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7.对账记录-20170731\"/>
    </mc:Choice>
  </mc:AlternateContent>
  <bookViews>
    <workbookView xWindow="0" yWindow="0" windowWidth="20385" windowHeight="8520" tabRatio="558" activeTab="9"/>
  </bookViews>
  <sheets>
    <sheet name="财务" sheetId="1" r:id="rId1"/>
    <sheet name="HIS现" sheetId="2" state="hidden" r:id="rId2"/>
    <sheet name="自助现" sheetId="3" state="hidden" r:id="rId3"/>
    <sheet name="银行现" sheetId="4" state="hidden" r:id="rId4"/>
    <sheet name="转账调节表" sheetId="9" r:id="rId5"/>
    <sheet name="调节明细" sheetId="11" r:id="rId6"/>
    <sheet name="HIS退" sheetId="5" r:id="rId7"/>
    <sheet name="自助退" sheetId="18" r:id="rId8"/>
    <sheet name="招行退" sheetId="28" r:id="rId9"/>
    <sheet name="网银退" sheetId="29" r:id="rId10"/>
  </sheets>
  <definedNames>
    <definedName name="_xlnm._FilterDatabase" localSheetId="6" hidden="1">HIS退!$A$1:$M$362</definedName>
    <definedName name="_xlnm._FilterDatabase" localSheetId="9" hidden="1">网银退!$A$1:$O$647</definedName>
    <definedName name="_xlnm._FilterDatabase" localSheetId="8" hidden="1">招行退!$A$1:$S$3241</definedName>
    <definedName name="_xlnm._FilterDatabase" localSheetId="7" hidden="1">自助退!$A$1:$S$3347</definedName>
  </definedNames>
  <calcPr calcId="162913"/>
</workbook>
</file>

<file path=xl/calcChain.xml><?xml version="1.0" encoding="utf-8"?>
<calcChain xmlns="http://schemas.openxmlformats.org/spreadsheetml/2006/main">
  <c r="O1888" i="18" l="1"/>
  <c r="P1888" i="18"/>
  <c r="Q1888" i="18"/>
  <c r="R1888" i="18"/>
  <c r="O1889" i="18"/>
  <c r="P1889" i="18"/>
  <c r="Q1889" i="18"/>
  <c r="R1889" i="18"/>
  <c r="O1890" i="18"/>
  <c r="P1890" i="18"/>
  <c r="Q1890" i="18"/>
  <c r="R1890" i="18"/>
  <c r="O1891" i="18"/>
  <c r="P1891" i="18"/>
  <c r="Q1891" i="18"/>
  <c r="R1891" i="18"/>
  <c r="O1892" i="18"/>
  <c r="P1892" i="18"/>
  <c r="Q1892" i="18"/>
  <c r="R1892" i="18"/>
  <c r="O1893" i="18"/>
  <c r="P1893" i="18"/>
  <c r="Q1893" i="18"/>
  <c r="R1893" i="18"/>
  <c r="O1894" i="18"/>
  <c r="P1894" i="18"/>
  <c r="Q1894" i="18"/>
  <c r="R1894" i="18"/>
  <c r="O1895" i="18"/>
  <c r="P1895" i="18"/>
  <c r="Q1895" i="18"/>
  <c r="R1895" i="18"/>
  <c r="O1896" i="18"/>
  <c r="P1896" i="18"/>
  <c r="Q1896" i="18"/>
  <c r="R1896" i="18"/>
  <c r="O1897" i="18"/>
  <c r="P1897" i="18"/>
  <c r="Q1897" i="18"/>
  <c r="R1897" i="18"/>
  <c r="O1898" i="18"/>
  <c r="P1898" i="18"/>
  <c r="Q1898" i="18"/>
  <c r="R1898" i="18"/>
  <c r="O1899" i="18"/>
  <c r="P1899" i="18"/>
  <c r="Q1899" i="18"/>
  <c r="R1899" i="18"/>
  <c r="O1900" i="18"/>
  <c r="P1900" i="18"/>
  <c r="Q1900" i="18"/>
  <c r="R1900" i="18"/>
  <c r="O1901" i="18"/>
  <c r="P1901" i="18"/>
  <c r="Q1901" i="18"/>
  <c r="R1901" i="18"/>
  <c r="O1902" i="18"/>
  <c r="P1902" i="18"/>
  <c r="Q1902" i="18"/>
  <c r="R1902" i="18"/>
  <c r="O1903" i="18"/>
  <c r="P1903" i="18"/>
  <c r="Q1903" i="18"/>
  <c r="R1903" i="18"/>
  <c r="O1904" i="18"/>
  <c r="P1904" i="18"/>
  <c r="Q1904" i="18"/>
  <c r="R1904" i="18"/>
  <c r="O1905" i="18"/>
  <c r="P1905" i="18"/>
  <c r="Q1905" i="18"/>
  <c r="R1905" i="18"/>
  <c r="O1906" i="18"/>
  <c r="P1906" i="18"/>
  <c r="Q1906" i="18"/>
  <c r="R1906" i="18"/>
  <c r="O1907" i="18"/>
  <c r="P1907" i="18"/>
  <c r="Q1907" i="18"/>
  <c r="R1907" i="18"/>
  <c r="O1908" i="18"/>
  <c r="P1908" i="18"/>
  <c r="Q1908" i="18"/>
  <c r="R1908" i="18"/>
  <c r="O1909" i="18"/>
  <c r="P1909" i="18"/>
  <c r="Q1909" i="18"/>
  <c r="R1909" i="18"/>
  <c r="O1910" i="18"/>
  <c r="P1910" i="18"/>
  <c r="Q1910" i="18"/>
  <c r="R1910" i="18"/>
  <c r="O1911" i="18"/>
  <c r="P1911" i="18"/>
  <c r="Q1911" i="18"/>
  <c r="R1911" i="18"/>
  <c r="O1912" i="18"/>
  <c r="P1912" i="18"/>
  <c r="Q1912" i="18"/>
  <c r="R1912" i="18"/>
  <c r="O1913" i="18"/>
  <c r="P1913" i="18"/>
  <c r="Q1913" i="18"/>
  <c r="R1913" i="18"/>
  <c r="O1914" i="18"/>
  <c r="P1914" i="18"/>
  <c r="Q1914" i="18"/>
  <c r="R1914" i="18"/>
  <c r="O1915" i="18"/>
  <c r="P1915" i="18"/>
  <c r="Q1915" i="18"/>
  <c r="R1915" i="18"/>
  <c r="O1916" i="18"/>
  <c r="P1916" i="18"/>
  <c r="Q1916" i="18"/>
  <c r="R1916" i="18"/>
  <c r="O1917" i="18"/>
  <c r="P1917" i="18"/>
  <c r="Q1917" i="18"/>
  <c r="R1917" i="18"/>
  <c r="O1918" i="18"/>
  <c r="P1918" i="18"/>
  <c r="Q1918" i="18"/>
  <c r="R1918" i="18"/>
  <c r="O1919" i="18"/>
  <c r="P1919" i="18"/>
  <c r="Q1919" i="18"/>
  <c r="R1919" i="18"/>
  <c r="O1920" i="18"/>
  <c r="P1920" i="18"/>
  <c r="Q1920" i="18"/>
  <c r="R1920" i="18"/>
  <c r="O1921" i="18"/>
  <c r="P1921" i="18"/>
  <c r="Q1921" i="18"/>
  <c r="R1921" i="18"/>
  <c r="O1922" i="18"/>
  <c r="P1922" i="18"/>
  <c r="Q1922" i="18"/>
  <c r="R1922" i="18"/>
  <c r="O1923" i="18"/>
  <c r="P1923" i="18"/>
  <c r="Q1923" i="18"/>
  <c r="R1923" i="18"/>
  <c r="O1924" i="18"/>
  <c r="P1924" i="18"/>
  <c r="Q1924" i="18"/>
  <c r="R1924" i="18"/>
  <c r="O1925" i="18"/>
  <c r="P1925" i="18"/>
  <c r="Q1925" i="18"/>
  <c r="R1925" i="18"/>
  <c r="O1926" i="18"/>
  <c r="P1926" i="18"/>
  <c r="Q1926" i="18"/>
  <c r="R1926" i="18"/>
  <c r="O1927" i="18"/>
  <c r="P1927" i="18"/>
  <c r="Q1927" i="18"/>
  <c r="R1927" i="18"/>
  <c r="O1928" i="18"/>
  <c r="P1928" i="18"/>
  <c r="Q1928" i="18"/>
  <c r="R1928" i="18"/>
  <c r="O1929" i="18"/>
  <c r="P1929" i="18"/>
  <c r="Q1929" i="18"/>
  <c r="R1929" i="18"/>
  <c r="O1930" i="18"/>
  <c r="P1930" i="18"/>
  <c r="Q1930" i="18"/>
  <c r="R1930" i="18"/>
  <c r="O1931" i="18"/>
  <c r="P1931" i="18"/>
  <c r="Q1931" i="18"/>
  <c r="R1931" i="18"/>
  <c r="O1932" i="18"/>
  <c r="P1932" i="18"/>
  <c r="Q1932" i="18"/>
  <c r="R1932" i="18"/>
  <c r="O1933" i="18"/>
  <c r="P1933" i="18"/>
  <c r="Q1933" i="18"/>
  <c r="R1933" i="18"/>
  <c r="O1934" i="18"/>
  <c r="P1934" i="18"/>
  <c r="Q1934" i="18"/>
  <c r="R1934" i="18"/>
  <c r="O1935" i="18"/>
  <c r="P1935" i="18"/>
  <c r="Q1935" i="18"/>
  <c r="R1935" i="18"/>
  <c r="O1936" i="18"/>
  <c r="P1936" i="18"/>
  <c r="Q1936" i="18"/>
  <c r="R1936" i="18"/>
  <c r="O1937" i="18"/>
  <c r="P1937" i="18"/>
  <c r="Q1937" i="18"/>
  <c r="R1937" i="18"/>
  <c r="O1938" i="18"/>
  <c r="P1938" i="18"/>
  <c r="Q1938" i="18"/>
  <c r="R1938" i="18"/>
  <c r="O1939" i="18"/>
  <c r="P1939" i="18"/>
  <c r="Q1939" i="18"/>
  <c r="R1939" i="18"/>
  <c r="O1940" i="18"/>
  <c r="P1940" i="18"/>
  <c r="Q1940" i="18"/>
  <c r="R1940" i="18"/>
  <c r="O1941" i="18"/>
  <c r="P1941" i="18"/>
  <c r="Q1941" i="18"/>
  <c r="R1941" i="18"/>
  <c r="O1942" i="18"/>
  <c r="P1942" i="18"/>
  <c r="Q1942" i="18"/>
  <c r="R1942" i="18"/>
  <c r="O1943" i="18"/>
  <c r="P1943" i="18"/>
  <c r="Q1943" i="18"/>
  <c r="R1943" i="18"/>
  <c r="O1944" i="18"/>
  <c r="P1944" i="18"/>
  <c r="Q1944" i="18"/>
  <c r="R1944" i="18"/>
  <c r="O1945" i="18"/>
  <c r="P1945" i="18"/>
  <c r="Q1945" i="18"/>
  <c r="R1945" i="18"/>
  <c r="O1946" i="18"/>
  <c r="P1946" i="18"/>
  <c r="Q1946" i="18"/>
  <c r="R1946" i="18"/>
  <c r="O1947" i="18"/>
  <c r="P1947" i="18"/>
  <c r="Q1947" i="18"/>
  <c r="R1947" i="18"/>
  <c r="O1948" i="18"/>
  <c r="P1948" i="18"/>
  <c r="Q1948" i="18"/>
  <c r="R1948" i="18"/>
  <c r="O1949" i="18"/>
  <c r="P1949" i="18"/>
  <c r="Q1949" i="18"/>
  <c r="R1949" i="18"/>
  <c r="O1950" i="18"/>
  <c r="P1950" i="18"/>
  <c r="Q1950" i="18"/>
  <c r="R1950" i="18"/>
  <c r="O1951" i="18"/>
  <c r="P1951" i="18"/>
  <c r="Q1951" i="18"/>
  <c r="R1951" i="18"/>
  <c r="O1952" i="18"/>
  <c r="P1952" i="18"/>
  <c r="Q1952" i="18"/>
  <c r="R1952" i="18"/>
  <c r="O1953" i="18"/>
  <c r="P1953" i="18"/>
  <c r="Q1953" i="18"/>
  <c r="R1953" i="18"/>
  <c r="O1954" i="18"/>
  <c r="P1954" i="18"/>
  <c r="Q1954" i="18"/>
  <c r="R1954" i="18"/>
  <c r="O1955" i="18"/>
  <c r="P1955" i="18"/>
  <c r="Q1955" i="18"/>
  <c r="R1955" i="18"/>
  <c r="O1956" i="18"/>
  <c r="P1956" i="18"/>
  <c r="Q1956" i="18"/>
  <c r="R1956" i="18"/>
  <c r="O1957" i="18"/>
  <c r="P1957" i="18"/>
  <c r="Q1957" i="18"/>
  <c r="R1957" i="18"/>
  <c r="O1958" i="18"/>
  <c r="P1958" i="18"/>
  <c r="Q1958" i="18"/>
  <c r="R1958" i="18"/>
  <c r="O1959" i="18"/>
  <c r="P1959" i="18"/>
  <c r="Q1959" i="18"/>
  <c r="R1959" i="18"/>
  <c r="O1960" i="18"/>
  <c r="P1960" i="18"/>
  <c r="Q1960" i="18"/>
  <c r="R1960" i="18"/>
  <c r="O1961" i="18"/>
  <c r="P1961" i="18"/>
  <c r="Q1961" i="18"/>
  <c r="R1961" i="18"/>
  <c r="O1962" i="18"/>
  <c r="P1962" i="18"/>
  <c r="Q1962" i="18"/>
  <c r="R1962" i="18"/>
  <c r="O1963" i="18"/>
  <c r="P1963" i="18"/>
  <c r="Q1963" i="18"/>
  <c r="R1963" i="18"/>
  <c r="O1964" i="18"/>
  <c r="P1964" i="18"/>
  <c r="Q1964" i="18"/>
  <c r="R1964" i="18"/>
  <c r="O1965" i="18"/>
  <c r="P1965" i="18"/>
  <c r="Q1965" i="18"/>
  <c r="R1965" i="18"/>
  <c r="O1966" i="18"/>
  <c r="P1966" i="18"/>
  <c r="Q1966" i="18"/>
  <c r="R1966" i="18"/>
  <c r="O1967" i="18"/>
  <c r="P1967" i="18"/>
  <c r="Q1967" i="18"/>
  <c r="R1967" i="18"/>
  <c r="O1968" i="18"/>
  <c r="P1968" i="18"/>
  <c r="Q1968" i="18"/>
  <c r="R1968" i="18"/>
  <c r="O1969" i="18"/>
  <c r="P1969" i="18"/>
  <c r="Q1969" i="18"/>
  <c r="R1969" i="18"/>
  <c r="O1970" i="18"/>
  <c r="P1970" i="18"/>
  <c r="Q1970" i="18"/>
  <c r="R1970" i="18"/>
  <c r="O1971" i="18"/>
  <c r="P1971" i="18"/>
  <c r="Q1971" i="18"/>
  <c r="R1971" i="18"/>
  <c r="O1972" i="18"/>
  <c r="P1972" i="18"/>
  <c r="Q1972" i="18"/>
  <c r="R1972" i="18"/>
  <c r="O1973" i="18"/>
  <c r="P1973" i="18"/>
  <c r="Q1973" i="18"/>
  <c r="R1973" i="18"/>
  <c r="O1974" i="18"/>
  <c r="P1974" i="18"/>
  <c r="Q1974" i="18"/>
  <c r="R1974" i="18"/>
  <c r="O1975" i="18"/>
  <c r="P1975" i="18"/>
  <c r="Q1975" i="18"/>
  <c r="R1975" i="18"/>
  <c r="O1976" i="18"/>
  <c r="P1976" i="18"/>
  <c r="Q1976" i="18"/>
  <c r="R1976" i="18"/>
  <c r="O1977" i="18"/>
  <c r="P1977" i="18"/>
  <c r="Q1977" i="18"/>
  <c r="R1977" i="18"/>
  <c r="O1978" i="18"/>
  <c r="P1978" i="18"/>
  <c r="Q1978" i="18"/>
  <c r="R1978" i="18"/>
  <c r="O1979" i="18"/>
  <c r="P1979" i="18"/>
  <c r="Q1979" i="18"/>
  <c r="R1979" i="18"/>
  <c r="O1980" i="18"/>
  <c r="P1980" i="18"/>
  <c r="Q1980" i="18"/>
  <c r="R1980" i="18"/>
  <c r="O1981" i="18"/>
  <c r="P1981" i="18"/>
  <c r="Q1981" i="18"/>
  <c r="R1981" i="18"/>
  <c r="O1982" i="18"/>
  <c r="P1982" i="18"/>
  <c r="Q1982" i="18"/>
  <c r="R1982" i="18"/>
  <c r="O1983" i="18"/>
  <c r="P1983" i="18"/>
  <c r="Q1983" i="18"/>
  <c r="R1983" i="18"/>
  <c r="O1984" i="18"/>
  <c r="P1984" i="18"/>
  <c r="Q1984" i="18"/>
  <c r="R1984" i="18"/>
  <c r="O1985" i="18"/>
  <c r="P1985" i="18"/>
  <c r="Q1985" i="18"/>
  <c r="R1985" i="18"/>
  <c r="O1986" i="18"/>
  <c r="P1986" i="18"/>
  <c r="Q1986" i="18"/>
  <c r="R1986" i="18"/>
  <c r="O1987" i="18"/>
  <c r="P1987" i="18"/>
  <c r="Q1987" i="18"/>
  <c r="R1987" i="18"/>
  <c r="O1988" i="18"/>
  <c r="P1988" i="18"/>
  <c r="Q1988" i="18"/>
  <c r="R1988" i="18"/>
  <c r="O1989" i="18"/>
  <c r="P1989" i="18"/>
  <c r="Q1989" i="18"/>
  <c r="R1989" i="18"/>
  <c r="O1990" i="18"/>
  <c r="P1990" i="18"/>
  <c r="Q1990" i="18"/>
  <c r="R1990" i="18"/>
  <c r="O1991" i="18"/>
  <c r="P1991" i="18"/>
  <c r="Q1991" i="18"/>
  <c r="R1991" i="18"/>
  <c r="O1992" i="18"/>
  <c r="P1992" i="18"/>
  <c r="Q1992" i="18"/>
  <c r="R1992" i="18"/>
  <c r="O1993" i="18"/>
  <c r="P1993" i="18"/>
  <c r="Q1993" i="18"/>
  <c r="R1993" i="18"/>
  <c r="O1994" i="18"/>
  <c r="P1994" i="18"/>
  <c r="Q1994" i="18"/>
  <c r="R1994" i="18"/>
  <c r="O1995" i="18"/>
  <c r="P1995" i="18"/>
  <c r="Q1995" i="18"/>
  <c r="R1995" i="18"/>
  <c r="O1996" i="18"/>
  <c r="P1996" i="18"/>
  <c r="Q1996" i="18"/>
  <c r="R1996" i="18"/>
  <c r="O1997" i="18"/>
  <c r="P1997" i="18"/>
  <c r="Q1997" i="18"/>
  <c r="R1997" i="18"/>
  <c r="O1998" i="18"/>
  <c r="P1998" i="18"/>
  <c r="Q1998" i="18"/>
  <c r="R1998" i="18"/>
  <c r="O1999" i="18"/>
  <c r="P1999" i="18"/>
  <c r="Q1999" i="18"/>
  <c r="R1999" i="18"/>
  <c r="O2000" i="18"/>
  <c r="P2000" i="18"/>
  <c r="Q2000" i="18"/>
  <c r="R2000" i="18"/>
  <c r="O2001" i="18"/>
  <c r="P2001" i="18"/>
  <c r="Q2001" i="18"/>
  <c r="R2001" i="18"/>
  <c r="O2002" i="18"/>
  <c r="P2002" i="18"/>
  <c r="Q2002" i="18"/>
  <c r="R2002" i="18"/>
  <c r="O2003" i="18"/>
  <c r="P2003" i="18"/>
  <c r="Q2003" i="18"/>
  <c r="R2003" i="18"/>
  <c r="O2004" i="18"/>
  <c r="P2004" i="18"/>
  <c r="Q2004" i="18"/>
  <c r="R2004" i="18"/>
  <c r="O2005" i="18"/>
  <c r="P2005" i="18"/>
  <c r="Q2005" i="18"/>
  <c r="R2005" i="18"/>
  <c r="O2006" i="18"/>
  <c r="P2006" i="18"/>
  <c r="Q2006" i="18"/>
  <c r="R2006" i="18"/>
  <c r="O2007" i="18"/>
  <c r="P2007" i="18"/>
  <c r="Q2007" i="18"/>
  <c r="R2007" i="18"/>
  <c r="O2008" i="18"/>
  <c r="P2008" i="18"/>
  <c r="Q2008" i="18"/>
  <c r="R2008" i="18"/>
  <c r="O2009" i="18"/>
  <c r="P2009" i="18"/>
  <c r="Q2009" i="18"/>
  <c r="R2009" i="18"/>
  <c r="O2010" i="18"/>
  <c r="P2010" i="18"/>
  <c r="Q2010" i="18"/>
  <c r="R2010" i="18"/>
  <c r="O2011" i="18"/>
  <c r="P2011" i="18"/>
  <c r="Q2011" i="18"/>
  <c r="R2011" i="18"/>
  <c r="O2012" i="18"/>
  <c r="P2012" i="18"/>
  <c r="Q2012" i="18"/>
  <c r="R2012" i="18"/>
  <c r="O2013" i="18"/>
  <c r="P2013" i="18"/>
  <c r="Q2013" i="18"/>
  <c r="R2013" i="18"/>
  <c r="O2014" i="18"/>
  <c r="P2014" i="18"/>
  <c r="Q2014" i="18"/>
  <c r="R2014" i="18"/>
  <c r="O2015" i="18"/>
  <c r="P2015" i="18"/>
  <c r="Q2015" i="18"/>
  <c r="R2015" i="18"/>
  <c r="O2016" i="18"/>
  <c r="P2016" i="18"/>
  <c r="Q2016" i="18"/>
  <c r="R2016" i="18"/>
  <c r="O2017" i="18"/>
  <c r="P2017" i="18"/>
  <c r="Q2017" i="18"/>
  <c r="R2017" i="18"/>
  <c r="O2018" i="18"/>
  <c r="P2018" i="18"/>
  <c r="Q2018" i="18"/>
  <c r="R2018" i="18"/>
  <c r="O2019" i="18"/>
  <c r="P2019" i="18"/>
  <c r="Q2019" i="18"/>
  <c r="R2019" i="18"/>
  <c r="O2020" i="18"/>
  <c r="P2020" i="18"/>
  <c r="Q2020" i="18"/>
  <c r="R2020" i="18"/>
  <c r="O2021" i="18"/>
  <c r="P2021" i="18"/>
  <c r="Q2021" i="18"/>
  <c r="R2021" i="18"/>
  <c r="O2022" i="18"/>
  <c r="P2022" i="18"/>
  <c r="Q2022" i="18"/>
  <c r="R2022" i="18"/>
  <c r="O2023" i="18"/>
  <c r="P2023" i="18"/>
  <c r="Q2023" i="18"/>
  <c r="R2023" i="18"/>
  <c r="O2024" i="18"/>
  <c r="P2024" i="18"/>
  <c r="Q2024" i="18"/>
  <c r="R2024" i="18"/>
  <c r="S2024" i="18"/>
  <c r="O2025" i="18"/>
  <c r="P2025" i="18"/>
  <c r="Q2025" i="18"/>
  <c r="R2025" i="18"/>
  <c r="O2026" i="18"/>
  <c r="P2026" i="18"/>
  <c r="Q2026" i="18"/>
  <c r="R2026" i="18"/>
  <c r="O2027" i="18"/>
  <c r="P2027" i="18"/>
  <c r="Q2027" i="18"/>
  <c r="R2027" i="18"/>
  <c r="O2028" i="18"/>
  <c r="P2028" i="18"/>
  <c r="Q2028" i="18"/>
  <c r="R2028" i="18"/>
  <c r="S2028" i="18"/>
  <c r="O2029" i="18"/>
  <c r="P2029" i="18"/>
  <c r="Q2029" i="18"/>
  <c r="R2029" i="18"/>
  <c r="O2030" i="18"/>
  <c r="P2030" i="18"/>
  <c r="Q2030" i="18"/>
  <c r="R2030" i="18"/>
  <c r="O2031" i="18"/>
  <c r="P2031" i="18"/>
  <c r="Q2031" i="18"/>
  <c r="R2031" i="18"/>
  <c r="O2032" i="18"/>
  <c r="P2032" i="18"/>
  <c r="Q2032" i="18"/>
  <c r="R2032" i="18"/>
  <c r="O2033" i="18"/>
  <c r="P2033" i="18"/>
  <c r="Q2033" i="18"/>
  <c r="R2033" i="18"/>
  <c r="O2034" i="18"/>
  <c r="P2034" i="18"/>
  <c r="Q2034" i="18"/>
  <c r="R2034" i="18"/>
  <c r="O2035" i="18"/>
  <c r="P2035" i="18"/>
  <c r="Q2035" i="18"/>
  <c r="R2035" i="18"/>
  <c r="O2036" i="18"/>
  <c r="P2036" i="18"/>
  <c r="Q2036" i="18"/>
  <c r="R2036" i="18"/>
  <c r="O2037" i="18"/>
  <c r="P2037" i="18"/>
  <c r="Q2037" i="18"/>
  <c r="R2037" i="18"/>
  <c r="O2038" i="18"/>
  <c r="P2038" i="18"/>
  <c r="Q2038" i="18"/>
  <c r="R2038" i="18"/>
  <c r="O2039" i="18"/>
  <c r="P2039" i="18"/>
  <c r="Q2039" i="18"/>
  <c r="R2039" i="18"/>
  <c r="O2040" i="18"/>
  <c r="P2040" i="18"/>
  <c r="Q2040" i="18"/>
  <c r="R2040" i="18"/>
  <c r="O2041" i="18"/>
  <c r="P2041" i="18"/>
  <c r="Q2041" i="18"/>
  <c r="R2041" i="18"/>
  <c r="O2042" i="18"/>
  <c r="P2042" i="18"/>
  <c r="Q2042" i="18"/>
  <c r="R2042" i="18"/>
  <c r="O2043" i="18"/>
  <c r="P2043" i="18"/>
  <c r="Q2043" i="18"/>
  <c r="R2043" i="18"/>
  <c r="O2044" i="18"/>
  <c r="P2044" i="18"/>
  <c r="Q2044" i="18"/>
  <c r="R2044" i="18"/>
  <c r="O2045" i="18"/>
  <c r="P2045" i="18"/>
  <c r="Q2045" i="18"/>
  <c r="R2045" i="18"/>
  <c r="O2046" i="18"/>
  <c r="P2046" i="18"/>
  <c r="Q2046" i="18"/>
  <c r="R2046" i="18"/>
  <c r="O2047" i="18"/>
  <c r="P2047" i="18"/>
  <c r="Q2047" i="18"/>
  <c r="R2047" i="18"/>
  <c r="O2048" i="18"/>
  <c r="P2048" i="18"/>
  <c r="Q2048" i="18"/>
  <c r="R2048" i="18"/>
  <c r="O2049" i="18"/>
  <c r="P2049" i="18"/>
  <c r="Q2049" i="18"/>
  <c r="R2049" i="18"/>
  <c r="O2050" i="18"/>
  <c r="P2050" i="18"/>
  <c r="Q2050" i="18"/>
  <c r="R2050" i="18"/>
  <c r="O2051" i="18"/>
  <c r="P2051" i="18"/>
  <c r="Q2051" i="18"/>
  <c r="R2051" i="18"/>
  <c r="O2052" i="18"/>
  <c r="P2052" i="18"/>
  <c r="Q2052" i="18"/>
  <c r="R2052" i="18"/>
  <c r="O2053" i="18"/>
  <c r="P2053" i="18"/>
  <c r="Q2053" i="18"/>
  <c r="R2053" i="18"/>
  <c r="O2054" i="18"/>
  <c r="P2054" i="18"/>
  <c r="Q2054" i="18"/>
  <c r="R2054" i="18"/>
  <c r="O2055" i="18"/>
  <c r="P2055" i="18"/>
  <c r="Q2055" i="18"/>
  <c r="R2055" i="18"/>
  <c r="O2056" i="18"/>
  <c r="P2056" i="18"/>
  <c r="Q2056" i="18"/>
  <c r="R2056" i="18"/>
  <c r="O2057" i="18"/>
  <c r="P2057" i="18"/>
  <c r="Q2057" i="18"/>
  <c r="R2057" i="18"/>
  <c r="O2058" i="18"/>
  <c r="P2058" i="18"/>
  <c r="Q2058" i="18"/>
  <c r="R2058" i="18"/>
  <c r="O2059" i="18"/>
  <c r="P2059" i="18"/>
  <c r="Q2059" i="18"/>
  <c r="R2059" i="18"/>
  <c r="O2060" i="18"/>
  <c r="P2060" i="18"/>
  <c r="Q2060" i="18"/>
  <c r="R2060" i="18"/>
  <c r="O2061" i="18"/>
  <c r="P2061" i="18"/>
  <c r="Q2061" i="18"/>
  <c r="R2061" i="18"/>
  <c r="O2062" i="18"/>
  <c r="P2062" i="18"/>
  <c r="Q2062" i="18"/>
  <c r="R2062" i="18"/>
  <c r="O2063" i="18"/>
  <c r="P2063" i="18"/>
  <c r="Q2063" i="18"/>
  <c r="R2063" i="18"/>
  <c r="O2064" i="18"/>
  <c r="P2064" i="18"/>
  <c r="Q2064" i="18"/>
  <c r="R2064" i="18"/>
  <c r="O2065" i="18"/>
  <c r="P2065" i="18"/>
  <c r="Q2065" i="18"/>
  <c r="R2065" i="18"/>
  <c r="O2066" i="18"/>
  <c r="P2066" i="18"/>
  <c r="Q2066" i="18"/>
  <c r="R2066" i="18"/>
  <c r="S2066" i="18"/>
  <c r="O2067" i="18"/>
  <c r="P2067" i="18"/>
  <c r="Q2067" i="18"/>
  <c r="R2067" i="18"/>
  <c r="O2068" i="18"/>
  <c r="P2068" i="18"/>
  <c r="Q2068" i="18"/>
  <c r="R2068" i="18"/>
  <c r="O2069" i="18"/>
  <c r="P2069" i="18"/>
  <c r="Q2069" i="18"/>
  <c r="R2069" i="18"/>
  <c r="O2070" i="18"/>
  <c r="P2070" i="18"/>
  <c r="Q2070" i="18"/>
  <c r="R2070" i="18"/>
  <c r="O2071" i="18"/>
  <c r="P2071" i="18"/>
  <c r="Q2071" i="18"/>
  <c r="R2071" i="18"/>
  <c r="O2072" i="18"/>
  <c r="P2072" i="18"/>
  <c r="Q2072" i="18"/>
  <c r="R2072" i="18"/>
  <c r="S2072" i="18"/>
  <c r="O2073" i="18"/>
  <c r="P2073" i="18"/>
  <c r="Q2073" i="18"/>
  <c r="R2073" i="18"/>
  <c r="O2074" i="18"/>
  <c r="P2074" i="18"/>
  <c r="Q2074" i="18"/>
  <c r="R2074" i="18"/>
  <c r="O2075" i="18"/>
  <c r="P2075" i="18"/>
  <c r="Q2075" i="18"/>
  <c r="R2075" i="18"/>
  <c r="O2076" i="18"/>
  <c r="P2076" i="18"/>
  <c r="Q2076" i="18"/>
  <c r="R2076" i="18"/>
  <c r="O2077" i="18"/>
  <c r="P2077" i="18"/>
  <c r="Q2077" i="18"/>
  <c r="R2077" i="18"/>
  <c r="S2077" i="18"/>
  <c r="O2078" i="18"/>
  <c r="P2078" i="18"/>
  <c r="Q2078" i="18"/>
  <c r="R2078" i="18"/>
  <c r="O2079" i="18"/>
  <c r="P2079" i="18"/>
  <c r="Q2079" i="18"/>
  <c r="R2079" i="18"/>
  <c r="O2080" i="18"/>
  <c r="P2080" i="18"/>
  <c r="Q2080" i="18"/>
  <c r="R2080" i="18"/>
  <c r="O2081" i="18"/>
  <c r="P2081" i="18"/>
  <c r="Q2081" i="18"/>
  <c r="R2081" i="18"/>
  <c r="O2082" i="18"/>
  <c r="P2082" i="18"/>
  <c r="Q2082" i="18"/>
  <c r="R2082" i="18"/>
  <c r="O2083" i="18"/>
  <c r="P2083" i="18"/>
  <c r="Q2083" i="18"/>
  <c r="R2083" i="18"/>
  <c r="O2084" i="18"/>
  <c r="P2084" i="18"/>
  <c r="Q2084" i="18"/>
  <c r="R2084" i="18"/>
  <c r="O2085" i="18"/>
  <c r="P2085" i="18"/>
  <c r="Q2085" i="18"/>
  <c r="R2085" i="18"/>
  <c r="O2086" i="18"/>
  <c r="P2086" i="18"/>
  <c r="Q2086" i="18"/>
  <c r="R2086" i="18"/>
  <c r="O2087" i="18"/>
  <c r="P2087" i="18"/>
  <c r="Q2087" i="18"/>
  <c r="R2087" i="18"/>
  <c r="O2088" i="18"/>
  <c r="P2088" i="18"/>
  <c r="Q2088" i="18"/>
  <c r="R2088" i="18"/>
  <c r="O2089" i="18"/>
  <c r="P2089" i="18"/>
  <c r="Q2089" i="18"/>
  <c r="R2089" i="18"/>
  <c r="O2090" i="18"/>
  <c r="P2090" i="18"/>
  <c r="Q2090" i="18"/>
  <c r="R2090" i="18"/>
  <c r="O2091" i="18"/>
  <c r="P2091" i="18"/>
  <c r="Q2091" i="18"/>
  <c r="R2091" i="18"/>
  <c r="O2092" i="18"/>
  <c r="P2092" i="18"/>
  <c r="Q2092" i="18"/>
  <c r="R2092" i="18"/>
  <c r="O2093" i="18"/>
  <c r="P2093" i="18"/>
  <c r="Q2093" i="18"/>
  <c r="R2093" i="18"/>
  <c r="O2094" i="18"/>
  <c r="P2094" i="18"/>
  <c r="Q2094" i="18"/>
  <c r="R2094" i="18"/>
  <c r="O2095" i="18"/>
  <c r="P2095" i="18"/>
  <c r="Q2095" i="18"/>
  <c r="R2095" i="18"/>
  <c r="O2096" i="18"/>
  <c r="P2096" i="18"/>
  <c r="Q2096" i="18"/>
  <c r="R2096" i="18"/>
  <c r="O2097" i="18"/>
  <c r="P2097" i="18"/>
  <c r="Q2097" i="18"/>
  <c r="R2097" i="18"/>
  <c r="O2098" i="18"/>
  <c r="P2098" i="18"/>
  <c r="Q2098" i="18"/>
  <c r="R2098" i="18"/>
  <c r="O2099" i="18"/>
  <c r="P2099" i="18"/>
  <c r="Q2099" i="18"/>
  <c r="R2099" i="18"/>
  <c r="O2100" i="18"/>
  <c r="P2100" i="18"/>
  <c r="Q2100" i="18"/>
  <c r="R2100" i="18"/>
  <c r="O2101" i="18"/>
  <c r="P2101" i="18"/>
  <c r="Q2101" i="18"/>
  <c r="R2101" i="18"/>
  <c r="O2102" i="18"/>
  <c r="P2102" i="18"/>
  <c r="Q2102" i="18"/>
  <c r="R2102" i="18"/>
  <c r="O2103" i="18"/>
  <c r="P2103" i="18"/>
  <c r="Q2103" i="18"/>
  <c r="R2103" i="18"/>
  <c r="O2104" i="18"/>
  <c r="P2104" i="18"/>
  <c r="Q2104" i="18"/>
  <c r="R2104" i="18"/>
  <c r="O2105" i="18"/>
  <c r="P2105" i="18"/>
  <c r="Q2105" i="18"/>
  <c r="R2105" i="18"/>
  <c r="O2106" i="18"/>
  <c r="P2106" i="18"/>
  <c r="Q2106" i="18"/>
  <c r="R2106" i="18"/>
  <c r="O2107" i="18"/>
  <c r="P2107" i="18"/>
  <c r="Q2107" i="18"/>
  <c r="R2107" i="18"/>
  <c r="O2108" i="18"/>
  <c r="P2108" i="18"/>
  <c r="Q2108" i="18"/>
  <c r="R2108" i="18"/>
  <c r="O2109" i="18"/>
  <c r="P2109" i="18"/>
  <c r="Q2109" i="18"/>
  <c r="R2109" i="18"/>
  <c r="O2110" i="18"/>
  <c r="P2110" i="18"/>
  <c r="Q2110" i="18"/>
  <c r="R2110" i="18"/>
  <c r="O2111" i="18"/>
  <c r="P2111" i="18"/>
  <c r="Q2111" i="18"/>
  <c r="R2111" i="18"/>
  <c r="O2112" i="18"/>
  <c r="P2112" i="18"/>
  <c r="Q2112" i="18"/>
  <c r="R2112" i="18"/>
  <c r="O2113" i="18"/>
  <c r="P2113" i="18"/>
  <c r="Q2113" i="18"/>
  <c r="R2113" i="18"/>
  <c r="O2114" i="18"/>
  <c r="P2114" i="18"/>
  <c r="Q2114" i="18"/>
  <c r="R2114" i="18"/>
  <c r="O2115" i="18"/>
  <c r="P2115" i="18"/>
  <c r="Q2115" i="18"/>
  <c r="R2115" i="18"/>
  <c r="O2116" i="18"/>
  <c r="P2116" i="18"/>
  <c r="Q2116" i="18"/>
  <c r="R2116" i="18"/>
  <c r="O2117" i="18"/>
  <c r="P2117" i="18"/>
  <c r="Q2117" i="18"/>
  <c r="R2117" i="18"/>
  <c r="O2118" i="18"/>
  <c r="P2118" i="18"/>
  <c r="Q2118" i="18"/>
  <c r="R2118" i="18"/>
  <c r="O2119" i="18"/>
  <c r="P2119" i="18"/>
  <c r="Q2119" i="18"/>
  <c r="R2119" i="18"/>
  <c r="O2120" i="18"/>
  <c r="P2120" i="18"/>
  <c r="Q2120" i="18"/>
  <c r="R2120" i="18"/>
  <c r="O2121" i="18"/>
  <c r="P2121" i="18"/>
  <c r="Q2121" i="18"/>
  <c r="R2121" i="18"/>
  <c r="O2122" i="18"/>
  <c r="P2122" i="18"/>
  <c r="Q2122" i="18"/>
  <c r="R2122" i="18"/>
  <c r="O2123" i="18"/>
  <c r="P2123" i="18"/>
  <c r="Q2123" i="18"/>
  <c r="R2123" i="18"/>
  <c r="O2124" i="18"/>
  <c r="P2124" i="18"/>
  <c r="Q2124" i="18"/>
  <c r="R2124" i="18"/>
  <c r="O2125" i="18"/>
  <c r="P2125" i="18"/>
  <c r="Q2125" i="18"/>
  <c r="R2125" i="18"/>
  <c r="O2126" i="18"/>
  <c r="P2126" i="18"/>
  <c r="Q2126" i="18"/>
  <c r="R2126" i="18"/>
  <c r="O2127" i="18"/>
  <c r="P2127" i="18"/>
  <c r="Q2127" i="18"/>
  <c r="R2127" i="18"/>
  <c r="O2128" i="18"/>
  <c r="P2128" i="18"/>
  <c r="Q2128" i="18"/>
  <c r="R2128" i="18"/>
  <c r="O2129" i="18"/>
  <c r="P2129" i="18"/>
  <c r="Q2129" i="18"/>
  <c r="R2129" i="18"/>
  <c r="O2130" i="18"/>
  <c r="P2130" i="18"/>
  <c r="Q2130" i="18"/>
  <c r="R2130" i="18"/>
  <c r="O2131" i="18"/>
  <c r="P2131" i="18"/>
  <c r="Q2131" i="18"/>
  <c r="R2131" i="18"/>
  <c r="O2132" i="18"/>
  <c r="P2132" i="18"/>
  <c r="Q2132" i="18"/>
  <c r="R2132" i="18"/>
  <c r="O2133" i="18"/>
  <c r="P2133" i="18"/>
  <c r="Q2133" i="18"/>
  <c r="R2133" i="18"/>
  <c r="O2134" i="18"/>
  <c r="P2134" i="18"/>
  <c r="Q2134" i="18"/>
  <c r="R2134" i="18"/>
  <c r="O2135" i="18"/>
  <c r="P2135" i="18"/>
  <c r="Q2135" i="18"/>
  <c r="R2135" i="18"/>
  <c r="O2136" i="18"/>
  <c r="P2136" i="18"/>
  <c r="Q2136" i="18"/>
  <c r="R2136" i="18"/>
  <c r="O2137" i="18"/>
  <c r="P2137" i="18"/>
  <c r="Q2137" i="18"/>
  <c r="R2137" i="18"/>
  <c r="O2138" i="18"/>
  <c r="P2138" i="18"/>
  <c r="Q2138" i="18"/>
  <c r="R2138" i="18"/>
  <c r="O2139" i="18"/>
  <c r="P2139" i="18"/>
  <c r="Q2139" i="18"/>
  <c r="R2139" i="18"/>
  <c r="O2140" i="18"/>
  <c r="P2140" i="18"/>
  <c r="Q2140" i="18"/>
  <c r="R2140" i="18"/>
  <c r="O2141" i="18"/>
  <c r="P2141" i="18"/>
  <c r="Q2141" i="18"/>
  <c r="R2141" i="18"/>
  <c r="O2142" i="18"/>
  <c r="P2142" i="18"/>
  <c r="Q2142" i="18"/>
  <c r="R2142" i="18"/>
  <c r="O2143" i="18"/>
  <c r="P2143" i="18"/>
  <c r="Q2143" i="18"/>
  <c r="R2143" i="18"/>
  <c r="S2143" i="18"/>
  <c r="O2144" i="18"/>
  <c r="P2144" i="18"/>
  <c r="Q2144" i="18"/>
  <c r="R2144" i="18"/>
  <c r="O2145" i="18"/>
  <c r="P2145" i="18"/>
  <c r="Q2145" i="18"/>
  <c r="R2145" i="18"/>
  <c r="O2146" i="18"/>
  <c r="P2146" i="18"/>
  <c r="Q2146" i="18"/>
  <c r="R2146" i="18"/>
  <c r="O2147" i="18"/>
  <c r="P2147" i="18"/>
  <c r="Q2147" i="18"/>
  <c r="R2147" i="18"/>
  <c r="O2148" i="18"/>
  <c r="P2148" i="18"/>
  <c r="Q2148" i="18"/>
  <c r="R2148" i="18"/>
  <c r="O2149" i="18"/>
  <c r="P2149" i="18"/>
  <c r="Q2149" i="18"/>
  <c r="R2149" i="18"/>
  <c r="O2150" i="18"/>
  <c r="P2150" i="18"/>
  <c r="Q2150" i="18"/>
  <c r="R2150" i="18"/>
  <c r="O2151" i="18"/>
  <c r="P2151" i="18"/>
  <c r="Q2151" i="18"/>
  <c r="R2151" i="18"/>
  <c r="O2152" i="18"/>
  <c r="P2152" i="18"/>
  <c r="Q2152" i="18"/>
  <c r="R2152" i="18"/>
  <c r="O2153" i="18"/>
  <c r="P2153" i="18"/>
  <c r="Q2153" i="18"/>
  <c r="R2153" i="18"/>
  <c r="O2154" i="18"/>
  <c r="P2154" i="18"/>
  <c r="Q2154" i="18"/>
  <c r="R2154" i="18"/>
  <c r="O2155" i="18"/>
  <c r="P2155" i="18"/>
  <c r="Q2155" i="18"/>
  <c r="R2155" i="18"/>
  <c r="O2156" i="18"/>
  <c r="P2156" i="18"/>
  <c r="Q2156" i="18"/>
  <c r="R2156" i="18"/>
  <c r="O2157" i="18"/>
  <c r="P2157" i="18"/>
  <c r="Q2157" i="18"/>
  <c r="R2157" i="18"/>
  <c r="O2158" i="18"/>
  <c r="P2158" i="18"/>
  <c r="Q2158" i="18"/>
  <c r="R2158" i="18"/>
  <c r="O2159" i="18"/>
  <c r="P2159" i="18"/>
  <c r="Q2159" i="18"/>
  <c r="R2159" i="18"/>
  <c r="O2160" i="18"/>
  <c r="P2160" i="18"/>
  <c r="Q2160" i="18"/>
  <c r="R2160" i="18"/>
  <c r="O2161" i="18"/>
  <c r="P2161" i="18"/>
  <c r="Q2161" i="18"/>
  <c r="R2161" i="18"/>
  <c r="O2162" i="18"/>
  <c r="P2162" i="18"/>
  <c r="Q2162" i="18"/>
  <c r="R2162" i="18"/>
  <c r="O2163" i="18"/>
  <c r="P2163" i="18"/>
  <c r="Q2163" i="18"/>
  <c r="R2163" i="18"/>
  <c r="O2164" i="18"/>
  <c r="P2164" i="18"/>
  <c r="Q2164" i="18"/>
  <c r="R2164" i="18"/>
  <c r="O2165" i="18"/>
  <c r="P2165" i="18"/>
  <c r="Q2165" i="18"/>
  <c r="R2165" i="18"/>
  <c r="O2166" i="18"/>
  <c r="P2166" i="18"/>
  <c r="Q2166" i="18"/>
  <c r="R2166" i="18"/>
  <c r="O2167" i="18"/>
  <c r="P2167" i="18"/>
  <c r="Q2167" i="18"/>
  <c r="R2167" i="18"/>
  <c r="O2168" i="18"/>
  <c r="P2168" i="18"/>
  <c r="Q2168" i="18"/>
  <c r="R2168" i="18"/>
  <c r="O2169" i="18"/>
  <c r="P2169" i="18"/>
  <c r="Q2169" i="18"/>
  <c r="R2169" i="18"/>
  <c r="O2170" i="18"/>
  <c r="P2170" i="18"/>
  <c r="Q2170" i="18"/>
  <c r="R2170" i="18"/>
  <c r="O2171" i="18"/>
  <c r="P2171" i="18"/>
  <c r="Q2171" i="18"/>
  <c r="R2171" i="18"/>
  <c r="O2172" i="18"/>
  <c r="P2172" i="18"/>
  <c r="Q2172" i="18"/>
  <c r="R2172" i="18"/>
  <c r="O2173" i="18"/>
  <c r="P2173" i="18"/>
  <c r="Q2173" i="18"/>
  <c r="R2173" i="18"/>
  <c r="O2174" i="18"/>
  <c r="P2174" i="18"/>
  <c r="Q2174" i="18"/>
  <c r="R2174" i="18"/>
  <c r="O2175" i="18"/>
  <c r="P2175" i="18"/>
  <c r="Q2175" i="18"/>
  <c r="R2175" i="18"/>
  <c r="O2176" i="18"/>
  <c r="P2176" i="18"/>
  <c r="Q2176" i="18"/>
  <c r="R2176" i="18"/>
  <c r="O2177" i="18"/>
  <c r="P2177" i="18"/>
  <c r="Q2177" i="18"/>
  <c r="R2177" i="18"/>
  <c r="O2178" i="18"/>
  <c r="P2178" i="18"/>
  <c r="Q2178" i="18"/>
  <c r="R2178" i="18"/>
  <c r="O2179" i="18"/>
  <c r="P2179" i="18"/>
  <c r="Q2179" i="18"/>
  <c r="R2179" i="18"/>
  <c r="O2180" i="18"/>
  <c r="P2180" i="18"/>
  <c r="Q2180" i="18"/>
  <c r="R2180" i="18"/>
  <c r="O2181" i="18"/>
  <c r="P2181" i="18"/>
  <c r="Q2181" i="18"/>
  <c r="R2181" i="18"/>
  <c r="O2182" i="18"/>
  <c r="P2182" i="18"/>
  <c r="Q2182" i="18"/>
  <c r="R2182" i="18"/>
  <c r="O2183" i="18"/>
  <c r="P2183" i="18"/>
  <c r="Q2183" i="18"/>
  <c r="R2183" i="18"/>
  <c r="O2184" i="18"/>
  <c r="P2184" i="18"/>
  <c r="Q2184" i="18"/>
  <c r="R2184" i="18"/>
  <c r="O2185" i="18"/>
  <c r="P2185" i="18"/>
  <c r="Q2185" i="18"/>
  <c r="R2185" i="18"/>
  <c r="O2186" i="18"/>
  <c r="P2186" i="18"/>
  <c r="Q2186" i="18"/>
  <c r="R2186" i="18"/>
  <c r="O2187" i="18"/>
  <c r="P2187" i="18"/>
  <c r="Q2187" i="18"/>
  <c r="R2187" i="18"/>
  <c r="O2188" i="18"/>
  <c r="P2188" i="18"/>
  <c r="Q2188" i="18"/>
  <c r="R2188" i="18"/>
  <c r="O2189" i="18"/>
  <c r="P2189" i="18"/>
  <c r="Q2189" i="18"/>
  <c r="R2189" i="18"/>
  <c r="O2190" i="18"/>
  <c r="P2190" i="18"/>
  <c r="Q2190" i="18"/>
  <c r="R2190" i="18"/>
  <c r="O2191" i="18"/>
  <c r="P2191" i="18"/>
  <c r="Q2191" i="18"/>
  <c r="R2191" i="18"/>
  <c r="O2192" i="18"/>
  <c r="P2192" i="18"/>
  <c r="Q2192" i="18"/>
  <c r="R2192" i="18"/>
  <c r="O2193" i="18"/>
  <c r="P2193" i="18"/>
  <c r="Q2193" i="18"/>
  <c r="R2193" i="18"/>
  <c r="O2194" i="18"/>
  <c r="P2194" i="18"/>
  <c r="Q2194" i="18"/>
  <c r="R2194" i="18"/>
  <c r="O2195" i="18"/>
  <c r="P2195" i="18"/>
  <c r="Q2195" i="18"/>
  <c r="R2195" i="18"/>
  <c r="O2196" i="18"/>
  <c r="P2196" i="18"/>
  <c r="Q2196" i="18"/>
  <c r="R2196" i="18"/>
  <c r="O2197" i="18"/>
  <c r="P2197" i="18"/>
  <c r="Q2197" i="18"/>
  <c r="R2197" i="18"/>
  <c r="O2198" i="18"/>
  <c r="P2198" i="18"/>
  <c r="Q2198" i="18"/>
  <c r="R2198" i="18"/>
  <c r="O2199" i="18"/>
  <c r="P2199" i="18"/>
  <c r="Q2199" i="18"/>
  <c r="R2199" i="18"/>
  <c r="O2200" i="18"/>
  <c r="P2200" i="18"/>
  <c r="Q2200" i="18"/>
  <c r="R2200" i="18"/>
  <c r="O2201" i="18"/>
  <c r="P2201" i="18"/>
  <c r="Q2201" i="18"/>
  <c r="R2201" i="18"/>
  <c r="O2202" i="18"/>
  <c r="P2202" i="18"/>
  <c r="Q2202" i="18"/>
  <c r="R2202" i="18"/>
  <c r="O2203" i="18"/>
  <c r="P2203" i="18"/>
  <c r="Q2203" i="18"/>
  <c r="R2203" i="18"/>
  <c r="O2204" i="18"/>
  <c r="P2204" i="18"/>
  <c r="Q2204" i="18"/>
  <c r="R2204" i="18"/>
  <c r="O2205" i="18"/>
  <c r="P2205" i="18"/>
  <c r="Q2205" i="18"/>
  <c r="R2205" i="18"/>
  <c r="O2206" i="18"/>
  <c r="P2206" i="18"/>
  <c r="Q2206" i="18"/>
  <c r="R2206" i="18"/>
  <c r="O2207" i="18"/>
  <c r="P2207" i="18"/>
  <c r="Q2207" i="18"/>
  <c r="R2207" i="18"/>
  <c r="O2208" i="18"/>
  <c r="P2208" i="18"/>
  <c r="Q2208" i="18"/>
  <c r="R2208" i="18"/>
  <c r="O2209" i="18"/>
  <c r="P2209" i="18"/>
  <c r="Q2209" i="18"/>
  <c r="R2209" i="18"/>
  <c r="O2210" i="18"/>
  <c r="P2210" i="18"/>
  <c r="Q2210" i="18"/>
  <c r="R2210" i="18"/>
  <c r="O2211" i="18"/>
  <c r="P2211" i="18"/>
  <c r="Q2211" i="18"/>
  <c r="R2211" i="18"/>
  <c r="O2212" i="18"/>
  <c r="P2212" i="18"/>
  <c r="Q2212" i="18"/>
  <c r="R2212" i="18"/>
  <c r="O2213" i="18"/>
  <c r="P2213" i="18"/>
  <c r="Q2213" i="18"/>
  <c r="R2213" i="18"/>
  <c r="O2214" i="18"/>
  <c r="P2214" i="18"/>
  <c r="Q2214" i="18"/>
  <c r="R2214" i="18"/>
  <c r="O2215" i="18"/>
  <c r="P2215" i="18"/>
  <c r="Q2215" i="18"/>
  <c r="R2215" i="18"/>
  <c r="O2216" i="18"/>
  <c r="P2216" i="18"/>
  <c r="Q2216" i="18"/>
  <c r="R2216" i="18"/>
  <c r="O2217" i="18"/>
  <c r="P2217" i="18"/>
  <c r="Q2217" i="18"/>
  <c r="R2217" i="18"/>
  <c r="O2218" i="18"/>
  <c r="P2218" i="18"/>
  <c r="Q2218" i="18"/>
  <c r="R2218" i="18"/>
  <c r="O2219" i="18"/>
  <c r="P2219" i="18"/>
  <c r="Q2219" i="18"/>
  <c r="R2219" i="18"/>
  <c r="O2220" i="18"/>
  <c r="P2220" i="18"/>
  <c r="Q2220" i="18"/>
  <c r="R2220" i="18"/>
  <c r="O2221" i="18"/>
  <c r="P2221" i="18"/>
  <c r="Q2221" i="18"/>
  <c r="R2221" i="18"/>
  <c r="O2222" i="18"/>
  <c r="P2222" i="18"/>
  <c r="Q2222" i="18"/>
  <c r="R2222" i="18"/>
  <c r="O2223" i="18"/>
  <c r="P2223" i="18"/>
  <c r="Q2223" i="18"/>
  <c r="R2223" i="18"/>
  <c r="O2224" i="18"/>
  <c r="P2224" i="18"/>
  <c r="Q2224" i="18"/>
  <c r="R2224" i="18"/>
  <c r="O2225" i="18"/>
  <c r="P2225" i="18"/>
  <c r="Q2225" i="18"/>
  <c r="R2225" i="18"/>
  <c r="O2226" i="18"/>
  <c r="P2226" i="18"/>
  <c r="Q2226" i="18"/>
  <c r="R2226" i="18"/>
  <c r="O2227" i="18"/>
  <c r="P2227" i="18"/>
  <c r="Q2227" i="18"/>
  <c r="R2227" i="18"/>
  <c r="O2228" i="18"/>
  <c r="P2228" i="18"/>
  <c r="Q2228" i="18"/>
  <c r="R2228" i="18"/>
  <c r="O2229" i="18"/>
  <c r="P2229" i="18"/>
  <c r="Q2229" i="18"/>
  <c r="R2229" i="18"/>
  <c r="O2230" i="18"/>
  <c r="P2230" i="18"/>
  <c r="Q2230" i="18"/>
  <c r="R2230" i="18"/>
  <c r="O2231" i="18"/>
  <c r="P2231" i="18"/>
  <c r="Q2231" i="18"/>
  <c r="R2231" i="18"/>
  <c r="O2232" i="18"/>
  <c r="P2232" i="18"/>
  <c r="Q2232" i="18"/>
  <c r="R2232" i="18"/>
  <c r="O2233" i="18"/>
  <c r="P2233" i="18"/>
  <c r="Q2233" i="18"/>
  <c r="R2233" i="18"/>
  <c r="O2234" i="18"/>
  <c r="P2234" i="18"/>
  <c r="Q2234" i="18"/>
  <c r="R2234" i="18"/>
  <c r="O2235" i="18"/>
  <c r="P2235" i="18"/>
  <c r="Q2235" i="18"/>
  <c r="R2235" i="18"/>
  <c r="O2236" i="18"/>
  <c r="P2236" i="18"/>
  <c r="Q2236" i="18"/>
  <c r="R2236" i="18"/>
  <c r="O2237" i="18"/>
  <c r="P2237" i="18"/>
  <c r="Q2237" i="18"/>
  <c r="R2237" i="18"/>
  <c r="O2238" i="18"/>
  <c r="P2238" i="18"/>
  <c r="Q2238" i="18"/>
  <c r="R2238" i="18"/>
  <c r="O2239" i="18"/>
  <c r="P2239" i="18"/>
  <c r="Q2239" i="18"/>
  <c r="R2239" i="18"/>
  <c r="O2240" i="18"/>
  <c r="P2240" i="18"/>
  <c r="Q2240" i="18"/>
  <c r="R2240" i="18"/>
  <c r="O2241" i="18"/>
  <c r="P2241" i="18"/>
  <c r="Q2241" i="18"/>
  <c r="R2241" i="18"/>
  <c r="O2242" i="18"/>
  <c r="P2242" i="18"/>
  <c r="Q2242" i="18"/>
  <c r="R2242" i="18"/>
  <c r="O2243" i="18"/>
  <c r="P2243" i="18"/>
  <c r="Q2243" i="18"/>
  <c r="R2243" i="18"/>
  <c r="O2244" i="18"/>
  <c r="P2244" i="18"/>
  <c r="Q2244" i="18"/>
  <c r="R2244" i="18"/>
  <c r="O2245" i="18"/>
  <c r="P2245" i="18"/>
  <c r="Q2245" i="18"/>
  <c r="R2245" i="18"/>
  <c r="O2246" i="18"/>
  <c r="P2246" i="18"/>
  <c r="Q2246" i="18"/>
  <c r="R2246" i="18"/>
  <c r="S2246" i="18"/>
  <c r="O2247" i="18"/>
  <c r="P2247" i="18"/>
  <c r="Q2247" i="18"/>
  <c r="R2247" i="18"/>
  <c r="O2248" i="18"/>
  <c r="P2248" i="18"/>
  <c r="Q2248" i="18"/>
  <c r="R2248" i="18"/>
  <c r="O2249" i="18"/>
  <c r="P2249" i="18"/>
  <c r="Q2249" i="18"/>
  <c r="R2249" i="18"/>
  <c r="O2250" i="18"/>
  <c r="P2250" i="18"/>
  <c r="Q2250" i="18"/>
  <c r="R2250" i="18"/>
  <c r="O2251" i="18"/>
  <c r="P2251" i="18"/>
  <c r="Q2251" i="18"/>
  <c r="R2251" i="18"/>
  <c r="O2252" i="18"/>
  <c r="P2252" i="18"/>
  <c r="Q2252" i="18"/>
  <c r="R2252" i="18"/>
  <c r="O2253" i="18"/>
  <c r="P2253" i="18"/>
  <c r="Q2253" i="18"/>
  <c r="R2253" i="18"/>
  <c r="O2254" i="18"/>
  <c r="P2254" i="18"/>
  <c r="Q2254" i="18"/>
  <c r="R2254" i="18"/>
  <c r="O2255" i="18"/>
  <c r="P2255" i="18"/>
  <c r="Q2255" i="18"/>
  <c r="R2255" i="18"/>
  <c r="O2256" i="18"/>
  <c r="P2256" i="18"/>
  <c r="Q2256" i="18"/>
  <c r="R2256" i="18"/>
  <c r="O2257" i="18"/>
  <c r="P2257" i="18"/>
  <c r="Q2257" i="18"/>
  <c r="R2257" i="18"/>
  <c r="O2258" i="18"/>
  <c r="P2258" i="18"/>
  <c r="Q2258" i="18"/>
  <c r="R2258" i="18"/>
  <c r="O2259" i="18"/>
  <c r="P2259" i="18"/>
  <c r="Q2259" i="18"/>
  <c r="R2259" i="18"/>
  <c r="O2260" i="18"/>
  <c r="P2260" i="18"/>
  <c r="Q2260" i="18"/>
  <c r="R2260" i="18"/>
  <c r="O2261" i="18"/>
  <c r="P2261" i="18"/>
  <c r="Q2261" i="18"/>
  <c r="R2261" i="18"/>
  <c r="O2262" i="18"/>
  <c r="P2262" i="18"/>
  <c r="Q2262" i="18"/>
  <c r="R2262" i="18"/>
  <c r="O2263" i="18"/>
  <c r="P2263" i="18"/>
  <c r="Q2263" i="18"/>
  <c r="R2263" i="18"/>
  <c r="O2264" i="18"/>
  <c r="P2264" i="18"/>
  <c r="Q2264" i="18"/>
  <c r="R2264" i="18"/>
  <c r="O2265" i="18"/>
  <c r="P2265" i="18"/>
  <c r="Q2265" i="18"/>
  <c r="R2265" i="18"/>
  <c r="O2266" i="18"/>
  <c r="P2266" i="18"/>
  <c r="Q2266" i="18"/>
  <c r="R2266" i="18"/>
  <c r="O2267" i="18"/>
  <c r="P2267" i="18"/>
  <c r="Q2267" i="18"/>
  <c r="R2267" i="18"/>
  <c r="O2268" i="18"/>
  <c r="P2268" i="18"/>
  <c r="Q2268" i="18"/>
  <c r="R2268" i="18"/>
  <c r="O2269" i="18"/>
  <c r="P2269" i="18"/>
  <c r="Q2269" i="18"/>
  <c r="R2269" i="18"/>
  <c r="O2270" i="18"/>
  <c r="P2270" i="18"/>
  <c r="Q2270" i="18"/>
  <c r="R2270" i="18"/>
  <c r="O2271" i="18"/>
  <c r="P2271" i="18"/>
  <c r="Q2271" i="18"/>
  <c r="R2271" i="18"/>
  <c r="O2272" i="18"/>
  <c r="P2272" i="18"/>
  <c r="Q2272" i="18"/>
  <c r="R2272" i="18"/>
  <c r="O2273" i="18"/>
  <c r="P2273" i="18"/>
  <c r="Q2273" i="18"/>
  <c r="R2273" i="18"/>
  <c r="O2274" i="18"/>
  <c r="P2274" i="18"/>
  <c r="Q2274" i="18"/>
  <c r="R2274" i="18"/>
  <c r="O2275" i="18"/>
  <c r="P2275" i="18"/>
  <c r="Q2275" i="18"/>
  <c r="R2275" i="18"/>
  <c r="O2276" i="18"/>
  <c r="P2276" i="18"/>
  <c r="Q2276" i="18"/>
  <c r="R2276" i="18"/>
  <c r="O2277" i="18"/>
  <c r="P2277" i="18"/>
  <c r="Q2277" i="18"/>
  <c r="R2277" i="18"/>
  <c r="O2278" i="18"/>
  <c r="P2278" i="18"/>
  <c r="Q2278" i="18"/>
  <c r="R2278" i="18"/>
  <c r="O2279" i="18"/>
  <c r="P2279" i="18"/>
  <c r="Q2279" i="18"/>
  <c r="R2279" i="18"/>
  <c r="O2280" i="18"/>
  <c r="P2280" i="18"/>
  <c r="Q2280" i="18"/>
  <c r="R2280" i="18"/>
  <c r="O2281" i="18"/>
  <c r="P2281" i="18"/>
  <c r="Q2281" i="18"/>
  <c r="R2281" i="18"/>
  <c r="O2282" i="18"/>
  <c r="P2282" i="18"/>
  <c r="Q2282" i="18"/>
  <c r="R2282" i="18"/>
  <c r="O2283" i="18"/>
  <c r="P2283" i="18"/>
  <c r="Q2283" i="18"/>
  <c r="R2283" i="18"/>
  <c r="O2284" i="18"/>
  <c r="P2284" i="18"/>
  <c r="Q2284" i="18"/>
  <c r="R2284" i="18"/>
  <c r="O2285" i="18"/>
  <c r="P2285" i="18"/>
  <c r="Q2285" i="18"/>
  <c r="R2285" i="18"/>
  <c r="O2286" i="18"/>
  <c r="P2286" i="18"/>
  <c r="Q2286" i="18"/>
  <c r="R2286" i="18"/>
  <c r="O2287" i="18"/>
  <c r="P2287" i="18"/>
  <c r="Q2287" i="18"/>
  <c r="R2287" i="18"/>
  <c r="O2288" i="18"/>
  <c r="P2288" i="18"/>
  <c r="Q2288" i="18"/>
  <c r="R2288" i="18"/>
  <c r="O2289" i="18"/>
  <c r="P2289" i="18"/>
  <c r="Q2289" i="18"/>
  <c r="R2289" i="18"/>
  <c r="O2290" i="18"/>
  <c r="P2290" i="18"/>
  <c r="Q2290" i="18"/>
  <c r="R2290" i="18"/>
  <c r="O2291" i="18"/>
  <c r="P2291" i="18"/>
  <c r="Q2291" i="18"/>
  <c r="R2291" i="18"/>
  <c r="O2292" i="18"/>
  <c r="P2292" i="18"/>
  <c r="Q2292" i="18"/>
  <c r="R2292" i="18"/>
  <c r="O2293" i="18"/>
  <c r="P2293" i="18"/>
  <c r="Q2293" i="18"/>
  <c r="R2293" i="18"/>
  <c r="O2294" i="18"/>
  <c r="P2294" i="18"/>
  <c r="Q2294" i="18"/>
  <c r="R2294" i="18"/>
  <c r="O2295" i="18"/>
  <c r="P2295" i="18"/>
  <c r="Q2295" i="18"/>
  <c r="R2295" i="18"/>
  <c r="O2296" i="18"/>
  <c r="P2296" i="18"/>
  <c r="Q2296" i="18"/>
  <c r="R2296" i="18"/>
  <c r="O2297" i="18"/>
  <c r="P2297" i="18"/>
  <c r="Q2297" i="18"/>
  <c r="R2297" i="18"/>
  <c r="O2298" i="18"/>
  <c r="P2298" i="18"/>
  <c r="Q2298" i="18"/>
  <c r="R2298" i="18"/>
  <c r="O2299" i="18"/>
  <c r="P2299" i="18"/>
  <c r="Q2299" i="18"/>
  <c r="R2299" i="18"/>
  <c r="O2300" i="18"/>
  <c r="P2300" i="18"/>
  <c r="Q2300" i="18"/>
  <c r="R2300" i="18"/>
  <c r="O2301" i="18"/>
  <c r="P2301" i="18"/>
  <c r="Q2301" i="18"/>
  <c r="R2301" i="18"/>
  <c r="O2302" i="18"/>
  <c r="P2302" i="18"/>
  <c r="Q2302" i="18"/>
  <c r="R2302" i="18"/>
  <c r="O2303" i="18"/>
  <c r="P2303" i="18"/>
  <c r="Q2303" i="18"/>
  <c r="R2303" i="18"/>
  <c r="O2304" i="18"/>
  <c r="P2304" i="18"/>
  <c r="Q2304" i="18"/>
  <c r="R2304" i="18"/>
  <c r="O2305" i="18"/>
  <c r="P2305" i="18"/>
  <c r="Q2305" i="18"/>
  <c r="R2305" i="18"/>
  <c r="O2306" i="18"/>
  <c r="P2306" i="18"/>
  <c r="Q2306" i="18"/>
  <c r="R2306" i="18"/>
  <c r="O2307" i="18"/>
  <c r="P2307" i="18"/>
  <c r="Q2307" i="18"/>
  <c r="R2307" i="18"/>
  <c r="O2308" i="18"/>
  <c r="P2308" i="18"/>
  <c r="Q2308" i="18"/>
  <c r="R2308" i="18"/>
  <c r="O2309" i="18"/>
  <c r="P2309" i="18"/>
  <c r="Q2309" i="18"/>
  <c r="R2309" i="18"/>
  <c r="O2310" i="18"/>
  <c r="P2310" i="18"/>
  <c r="Q2310" i="18"/>
  <c r="R2310" i="18"/>
  <c r="O2311" i="18"/>
  <c r="P2311" i="18"/>
  <c r="Q2311" i="18"/>
  <c r="R2311" i="18"/>
  <c r="O2312" i="18"/>
  <c r="P2312" i="18"/>
  <c r="Q2312" i="18"/>
  <c r="R2312" i="18"/>
  <c r="O2313" i="18"/>
  <c r="P2313" i="18"/>
  <c r="Q2313" i="18"/>
  <c r="R2313" i="18"/>
  <c r="O2314" i="18"/>
  <c r="P2314" i="18"/>
  <c r="Q2314" i="18"/>
  <c r="R2314" i="18"/>
  <c r="O2315" i="18"/>
  <c r="P2315" i="18"/>
  <c r="Q2315" i="18"/>
  <c r="R2315" i="18"/>
  <c r="O2316" i="18"/>
  <c r="P2316" i="18"/>
  <c r="Q2316" i="18"/>
  <c r="R2316" i="18"/>
  <c r="O2317" i="18"/>
  <c r="P2317" i="18"/>
  <c r="Q2317" i="18"/>
  <c r="R2317" i="18"/>
  <c r="O2318" i="18"/>
  <c r="P2318" i="18"/>
  <c r="Q2318" i="18"/>
  <c r="R2318" i="18"/>
  <c r="O2319" i="18"/>
  <c r="P2319" i="18"/>
  <c r="Q2319" i="18"/>
  <c r="R2319" i="18"/>
  <c r="O2320" i="18"/>
  <c r="P2320" i="18"/>
  <c r="Q2320" i="18"/>
  <c r="R2320" i="18"/>
  <c r="O2321" i="18"/>
  <c r="P2321" i="18"/>
  <c r="Q2321" i="18"/>
  <c r="R2321" i="18"/>
  <c r="O2322" i="18"/>
  <c r="P2322" i="18"/>
  <c r="Q2322" i="18"/>
  <c r="R2322" i="18"/>
  <c r="O2323" i="18"/>
  <c r="P2323" i="18"/>
  <c r="Q2323" i="18"/>
  <c r="R2323" i="18"/>
  <c r="O2324" i="18"/>
  <c r="P2324" i="18"/>
  <c r="Q2324" i="18"/>
  <c r="R2324" i="18"/>
  <c r="O2325" i="18"/>
  <c r="P2325" i="18"/>
  <c r="Q2325" i="18"/>
  <c r="R2325" i="18"/>
  <c r="O2326" i="18"/>
  <c r="P2326" i="18"/>
  <c r="Q2326" i="18"/>
  <c r="R2326" i="18"/>
  <c r="O2327" i="18"/>
  <c r="P2327" i="18"/>
  <c r="Q2327" i="18"/>
  <c r="R2327" i="18"/>
  <c r="O2328" i="18"/>
  <c r="P2328" i="18"/>
  <c r="Q2328" i="18"/>
  <c r="R2328" i="18"/>
  <c r="O2329" i="18"/>
  <c r="P2329" i="18"/>
  <c r="Q2329" i="18"/>
  <c r="R2329" i="18"/>
  <c r="O2330" i="18"/>
  <c r="P2330" i="18"/>
  <c r="Q2330" i="18"/>
  <c r="R2330" i="18"/>
  <c r="O2331" i="18"/>
  <c r="P2331" i="18"/>
  <c r="Q2331" i="18"/>
  <c r="R2331" i="18"/>
  <c r="O2332" i="18"/>
  <c r="P2332" i="18"/>
  <c r="Q2332" i="18"/>
  <c r="R2332" i="18"/>
  <c r="O2333" i="18"/>
  <c r="P2333" i="18"/>
  <c r="Q2333" i="18"/>
  <c r="R2333" i="18"/>
  <c r="O2334" i="18"/>
  <c r="P2334" i="18"/>
  <c r="Q2334" i="18"/>
  <c r="R2334" i="18"/>
  <c r="O2335" i="18"/>
  <c r="P2335" i="18"/>
  <c r="Q2335" i="18"/>
  <c r="R2335" i="18"/>
  <c r="O2336" i="18"/>
  <c r="P2336" i="18"/>
  <c r="Q2336" i="18"/>
  <c r="R2336" i="18"/>
  <c r="O2337" i="18"/>
  <c r="P2337" i="18"/>
  <c r="Q2337" i="18"/>
  <c r="R2337" i="18"/>
  <c r="O2338" i="18"/>
  <c r="P2338" i="18"/>
  <c r="Q2338" i="18"/>
  <c r="R2338" i="18"/>
  <c r="O2339" i="18"/>
  <c r="P2339" i="18"/>
  <c r="Q2339" i="18"/>
  <c r="R2339" i="18"/>
  <c r="O2340" i="18"/>
  <c r="P2340" i="18"/>
  <c r="Q2340" i="18"/>
  <c r="R2340" i="18"/>
  <c r="O2341" i="18"/>
  <c r="P2341" i="18"/>
  <c r="Q2341" i="18"/>
  <c r="R2341" i="18"/>
  <c r="O2342" i="18"/>
  <c r="P2342" i="18"/>
  <c r="Q2342" i="18"/>
  <c r="R2342" i="18"/>
  <c r="O2343" i="18"/>
  <c r="P2343" i="18"/>
  <c r="Q2343" i="18"/>
  <c r="R2343" i="18"/>
  <c r="O2344" i="18"/>
  <c r="P2344" i="18"/>
  <c r="Q2344" i="18"/>
  <c r="R2344" i="18"/>
  <c r="O2345" i="18"/>
  <c r="P2345" i="18"/>
  <c r="Q2345" i="18"/>
  <c r="R2345" i="18"/>
  <c r="O2346" i="18"/>
  <c r="P2346" i="18"/>
  <c r="Q2346" i="18"/>
  <c r="R2346" i="18"/>
  <c r="O2347" i="18"/>
  <c r="P2347" i="18"/>
  <c r="Q2347" i="18"/>
  <c r="R2347" i="18"/>
  <c r="O2348" i="18"/>
  <c r="P2348" i="18"/>
  <c r="Q2348" i="18"/>
  <c r="R2348" i="18"/>
  <c r="O2349" i="18"/>
  <c r="P2349" i="18"/>
  <c r="Q2349" i="18"/>
  <c r="R2349" i="18"/>
  <c r="O2350" i="18"/>
  <c r="P2350" i="18"/>
  <c r="Q2350" i="18"/>
  <c r="R2350" i="18"/>
  <c r="O2351" i="18"/>
  <c r="P2351" i="18"/>
  <c r="Q2351" i="18"/>
  <c r="R2351" i="18"/>
  <c r="O2352" i="18"/>
  <c r="P2352" i="18"/>
  <c r="Q2352" i="18"/>
  <c r="R2352" i="18"/>
  <c r="O2353" i="18"/>
  <c r="P2353" i="18"/>
  <c r="Q2353" i="18"/>
  <c r="R2353" i="18"/>
  <c r="O2354" i="18"/>
  <c r="P2354" i="18"/>
  <c r="Q2354" i="18"/>
  <c r="R2354" i="18"/>
  <c r="O2355" i="18"/>
  <c r="P2355" i="18"/>
  <c r="Q2355" i="18"/>
  <c r="R2355" i="18"/>
  <c r="O2356" i="18"/>
  <c r="P2356" i="18"/>
  <c r="Q2356" i="18"/>
  <c r="R2356" i="18"/>
  <c r="O2357" i="18"/>
  <c r="P2357" i="18"/>
  <c r="Q2357" i="18"/>
  <c r="R2357" i="18"/>
  <c r="O2358" i="18"/>
  <c r="P2358" i="18"/>
  <c r="Q2358" i="18"/>
  <c r="R2358" i="18"/>
  <c r="S2358" i="18"/>
  <c r="O2359" i="18"/>
  <c r="P2359" i="18"/>
  <c r="Q2359" i="18"/>
  <c r="R2359" i="18"/>
  <c r="O2360" i="18"/>
  <c r="P2360" i="18"/>
  <c r="Q2360" i="18"/>
  <c r="R2360" i="18"/>
  <c r="O2361" i="18"/>
  <c r="P2361" i="18"/>
  <c r="Q2361" i="18"/>
  <c r="R2361" i="18"/>
  <c r="O2362" i="18"/>
  <c r="P2362" i="18"/>
  <c r="Q2362" i="18"/>
  <c r="R2362" i="18"/>
  <c r="O2363" i="18"/>
  <c r="P2363" i="18"/>
  <c r="Q2363" i="18"/>
  <c r="R2363" i="18"/>
  <c r="O2364" i="18"/>
  <c r="P2364" i="18"/>
  <c r="Q2364" i="18"/>
  <c r="R2364" i="18"/>
  <c r="S2364" i="18"/>
  <c r="O2365" i="18"/>
  <c r="P2365" i="18"/>
  <c r="Q2365" i="18"/>
  <c r="R2365" i="18"/>
  <c r="O2366" i="18"/>
  <c r="P2366" i="18"/>
  <c r="Q2366" i="18"/>
  <c r="R2366" i="18"/>
  <c r="O2367" i="18"/>
  <c r="P2367" i="18"/>
  <c r="Q2367" i="18"/>
  <c r="R2367" i="18"/>
  <c r="O2368" i="18"/>
  <c r="P2368" i="18"/>
  <c r="Q2368" i="18"/>
  <c r="R2368" i="18"/>
  <c r="O2369" i="18"/>
  <c r="P2369" i="18"/>
  <c r="Q2369" i="18"/>
  <c r="R2369" i="18"/>
  <c r="O2370" i="18"/>
  <c r="P2370" i="18"/>
  <c r="Q2370" i="18"/>
  <c r="R2370" i="18"/>
  <c r="O2371" i="18"/>
  <c r="P2371" i="18"/>
  <c r="Q2371" i="18"/>
  <c r="R2371" i="18"/>
  <c r="O2372" i="18"/>
  <c r="P2372" i="18"/>
  <c r="Q2372" i="18"/>
  <c r="R2372" i="18"/>
  <c r="O2373" i="18"/>
  <c r="P2373" i="18"/>
  <c r="Q2373" i="18"/>
  <c r="R2373" i="18"/>
  <c r="O2374" i="18"/>
  <c r="P2374" i="18"/>
  <c r="Q2374" i="18"/>
  <c r="R2374" i="18"/>
  <c r="O2375" i="18"/>
  <c r="P2375" i="18"/>
  <c r="Q2375" i="18"/>
  <c r="R2375" i="18"/>
  <c r="O2376" i="18"/>
  <c r="P2376" i="18"/>
  <c r="Q2376" i="18"/>
  <c r="R2376" i="18"/>
  <c r="S2376" i="18"/>
  <c r="O2377" i="18"/>
  <c r="P2377" i="18"/>
  <c r="Q2377" i="18"/>
  <c r="R2377" i="18"/>
  <c r="O2378" i="18"/>
  <c r="P2378" i="18"/>
  <c r="Q2378" i="18"/>
  <c r="R2378" i="18"/>
  <c r="O2379" i="18"/>
  <c r="P2379" i="18"/>
  <c r="Q2379" i="18"/>
  <c r="R2379" i="18"/>
  <c r="O2380" i="18"/>
  <c r="P2380" i="18"/>
  <c r="Q2380" i="18"/>
  <c r="R2380" i="18"/>
  <c r="O2381" i="18"/>
  <c r="P2381" i="18"/>
  <c r="Q2381" i="18"/>
  <c r="R2381" i="18"/>
  <c r="O2382" i="18"/>
  <c r="P2382" i="18"/>
  <c r="Q2382" i="18"/>
  <c r="R2382" i="18"/>
  <c r="O2383" i="18"/>
  <c r="P2383" i="18"/>
  <c r="Q2383" i="18"/>
  <c r="R2383" i="18"/>
  <c r="O2384" i="18"/>
  <c r="P2384" i="18"/>
  <c r="Q2384" i="18"/>
  <c r="R2384" i="18"/>
  <c r="O2385" i="18"/>
  <c r="P2385" i="18"/>
  <c r="Q2385" i="18"/>
  <c r="R2385" i="18"/>
  <c r="O2386" i="18"/>
  <c r="P2386" i="18"/>
  <c r="Q2386" i="18"/>
  <c r="R2386" i="18"/>
  <c r="O2387" i="18"/>
  <c r="P2387" i="18"/>
  <c r="Q2387" i="18"/>
  <c r="R2387" i="18"/>
  <c r="O2388" i="18"/>
  <c r="P2388" i="18"/>
  <c r="Q2388" i="18"/>
  <c r="R2388" i="18"/>
  <c r="O2389" i="18"/>
  <c r="P2389" i="18"/>
  <c r="Q2389" i="18"/>
  <c r="R2389" i="18"/>
  <c r="O2390" i="18"/>
  <c r="P2390" i="18"/>
  <c r="Q2390" i="18"/>
  <c r="R2390" i="18"/>
  <c r="O2391" i="18"/>
  <c r="P2391" i="18"/>
  <c r="Q2391" i="18"/>
  <c r="R2391" i="18"/>
  <c r="O2392" i="18"/>
  <c r="P2392" i="18"/>
  <c r="Q2392" i="18"/>
  <c r="R2392" i="18"/>
  <c r="O2393" i="18"/>
  <c r="P2393" i="18"/>
  <c r="Q2393" i="18"/>
  <c r="R2393" i="18"/>
  <c r="O2394" i="18"/>
  <c r="P2394" i="18"/>
  <c r="Q2394" i="18"/>
  <c r="R2394" i="18"/>
  <c r="O2395" i="18"/>
  <c r="P2395" i="18"/>
  <c r="Q2395" i="18"/>
  <c r="R2395" i="18"/>
  <c r="O2396" i="18"/>
  <c r="P2396" i="18"/>
  <c r="Q2396" i="18"/>
  <c r="R2396" i="18"/>
  <c r="O2397" i="18"/>
  <c r="P2397" i="18"/>
  <c r="Q2397" i="18"/>
  <c r="R2397" i="18"/>
  <c r="O2398" i="18"/>
  <c r="P2398" i="18"/>
  <c r="Q2398" i="18"/>
  <c r="R2398" i="18"/>
  <c r="O2399" i="18"/>
  <c r="P2399" i="18"/>
  <c r="Q2399" i="18"/>
  <c r="R2399" i="18"/>
  <c r="O2400" i="18"/>
  <c r="P2400" i="18"/>
  <c r="Q2400" i="18"/>
  <c r="R2400" i="18"/>
  <c r="O2401" i="18"/>
  <c r="P2401" i="18"/>
  <c r="Q2401" i="18"/>
  <c r="R2401" i="18"/>
  <c r="O2402" i="18"/>
  <c r="P2402" i="18"/>
  <c r="Q2402" i="18"/>
  <c r="R2402" i="18"/>
  <c r="O2403" i="18"/>
  <c r="P2403" i="18"/>
  <c r="Q2403" i="18"/>
  <c r="R2403" i="18"/>
  <c r="O2404" i="18"/>
  <c r="P2404" i="18"/>
  <c r="Q2404" i="18"/>
  <c r="R2404" i="18"/>
  <c r="O2405" i="18"/>
  <c r="P2405" i="18"/>
  <c r="Q2405" i="18"/>
  <c r="R2405" i="18"/>
  <c r="O2406" i="18"/>
  <c r="P2406" i="18"/>
  <c r="Q2406" i="18"/>
  <c r="R2406" i="18"/>
  <c r="O2407" i="18"/>
  <c r="P2407" i="18"/>
  <c r="Q2407" i="18"/>
  <c r="R2407" i="18"/>
  <c r="O2408" i="18"/>
  <c r="P2408" i="18"/>
  <c r="Q2408" i="18"/>
  <c r="R2408" i="18"/>
  <c r="O2409" i="18"/>
  <c r="P2409" i="18"/>
  <c r="Q2409" i="18"/>
  <c r="R2409" i="18"/>
  <c r="O2410" i="18"/>
  <c r="P2410" i="18"/>
  <c r="Q2410" i="18"/>
  <c r="R2410" i="18"/>
  <c r="O2411" i="18"/>
  <c r="P2411" i="18"/>
  <c r="Q2411" i="18"/>
  <c r="R2411" i="18"/>
  <c r="O2412" i="18"/>
  <c r="P2412" i="18"/>
  <c r="Q2412" i="18"/>
  <c r="R2412" i="18"/>
  <c r="O2413" i="18"/>
  <c r="P2413" i="18"/>
  <c r="Q2413" i="18"/>
  <c r="R2413" i="18"/>
  <c r="O2414" i="18"/>
  <c r="P2414" i="18"/>
  <c r="Q2414" i="18"/>
  <c r="R2414" i="18"/>
  <c r="O2415" i="18"/>
  <c r="P2415" i="18"/>
  <c r="Q2415" i="18"/>
  <c r="R2415" i="18"/>
  <c r="O2416" i="18"/>
  <c r="P2416" i="18"/>
  <c r="Q2416" i="18"/>
  <c r="R2416" i="18"/>
  <c r="O2417" i="18"/>
  <c r="P2417" i="18"/>
  <c r="Q2417" i="18"/>
  <c r="R2417" i="18"/>
  <c r="O2418" i="18"/>
  <c r="P2418" i="18"/>
  <c r="Q2418" i="18"/>
  <c r="R2418" i="18"/>
  <c r="S2418" i="18"/>
  <c r="O2419" i="18"/>
  <c r="P2419" i="18"/>
  <c r="Q2419" i="18"/>
  <c r="R2419" i="18"/>
  <c r="O2420" i="18"/>
  <c r="P2420" i="18"/>
  <c r="Q2420" i="18"/>
  <c r="R2420" i="18"/>
  <c r="O2421" i="18"/>
  <c r="P2421" i="18"/>
  <c r="Q2421" i="18"/>
  <c r="R2421" i="18"/>
  <c r="O2422" i="18"/>
  <c r="P2422" i="18"/>
  <c r="Q2422" i="18"/>
  <c r="R2422" i="18"/>
  <c r="O2423" i="18"/>
  <c r="P2423" i="18"/>
  <c r="Q2423" i="18"/>
  <c r="R2423" i="18"/>
  <c r="O2424" i="18"/>
  <c r="P2424" i="18"/>
  <c r="Q2424" i="18"/>
  <c r="R2424" i="18"/>
  <c r="O2425" i="18"/>
  <c r="P2425" i="18"/>
  <c r="Q2425" i="18"/>
  <c r="R2425" i="18"/>
  <c r="O2426" i="18"/>
  <c r="P2426" i="18"/>
  <c r="Q2426" i="18"/>
  <c r="R2426" i="18"/>
  <c r="O2427" i="18"/>
  <c r="P2427" i="18"/>
  <c r="Q2427" i="18"/>
  <c r="R2427" i="18"/>
  <c r="O2428" i="18"/>
  <c r="P2428" i="18"/>
  <c r="Q2428" i="18"/>
  <c r="R2428" i="18"/>
  <c r="O2429" i="18"/>
  <c r="P2429" i="18"/>
  <c r="Q2429" i="18"/>
  <c r="R2429" i="18"/>
  <c r="O2430" i="18"/>
  <c r="P2430" i="18"/>
  <c r="Q2430" i="18"/>
  <c r="R2430" i="18"/>
  <c r="O2431" i="18"/>
  <c r="P2431" i="18"/>
  <c r="Q2431" i="18"/>
  <c r="R2431" i="18"/>
  <c r="O2432" i="18"/>
  <c r="P2432" i="18"/>
  <c r="Q2432" i="18"/>
  <c r="R2432" i="18"/>
  <c r="O2433" i="18"/>
  <c r="P2433" i="18"/>
  <c r="Q2433" i="18"/>
  <c r="R2433" i="18"/>
  <c r="O2434" i="18"/>
  <c r="P2434" i="18"/>
  <c r="Q2434" i="18"/>
  <c r="R2434" i="18"/>
  <c r="S2434" i="18"/>
  <c r="O2435" i="18"/>
  <c r="P2435" i="18"/>
  <c r="Q2435" i="18"/>
  <c r="R2435" i="18"/>
  <c r="O2436" i="18"/>
  <c r="P2436" i="18"/>
  <c r="Q2436" i="18"/>
  <c r="R2436" i="18"/>
  <c r="O2437" i="18"/>
  <c r="P2437" i="18"/>
  <c r="Q2437" i="18"/>
  <c r="R2437" i="18"/>
  <c r="O2438" i="18"/>
  <c r="P2438" i="18"/>
  <c r="Q2438" i="18"/>
  <c r="R2438" i="18"/>
  <c r="O2439" i="18"/>
  <c r="P2439" i="18"/>
  <c r="Q2439" i="18"/>
  <c r="R2439" i="18"/>
  <c r="O2440" i="18"/>
  <c r="P2440" i="18"/>
  <c r="Q2440" i="18"/>
  <c r="R2440" i="18"/>
  <c r="O2441" i="18"/>
  <c r="P2441" i="18"/>
  <c r="Q2441" i="18"/>
  <c r="R2441" i="18"/>
  <c r="O2442" i="18"/>
  <c r="P2442" i="18"/>
  <c r="Q2442" i="18"/>
  <c r="R2442" i="18"/>
  <c r="O2443" i="18"/>
  <c r="P2443" i="18"/>
  <c r="Q2443" i="18"/>
  <c r="R2443" i="18"/>
  <c r="O2444" i="18"/>
  <c r="P2444" i="18"/>
  <c r="Q2444" i="18"/>
  <c r="R2444" i="18"/>
  <c r="O2445" i="18"/>
  <c r="P2445" i="18"/>
  <c r="Q2445" i="18"/>
  <c r="R2445" i="18"/>
  <c r="O2446" i="18"/>
  <c r="P2446" i="18"/>
  <c r="Q2446" i="18"/>
  <c r="R2446" i="18"/>
  <c r="O2447" i="18"/>
  <c r="P2447" i="18"/>
  <c r="Q2447" i="18"/>
  <c r="R2447" i="18"/>
  <c r="O2448" i="18"/>
  <c r="P2448" i="18"/>
  <c r="Q2448" i="18"/>
  <c r="R2448" i="18"/>
  <c r="O2449" i="18"/>
  <c r="P2449" i="18"/>
  <c r="Q2449" i="18"/>
  <c r="R2449" i="18"/>
  <c r="O2450" i="18"/>
  <c r="P2450" i="18"/>
  <c r="Q2450" i="18"/>
  <c r="R2450" i="18"/>
  <c r="O2451" i="18"/>
  <c r="P2451" i="18"/>
  <c r="Q2451" i="18"/>
  <c r="R2451" i="18"/>
  <c r="O2452" i="18"/>
  <c r="P2452" i="18"/>
  <c r="Q2452" i="18"/>
  <c r="R2452" i="18"/>
  <c r="O2453" i="18"/>
  <c r="P2453" i="18"/>
  <c r="Q2453" i="18"/>
  <c r="R2453" i="18"/>
  <c r="O2454" i="18"/>
  <c r="P2454" i="18"/>
  <c r="Q2454" i="18"/>
  <c r="R2454" i="18"/>
  <c r="O2455" i="18"/>
  <c r="P2455" i="18"/>
  <c r="Q2455" i="18"/>
  <c r="R2455" i="18"/>
  <c r="O2456" i="18"/>
  <c r="P2456" i="18"/>
  <c r="Q2456" i="18"/>
  <c r="R2456" i="18"/>
  <c r="O2457" i="18"/>
  <c r="P2457" i="18"/>
  <c r="Q2457" i="18"/>
  <c r="R2457" i="18"/>
  <c r="O2458" i="18"/>
  <c r="P2458" i="18"/>
  <c r="Q2458" i="18"/>
  <c r="R2458" i="18"/>
  <c r="O2459" i="18"/>
  <c r="P2459" i="18"/>
  <c r="Q2459" i="18"/>
  <c r="R2459" i="18"/>
  <c r="O2460" i="18"/>
  <c r="P2460" i="18"/>
  <c r="Q2460" i="18"/>
  <c r="R2460" i="18"/>
  <c r="O2461" i="18"/>
  <c r="P2461" i="18"/>
  <c r="Q2461" i="18"/>
  <c r="R2461" i="18"/>
  <c r="O2462" i="18"/>
  <c r="P2462" i="18"/>
  <c r="Q2462" i="18"/>
  <c r="R2462" i="18"/>
  <c r="O2463" i="18"/>
  <c r="P2463" i="18"/>
  <c r="Q2463" i="18"/>
  <c r="R2463" i="18"/>
  <c r="O2464" i="18"/>
  <c r="P2464" i="18"/>
  <c r="Q2464" i="18"/>
  <c r="R2464" i="18"/>
  <c r="O2465" i="18"/>
  <c r="P2465" i="18"/>
  <c r="Q2465" i="18"/>
  <c r="R2465" i="18"/>
  <c r="O2466" i="18"/>
  <c r="P2466" i="18"/>
  <c r="Q2466" i="18"/>
  <c r="R2466" i="18"/>
  <c r="O2467" i="18"/>
  <c r="P2467" i="18"/>
  <c r="Q2467" i="18"/>
  <c r="R2467" i="18"/>
  <c r="O2468" i="18"/>
  <c r="P2468" i="18"/>
  <c r="Q2468" i="18"/>
  <c r="R2468" i="18"/>
  <c r="O2469" i="18"/>
  <c r="P2469" i="18"/>
  <c r="Q2469" i="18"/>
  <c r="R2469" i="18"/>
  <c r="O2470" i="18"/>
  <c r="P2470" i="18"/>
  <c r="Q2470" i="18"/>
  <c r="R2470" i="18"/>
  <c r="O2471" i="18"/>
  <c r="P2471" i="18"/>
  <c r="Q2471" i="18"/>
  <c r="R2471" i="18"/>
  <c r="O2472" i="18"/>
  <c r="P2472" i="18"/>
  <c r="Q2472" i="18"/>
  <c r="R2472" i="18"/>
  <c r="O2473" i="18"/>
  <c r="P2473" i="18"/>
  <c r="Q2473" i="18"/>
  <c r="R2473" i="18"/>
  <c r="O2474" i="18"/>
  <c r="P2474" i="18"/>
  <c r="Q2474" i="18"/>
  <c r="R2474" i="18"/>
  <c r="O2475" i="18"/>
  <c r="P2475" i="18"/>
  <c r="Q2475" i="18"/>
  <c r="R2475" i="18"/>
  <c r="O2476" i="18"/>
  <c r="P2476" i="18"/>
  <c r="Q2476" i="18"/>
  <c r="R2476" i="18"/>
  <c r="O2477" i="18"/>
  <c r="P2477" i="18"/>
  <c r="Q2477" i="18"/>
  <c r="R2477" i="18"/>
  <c r="O2478" i="18"/>
  <c r="P2478" i="18"/>
  <c r="Q2478" i="18"/>
  <c r="R2478" i="18"/>
  <c r="O2479" i="18"/>
  <c r="P2479" i="18"/>
  <c r="Q2479" i="18"/>
  <c r="R2479" i="18"/>
  <c r="O2480" i="18"/>
  <c r="P2480" i="18"/>
  <c r="Q2480" i="18"/>
  <c r="R2480" i="18"/>
  <c r="O2481" i="18"/>
  <c r="P2481" i="18"/>
  <c r="Q2481" i="18"/>
  <c r="R2481" i="18"/>
  <c r="O2482" i="18"/>
  <c r="P2482" i="18"/>
  <c r="Q2482" i="18"/>
  <c r="R2482" i="18"/>
  <c r="S2482" i="18"/>
  <c r="O2483" i="18"/>
  <c r="P2483" i="18"/>
  <c r="Q2483" i="18"/>
  <c r="R2483" i="18"/>
  <c r="O2484" i="18"/>
  <c r="P2484" i="18"/>
  <c r="Q2484" i="18"/>
  <c r="R2484" i="18"/>
  <c r="O2485" i="18"/>
  <c r="P2485" i="18"/>
  <c r="Q2485" i="18"/>
  <c r="R2485" i="18"/>
  <c r="O2486" i="18"/>
  <c r="P2486" i="18"/>
  <c r="Q2486" i="18"/>
  <c r="R2486" i="18"/>
  <c r="O2487" i="18"/>
  <c r="P2487" i="18"/>
  <c r="Q2487" i="18"/>
  <c r="R2487" i="18"/>
  <c r="O2488" i="18"/>
  <c r="P2488" i="18"/>
  <c r="Q2488" i="18"/>
  <c r="R2488" i="18"/>
  <c r="O2489" i="18"/>
  <c r="P2489" i="18"/>
  <c r="Q2489" i="18"/>
  <c r="R2489" i="18"/>
  <c r="O2490" i="18"/>
  <c r="P2490" i="18"/>
  <c r="Q2490" i="18"/>
  <c r="R2490" i="18"/>
  <c r="O2491" i="18"/>
  <c r="P2491" i="18"/>
  <c r="Q2491" i="18"/>
  <c r="R2491" i="18"/>
  <c r="O2492" i="18"/>
  <c r="P2492" i="18"/>
  <c r="Q2492" i="18"/>
  <c r="R2492" i="18"/>
  <c r="O2493" i="18"/>
  <c r="P2493" i="18"/>
  <c r="Q2493" i="18"/>
  <c r="R2493" i="18"/>
  <c r="O2494" i="18"/>
  <c r="P2494" i="18"/>
  <c r="Q2494" i="18"/>
  <c r="R2494" i="18"/>
  <c r="O2495" i="18"/>
  <c r="P2495" i="18"/>
  <c r="Q2495" i="18"/>
  <c r="R2495" i="18"/>
  <c r="O2496" i="18"/>
  <c r="P2496" i="18"/>
  <c r="Q2496" i="18"/>
  <c r="R2496" i="18"/>
  <c r="O2497" i="18"/>
  <c r="P2497" i="18"/>
  <c r="Q2497" i="18"/>
  <c r="R2497" i="18"/>
  <c r="O2498" i="18"/>
  <c r="P2498" i="18"/>
  <c r="Q2498" i="18"/>
  <c r="R2498" i="18"/>
  <c r="O2499" i="18"/>
  <c r="P2499" i="18"/>
  <c r="Q2499" i="18"/>
  <c r="R2499" i="18"/>
  <c r="O2500" i="18"/>
  <c r="P2500" i="18"/>
  <c r="Q2500" i="18"/>
  <c r="R2500" i="18"/>
  <c r="O2501" i="18"/>
  <c r="P2501" i="18"/>
  <c r="Q2501" i="18"/>
  <c r="R2501" i="18"/>
  <c r="O2502" i="18"/>
  <c r="P2502" i="18"/>
  <c r="Q2502" i="18"/>
  <c r="R2502" i="18"/>
  <c r="O2503" i="18"/>
  <c r="P2503" i="18"/>
  <c r="Q2503" i="18"/>
  <c r="R2503" i="18"/>
  <c r="O2504" i="18"/>
  <c r="P2504" i="18"/>
  <c r="Q2504" i="18"/>
  <c r="R2504" i="18"/>
  <c r="O2505" i="18"/>
  <c r="P2505" i="18"/>
  <c r="Q2505" i="18"/>
  <c r="R2505" i="18"/>
  <c r="O2506" i="18"/>
  <c r="P2506" i="18"/>
  <c r="Q2506" i="18"/>
  <c r="R2506" i="18"/>
  <c r="O2507" i="18"/>
  <c r="P2507" i="18"/>
  <c r="Q2507" i="18"/>
  <c r="R2507" i="18"/>
  <c r="O2508" i="18"/>
  <c r="P2508" i="18"/>
  <c r="Q2508" i="18"/>
  <c r="R2508" i="18"/>
  <c r="O2509" i="18"/>
  <c r="P2509" i="18"/>
  <c r="Q2509" i="18"/>
  <c r="R2509" i="18"/>
  <c r="O2510" i="18"/>
  <c r="P2510" i="18"/>
  <c r="Q2510" i="18"/>
  <c r="R2510" i="18"/>
  <c r="O2511" i="18"/>
  <c r="P2511" i="18"/>
  <c r="Q2511" i="18"/>
  <c r="R2511" i="18"/>
  <c r="O2512" i="18"/>
  <c r="P2512" i="18"/>
  <c r="Q2512" i="18"/>
  <c r="R2512" i="18"/>
  <c r="O2513" i="18"/>
  <c r="P2513" i="18"/>
  <c r="Q2513" i="18"/>
  <c r="R2513" i="18"/>
  <c r="O2514" i="18"/>
  <c r="P2514" i="18"/>
  <c r="Q2514" i="18"/>
  <c r="R2514" i="18"/>
  <c r="O2515" i="18"/>
  <c r="P2515" i="18"/>
  <c r="Q2515" i="18"/>
  <c r="R2515" i="18"/>
  <c r="O2516" i="18"/>
  <c r="P2516" i="18"/>
  <c r="Q2516" i="18"/>
  <c r="R2516" i="18"/>
  <c r="O2517" i="18"/>
  <c r="P2517" i="18"/>
  <c r="Q2517" i="18"/>
  <c r="R2517" i="18"/>
  <c r="O2518" i="18"/>
  <c r="P2518" i="18"/>
  <c r="Q2518" i="18"/>
  <c r="R2518" i="18"/>
  <c r="O2519" i="18"/>
  <c r="P2519" i="18"/>
  <c r="Q2519" i="18"/>
  <c r="R2519" i="18"/>
  <c r="O2520" i="18"/>
  <c r="P2520" i="18"/>
  <c r="Q2520" i="18"/>
  <c r="R2520" i="18"/>
  <c r="O2521" i="18"/>
  <c r="P2521" i="18"/>
  <c r="Q2521" i="18"/>
  <c r="R2521" i="18"/>
  <c r="O2522" i="18"/>
  <c r="P2522" i="18"/>
  <c r="Q2522" i="18"/>
  <c r="R2522" i="18"/>
  <c r="O2523" i="18"/>
  <c r="P2523" i="18"/>
  <c r="Q2523" i="18"/>
  <c r="R2523" i="18"/>
  <c r="O2524" i="18"/>
  <c r="P2524" i="18"/>
  <c r="Q2524" i="18"/>
  <c r="R2524" i="18"/>
  <c r="O2525" i="18"/>
  <c r="P2525" i="18"/>
  <c r="Q2525" i="18"/>
  <c r="R2525" i="18"/>
  <c r="O2526" i="18"/>
  <c r="P2526" i="18"/>
  <c r="Q2526" i="18"/>
  <c r="R2526" i="18"/>
  <c r="O2527" i="18"/>
  <c r="P2527" i="18"/>
  <c r="Q2527" i="18"/>
  <c r="R2527" i="18"/>
  <c r="O2528" i="18"/>
  <c r="P2528" i="18"/>
  <c r="Q2528" i="18"/>
  <c r="R2528" i="18"/>
  <c r="O2529" i="18"/>
  <c r="P2529" i="18"/>
  <c r="Q2529" i="18"/>
  <c r="R2529" i="18"/>
  <c r="O2530" i="18"/>
  <c r="P2530" i="18"/>
  <c r="Q2530" i="18"/>
  <c r="R2530" i="18"/>
  <c r="O2531" i="18"/>
  <c r="P2531" i="18"/>
  <c r="Q2531" i="18"/>
  <c r="R2531" i="18"/>
  <c r="O2532" i="18"/>
  <c r="P2532" i="18"/>
  <c r="Q2532" i="18"/>
  <c r="R2532" i="18"/>
  <c r="O2533" i="18"/>
  <c r="P2533" i="18"/>
  <c r="Q2533" i="18"/>
  <c r="R2533" i="18"/>
  <c r="O2534" i="18"/>
  <c r="P2534" i="18"/>
  <c r="Q2534" i="18"/>
  <c r="R2534" i="18"/>
  <c r="O2535" i="18"/>
  <c r="P2535" i="18"/>
  <c r="Q2535" i="18"/>
  <c r="R2535" i="18"/>
  <c r="O2536" i="18"/>
  <c r="P2536" i="18"/>
  <c r="Q2536" i="18"/>
  <c r="R2536" i="18"/>
  <c r="O2537" i="18"/>
  <c r="P2537" i="18"/>
  <c r="Q2537" i="18"/>
  <c r="R2537" i="18"/>
  <c r="O2538" i="18"/>
  <c r="P2538" i="18"/>
  <c r="Q2538" i="18"/>
  <c r="R2538" i="18"/>
  <c r="O2539" i="18"/>
  <c r="P2539" i="18"/>
  <c r="Q2539" i="18"/>
  <c r="R2539" i="18"/>
  <c r="O2540" i="18"/>
  <c r="P2540" i="18"/>
  <c r="Q2540" i="18"/>
  <c r="R2540" i="18"/>
  <c r="O2541" i="18"/>
  <c r="P2541" i="18"/>
  <c r="Q2541" i="18"/>
  <c r="R2541" i="18"/>
  <c r="O2542" i="18"/>
  <c r="P2542" i="18"/>
  <c r="Q2542" i="18"/>
  <c r="R2542" i="18"/>
  <c r="O2543" i="18"/>
  <c r="P2543" i="18"/>
  <c r="Q2543" i="18"/>
  <c r="R2543" i="18"/>
  <c r="O2544" i="18"/>
  <c r="P2544" i="18"/>
  <c r="Q2544" i="18"/>
  <c r="R2544" i="18"/>
  <c r="O2545" i="18"/>
  <c r="P2545" i="18"/>
  <c r="Q2545" i="18"/>
  <c r="R2545" i="18"/>
  <c r="O2546" i="18"/>
  <c r="P2546" i="18"/>
  <c r="Q2546" i="18"/>
  <c r="R2546" i="18"/>
  <c r="O2547" i="18"/>
  <c r="P2547" i="18"/>
  <c r="Q2547" i="18"/>
  <c r="R2547" i="18"/>
  <c r="O2548" i="18"/>
  <c r="P2548" i="18"/>
  <c r="Q2548" i="18"/>
  <c r="R2548" i="18"/>
  <c r="O2549" i="18"/>
  <c r="P2549" i="18"/>
  <c r="Q2549" i="18"/>
  <c r="R2549" i="18"/>
  <c r="O2550" i="18"/>
  <c r="P2550" i="18"/>
  <c r="Q2550" i="18"/>
  <c r="R2550" i="18"/>
  <c r="O2551" i="18"/>
  <c r="P2551" i="18"/>
  <c r="Q2551" i="18"/>
  <c r="R2551" i="18"/>
  <c r="S2551" i="18"/>
  <c r="O2552" i="18"/>
  <c r="P2552" i="18"/>
  <c r="Q2552" i="18"/>
  <c r="R2552" i="18"/>
  <c r="O2553" i="18"/>
  <c r="P2553" i="18"/>
  <c r="Q2553" i="18"/>
  <c r="R2553" i="18"/>
  <c r="O2554" i="18"/>
  <c r="P2554" i="18"/>
  <c r="Q2554" i="18"/>
  <c r="R2554" i="18"/>
  <c r="O2555" i="18"/>
  <c r="P2555" i="18"/>
  <c r="Q2555" i="18"/>
  <c r="R2555" i="18"/>
  <c r="O2556" i="18"/>
  <c r="P2556" i="18"/>
  <c r="Q2556" i="18"/>
  <c r="R2556" i="18"/>
  <c r="O2557" i="18"/>
  <c r="P2557" i="18"/>
  <c r="Q2557" i="18"/>
  <c r="R2557" i="18"/>
  <c r="O2558" i="18"/>
  <c r="P2558" i="18"/>
  <c r="Q2558" i="18"/>
  <c r="R2558" i="18"/>
  <c r="O2559" i="18"/>
  <c r="P2559" i="18"/>
  <c r="Q2559" i="18"/>
  <c r="R2559" i="18"/>
  <c r="O2560" i="18"/>
  <c r="P2560" i="18"/>
  <c r="Q2560" i="18"/>
  <c r="R2560" i="18"/>
  <c r="O2561" i="18"/>
  <c r="P2561" i="18"/>
  <c r="Q2561" i="18"/>
  <c r="R2561" i="18"/>
  <c r="O2562" i="18"/>
  <c r="P2562" i="18"/>
  <c r="Q2562" i="18"/>
  <c r="R2562" i="18"/>
  <c r="O2563" i="18"/>
  <c r="P2563" i="18"/>
  <c r="Q2563" i="18"/>
  <c r="R2563" i="18"/>
  <c r="O2564" i="18"/>
  <c r="P2564" i="18"/>
  <c r="Q2564" i="18"/>
  <c r="R2564" i="18"/>
  <c r="O2565" i="18"/>
  <c r="P2565" i="18"/>
  <c r="Q2565" i="18"/>
  <c r="R2565" i="18"/>
  <c r="O2566" i="18"/>
  <c r="P2566" i="18"/>
  <c r="Q2566" i="18"/>
  <c r="R2566" i="18"/>
  <c r="O2567" i="18"/>
  <c r="P2567" i="18"/>
  <c r="Q2567" i="18"/>
  <c r="R2567" i="18"/>
  <c r="O2568" i="18"/>
  <c r="P2568" i="18"/>
  <c r="Q2568" i="18"/>
  <c r="R2568" i="18"/>
  <c r="O2569" i="18"/>
  <c r="P2569" i="18"/>
  <c r="Q2569" i="18"/>
  <c r="R2569" i="18"/>
  <c r="O2570" i="18"/>
  <c r="P2570" i="18"/>
  <c r="Q2570" i="18"/>
  <c r="R2570" i="18"/>
  <c r="O2571" i="18"/>
  <c r="P2571" i="18"/>
  <c r="Q2571" i="18"/>
  <c r="R2571" i="18"/>
  <c r="O2572" i="18"/>
  <c r="P2572" i="18"/>
  <c r="Q2572" i="18"/>
  <c r="R2572" i="18"/>
  <c r="O2573" i="18"/>
  <c r="P2573" i="18"/>
  <c r="Q2573" i="18"/>
  <c r="R2573" i="18"/>
  <c r="O2574" i="18"/>
  <c r="P2574" i="18"/>
  <c r="Q2574" i="18"/>
  <c r="R2574" i="18"/>
  <c r="O2575" i="18"/>
  <c r="P2575" i="18"/>
  <c r="Q2575" i="18"/>
  <c r="R2575" i="18"/>
  <c r="O2576" i="18"/>
  <c r="P2576" i="18"/>
  <c r="Q2576" i="18"/>
  <c r="R2576" i="18"/>
  <c r="O2577" i="18"/>
  <c r="P2577" i="18"/>
  <c r="Q2577" i="18"/>
  <c r="R2577" i="18"/>
  <c r="O2578" i="18"/>
  <c r="P2578" i="18"/>
  <c r="Q2578" i="18"/>
  <c r="R2578" i="18"/>
  <c r="O2579" i="18"/>
  <c r="P2579" i="18"/>
  <c r="Q2579" i="18"/>
  <c r="R2579" i="18"/>
  <c r="O2580" i="18"/>
  <c r="P2580" i="18"/>
  <c r="Q2580" i="18"/>
  <c r="R2580" i="18"/>
  <c r="O2581" i="18"/>
  <c r="P2581" i="18"/>
  <c r="Q2581" i="18"/>
  <c r="R2581" i="18"/>
  <c r="O2582" i="18"/>
  <c r="P2582" i="18"/>
  <c r="Q2582" i="18"/>
  <c r="R2582" i="18"/>
  <c r="O2583" i="18"/>
  <c r="P2583" i="18"/>
  <c r="Q2583" i="18"/>
  <c r="R2583" i="18"/>
  <c r="O2584" i="18"/>
  <c r="P2584" i="18"/>
  <c r="Q2584" i="18"/>
  <c r="R2584" i="18"/>
  <c r="O2585" i="18"/>
  <c r="P2585" i="18"/>
  <c r="Q2585" i="18"/>
  <c r="R2585" i="18"/>
  <c r="O2586" i="18"/>
  <c r="P2586" i="18"/>
  <c r="Q2586" i="18"/>
  <c r="R2586" i="18"/>
  <c r="O2587" i="18"/>
  <c r="P2587" i="18"/>
  <c r="Q2587" i="18"/>
  <c r="R2587" i="18"/>
  <c r="O2588" i="18"/>
  <c r="P2588" i="18"/>
  <c r="Q2588" i="18"/>
  <c r="R2588" i="18"/>
  <c r="O2589" i="18"/>
  <c r="P2589" i="18"/>
  <c r="Q2589" i="18"/>
  <c r="R2589" i="18"/>
  <c r="O2590" i="18"/>
  <c r="P2590" i="18"/>
  <c r="Q2590" i="18"/>
  <c r="R2590" i="18"/>
  <c r="O2591" i="18"/>
  <c r="P2591" i="18"/>
  <c r="Q2591" i="18"/>
  <c r="R2591" i="18"/>
  <c r="O2592" i="18"/>
  <c r="P2592" i="18"/>
  <c r="Q2592" i="18"/>
  <c r="R2592" i="18"/>
  <c r="O2593" i="18"/>
  <c r="P2593" i="18"/>
  <c r="Q2593" i="18"/>
  <c r="R2593" i="18"/>
  <c r="O2594" i="18"/>
  <c r="P2594" i="18"/>
  <c r="Q2594" i="18"/>
  <c r="R2594" i="18"/>
  <c r="O2595" i="18"/>
  <c r="P2595" i="18"/>
  <c r="Q2595" i="18"/>
  <c r="R2595" i="18"/>
  <c r="O2596" i="18"/>
  <c r="P2596" i="18"/>
  <c r="Q2596" i="18"/>
  <c r="R2596" i="18"/>
  <c r="O2597" i="18"/>
  <c r="P2597" i="18"/>
  <c r="Q2597" i="18"/>
  <c r="R2597" i="18"/>
  <c r="O2598" i="18"/>
  <c r="P2598" i="18"/>
  <c r="Q2598" i="18"/>
  <c r="R2598" i="18"/>
  <c r="O2599" i="18"/>
  <c r="P2599" i="18"/>
  <c r="Q2599" i="18"/>
  <c r="R2599" i="18"/>
  <c r="O2600" i="18"/>
  <c r="P2600" i="18"/>
  <c r="Q2600" i="18"/>
  <c r="R2600" i="18"/>
  <c r="O2601" i="18"/>
  <c r="P2601" i="18"/>
  <c r="Q2601" i="18"/>
  <c r="R2601" i="18"/>
  <c r="O2602" i="18"/>
  <c r="P2602" i="18"/>
  <c r="Q2602" i="18"/>
  <c r="R2602" i="18"/>
  <c r="O2603" i="18"/>
  <c r="P2603" i="18"/>
  <c r="Q2603" i="18"/>
  <c r="R2603" i="18"/>
  <c r="O2604" i="18"/>
  <c r="P2604" i="18"/>
  <c r="Q2604" i="18"/>
  <c r="R2604" i="18"/>
  <c r="O2605" i="18"/>
  <c r="P2605" i="18"/>
  <c r="Q2605" i="18"/>
  <c r="R2605" i="18"/>
  <c r="O2606" i="18"/>
  <c r="P2606" i="18"/>
  <c r="Q2606" i="18"/>
  <c r="R2606" i="18"/>
  <c r="O2607" i="18"/>
  <c r="P2607" i="18"/>
  <c r="Q2607" i="18"/>
  <c r="R2607" i="18"/>
  <c r="O2608" i="18"/>
  <c r="P2608" i="18"/>
  <c r="Q2608" i="18"/>
  <c r="R2608" i="18"/>
  <c r="O2609" i="18"/>
  <c r="P2609" i="18"/>
  <c r="Q2609" i="18"/>
  <c r="R2609" i="18"/>
  <c r="O2610" i="18"/>
  <c r="P2610" i="18"/>
  <c r="Q2610" i="18"/>
  <c r="R2610" i="18"/>
  <c r="O2611" i="18"/>
  <c r="P2611" i="18"/>
  <c r="Q2611" i="18"/>
  <c r="R2611" i="18"/>
  <c r="S2611" i="18"/>
  <c r="O2612" i="18"/>
  <c r="P2612" i="18"/>
  <c r="Q2612" i="18"/>
  <c r="R2612" i="18"/>
  <c r="O2613" i="18"/>
  <c r="P2613" i="18"/>
  <c r="Q2613" i="18"/>
  <c r="R2613" i="18"/>
  <c r="O2614" i="18"/>
  <c r="P2614" i="18"/>
  <c r="Q2614" i="18"/>
  <c r="R2614" i="18"/>
  <c r="O2615" i="18"/>
  <c r="P2615" i="18"/>
  <c r="Q2615" i="18"/>
  <c r="R2615" i="18"/>
  <c r="O2616" i="18"/>
  <c r="P2616" i="18"/>
  <c r="Q2616" i="18"/>
  <c r="R2616" i="18"/>
  <c r="O2617" i="18"/>
  <c r="P2617" i="18"/>
  <c r="Q2617" i="18"/>
  <c r="R2617" i="18"/>
  <c r="O2618" i="18"/>
  <c r="P2618" i="18"/>
  <c r="Q2618" i="18"/>
  <c r="R2618" i="18"/>
  <c r="O2619" i="18"/>
  <c r="P2619" i="18"/>
  <c r="Q2619" i="18"/>
  <c r="R2619" i="18"/>
  <c r="O2620" i="18"/>
  <c r="P2620" i="18"/>
  <c r="Q2620" i="18"/>
  <c r="R2620" i="18"/>
  <c r="O2621" i="18"/>
  <c r="P2621" i="18"/>
  <c r="Q2621" i="18"/>
  <c r="R2621" i="18"/>
  <c r="O2622" i="18"/>
  <c r="P2622" i="18"/>
  <c r="Q2622" i="18"/>
  <c r="R2622" i="18"/>
  <c r="O2623" i="18"/>
  <c r="P2623" i="18"/>
  <c r="Q2623" i="18"/>
  <c r="R2623" i="18"/>
  <c r="O2624" i="18"/>
  <c r="P2624" i="18"/>
  <c r="Q2624" i="18"/>
  <c r="R2624" i="18"/>
  <c r="O2625" i="18"/>
  <c r="P2625" i="18"/>
  <c r="Q2625" i="18"/>
  <c r="R2625" i="18"/>
  <c r="O2626" i="18"/>
  <c r="P2626" i="18"/>
  <c r="Q2626" i="18"/>
  <c r="R2626" i="18"/>
  <c r="O2627" i="18"/>
  <c r="P2627" i="18"/>
  <c r="Q2627" i="18"/>
  <c r="R2627" i="18"/>
  <c r="O2628" i="18"/>
  <c r="P2628" i="18"/>
  <c r="Q2628" i="18"/>
  <c r="R2628" i="18"/>
  <c r="O2629" i="18"/>
  <c r="P2629" i="18"/>
  <c r="Q2629" i="18"/>
  <c r="R2629" i="18"/>
  <c r="O2630" i="18"/>
  <c r="P2630" i="18"/>
  <c r="Q2630" i="18"/>
  <c r="R2630" i="18"/>
  <c r="O2631" i="18"/>
  <c r="P2631" i="18"/>
  <c r="Q2631" i="18"/>
  <c r="R2631" i="18"/>
  <c r="O2632" i="18"/>
  <c r="P2632" i="18"/>
  <c r="Q2632" i="18"/>
  <c r="R2632" i="18"/>
  <c r="O2633" i="18"/>
  <c r="P2633" i="18"/>
  <c r="Q2633" i="18"/>
  <c r="R2633" i="18"/>
  <c r="O2634" i="18"/>
  <c r="P2634" i="18"/>
  <c r="Q2634" i="18"/>
  <c r="R2634" i="18"/>
  <c r="O2635" i="18"/>
  <c r="P2635" i="18"/>
  <c r="Q2635" i="18"/>
  <c r="R2635" i="18"/>
  <c r="O2636" i="18"/>
  <c r="P2636" i="18"/>
  <c r="Q2636" i="18"/>
  <c r="R2636" i="18"/>
  <c r="O2637" i="18"/>
  <c r="P2637" i="18"/>
  <c r="Q2637" i="18"/>
  <c r="R2637" i="18"/>
  <c r="O2638" i="18"/>
  <c r="P2638" i="18"/>
  <c r="Q2638" i="18"/>
  <c r="R2638" i="18"/>
  <c r="O2639" i="18"/>
  <c r="P2639" i="18"/>
  <c r="Q2639" i="18"/>
  <c r="R2639" i="18"/>
  <c r="O2640" i="18"/>
  <c r="P2640" i="18"/>
  <c r="Q2640" i="18"/>
  <c r="R2640" i="18"/>
  <c r="O2641" i="18"/>
  <c r="P2641" i="18"/>
  <c r="Q2641" i="18"/>
  <c r="R2641" i="18"/>
  <c r="O2642" i="18"/>
  <c r="P2642" i="18"/>
  <c r="Q2642" i="18"/>
  <c r="R2642" i="18"/>
  <c r="O2643" i="18"/>
  <c r="P2643" i="18"/>
  <c r="Q2643" i="18"/>
  <c r="R2643" i="18"/>
  <c r="O2644" i="18"/>
  <c r="P2644" i="18"/>
  <c r="Q2644" i="18"/>
  <c r="R2644" i="18"/>
  <c r="O2645" i="18"/>
  <c r="P2645" i="18"/>
  <c r="Q2645" i="18"/>
  <c r="R2645" i="18"/>
  <c r="O2646" i="18"/>
  <c r="P2646" i="18"/>
  <c r="Q2646" i="18"/>
  <c r="R2646" i="18"/>
  <c r="O2647" i="18"/>
  <c r="P2647" i="18"/>
  <c r="Q2647" i="18"/>
  <c r="R2647" i="18"/>
  <c r="O2648" i="18"/>
  <c r="P2648" i="18"/>
  <c r="Q2648" i="18"/>
  <c r="R2648" i="18"/>
  <c r="O2649" i="18"/>
  <c r="P2649" i="18"/>
  <c r="Q2649" i="18"/>
  <c r="R2649" i="18"/>
  <c r="O2650" i="18"/>
  <c r="P2650" i="18"/>
  <c r="Q2650" i="18"/>
  <c r="R2650" i="18"/>
  <c r="O2651" i="18"/>
  <c r="P2651" i="18"/>
  <c r="Q2651" i="18"/>
  <c r="R2651" i="18"/>
  <c r="O2652" i="18"/>
  <c r="P2652" i="18"/>
  <c r="Q2652" i="18"/>
  <c r="R2652" i="18"/>
  <c r="O2653" i="18"/>
  <c r="P2653" i="18"/>
  <c r="Q2653" i="18"/>
  <c r="R2653" i="18"/>
  <c r="O2654" i="18"/>
  <c r="P2654" i="18"/>
  <c r="Q2654" i="18"/>
  <c r="R2654" i="18"/>
  <c r="O2655" i="18"/>
  <c r="P2655" i="18"/>
  <c r="Q2655" i="18"/>
  <c r="R2655" i="18"/>
  <c r="O2656" i="18"/>
  <c r="P2656" i="18"/>
  <c r="Q2656" i="18"/>
  <c r="R2656" i="18"/>
  <c r="O2657" i="18"/>
  <c r="P2657" i="18"/>
  <c r="Q2657" i="18"/>
  <c r="R2657" i="18"/>
  <c r="O2658" i="18"/>
  <c r="P2658" i="18"/>
  <c r="Q2658" i="18"/>
  <c r="R2658" i="18"/>
  <c r="O2659" i="18"/>
  <c r="P2659" i="18"/>
  <c r="Q2659" i="18"/>
  <c r="R2659" i="18"/>
  <c r="O2660" i="18"/>
  <c r="P2660" i="18"/>
  <c r="Q2660" i="18"/>
  <c r="R2660" i="18"/>
  <c r="O2661" i="18"/>
  <c r="P2661" i="18"/>
  <c r="Q2661" i="18"/>
  <c r="R2661" i="18"/>
  <c r="O2662" i="18"/>
  <c r="P2662" i="18"/>
  <c r="Q2662" i="18"/>
  <c r="R2662" i="18"/>
  <c r="O2663" i="18"/>
  <c r="P2663" i="18"/>
  <c r="Q2663" i="18"/>
  <c r="R2663" i="18"/>
  <c r="O2664" i="18"/>
  <c r="P2664" i="18"/>
  <c r="Q2664" i="18"/>
  <c r="R2664" i="18"/>
  <c r="O2665" i="18"/>
  <c r="P2665" i="18"/>
  <c r="Q2665" i="18"/>
  <c r="R2665" i="18"/>
  <c r="O2666" i="18"/>
  <c r="P2666" i="18"/>
  <c r="Q2666" i="18"/>
  <c r="R2666" i="18"/>
  <c r="S2666" i="18"/>
  <c r="O2667" i="18"/>
  <c r="P2667" i="18"/>
  <c r="Q2667" i="18"/>
  <c r="R2667" i="18"/>
  <c r="O2668" i="18"/>
  <c r="P2668" i="18"/>
  <c r="Q2668" i="18"/>
  <c r="R2668" i="18"/>
  <c r="O2669" i="18"/>
  <c r="P2669" i="18"/>
  <c r="Q2669" i="18"/>
  <c r="R2669" i="18"/>
  <c r="O2670" i="18"/>
  <c r="P2670" i="18"/>
  <c r="Q2670" i="18"/>
  <c r="R2670" i="18"/>
  <c r="O2671" i="18"/>
  <c r="P2671" i="18"/>
  <c r="Q2671" i="18"/>
  <c r="R2671" i="18"/>
  <c r="O2672" i="18"/>
  <c r="P2672" i="18"/>
  <c r="Q2672" i="18"/>
  <c r="R2672" i="18"/>
  <c r="O2673" i="18"/>
  <c r="P2673" i="18"/>
  <c r="Q2673" i="18"/>
  <c r="R2673" i="18"/>
  <c r="O2674" i="18"/>
  <c r="P2674" i="18"/>
  <c r="Q2674" i="18"/>
  <c r="R2674" i="18"/>
  <c r="O2675" i="18"/>
  <c r="P2675" i="18"/>
  <c r="Q2675" i="18"/>
  <c r="R2675" i="18"/>
  <c r="O2676" i="18"/>
  <c r="P2676" i="18"/>
  <c r="Q2676" i="18"/>
  <c r="R2676" i="18"/>
  <c r="O2677" i="18"/>
  <c r="P2677" i="18"/>
  <c r="Q2677" i="18"/>
  <c r="R2677" i="18"/>
  <c r="O2678" i="18"/>
  <c r="P2678" i="18"/>
  <c r="Q2678" i="18"/>
  <c r="R2678" i="18"/>
  <c r="O2679" i="18"/>
  <c r="P2679" i="18"/>
  <c r="Q2679" i="18"/>
  <c r="R2679" i="18"/>
  <c r="O2680" i="18"/>
  <c r="P2680" i="18"/>
  <c r="Q2680" i="18"/>
  <c r="R2680" i="18"/>
  <c r="O2681" i="18"/>
  <c r="P2681" i="18"/>
  <c r="Q2681" i="18"/>
  <c r="R2681" i="18"/>
  <c r="O2682" i="18"/>
  <c r="P2682" i="18"/>
  <c r="Q2682" i="18"/>
  <c r="R2682" i="18"/>
  <c r="O2683" i="18"/>
  <c r="P2683" i="18"/>
  <c r="Q2683" i="18"/>
  <c r="R2683" i="18"/>
  <c r="O2684" i="18"/>
  <c r="P2684" i="18"/>
  <c r="Q2684" i="18"/>
  <c r="R2684" i="18"/>
  <c r="O2685" i="18"/>
  <c r="P2685" i="18"/>
  <c r="Q2685" i="18"/>
  <c r="R2685" i="18"/>
  <c r="O2686" i="18"/>
  <c r="P2686" i="18"/>
  <c r="Q2686" i="18"/>
  <c r="R2686" i="18"/>
  <c r="O2687" i="18"/>
  <c r="P2687" i="18"/>
  <c r="Q2687" i="18"/>
  <c r="R2687" i="18"/>
  <c r="O2688" i="18"/>
  <c r="P2688" i="18"/>
  <c r="Q2688" i="18"/>
  <c r="R2688" i="18"/>
  <c r="O2689" i="18"/>
  <c r="P2689" i="18"/>
  <c r="Q2689" i="18"/>
  <c r="R2689" i="18"/>
  <c r="O2690" i="18"/>
  <c r="P2690" i="18"/>
  <c r="Q2690" i="18"/>
  <c r="R2690" i="18"/>
  <c r="O2691" i="18"/>
  <c r="P2691" i="18"/>
  <c r="Q2691" i="18"/>
  <c r="R2691" i="18"/>
  <c r="O2692" i="18"/>
  <c r="P2692" i="18"/>
  <c r="Q2692" i="18"/>
  <c r="R2692" i="18"/>
  <c r="O2693" i="18"/>
  <c r="P2693" i="18"/>
  <c r="Q2693" i="18"/>
  <c r="R2693" i="18"/>
  <c r="O2694" i="18"/>
  <c r="P2694" i="18"/>
  <c r="Q2694" i="18"/>
  <c r="R2694" i="18"/>
  <c r="O2695" i="18"/>
  <c r="P2695" i="18"/>
  <c r="Q2695" i="18"/>
  <c r="R2695" i="18"/>
  <c r="O2696" i="18"/>
  <c r="P2696" i="18"/>
  <c r="Q2696" i="18"/>
  <c r="R2696" i="18"/>
  <c r="O2697" i="18"/>
  <c r="P2697" i="18"/>
  <c r="Q2697" i="18"/>
  <c r="R2697" i="18"/>
  <c r="O2698" i="18"/>
  <c r="P2698" i="18"/>
  <c r="Q2698" i="18"/>
  <c r="R2698" i="18"/>
  <c r="O2699" i="18"/>
  <c r="P2699" i="18"/>
  <c r="Q2699" i="18"/>
  <c r="R2699" i="18"/>
  <c r="S2699" i="18"/>
  <c r="O2700" i="18"/>
  <c r="P2700" i="18"/>
  <c r="Q2700" i="18"/>
  <c r="R2700" i="18"/>
  <c r="O2701" i="18"/>
  <c r="P2701" i="18"/>
  <c r="Q2701" i="18"/>
  <c r="R2701" i="18"/>
  <c r="O2702" i="18"/>
  <c r="P2702" i="18"/>
  <c r="Q2702" i="18"/>
  <c r="R2702" i="18"/>
  <c r="O2703" i="18"/>
  <c r="P2703" i="18"/>
  <c r="Q2703" i="18"/>
  <c r="R2703" i="18"/>
  <c r="O2704" i="18"/>
  <c r="P2704" i="18"/>
  <c r="Q2704" i="18"/>
  <c r="R2704" i="18"/>
  <c r="O2705" i="18"/>
  <c r="P2705" i="18"/>
  <c r="Q2705" i="18"/>
  <c r="R2705" i="18"/>
  <c r="O2706" i="18"/>
  <c r="P2706" i="18"/>
  <c r="Q2706" i="18"/>
  <c r="R2706" i="18"/>
  <c r="O2707" i="18"/>
  <c r="P2707" i="18"/>
  <c r="Q2707" i="18"/>
  <c r="R2707" i="18"/>
  <c r="O2708" i="18"/>
  <c r="P2708" i="18"/>
  <c r="Q2708" i="18"/>
  <c r="R2708" i="18"/>
  <c r="O2709" i="18"/>
  <c r="P2709" i="18"/>
  <c r="Q2709" i="18"/>
  <c r="R2709" i="18"/>
  <c r="O2710" i="18"/>
  <c r="P2710" i="18"/>
  <c r="Q2710" i="18"/>
  <c r="R2710" i="18"/>
  <c r="O2711" i="18"/>
  <c r="P2711" i="18"/>
  <c r="Q2711" i="18"/>
  <c r="R2711" i="18"/>
  <c r="O2712" i="18"/>
  <c r="P2712" i="18"/>
  <c r="Q2712" i="18"/>
  <c r="R2712" i="18"/>
  <c r="O2713" i="18"/>
  <c r="P2713" i="18"/>
  <c r="Q2713" i="18"/>
  <c r="R2713" i="18"/>
  <c r="O2714" i="18"/>
  <c r="P2714" i="18"/>
  <c r="Q2714" i="18"/>
  <c r="R2714" i="18"/>
  <c r="O2715" i="18"/>
  <c r="P2715" i="18"/>
  <c r="Q2715" i="18"/>
  <c r="R2715" i="18"/>
  <c r="O2716" i="18"/>
  <c r="P2716" i="18"/>
  <c r="Q2716" i="18"/>
  <c r="R2716" i="18"/>
  <c r="O2717" i="18"/>
  <c r="P2717" i="18"/>
  <c r="Q2717" i="18"/>
  <c r="R2717" i="18"/>
  <c r="O2718" i="18"/>
  <c r="P2718" i="18"/>
  <c r="Q2718" i="18"/>
  <c r="R2718" i="18"/>
  <c r="O2719" i="18"/>
  <c r="P2719" i="18"/>
  <c r="Q2719" i="18"/>
  <c r="R2719" i="18"/>
  <c r="O2720" i="18"/>
  <c r="P2720" i="18"/>
  <c r="Q2720" i="18"/>
  <c r="R2720" i="18"/>
  <c r="O2721" i="18"/>
  <c r="P2721" i="18"/>
  <c r="Q2721" i="18"/>
  <c r="R2721" i="18"/>
  <c r="O2722" i="18"/>
  <c r="P2722" i="18"/>
  <c r="Q2722" i="18"/>
  <c r="R2722" i="18"/>
  <c r="O2723" i="18"/>
  <c r="P2723" i="18"/>
  <c r="Q2723" i="18"/>
  <c r="R2723" i="18"/>
  <c r="O2724" i="18"/>
  <c r="P2724" i="18"/>
  <c r="Q2724" i="18"/>
  <c r="R2724" i="18"/>
  <c r="O2725" i="18"/>
  <c r="P2725" i="18"/>
  <c r="Q2725" i="18"/>
  <c r="R2725" i="18"/>
  <c r="O2726" i="18"/>
  <c r="P2726" i="18"/>
  <c r="Q2726" i="18"/>
  <c r="R2726" i="18"/>
  <c r="O2727" i="18"/>
  <c r="P2727" i="18"/>
  <c r="Q2727" i="18"/>
  <c r="R2727" i="18"/>
  <c r="O2728" i="18"/>
  <c r="P2728" i="18"/>
  <c r="Q2728" i="18"/>
  <c r="R2728" i="18"/>
  <c r="O2729" i="18"/>
  <c r="P2729" i="18"/>
  <c r="Q2729" i="18"/>
  <c r="R2729" i="18"/>
  <c r="O2730" i="18"/>
  <c r="P2730" i="18"/>
  <c r="Q2730" i="18"/>
  <c r="R2730" i="18"/>
  <c r="O2731" i="18"/>
  <c r="P2731" i="18"/>
  <c r="Q2731" i="18"/>
  <c r="R2731" i="18"/>
  <c r="O2732" i="18"/>
  <c r="P2732" i="18"/>
  <c r="Q2732" i="18"/>
  <c r="R2732" i="18"/>
  <c r="O2733" i="18"/>
  <c r="P2733" i="18"/>
  <c r="Q2733" i="18"/>
  <c r="R2733" i="18"/>
  <c r="O2734" i="18"/>
  <c r="P2734" i="18"/>
  <c r="Q2734" i="18"/>
  <c r="R2734" i="18"/>
  <c r="O2735" i="18"/>
  <c r="P2735" i="18"/>
  <c r="Q2735" i="18"/>
  <c r="R2735" i="18"/>
  <c r="O2736" i="18"/>
  <c r="P2736" i="18"/>
  <c r="Q2736" i="18"/>
  <c r="R2736" i="18"/>
  <c r="O2737" i="18"/>
  <c r="P2737" i="18"/>
  <c r="Q2737" i="18"/>
  <c r="R2737" i="18"/>
  <c r="O2738" i="18"/>
  <c r="P2738" i="18"/>
  <c r="Q2738" i="18"/>
  <c r="R2738" i="18"/>
  <c r="O2739" i="18"/>
  <c r="P2739" i="18"/>
  <c r="Q2739" i="18"/>
  <c r="R2739" i="18"/>
  <c r="O2740" i="18"/>
  <c r="P2740" i="18"/>
  <c r="Q2740" i="18"/>
  <c r="R2740" i="18"/>
  <c r="O2741" i="18"/>
  <c r="P2741" i="18"/>
  <c r="Q2741" i="18"/>
  <c r="R2741" i="18"/>
  <c r="O2742" i="18"/>
  <c r="P2742" i="18"/>
  <c r="Q2742" i="18"/>
  <c r="R2742" i="18"/>
  <c r="O2743" i="18"/>
  <c r="P2743" i="18"/>
  <c r="Q2743" i="18"/>
  <c r="R2743" i="18"/>
  <c r="O2744" i="18"/>
  <c r="P2744" i="18"/>
  <c r="Q2744" i="18"/>
  <c r="R2744" i="18"/>
  <c r="O2745" i="18"/>
  <c r="P2745" i="18"/>
  <c r="Q2745" i="18"/>
  <c r="R2745" i="18"/>
  <c r="O2746" i="18"/>
  <c r="P2746" i="18"/>
  <c r="Q2746" i="18"/>
  <c r="R2746" i="18"/>
  <c r="O2747" i="18"/>
  <c r="P2747" i="18"/>
  <c r="Q2747" i="18"/>
  <c r="R2747" i="18"/>
  <c r="O2748" i="18"/>
  <c r="P2748" i="18"/>
  <c r="Q2748" i="18"/>
  <c r="R2748" i="18"/>
  <c r="O2749" i="18"/>
  <c r="P2749" i="18"/>
  <c r="Q2749" i="18"/>
  <c r="R2749" i="18"/>
  <c r="O2750" i="18"/>
  <c r="P2750" i="18"/>
  <c r="Q2750" i="18"/>
  <c r="R2750" i="18"/>
  <c r="O2751" i="18"/>
  <c r="P2751" i="18"/>
  <c r="Q2751" i="18"/>
  <c r="R2751" i="18"/>
  <c r="O2752" i="18"/>
  <c r="P2752" i="18"/>
  <c r="Q2752" i="18"/>
  <c r="R2752" i="18"/>
  <c r="O2753" i="18"/>
  <c r="P2753" i="18"/>
  <c r="Q2753" i="18"/>
  <c r="R2753" i="18"/>
  <c r="O2754" i="18"/>
  <c r="P2754" i="18"/>
  <c r="Q2754" i="18"/>
  <c r="R2754" i="18"/>
  <c r="O2755" i="18"/>
  <c r="P2755" i="18"/>
  <c r="Q2755" i="18"/>
  <c r="R2755" i="18"/>
  <c r="O2756" i="18"/>
  <c r="P2756" i="18"/>
  <c r="Q2756" i="18"/>
  <c r="R2756" i="18"/>
  <c r="O2757" i="18"/>
  <c r="P2757" i="18"/>
  <c r="Q2757" i="18"/>
  <c r="R2757" i="18"/>
  <c r="O2758" i="18"/>
  <c r="P2758" i="18"/>
  <c r="Q2758" i="18"/>
  <c r="R2758" i="18"/>
  <c r="O2759" i="18"/>
  <c r="P2759" i="18"/>
  <c r="Q2759" i="18"/>
  <c r="R2759" i="18"/>
  <c r="O2760" i="18"/>
  <c r="P2760" i="18"/>
  <c r="Q2760" i="18"/>
  <c r="R2760" i="18"/>
  <c r="O2761" i="18"/>
  <c r="P2761" i="18"/>
  <c r="Q2761" i="18"/>
  <c r="R2761" i="18"/>
  <c r="O2762" i="18"/>
  <c r="P2762" i="18"/>
  <c r="Q2762" i="18"/>
  <c r="R2762" i="18"/>
  <c r="O2763" i="18"/>
  <c r="P2763" i="18"/>
  <c r="Q2763" i="18"/>
  <c r="R2763" i="18"/>
  <c r="O2764" i="18"/>
  <c r="P2764" i="18"/>
  <c r="Q2764" i="18"/>
  <c r="R2764" i="18"/>
  <c r="O2765" i="18"/>
  <c r="P2765" i="18"/>
  <c r="Q2765" i="18"/>
  <c r="R2765" i="18"/>
  <c r="O2766" i="18"/>
  <c r="P2766" i="18"/>
  <c r="Q2766" i="18"/>
  <c r="R2766" i="18"/>
  <c r="O2767" i="18"/>
  <c r="P2767" i="18"/>
  <c r="Q2767" i="18"/>
  <c r="R2767" i="18"/>
  <c r="O2768" i="18"/>
  <c r="P2768" i="18"/>
  <c r="Q2768" i="18"/>
  <c r="R2768" i="18"/>
  <c r="O2769" i="18"/>
  <c r="P2769" i="18"/>
  <c r="Q2769" i="18"/>
  <c r="R2769" i="18"/>
  <c r="O2770" i="18"/>
  <c r="P2770" i="18"/>
  <c r="Q2770" i="18"/>
  <c r="R2770" i="18"/>
  <c r="O2771" i="18"/>
  <c r="P2771" i="18"/>
  <c r="Q2771" i="18"/>
  <c r="R2771" i="18"/>
  <c r="O2772" i="18"/>
  <c r="P2772" i="18"/>
  <c r="Q2772" i="18"/>
  <c r="R2772" i="18"/>
  <c r="O2773" i="18"/>
  <c r="P2773" i="18"/>
  <c r="Q2773" i="18"/>
  <c r="R2773" i="18"/>
  <c r="O2774" i="18"/>
  <c r="P2774" i="18"/>
  <c r="Q2774" i="18"/>
  <c r="R2774" i="18"/>
  <c r="O2775" i="18"/>
  <c r="P2775" i="18"/>
  <c r="Q2775" i="18"/>
  <c r="R2775" i="18"/>
  <c r="O2776" i="18"/>
  <c r="P2776" i="18"/>
  <c r="Q2776" i="18"/>
  <c r="R2776" i="18"/>
  <c r="O2777" i="18"/>
  <c r="P2777" i="18"/>
  <c r="Q2777" i="18"/>
  <c r="R2777" i="18"/>
  <c r="O2778" i="18"/>
  <c r="P2778" i="18"/>
  <c r="Q2778" i="18"/>
  <c r="R2778" i="18"/>
  <c r="O2779" i="18"/>
  <c r="P2779" i="18"/>
  <c r="Q2779" i="18"/>
  <c r="R2779" i="18"/>
  <c r="O2780" i="18"/>
  <c r="P2780" i="18"/>
  <c r="Q2780" i="18"/>
  <c r="R2780" i="18"/>
  <c r="O2781" i="18"/>
  <c r="P2781" i="18"/>
  <c r="Q2781" i="18"/>
  <c r="R2781" i="18"/>
  <c r="O2782" i="18"/>
  <c r="P2782" i="18"/>
  <c r="Q2782" i="18"/>
  <c r="R2782" i="18"/>
  <c r="O2783" i="18"/>
  <c r="P2783" i="18"/>
  <c r="Q2783" i="18"/>
  <c r="R2783" i="18"/>
  <c r="O2784" i="18"/>
  <c r="P2784" i="18"/>
  <c r="Q2784" i="18"/>
  <c r="R2784" i="18"/>
  <c r="O2785" i="18"/>
  <c r="P2785" i="18"/>
  <c r="Q2785" i="18"/>
  <c r="R2785" i="18"/>
  <c r="O2786" i="18"/>
  <c r="P2786" i="18"/>
  <c r="Q2786" i="18"/>
  <c r="R2786" i="18"/>
  <c r="O2787" i="18"/>
  <c r="P2787" i="18"/>
  <c r="Q2787" i="18"/>
  <c r="R2787" i="18"/>
  <c r="O2788" i="18"/>
  <c r="P2788" i="18"/>
  <c r="Q2788" i="18"/>
  <c r="R2788" i="18"/>
  <c r="O2789" i="18"/>
  <c r="P2789" i="18"/>
  <c r="Q2789" i="18"/>
  <c r="R2789" i="18"/>
  <c r="O2790" i="18"/>
  <c r="P2790" i="18"/>
  <c r="Q2790" i="18"/>
  <c r="R2790" i="18"/>
  <c r="O2791" i="18"/>
  <c r="P2791" i="18"/>
  <c r="Q2791" i="18"/>
  <c r="R2791" i="18"/>
  <c r="O2792" i="18"/>
  <c r="P2792" i="18"/>
  <c r="Q2792" i="18"/>
  <c r="R2792" i="18"/>
  <c r="O2793" i="18"/>
  <c r="P2793" i="18"/>
  <c r="Q2793" i="18"/>
  <c r="R2793" i="18"/>
  <c r="O2794" i="18"/>
  <c r="P2794" i="18"/>
  <c r="Q2794" i="18"/>
  <c r="R2794" i="18"/>
  <c r="O2795" i="18"/>
  <c r="P2795" i="18"/>
  <c r="Q2795" i="18"/>
  <c r="R2795" i="18"/>
  <c r="O2796" i="18"/>
  <c r="P2796" i="18"/>
  <c r="Q2796" i="18"/>
  <c r="R2796" i="18"/>
  <c r="O2797" i="18"/>
  <c r="P2797" i="18"/>
  <c r="Q2797" i="18"/>
  <c r="R2797" i="18"/>
  <c r="O2798" i="18"/>
  <c r="P2798" i="18"/>
  <c r="Q2798" i="18"/>
  <c r="R2798" i="18"/>
  <c r="O2799" i="18"/>
  <c r="P2799" i="18"/>
  <c r="Q2799" i="18"/>
  <c r="R2799" i="18"/>
  <c r="O2800" i="18"/>
  <c r="P2800" i="18"/>
  <c r="Q2800" i="18"/>
  <c r="R2800" i="18"/>
  <c r="O2801" i="18"/>
  <c r="P2801" i="18"/>
  <c r="Q2801" i="18"/>
  <c r="R2801" i="18"/>
  <c r="O2802" i="18"/>
  <c r="P2802" i="18"/>
  <c r="Q2802" i="18"/>
  <c r="R2802" i="18"/>
  <c r="O2803" i="18"/>
  <c r="P2803" i="18"/>
  <c r="Q2803" i="18"/>
  <c r="R2803" i="18"/>
  <c r="O2804" i="18"/>
  <c r="P2804" i="18"/>
  <c r="Q2804" i="18"/>
  <c r="R2804" i="18"/>
  <c r="O2805" i="18"/>
  <c r="P2805" i="18"/>
  <c r="Q2805" i="18"/>
  <c r="R2805" i="18"/>
  <c r="O2806" i="18"/>
  <c r="P2806" i="18"/>
  <c r="Q2806" i="18"/>
  <c r="R2806" i="18"/>
  <c r="O2807" i="18"/>
  <c r="P2807" i="18"/>
  <c r="Q2807" i="18"/>
  <c r="R2807" i="18"/>
  <c r="O2808" i="18"/>
  <c r="P2808" i="18"/>
  <c r="Q2808" i="18"/>
  <c r="R2808" i="18"/>
  <c r="O2809" i="18"/>
  <c r="P2809" i="18"/>
  <c r="Q2809" i="18"/>
  <c r="R2809" i="18"/>
  <c r="O2810" i="18"/>
  <c r="P2810" i="18"/>
  <c r="Q2810" i="18"/>
  <c r="R2810" i="18"/>
  <c r="O2811" i="18"/>
  <c r="P2811" i="18"/>
  <c r="Q2811" i="18"/>
  <c r="R2811" i="18"/>
  <c r="O2812" i="18"/>
  <c r="P2812" i="18"/>
  <c r="Q2812" i="18"/>
  <c r="R2812" i="18"/>
  <c r="O2813" i="18"/>
  <c r="P2813" i="18"/>
  <c r="Q2813" i="18"/>
  <c r="R2813" i="18"/>
  <c r="O2814" i="18"/>
  <c r="P2814" i="18"/>
  <c r="Q2814" i="18"/>
  <c r="R2814" i="18"/>
  <c r="O2815" i="18"/>
  <c r="P2815" i="18"/>
  <c r="Q2815" i="18"/>
  <c r="R2815" i="18"/>
  <c r="O2816" i="18"/>
  <c r="P2816" i="18"/>
  <c r="Q2816" i="18"/>
  <c r="R2816" i="18"/>
  <c r="O2817" i="18"/>
  <c r="P2817" i="18"/>
  <c r="Q2817" i="18"/>
  <c r="R2817" i="18"/>
  <c r="O2818" i="18"/>
  <c r="P2818" i="18"/>
  <c r="Q2818" i="18"/>
  <c r="R2818" i="18"/>
  <c r="O2819" i="18"/>
  <c r="P2819" i="18"/>
  <c r="Q2819" i="18"/>
  <c r="R2819" i="18"/>
  <c r="O2820" i="18"/>
  <c r="P2820" i="18"/>
  <c r="Q2820" i="18"/>
  <c r="R2820" i="18"/>
  <c r="O2821" i="18"/>
  <c r="P2821" i="18"/>
  <c r="Q2821" i="18"/>
  <c r="R2821" i="18"/>
  <c r="O2822" i="18"/>
  <c r="P2822" i="18"/>
  <c r="Q2822" i="18"/>
  <c r="R2822" i="18"/>
  <c r="O2823" i="18"/>
  <c r="P2823" i="18"/>
  <c r="Q2823" i="18"/>
  <c r="R2823" i="18"/>
  <c r="O2824" i="18"/>
  <c r="P2824" i="18"/>
  <c r="Q2824" i="18"/>
  <c r="R2824" i="18"/>
  <c r="O2825" i="18"/>
  <c r="P2825" i="18"/>
  <c r="Q2825" i="18"/>
  <c r="R2825" i="18"/>
  <c r="O2826" i="18"/>
  <c r="P2826" i="18"/>
  <c r="Q2826" i="18"/>
  <c r="R2826" i="18"/>
  <c r="O2827" i="18"/>
  <c r="P2827" i="18"/>
  <c r="Q2827" i="18"/>
  <c r="R2827" i="18"/>
  <c r="O2828" i="18"/>
  <c r="P2828" i="18"/>
  <c r="Q2828" i="18"/>
  <c r="R2828" i="18"/>
  <c r="O2829" i="18"/>
  <c r="P2829" i="18"/>
  <c r="Q2829" i="18"/>
  <c r="R2829" i="18"/>
  <c r="O2830" i="18"/>
  <c r="P2830" i="18"/>
  <c r="Q2830" i="18"/>
  <c r="R2830" i="18"/>
  <c r="O2831" i="18"/>
  <c r="P2831" i="18"/>
  <c r="Q2831" i="18"/>
  <c r="R2831" i="18"/>
  <c r="O2832" i="18"/>
  <c r="P2832" i="18"/>
  <c r="Q2832" i="18"/>
  <c r="R2832" i="18"/>
  <c r="O2833" i="18"/>
  <c r="P2833" i="18"/>
  <c r="Q2833" i="18"/>
  <c r="R2833" i="18"/>
  <c r="O2834" i="18"/>
  <c r="P2834" i="18"/>
  <c r="Q2834" i="18"/>
  <c r="R2834" i="18"/>
  <c r="O2835" i="18"/>
  <c r="P2835" i="18"/>
  <c r="Q2835" i="18"/>
  <c r="R2835" i="18"/>
  <c r="O2836" i="18"/>
  <c r="P2836" i="18"/>
  <c r="Q2836" i="18"/>
  <c r="R2836" i="18"/>
  <c r="O2837" i="18"/>
  <c r="P2837" i="18"/>
  <c r="Q2837" i="18"/>
  <c r="R2837" i="18"/>
  <c r="O2838" i="18"/>
  <c r="P2838" i="18"/>
  <c r="Q2838" i="18"/>
  <c r="R2838" i="18"/>
  <c r="O2839" i="18"/>
  <c r="P2839" i="18"/>
  <c r="Q2839" i="18"/>
  <c r="R2839" i="18"/>
  <c r="O2840" i="18"/>
  <c r="P2840" i="18"/>
  <c r="Q2840" i="18"/>
  <c r="R2840" i="18"/>
  <c r="O2841" i="18"/>
  <c r="P2841" i="18"/>
  <c r="Q2841" i="18"/>
  <c r="R2841" i="18"/>
  <c r="O2842" i="18"/>
  <c r="P2842" i="18"/>
  <c r="Q2842" i="18"/>
  <c r="R2842" i="18"/>
  <c r="O2843" i="18"/>
  <c r="P2843" i="18"/>
  <c r="Q2843" i="18"/>
  <c r="R2843" i="18"/>
  <c r="O2844" i="18"/>
  <c r="P2844" i="18"/>
  <c r="Q2844" i="18"/>
  <c r="R2844" i="18"/>
  <c r="O2845" i="18"/>
  <c r="P2845" i="18"/>
  <c r="Q2845" i="18"/>
  <c r="R2845" i="18"/>
  <c r="O2846" i="18"/>
  <c r="P2846" i="18"/>
  <c r="Q2846" i="18"/>
  <c r="R2846" i="18"/>
  <c r="O2847" i="18"/>
  <c r="P2847" i="18"/>
  <c r="Q2847" i="18"/>
  <c r="R2847" i="18"/>
  <c r="O2848" i="18"/>
  <c r="P2848" i="18"/>
  <c r="Q2848" i="18"/>
  <c r="R2848" i="18"/>
  <c r="O2849" i="18"/>
  <c r="P2849" i="18"/>
  <c r="Q2849" i="18"/>
  <c r="R2849" i="18"/>
  <c r="O2850" i="18"/>
  <c r="P2850" i="18"/>
  <c r="Q2850" i="18"/>
  <c r="R2850" i="18"/>
  <c r="O2851" i="18"/>
  <c r="P2851" i="18"/>
  <c r="Q2851" i="18"/>
  <c r="R2851" i="18"/>
  <c r="O2852" i="18"/>
  <c r="P2852" i="18"/>
  <c r="Q2852" i="18"/>
  <c r="R2852" i="18"/>
  <c r="O2853" i="18"/>
  <c r="P2853" i="18"/>
  <c r="Q2853" i="18"/>
  <c r="R2853" i="18"/>
  <c r="O2854" i="18"/>
  <c r="P2854" i="18"/>
  <c r="Q2854" i="18"/>
  <c r="R2854" i="18"/>
  <c r="O2855" i="18"/>
  <c r="P2855" i="18"/>
  <c r="Q2855" i="18"/>
  <c r="R2855" i="18"/>
  <c r="O2856" i="18"/>
  <c r="P2856" i="18"/>
  <c r="Q2856" i="18"/>
  <c r="R2856" i="18"/>
  <c r="O2857" i="18"/>
  <c r="P2857" i="18"/>
  <c r="Q2857" i="18"/>
  <c r="R2857" i="18"/>
  <c r="O2858" i="18"/>
  <c r="P2858" i="18"/>
  <c r="Q2858" i="18"/>
  <c r="R2858" i="18"/>
  <c r="O2859" i="18"/>
  <c r="P2859" i="18"/>
  <c r="Q2859" i="18"/>
  <c r="R2859" i="18"/>
  <c r="O2860" i="18"/>
  <c r="P2860" i="18"/>
  <c r="Q2860" i="18"/>
  <c r="R2860" i="18"/>
  <c r="O2861" i="18"/>
  <c r="P2861" i="18"/>
  <c r="Q2861" i="18"/>
  <c r="R2861" i="18"/>
  <c r="O2862" i="18"/>
  <c r="P2862" i="18"/>
  <c r="Q2862" i="18"/>
  <c r="R2862" i="18"/>
  <c r="O2863" i="18"/>
  <c r="P2863" i="18"/>
  <c r="Q2863" i="18"/>
  <c r="R2863" i="18"/>
  <c r="O2864" i="18"/>
  <c r="P2864" i="18"/>
  <c r="Q2864" i="18"/>
  <c r="R2864" i="18"/>
  <c r="O2865" i="18"/>
  <c r="P2865" i="18"/>
  <c r="Q2865" i="18"/>
  <c r="R2865" i="18"/>
  <c r="O2866" i="18"/>
  <c r="P2866" i="18"/>
  <c r="Q2866" i="18"/>
  <c r="R2866" i="18"/>
  <c r="O2867" i="18"/>
  <c r="P2867" i="18"/>
  <c r="Q2867" i="18"/>
  <c r="R2867" i="18"/>
  <c r="O2868" i="18"/>
  <c r="P2868" i="18"/>
  <c r="Q2868" i="18"/>
  <c r="R2868" i="18"/>
  <c r="O2869" i="18"/>
  <c r="P2869" i="18"/>
  <c r="Q2869" i="18"/>
  <c r="R2869" i="18"/>
  <c r="O2870" i="18"/>
  <c r="P2870" i="18"/>
  <c r="Q2870" i="18"/>
  <c r="R2870" i="18"/>
  <c r="O2871" i="18"/>
  <c r="P2871" i="18"/>
  <c r="Q2871" i="18"/>
  <c r="R2871" i="18"/>
  <c r="O2872" i="18"/>
  <c r="P2872" i="18"/>
  <c r="Q2872" i="18"/>
  <c r="R2872" i="18"/>
  <c r="O2873" i="18"/>
  <c r="P2873" i="18"/>
  <c r="Q2873" i="18"/>
  <c r="R2873" i="18"/>
  <c r="O2874" i="18"/>
  <c r="P2874" i="18"/>
  <c r="Q2874" i="18"/>
  <c r="R2874" i="18"/>
  <c r="O2875" i="18"/>
  <c r="P2875" i="18"/>
  <c r="Q2875" i="18"/>
  <c r="R2875" i="18"/>
  <c r="O2876" i="18"/>
  <c r="P2876" i="18"/>
  <c r="Q2876" i="18"/>
  <c r="R2876" i="18"/>
  <c r="O2877" i="18"/>
  <c r="P2877" i="18"/>
  <c r="Q2877" i="18"/>
  <c r="R2877" i="18"/>
  <c r="O2878" i="18"/>
  <c r="P2878" i="18"/>
  <c r="Q2878" i="18"/>
  <c r="R2878" i="18"/>
  <c r="O2879" i="18"/>
  <c r="P2879" i="18"/>
  <c r="Q2879" i="18"/>
  <c r="R2879" i="18"/>
  <c r="O2880" i="18"/>
  <c r="P2880" i="18"/>
  <c r="Q2880" i="18"/>
  <c r="R2880" i="18"/>
  <c r="O2881" i="18"/>
  <c r="P2881" i="18"/>
  <c r="Q2881" i="18"/>
  <c r="R2881" i="18"/>
  <c r="O2882" i="18"/>
  <c r="P2882" i="18"/>
  <c r="Q2882" i="18"/>
  <c r="R2882" i="18"/>
  <c r="O2883" i="18"/>
  <c r="P2883" i="18"/>
  <c r="Q2883" i="18"/>
  <c r="R2883" i="18"/>
  <c r="O2884" i="18"/>
  <c r="P2884" i="18"/>
  <c r="Q2884" i="18"/>
  <c r="R2884" i="18"/>
  <c r="O2885" i="18"/>
  <c r="P2885" i="18"/>
  <c r="Q2885" i="18"/>
  <c r="R2885" i="18"/>
  <c r="O2886" i="18"/>
  <c r="P2886" i="18"/>
  <c r="Q2886" i="18"/>
  <c r="R2886" i="18"/>
  <c r="O2887" i="18"/>
  <c r="P2887" i="18"/>
  <c r="Q2887" i="18"/>
  <c r="R2887" i="18"/>
  <c r="O2888" i="18"/>
  <c r="P2888" i="18"/>
  <c r="Q2888" i="18"/>
  <c r="R2888" i="18"/>
  <c r="O2889" i="18"/>
  <c r="P2889" i="18"/>
  <c r="Q2889" i="18"/>
  <c r="R2889" i="18"/>
  <c r="O2890" i="18"/>
  <c r="P2890" i="18"/>
  <c r="Q2890" i="18"/>
  <c r="R2890" i="18"/>
  <c r="O2891" i="18"/>
  <c r="P2891" i="18"/>
  <c r="Q2891" i="18"/>
  <c r="R2891" i="18"/>
  <c r="O2892" i="18"/>
  <c r="P2892" i="18"/>
  <c r="Q2892" i="18"/>
  <c r="R2892" i="18"/>
  <c r="O2893" i="18"/>
  <c r="P2893" i="18"/>
  <c r="Q2893" i="18"/>
  <c r="R2893" i="18"/>
  <c r="O2894" i="18"/>
  <c r="P2894" i="18"/>
  <c r="Q2894" i="18"/>
  <c r="R2894" i="18"/>
  <c r="O2895" i="18"/>
  <c r="P2895" i="18"/>
  <c r="Q2895" i="18"/>
  <c r="R2895" i="18"/>
  <c r="O2896" i="18"/>
  <c r="P2896" i="18"/>
  <c r="Q2896" i="18"/>
  <c r="R2896" i="18"/>
  <c r="O2897" i="18"/>
  <c r="P2897" i="18"/>
  <c r="Q2897" i="18"/>
  <c r="R2897" i="18"/>
  <c r="S2897" i="18"/>
  <c r="O2898" i="18"/>
  <c r="P2898" i="18"/>
  <c r="Q2898" i="18"/>
  <c r="R2898" i="18"/>
  <c r="O2899" i="18"/>
  <c r="P2899" i="18"/>
  <c r="Q2899" i="18"/>
  <c r="R2899" i="18"/>
  <c r="O2900" i="18"/>
  <c r="P2900" i="18"/>
  <c r="Q2900" i="18"/>
  <c r="R2900" i="18"/>
  <c r="O2901" i="18"/>
  <c r="P2901" i="18"/>
  <c r="Q2901" i="18"/>
  <c r="R2901" i="18"/>
  <c r="O2902" i="18"/>
  <c r="P2902" i="18"/>
  <c r="Q2902" i="18"/>
  <c r="R2902" i="18"/>
  <c r="O2903" i="18"/>
  <c r="P2903" i="18"/>
  <c r="Q2903" i="18"/>
  <c r="R2903" i="18"/>
  <c r="O2904" i="18"/>
  <c r="P2904" i="18"/>
  <c r="Q2904" i="18"/>
  <c r="R2904" i="18"/>
  <c r="O2905" i="18"/>
  <c r="P2905" i="18"/>
  <c r="Q2905" i="18"/>
  <c r="R2905" i="18"/>
  <c r="O2906" i="18"/>
  <c r="P2906" i="18"/>
  <c r="Q2906" i="18"/>
  <c r="R2906" i="18"/>
  <c r="O2907" i="18"/>
  <c r="P2907" i="18"/>
  <c r="Q2907" i="18"/>
  <c r="R2907" i="18"/>
  <c r="O2908" i="18"/>
  <c r="P2908" i="18"/>
  <c r="Q2908" i="18"/>
  <c r="R2908" i="18"/>
  <c r="O2909" i="18"/>
  <c r="P2909" i="18"/>
  <c r="Q2909" i="18"/>
  <c r="R2909" i="18"/>
  <c r="O2910" i="18"/>
  <c r="P2910" i="18"/>
  <c r="Q2910" i="18"/>
  <c r="R2910" i="18"/>
  <c r="O2911" i="18"/>
  <c r="P2911" i="18"/>
  <c r="Q2911" i="18"/>
  <c r="R2911" i="18"/>
  <c r="O2912" i="18"/>
  <c r="P2912" i="18"/>
  <c r="Q2912" i="18"/>
  <c r="R2912" i="18"/>
  <c r="O2913" i="18"/>
  <c r="P2913" i="18"/>
  <c r="Q2913" i="18"/>
  <c r="R2913" i="18"/>
  <c r="O2914" i="18"/>
  <c r="P2914" i="18"/>
  <c r="Q2914" i="18"/>
  <c r="R2914" i="18"/>
  <c r="O2915" i="18"/>
  <c r="P2915" i="18"/>
  <c r="Q2915" i="18"/>
  <c r="R2915" i="18"/>
  <c r="O2916" i="18"/>
  <c r="P2916" i="18"/>
  <c r="Q2916" i="18"/>
  <c r="R2916" i="18"/>
  <c r="S2916" i="18"/>
  <c r="O2917" i="18"/>
  <c r="P2917" i="18"/>
  <c r="Q2917" i="18"/>
  <c r="R2917" i="18"/>
  <c r="O2918" i="18"/>
  <c r="P2918" i="18"/>
  <c r="Q2918" i="18"/>
  <c r="R2918" i="18"/>
  <c r="O2919" i="18"/>
  <c r="P2919" i="18"/>
  <c r="Q2919" i="18"/>
  <c r="R2919" i="18"/>
  <c r="O2920" i="18"/>
  <c r="P2920" i="18"/>
  <c r="Q2920" i="18"/>
  <c r="R2920" i="18"/>
  <c r="O2921" i="18"/>
  <c r="P2921" i="18"/>
  <c r="Q2921" i="18"/>
  <c r="R2921" i="18"/>
  <c r="O2922" i="18"/>
  <c r="P2922" i="18"/>
  <c r="Q2922" i="18"/>
  <c r="R2922" i="18"/>
  <c r="S2922" i="18"/>
  <c r="O2923" i="18"/>
  <c r="P2923" i="18"/>
  <c r="Q2923" i="18"/>
  <c r="R2923" i="18"/>
  <c r="O2924" i="18"/>
  <c r="P2924" i="18"/>
  <c r="Q2924" i="18"/>
  <c r="R2924" i="18"/>
  <c r="O2925" i="18"/>
  <c r="P2925" i="18"/>
  <c r="Q2925" i="18"/>
  <c r="R2925" i="18"/>
  <c r="O2926" i="18"/>
  <c r="P2926" i="18"/>
  <c r="Q2926" i="18"/>
  <c r="R2926" i="18"/>
  <c r="O2927" i="18"/>
  <c r="P2927" i="18"/>
  <c r="Q2927" i="18"/>
  <c r="R2927" i="18"/>
  <c r="O2928" i="18"/>
  <c r="P2928" i="18"/>
  <c r="Q2928" i="18"/>
  <c r="R2928" i="18"/>
  <c r="O2929" i="18"/>
  <c r="P2929" i="18"/>
  <c r="Q2929" i="18"/>
  <c r="R2929" i="18"/>
  <c r="O2930" i="18"/>
  <c r="P2930" i="18"/>
  <c r="Q2930" i="18"/>
  <c r="R2930" i="18"/>
  <c r="O2931" i="18"/>
  <c r="P2931" i="18"/>
  <c r="Q2931" i="18"/>
  <c r="R2931" i="18"/>
  <c r="O2932" i="18"/>
  <c r="P2932" i="18"/>
  <c r="Q2932" i="18"/>
  <c r="R2932" i="18"/>
  <c r="O2933" i="18"/>
  <c r="P2933" i="18"/>
  <c r="Q2933" i="18"/>
  <c r="R2933" i="18"/>
  <c r="O2934" i="18"/>
  <c r="P2934" i="18"/>
  <c r="Q2934" i="18"/>
  <c r="R2934" i="18"/>
  <c r="O2935" i="18"/>
  <c r="P2935" i="18"/>
  <c r="Q2935" i="18"/>
  <c r="R2935" i="18"/>
  <c r="S2935" i="18"/>
  <c r="O2936" i="18"/>
  <c r="P2936" i="18"/>
  <c r="Q2936" i="18"/>
  <c r="R2936" i="18"/>
  <c r="O2937" i="18"/>
  <c r="P2937" i="18"/>
  <c r="Q2937" i="18"/>
  <c r="R2937" i="18"/>
  <c r="O2938" i="18"/>
  <c r="P2938" i="18"/>
  <c r="Q2938" i="18"/>
  <c r="R2938" i="18"/>
  <c r="O2939" i="18"/>
  <c r="P2939" i="18"/>
  <c r="Q2939" i="18"/>
  <c r="R2939" i="18"/>
  <c r="O2940" i="18"/>
  <c r="P2940" i="18"/>
  <c r="Q2940" i="18"/>
  <c r="R2940" i="18"/>
  <c r="O2941" i="18"/>
  <c r="P2941" i="18"/>
  <c r="Q2941" i="18"/>
  <c r="R2941" i="18"/>
  <c r="O2942" i="18"/>
  <c r="P2942" i="18"/>
  <c r="Q2942" i="18"/>
  <c r="R2942" i="18"/>
  <c r="O2943" i="18"/>
  <c r="P2943" i="18"/>
  <c r="Q2943" i="18"/>
  <c r="R2943" i="18"/>
  <c r="O2944" i="18"/>
  <c r="P2944" i="18"/>
  <c r="Q2944" i="18"/>
  <c r="R2944" i="18"/>
  <c r="O2945" i="18"/>
  <c r="P2945" i="18"/>
  <c r="Q2945" i="18"/>
  <c r="R2945" i="18"/>
  <c r="O2946" i="18"/>
  <c r="P2946" i="18"/>
  <c r="Q2946" i="18"/>
  <c r="R2946" i="18"/>
  <c r="O2947" i="18"/>
  <c r="P2947" i="18"/>
  <c r="Q2947" i="18"/>
  <c r="R2947" i="18"/>
  <c r="O2948" i="18"/>
  <c r="P2948" i="18"/>
  <c r="Q2948" i="18"/>
  <c r="R2948" i="18"/>
  <c r="O2949" i="18"/>
  <c r="P2949" i="18"/>
  <c r="Q2949" i="18"/>
  <c r="R2949" i="18"/>
  <c r="O2950" i="18"/>
  <c r="P2950" i="18"/>
  <c r="Q2950" i="18"/>
  <c r="R2950" i="18"/>
  <c r="O2951" i="18"/>
  <c r="P2951" i="18"/>
  <c r="Q2951" i="18"/>
  <c r="R2951" i="18"/>
  <c r="O2952" i="18"/>
  <c r="P2952" i="18"/>
  <c r="Q2952" i="18"/>
  <c r="R2952" i="18"/>
  <c r="O2953" i="18"/>
  <c r="P2953" i="18"/>
  <c r="Q2953" i="18"/>
  <c r="R2953" i="18"/>
  <c r="O2954" i="18"/>
  <c r="P2954" i="18"/>
  <c r="Q2954" i="18"/>
  <c r="R2954" i="18"/>
  <c r="O2955" i="18"/>
  <c r="P2955" i="18"/>
  <c r="Q2955" i="18"/>
  <c r="R2955" i="18"/>
  <c r="O2956" i="18"/>
  <c r="P2956" i="18"/>
  <c r="Q2956" i="18"/>
  <c r="R2956" i="18"/>
  <c r="O2957" i="18"/>
  <c r="P2957" i="18"/>
  <c r="Q2957" i="18"/>
  <c r="R2957" i="18"/>
  <c r="O2958" i="18"/>
  <c r="P2958" i="18"/>
  <c r="Q2958" i="18"/>
  <c r="R2958" i="18"/>
  <c r="O2959" i="18"/>
  <c r="P2959" i="18"/>
  <c r="Q2959" i="18"/>
  <c r="R2959" i="18"/>
  <c r="O2960" i="18"/>
  <c r="P2960" i="18"/>
  <c r="Q2960" i="18"/>
  <c r="R2960" i="18"/>
  <c r="O2961" i="18"/>
  <c r="P2961" i="18"/>
  <c r="Q2961" i="18"/>
  <c r="R2961" i="18"/>
  <c r="O2962" i="18"/>
  <c r="P2962" i="18"/>
  <c r="Q2962" i="18"/>
  <c r="R2962" i="18"/>
  <c r="O2963" i="18"/>
  <c r="P2963" i="18"/>
  <c r="Q2963" i="18"/>
  <c r="R2963" i="18"/>
  <c r="O2964" i="18"/>
  <c r="P2964" i="18"/>
  <c r="Q2964" i="18"/>
  <c r="R2964" i="18"/>
  <c r="O2965" i="18"/>
  <c r="P2965" i="18"/>
  <c r="Q2965" i="18"/>
  <c r="R2965" i="18"/>
  <c r="O2966" i="18"/>
  <c r="P2966" i="18"/>
  <c r="Q2966" i="18"/>
  <c r="R2966" i="18"/>
  <c r="O2967" i="18"/>
  <c r="P2967" i="18"/>
  <c r="Q2967" i="18"/>
  <c r="R2967" i="18"/>
  <c r="O2968" i="18"/>
  <c r="P2968" i="18"/>
  <c r="Q2968" i="18"/>
  <c r="R2968" i="18"/>
  <c r="O2969" i="18"/>
  <c r="P2969" i="18"/>
  <c r="Q2969" i="18"/>
  <c r="R2969" i="18"/>
  <c r="O2970" i="18"/>
  <c r="P2970" i="18"/>
  <c r="Q2970" i="18"/>
  <c r="R2970" i="18"/>
  <c r="O2971" i="18"/>
  <c r="P2971" i="18"/>
  <c r="Q2971" i="18"/>
  <c r="R2971" i="18"/>
  <c r="O2972" i="18"/>
  <c r="P2972" i="18"/>
  <c r="Q2972" i="18"/>
  <c r="R2972" i="18"/>
  <c r="O2973" i="18"/>
  <c r="P2973" i="18"/>
  <c r="Q2973" i="18"/>
  <c r="R2973" i="18"/>
  <c r="O2974" i="18"/>
  <c r="P2974" i="18"/>
  <c r="Q2974" i="18"/>
  <c r="R2974" i="18"/>
  <c r="O2975" i="18"/>
  <c r="P2975" i="18"/>
  <c r="Q2975" i="18"/>
  <c r="R2975" i="18"/>
  <c r="O2976" i="18"/>
  <c r="P2976" i="18"/>
  <c r="Q2976" i="18"/>
  <c r="R2976" i="18"/>
  <c r="O2977" i="18"/>
  <c r="P2977" i="18"/>
  <c r="Q2977" i="18"/>
  <c r="R2977" i="18"/>
  <c r="O2978" i="18"/>
  <c r="P2978" i="18"/>
  <c r="Q2978" i="18"/>
  <c r="R2978" i="18"/>
  <c r="O2979" i="18"/>
  <c r="P2979" i="18"/>
  <c r="Q2979" i="18"/>
  <c r="R2979" i="18"/>
  <c r="O2980" i="18"/>
  <c r="P2980" i="18"/>
  <c r="Q2980" i="18"/>
  <c r="R2980" i="18"/>
  <c r="O2981" i="18"/>
  <c r="P2981" i="18"/>
  <c r="Q2981" i="18"/>
  <c r="R2981" i="18"/>
  <c r="O2982" i="18"/>
  <c r="P2982" i="18"/>
  <c r="Q2982" i="18"/>
  <c r="R2982" i="18"/>
  <c r="O2983" i="18"/>
  <c r="P2983" i="18"/>
  <c r="Q2983" i="18"/>
  <c r="R2983" i="18"/>
  <c r="O2984" i="18"/>
  <c r="P2984" i="18"/>
  <c r="Q2984" i="18"/>
  <c r="R2984" i="18"/>
  <c r="O2985" i="18"/>
  <c r="P2985" i="18"/>
  <c r="Q2985" i="18"/>
  <c r="R2985" i="18"/>
  <c r="O2986" i="18"/>
  <c r="P2986" i="18"/>
  <c r="Q2986" i="18"/>
  <c r="R2986" i="18"/>
  <c r="O2987" i="18"/>
  <c r="P2987" i="18"/>
  <c r="Q2987" i="18"/>
  <c r="R2987" i="18"/>
  <c r="O2988" i="18"/>
  <c r="P2988" i="18"/>
  <c r="Q2988" i="18"/>
  <c r="R2988" i="18"/>
  <c r="O2989" i="18"/>
  <c r="P2989" i="18"/>
  <c r="Q2989" i="18"/>
  <c r="R2989" i="18"/>
  <c r="O2990" i="18"/>
  <c r="P2990" i="18"/>
  <c r="Q2990" i="18"/>
  <c r="R2990" i="18"/>
  <c r="O2991" i="18"/>
  <c r="P2991" i="18"/>
  <c r="Q2991" i="18"/>
  <c r="R2991" i="18"/>
  <c r="O2992" i="18"/>
  <c r="P2992" i="18"/>
  <c r="Q2992" i="18"/>
  <c r="R2992" i="18"/>
  <c r="O2993" i="18"/>
  <c r="P2993" i="18"/>
  <c r="Q2993" i="18"/>
  <c r="R2993" i="18"/>
  <c r="O2994" i="18"/>
  <c r="P2994" i="18"/>
  <c r="Q2994" i="18"/>
  <c r="R2994" i="18"/>
  <c r="O2995" i="18"/>
  <c r="P2995" i="18"/>
  <c r="Q2995" i="18"/>
  <c r="R2995" i="18"/>
  <c r="O2996" i="18"/>
  <c r="P2996" i="18"/>
  <c r="Q2996" i="18"/>
  <c r="R2996" i="18"/>
  <c r="O2997" i="18"/>
  <c r="P2997" i="18"/>
  <c r="Q2997" i="18"/>
  <c r="R2997" i="18"/>
  <c r="O2998" i="18"/>
  <c r="P2998" i="18"/>
  <c r="Q2998" i="18"/>
  <c r="R2998" i="18"/>
  <c r="O2999" i="18"/>
  <c r="P2999" i="18"/>
  <c r="Q2999" i="18"/>
  <c r="R2999" i="18"/>
  <c r="O3000" i="18"/>
  <c r="P3000" i="18"/>
  <c r="Q3000" i="18"/>
  <c r="R3000" i="18"/>
  <c r="O3001" i="18"/>
  <c r="P3001" i="18"/>
  <c r="Q3001" i="18"/>
  <c r="R3001" i="18"/>
  <c r="O3002" i="18"/>
  <c r="P3002" i="18"/>
  <c r="Q3002" i="18"/>
  <c r="R3002" i="18"/>
  <c r="O3003" i="18"/>
  <c r="P3003" i="18"/>
  <c r="Q3003" i="18"/>
  <c r="R3003" i="18"/>
  <c r="O3004" i="18"/>
  <c r="P3004" i="18"/>
  <c r="Q3004" i="18"/>
  <c r="R3004" i="18"/>
  <c r="O3005" i="18"/>
  <c r="P3005" i="18"/>
  <c r="Q3005" i="18"/>
  <c r="R3005" i="18"/>
  <c r="O3006" i="18"/>
  <c r="P3006" i="18"/>
  <c r="Q3006" i="18"/>
  <c r="R3006" i="18"/>
  <c r="O3007" i="18"/>
  <c r="P3007" i="18"/>
  <c r="Q3007" i="18"/>
  <c r="R3007" i="18"/>
  <c r="S3007" i="18"/>
  <c r="O3008" i="18"/>
  <c r="P3008" i="18"/>
  <c r="Q3008" i="18"/>
  <c r="R3008" i="18"/>
  <c r="O3009" i="18"/>
  <c r="P3009" i="18"/>
  <c r="Q3009" i="18"/>
  <c r="R3009" i="18"/>
  <c r="O3010" i="18"/>
  <c r="P3010" i="18"/>
  <c r="Q3010" i="18"/>
  <c r="R3010" i="18"/>
  <c r="O3011" i="18"/>
  <c r="P3011" i="18"/>
  <c r="Q3011" i="18"/>
  <c r="R3011" i="18"/>
  <c r="O3012" i="18"/>
  <c r="P3012" i="18"/>
  <c r="Q3012" i="18"/>
  <c r="R3012" i="18"/>
  <c r="O3013" i="18"/>
  <c r="P3013" i="18"/>
  <c r="Q3013" i="18"/>
  <c r="R3013" i="18"/>
  <c r="O3014" i="18"/>
  <c r="P3014" i="18"/>
  <c r="Q3014" i="18"/>
  <c r="R3014" i="18"/>
  <c r="O3015" i="18"/>
  <c r="P3015" i="18"/>
  <c r="Q3015" i="18"/>
  <c r="R3015" i="18"/>
  <c r="O3016" i="18"/>
  <c r="P3016" i="18"/>
  <c r="Q3016" i="18"/>
  <c r="R3016" i="18"/>
  <c r="O3017" i="18"/>
  <c r="P3017" i="18"/>
  <c r="Q3017" i="18"/>
  <c r="R3017" i="18"/>
  <c r="O3018" i="18"/>
  <c r="P3018" i="18"/>
  <c r="Q3018" i="18"/>
  <c r="R3018" i="18"/>
  <c r="O3019" i="18"/>
  <c r="P3019" i="18"/>
  <c r="Q3019" i="18"/>
  <c r="R3019" i="18"/>
  <c r="O3020" i="18"/>
  <c r="P3020" i="18"/>
  <c r="Q3020" i="18"/>
  <c r="R3020" i="18"/>
  <c r="O3021" i="18"/>
  <c r="P3021" i="18"/>
  <c r="Q3021" i="18"/>
  <c r="R3021" i="18"/>
  <c r="O3022" i="18"/>
  <c r="P3022" i="18"/>
  <c r="Q3022" i="18"/>
  <c r="R3022" i="18"/>
  <c r="O3023" i="18"/>
  <c r="P3023" i="18"/>
  <c r="Q3023" i="18"/>
  <c r="R3023" i="18"/>
  <c r="O3024" i="18"/>
  <c r="P3024" i="18"/>
  <c r="Q3024" i="18"/>
  <c r="R3024" i="18"/>
  <c r="O3025" i="18"/>
  <c r="P3025" i="18"/>
  <c r="Q3025" i="18"/>
  <c r="R3025" i="18"/>
  <c r="O3026" i="18"/>
  <c r="P3026" i="18"/>
  <c r="Q3026" i="18"/>
  <c r="R3026" i="18"/>
  <c r="O3027" i="18"/>
  <c r="P3027" i="18"/>
  <c r="Q3027" i="18"/>
  <c r="R3027" i="18"/>
  <c r="O3028" i="18"/>
  <c r="P3028" i="18"/>
  <c r="Q3028" i="18"/>
  <c r="R3028" i="18"/>
  <c r="S3028" i="18"/>
  <c r="O3029" i="18"/>
  <c r="P3029" i="18"/>
  <c r="Q3029" i="18"/>
  <c r="R3029" i="18"/>
  <c r="O3030" i="18"/>
  <c r="P3030" i="18"/>
  <c r="Q3030" i="18"/>
  <c r="R3030" i="18"/>
  <c r="O3031" i="18"/>
  <c r="P3031" i="18"/>
  <c r="Q3031" i="18"/>
  <c r="R3031" i="18"/>
  <c r="O3032" i="18"/>
  <c r="P3032" i="18"/>
  <c r="Q3032" i="18"/>
  <c r="R3032" i="18"/>
  <c r="O3033" i="18"/>
  <c r="P3033" i="18"/>
  <c r="Q3033" i="18"/>
  <c r="R3033" i="18"/>
  <c r="O3034" i="18"/>
  <c r="P3034" i="18"/>
  <c r="Q3034" i="18"/>
  <c r="R3034" i="18"/>
  <c r="O3035" i="18"/>
  <c r="P3035" i="18"/>
  <c r="Q3035" i="18"/>
  <c r="R3035" i="18"/>
  <c r="O3036" i="18"/>
  <c r="P3036" i="18"/>
  <c r="Q3036" i="18"/>
  <c r="R3036" i="18"/>
  <c r="O3037" i="18"/>
  <c r="P3037" i="18"/>
  <c r="Q3037" i="18"/>
  <c r="R3037" i="18"/>
  <c r="O3038" i="18"/>
  <c r="P3038" i="18"/>
  <c r="Q3038" i="18"/>
  <c r="R3038" i="18"/>
  <c r="O3039" i="18"/>
  <c r="P3039" i="18"/>
  <c r="Q3039" i="18"/>
  <c r="R3039" i="18"/>
  <c r="O3040" i="18"/>
  <c r="P3040" i="18"/>
  <c r="Q3040" i="18"/>
  <c r="R3040" i="18"/>
  <c r="O3041" i="18"/>
  <c r="P3041" i="18"/>
  <c r="Q3041" i="18"/>
  <c r="R3041" i="18"/>
  <c r="O3042" i="18"/>
  <c r="P3042" i="18"/>
  <c r="Q3042" i="18"/>
  <c r="R3042" i="18"/>
  <c r="O3043" i="18"/>
  <c r="P3043" i="18"/>
  <c r="Q3043" i="18"/>
  <c r="R3043" i="18"/>
  <c r="O3044" i="18"/>
  <c r="P3044" i="18"/>
  <c r="Q3044" i="18"/>
  <c r="R3044" i="18"/>
  <c r="O3045" i="18"/>
  <c r="P3045" i="18"/>
  <c r="Q3045" i="18"/>
  <c r="R3045" i="18"/>
  <c r="O3046" i="18"/>
  <c r="P3046" i="18"/>
  <c r="Q3046" i="18"/>
  <c r="R3046" i="18"/>
  <c r="O3047" i="18"/>
  <c r="P3047" i="18"/>
  <c r="Q3047" i="18"/>
  <c r="R3047" i="18"/>
  <c r="O3048" i="18"/>
  <c r="P3048" i="18"/>
  <c r="Q3048" i="18"/>
  <c r="R3048" i="18"/>
  <c r="O3049" i="18"/>
  <c r="P3049" i="18"/>
  <c r="Q3049" i="18"/>
  <c r="R3049" i="18"/>
  <c r="O3050" i="18"/>
  <c r="P3050" i="18"/>
  <c r="Q3050" i="18"/>
  <c r="R3050" i="18"/>
  <c r="O3051" i="18"/>
  <c r="P3051" i="18"/>
  <c r="Q3051" i="18"/>
  <c r="R3051" i="18"/>
  <c r="O3052" i="18"/>
  <c r="P3052" i="18"/>
  <c r="Q3052" i="18"/>
  <c r="R3052" i="18"/>
  <c r="O3053" i="18"/>
  <c r="P3053" i="18"/>
  <c r="Q3053" i="18"/>
  <c r="R3053" i="18"/>
  <c r="O3054" i="18"/>
  <c r="P3054" i="18"/>
  <c r="Q3054" i="18"/>
  <c r="R3054" i="18"/>
  <c r="O3055" i="18"/>
  <c r="P3055" i="18"/>
  <c r="Q3055" i="18"/>
  <c r="R3055" i="18"/>
  <c r="O3056" i="18"/>
  <c r="P3056" i="18"/>
  <c r="Q3056" i="18"/>
  <c r="R3056" i="18"/>
  <c r="O3057" i="18"/>
  <c r="P3057" i="18"/>
  <c r="Q3057" i="18"/>
  <c r="R3057" i="18"/>
  <c r="O3058" i="18"/>
  <c r="P3058" i="18"/>
  <c r="Q3058" i="18"/>
  <c r="R3058" i="18"/>
  <c r="O3059" i="18"/>
  <c r="P3059" i="18"/>
  <c r="Q3059" i="18"/>
  <c r="R3059" i="18"/>
  <c r="O3060" i="18"/>
  <c r="P3060" i="18"/>
  <c r="Q3060" i="18"/>
  <c r="R3060" i="18"/>
  <c r="O3061" i="18"/>
  <c r="P3061" i="18"/>
  <c r="Q3061" i="18"/>
  <c r="R3061" i="18"/>
  <c r="O3062" i="18"/>
  <c r="P3062" i="18"/>
  <c r="Q3062" i="18"/>
  <c r="R3062" i="18"/>
  <c r="O3063" i="18"/>
  <c r="P3063" i="18"/>
  <c r="Q3063" i="18"/>
  <c r="R3063" i="18"/>
  <c r="O3064" i="18"/>
  <c r="P3064" i="18"/>
  <c r="Q3064" i="18"/>
  <c r="R3064" i="18"/>
  <c r="O3065" i="18"/>
  <c r="P3065" i="18"/>
  <c r="Q3065" i="18"/>
  <c r="R3065" i="18"/>
  <c r="O3066" i="18"/>
  <c r="P3066" i="18"/>
  <c r="Q3066" i="18"/>
  <c r="R3066" i="18"/>
  <c r="O3067" i="18"/>
  <c r="P3067" i="18"/>
  <c r="Q3067" i="18"/>
  <c r="R3067" i="18"/>
  <c r="O3068" i="18"/>
  <c r="P3068" i="18"/>
  <c r="Q3068" i="18"/>
  <c r="R3068" i="18"/>
  <c r="O3069" i="18"/>
  <c r="P3069" i="18"/>
  <c r="Q3069" i="18"/>
  <c r="R3069" i="18"/>
  <c r="O3070" i="18"/>
  <c r="P3070" i="18"/>
  <c r="Q3070" i="18"/>
  <c r="R3070" i="18"/>
  <c r="O3071" i="18"/>
  <c r="P3071" i="18"/>
  <c r="Q3071" i="18"/>
  <c r="R3071" i="18"/>
  <c r="O3072" i="18"/>
  <c r="P3072" i="18"/>
  <c r="Q3072" i="18"/>
  <c r="R3072" i="18"/>
  <c r="O3073" i="18"/>
  <c r="P3073" i="18"/>
  <c r="Q3073" i="18"/>
  <c r="R3073" i="18"/>
  <c r="O3074" i="18"/>
  <c r="P3074" i="18"/>
  <c r="Q3074" i="18"/>
  <c r="R3074" i="18"/>
  <c r="O3075" i="18"/>
  <c r="P3075" i="18"/>
  <c r="Q3075" i="18"/>
  <c r="R3075" i="18"/>
  <c r="O3076" i="18"/>
  <c r="P3076" i="18"/>
  <c r="Q3076" i="18"/>
  <c r="R3076" i="18"/>
  <c r="O3077" i="18"/>
  <c r="P3077" i="18"/>
  <c r="Q3077" i="18"/>
  <c r="R3077" i="18"/>
  <c r="S3077" i="18"/>
  <c r="O3078" i="18"/>
  <c r="P3078" i="18"/>
  <c r="Q3078" i="18"/>
  <c r="R3078" i="18"/>
  <c r="S3078" i="18"/>
  <c r="O3079" i="18"/>
  <c r="P3079" i="18"/>
  <c r="Q3079" i="18"/>
  <c r="R3079" i="18"/>
  <c r="O3080" i="18"/>
  <c r="P3080" i="18"/>
  <c r="Q3080" i="18"/>
  <c r="R3080" i="18"/>
  <c r="O3081" i="18"/>
  <c r="P3081" i="18"/>
  <c r="Q3081" i="18"/>
  <c r="R3081" i="18"/>
  <c r="O3082" i="18"/>
  <c r="P3082" i="18"/>
  <c r="Q3082" i="18"/>
  <c r="R3082" i="18"/>
  <c r="O3083" i="18"/>
  <c r="P3083" i="18"/>
  <c r="Q3083" i="18"/>
  <c r="R3083" i="18"/>
  <c r="O3084" i="18"/>
  <c r="P3084" i="18"/>
  <c r="Q3084" i="18"/>
  <c r="R3084" i="18"/>
  <c r="O3085" i="18"/>
  <c r="P3085" i="18"/>
  <c r="Q3085" i="18"/>
  <c r="R3085" i="18"/>
  <c r="O3086" i="18"/>
  <c r="P3086" i="18"/>
  <c r="Q3086" i="18"/>
  <c r="R3086" i="18"/>
  <c r="O3087" i="18"/>
  <c r="P3087" i="18"/>
  <c r="Q3087" i="18"/>
  <c r="R3087" i="18"/>
  <c r="O3088" i="18"/>
  <c r="P3088" i="18"/>
  <c r="Q3088" i="18"/>
  <c r="R3088" i="18"/>
  <c r="O3089" i="18"/>
  <c r="P3089" i="18"/>
  <c r="Q3089" i="18"/>
  <c r="R3089" i="18"/>
  <c r="O3090" i="18"/>
  <c r="P3090" i="18"/>
  <c r="Q3090" i="18"/>
  <c r="R3090" i="18"/>
  <c r="O3091" i="18"/>
  <c r="P3091" i="18"/>
  <c r="Q3091" i="18"/>
  <c r="R3091" i="18"/>
  <c r="O3092" i="18"/>
  <c r="P3092" i="18"/>
  <c r="Q3092" i="18"/>
  <c r="R3092" i="18"/>
  <c r="O3093" i="18"/>
  <c r="P3093" i="18"/>
  <c r="Q3093" i="18"/>
  <c r="R3093" i="18"/>
  <c r="O3094" i="18"/>
  <c r="P3094" i="18"/>
  <c r="Q3094" i="18"/>
  <c r="R3094" i="18"/>
  <c r="O3095" i="18"/>
  <c r="P3095" i="18"/>
  <c r="Q3095" i="18"/>
  <c r="R3095" i="18"/>
  <c r="O3096" i="18"/>
  <c r="P3096" i="18"/>
  <c r="Q3096" i="18"/>
  <c r="R3096" i="18"/>
  <c r="O3097" i="18"/>
  <c r="P3097" i="18"/>
  <c r="Q3097" i="18"/>
  <c r="R3097" i="18"/>
  <c r="O3098" i="18"/>
  <c r="P3098" i="18"/>
  <c r="Q3098" i="18"/>
  <c r="R3098" i="18"/>
  <c r="O3099" i="18"/>
  <c r="P3099" i="18"/>
  <c r="Q3099" i="18"/>
  <c r="R3099" i="18"/>
  <c r="S3099" i="18"/>
  <c r="O3100" i="18"/>
  <c r="P3100" i="18"/>
  <c r="Q3100" i="18"/>
  <c r="R3100" i="18"/>
  <c r="O3101" i="18"/>
  <c r="P3101" i="18"/>
  <c r="Q3101" i="18"/>
  <c r="R3101" i="18"/>
  <c r="O3102" i="18"/>
  <c r="P3102" i="18"/>
  <c r="Q3102" i="18"/>
  <c r="R3102" i="18"/>
  <c r="O3103" i="18"/>
  <c r="P3103" i="18"/>
  <c r="Q3103" i="18"/>
  <c r="R3103" i="18"/>
  <c r="O3104" i="18"/>
  <c r="P3104" i="18"/>
  <c r="Q3104" i="18"/>
  <c r="R3104" i="18"/>
  <c r="O3105" i="18"/>
  <c r="P3105" i="18"/>
  <c r="Q3105" i="18"/>
  <c r="R3105" i="18"/>
  <c r="O3106" i="18"/>
  <c r="P3106" i="18"/>
  <c r="Q3106" i="18"/>
  <c r="R3106" i="18"/>
  <c r="O3107" i="18"/>
  <c r="P3107" i="18"/>
  <c r="Q3107" i="18"/>
  <c r="R3107" i="18"/>
  <c r="S3107" i="18"/>
  <c r="O3108" i="18"/>
  <c r="P3108" i="18"/>
  <c r="Q3108" i="18"/>
  <c r="R3108" i="18"/>
  <c r="O3109" i="18"/>
  <c r="P3109" i="18"/>
  <c r="Q3109" i="18"/>
  <c r="R3109" i="18"/>
  <c r="O3110" i="18"/>
  <c r="P3110" i="18"/>
  <c r="Q3110" i="18"/>
  <c r="R3110" i="18"/>
  <c r="O3111" i="18"/>
  <c r="P3111" i="18"/>
  <c r="Q3111" i="18"/>
  <c r="R3111" i="18"/>
  <c r="O3112" i="18"/>
  <c r="P3112" i="18"/>
  <c r="Q3112" i="18"/>
  <c r="R3112" i="18"/>
  <c r="O3113" i="18"/>
  <c r="P3113" i="18"/>
  <c r="Q3113" i="18"/>
  <c r="R3113" i="18"/>
  <c r="O3114" i="18"/>
  <c r="P3114" i="18"/>
  <c r="Q3114" i="18"/>
  <c r="R3114" i="18"/>
  <c r="O3115" i="18"/>
  <c r="P3115" i="18"/>
  <c r="Q3115" i="18"/>
  <c r="R3115" i="18"/>
  <c r="O3116" i="18"/>
  <c r="P3116" i="18"/>
  <c r="Q3116" i="18"/>
  <c r="R3116" i="18"/>
  <c r="O3117" i="18"/>
  <c r="P3117" i="18"/>
  <c r="Q3117" i="18"/>
  <c r="R3117" i="18"/>
  <c r="O3118" i="18"/>
  <c r="P3118" i="18"/>
  <c r="Q3118" i="18"/>
  <c r="R3118" i="18"/>
  <c r="O3119" i="18"/>
  <c r="P3119" i="18"/>
  <c r="Q3119" i="18"/>
  <c r="R3119" i="18"/>
  <c r="O3120" i="18"/>
  <c r="P3120" i="18"/>
  <c r="Q3120" i="18"/>
  <c r="R3120" i="18"/>
  <c r="S3120" i="18"/>
  <c r="O3121" i="18"/>
  <c r="P3121" i="18"/>
  <c r="Q3121" i="18"/>
  <c r="R3121" i="18"/>
  <c r="O3122" i="18"/>
  <c r="P3122" i="18"/>
  <c r="Q3122" i="18"/>
  <c r="R3122" i="18"/>
  <c r="O3123" i="18"/>
  <c r="P3123" i="18"/>
  <c r="Q3123" i="18"/>
  <c r="R3123" i="18"/>
  <c r="O3124" i="18"/>
  <c r="P3124" i="18"/>
  <c r="Q3124" i="18"/>
  <c r="R3124" i="18"/>
  <c r="O3125" i="18"/>
  <c r="P3125" i="18"/>
  <c r="Q3125" i="18"/>
  <c r="R3125" i="18"/>
  <c r="O3126" i="18"/>
  <c r="P3126" i="18"/>
  <c r="Q3126" i="18"/>
  <c r="R3126" i="18"/>
  <c r="O3127" i="18"/>
  <c r="P3127" i="18"/>
  <c r="Q3127" i="18"/>
  <c r="R3127" i="18"/>
  <c r="O3128" i="18"/>
  <c r="P3128" i="18"/>
  <c r="Q3128" i="18"/>
  <c r="R3128" i="18"/>
  <c r="O3129" i="18"/>
  <c r="P3129" i="18"/>
  <c r="Q3129" i="18"/>
  <c r="R3129" i="18"/>
  <c r="O3130" i="18"/>
  <c r="P3130" i="18"/>
  <c r="Q3130" i="18"/>
  <c r="R3130" i="18"/>
  <c r="O3131" i="18"/>
  <c r="P3131" i="18"/>
  <c r="Q3131" i="18"/>
  <c r="R3131" i="18"/>
  <c r="O3132" i="18"/>
  <c r="P3132" i="18"/>
  <c r="Q3132" i="18"/>
  <c r="R3132" i="18"/>
  <c r="O3133" i="18"/>
  <c r="P3133" i="18"/>
  <c r="Q3133" i="18"/>
  <c r="R3133" i="18"/>
  <c r="O3134" i="18"/>
  <c r="P3134" i="18"/>
  <c r="Q3134" i="18"/>
  <c r="R3134" i="18"/>
  <c r="O3135" i="18"/>
  <c r="P3135" i="18"/>
  <c r="Q3135" i="18"/>
  <c r="R3135" i="18"/>
  <c r="O3136" i="18"/>
  <c r="P3136" i="18"/>
  <c r="Q3136" i="18"/>
  <c r="R3136" i="18"/>
  <c r="O3137" i="18"/>
  <c r="P3137" i="18"/>
  <c r="Q3137" i="18"/>
  <c r="R3137" i="18"/>
  <c r="O3138" i="18"/>
  <c r="P3138" i="18"/>
  <c r="Q3138" i="18"/>
  <c r="R3138" i="18"/>
  <c r="O3139" i="18"/>
  <c r="P3139" i="18"/>
  <c r="Q3139" i="18"/>
  <c r="R3139" i="18"/>
  <c r="O3140" i="18"/>
  <c r="P3140" i="18"/>
  <c r="Q3140" i="18"/>
  <c r="R3140" i="18"/>
  <c r="O3141" i="18"/>
  <c r="P3141" i="18"/>
  <c r="Q3141" i="18"/>
  <c r="R3141" i="18"/>
  <c r="O3142" i="18"/>
  <c r="P3142" i="18"/>
  <c r="Q3142" i="18"/>
  <c r="R3142" i="18"/>
  <c r="O3143" i="18"/>
  <c r="P3143" i="18"/>
  <c r="Q3143" i="18"/>
  <c r="R3143" i="18"/>
  <c r="O3144" i="18"/>
  <c r="P3144" i="18"/>
  <c r="Q3144" i="18"/>
  <c r="R3144" i="18"/>
  <c r="O3145" i="18"/>
  <c r="P3145" i="18"/>
  <c r="Q3145" i="18"/>
  <c r="R3145" i="18"/>
  <c r="O3146" i="18"/>
  <c r="P3146" i="18"/>
  <c r="Q3146" i="18"/>
  <c r="R3146" i="18"/>
  <c r="O3147" i="18"/>
  <c r="P3147" i="18"/>
  <c r="Q3147" i="18"/>
  <c r="R3147" i="18"/>
  <c r="O3148" i="18"/>
  <c r="P3148" i="18"/>
  <c r="Q3148" i="18"/>
  <c r="R3148" i="18"/>
  <c r="O3149" i="18"/>
  <c r="P3149" i="18"/>
  <c r="Q3149" i="18"/>
  <c r="R3149" i="18"/>
  <c r="S3149" i="18"/>
  <c r="O3150" i="18"/>
  <c r="P3150" i="18"/>
  <c r="Q3150" i="18"/>
  <c r="R3150" i="18"/>
  <c r="O3151" i="18"/>
  <c r="P3151" i="18"/>
  <c r="Q3151" i="18"/>
  <c r="R3151" i="18"/>
  <c r="S3151" i="18"/>
  <c r="O3152" i="18"/>
  <c r="P3152" i="18"/>
  <c r="Q3152" i="18"/>
  <c r="R3152" i="18"/>
  <c r="O3153" i="18"/>
  <c r="P3153" i="18"/>
  <c r="Q3153" i="18"/>
  <c r="R3153" i="18"/>
  <c r="O3154" i="18"/>
  <c r="P3154" i="18"/>
  <c r="Q3154" i="18"/>
  <c r="R3154" i="18"/>
  <c r="O3155" i="18"/>
  <c r="P3155" i="18"/>
  <c r="Q3155" i="18"/>
  <c r="R3155" i="18"/>
  <c r="O3156" i="18"/>
  <c r="P3156" i="18"/>
  <c r="Q3156" i="18"/>
  <c r="R3156" i="18"/>
  <c r="O3157" i="18"/>
  <c r="P3157" i="18"/>
  <c r="Q3157" i="18"/>
  <c r="R3157" i="18"/>
  <c r="O3158" i="18"/>
  <c r="P3158" i="18"/>
  <c r="Q3158" i="18"/>
  <c r="R3158" i="18"/>
  <c r="O3159" i="18"/>
  <c r="P3159" i="18"/>
  <c r="Q3159" i="18"/>
  <c r="R3159" i="18"/>
  <c r="O3160" i="18"/>
  <c r="P3160" i="18"/>
  <c r="Q3160" i="18"/>
  <c r="R3160" i="18"/>
  <c r="O3161" i="18"/>
  <c r="P3161" i="18"/>
  <c r="Q3161" i="18"/>
  <c r="R3161" i="18"/>
  <c r="O3162" i="18"/>
  <c r="P3162" i="18"/>
  <c r="Q3162" i="18"/>
  <c r="R3162" i="18"/>
  <c r="O3163" i="18"/>
  <c r="P3163" i="18"/>
  <c r="Q3163" i="18"/>
  <c r="R3163" i="18"/>
  <c r="O3164" i="18"/>
  <c r="P3164" i="18"/>
  <c r="Q3164" i="18"/>
  <c r="R3164" i="18"/>
  <c r="O3165" i="18"/>
  <c r="P3165" i="18"/>
  <c r="Q3165" i="18"/>
  <c r="R3165" i="18"/>
  <c r="O3166" i="18"/>
  <c r="P3166" i="18"/>
  <c r="Q3166" i="18"/>
  <c r="R3166" i="18"/>
  <c r="O3167" i="18"/>
  <c r="P3167" i="18"/>
  <c r="Q3167" i="18"/>
  <c r="R3167" i="18"/>
  <c r="O3168" i="18"/>
  <c r="P3168" i="18"/>
  <c r="Q3168" i="18"/>
  <c r="R3168" i="18"/>
  <c r="O3169" i="18"/>
  <c r="P3169" i="18"/>
  <c r="Q3169" i="18"/>
  <c r="R3169" i="18"/>
  <c r="O3170" i="18"/>
  <c r="P3170" i="18"/>
  <c r="Q3170" i="18"/>
  <c r="R3170" i="18"/>
  <c r="O3171" i="18"/>
  <c r="P3171" i="18"/>
  <c r="Q3171" i="18"/>
  <c r="R3171" i="18"/>
  <c r="O3172" i="18"/>
  <c r="P3172" i="18"/>
  <c r="Q3172" i="18"/>
  <c r="R3172" i="18"/>
  <c r="O3173" i="18"/>
  <c r="P3173" i="18"/>
  <c r="Q3173" i="18"/>
  <c r="R3173" i="18"/>
  <c r="O3174" i="18"/>
  <c r="P3174" i="18"/>
  <c r="Q3174" i="18"/>
  <c r="R3174" i="18"/>
  <c r="O3175" i="18"/>
  <c r="P3175" i="18"/>
  <c r="Q3175" i="18"/>
  <c r="R3175" i="18"/>
  <c r="O3176" i="18"/>
  <c r="P3176" i="18"/>
  <c r="Q3176" i="18"/>
  <c r="R3176" i="18"/>
  <c r="O3177" i="18"/>
  <c r="P3177" i="18"/>
  <c r="Q3177" i="18"/>
  <c r="R3177" i="18"/>
  <c r="O3178" i="18"/>
  <c r="P3178" i="18"/>
  <c r="Q3178" i="18"/>
  <c r="R3178" i="18"/>
  <c r="O3179" i="18"/>
  <c r="P3179" i="18"/>
  <c r="Q3179" i="18"/>
  <c r="R3179" i="18"/>
  <c r="O3180" i="18"/>
  <c r="P3180" i="18"/>
  <c r="Q3180" i="18"/>
  <c r="R3180" i="18"/>
  <c r="O3181" i="18"/>
  <c r="P3181" i="18"/>
  <c r="Q3181" i="18"/>
  <c r="R3181" i="18"/>
  <c r="O3182" i="18"/>
  <c r="P3182" i="18"/>
  <c r="Q3182" i="18"/>
  <c r="R3182" i="18"/>
  <c r="O3183" i="18"/>
  <c r="P3183" i="18"/>
  <c r="Q3183" i="18"/>
  <c r="R3183" i="18"/>
  <c r="O3184" i="18"/>
  <c r="P3184" i="18"/>
  <c r="Q3184" i="18"/>
  <c r="R3184" i="18"/>
  <c r="O3185" i="18"/>
  <c r="P3185" i="18"/>
  <c r="Q3185" i="18"/>
  <c r="R3185" i="18"/>
  <c r="O3186" i="18"/>
  <c r="P3186" i="18"/>
  <c r="Q3186" i="18"/>
  <c r="R3186" i="18"/>
  <c r="O3187" i="18"/>
  <c r="P3187" i="18"/>
  <c r="Q3187" i="18"/>
  <c r="R3187" i="18"/>
  <c r="O3188" i="18"/>
  <c r="P3188" i="18"/>
  <c r="Q3188" i="18"/>
  <c r="R3188" i="18"/>
  <c r="O3189" i="18"/>
  <c r="P3189" i="18"/>
  <c r="Q3189" i="18"/>
  <c r="R3189" i="18"/>
  <c r="O3190" i="18"/>
  <c r="P3190" i="18"/>
  <c r="Q3190" i="18"/>
  <c r="R3190" i="18"/>
  <c r="O3191" i="18"/>
  <c r="P3191" i="18"/>
  <c r="Q3191" i="18"/>
  <c r="R3191" i="18"/>
  <c r="O3192" i="18"/>
  <c r="P3192" i="18"/>
  <c r="Q3192" i="18"/>
  <c r="R3192" i="18"/>
  <c r="O3193" i="18"/>
  <c r="P3193" i="18"/>
  <c r="Q3193" i="18"/>
  <c r="R3193" i="18"/>
  <c r="O3194" i="18"/>
  <c r="P3194" i="18"/>
  <c r="Q3194" i="18"/>
  <c r="R3194" i="18"/>
  <c r="O3195" i="18"/>
  <c r="P3195" i="18"/>
  <c r="Q3195" i="18"/>
  <c r="R3195" i="18"/>
  <c r="O3196" i="18"/>
  <c r="P3196" i="18"/>
  <c r="Q3196" i="18"/>
  <c r="R3196" i="18"/>
  <c r="O3197" i="18"/>
  <c r="P3197" i="18"/>
  <c r="Q3197" i="18"/>
  <c r="R3197" i="18"/>
  <c r="O3198" i="18"/>
  <c r="P3198" i="18"/>
  <c r="Q3198" i="18"/>
  <c r="R3198" i="18"/>
  <c r="O3199" i="18"/>
  <c r="P3199" i="18"/>
  <c r="Q3199" i="18"/>
  <c r="R3199" i="18"/>
  <c r="O3200" i="18"/>
  <c r="P3200" i="18"/>
  <c r="Q3200" i="18"/>
  <c r="R3200" i="18"/>
  <c r="O3201" i="18"/>
  <c r="P3201" i="18"/>
  <c r="Q3201" i="18"/>
  <c r="R3201" i="18"/>
  <c r="O3202" i="18"/>
  <c r="P3202" i="18"/>
  <c r="Q3202" i="18"/>
  <c r="R3202" i="18"/>
  <c r="O3203" i="18"/>
  <c r="P3203" i="18"/>
  <c r="Q3203" i="18"/>
  <c r="R3203" i="18"/>
  <c r="O3204" i="18"/>
  <c r="P3204" i="18"/>
  <c r="Q3204" i="18"/>
  <c r="R3204" i="18"/>
  <c r="O3205" i="18"/>
  <c r="P3205" i="18"/>
  <c r="Q3205" i="18"/>
  <c r="R3205" i="18"/>
  <c r="O3206" i="18"/>
  <c r="P3206" i="18"/>
  <c r="Q3206" i="18"/>
  <c r="R3206" i="18"/>
  <c r="O3207" i="18"/>
  <c r="P3207" i="18"/>
  <c r="Q3207" i="18"/>
  <c r="R3207" i="18"/>
  <c r="S3207" i="18"/>
  <c r="O3208" i="18"/>
  <c r="P3208" i="18"/>
  <c r="Q3208" i="18"/>
  <c r="R3208" i="18"/>
  <c r="O3209" i="18"/>
  <c r="P3209" i="18"/>
  <c r="Q3209" i="18"/>
  <c r="R3209" i="18"/>
  <c r="O3210" i="18"/>
  <c r="P3210" i="18"/>
  <c r="Q3210" i="18"/>
  <c r="R3210" i="18"/>
  <c r="O3211" i="18"/>
  <c r="P3211" i="18"/>
  <c r="Q3211" i="18"/>
  <c r="R3211" i="18"/>
  <c r="O3212" i="18"/>
  <c r="P3212" i="18"/>
  <c r="Q3212" i="18"/>
  <c r="R3212" i="18"/>
  <c r="O3213" i="18"/>
  <c r="P3213" i="18"/>
  <c r="Q3213" i="18"/>
  <c r="R3213" i="18"/>
  <c r="O3214" i="18"/>
  <c r="P3214" i="18"/>
  <c r="Q3214" i="18"/>
  <c r="R3214" i="18"/>
  <c r="O3215" i="18"/>
  <c r="P3215" i="18"/>
  <c r="Q3215" i="18"/>
  <c r="R3215" i="18"/>
  <c r="O3216" i="18"/>
  <c r="P3216" i="18"/>
  <c r="Q3216" i="18"/>
  <c r="R3216" i="18"/>
  <c r="O3217" i="18"/>
  <c r="P3217" i="18"/>
  <c r="Q3217" i="18"/>
  <c r="R3217" i="18"/>
  <c r="O3218" i="18"/>
  <c r="P3218" i="18"/>
  <c r="Q3218" i="18"/>
  <c r="R3218" i="18"/>
  <c r="O3219" i="18"/>
  <c r="P3219" i="18"/>
  <c r="Q3219" i="18"/>
  <c r="R3219" i="18"/>
  <c r="O3220" i="18"/>
  <c r="P3220" i="18"/>
  <c r="Q3220" i="18"/>
  <c r="R3220" i="18"/>
  <c r="O3221" i="18"/>
  <c r="P3221" i="18"/>
  <c r="Q3221" i="18"/>
  <c r="R3221" i="18"/>
  <c r="O3222" i="18"/>
  <c r="P3222" i="18"/>
  <c r="Q3222" i="18"/>
  <c r="R3222" i="18"/>
  <c r="O3223" i="18"/>
  <c r="P3223" i="18"/>
  <c r="Q3223" i="18"/>
  <c r="R3223" i="18"/>
  <c r="O3224" i="18"/>
  <c r="P3224" i="18"/>
  <c r="Q3224" i="18"/>
  <c r="R3224" i="18"/>
  <c r="O3225" i="18"/>
  <c r="P3225" i="18"/>
  <c r="Q3225" i="18"/>
  <c r="R3225" i="18"/>
  <c r="S3225" i="18"/>
  <c r="O3226" i="18"/>
  <c r="P3226" i="18"/>
  <c r="Q3226" i="18"/>
  <c r="R3226" i="18"/>
  <c r="O3227" i="18"/>
  <c r="P3227" i="18"/>
  <c r="Q3227" i="18"/>
  <c r="R3227" i="18"/>
  <c r="O3228" i="18"/>
  <c r="P3228" i="18"/>
  <c r="Q3228" i="18"/>
  <c r="R3228" i="18"/>
  <c r="O3229" i="18"/>
  <c r="P3229" i="18"/>
  <c r="Q3229" i="18"/>
  <c r="R3229" i="18"/>
  <c r="O3230" i="18"/>
  <c r="P3230" i="18"/>
  <c r="Q3230" i="18"/>
  <c r="R3230" i="18"/>
  <c r="O3231" i="18"/>
  <c r="P3231" i="18"/>
  <c r="Q3231" i="18"/>
  <c r="R3231" i="18"/>
  <c r="O3232" i="18"/>
  <c r="P3232" i="18"/>
  <c r="Q3232" i="18"/>
  <c r="R3232" i="18"/>
  <c r="O3233" i="18"/>
  <c r="P3233" i="18"/>
  <c r="Q3233" i="18"/>
  <c r="R3233" i="18"/>
  <c r="O3234" i="18"/>
  <c r="P3234" i="18"/>
  <c r="Q3234" i="18"/>
  <c r="R3234" i="18"/>
  <c r="O3235" i="18"/>
  <c r="P3235" i="18"/>
  <c r="Q3235" i="18"/>
  <c r="R3235" i="18"/>
  <c r="O3236" i="18"/>
  <c r="P3236" i="18"/>
  <c r="Q3236" i="18"/>
  <c r="R3236" i="18"/>
  <c r="O3237" i="18"/>
  <c r="P3237" i="18"/>
  <c r="Q3237" i="18"/>
  <c r="R3237" i="18"/>
  <c r="O3238" i="18"/>
  <c r="P3238" i="18"/>
  <c r="Q3238" i="18"/>
  <c r="R3238" i="18"/>
  <c r="O3239" i="18"/>
  <c r="P3239" i="18"/>
  <c r="Q3239" i="18"/>
  <c r="R3239" i="18"/>
  <c r="O3240" i="18"/>
  <c r="P3240" i="18"/>
  <c r="Q3240" i="18"/>
  <c r="R3240" i="18"/>
  <c r="O3241" i="18"/>
  <c r="P3241" i="18"/>
  <c r="Q3241" i="18"/>
  <c r="R3241" i="18"/>
  <c r="O3242" i="18"/>
  <c r="P3242" i="18"/>
  <c r="Q3242" i="18"/>
  <c r="R3242" i="18"/>
  <c r="O3243" i="18"/>
  <c r="P3243" i="18"/>
  <c r="Q3243" i="18"/>
  <c r="R3243" i="18"/>
  <c r="S3243" i="18"/>
  <c r="O3244" i="18"/>
  <c r="P3244" i="18"/>
  <c r="Q3244" i="18"/>
  <c r="R3244" i="18"/>
  <c r="S3244" i="18"/>
  <c r="O3245" i="18"/>
  <c r="P3245" i="18"/>
  <c r="Q3245" i="18"/>
  <c r="R3245" i="18"/>
  <c r="O3246" i="18"/>
  <c r="P3246" i="18"/>
  <c r="Q3246" i="18"/>
  <c r="R3246" i="18"/>
  <c r="O3247" i="18"/>
  <c r="P3247" i="18"/>
  <c r="Q3247" i="18"/>
  <c r="R3247" i="18"/>
  <c r="O3248" i="18"/>
  <c r="P3248" i="18"/>
  <c r="Q3248" i="18"/>
  <c r="R3248" i="18"/>
  <c r="O3249" i="18"/>
  <c r="P3249" i="18"/>
  <c r="Q3249" i="18"/>
  <c r="R3249" i="18"/>
  <c r="O3250" i="18"/>
  <c r="P3250" i="18"/>
  <c r="Q3250" i="18"/>
  <c r="R3250" i="18"/>
  <c r="O3251" i="18"/>
  <c r="P3251" i="18"/>
  <c r="Q3251" i="18"/>
  <c r="R3251" i="18"/>
  <c r="O3252" i="18"/>
  <c r="P3252" i="18"/>
  <c r="Q3252" i="18"/>
  <c r="R3252" i="18"/>
  <c r="O3253" i="18"/>
  <c r="P3253" i="18"/>
  <c r="Q3253" i="18"/>
  <c r="R3253" i="18"/>
  <c r="O3254" i="18"/>
  <c r="P3254" i="18"/>
  <c r="Q3254" i="18"/>
  <c r="R3254" i="18"/>
  <c r="O3255" i="18"/>
  <c r="P3255" i="18"/>
  <c r="Q3255" i="18"/>
  <c r="R3255" i="18"/>
  <c r="O3256" i="18"/>
  <c r="P3256" i="18"/>
  <c r="Q3256" i="18"/>
  <c r="R3256" i="18"/>
  <c r="O3257" i="18"/>
  <c r="P3257" i="18"/>
  <c r="Q3257" i="18"/>
  <c r="R3257" i="18"/>
  <c r="O3258" i="18"/>
  <c r="P3258" i="18"/>
  <c r="Q3258" i="18"/>
  <c r="R3258" i="18"/>
  <c r="O3259" i="18"/>
  <c r="P3259" i="18"/>
  <c r="Q3259" i="18"/>
  <c r="R3259" i="18"/>
  <c r="O3260" i="18"/>
  <c r="P3260" i="18"/>
  <c r="Q3260" i="18"/>
  <c r="R3260" i="18"/>
  <c r="O3261" i="18"/>
  <c r="P3261" i="18"/>
  <c r="Q3261" i="18"/>
  <c r="R3261" i="18"/>
  <c r="O3262" i="18"/>
  <c r="P3262" i="18"/>
  <c r="Q3262" i="18"/>
  <c r="R3262" i="18"/>
  <c r="O3263" i="18"/>
  <c r="P3263" i="18"/>
  <c r="Q3263" i="18"/>
  <c r="R3263" i="18"/>
  <c r="O3264" i="18"/>
  <c r="P3264" i="18"/>
  <c r="Q3264" i="18"/>
  <c r="R3264" i="18"/>
  <c r="O3265" i="18"/>
  <c r="P3265" i="18"/>
  <c r="Q3265" i="18"/>
  <c r="R3265" i="18"/>
  <c r="O3266" i="18"/>
  <c r="P3266" i="18"/>
  <c r="Q3266" i="18"/>
  <c r="R3266" i="18"/>
  <c r="O3267" i="18"/>
  <c r="P3267" i="18"/>
  <c r="Q3267" i="18"/>
  <c r="R3267" i="18"/>
  <c r="O3268" i="18"/>
  <c r="P3268" i="18"/>
  <c r="Q3268" i="18"/>
  <c r="R3268" i="18"/>
  <c r="O3269" i="18"/>
  <c r="P3269" i="18"/>
  <c r="Q3269" i="18"/>
  <c r="R3269" i="18"/>
  <c r="O3270" i="18"/>
  <c r="P3270" i="18"/>
  <c r="Q3270" i="18"/>
  <c r="R3270" i="18"/>
  <c r="O3271" i="18"/>
  <c r="P3271" i="18"/>
  <c r="Q3271" i="18"/>
  <c r="R3271" i="18"/>
  <c r="O3272" i="18"/>
  <c r="P3272" i="18"/>
  <c r="Q3272" i="18"/>
  <c r="R3272" i="18"/>
  <c r="O3273" i="18"/>
  <c r="P3273" i="18"/>
  <c r="Q3273" i="18"/>
  <c r="R3273" i="18"/>
  <c r="O3274" i="18"/>
  <c r="P3274" i="18"/>
  <c r="Q3274" i="18"/>
  <c r="R3274" i="18"/>
  <c r="O3275" i="18"/>
  <c r="P3275" i="18"/>
  <c r="Q3275" i="18"/>
  <c r="R3275" i="18"/>
  <c r="O3276" i="18"/>
  <c r="P3276" i="18"/>
  <c r="Q3276" i="18"/>
  <c r="R3276" i="18"/>
  <c r="O3277" i="18"/>
  <c r="P3277" i="18"/>
  <c r="Q3277" i="18"/>
  <c r="R3277" i="18"/>
  <c r="O3278" i="18"/>
  <c r="P3278" i="18"/>
  <c r="Q3278" i="18"/>
  <c r="R3278" i="18"/>
  <c r="O3279" i="18"/>
  <c r="P3279" i="18"/>
  <c r="Q3279" i="18"/>
  <c r="R3279" i="18"/>
  <c r="O3280" i="18"/>
  <c r="P3280" i="18"/>
  <c r="Q3280" i="18"/>
  <c r="R3280" i="18"/>
  <c r="O3281" i="18"/>
  <c r="P3281" i="18"/>
  <c r="Q3281" i="18"/>
  <c r="R3281" i="18"/>
  <c r="O3282" i="18"/>
  <c r="P3282" i="18"/>
  <c r="Q3282" i="18"/>
  <c r="R3282" i="18"/>
  <c r="O3283" i="18"/>
  <c r="P3283" i="18"/>
  <c r="Q3283" i="18"/>
  <c r="R3283" i="18"/>
  <c r="O3284" i="18"/>
  <c r="P3284" i="18"/>
  <c r="Q3284" i="18"/>
  <c r="R3284" i="18"/>
  <c r="O3285" i="18"/>
  <c r="P3285" i="18"/>
  <c r="Q3285" i="18"/>
  <c r="R3285" i="18"/>
  <c r="O3286" i="18"/>
  <c r="P3286" i="18"/>
  <c r="Q3286" i="18"/>
  <c r="R3286" i="18"/>
  <c r="O3287" i="18"/>
  <c r="P3287" i="18"/>
  <c r="Q3287" i="18"/>
  <c r="R3287" i="18"/>
  <c r="O3288" i="18"/>
  <c r="P3288" i="18"/>
  <c r="Q3288" i="18"/>
  <c r="R3288" i="18"/>
  <c r="O3289" i="18"/>
  <c r="P3289" i="18"/>
  <c r="Q3289" i="18"/>
  <c r="R3289" i="18"/>
  <c r="O3290" i="18"/>
  <c r="P3290" i="18"/>
  <c r="Q3290" i="18"/>
  <c r="R3290" i="18"/>
  <c r="O3291" i="18"/>
  <c r="P3291" i="18"/>
  <c r="Q3291" i="18"/>
  <c r="R3291" i="18"/>
  <c r="O3292" i="18"/>
  <c r="P3292" i="18"/>
  <c r="Q3292" i="18"/>
  <c r="R3292" i="18"/>
  <c r="O3293" i="18"/>
  <c r="P3293" i="18"/>
  <c r="Q3293" i="18"/>
  <c r="R3293" i="18"/>
  <c r="O3294" i="18"/>
  <c r="P3294" i="18"/>
  <c r="Q3294" i="18"/>
  <c r="R3294" i="18"/>
  <c r="O3295" i="18"/>
  <c r="P3295" i="18"/>
  <c r="Q3295" i="18"/>
  <c r="R3295" i="18"/>
  <c r="O3296" i="18"/>
  <c r="P3296" i="18"/>
  <c r="Q3296" i="18"/>
  <c r="R3296" i="18"/>
  <c r="O3297" i="18"/>
  <c r="P3297" i="18"/>
  <c r="Q3297" i="18"/>
  <c r="R3297" i="18"/>
  <c r="O3298" i="18"/>
  <c r="P3298" i="18"/>
  <c r="Q3298" i="18"/>
  <c r="R3298" i="18"/>
  <c r="O3299" i="18"/>
  <c r="P3299" i="18"/>
  <c r="Q3299" i="18"/>
  <c r="R3299" i="18"/>
  <c r="S3299" i="18"/>
  <c r="O3300" i="18"/>
  <c r="P3300" i="18"/>
  <c r="Q3300" i="18"/>
  <c r="R3300" i="18"/>
  <c r="O3301" i="18"/>
  <c r="P3301" i="18"/>
  <c r="Q3301" i="18"/>
  <c r="R3301" i="18"/>
  <c r="O3302" i="18"/>
  <c r="P3302" i="18"/>
  <c r="Q3302" i="18"/>
  <c r="R3302" i="18"/>
  <c r="O3303" i="18"/>
  <c r="P3303" i="18"/>
  <c r="Q3303" i="18"/>
  <c r="R3303" i="18"/>
  <c r="O3304" i="18"/>
  <c r="P3304" i="18"/>
  <c r="Q3304" i="18"/>
  <c r="R3304" i="18"/>
  <c r="O3305" i="18"/>
  <c r="P3305" i="18"/>
  <c r="Q3305" i="18"/>
  <c r="R3305" i="18"/>
  <c r="O3306" i="18"/>
  <c r="P3306" i="18"/>
  <c r="Q3306" i="18"/>
  <c r="R3306" i="18"/>
  <c r="O3307" i="18"/>
  <c r="P3307" i="18"/>
  <c r="Q3307" i="18"/>
  <c r="R3307" i="18"/>
  <c r="O3308" i="18"/>
  <c r="P3308" i="18"/>
  <c r="Q3308" i="18"/>
  <c r="R3308" i="18"/>
  <c r="O3309" i="18"/>
  <c r="P3309" i="18"/>
  <c r="Q3309" i="18"/>
  <c r="R3309" i="18"/>
  <c r="O3310" i="18"/>
  <c r="P3310" i="18"/>
  <c r="Q3310" i="18"/>
  <c r="R3310" i="18"/>
  <c r="O3311" i="18"/>
  <c r="P3311" i="18"/>
  <c r="Q3311" i="18"/>
  <c r="R3311" i="18"/>
  <c r="O3312" i="18"/>
  <c r="P3312" i="18"/>
  <c r="Q3312" i="18"/>
  <c r="R3312" i="18"/>
  <c r="O3313" i="18"/>
  <c r="P3313" i="18"/>
  <c r="Q3313" i="18"/>
  <c r="R3313" i="18"/>
  <c r="O3314" i="18"/>
  <c r="P3314" i="18"/>
  <c r="Q3314" i="18"/>
  <c r="R3314" i="18"/>
  <c r="O3315" i="18"/>
  <c r="P3315" i="18"/>
  <c r="Q3315" i="18"/>
  <c r="R3315" i="18"/>
  <c r="O3316" i="18"/>
  <c r="P3316" i="18"/>
  <c r="Q3316" i="18"/>
  <c r="R3316" i="18"/>
  <c r="O3317" i="18"/>
  <c r="P3317" i="18"/>
  <c r="Q3317" i="18"/>
  <c r="R3317" i="18"/>
  <c r="O3318" i="18"/>
  <c r="P3318" i="18"/>
  <c r="Q3318" i="18"/>
  <c r="R3318" i="18"/>
  <c r="O3319" i="18"/>
  <c r="P3319" i="18"/>
  <c r="Q3319" i="18"/>
  <c r="R3319" i="18"/>
  <c r="O3320" i="18"/>
  <c r="P3320" i="18"/>
  <c r="Q3320" i="18"/>
  <c r="R3320" i="18"/>
  <c r="O3321" i="18"/>
  <c r="P3321" i="18"/>
  <c r="Q3321" i="18"/>
  <c r="R3321" i="18"/>
  <c r="O3322" i="18"/>
  <c r="P3322" i="18"/>
  <c r="Q3322" i="18"/>
  <c r="R3322" i="18"/>
  <c r="O3323" i="18"/>
  <c r="P3323" i="18"/>
  <c r="Q3323" i="18"/>
  <c r="R3323" i="18"/>
  <c r="O3324" i="18"/>
  <c r="P3324" i="18"/>
  <c r="Q3324" i="18"/>
  <c r="R3324" i="18"/>
  <c r="O3325" i="18"/>
  <c r="P3325" i="18"/>
  <c r="Q3325" i="18"/>
  <c r="R3325" i="18"/>
  <c r="O3326" i="18"/>
  <c r="P3326" i="18"/>
  <c r="Q3326" i="18"/>
  <c r="R3326" i="18"/>
  <c r="O3327" i="18"/>
  <c r="P3327" i="18"/>
  <c r="Q3327" i="18"/>
  <c r="R3327" i="18"/>
  <c r="O3328" i="18"/>
  <c r="P3328" i="18"/>
  <c r="Q3328" i="18"/>
  <c r="R3328" i="18"/>
  <c r="O3329" i="18"/>
  <c r="P3329" i="18"/>
  <c r="Q3329" i="18"/>
  <c r="R3329" i="18"/>
  <c r="O3330" i="18"/>
  <c r="P3330" i="18"/>
  <c r="Q3330" i="18"/>
  <c r="R3330" i="18"/>
  <c r="O3331" i="18"/>
  <c r="P3331" i="18"/>
  <c r="Q3331" i="18"/>
  <c r="R3331" i="18"/>
  <c r="O3332" i="18"/>
  <c r="P3332" i="18"/>
  <c r="Q3332" i="18"/>
  <c r="R3332" i="18"/>
  <c r="O3333" i="18"/>
  <c r="P3333" i="18"/>
  <c r="Q3333" i="18"/>
  <c r="R3333" i="18"/>
  <c r="O3334" i="18"/>
  <c r="P3334" i="18"/>
  <c r="Q3334" i="18"/>
  <c r="R3334" i="18"/>
  <c r="O3335" i="18"/>
  <c r="P3335" i="18"/>
  <c r="Q3335" i="18"/>
  <c r="R3335" i="18"/>
  <c r="O3336" i="18"/>
  <c r="P3336" i="18"/>
  <c r="Q3336" i="18"/>
  <c r="R3336" i="18"/>
  <c r="O3337" i="18"/>
  <c r="P3337" i="18"/>
  <c r="Q3337" i="18"/>
  <c r="R3337" i="18"/>
  <c r="O3338" i="18"/>
  <c r="P3338" i="18"/>
  <c r="Q3338" i="18"/>
  <c r="R3338" i="18"/>
  <c r="O3339" i="18"/>
  <c r="P3339" i="18"/>
  <c r="Q3339" i="18"/>
  <c r="R3339" i="18"/>
  <c r="O3340" i="18"/>
  <c r="P3340" i="18"/>
  <c r="Q3340" i="18"/>
  <c r="R3340" i="18"/>
  <c r="O3341" i="18"/>
  <c r="P3341" i="18"/>
  <c r="Q3341" i="18"/>
  <c r="R3341" i="18"/>
  <c r="O3342" i="18"/>
  <c r="P3342" i="18"/>
  <c r="Q3342" i="18"/>
  <c r="R3342" i="18"/>
  <c r="O3343" i="18"/>
  <c r="P3343" i="18"/>
  <c r="Q3343" i="18"/>
  <c r="R3343" i="18"/>
  <c r="O3344" i="18"/>
  <c r="P3344" i="18"/>
  <c r="Q3344" i="18"/>
  <c r="R3344" i="18"/>
  <c r="O3345" i="18"/>
  <c r="P3345" i="18"/>
  <c r="Q3345" i="18"/>
  <c r="R3345" i="18"/>
  <c r="O3346" i="18"/>
  <c r="P3346" i="18"/>
  <c r="Q3346" i="18"/>
  <c r="R3346" i="18"/>
  <c r="S3346" i="18"/>
  <c r="O3347" i="18"/>
  <c r="P3347" i="18"/>
  <c r="Q3347" i="18"/>
  <c r="R3347" i="1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501" i="28"/>
  <c r="G502" i="28"/>
  <c r="G503" i="28"/>
  <c r="G504" i="28"/>
  <c r="G505" i="28"/>
  <c r="G506" i="28"/>
  <c r="G507" i="28"/>
  <c r="G508" i="28"/>
  <c r="G509" i="28"/>
  <c r="G510" i="28"/>
  <c r="G511" i="28"/>
  <c r="G512" i="28"/>
  <c r="G513" i="28"/>
  <c r="G514" i="28"/>
  <c r="G515" i="28"/>
  <c r="G516" i="28"/>
  <c r="G517" i="28"/>
  <c r="G518" i="28"/>
  <c r="G519" i="28"/>
  <c r="G520" i="28"/>
  <c r="G521" i="28"/>
  <c r="G522" i="28"/>
  <c r="G523" i="28"/>
  <c r="G524" i="28"/>
  <c r="G525" i="28"/>
  <c r="G526" i="28"/>
  <c r="G527" i="28"/>
  <c r="G528" i="28"/>
  <c r="G529" i="28"/>
  <c r="G530" i="28"/>
  <c r="G531" i="28"/>
  <c r="G532" i="28"/>
  <c r="G533" i="28"/>
  <c r="G534" i="28"/>
  <c r="G535" i="28"/>
  <c r="G536" i="28"/>
  <c r="G537" i="28"/>
  <c r="G538" i="28"/>
  <c r="G539" i="28"/>
  <c r="G540" i="28"/>
  <c r="G541" i="28"/>
  <c r="G542" i="28"/>
  <c r="G543" i="28"/>
  <c r="G544" i="28"/>
  <c r="G545" i="28"/>
  <c r="G546" i="28"/>
  <c r="G547" i="28"/>
  <c r="G548" i="28"/>
  <c r="G549" i="28"/>
  <c r="G550" i="28"/>
  <c r="G551" i="28"/>
  <c r="G552" i="28"/>
  <c r="G553" i="28"/>
  <c r="G554" i="28"/>
  <c r="G555" i="28"/>
  <c r="G556" i="28"/>
  <c r="G557" i="28"/>
  <c r="G558" i="28"/>
  <c r="G559" i="28"/>
  <c r="G560" i="28"/>
  <c r="G561" i="28"/>
  <c r="G562" i="28"/>
  <c r="G563" i="28"/>
  <c r="G564" i="28"/>
  <c r="G565" i="28"/>
  <c r="G566" i="28"/>
  <c r="G567" i="28"/>
  <c r="G568" i="28"/>
  <c r="G569" i="28"/>
  <c r="G570" i="28"/>
  <c r="G571" i="28"/>
  <c r="G572" i="28"/>
  <c r="G573" i="28"/>
  <c r="G574" i="28"/>
  <c r="G575" i="28"/>
  <c r="G576" i="28"/>
  <c r="G577" i="28"/>
  <c r="G578" i="28"/>
  <c r="G579" i="28"/>
  <c r="G580" i="28"/>
  <c r="G581" i="28"/>
  <c r="G582" i="28"/>
  <c r="G583" i="28"/>
  <c r="G584" i="28"/>
  <c r="G585" i="28"/>
  <c r="G586" i="28"/>
  <c r="G587" i="28"/>
  <c r="G588" i="28"/>
  <c r="G589" i="28"/>
  <c r="G590" i="28"/>
  <c r="G591" i="28"/>
  <c r="G592" i="28"/>
  <c r="G593" i="28"/>
  <c r="G594" i="28"/>
  <c r="G595" i="28"/>
  <c r="G596" i="28"/>
  <c r="G597" i="28"/>
  <c r="G598" i="28"/>
  <c r="G599" i="28"/>
  <c r="G600" i="28"/>
  <c r="G601" i="28"/>
  <c r="G602" i="28"/>
  <c r="G603" i="28"/>
  <c r="G604" i="28"/>
  <c r="G605" i="28"/>
  <c r="G606" i="28"/>
  <c r="G607" i="28"/>
  <c r="G608" i="28"/>
  <c r="G609" i="28"/>
  <c r="G610" i="28"/>
  <c r="G611" i="28"/>
  <c r="G612" i="28"/>
  <c r="G613" i="28"/>
  <c r="G614" i="28"/>
  <c r="G615" i="28"/>
  <c r="G616" i="28"/>
  <c r="G617" i="28"/>
  <c r="G618" i="28"/>
  <c r="G619" i="28"/>
  <c r="G620" i="28"/>
  <c r="G621" i="28"/>
  <c r="G622" i="28"/>
  <c r="G623" i="28"/>
  <c r="G624" i="28"/>
  <c r="G625" i="28"/>
  <c r="G626" i="28"/>
  <c r="G627" i="28"/>
  <c r="G628" i="28"/>
  <c r="G629" i="28"/>
  <c r="G630" i="28"/>
  <c r="G631" i="28"/>
  <c r="G632" i="28"/>
  <c r="G633" i="28"/>
  <c r="G634" i="28"/>
  <c r="G635" i="28"/>
  <c r="G636" i="28"/>
  <c r="G637" i="28"/>
  <c r="G638" i="28"/>
  <c r="G639" i="28"/>
  <c r="G640" i="28"/>
  <c r="G641" i="28"/>
  <c r="G642" i="28"/>
  <c r="G643" i="28"/>
  <c r="G644" i="28"/>
  <c r="G645" i="28"/>
  <c r="G646" i="28"/>
  <c r="G647" i="28"/>
  <c r="G648" i="28"/>
  <c r="G649" i="28"/>
  <c r="G650" i="28"/>
  <c r="G651" i="28"/>
  <c r="G652" i="28"/>
  <c r="G653" i="28"/>
  <c r="G654" i="28"/>
  <c r="G655" i="28"/>
  <c r="G656" i="28"/>
  <c r="G657" i="28"/>
  <c r="G658" i="28"/>
  <c r="G659" i="28"/>
  <c r="G660" i="28"/>
  <c r="G661" i="28"/>
  <c r="G662" i="28"/>
  <c r="G663" i="28"/>
  <c r="G664" i="28"/>
  <c r="G665" i="28"/>
  <c r="G666" i="28"/>
  <c r="G667" i="28"/>
  <c r="G668" i="28"/>
  <c r="G669" i="28"/>
  <c r="G670" i="28"/>
  <c r="G671" i="28"/>
  <c r="G672" i="28"/>
  <c r="G673" i="28"/>
  <c r="G674" i="28"/>
  <c r="G675" i="28"/>
  <c r="G676" i="28"/>
  <c r="G677" i="28"/>
  <c r="G678" i="28"/>
  <c r="G679" i="28"/>
  <c r="G680" i="28"/>
  <c r="G681" i="28"/>
  <c r="G682" i="28"/>
  <c r="G683" i="28"/>
  <c r="G684" i="28"/>
  <c r="G685" i="28"/>
  <c r="G686" i="28"/>
  <c r="G687" i="28"/>
  <c r="G688" i="28"/>
  <c r="G689" i="28"/>
  <c r="G690" i="28"/>
  <c r="G691" i="28"/>
  <c r="G692" i="28"/>
  <c r="G693" i="28"/>
  <c r="G694" i="28"/>
  <c r="G695" i="28"/>
  <c r="G696" i="28"/>
  <c r="G697" i="28"/>
  <c r="G698" i="28"/>
  <c r="G699" i="28"/>
  <c r="G700" i="28"/>
  <c r="G701" i="28"/>
  <c r="G702" i="28"/>
  <c r="G703" i="28"/>
  <c r="G704" i="28"/>
  <c r="G705" i="28"/>
  <c r="G706" i="28"/>
  <c r="G707" i="28"/>
  <c r="G708" i="28"/>
  <c r="G709" i="28"/>
  <c r="G710" i="28"/>
  <c r="G711" i="28"/>
  <c r="G712" i="28"/>
  <c r="G713" i="28"/>
  <c r="G714" i="28"/>
  <c r="G715" i="28"/>
  <c r="G716" i="28"/>
  <c r="G717" i="28"/>
  <c r="G718" i="28"/>
  <c r="G719" i="28"/>
  <c r="G720" i="28"/>
  <c r="G721" i="28"/>
  <c r="G722" i="28"/>
  <c r="G723" i="28"/>
  <c r="G724" i="28"/>
  <c r="G725" i="28"/>
  <c r="G726" i="28"/>
  <c r="G727" i="28"/>
  <c r="G728" i="28"/>
  <c r="G729" i="28"/>
  <c r="G730" i="28"/>
  <c r="G731" i="28"/>
  <c r="G732" i="28"/>
  <c r="G733" i="28"/>
  <c r="G734" i="28"/>
  <c r="G735" i="28"/>
  <c r="G736" i="28"/>
  <c r="G737" i="28"/>
  <c r="G738" i="28"/>
  <c r="G739" i="28"/>
  <c r="G740" i="28"/>
  <c r="G741" i="28"/>
  <c r="G742" i="28"/>
  <c r="G743" i="28"/>
  <c r="G744" i="28"/>
  <c r="G745" i="28"/>
  <c r="G746" i="28"/>
  <c r="G747" i="28"/>
  <c r="G748" i="28"/>
  <c r="G749" i="28"/>
  <c r="G750" i="28"/>
  <c r="G751" i="28"/>
  <c r="G752" i="28"/>
  <c r="G753" i="28"/>
  <c r="G754" i="28"/>
  <c r="G755" i="28"/>
  <c r="G756" i="28"/>
  <c r="G757" i="28"/>
  <c r="G758" i="28"/>
  <c r="G759" i="28"/>
  <c r="G760" i="28"/>
  <c r="G761" i="28"/>
  <c r="G762" i="28"/>
  <c r="G763" i="28"/>
  <c r="G764" i="28"/>
  <c r="G765" i="28"/>
  <c r="G766" i="28"/>
  <c r="G767" i="28"/>
  <c r="G768" i="28"/>
  <c r="G769" i="28"/>
  <c r="G770" i="28"/>
  <c r="G771" i="28"/>
  <c r="G772" i="28"/>
  <c r="G773" i="28"/>
  <c r="G774" i="28"/>
  <c r="G775" i="28"/>
  <c r="G776" i="28"/>
  <c r="G777" i="28"/>
  <c r="G778" i="28"/>
  <c r="G779" i="28"/>
  <c r="G780" i="28"/>
  <c r="G781" i="28"/>
  <c r="G782" i="28"/>
  <c r="G783" i="28"/>
  <c r="G784" i="28"/>
  <c r="G785" i="28"/>
  <c r="G786" i="28"/>
  <c r="G787" i="28"/>
  <c r="G788" i="28"/>
  <c r="G789" i="28"/>
  <c r="G790" i="28"/>
  <c r="G791" i="28"/>
  <c r="G792" i="28"/>
  <c r="G793" i="28"/>
  <c r="G794" i="28"/>
  <c r="G795" i="28"/>
  <c r="G796" i="28"/>
  <c r="G797" i="28"/>
  <c r="G798" i="28"/>
  <c r="G799" i="28"/>
  <c r="G800" i="28"/>
  <c r="G801" i="28"/>
  <c r="G802" i="28"/>
  <c r="G803" i="28"/>
  <c r="G804" i="28"/>
  <c r="G805" i="28"/>
  <c r="G806" i="28"/>
  <c r="G807" i="28"/>
  <c r="G808" i="28"/>
  <c r="G809" i="28"/>
  <c r="G810" i="28"/>
  <c r="G811" i="28"/>
  <c r="G812" i="28"/>
  <c r="G813" i="28"/>
  <c r="G814" i="28"/>
  <c r="G815" i="28"/>
  <c r="G816" i="28"/>
  <c r="G817" i="28"/>
  <c r="G818" i="28"/>
  <c r="G819" i="28"/>
  <c r="G820" i="28"/>
  <c r="G821" i="28"/>
  <c r="G822" i="28"/>
  <c r="G823" i="28"/>
  <c r="G824" i="28"/>
  <c r="G825" i="28"/>
  <c r="G826" i="28"/>
  <c r="G827" i="28"/>
  <c r="G828" i="28"/>
  <c r="G829" i="28"/>
  <c r="G830" i="28"/>
  <c r="G831" i="28"/>
  <c r="G832" i="28"/>
  <c r="G833" i="28"/>
  <c r="G834" i="28"/>
  <c r="G835" i="28"/>
  <c r="G836" i="28"/>
  <c r="G837" i="28"/>
  <c r="G838" i="28"/>
  <c r="G839" i="28"/>
  <c r="G840" i="28"/>
  <c r="G841" i="28"/>
  <c r="G842" i="28"/>
  <c r="G843" i="28"/>
  <c r="G844" i="28"/>
  <c r="G845" i="28"/>
  <c r="G846" i="28"/>
  <c r="G847" i="28"/>
  <c r="G848" i="28"/>
  <c r="G849" i="28"/>
  <c r="G850" i="28"/>
  <c r="G851" i="28"/>
  <c r="G852" i="28"/>
  <c r="G853" i="28"/>
  <c r="G854" i="28"/>
  <c r="G855" i="28"/>
  <c r="G856" i="28"/>
  <c r="G857" i="28"/>
  <c r="G858" i="28"/>
  <c r="G859" i="28"/>
  <c r="G860" i="28"/>
  <c r="G861" i="28"/>
  <c r="G862" i="28"/>
  <c r="G863" i="28"/>
  <c r="G864" i="28"/>
  <c r="G865" i="28"/>
  <c r="G866" i="28"/>
  <c r="G867" i="28"/>
  <c r="G868" i="28"/>
  <c r="G869" i="28"/>
  <c r="G870" i="28"/>
  <c r="G871" i="28"/>
  <c r="G872" i="28"/>
  <c r="G873" i="28"/>
  <c r="G874" i="28"/>
  <c r="G875" i="28"/>
  <c r="G876" i="28"/>
  <c r="G877" i="28"/>
  <c r="G878" i="28"/>
  <c r="G879" i="28"/>
  <c r="G880" i="28"/>
  <c r="G881" i="28"/>
  <c r="G882" i="28"/>
  <c r="G883" i="28"/>
  <c r="G884" i="28"/>
  <c r="G885" i="28"/>
  <c r="G886" i="28"/>
  <c r="G887" i="28"/>
  <c r="G888" i="28"/>
  <c r="G889" i="28"/>
  <c r="G890" i="28"/>
  <c r="G891" i="28"/>
  <c r="G892" i="28"/>
  <c r="G893" i="28"/>
  <c r="G894" i="28"/>
  <c r="G895" i="28"/>
  <c r="G896" i="28"/>
  <c r="G897" i="28"/>
  <c r="G898" i="28"/>
  <c r="G899" i="28"/>
  <c r="G900" i="28"/>
  <c r="G901" i="28"/>
  <c r="G902" i="28"/>
  <c r="G903" i="28"/>
  <c r="G904" i="28"/>
  <c r="G905" i="28"/>
  <c r="G906" i="28"/>
  <c r="G907" i="28"/>
  <c r="G908" i="28"/>
  <c r="G909" i="28"/>
  <c r="G910" i="28"/>
  <c r="G911" i="28"/>
  <c r="G912" i="28"/>
  <c r="G913" i="28"/>
  <c r="G914" i="28"/>
  <c r="G915" i="28"/>
  <c r="G916" i="28"/>
  <c r="G917" i="28"/>
  <c r="G918" i="28"/>
  <c r="G919" i="28"/>
  <c r="G920" i="28"/>
  <c r="G921" i="28"/>
  <c r="G922" i="28"/>
  <c r="G923" i="28"/>
  <c r="G924" i="28"/>
  <c r="G925" i="28"/>
  <c r="G926" i="28"/>
  <c r="G927" i="28"/>
  <c r="G928" i="28"/>
  <c r="G929" i="28"/>
  <c r="G930" i="28"/>
  <c r="G931" i="28"/>
  <c r="G932" i="28"/>
  <c r="G933" i="28"/>
  <c r="G934" i="28"/>
  <c r="G935" i="28"/>
  <c r="G936" i="28"/>
  <c r="G937" i="28"/>
  <c r="G938" i="28"/>
  <c r="G939" i="28"/>
  <c r="G940" i="28"/>
  <c r="G941" i="28"/>
  <c r="G942" i="28"/>
  <c r="G943" i="28"/>
  <c r="G944" i="28"/>
  <c r="G945" i="28"/>
  <c r="G946" i="28"/>
  <c r="G947" i="28"/>
  <c r="G948" i="28"/>
  <c r="G949" i="28"/>
  <c r="G950" i="28"/>
  <c r="G951" i="28"/>
  <c r="G952" i="28"/>
  <c r="G953" i="28"/>
  <c r="G954" i="28"/>
  <c r="G955" i="28"/>
  <c r="G956" i="28"/>
  <c r="G957" i="28"/>
  <c r="G958" i="28"/>
  <c r="G959" i="28"/>
  <c r="G960" i="28"/>
  <c r="G961" i="28"/>
  <c r="G962" i="28"/>
  <c r="G963" i="28"/>
  <c r="G964" i="28"/>
  <c r="G965" i="28"/>
  <c r="G966" i="28"/>
  <c r="G967" i="28"/>
  <c r="G968" i="28"/>
  <c r="G969" i="28"/>
  <c r="G970" i="28"/>
  <c r="G971" i="28"/>
  <c r="G972" i="28"/>
  <c r="G973" i="28"/>
  <c r="G974" i="28"/>
  <c r="G975" i="28"/>
  <c r="G976" i="28"/>
  <c r="G977" i="28"/>
  <c r="G978" i="28"/>
  <c r="G979" i="28"/>
  <c r="G980" i="28"/>
  <c r="G981" i="28"/>
  <c r="G982" i="28"/>
  <c r="G983" i="28"/>
  <c r="G984" i="28"/>
  <c r="G985" i="28"/>
  <c r="G986" i="28"/>
  <c r="G987" i="28"/>
  <c r="G988" i="28"/>
  <c r="G989" i="28"/>
  <c r="G990" i="28"/>
  <c r="G991" i="28"/>
  <c r="G992" i="28"/>
  <c r="G993" i="28"/>
  <c r="G994" i="28"/>
  <c r="G995" i="28"/>
  <c r="G996" i="28"/>
  <c r="G997" i="28"/>
  <c r="G998" i="28"/>
  <c r="G999" i="28"/>
  <c r="G1000" i="28"/>
  <c r="G1001" i="28"/>
  <c r="G1002" i="28"/>
  <c r="G1003" i="28"/>
  <c r="G1004" i="28"/>
  <c r="G1005" i="28"/>
  <c r="G1006" i="28"/>
  <c r="G1007" i="28"/>
  <c r="G1008" i="28"/>
  <c r="G1009" i="28"/>
  <c r="G1010" i="28"/>
  <c r="G1011" i="28"/>
  <c r="G1012" i="28"/>
  <c r="G1013" i="28"/>
  <c r="G1014" i="28"/>
  <c r="G1015" i="28"/>
  <c r="G1016" i="28"/>
  <c r="G1017" i="28"/>
  <c r="G1018" i="28"/>
  <c r="G1019" i="28"/>
  <c r="G1020" i="28"/>
  <c r="G1021" i="28"/>
  <c r="G1022" i="28"/>
  <c r="G1023" i="28"/>
  <c r="G1024" i="28"/>
  <c r="G1025" i="28"/>
  <c r="G1026" i="28"/>
  <c r="G1027" i="28"/>
  <c r="G1028" i="28"/>
  <c r="G1029" i="28"/>
  <c r="G1030" i="28"/>
  <c r="G1031" i="28"/>
  <c r="G1032" i="28"/>
  <c r="G1033" i="28"/>
  <c r="G1034" i="28"/>
  <c r="G1035" i="28"/>
  <c r="G1036" i="28"/>
  <c r="G1037" i="28"/>
  <c r="G1038" i="28"/>
  <c r="G1039" i="28"/>
  <c r="G1040" i="28"/>
  <c r="G1041" i="28"/>
  <c r="G1042" i="28"/>
  <c r="G1043" i="28"/>
  <c r="G1044" i="28"/>
  <c r="G1045" i="28"/>
  <c r="G1046" i="28"/>
  <c r="G1047" i="28"/>
  <c r="G1048" i="28"/>
  <c r="G1049" i="28"/>
  <c r="G1050" i="28"/>
  <c r="G1051" i="28"/>
  <c r="G1052" i="28"/>
  <c r="G1053" i="28"/>
  <c r="G1054" i="28"/>
  <c r="G1055" i="28"/>
  <c r="G1056" i="28"/>
  <c r="G1057" i="28"/>
  <c r="G1058" i="28"/>
  <c r="G1059" i="28"/>
  <c r="G1060" i="28"/>
  <c r="G1061" i="28"/>
  <c r="G1062" i="28"/>
  <c r="G1063" i="28"/>
  <c r="G1064" i="28"/>
  <c r="G1065" i="28"/>
  <c r="G1066" i="28"/>
  <c r="G1067" i="28"/>
  <c r="G1068" i="28"/>
  <c r="G1069" i="28"/>
  <c r="G1070" i="28"/>
  <c r="G1071" i="28"/>
  <c r="G1072" i="28"/>
  <c r="G1073" i="28"/>
  <c r="G1074" i="28"/>
  <c r="G1075" i="28"/>
  <c r="G1076" i="28"/>
  <c r="G1077" i="28"/>
  <c r="G1078" i="28"/>
  <c r="G1079" i="28"/>
  <c r="G1080" i="28"/>
  <c r="G1081" i="28"/>
  <c r="G1082" i="28"/>
  <c r="G1083" i="28"/>
  <c r="G1084" i="28"/>
  <c r="G1085" i="28"/>
  <c r="G1086" i="28"/>
  <c r="G1087" i="28"/>
  <c r="G1088" i="28"/>
  <c r="G1089" i="28"/>
  <c r="G1090" i="28"/>
  <c r="G1091" i="28"/>
  <c r="G1092" i="28"/>
  <c r="G1093" i="28"/>
  <c r="G1094" i="28"/>
  <c r="G1095" i="28"/>
  <c r="G1096" i="28"/>
  <c r="G1097" i="28"/>
  <c r="G1098" i="28"/>
  <c r="G1099" i="28"/>
  <c r="G1100" i="28"/>
  <c r="G1101" i="28"/>
  <c r="G1102" i="28"/>
  <c r="G1103" i="28"/>
  <c r="G1104" i="28"/>
  <c r="G1105" i="28"/>
  <c r="G1106" i="28"/>
  <c r="G1107" i="28"/>
  <c r="G1108" i="28"/>
  <c r="G1109" i="28"/>
  <c r="G1110" i="28"/>
  <c r="G1111" i="28"/>
  <c r="G1112" i="28"/>
  <c r="G1113" i="28"/>
  <c r="G1114" i="28"/>
  <c r="G1115" i="28"/>
  <c r="G1116" i="28"/>
  <c r="G1117" i="28"/>
  <c r="G1118" i="28"/>
  <c r="G1119" i="28"/>
  <c r="G1120" i="28"/>
  <c r="G1121" i="28"/>
  <c r="G1122" i="28"/>
  <c r="G1123" i="28"/>
  <c r="G1124" i="28"/>
  <c r="G1125" i="28"/>
  <c r="G1126" i="28"/>
  <c r="G1127" i="28"/>
  <c r="G1128" i="28"/>
  <c r="G1129" i="28"/>
  <c r="G1130" i="28"/>
  <c r="G1131" i="28"/>
  <c r="G1132" i="28"/>
  <c r="G1133" i="28"/>
  <c r="G1134" i="28"/>
  <c r="G1135" i="28"/>
  <c r="G1136" i="28"/>
  <c r="G1137" i="28"/>
  <c r="G1138" i="28"/>
  <c r="G1139" i="28"/>
  <c r="G1140" i="28"/>
  <c r="G1141" i="28"/>
  <c r="G1142" i="28"/>
  <c r="G1143" i="28"/>
  <c r="G1144" i="28"/>
  <c r="G1145" i="28"/>
  <c r="G1146" i="28"/>
  <c r="G1147" i="28"/>
  <c r="G1148" i="28"/>
  <c r="G1149" i="28"/>
  <c r="G1150" i="28"/>
  <c r="G1151" i="28"/>
  <c r="G1152" i="28"/>
  <c r="G1153" i="28"/>
  <c r="G1154" i="28"/>
  <c r="G1155" i="28"/>
  <c r="G1156" i="28"/>
  <c r="G1157" i="28"/>
  <c r="G1158" i="28"/>
  <c r="G1159" i="28"/>
  <c r="G1160" i="28"/>
  <c r="G1161" i="28"/>
  <c r="G1162" i="28"/>
  <c r="G1163" i="28"/>
  <c r="G1164" i="28"/>
  <c r="G1165" i="28"/>
  <c r="G1166" i="28"/>
  <c r="G1167" i="28"/>
  <c r="G1168" i="28"/>
  <c r="G1169" i="28"/>
  <c r="G1170" i="28"/>
  <c r="G1171" i="28"/>
  <c r="G1172" i="28"/>
  <c r="G1173" i="28"/>
  <c r="G1174" i="28"/>
  <c r="G1175" i="28"/>
  <c r="G1176" i="28"/>
  <c r="G1177" i="28"/>
  <c r="G1178" i="28"/>
  <c r="G1179" i="28"/>
  <c r="G1180" i="28"/>
  <c r="G1181" i="28"/>
  <c r="G1182" i="28"/>
  <c r="G1183" i="28"/>
  <c r="G1184" i="28"/>
  <c r="G1185" i="28"/>
  <c r="G1186" i="28"/>
  <c r="G1187" i="28"/>
  <c r="G1188" i="28"/>
  <c r="G1189" i="28"/>
  <c r="G1190" i="28"/>
  <c r="G1191" i="28"/>
  <c r="G1192" i="28"/>
  <c r="G1193" i="28"/>
  <c r="G1194" i="28"/>
  <c r="G1195" i="28"/>
  <c r="G1196" i="28"/>
  <c r="G1197" i="28"/>
  <c r="G1198" i="28"/>
  <c r="G1199" i="28"/>
  <c r="G1200" i="28"/>
  <c r="G1201" i="28"/>
  <c r="G1202" i="28"/>
  <c r="G1203" i="28"/>
  <c r="G1204" i="28"/>
  <c r="G1205" i="28"/>
  <c r="G1206" i="28"/>
  <c r="G1207" i="28"/>
  <c r="G1208" i="28"/>
  <c r="G1209" i="28"/>
  <c r="G1210" i="28"/>
  <c r="G1211" i="28"/>
  <c r="G1212" i="28"/>
  <c r="G1213" i="28"/>
  <c r="G1214" i="28"/>
  <c r="G1215" i="28"/>
  <c r="G1216" i="28"/>
  <c r="G1217" i="28"/>
  <c r="G1218" i="28"/>
  <c r="G1219" i="28"/>
  <c r="G1220" i="28"/>
  <c r="G1221" i="28"/>
  <c r="G1222" i="28"/>
  <c r="G1223" i="28"/>
  <c r="G1224" i="28"/>
  <c r="G1225" i="28"/>
  <c r="G1226" i="28"/>
  <c r="G1227" i="28"/>
  <c r="G1228" i="28"/>
  <c r="G1229" i="28"/>
  <c r="G1230" i="28"/>
  <c r="G1231" i="28"/>
  <c r="G1232" i="28"/>
  <c r="G1233" i="28"/>
  <c r="G1234" i="28"/>
  <c r="G1235" i="28"/>
  <c r="G1236" i="28"/>
  <c r="G1237" i="28"/>
  <c r="G1238" i="28"/>
  <c r="G1239" i="28"/>
  <c r="G1240" i="28"/>
  <c r="G1241" i="28"/>
  <c r="G1242" i="28"/>
  <c r="G1243" i="28"/>
  <c r="G1244" i="28"/>
  <c r="G1245" i="28"/>
  <c r="G1246" i="28"/>
  <c r="G1247" i="28"/>
  <c r="G1248" i="28"/>
  <c r="G1249" i="28"/>
  <c r="G1250" i="28"/>
  <c r="G1251" i="28"/>
  <c r="G1252" i="28"/>
  <c r="G1253" i="28"/>
  <c r="G1254" i="28"/>
  <c r="G1255" i="28"/>
  <c r="G1256" i="28"/>
  <c r="G1257" i="28"/>
  <c r="G1258" i="28"/>
  <c r="G1259" i="28"/>
  <c r="G1260" i="28"/>
  <c r="G1261" i="28"/>
  <c r="G1262" i="28"/>
  <c r="G1263" i="28"/>
  <c r="G1264" i="28"/>
  <c r="G1265" i="28"/>
  <c r="G1266" i="28"/>
  <c r="G1267" i="28"/>
  <c r="G1268" i="28"/>
  <c r="G1269" i="28"/>
  <c r="G1270" i="28"/>
  <c r="G1271" i="28"/>
  <c r="G1272" i="28"/>
  <c r="G1273" i="28"/>
  <c r="G1274" i="28"/>
  <c r="G1275" i="28"/>
  <c r="G1276" i="28"/>
  <c r="G1277" i="28"/>
  <c r="G1278" i="28"/>
  <c r="G1279" i="28"/>
  <c r="G1280" i="28"/>
  <c r="G1281" i="28"/>
  <c r="G1282" i="28"/>
  <c r="G1283" i="28"/>
  <c r="G1284" i="28"/>
  <c r="G1285" i="28"/>
  <c r="G1286" i="28"/>
  <c r="G1287" i="28"/>
  <c r="G1288" i="28"/>
  <c r="G1289" i="28"/>
  <c r="G1290" i="28"/>
  <c r="G1291" i="28"/>
  <c r="G1292" i="28"/>
  <c r="G1293" i="28"/>
  <c r="G1294" i="28"/>
  <c r="G1295" i="28"/>
  <c r="G1296" i="28"/>
  <c r="G1297" i="28"/>
  <c r="G1298" i="28"/>
  <c r="G1299" i="28"/>
  <c r="G1300" i="28"/>
  <c r="G1301" i="28"/>
  <c r="G1302" i="28"/>
  <c r="G1303" i="28"/>
  <c r="G1304" i="28"/>
  <c r="G1305" i="28"/>
  <c r="G1306" i="28"/>
  <c r="G1307" i="28"/>
  <c r="G1308" i="28"/>
  <c r="G1309" i="28"/>
  <c r="G1310" i="28"/>
  <c r="G1311" i="28"/>
  <c r="G1312" i="28"/>
  <c r="G1313" i="28"/>
  <c r="G1314" i="28"/>
  <c r="G1315" i="28"/>
  <c r="G1316" i="28"/>
  <c r="G1317" i="28"/>
  <c r="G1318" i="28"/>
  <c r="G1319" i="28"/>
  <c r="G1320" i="28"/>
  <c r="G1321" i="28"/>
  <c r="G1322" i="28"/>
  <c r="G1323" i="28"/>
  <c r="G1324" i="28"/>
  <c r="G1325" i="28"/>
  <c r="G1326" i="28"/>
  <c r="G1327" i="28"/>
  <c r="G1328" i="28"/>
  <c r="G1329" i="28"/>
  <c r="G1330" i="28"/>
  <c r="G1331" i="28"/>
  <c r="G1332" i="28"/>
  <c r="G1333" i="28"/>
  <c r="G1334" i="28"/>
  <c r="G1335" i="28"/>
  <c r="G1336" i="28"/>
  <c r="G1337" i="28"/>
  <c r="G1338" i="28"/>
  <c r="G1339" i="28"/>
  <c r="G1340" i="28"/>
  <c r="G1341" i="28"/>
  <c r="G1342" i="28"/>
  <c r="G1343" i="28"/>
  <c r="G1344" i="28"/>
  <c r="G1345" i="28"/>
  <c r="G1346" i="28"/>
  <c r="G1347" i="28"/>
  <c r="G1348" i="28"/>
  <c r="G1349" i="28"/>
  <c r="G1350" i="28"/>
  <c r="G1351" i="28"/>
  <c r="G1352" i="28"/>
  <c r="G1353" i="28"/>
  <c r="G1354" i="28"/>
  <c r="G1355" i="28"/>
  <c r="G1356" i="28"/>
  <c r="G1357" i="28"/>
  <c r="G1358" i="28"/>
  <c r="G1359" i="28"/>
  <c r="G1360" i="28"/>
  <c r="G1361" i="28"/>
  <c r="G1362" i="28"/>
  <c r="G1363" i="28"/>
  <c r="G1364" i="28"/>
  <c r="G1365" i="28"/>
  <c r="G1366" i="28"/>
  <c r="G1367" i="28"/>
  <c r="G1368" i="28"/>
  <c r="G1369" i="28"/>
  <c r="G1370" i="28"/>
  <c r="G1371" i="28"/>
  <c r="G1372" i="28"/>
  <c r="G1373" i="28"/>
  <c r="G1374" i="28"/>
  <c r="G1375" i="28"/>
  <c r="G1376" i="28"/>
  <c r="G1377" i="28"/>
  <c r="G1378" i="28"/>
  <c r="G1379" i="28"/>
  <c r="G1380" i="28"/>
  <c r="G1381" i="28"/>
  <c r="G1382" i="28"/>
  <c r="G1383" i="28"/>
  <c r="G1384" i="28"/>
  <c r="G1385" i="28"/>
  <c r="G1386" i="28"/>
  <c r="G1387" i="28"/>
  <c r="G1388" i="28"/>
  <c r="G1389" i="28"/>
  <c r="G1390" i="28"/>
  <c r="G1391" i="28"/>
  <c r="G1392" i="28"/>
  <c r="G1393" i="28"/>
  <c r="G1394" i="28"/>
  <c r="G1395" i="28"/>
  <c r="G1396" i="28"/>
  <c r="G1397" i="28"/>
  <c r="G1398" i="28"/>
  <c r="G1399" i="28"/>
  <c r="G1400" i="28"/>
  <c r="G1401" i="28"/>
  <c r="G1402" i="28"/>
  <c r="G1403" i="28"/>
  <c r="G1404" i="28"/>
  <c r="G1405" i="28"/>
  <c r="G1406" i="28"/>
  <c r="G1407" i="28"/>
  <c r="G1408" i="28"/>
  <c r="G1409" i="28"/>
  <c r="G1410" i="28"/>
  <c r="G1411" i="28"/>
  <c r="G1412" i="28"/>
  <c r="G1413" i="28"/>
  <c r="G1414" i="28"/>
  <c r="G1415" i="28"/>
  <c r="G1416" i="28"/>
  <c r="G1417" i="28"/>
  <c r="G1418" i="28"/>
  <c r="G1419" i="28"/>
  <c r="G1420" i="28"/>
  <c r="G1421" i="28"/>
  <c r="G1422" i="28"/>
  <c r="G1423" i="28"/>
  <c r="G1424" i="28"/>
  <c r="G1425" i="28"/>
  <c r="G1426" i="28"/>
  <c r="G1427" i="28"/>
  <c r="G1428" i="28"/>
  <c r="G1429" i="28"/>
  <c r="G1430" i="28"/>
  <c r="G1431" i="28"/>
  <c r="G1432" i="28"/>
  <c r="G1433" i="28"/>
  <c r="G1434" i="28"/>
  <c r="G1435" i="28"/>
  <c r="G1436" i="28"/>
  <c r="G1437" i="28"/>
  <c r="G1438" i="28"/>
  <c r="G1439" i="28"/>
  <c r="G1440" i="28"/>
  <c r="G1441" i="28"/>
  <c r="G1442" i="28"/>
  <c r="G1443" i="28"/>
  <c r="G1444" i="28"/>
  <c r="G1445" i="28"/>
  <c r="G1446" i="28"/>
  <c r="G1447" i="28"/>
  <c r="G1448" i="28"/>
  <c r="G1449" i="28"/>
  <c r="G1450" i="28"/>
  <c r="G1451" i="28"/>
  <c r="G1452" i="28"/>
  <c r="G1453" i="28"/>
  <c r="G1454" i="28"/>
  <c r="G1455" i="28"/>
  <c r="G1456" i="28"/>
  <c r="G1457" i="28"/>
  <c r="G1458" i="28"/>
  <c r="G1459" i="28"/>
  <c r="G1460" i="28"/>
  <c r="G1461" i="28"/>
  <c r="G1462" i="28"/>
  <c r="G1463" i="28"/>
  <c r="G1464" i="28"/>
  <c r="G1465" i="28"/>
  <c r="G1466" i="28"/>
  <c r="G1467" i="28"/>
  <c r="G1468" i="28"/>
  <c r="G1469" i="28"/>
  <c r="G1470" i="28"/>
  <c r="G1471" i="28"/>
  <c r="G1472" i="28"/>
  <c r="G1473" i="28"/>
  <c r="G1474" i="28"/>
  <c r="G1475" i="28"/>
  <c r="G1476" i="28"/>
  <c r="G1477" i="28"/>
  <c r="G1478" i="28"/>
  <c r="G1479" i="28"/>
  <c r="G1480" i="28"/>
  <c r="G1481" i="28"/>
  <c r="G1482" i="28"/>
  <c r="G1483" i="28"/>
  <c r="G1484" i="28"/>
  <c r="G1485" i="28"/>
  <c r="G1486" i="28"/>
  <c r="G1487" i="28"/>
  <c r="G1488" i="28"/>
  <c r="G1489" i="28"/>
  <c r="G1490" i="28"/>
  <c r="G1491" i="28"/>
  <c r="G1492" i="28"/>
  <c r="G1493" i="28"/>
  <c r="G1494" i="28"/>
  <c r="G1495" i="28"/>
  <c r="G1496" i="28"/>
  <c r="G1497" i="28"/>
  <c r="G1498" i="28"/>
  <c r="G1499" i="28"/>
  <c r="G1500" i="28"/>
  <c r="G1501" i="28"/>
  <c r="G1502" i="28"/>
  <c r="G1503" i="28"/>
  <c r="G1504" i="28"/>
  <c r="G1505" i="28"/>
  <c r="G1506" i="28"/>
  <c r="G1507" i="28"/>
  <c r="G1508" i="28"/>
  <c r="G1509" i="28"/>
  <c r="G1510" i="28"/>
  <c r="G1511" i="28"/>
  <c r="G1512" i="28"/>
  <c r="G1513" i="28"/>
  <c r="G1514" i="28"/>
  <c r="G1515" i="28"/>
  <c r="G1516" i="28"/>
  <c r="G1517" i="28"/>
  <c r="G1518" i="28"/>
  <c r="G1519" i="28"/>
  <c r="G1520" i="28"/>
  <c r="G1521" i="28"/>
  <c r="G1522" i="28"/>
  <c r="G1523" i="28"/>
  <c r="G1524" i="28"/>
  <c r="G1525" i="28"/>
  <c r="G1526" i="28"/>
  <c r="G1527" i="28"/>
  <c r="G1528" i="28"/>
  <c r="G1529" i="28"/>
  <c r="G1530" i="28"/>
  <c r="G1531" i="28"/>
  <c r="G1532" i="28"/>
  <c r="G1533" i="28"/>
  <c r="G1534" i="28"/>
  <c r="G1535" i="28"/>
  <c r="G1536" i="28"/>
  <c r="G1537" i="28"/>
  <c r="G1538" i="28"/>
  <c r="G1539" i="28"/>
  <c r="G1540" i="28"/>
  <c r="G1541" i="28"/>
  <c r="G1542" i="28"/>
  <c r="G1543" i="28"/>
  <c r="G1544" i="28"/>
  <c r="G1545" i="28"/>
  <c r="G1546" i="28"/>
  <c r="G1547" i="28"/>
  <c r="G1548" i="28"/>
  <c r="G1549" i="28"/>
  <c r="G1550" i="28"/>
  <c r="G1551" i="28"/>
  <c r="G1552" i="28"/>
  <c r="G1553" i="28"/>
  <c r="G1554" i="28"/>
  <c r="G1555" i="28"/>
  <c r="G1556" i="28"/>
  <c r="G1557" i="28"/>
  <c r="G1558" i="28"/>
  <c r="G1559" i="28"/>
  <c r="G1560" i="28"/>
  <c r="G1561" i="28"/>
  <c r="G1562" i="28"/>
  <c r="G1563" i="28"/>
  <c r="G1564" i="28"/>
  <c r="G1565" i="28"/>
  <c r="G1566" i="28"/>
  <c r="G1567" i="28"/>
  <c r="G1568" i="28"/>
  <c r="G1569" i="28"/>
  <c r="G1570" i="28"/>
  <c r="G1571" i="28"/>
  <c r="G1572" i="28"/>
  <c r="G1573" i="28"/>
  <c r="G1574" i="28"/>
  <c r="G1575" i="28"/>
  <c r="G1576" i="28"/>
  <c r="G1577" i="28"/>
  <c r="G1578" i="28"/>
  <c r="G1579" i="28"/>
  <c r="G1580" i="28"/>
  <c r="G1581" i="28"/>
  <c r="G1582" i="28"/>
  <c r="G1583" i="28"/>
  <c r="G1584" i="28"/>
  <c r="G1585" i="28"/>
  <c r="G1586" i="28"/>
  <c r="G1587" i="28"/>
  <c r="G1588" i="28"/>
  <c r="G1589" i="28"/>
  <c r="G1590" i="28"/>
  <c r="G1591" i="28"/>
  <c r="G1592" i="28"/>
  <c r="G1593" i="28"/>
  <c r="G1594" i="28"/>
  <c r="G1595" i="28"/>
  <c r="G1596" i="28"/>
  <c r="G1597" i="28"/>
  <c r="G1598" i="28"/>
  <c r="G1599" i="28"/>
  <c r="G1600" i="28"/>
  <c r="G1601" i="28"/>
  <c r="G1602" i="28"/>
  <c r="G1603" i="28"/>
  <c r="G1604" i="28"/>
  <c r="G1605" i="28"/>
  <c r="G1606" i="28"/>
  <c r="G1607" i="28"/>
  <c r="G1608" i="28"/>
  <c r="G1609" i="28"/>
  <c r="G1610" i="28"/>
  <c r="G1611" i="28"/>
  <c r="G1612" i="28"/>
  <c r="G1613" i="28"/>
  <c r="G1614" i="28"/>
  <c r="G1615" i="28"/>
  <c r="G1616" i="28"/>
  <c r="G1617" i="28"/>
  <c r="G1618" i="28"/>
  <c r="G1619" i="28"/>
  <c r="G1620" i="28"/>
  <c r="G1621" i="28"/>
  <c r="G1622" i="28"/>
  <c r="G1623" i="28"/>
  <c r="G1624" i="28"/>
  <c r="G1625" i="28"/>
  <c r="G1626" i="28"/>
  <c r="G1627" i="28"/>
  <c r="G1628" i="28"/>
  <c r="G1629" i="28"/>
  <c r="G1630" i="28"/>
  <c r="G1631" i="28"/>
  <c r="G1632" i="28"/>
  <c r="G1633" i="28"/>
  <c r="G1634" i="28"/>
  <c r="G1635" i="28"/>
  <c r="G1636" i="28"/>
  <c r="G1637" i="28"/>
  <c r="G1638" i="28"/>
  <c r="G1639" i="28"/>
  <c r="G1640" i="28"/>
  <c r="G1641" i="28"/>
  <c r="G1642" i="28"/>
  <c r="G1643" i="28"/>
  <c r="G1644" i="28"/>
  <c r="G1645" i="28"/>
  <c r="G1646" i="28"/>
  <c r="G1647" i="28"/>
  <c r="G1648" i="28"/>
  <c r="G1649" i="28"/>
  <c r="G1650" i="28"/>
  <c r="G1651" i="28"/>
  <c r="G1652" i="28"/>
  <c r="G1653" i="28"/>
  <c r="G1654" i="28"/>
  <c r="G1655" i="28"/>
  <c r="G1656" i="28"/>
  <c r="G1657" i="28"/>
  <c r="G1658" i="28"/>
  <c r="G1659" i="28"/>
  <c r="G1660" i="28"/>
  <c r="G1661" i="28"/>
  <c r="G1662" i="28"/>
  <c r="G1663" i="28"/>
  <c r="G1664" i="28"/>
  <c r="G1665" i="28"/>
  <c r="G1666" i="28"/>
  <c r="G1667" i="28"/>
  <c r="G1668" i="28"/>
  <c r="G1669" i="28"/>
  <c r="G1670" i="28"/>
  <c r="G1671" i="28"/>
  <c r="G1672" i="28"/>
  <c r="G1673" i="28"/>
  <c r="G1674" i="28"/>
  <c r="G1675" i="28"/>
  <c r="G1676" i="28"/>
  <c r="G1677" i="28"/>
  <c r="G1678" i="28"/>
  <c r="G1679" i="28"/>
  <c r="G1680" i="28"/>
  <c r="G1681" i="28"/>
  <c r="G1682" i="28"/>
  <c r="G1683" i="28"/>
  <c r="G1684" i="28"/>
  <c r="G1685" i="28"/>
  <c r="G1686" i="28"/>
  <c r="G1687" i="28"/>
  <c r="G1688" i="28"/>
  <c r="G1689" i="28"/>
  <c r="G1690" i="28"/>
  <c r="G1691" i="28"/>
  <c r="G1692" i="28"/>
  <c r="G1693" i="28"/>
  <c r="G1694" i="28"/>
  <c r="G1695" i="28"/>
  <c r="G1696" i="28"/>
  <c r="G1697" i="28"/>
  <c r="G1698" i="28"/>
  <c r="G1699" i="28"/>
  <c r="G1700" i="28"/>
  <c r="G1701" i="28"/>
  <c r="G1702" i="28"/>
  <c r="G1703" i="28"/>
  <c r="G1704" i="28"/>
  <c r="G1705" i="28"/>
  <c r="G1706" i="28"/>
  <c r="G1707" i="28"/>
  <c r="G1708" i="28"/>
  <c r="G1709" i="28"/>
  <c r="G1710" i="28"/>
  <c r="G1711" i="28"/>
  <c r="G1712" i="28"/>
  <c r="G1713" i="28"/>
  <c r="G1714" i="28"/>
  <c r="G1715" i="28"/>
  <c r="G1716" i="28"/>
  <c r="G1717" i="28"/>
  <c r="G1718" i="28"/>
  <c r="G1719" i="28"/>
  <c r="G1720" i="28"/>
  <c r="G1721" i="28"/>
  <c r="G1722" i="28"/>
  <c r="G1723" i="28"/>
  <c r="G1724" i="28"/>
  <c r="G1725" i="28"/>
  <c r="G1726" i="28"/>
  <c r="G1727" i="28"/>
  <c r="G1728" i="28"/>
  <c r="G1729" i="28"/>
  <c r="G1730" i="28"/>
  <c r="G1731" i="28"/>
  <c r="G1732" i="28"/>
  <c r="G1733" i="28"/>
  <c r="G1734" i="28"/>
  <c r="G1735" i="28"/>
  <c r="G1736" i="28"/>
  <c r="G1737" i="28"/>
  <c r="G1738" i="28"/>
  <c r="G1739" i="28"/>
  <c r="G1740" i="28"/>
  <c r="G1741" i="28"/>
  <c r="G1742" i="28"/>
  <c r="G1743" i="28"/>
  <c r="G1744" i="28"/>
  <c r="G1745" i="28"/>
  <c r="G1746" i="28"/>
  <c r="G1747" i="28"/>
  <c r="G1748" i="28"/>
  <c r="G1749" i="28"/>
  <c r="G1750" i="28"/>
  <c r="G1751" i="28"/>
  <c r="G1752" i="28"/>
  <c r="G1753" i="28"/>
  <c r="G1754" i="28"/>
  <c r="G1755" i="28"/>
  <c r="G1756" i="28"/>
  <c r="G1757" i="28"/>
  <c r="G1758" i="28"/>
  <c r="G1759" i="28"/>
  <c r="G1760" i="28"/>
  <c r="G1761" i="28"/>
  <c r="G1762" i="28"/>
  <c r="G1763" i="28"/>
  <c r="G1764" i="28"/>
  <c r="G1765" i="28"/>
  <c r="G1766" i="28"/>
  <c r="G1767" i="28"/>
  <c r="G1768" i="28"/>
  <c r="G1769" i="28"/>
  <c r="G1770" i="28"/>
  <c r="G1771" i="28"/>
  <c r="G1772" i="28"/>
  <c r="G1773" i="28"/>
  <c r="G1774" i="28"/>
  <c r="G1775" i="28"/>
  <c r="G1776" i="28"/>
  <c r="G1777" i="28"/>
  <c r="G1778" i="28"/>
  <c r="G1779" i="28"/>
  <c r="G1780" i="28"/>
  <c r="G1781" i="28"/>
  <c r="G1782" i="28"/>
  <c r="G1783" i="28"/>
  <c r="G1784" i="28"/>
  <c r="G1785" i="28"/>
  <c r="G1786" i="28"/>
  <c r="G1787" i="28"/>
  <c r="G1788" i="28"/>
  <c r="G1789" i="28"/>
  <c r="G1790" i="28"/>
  <c r="G1791" i="28"/>
  <c r="G1792" i="28"/>
  <c r="G1793" i="28"/>
  <c r="G1794" i="28"/>
  <c r="G1795" i="28"/>
  <c r="G1796" i="28"/>
  <c r="G1797" i="28"/>
  <c r="G1798" i="28"/>
  <c r="G1799" i="28"/>
  <c r="G1800" i="28"/>
  <c r="G1801" i="28"/>
  <c r="G1802" i="28"/>
  <c r="G1803" i="28"/>
  <c r="G1804" i="28"/>
  <c r="G1805" i="28"/>
  <c r="G1806" i="28"/>
  <c r="G1807" i="28"/>
  <c r="G1808" i="28"/>
  <c r="G1809" i="28"/>
  <c r="G1810" i="28"/>
  <c r="G1811" i="28"/>
  <c r="G1812" i="28"/>
  <c r="G1813" i="28"/>
  <c r="G1814" i="28"/>
  <c r="G1815" i="28"/>
  <c r="G1816" i="28"/>
  <c r="G1817" i="28"/>
  <c r="G1818" i="28"/>
  <c r="G1819" i="28"/>
  <c r="G1820" i="28"/>
  <c r="G1821" i="28"/>
  <c r="G1822" i="28"/>
  <c r="G1823" i="28"/>
  <c r="G1824" i="28"/>
  <c r="G1825" i="28"/>
  <c r="G1826" i="28"/>
  <c r="G1827" i="28"/>
  <c r="G1828" i="28"/>
  <c r="G1829" i="28"/>
  <c r="G1830" i="28"/>
  <c r="G1831" i="28"/>
  <c r="G1832" i="28"/>
  <c r="G1833" i="28"/>
  <c r="G1834" i="28"/>
  <c r="G1835" i="28"/>
  <c r="G1836" i="28"/>
  <c r="G1837" i="28"/>
  <c r="G1838" i="28"/>
  <c r="G1839" i="28"/>
  <c r="G1840" i="28"/>
  <c r="G1841" i="28"/>
  <c r="G1842" i="28"/>
  <c r="G1843" i="28"/>
  <c r="G1844" i="28"/>
  <c r="G1845" i="28"/>
  <c r="G1846" i="28"/>
  <c r="G1847" i="28"/>
  <c r="G1848" i="28"/>
  <c r="G1849" i="28"/>
  <c r="G1850" i="28"/>
  <c r="G1851" i="28"/>
  <c r="G1852" i="28"/>
  <c r="G1853" i="28"/>
  <c r="G1854" i="28"/>
  <c r="G1855" i="28"/>
  <c r="G1856" i="28"/>
  <c r="G1857" i="28"/>
  <c r="G1858" i="28"/>
  <c r="G1859" i="28"/>
  <c r="G1860" i="28"/>
  <c r="G1861" i="28"/>
  <c r="G1862" i="28"/>
  <c r="G1863" i="28"/>
  <c r="G1864" i="28"/>
  <c r="G1865" i="28"/>
  <c r="G1866" i="28"/>
  <c r="G1867" i="28"/>
  <c r="G1868" i="28"/>
  <c r="G1869" i="28"/>
  <c r="G1870" i="28"/>
  <c r="G1871" i="28"/>
  <c r="G1872" i="28"/>
  <c r="G1873" i="28"/>
  <c r="G1874" i="28"/>
  <c r="G1875" i="28"/>
  <c r="G1876" i="28"/>
  <c r="G1877" i="28"/>
  <c r="G1878" i="28"/>
  <c r="G1879" i="28"/>
  <c r="G1880" i="28"/>
  <c r="G1881" i="28"/>
  <c r="G1882" i="28"/>
  <c r="G1883" i="28"/>
  <c r="G1884" i="28"/>
  <c r="G1885" i="28"/>
  <c r="G1886" i="28"/>
  <c r="G1887" i="28"/>
  <c r="G1888" i="28"/>
  <c r="G1889" i="28"/>
  <c r="G1890" i="28"/>
  <c r="G1891" i="28"/>
  <c r="G1892" i="28"/>
  <c r="G1893" i="28"/>
  <c r="G1894" i="28"/>
  <c r="G1895" i="28"/>
  <c r="G1896" i="28"/>
  <c r="G1897" i="28"/>
  <c r="G1898" i="28"/>
  <c r="G1899" i="28"/>
  <c r="G1900" i="28"/>
  <c r="G1901" i="28"/>
  <c r="G1902" i="28"/>
  <c r="G1903" i="28"/>
  <c r="G1904" i="28"/>
  <c r="G1905" i="28"/>
  <c r="G1906" i="28"/>
  <c r="G1907" i="28"/>
  <c r="G1908" i="28"/>
  <c r="G1909" i="28"/>
  <c r="G1910" i="28"/>
  <c r="G1911" i="28"/>
  <c r="G1912" i="28"/>
  <c r="G1913" i="28"/>
  <c r="G1914" i="28"/>
  <c r="G1915" i="28"/>
  <c r="G1916" i="28"/>
  <c r="G1917" i="28"/>
  <c r="G1918" i="28"/>
  <c r="G1919" i="28"/>
  <c r="G1920" i="28"/>
  <c r="G1921" i="28"/>
  <c r="G1922" i="28"/>
  <c r="G1923" i="28"/>
  <c r="G1924" i="28"/>
  <c r="G1925" i="28"/>
  <c r="G1926" i="28"/>
  <c r="G1927" i="28"/>
  <c r="G1928" i="28"/>
  <c r="G1929" i="28"/>
  <c r="G1930" i="28"/>
  <c r="G1931" i="28"/>
  <c r="G1932" i="28"/>
  <c r="G1933" i="28"/>
  <c r="G1934" i="28"/>
  <c r="G1935" i="28"/>
  <c r="G1936" i="28"/>
  <c r="G1937" i="28"/>
  <c r="G1938" i="28"/>
  <c r="G1939" i="28"/>
  <c r="G1940" i="28"/>
  <c r="G1941" i="28"/>
  <c r="G1942" i="28"/>
  <c r="G1943" i="28"/>
  <c r="G1944" i="28"/>
  <c r="G1945" i="28"/>
  <c r="G1946" i="28"/>
  <c r="G1947" i="28"/>
  <c r="G1948" i="28"/>
  <c r="G1949" i="28"/>
  <c r="G1950" i="28"/>
  <c r="G1951" i="28"/>
  <c r="G1952" i="28"/>
  <c r="G1953" i="28"/>
  <c r="G1954" i="28"/>
  <c r="G1955" i="28"/>
  <c r="G1956" i="28"/>
  <c r="G1957" i="28"/>
  <c r="G1958" i="28"/>
  <c r="G1959" i="28"/>
  <c r="G1960" i="28"/>
  <c r="G1961" i="28"/>
  <c r="G1962" i="28"/>
  <c r="G1963" i="28"/>
  <c r="G1964" i="28"/>
  <c r="G1965" i="28"/>
  <c r="G1966" i="28"/>
  <c r="G1967" i="28"/>
  <c r="G1968" i="28"/>
  <c r="G1969" i="28"/>
  <c r="G1970" i="28"/>
  <c r="G1971" i="28"/>
  <c r="G1972" i="28"/>
  <c r="G1973" i="28"/>
  <c r="G1974" i="28"/>
  <c r="G1975" i="28"/>
  <c r="G1976" i="28"/>
  <c r="G1977" i="28"/>
  <c r="G1978" i="28"/>
  <c r="G1979" i="28"/>
  <c r="G1980" i="28"/>
  <c r="G1981" i="28"/>
  <c r="G1982" i="28"/>
  <c r="G1983" i="28"/>
  <c r="G1984" i="28"/>
  <c r="G1985" i="28"/>
  <c r="G1986" i="28"/>
  <c r="G1987" i="28"/>
  <c r="G1988" i="28"/>
  <c r="G1989" i="28"/>
  <c r="G1990" i="28"/>
  <c r="G1991" i="28"/>
  <c r="G1992" i="28"/>
  <c r="G1993" i="28"/>
  <c r="G1994" i="28"/>
  <c r="G1995" i="28"/>
  <c r="G1996" i="28"/>
  <c r="G1997" i="28"/>
  <c r="G1998" i="28"/>
  <c r="G1999" i="28"/>
  <c r="G2000" i="28"/>
  <c r="G2001" i="28"/>
  <c r="G2002" i="28"/>
  <c r="G2003" i="28"/>
  <c r="G2004" i="28"/>
  <c r="G2005" i="28"/>
  <c r="G2006" i="28"/>
  <c r="G2007" i="28"/>
  <c r="G2008" i="28"/>
  <c r="G2009" i="28"/>
  <c r="G2010" i="28"/>
  <c r="G2011" i="28"/>
  <c r="G2012" i="28"/>
  <c r="G2013" i="28"/>
  <c r="G2014" i="28"/>
  <c r="G2015" i="28"/>
  <c r="G2016" i="28"/>
  <c r="G2017" i="28"/>
  <c r="G2018" i="28"/>
  <c r="G2019" i="28"/>
  <c r="G2020" i="28"/>
  <c r="G2021" i="28"/>
  <c r="G2022" i="28"/>
  <c r="G2023" i="28"/>
  <c r="G2024" i="28"/>
  <c r="G2025" i="28"/>
  <c r="G2026" i="28"/>
  <c r="G2027" i="28"/>
  <c r="G2028" i="28"/>
  <c r="G2029" i="28"/>
  <c r="G2030" i="28"/>
  <c r="G2031" i="28"/>
  <c r="G2032" i="28"/>
  <c r="G2033" i="28"/>
  <c r="G2034" i="28"/>
  <c r="G2035" i="28"/>
  <c r="G2036" i="28"/>
  <c r="G2037" i="28"/>
  <c r="G2038" i="28"/>
  <c r="G2039" i="28"/>
  <c r="G2040" i="28"/>
  <c r="G2041" i="28"/>
  <c r="G2042" i="28"/>
  <c r="G2043" i="28"/>
  <c r="G2044" i="28"/>
  <c r="G2045" i="28"/>
  <c r="G2046" i="28"/>
  <c r="G2047" i="28"/>
  <c r="G2048" i="28"/>
  <c r="G2049" i="28"/>
  <c r="G2050" i="28"/>
  <c r="G2051" i="28"/>
  <c r="G2052" i="28"/>
  <c r="G2053" i="28"/>
  <c r="G2054" i="28"/>
  <c r="G2055" i="28"/>
  <c r="G2056" i="28"/>
  <c r="G2057" i="28"/>
  <c r="G2058" i="28"/>
  <c r="G2059" i="28"/>
  <c r="G2060" i="28"/>
  <c r="G2061" i="28"/>
  <c r="G2062" i="28"/>
  <c r="G2063" i="28"/>
  <c r="G2064" i="28"/>
  <c r="G2065" i="28"/>
  <c r="G2066" i="28"/>
  <c r="G2067" i="28"/>
  <c r="G2068" i="28"/>
  <c r="G2069" i="28"/>
  <c r="G2070" i="28"/>
  <c r="G2071" i="28"/>
  <c r="G2072" i="28"/>
  <c r="G2073" i="28"/>
  <c r="G2074" i="28"/>
  <c r="G2075" i="28"/>
  <c r="G2076" i="28"/>
  <c r="G2077" i="28"/>
  <c r="G2078" i="28"/>
  <c r="G2079" i="28"/>
  <c r="G2080" i="28"/>
  <c r="G2081" i="28"/>
  <c r="G2082" i="28"/>
  <c r="G2083" i="28"/>
  <c r="G2084" i="28"/>
  <c r="G2085" i="28"/>
  <c r="G2086" i="28"/>
  <c r="G2087" i="28"/>
  <c r="G2088" i="28"/>
  <c r="G2089" i="28"/>
  <c r="G2090" i="28"/>
  <c r="G2091" i="28"/>
  <c r="G2092" i="28"/>
  <c r="G2093" i="28"/>
  <c r="G2094" i="28"/>
  <c r="G2095" i="28"/>
  <c r="G2096" i="28"/>
  <c r="G2097" i="28"/>
  <c r="G2098" i="28"/>
  <c r="G2099" i="28"/>
  <c r="G2100" i="28"/>
  <c r="G2101" i="28"/>
  <c r="G2102" i="28"/>
  <c r="G2103" i="28"/>
  <c r="G2104" i="28"/>
  <c r="G2105" i="28"/>
  <c r="G2106" i="28"/>
  <c r="G2107" i="28"/>
  <c r="G2108" i="28"/>
  <c r="G2109" i="28"/>
  <c r="G2110" i="28"/>
  <c r="G2111" i="28"/>
  <c r="G2112" i="28"/>
  <c r="G2113" i="28"/>
  <c r="G2114" i="28"/>
  <c r="G2115" i="28"/>
  <c r="G2116" i="28"/>
  <c r="G2117" i="28"/>
  <c r="G2118" i="28"/>
  <c r="G2119" i="28"/>
  <c r="G2120" i="28"/>
  <c r="G2121" i="28"/>
  <c r="G2122" i="28"/>
  <c r="G2123" i="28"/>
  <c r="G2124" i="28"/>
  <c r="G2125" i="28"/>
  <c r="G2126" i="28"/>
  <c r="G2127" i="28"/>
  <c r="G2128" i="28"/>
  <c r="G2129" i="28"/>
  <c r="G2130" i="28"/>
  <c r="G2131" i="28"/>
  <c r="G2132" i="28"/>
  <c r="G2133" i="28"/>
  <c r="G2134" i="28"/>
  <c r="G2135" i="28"/>
  <c r="G2136" i="28"/>
  <c r="G2137" i="28"/>
  <c r="G2138" i="28"/>
  <c r="G2139" i="28"/>
  <c r="G2140" i="28"/>
  <c r="G2141" i="28"/>
  <c r="G2142" i="28"/>
  <c r="G2143" i="28"/>
  <c r="G2144" i="28"/>
  <c r="G2145" i="28"/>
  <c r="G2146" i="28"/>
  <c r="G2147" i="28"/>
  <c r="G2148" i="28"/>
  <c r="G2149" i="28"/>
  <c r="G2150" i="28"/>
  <c r="G2151" i="28"/>
  <c r="G2152" i="28"/>
  <c r="G2153" i="28"/>
  <c r="G2154" i="28"/>
  <c r="G2155" i="28"/>
  <c r="G2156" i="28"/>
  <c r="G2157" i="28"/>
  <c r="G2158" i="28"/>
  <c r="G2159" i="28"/>
  <c r="G2160" i="28"/>
  <c r="G2161" i="28"/>
  <c r="G2162" i="28"/>
  <c r="G2163" i="28"/>
  <c r="G2164" i="28"/>
  <c r="G2165" i="28"/>
  <c r="G2166" i="28"/>
  <c r="G2167" i="28"/>
  <c r="G2168" i="28"/>
  <c r="G2169" i="28"/>
  <c r="G2170" i="28"/>
  <c r="G2171" i="28"/>
  <c r="G2172" i="28"/>
  <c r="G2173" i="28"/>
  <c r="G2174" i="28"/>
  <c r="G2175" i="28"/>
  <c r="G2176" i="28"/>
  <c r="G2177" i="28"/>
  <c r="G2178" i="28"/>
  <c r="G2179" i="28"/>
  <c r="G2180" i="28"/>
  <c r="G2181" i="28"/>
  <c r="G2182" i="28"/>
  <c r="G2183" i="28"/>
  <c r="G2184" i="28"/>
  <c r="G2185" i="28"/>
  <c r="G2186" i="28"/>
  <c r="G2187" i="28"/>
  <c r="G2188" i="28"/>
  <c r="G2189" i="28"/>
  <c r="G2190" i="28"/>
  <c r="G2191" i="28"/>
  <c r="G2192" i="28"/>
  <c r="G2193" i="28"/>
  <c r="G2194" i="28"/>
  <c r="G2195" i="28"/>
  <c r="G2196" i="28"/>
  <c r="G2197" i="28"/>
  <c r="G2198" i="28"/>
  <c r="G2199" i="28"/>
  <c r="G2200" i="28"/>
  <c r="G2201" i="28"/>
  <c r="G2202" i="28"/>
  <c r="G2203" i="28"/>
  <c r="G2204" i="28"/>
  <c r="G2205" i="28"/>
  <c r="G2206" i="28"/>
  <c r="G2207" i="28"/>
  <c r="G2208" i="28"/>
  <c r="G2209" i="28"/>
  <c r="G2210" i="28"/>
  <c r="G2211" i="28"/>
  <c r="G2212" i="28"/>
  <c r="G2213" i="28"/>
  <c r="G2214" i="28"/>
  <c r="G2215" i="28"/>
  <c r="G2216" i="28"/>
  <c r="G2217" i="28"/>
  <c r="G2218" i="28"/>
  <c r="G2219" i="28"/>
  <c r="G2220" i="28"/>
  <c r="G2221" i="28"/>
  <c r="G2222" i="28"/>
  <c r="G2223" i="28"/>
  <c r="G2224" i="28"/>
  <c r="G2225" i="28"/>
  <c r="G2226" i="28"/>
  <c r="G2227" i="28"/>
  <c r="G2228" i="28"/>
  <c r="G2229" i="28"/>
  <c r="G2230" i="28"/>
  <c r="G2231" i="28"/>
  <c r="G2232" i="28"/>
  <c r="G2233" i="28"/>
  <c r="G2234" i="28"/>
  <c r="G2235" i="28"/>
  <c r="G2236" i="28"/>
  <c r="G2237" i="28"/>
  <c r="G2238" i="28"/>
  <c r="G2239" i="28"/>
  <c r="G2240" i="28"/>
  <c r="G2241" i="28"/>
  <c r="G2242" i="28"/>
  <c r="G2243" i="28"/>
  <c r="G2244" i="28"/>
  <c r="G2245" i="28"/>
  <c r="G2246" i="28"/>
  <c r="G2247" i="28"/>
  <c r="G2248" i="28"/>
  <c r="G2249" i="28"/>
  <c r="G2250" i="28"/>
  <c r="G2251" i="28"/>
  <c r="G2252" i="28"/>
  <c r="G2253" i="28"/>
  <c r="G2254" i="28"/>
  <c r="G2255" i="28"/>
  <c r="G2256" i="28"/>
  <c r="G2257" i="28"/>
  <c r="G2258" i="28"/>
  <c r="G2259" i="28"/>
  <c r="G2260" i="28"/>
  <c r="G2261" i="28"/>
  <c r="G2262" i="28"/>
  <c r="G2263" i="28"/>
  <c r="G2264" i="28"/>
  <c r="G2265" i="28"/>
  <c r="G2266" i="28"/>
  <c r="G2267" i="28"/>
  <c r="G2268" i="28"/>
  <c r="G2269" i="28"/>
  <c r="G2270" i="28"/>
  <c r="G2271" i="28"/>
  <c r="G2272" i="28"/>
  <c r="G2273" i="28"/>
  <c r="G2274" i="28"/>
  <c r="G2275" i="28"/>
  <c r="G2276" i="28"/>
  <c r="G2277" i="28"/>
  <c r="G2278" i="28"/>
  <c r="G2279" i="28"/>
  <c r="G2280" i="28"/>
  <c r="G2281" i="28"/>
  <c r="G2282" i="28"/>
  <c r="G2283" i="28"/>
  <c r="G2284" i="28"/>
  <c r="G2285" i="28"/>
  <c r="G2286" i="28"/>
  <c r="G2287" i="28"/>
  <c r="G2288" i="28"/>
  <c r="G2289" i="28"/>
  <c r="G2290" i="28"/>
  <c r="G2291" i="28"/>
  <c r="G2292" i="28"/>
  <c r="G2293" i="28"/>
  <c r="G2294" i="28"/>
  <c r="G2295" i="28"/>
  <c r="G2296" i="28"/>
  <c r="G2297" i="28"/>
  <c r="G2298" i="28"/>
  <c r="G2299" i="28"/>
  <c r="G2300" i="28"/>
  <c r="G2301" i="28"/>
  <c r="G2302" i="28"/>
  <c r="G2303" i="28"/>
  <c r="G2304" i="28"/>
  <c r="G2305" i="28"/>
  <c r="G2306" i="28"/>
  <c r="G2307" i="28"/>
  <c r="G2308" i="28"/>
  <c r="G2309" i="28"/>
  <c r="G2310" i="28"/>
  <c r="G2311" i="28"/>
  <c r="G2312" i="28"/>
  <c r="G2313" i="28"/>
  <c r="G2314" i="28"/>
  <c r="G2315" i="28"/>
  <c r="G2316" i="28"/>
  <c r="G2317" i="28"/>
  <c r="G2318" i="28"/>
  <c r="G2319" i="28"/>
  <c r="G2320" i="28"/>
  <c r="G2321" i="28"/>
  <c r="G2322" i="28"/>
  <c r="G2323" i="28"/>
  <c r="G2324" i="28"/>
  <c r="G2325" i="28"/>
  <c r="G2326" i="28"/>
  <c r="G2327" i="28"/>
  <c r="G2328" i="28"/>
  <c r="G2329" i="28"/>
  <c r="G2330" i="28"/>
  <c r="G2331" i="28"/>
  <c r="G2332" i="28"/>
  <c r="G2333" i="28"/>
  <c r="G2334" i="28"/>
  <c r="G2335" i="28"/>
  <c r="G2336" i="28"/>
  <c r="G2337" i="28"/>
  <c r="G2338" i="28"/>
  <c r="G2339" i="28"/>
  <c r="G2340" i="28"/>
  <c r="G2341" i="28"/>
  <c r="G2342" i="28"/>
  <c r="G2343" i="28"/>
  <c r="G2344" i="28"/>
  <c r="G2345" i="28"/>
  <c r="G2346" i="28"/>
  <c r="G2347" i="28"/>
  <c r="G2348" i="28"/>
  <c r="G2349" i="28"/>
  <c r="G2350" i="28"/>
  <c r="G2351" i="28"/>
  <c r="G2352" i="28"/>
  <c r="G2353" i="28"/>
  <c r="G2354" i="28"/>
  <c r="G2355" i="28"/>
  <c r="G2356" i="28"/>
  <c r="G2357" i="28"/>
  <c r="G2358" i="28"/>
  <c r="G2359" i="28"/>
  <c r="G2360" i="28"/>
  <c r="G2361" i="28"/>
  <c r="G2362" i="28"/>
  <c r="G2363" i="28"/>
  <c r="G2364" i="28"/>
  <c r="G2365" i="28"/>
  <c r="G2366" i="28"/>
  <c r="G2367" i="28"/>
  <c r="G2368" i="28"/>
  <c r="G2369" i="28"/>
  <c r="G2370" i="28"/>
  <c r="G2371" i="28"/>
  <c r="G2372" i="28"/>
  <c r="G2373" i="28"/>
  <c r="G2374" i="28"/>
  <c r="G2375" i="28"/>
  <c r="G2376" i="28"/>
  <c r="G2377" i="28"/>
  <c r="G2378" i="28"/>
  <c r="G2379" i="28"/>
  <c r="G2380" i="28"/>
  <c r="G2381" i="28"/>
  <c r="G2382" i="28"/>
  <c r="G2383" i="28"/>
  <c r="G2384" i="28"/>
  <c r="G2385" i="28"/>
  <c r="G2386" i="28"/>
  <c r="G2387" i="28"/>
  <c r="G2388" i="28"/>
  <c r="G2389" i="28"/>
  <c r="G2390" i="28"/>
  <c r="G2391" i="28"/>
  <c r="G2392" i="28"/>
  <c r="G2393" i="28"/>
  <c r="G2394" i="28"/>
  <c r="G2395" i="28"/>
  <c r="G2396" i="28"/>
  <c r="G2397" i="28"/>
  <c r="G2398" i="28"/>
  <c r="G2399" i="28"/>
  <c r="G2400" i="28"/>
  <c r="G2401" i="28"/>
  <c r="G2402" i="28"/>
  <c r="G2403" i="28"/>
  <c r="G2404" i="28"/>
  <c r="G2405" i="28"/>
  <c r="G2406" i="28"/>
  <c r="G2407" i="28"/>
  <c r="G2408" i="28"/>
  <c r="G2409" i="28"/>
  <c r="G2410" i="28"/>
  <c r="G2411" i="28"/>
  <c r="G2412" i="28"/>
  <c r="G2413" i="28"/>
  <c r="G2414" i="28"/>
  <c r="G2415" i="28"/>
  <c r="G2416" i="28"/>
  <c r="G2417" i="28"/>
  <c r="G2418" i="28"/>
  <c r="G2419" i="28"/>
  <c r="G2420" i="28"/>
  <c r="G2421" i="28"/>
  <c r="G2422" i="28"/>
  <c r="G2423" i="28"/>
  <c r="G2424" i="28"/>
  <c r="G2425" i="28"/>
  <c r="G2426" i="28"/>
  <c r="G2427" i="28"/>
  <c r="G2428" i="28"/>
  <c r="G2429" i="28"/>
  <c r="G2430" i="28"/>
  <c r="G2431" i="28"/>
  <c r="G2432" i="28"/>
  <c r="G2433" i="28"/>
  <c r="G2434" i="28"/>
  <c r="G2435" i="28"/>
  <c r="G2436" i="28"/>
  <c r="G2437" i="28"/>
  <c r="G2438" i="28"/>
  <c r="G2439" i="28"/>
  <c r="G2440" i="28"/>
  <c r="G2441" i="28"/>
  <c r="G2442" i="28"/>
  <c r="G2443" i="28"/>
  <c r="G2444" i="28"/>
  <c r="G2445" i="28"/>
  <c r="G2446" i="28"/>
  <c r="G2447" i="28"/>
  <c r="G2448" i="28"/>
  <c r="G2449" i="28"/>
  <c r="G2450" i="28"/>
  <c r="G2451" i="28"/>
  <c r="G2452" i="28"/>
  <c r="G2453" i="28"/>
  <c r="G2454" i="28"/>
  <c r="G2455" i="28"/>
  <c r="G2456" i="28"/>
  <c r="G2457" i="28"/>
  <c r="G2458" i="28"/>
  <c r="G2459" i="28"/>
  <c r="G2460" i="28"/>
  <c r="G2461" i="28"/>
  <c r="G2462" i="28"/>
  <c r="G2463" i="28"/>
  <c r="G2464" i="28"/>
  <c r="G2465" i="28"/>
  <c r="G2466" i="28"/>
  <c r="G2467" i="28"/>
  <c r="G2468" i="28"/>
  <c r="G2469" i="28"/>
  <c r="G2470" i="28"/>
  <c r="G2471" i="28"/>
  <c r="G2472" i="28"/>
  <c r="G2473" i="28"/>
  <c r="G2474" i="28"/>
  <c r="G2475" i="28"/>
  <c r="G2476" i="28"/>
  <c r="G2477" i="28"/>
  <c r="G2478" i="28"/>
  <c r="G2479" i="28"/>
  <c r="G2480" i="28"/>
  <c r="G2481" i="28"/>
  <c r="G2482" i="28"/>
  <c r="G2483" i="28"/>
  <c r="G2484" i="28"/>
  <c r="G2485" i="28"/>
  <c r="G2486" i="28"/>
  <c r="G2487" i="28"/>
  <c r="G2488" i="28"/>
  <c r="G2489" i="28"/>
  <c r="G2490" i="28"/>
  <c r="G2491" i="28"/>
  <c r="G2492" i="28"/>
  <c r="G2493" i="28"/>
  <c r="G2494" i="28"/>
  <c r="G2495" i="28"/>
  <c r="G2496" i="28"/>
  <c r="G2497" i="28"/>
  <c r="G2498" i="28"/>
  <c r="G2499" i="28"/>
  <c r="G2500" i="28"/>
  <c r="G2501" i="28"/>
  <c r="G2502" i="28"/>
  <c r="G2503" i="28"/>
  <c r="G2504" i="28"/>
  <c r="G2505" i="28"/>
  <c r="G2506" i="28"/>
  <c r="G2507" i="28"/>
  <c r="G2508" i="28"/>
  <c r="G2509" i="28"/>
  <c r="G2510" i="28"/>
  <c r="G2511" i="28"/>
  <c r="G2512" i="28"/>
  <c r="G2513" i="28"/>
  <c r="G2514" i="28"/>
  <c r="G2515" i="28"/>
  <c r="G2516" i="28"/>
  <c r="G2517" i="28"/>
  <c r="G2518" i="28"/>
  <c r="G2519" i="28"/>
  <c r="G2520" i="28"/>
  <c r="G2521" i="28"/>
  <c r="G2522" i="28"/>
  <c r="G2523" i="28"/>
  <c r="G2524" i="28"/>
  <c r="G2525" i="28"/>
  <c r="G2526" i="28"/>
  <c r="G2527" i="28"/>
  <c r="G2528" i="28"/>
  <c r="G2529" i="28"/>
  <c r="G2530" i="28"/>
  <c r="G2531" i="28"/>
  <c r="G2532" i="28"/>
  <c r="G2533" i="28"/>
  <c r="G2534" i="28"/>
  <c r="G2535" i="28"/>
  <c r="G2536" i="28"/>
  <c r="G2537" i="28"/>
  <c r="G2538" i="28"/>
  <c r="G2539" i="28"/>
  <c r="G2540" i="28"/>
  <c r="G2541" i="28"/>
  <c r="G2542" i="28"/>
  <c r="G2543" i="28"/>
  <c r="G2544" i="28"/>
  <c r="G2545" i="28"/>
  <c r="G2546" i="28"/>
  <c r="G2547" i="28"/>
  <c r="G2548" i="28"/>
  <c r="G2549" i="28"/>
  <c r="G2550" i="28"/>
  <c r="G2551" i="28"/>
  <c r="G2552" i="28"/>
  <c r="G2553" i="28"/>
  <c r="G2554" i="28"/>
  <c r="G2555" i="28"/>
  <c r="G2556" i="28"/>
  <c r="G2557" i="28"/>
  <c r="G2558" i="28"/>
  <c r="G2559" i="28"/>
  <c r="G2560" i="28"/>
  <c r="G2561" i="28"/>
  <c r="G2562" i="28"/>
  <c r="G2563" i="28"/>
  <c r="G2564" i="28"/>
  <c r="G2565" i="28"/>
  <c r="G2566" i="28"/>
  <c r="G2567" i="28"/>
  <c r="G2568" i="28"/>
  <c r="G2569" i="28"/>
  <c r="G2570" i="28"/>
  <c r="G2571" i="28"/>
  <c r="G2572" i="28"/>
  <c r="G2573" i="28"/>
  <c r="G2574" i="28"/>
  <c r="G2575" i="28"/>
  <c r="G2576" i="28"/>
  <c r="G2577" i="28"/>
  <c r="G2578" i="28"/>
  <c r="G2579" i="28"/>
  <c r="G2580" i="28"/>
  <c r="G2581" i="28"/>
  <c r="G2582" i="28"/>
  <c r="G2583" i="28"/>
  <c r="G2584" i="28"/>
  <c r="G2585" i="28"/>
  <c r="G2586" i="28"/>
  <c r="G2587" i="28"/>
  <c r="G2588" i="28"/>
  <c r="G2589" i="28"/>
  <c r="G2590" i="28"/>
  <c r="G2591" i="28"/>
  <c r="G2592" i="28"/>
  <c r="G2593" i="28"/>
  <c r="G2594" i="28"/>
  <c r="G2595" i="28"/>
  <c r="G2596" i="28"/>
  <c r="G2597" i="28"/>
  <c r="G2598" i="28"/>
  <c r="G2599" i="28"/>
  <c r="G2600" i="28"/>
  <c r="G2601" i="28"/>
  <c r="G2602" i="28"/>
  <c r="G2603" i="28"/>
  <c r="G2604" i="28"/>
  <c r="G2605" i="28"/>
  <c r="G2606" i="28"/>
  <c r="G2607" i="28"/>
  <c r="G2608" i="28"/>
  <c r="G2609" i="28"/>
  <c r="G2610" i="28"/>
  <c r="G2611" i="28"/>
  <c r="G2612" i="28"/>
  <c r="G2613" i="28"/>
  <c r="G2614" i="28"/>
  <c r="G2615" i="28"/>
  <c r="G2616" i="28"/>
  <c r="G2617" i="28"/>
  <c r="G2618" i="28"/>
  <c r="G2619" i="28"/>
  <c r="G2620" i="28"/>
  <c r="G2621" i="28"/>
  <c r="G2622" i="28"/>
  <c r="G2623" i="28"/>
  <c r="G2624" i="28"/>
  <c r="G2625" i="28"/>
  <c r="G2626" i="28"/>
  <c r="G2627" i="28"/>
  <c r="G2628" i="28"/>
  <c r="G2629" i="28"/>
  <c r="G2630" i="28"/>
  <c r="G2631" i="28"/>
  <c r="G2632" i="28"/>
  <c r="G2633" i="28"/>
  <c r="G2634" i="28"/>
  <c r="G2635" i="28"/>
  <c r="G2636" i="28"/>
  <c r="G2637" i="28"/>
  <c r="G2638" i="28"/>
  <c r="G2639" i="28"/>
  <c r="G2640" i="28"/>
  <c r="G2641" i="28"/>
  <c r="G2642" i="28"/>
  <c r="G2643" i="28"/>
  <c r="G2644" i="28"/>
  <c r="G2645" i="28"/>
  <c r="G2646" i="28"/>
  <c r="G2647" i="28"/>
  <c r="G2648" i="28"/>
  <c r="G2649" i="28"/>
  <c r="G2650" i="28"/>
  <c r="G2651" i="28"/>
  <c r="G2652" i="28"/>
  <c r="G2653" i="28"/>
  <c r="G2654" i="28"/>
  <c r="G2655" i="28"/>
  <c r="G2656" i="28"/>
  <c r="G2657" i="28"/>
  <c r="G2658" i="28"/>
  <c r="G2659" i="28"/>
  <c r="G2660" i="28"/>
  <c r="G2661" i="28"/>
  <c r="G2662" i="28"/>
  <c r="G2663" i="28"/>
  <c r="G2664" i="28"/>
  <c r="G2665" i="28"/>
  <c r="G2666" i="28"/>
  <c r="G2667" i="28"/>
  <c r="G2668" i="28"/>
  <c r="G2669" i="28"/>
  <c r="G2670" i="28"/>
  <c r="G2671" i="28"/>
  <c r="G2672" i="28"/>
  <c r="G2673" i="28"/>
  <c r="G2674" i="28"/>
  <c r="G2675" i="28"/>
  <c r="G2676" i="28"/>
  <c r="G2677" i="28"/>
  <c r="G2678" i="28"/>
  <c r="G2679" i="28"/>
  <c r="G2680" i="28"/>
  <c r="G2681" i="28"/>
  <c r="G2682" i="28"/>
  <c r="G2683" i="28"/>
  <c r="G2684" i="28"/>
  <c r="G2685" i="28"/>
  <c r="G2686" i="28"/>
  <c r="G2687" i="28"/>
  <c r="G2688" i="28"/>
  <c r="G2689" i="28"/>
  <c r="G2690" i="28"/>
  <c r="G2691" i="28"/>
  <c r="G2692" i="28"/>
  <c r="G2693" i="28"/>
  <c r="G2694" i="28"/>
  <c r="G2695" i="28"/>
  <c r="G2696" i="28"/>
  <c r="G2697" i="28"/>
  <c r="G2698" i="28"/>
  <c r="G2699" i="28"/>
  <c r="G2700" i="28"/>
  <c r="G2701" i="28"/>
  <c r="G2702" i="28"/>
  <c r="G2703" i="28"/>
  <c r="G2704" i="28"/>
  <c r="G2705" i="28"/>
  <c r="G2706" i="28"/>
  <c r="G2707" i="28"/>
  <c r="G2708" i="28"/>
  <c r="G2709" i="28"/>
  <c r="G2710" i="28"/>
  <c r="G2711" i="28"/>
  <c r="G2712" i="28"/>
  <c r="G2713" i="28"/>
  <c r="G2714" i="28"/>
  <c r="G2715" i="28"/>
  <c r="G2716" i="28"/>
  <c r="G2717" i="28"/>
  <c r="G2718" i="28"/>
  <c r="G2719" i="28"/>
  <c r="G2720" i="28"/>
  <c r="G2721" i="28"/>
  <c r="G2722" i="28"/>
  <c r="G2723" i="28"/>
  <c r="G2724" i="28"/>
  <c r="G2725" i="28"/>
  <c r="G2726" i="28"/>
  <c r="G2727" i="28"/>
  <c r="G2728" i="28"/>
  <c r="G2729" i="28"/>
  <c r="G2730" i="28"/>
  <c r="G2731" i="28"/>
  <c r="G2732" i="28"/>
  <c r="G2733" i="28"/>
  <c r="G2734" i="28"/>
  <c r="G2735" i="28"/>
  <c r="G2736" i="28"/>
  <c r="G2737" i="28"/>
  <c r="G2738" i="28"/>
  <c r="G2739" i="28"/>
  <c r="G2740" i="28"/>
  <c r="G2741" i="28"/>
  <c r="G2742" i="28"/>
  <c r="G2743" i="28"/>
  <c r="G2744" i="28"/>
  <c r="G2745" i="28"/>
  <c r="G2746" i="28"/>
  <c r="G2747" i="28"/>
  <c r="G2748" i="28"/>
  <c r="G2749" i="28"/>
  <c r="G2750" i="28"/>
  <c r="G2751" i="28"/>
  <c r="G2752" i="28"/>
  <c r="G2753" i="28"/>
  <c r="G2754" i="28"/>
  <c r="G2755" i="28"/>
  <c r="G2756" i="28"/>
  <c r="G2757" i="28"/>
  <c r="G2758" i="28"/>
  <c r="G2759" i="28"/>
  <c r="G2760" i="28"/>
  <c r="G2761" i="28"/>
  <c r="G2762" i="28"/>
  <c r="G2763" i="28"/>
  <c r="G2764" i="28"/>
  <c r="G2765" i="28"/>
  <c r="G2766" i="28"/>
  <c r="G2767" i="28"/>
  <c r="G2768" i="28"/>
  <c r="G2769" i="28"/>
  <c r="G2770" i="28"/>
  <c r="G2771" i="28"/>
  <c r="G2772" i="28"/>
  <c r="G2773" i="28"/>
  <c r="G2774" i="28"/>
  <c r="G2775" i="28"/>
  <c r="G2776" i="28"/>
  <c r="G2777" i="28"/>
  <c r="G2778" i="28"/>
  <c r="G2779" i="28"/>
  <c r="G2780" i="28"/>
  <c r="G2781" i="28"/>
  <c r="G2782" i="28"/>
  <c r="G2783" i="28"/>
  <c r="G2784" i="28"/>
  <c r="G2785" i="28"/>
  <c r="G2786" i="28"/>
  <c r="G2787" i="28"/>
  <c r="G2788" i="28"/>
  <c r="G2789" i="28"/>
  <c r="G2790" i="28"/>
  <c r="G2791" i="28"/>
  <c r="G2792" i="28"/>
  <c r="G2793" i="28"/>
  <c r="G2794" i="28"/>
  <c r="G2795" i="28"/>
  <c r="G2796" i="28"/>
  <c r="G2797" i="28"/>
  <c r="G2798" i="28"/>
  <c r="G2799" i="28"/>
  <c r="G2800" i="28"/>
  <c r="G2801" i="28"/>
  <c r="G2802" i="28"/>
  <c r="G2803" i="28"/>
  <c r="G2804" i="28"/>
  <c r="G2805" i="28"/>
  <c r="G2806" i="28"/>
  <c r="G2807" i="28"/>
  <c r="G2808" i="28"/>
  <c r="G2809" i="28"/>
  <c r="G2810" i="28"/>
  <c r="G2811" i="28"/>
  <c r="G2812" i="28"/>
  <c r="G2813" i="28"/>
  <c r="G2814" i="28"/>
  <c r="G2815" i="28"/>
  <c r="G2816" i="28"/>
  <c r="G2817" i="28"/>
  <c r="G2818" i="28"/>
  <c r="G2819" i="28"/>
  <c r="G2820" i="28"/>
  <c r="G2821" i="28"/>
  <c r="G2822" i="28"/>
  <c r="G2823" i="28"/>
  <c r="G2824" i="28"/>
  <c r="G2825" i="28"/>
  <c r="G2826" i="28"/>
  <c r="G2827" i="28"/>
  <c r="G2828" i="28"/>
  <c r="G2829" i="28"/>
  <c r="G2830" i="28"/>
  <c r="G2831" i="28"/>
  <c r="G2832" i="28"/>
  <c r="G2833" i="28"/>
  <c r="G2834" i="28"/>
  <c r="G2835" i="28"/>
  <c r="G2836" i="28"/>
  <c r="G2837" i="28"/>
  <c r="G2838" i="28"/>
  <c r="G2839" i="28"/>
  <c r="G2840" i="28"/>
  <c r="G2841" i="28"/>
  <c r="G2842" i="28"/>
  <c r="G2843" i="28"/>
  <c r="G2844" i="28"/>
  <c r="G2845" i="28"/>
  <c r="G2846" i="28"/>
  <c r="G2847" i="28"/>
  <c r="G2848" i="28"/>
  <c r="G2849" i="28"/>
  <c r="G2850" i="28"/>
  <c r="G2851" i="28"/>
  <c r="G2852" i="28"/>
  <c r="G2853" i="28"/>
  <c r="G2854" i="28"/>
  <c r="G2855" i="28"/>
  <c r="G2856" i="28"/>
  <c r="G2857" i="28"/>
  <c r="G2858" i="28"/>
  <c r="G2859" i="28"/>
  <c r="G2860" i="28"/>
  <c r="G2861" i="28"/>
  <c r="G2862" i="28"/>
  <c r="G2863" i="28"/>
  <c r="G2864" i="28"/>
  <c r="G2865" i="28"/>
  <c r="G2866" i="28"/>
  <c r="G2867" i="28"/>
  <c r="G2868" i="28"/>
  <c r="G2869" i="28"/>
  <c r="G2870" i="28"/>
  <c r="G2871" i="28"/>
  <c r="G2872" i="28"/>
  <c r="G2873" i="28"/>
  <c r="G2874" i="28"/>
  <c r="G2875" i="28"/>
  <c r="G2876" i="28"/>
  <c r="G2877" i="28"/>
  <c r="G2878" i="28"/>
  <c r="G2879" i="28"/>
  <c r="G2880" i="28"/>
  <c r="G2881" i="28"/>
  <c r="G2882" i="28"/>
  <c r="G2883" i="28"/>
  <c r="G2884" i="28"/>
  <c r="G2885" i="28"/>
  <c r="G2886" i="28"/>
  <c r="G2887" i="28"/>
  <c r="G2888" i="28"/>
  <c r="G2889" i="28"/>
  <c r="G2890" i="28"/>
  <c r="G2891" i="28"/>
  <c r="G2892" i="28"/>
  <c r="G2893" i="28"/>
  <c r="G2894" i="28"/>
  <c r="G2895" i="28"/>
  <c r="G2896" i="28"/>
  <c r="G2897" i="28"/>
  <c r="G2898" i="28"/>
  <c r="G2899" i="28"/>
  <c r="G2900" i="28"/>
  <c r="G2901" i="28"/>
  <c r="G2902" i="28"/>
  <c r="G2903" i="28"/>
  <c r="G2904" i="28"/>
  <c r="G2905" i="28"/>
  <c r="G2906" i="28"/>
  <c r="G2907" i="28"/>
  <c r="G2908" i="28"/>
  <c r="G2909" i="28"/>
  <c r="G2910" i="28"/>
  <c r="G2911" i="28"/>
  <c r="G2912" i="28"/>
  <c r="G2913" i="28"/>
  <c r="G2914" i="28"/>
  <c r="G2915" i="28"/>
  <c r="G2916" i="28"/>
  <c r="G2917" i="28"/>
  <c r="G2918" i="28"/>
  <c r="G2919" i="28"/>
  <c r="G2920" i="28"/>
  <c r="G2921" i="28"/>
  <c r="G2922" i="28"/>
  <c r="G2923" i="28"/>
  <c r="G2924" i="28"/>
  <c r="G2925" i="28"/>
  <c r="G2926" i="28"/>
  <c r="G2927" i="28"/>
  <c r="G2928" i="28"/>
  <c r="G2929" i="28"/>
  <c r="G2930" i="28"/>
  <c r="G2931" i="28"/>
  <c r="G2932" i="28"/>
  <c r="G2933" i="28"/>
  <c r="G2934" i="28"/>
  <c r="G2935" i="28"/>
  <c r="G2936" i="28"/>
  <c r="G2937" i="28"/>
  <c r="G2938" i="28"/>
  <c r="G2939" i="28"/>
  <c r="G2940" i="28"/>
  <c r="G2941" i="28"/>
  <c r="G2942" i="28"/>
  <c r="G2943" i="28"/>
  <c r="G2944" i="28"/>
  <c r="G2945" i="28"/>
  <c r="G2946" i="28"/>
  <c r="G2947" i="28"/>
  <c r="G2948" i="28"/>
  <c r="G2949" i="28"/>
  <c r="G2950" i="28"/>
  <c r="G2951" i="28"/>
  <c r="G2952" i="28"/>
  <c r="G2953" i="28"/>
  <c r="G2954" i="28"/>
  <c r="G2955" i="28"/>
  <c r="G2956" i="28"/>
  <c r="G2957" i="28"/>
  <c r="G2958" i="28"/>
  <c r="G2959" i="28"/>
  <c r="G2960" i="28"/>
  <c r="G2961" i="28"/>
  <c r="G2962" i="28"/>
  <c r="G2963" i="28"/>
  <c r="G2964" i="28"/>
  <c r="G2965" i="28"/>
  <c r="G2966" i="28"/>
  <c r="G2967" i="28"/>
  <c r="G2968" i="28"/>
  <c r="G2969" i="28"/>
  <c r="G2970" i="28"/>
  <c r="G2971" i="28"/>
  <c r="G2972" i="28"/>
  <c r="G2973" i="28"/>
  <c r="G2974" i="28"/>
  <c r="G2975" i="28"/>
  <c r="G2976" i="28"/>
  <c r="G2977" i="28"/>
  <c r="G2978" i="28"/>
  <c r="G2979" i="28"/>
  <c r="G2980" i="28"/>
  <c r="G2981" i="28"/>
  <c r="G2982" i="28"/>
  <c r="G2983" i="28"/>
  <c r="G2984" i="28"/>
  <c r="G2985" i="28"/>
  <c r="G2986" i="28"/>
  <c r="G2987" i="28"/>
  <c r="G2988" i="28"/>
  <c r="G2989" i="28"/>
  <c r="G2990" i="28"/>
  <c r="G2991" i="28"/>
  <c r="G2992" i="28"/>
  <c r="G2993" i="28"/>
  <c r="G2994" i="28"/>
  <c r="G2995" i="28"/>
  <c r="G2996" i="28"/>
  <c r="G2997" i="28"/>
  <c r="G2998" i="28"/>
  <c r="G2999" i="28"/>
  <c r="G3000" i="28"/>
  <c r="G3001" i="28"/>
  <c r="G3002" i="28"/>
  <c r="G3003" i="28"/>
  <c r="G3004" i="28"/>
  <c r="G3005" i="28"/>
  <c r="G3006" i="28"/>
  <c r="G3007" i="28"/>
  <c r="G3008" i="28"/>
  <c r="G3009" i="28"/>
  <c r="G3010" i="28"/>
  <c r="G3011" i="28"/>
  <c r="G3012" i="28"/>
  <c r="G3013" i="28"/>
  <c r="G3014" i="28"/>
  <c r="G3015" i="28"/>
  <c r="G3016" i="28"/>
  <c r="G3017" i="28"/>
  <c r="G3018" i="28"/>
  <c r="G3019" i="28"/>
  <c r="G3020" i="28"/>
  <c r="G3021" i="28"/>
  <c r="G3022" i="28"/>
  <c r="G3023" i="28"/>
  <c r="G3024" i="28"/>
  <c r="G3025" i="28"/>
  <c r="G3026" i="28"/>
  <c r="G3027" i="28"/>
  <c r="G3028" i="28"/>
  <c r="G3029" i="28"/>
  <c r="G3030" i="28"/>
  <c r="G3031" i="28"/>
  <c r="G3032" i="28"/>
  <c r="G3033" i="28"/>
  <c r="G3034" i="28"/>
  <c r="G3035" i="28"/>
  <c r="G3036" i="28"/>
  <c r="G3037" i="28"/>
  <c r="G3038" i="28"/>
  <c r="G3039" i="28"/>
  <c r="G3040" i="28"/>
  <c r="G3041" i="28"/>
  <c r="G3042" i="28"/>
  <c r="G3043" i="28"/>
  <c r="G3044" i="28"/>
  <c r="G3045" i="28"/>
  <c r="G3046" i="28"/>
  <c r="G3047" i="28"/>
  <c r="G3048" i="28"/>
  <c r="G3049" i="28"/>
  <c r="G3050" i="28"/>
  <c r="G3051" i="28"/>
  <c r="G3052" i="28"/>
  <c r="G3053" i="28"/>
  <c r="G3054" i="28"/>
  <c r="G3055" i="28"/>
  <c r="G3056" i="28"/>
  <c r="G3057" i="28"/>
  <c r="G3058" i="28"/>
  <c r="G3059" i="28"/>
  <c r="G3060" i="28"/>
  <c r="G3061" i="28"/>
  <c r="G3062" i="28"/>
  <c r="G3063" i="28"/>
  <c r="G3064" i="28"/>
  <c r="G3065" i="28"/>
  <c r="G3066" i="28"/>
  <c r="G3067" i="28"/>
  <c r="G3068" i="28"/>
  <c r="G3069" i="28"/>
  <c r="G3070" i="28"/>
  <c r="G3071" i="28"/>
  <c r="G3072" i="28"/>
  <c r="G3073" i="28"/>
  <c r="G3074" i="28"/>
  <c r="G3075" i="28"/>
  <c r="G3076" i="28"/>
  <c r="G3077" i="28"/>
  <c r="G3078" i="28"/>
  <c r="G3079" i="28"/>
  <c r="G3080" i="28"/>
  <c r="G3081" i="28"/>
  <c r="G3082" i="28"/>
  <c r="G3083" i="28"/>
  <c r="G3084" i="28"/>
  <c r="G3085" i="28"/>
  <c r="G3086" i="28"/>
  <c r="G3087" i="28"/>
  <c r="G3088" i="28"/>
  <c r="G3089" i="28"/>
  <c r="G3090" i="28"/>
  <c r="G3091" i="28"/>
  <c r="G3092" i="28"/>
  <c r="G3093" i="28"/>
  <c r="G3094" i="28"/>
  <c r="G3095" i="28"/>
  <c r="G3096" i="28"/>
  <c r="G3097" i="28"/>
  <c r="G3098" i="28"/>
  <c r="G3099" i="28"/>
  <c r="G3100" i="28"/>
  <c r="G3101" i="28"/>
  <c r="G3102" i="28"/>
  <c r="G3103" i="28"/>
  <c r="G3104" i="28"/>
  <c r="G3105" i="28"/>
  <c r="G3106" i="28"/>
  <c r="G3107" i="28"/>
  <c r="G3108" i="28"/>
  <c r="G3109" i="28"/>
  <c r="G3110" i="28"/>
  <c r="G3111" i="28"/>
  <c r="G3112" i="28"/>
  <c r="G3113" i="28"/>
  <c r="G3114" i="28"/>
  <c r="G3115" i="28"/>
  <c r="G3116" i="28"/>
  <c r="G3117" i="28"/>
  <c r="G3118" i="28"/>
  <c r="G3119" i="28"/>
  <c r="G3120" i="28"/>
  <c r="G3121" i="28"/>
  <c r="G3122" i="28"/>
  <c r="G3123" i="28"/>
  <c r="G3124" i="28"/>
  <c r="G3125" i="28"/>
  <c r="G3126" i="28"/>
  <c r="G3127" i="28"/>
  <c r="G3128" i="28"/>
  <c r="G3129" i="28"/>
  <c r="G3130" i="28"/>
  <c r="G3131" i="28"/>
  <c r="G3132" i="28"/>
  <c r="G3133" i="28"/>
  <c r="G3134" i="28"/>
  <c r="G3135" i="28"/>
  <c r="G3136" i="28"/>
  <c r="G3137" i="28"/>
  <c r="G3138" i="28"/>
  <c r="G3139" i="28"/>
  <c r="G3140" i="28"/>
  <c r="G3141" i="28"/>
  <c r="G3142" i="28"/>
  <c r="G3143" i="28"/>
  <c r="G3144" i="28"/>
  <c r="G3145" i="28"/>
  <c r="G3146" i="28"/>
  <c r="G3147" i="28"/>
  <c r="G3148" i="28"/>
  <c r="G3149" i="28"/>
  <c r="G3150" i="28"/>
  <c r="G3151" i="28"/>
  <c r="G3152" i="28"/>
  <c r="G3153" i="28"/>
  <c r="G3154" i="28"/>
  <c r="G3155" i="28"/>
  <c r="G3156" i="28"/>
  <c r="G3157" i="28"/>
  <c r="G3158" i="28"/>
  <c r="G3159" i="28"/>
  <c r="G3160" i="28"/>
  <c r="G3161" i="28"/>
  <c r="G3162" i="28"/>
  <c r="G3163" i="28"/>
  <c r="G3164" i="28"/>
  <c r="G3165" i="28"/>
  <c r="G3166" i="28"/>
  <c r="G3167" i="28"/>
  <c r="G3168" i="28"/>
  <c r="G3169" i="28"/>
  <c r="G3170" i="28"/>
  <c r="G3171" i="28"/>
  <c r="G3172" i="28"/>
  <c r="G3173" i="28"/>
  <c r="G3174" i="28"/>
  <c r="G3175" i="28"/>
  <c r="G3176" i="28"/>
  <c r="G3177" i="28"/>
  <c r="G3178" i="28"/>
  <c r="G3179" i="28"/>
  <c r="G3180" i="28"/>
  <c r="G3181" i="28"/>
  <c r="G3182" i="28"/>
  <c r="G3183" i="28"/>
  <c r="G3184" i="28"/>
  <c r="G3185" i="28"/>
  <c r="G3186" i="28"/>
  <c r="G3187" i="28"/>
  <c r="G3188" i="28"/>
  <c r="G3189" i="28"/>
  <c r="G3190" i="28"/>
  <c r="G3191" i="28"/>
  <c r="G3192" i="28"/>
  <c r="G3193" i="28"/>
  <c r="G3194" i="28"/>
  <c r="G3195" i="28"/>
  <c r="G3196" i="28"/>
  <c r="G3197" i="28"/>
  <c r="G3198" i="28"/>
  <c r="G3199" i="28"/>
  <c r="G3200" i="28"/>
  <c r="G3201" i="28"/>
  <c r="G3202" i="28"/>
  <c r="G3203" i="28"/>
  <c r="G3204" i="28"/>
  <c r="G3205" i="28"/>
  <c r="G3206" i="28"/>
  <c r="G3207" i="28"/>
  <c r="G3208" i="28"/>
  <c r="G3209" i="28"/>
  <c r="G3210" i="28"/>
  <c r="G3211" i="28"/>
  <c r="G3212" i="28"/>
  <c r="G3213" i="28"/>
  <c r="G3214" i="28"/>
  <c r="G3215" i="28"/>
  <c r="G3216" i="28"/>
  <c r="G3217" i="28"/>
  <c r="G3218" i="28"/>
  <c r="G3219" i="28"/>
  <c r="G3220" i="28"/>
  <c r="G3221" i="28"/>
  <c r="G3222" i="28"/>
  <c r="G3223" i="28"/>
  <c r="G3224" i="28"/>
  <c r="G3225" i="28"/>
  <c r="G3226" i="28"/>
  <c r="G3227" i="28"/>
  <c r="G3228" i="28"/>
  <c r="G3229" i="28"/>
  <c r="G3230" i="28"/>
  <c r="G3231" i="28"/>
  <c r="G3232" i="28"/>
  <c r="G3233" i="28"/>
  <c r="G3234" i="28"/>
  <c r="G3235" i="28"/>
  <c r="G3236" i="28"/>
  <c r="G3237" i="28"/>
  <c r="G3238" i="28"/>
  <c r="G3239" i="28"/>
  <c r="G3240" i="28"/>
  <c r="G3241" i="28"/>
  <c r="G2" i="28"/>
  <c r="C28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306" i="29"/>
  <c r="C307" i="29"/>
  <c r="C308" i="29"/>
  <c r="C309" i="29"/>
  <c r="C310" i="29"/>
  <c r="C311" i="29"/>
  <c r="C312" i="29"/>
  <c r="C313" i="29"/>
  <c r="C314" i="29"/>
  <c r="C315" i="29"/>
  <c r="C316" i="29"/>
  <c r="C317" i="29"/>
  <c r="C318" i="29"/>
  <c r="C319" i="29"/>
  <c r="C320" i="29"/>
  <c r="C321" i="29"/>
  <c r="C322" i="29"/>
  <c r="C323" i="29"/>
  <c r="C324" i="29"/>
  <c r="C325" i="29"/>
  <c r="C326" i="29"/>
  <c r="C327" i="29"/>
  <c r="C328" i="29"/>
  <c r="C329" i="29"/>
  <c r="C330" i="29"/>
  <c r="C331" i="29"/>
  <c r="C332" i="29"/>
  <c r="C333" i="29"/>
  <c r="C334" i="29"/>
  <c r="C335" i="29"/>
  <c r="C336" i="29"/>
  <c r="C337" i="29"/>
  <c r="C338" i="29"/>
  <c r="C339" i="29"/>
  <c r="C340" i="29"/>
  <c r="C341" i="29"/>
  <c r="C342" i="29"/>
  <c r="C343" i="29"/>
  <c r="C344" i="29"/>
  <c r="C345" i="29"/>
  <c r="C346" i="29"/>
  <c r="C347" i="29"/>
  <c r="C348" i="29"/>
  <c r="C349" i="29"/>
  <c r="C350" i="29"/>
  <c r="C351" i="29"/>
  <c r="C352" i="29"/>
  <c r="C353" i="29"/>
  <c r="C354" i="29"/>
  <c r="C355" i="29"/>
  <c r="C356" i="29"/>
  <c r="C357" i="29"/>
  <c r="C358" i="29"/>
  <c r="C359" i="29"/>
  <c r="C360" i="29"/>
  <c r="C361" i="29"/>
  <c r="C362" i="29"/>
  <c r="C363" i="29"/>
  <c r="C364" i="29"/>
  <c r="C365" i="29"/>
  <c r="C366" i="29"/>
  <c r="C367" i="29"/>
  <c r="C368" i="29"/>
  <c r="C369" i="29"/>
  <c r="C370" i="29"/>
  <c r="C371" i="29"/>
  <c r="C372" i="29"/>
  <c r="C373" i="29"/>
  <c r="C374" i="29"/>
  <c r="C375" i="29"/>
  <c r="C376" i="29"/>
  <c r="C377" i="29"/>
  <c r="C378" i="29"/>
  <c r="C379" i="29"/>
  <c r="C380" i="29"/>
  <c r="C381" i="29"/>
  <c r="C382" i="29"/>
  <c r="C383" i="29"/>
  <c r="C384" i="29"/>
  <c r="C385" i="29"/>
  <c r="C386" i="29"/>
  <c r="C387" i="29"/>
  <c r="C388" i="29"/>
  <c r="C389" i="29"/>
  <c r="C390" i="29"/>
  <c r="C391" i="29"/>
  <c r="C392" i="29"/>
  <c r="C393" i="29"/>
  <c r="C394" i="29"/>
  <c r="C395" i="29"/>
  <c r="C396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415" i="29"/>
  <c r="C416" i="29"/>
  <c r="C417" i="29"/>
  <c r="C418" i="29"/>
  <c r="C419" i="29"/>
  <c r="C420" i="29"/>
  <c r="C421" i="29"/>
  <c r="C422" i="29"/>
  <c r="C423" i="29"/>
  <c r="C424" i="29"/>
  <c r="C425" i="29"/>
  <c r="C426" i="29"/>
  <c r="C427" i="29"/>
  <c r="C428" i="29"/>
  <c r="C429" i="29"/>
  <c r="C430" i="29"/>
  <c r="C431" i="29"/>
  <c r="C432" i="29"/>
  <c r="C433" i="29"/>
  <c r="C434" i="29"/>
  <c r="C435" i="29"/>
  <c r="C436" i="29"/>
  <c r="C437" i="29"/>
  <c r="C438" i="29"/>
  <c r="C439" i="29"/>
  <c r="C440" i="29"/>
  <c r="C441" i="29"/>
  <c r="C442" i="29"/>
  <c r="C443" i="29"/>
  <c r="C444" i="29"/>
  <c r="C445" i="29"/>
  <c r="C446" i="29"/>
  <c r="C447" i="29"/>
  <c r="C448" i="29"/>
  <c r="C449" i="29"/>
  <c r="C450" i="29"/>
  <c r="C451" i="29"/>
  <c r="C452" i="29"/>
  <c r="C453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470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486" i="29"/>
  <c r="C487" i="29"/>
  <c r="C488" i="29"/>
  <c r="C489" i="29"/>
  <c r="C490" i="29"/>
  <c r="C491" i="29"/>
  <c r="C492" i="29"/>
  <c r="C493" i="29"/>
  <c r="C494" i="29"/>
  <c r="C495" i="29"/>
  <c r="C496" i="29"/>
  <c r="C497" i="29"/>
  <c r="C498" i="29"/>
  <c r="C499" i="29"/>
  <c r="C500" i="29"/>
  <c r="C501" i="29"/>
  <c r="C502" i="29"/>
  <c r="C503" i="29"/>
  <c r="C504" i="29"/>
  <c r="C505" i="29"/>
  <c r="C506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532" i="29"/>
  <c r="C533" i="29"/>
  <c r="C534" i="29"/>
  <c r="C535" i="29"/>
  <c r="C536" i="29"/>
  <c r="C537" i="29"/>
  <c r="C538" i="29"/>
  <c r="C539" i="29"/>
  <c r="C540" i="29"/>
  <c r="C541" i="29"/>
  <c r="C542" i="29"/>
  <c r="C543" i="29"/>
  <c r="C544" i="29"/>
  <c r="C545" i="29"/>
  <c r="C546" i="29"/>
  <c r="C547" i="29"/>
  <c r="C548" i="29"/>
  <c r="C549" i="29"/>
  <c r="C550" i="29"/>
  <c r="C551" i="29"/>
  <c r="C552" i="29"/>
  <c r="C553" i="29"/>
  <c r="C554" i="29"/>
  <c r="C555" i="29"/>
  <c r="C556" i="29"/>
  <c r="C557" i="29"/>
  <c r="C558" i="29"/>
  <c r="C559" i="29"/>
  <c r="C560" i="29"/>
  <c r="C561" i="29"/>
  <c r="C562" i="29"/>
  <c r="C563" i="29"/>
  <c r="C564" i="29"/>
  <c r="C565" i="29"/>
  <c r="C566" i="29"/>
  <c r="C567" i="29"/>
  <c r="C568" i="29"/>
  <c r="C569" i="29"/>
  <c r="C570" i="29"/>
  <c r="C571" i="29"/>
  <c r="C572" i="29"/>
  <c r="C573" i="29"/>
  <c r="C574" i="29"/>
  <c r="C575" i="29"/>
  <c r="C576" i="29"/>
  <c r="C577" i="29"/>
  <c r="C578" i="29"/>
  <c r="C579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595" i="29"/>
  <c r="C596" i="29"/>
  <c r="C597" i="29"/>
  <c r="C598" i="29"/>
  <c r="C599" i="29"/>
  <c r="C600" i="29"/>
  <c r="C601" i="29"/>
  <c r="C602" i="29"/>
  <c r="C603" i="29"/>
  <c r="C604" i="29"/>
  <c r="C605" i="29"/>
  <c r="C606" i="29"/>
  <c r="C607" i="29"/>
  <c r="C608" i="29"/>
  <c r="C609" i="29"/>
  <c r="C610" i="29"/>
  <c r="C611" i="29"/>
  <c r="C612" i="29"/>
  <c r="C613" i="29"/>
  <c r="C614" i="29"/>
  <c r="C615" i="29"/>
  <c r="C616" i="29"/>
  <c r="C617" i="29"/>
  <c r="C618" i="29"/>
  <c r="C619" i="29"/>
  <c r="C620" i="29"/>
  <c r="C621" i="29"/>
  <c r="C622" i="29"/>
  <c r="C623" i="29"/>
  <c r="C624" i="29"/>
  <c r="C625" i="29"/>
  <c r="C626" i="29"/>
  <c r="C627" i="29"/>
  <c r="C628" i="29"/>
  <c r="C629" i="29"/>
  <c r="C630" i="29"/>
  <c r="C631" i="29"/>
  <c r="C632" i="29"/>
  <c r="C633" i="29"/>
  <c r="C634" i="29"/>
  <c r="C635" i="29"/>
  <c r="C636" i="29"/>
  <c r="C637" i="29"/>
  <c r="C638" i="29"/>
  <c r="C639" i="29"/>
  <c r="C640" i="29"/>
  <c r="C641" i="29"/>
  <c r="C642" i="29"/>
  <c r="C643" i="29"/>
  <c r="C644" i="29"/>
  <c r="C645" i="29"/>
  <c r="C646" i="29"/>
  <c r="C647" i="29"/>
  <c r="C2" i="29"/>
  <c r="I29" i="28" s="1"/>
  <c r="I59" i="28" l="1"/>
  <c r="I30" i="28"/>
  <c r="I1455" i="28"/>
  <c r="I2090" i="28"/>
  <c r="S2194" i="18" s="1"/>
  <c r="I1851" i="28"/>
  <c r="S1954" i="18" s="1"/>
  <c r="I1970" i="28"/>
  <c r="S2074" i="18" s="1"/>
  <c r="I521" i="28"/>
  <c r="I2061" i="28"/>
  <c r="S2165" i="18" s="1"/>
  <c r="I1939" i="28"/>
  <c r="S2043" i="18" s="1"/>
  <c r="I1822" i="28"/>
  <c r="S1925" i="18" s="1"/>
  <c r="I1184" i="28"/>
  <c r="I2031" i="28"/>
  <c r="S2135" i="18" s="1"/>
  <c r="I1910" i="28"/>
  <c r="S2013" i="18" s="1"/>
  <c r="I1784" i="28"/>
  <c r="I924" i="28"/>
  <c r="I2000" i="28"/>
  <c r="S2104" i="18" s="1"/>
  <c r="I1882" i="28"/>
  <c r="S1985" i="18" s="1"/>
  <c r="I1707" i="28"/>
  <c r="I64" i="28"/>
  <c r="I2083" i="28"/>
  <c r="S2187" i="18" s="1"/>
  <c r="I2053" i="28"/>
  <c r="S2157" i="18" s="1"/>
  <c r="I2023" i="28"/>
  <c r="S2127" i="18" s="1"/>
  <c r="I1993" i="28"/>
  <c r="S2097" i="18" s="1"/>
  <c r="I1931" i="28"/>
  <c r="S2035" i="18" s="1"/>
  <c r="I1905" i="28"/>
  <c r="S2008" i="18" s="1"/>
  <c r="I1874" i="28"/>
  <c r="S1977" i="18" s="1"/>
  <c r="I1844" i="28"/>
  <c r="S1947" i="18" s="1"/>
  <c r="I1814" i="28"/>
  <c r="S1917" i="18" s="1"/>
  <c r="I1771" i="28"/>
  <c r="I1676" i="28"/>
  <c r="I1385" i="28"/>
  <c r="I1119" i="28"/>
  <c r="I858" i="28"/>
  <c r="I253" i="28"/>
  <c r="I58" i="28"/>
  <c r="I2104" i="28"/>
  <c r="S2208" i="18" s="1"/>
  <c r="I2075" i="28"/>
  <c r="S2179" i="18" s="1"/>
  <c r="I2046" i="28"/>
  <c r="S2150" i="18" s="1"/>
  <c r="I2015" i="28"/>
  <c r="S2119" i="18" s="1"/>
  <c r="I1985" i="28"/>
  <c r="S2089" i="18" s="1"/>
  <c r="I1954" i="28"/>
  <c r="S2058" i="18" s="1"/>
  <c r="I1924" i="28"/>
  <c r="S2027" i="18" s="1"/>
  <c r="I1897" i="28"/>
  <c r="S2000" i="18" s="1"/>
  <c r="I1866" i="28"/>
  <c r="S1969" i="18" s="1"/>
  <c r="I1837" i="28"/>
  <c r="S1940" i="18" s="1"/>
  <c r="I1806" i="28"/>
  <c r="S1909" i="18" s="1"/>
  <c r="I1757" i="28"/>
  <c r="I1637" i="28"/>
  <c r="I1319" i="28"/>
  <c r="I1055" i="28"/>
  <c r="I791" i="28"/>
  <c r="I1629" i="28"/>
  <c r="I2098" i="28"/>
  <c r="S2202" i="18" s="1"/>
  <c r="I2069" i="28"/>
  <c r="S2173" i="18" s="1"/>
  <c r="I2007" i="28"/>
  <c r="S2111" i="18" s="1"/>
  <c r="I1978" i="28"/>
  <c r="S2082" i="18" s="1"/>
  <c r="I1946" i="28"/>
  <c r="S2050" i="18" s="1"/>
  <c r="I1917" i="28"/>
  <c r="S2020" i="18" s="1"/>
  <c r="I1890" i="28"/>
  <c r="S1993" i="18" s="1"/>
  <c r="I1859" i="28"/>
  <c r="S1962" i="18" s="1"/>
  <c r="I1829" i="28"/>
  <c r="S1932" i="18" s="1"/>
  <c r="I1796" i="28"/>
  <c r="S1899" i="18" s="1"/>
  <c r="I1736" i="28"/>
  <c r="I1527" i="28"/>
  <c r="I1251" i="28"/>
  <c r="I989" i="28"/>
  <c r="I717" i="28"/>
  <c r="I2110" i="28"/>
  <c r="S2214" i="18" s="1"/>
  <c r="I2103" i="28"/>
  <c r="S2207" i="18" s="1"/>
  <c r="I2096" i="28"/>
  <c r="S2200" i="18" s="1"/>
  <c r="I2089" i="28"/>
  <c r="S2193" i="18" s="1"/>
  <c r="I2081" i="28"/>
  <c r="S2185" i="18" s="1"/>
  <c r="I2074" i="28"/>
  <c r="S2178" i="18" s="1"/>
  <c r="I2067" i="28"/>
  <c r="S2171" i="18" s="1"/>
  <c r="I2059" i="28"/>
  <c r="S2163" i="18" s="1"/>
  <c r="I2051" i="28"/>
  <c r="S2155" i="18" s="1"/>
  <c r="I2044" i="28"/>
  <c r="S2148" i="18" s="1"/>
  <c r="I2037" i="28"/>
  <c r="S2141" i="18" s="1"/>
  <c r="I2029" i="28"/>
  <c r="S2133" i="18" s="1"/>
  <c r="I2021" i="28"/>
  <c r="S2125" i="18" s="1"/>
  <c r="I2013" i="28"/>
  <c r="S2117" i="18" s="1"/>
  <c r="I2006" i="28"/>
  <c r="S2110" i="18" s="1"/>
  <c r="I1998" i="28"/>
  <c r="S2102" i="18" s="1"/>
  <c r="I1991" i="28"/>
  <c r="S2095" i="18" s="1"/>
  <c r="I1984" i="28"/>
  <c r="S2088" i="18" s="1"/>
  <c r="I1976" i="28"/>
  <c r="S2080" i="18" s="1"/>
  <c r="I1960" i="28"/>
  <c r="S2064" i="18" s="1"/>
  <c r="I1952" i="28"/>
  <c r="S2056" i="18" s="1"/>
  <c r="I1944" i="28"/>
  <c r="S2048" i="18" s="1"/>
  <c r="I1937" i="28"/>
  <c r="S2041" i="18" s="1"/>
  <c r="I1930" i="28"/>
  <c r="S2034" i="18" s="1"/>
  <c r="I1922" i="28"/>
  <c r="S2025" i="18" s="1"/>
  <c r="I1915" i="28"/>
  <c r="S2018" i="18" s="1"/>
  <c r="I1909" i="28"/>
  <c r="S2012" i="18" s="1"/>
  <c r="I1903" i="28"/>
  <c r="S2006" i="18" s="1"/>
  <c r="I1895" i="28"/>
  <c r="S1998" i="18" s="1"/>
  <c r="I1888" i="28"/>
  <c r="S1991" i="18" s="1"/>
  <c r="I1880" i="28"/>
  <c r="S1983" i="18" s="1"/>
  <c r="I1872" i="28"/>
  <c r="S1975" i="18" s="1"/>
  <c r="I1864" i="28"/>
  <c r="S1967" i="18" s="1"/>
  <c r="I1857" i="28"/>
  <c r="S1960" i="18" s="1"/>
  <c r="I1850" i="28"/>
  <c r="S1953" i="18" s="1"/>
  <c r="I1843" i="28"/>
  <c r="S1946" i="18" s="1"/>
  <c r="I1835" i="28"/>
  <c r="S1938" i="18" s="1"/>
  <c r="I1828" i="28"/>
  <c r="S1931" i="18" s="1"/>
  <c r="I1820" i="28"/>
  <c r="S1923" i="18" s="1"/>
  <c r="I1812" i="28"/>
  <c r="S1915" i="18" s="1"/>
  <c r="I1802" i="28"/>
  <c r="S1905" i="18" s="1"/>
  <c r="I1794" i="28"/>
  <c r="S1897" i="18" s="1"/>
  <c r="I1779" i="28"/>
  <c r="I1765" i="28"/>
  <c r="I1751" i="28"/>
  <c r="I1729" i="28"/>
  <c r="I1699" i="28"/>
  <c r="I1669" i="28"/>
  <c r="I1614" i="28"/>
  <c r="I1503" i="28"/>
  <c r="I1435" i="28"/>
  <c r="I1368" i="28"/>
  <c r="I1302" i="28"/>
  <c r="I1235" i="28"/>
  <c r="I1168" i="28"/>
  <c r="I1103" i="28"/>
  <c r="I1037" i="28"/>
  <c r="I973" i="28"/>
  <c r="I908" i="28"/>
  <c r="I842" i="28"/>
  <c r="I775" i="28"/>
  <c r="I694" i="28"/>
  <c r="I452" i="28"/>
  <c r="I187" i="28"/>
  <c r="I1929" i="28"/>
  <c r="S2033" i="18" s="1"/>
  <c r="I3196" i="28"/>
  <c r="S3302" i="18" s="1"/>
  <c r="I2108" i="28"/>
  <c r="S2212" i="18" s="1"/>
  <c r="I2101" i="28"/>
  <c r="S2205" i="18" s="1"/>
  <c r="I2094" i="28"/>
  <c r="S2198" i="18" s="1"/>
  <c r="I2087" i="28"/>
  <c r="S2191" i="18" s="1"/>
  <c r="I2079" i="28"/>
  <c r="S2183" i="18" s="1"/>
  <c r="I2073" i="28"/>
  <c r="S2177" i="18" s="1"/>
  <c r="I2065" i="28"/>
  <c r="S2169" i="18" s="1"/>
  <c r="I2057" i="28"/>
  <c r="S2161" i="18" s="1"/>
  <c r="I2049" i="28"/>
  <c r="S2153" i="18" s="1"/>
  <c r="I2042" i="28"/>
  <c r="S2146" i="18" s="1"/>
  <c r="I2035" i="28"/>
  <c r="S2139" i="18" s="1"/>
  <c r="I2027" i="28"/>
  <c r="S2131" i="18" s="1"/>
  <c r="I2019" i="28"/>
  <c r="S2123" i="18" s="1"/>
  <c r="I2011" i="28"/>
  <c r="S2115" i="18" s="1"/>
  <c r="I2004" i="28"/>
  <c r="S2109" i="18" s="1"/>
  <c r="I1997" i="28"/>
  <c r="S2101" i="18" s="1"/>
  <c r="I1989" i="28"/>
  <c r="S2093" i="18" s="1"/>
  <c r="I1982" i="28"/>
  <c r="S2086" i="18" s="1"/>
  <c r="I1974" i="28"/>
  <c r="S2078" i="18" s="1"/>
  <c r="I1966" i="28"/>
  <c r="S2070" i="18" s="1"/>
  <c r="I1958" i="28"/>
  <c r="S2062" i="18" s="1"/>
  <c r="I1950" i="28"/>
  <c r="S2054" i="18" s="1"/>
  <c r="I1942" i="28"/>
  <c r="S2046" i="18" s="1"/>
  <c r="I1935" i="28"/>
  <c r="S2039" i="18" s="1"/>
  <c r="I1928" i="28"/>
  <c r="S2032" i="18" s="1"/>
  <c r="I1920" i="28"/>
  <c r="S2023" i="18" s="1"/>
  <c r="I1913" i="28"/>
  <c r="S2016" i="18" s="1"/>
  <c r="I1907" i="28"/>
  <c r="S2010" i="18" s="1"/>
  <c r="I1901" i="28"/>
  <c r="S2004" i="18" s="1"/>
  <c r="I1893" i="28"/>
  <c r="S1996" i="18" s="1"/>
  <c r="I1886" i="28"/>
  <c r="S1989" i="18" s="1"/>
  <c r="I1878" i="28"/>
  <c r="S1981" i="18" s="1"/>
  <c r="I1870" i="28"/>
  <c r="S1973" i="18" s="1"/>
  <c r="I1862" i="28"/>
  <c r="S1965" i="18" s="1"/>
  <c r="I1855" i="28"/>
  <c r="S1958" i="18" s="1"/>
  <c r="I1848" i="28"/>
  <c r="S1951" i="18" s="1"/>
  <c r="I1841" i="28"/>
  <c r="S1944" i="18" s="1"/>
  <c r="I1833" i="28"/>
  <c r="S1936" i="18" s="1"/>
  <c r="I1826" i="28"/>
  <c r="S1929" i="18" s="1"/>
  <c r="I1818" i="28"/>
  <c r="S1921" i="18" s="1"/>
  <c r="I1810" i="28"/>
  <c r="S1913" i="18" s="1"/>
  <c r="I1801" i="28"/>
  <c r="S1904" i="18" s="1"/>
  <c r="I1792" i="28"/>
  <c r="S1895" i="18" s="1"/>
  <c r="I1777" i="28"/>
  <c r="I1763" i="28"/>
  <c r="I1749" i="28"/>
  <c r="I1723" i="28"/>
  <c r="I1691" i="28"/>
  <c r="I1663" i="28"/>
  <c r="I1584" i="28"/>
  <c r="I1487" i="28"/>
  <c r="I1418" i="28"/>
  <c r="I1351" i="28"/>
  <c r="I1286" i="28"/>
  <c r="I1219" i="28"/>
  <c r="I1151" i="28"/>
  <c r="I1087" i="28"/>
  <c r="I1021" i="28"/>
  <c r="I957" i="28"/>
  <c r="I891" i="28"/>
  <c r="I825" i="28"/>
  <c r="I759" i="28"/>
  <c r="I653" i="28"/>
  <c r="I386" i="28"/>
  <c r="I1731" i="28"/>
  <c r="I2050" i="28"/>
  <c r="S2154" i="18" s="1"/>
  <c r="I123" i="28"/>
  <c r="I204" i="28"/>
  <c r="I270" i="28"/>
  <c r="I335" i="28"/>
  <c r="I402" i="28"/>
  <c r="I470" i="28"/>
  <c r="I538" i="28"/>
  <c r="I605" i="28"/>
  <c r="I669" i="28"/>
  <c r="I701" i="28"/>
  <c r="I722" i="28"/>
  <c r="I744" i="28"/>
  <c r="I763" i="28"/>
  <c r="I795" i="28"/>
  <c r="I812" i="28"/>
  <c r="I829" i="28"/>
  <c r="I846" i="28"/>
  <c r="I862" i="28"/>
  <c r="I878" i="28"/>
  <c r="I895" i="28"/>
  <c r="I912" i="28"/>
  <c r="I928" i="28"/>
  <c r="I944" i="28"/>
  <c r="I961" i="28"/>
  <c r="I977" i="28"/>
  <c r="I993" i="28"/>
  <c r="I1009" i="28"/>
  <c r="I1025" i="28"/>
  <c r="I1041" i="28"/>
  <c r="I1059" i="28"/>
  <c r="I1075" i="28"/>
  <c r="I1091" i="28"/>
  <c r="I1107" i="28"/>
  <c r="I1123" i="28"/>
  <c r="I1139" i="28"/>
  <c r="I1155" i="28"/>
  <c r="I1172" i="28"/>
  <c r="I1190" i="28"/>
  <c r="I1207" i="28"/>
  <c r="I1223" i="28"/>
  <c r="I1239" i="28"/>
  <c r="I1255" i="28"/>
  <c r="I1273" i="28"/>
  <c r="I1290" i="28"/>
  <c r="I1306" i="28"/>
  <c r="I1323" i="28"/>
  <c r="I1339" i="28"/>
  <c r="I1355" i="28"/>
  <c r="I1372" i="28"/>
  <c r="I1389" i="28"/>
  <c r="I1406" i="28"/>
  <c r="I1422" i="28"/>
  <c r="I1439" i="28"/>
  <c r="I1459" i="28"/>
  <c r="I1475" i="28"/>
  <c r="I1491" i="28"/>
  <c r="I1507" i="28"/>
  <c r="I1534" i="28"/>
  <c r="I1563" i="28"/>
  <c r="I1591" i="28"/>
  <c r="I1621" i="28"/>
  <c r="I1643" i="28"/>
  <c r="I1657" i="28"/>
  <c r="I1665" i="28"/>
  <c r="I1671" i="28"/>
  <c r="I1678" i="28"/>
  <c r="I1685" i="28"/>
  <c r="I1693" i="28"/>
  <c r="I1701" i="28"/>
  <c r="I1709" i="28"/>
  <c r="I1717" i="28"/>
  <c r="I1725" i="28"/>
  <c r="I1730" i="28"/>
  <c r="I1738" i="28"/>
  <c r="I1745" i="28"/>
  <c r="I1753" i="28"/>
  <c r="I1760" i="28"/>
  <c r="I1767" i="28"/>
  <c r="I1775" i="28"/>
  <c r="I1781" i="28"/>
  <c r="I1788" i="28"/>
  <c r="S1891" i="18" s="1"/>
  <c r="I154" i="28"/>
  <c r="I221" i="28"/>
  <c r="I286" i="28"/>
  <c r="I351" i="28"/>
  <c r="I420" i="28"/>
  <c r="I487" i="28"/>
  <c r="I554" i="28"/>
  <c r="I621" i="28"/>
  <c r="I677" i="28"/>
  <c r="I706" i="28"/>
  <c r="I727" i="28"/>
  <c r="I750" i="28"/>
  <c r="I767" i="28"/>
  <c r="I783" i="28"/>
  <c r="I800" i="28"/>
  <c r="I817" i="28"/>
  <c r="I833" i="28"/>
  <c r="I850" i="28"/>
  <c r="I866" i="28"/>
  <c r="I882" i="28"/>
  <c r="I899" i="28"/>
  <c r="I916" i="28"/>
  <c r="I932" i="28"/>
  <c r="I948" i="28"/>
  <c r="I965" i="28"/>
  <c r="I981" i="28"/>
  <c r="I997" i="28"/>
  <c r="I1013" i="28"/>
  <c r="I1045" i="28"/>
  <c r="I1063" i="28"/>
  <c r="I1079" i="28"/>
  <c r="I1095" i="28"/>
  <c r="I1111" i="28"/>
  <c r="I1127" i="28"/>
  <c r="I1143" i="28"/>
  <c r="I1159" i="28"/>
  <c r="I1176" i="28"/>
  <c r="I1194" i="28"/>
  <c r="I1211" i="28"/>
  <c r="I1227" i="28"/>
  <c r="I1243" i="28"/>
  <c r="I1260" i="28"/>
  <c r="I1278" i="28"/>
  <c r="I1294" i="28"/>
  <c r="I1311" i="28"/>
  <c r="I1327" i="28"/>
  <c r="I1343" i="28"/>
  <c r="I1359" i="28"/>
  <c r="I1376" i="28"/>
  <c r="I1393" i="28"/>
  <c r="I1410" i="28"/>
  <c r="I1426" i="28"/>
  <c r="I1443" i="28"/>
  <c r="I1463" i="28"/>
  <c r="I1479" i="28"/>
  <c r="I1495" i="28"/>
  <c r="I1511" i="28"/>
  <c r="I1541" i="28"/>
  <c r="I1570" i="28"/>
  <c r="I1599" i="28"/>
  <c r="I1628" i="28"/>
  <c r="I1645" i="28"/>
  <c r="I1659" i="28"/>
  <c r="I1673" i="28"/>
  <c r="I1679" i="28"/>
  <c r="I1687" i="28"/>
  <c r="I1695" i="28"/>
  <c r="I1703" i="28"/>
  <c r="I1711" i="28"/>
  <c r="I1719" i="28"/>
  <c r="I1726" i="28"/>
  <c r="I1732" i="28"/>
  <c r="I1740" i="28"/>
  <c r="I1747" i="28"/>
  <c r="I1755" i="28"/>
  <c r="I1761" i="28"/>
  <c r="I1769" i="28"/>
  <c r="I1776" i="28"/>
  <c r="I1782" i="28"/>
  <c r="I1790" i="28"/>
  <c r="S1893" i="18" s="1"/>
  <c r="I1798" i="28"/>
  <c r="S1901" i="18" s="1"/>
  <c r="I1804" i="28"/>
  <c r="S1907" i="18" s="1"/>
  <c r="I2939" i="28"/>
  <c r="S3043" i="18" s="1"/>
  <c r="I1811" i="28"/>
  <c r="S1914" i="18" s="1"/>
  <c r="I170" i="28"/>
  <c r="I237" i="28"/>
  <c r="I302" i="28"/>
  <c r="I367" i="28"/>
  <c r="I436" i="28"/>
  <c r="I503" i="28"/>
  <c r="I571" i="28"/>
  <c r="I637" i="28"/>
  <c r="I685" i="28"/>
  <c r="I711" i="28"/>
  <c r="I733" i="28"/>
  <c r="I755" i="28"/>
  <c r="I771" i="28"/>
  <c r="I787" i="28"/>
  <c r="I804" i="28"/>
  <c r="I821" i="28"/>
  <c r="I837" i="28"/>
  <c r="I854" i="28"/>
  <c r="I870" i="28"/>
  <c r="I887" i="28"/>
  <c r="I904" i="28"/>
  <c r="I920" i="28"/>
  <c r="I936" i="28"/>
  <c r="I952" i="28"/>
  <c r="I969" i="28"/>
  <c r="I985" i="28"/>
  <c r="I1001" i="28"/>
  <c r="I1017" i="28"/>
  <c r="I1033" i="28"/>
  <c r="I1051" i="28"/>
  <c r="I1067" i="28"/>
  <c r="I1083" i="28"/>
  <c r="I1099" i="28"/>
  <c r="I1115" i="28"/>
  <c r="I1131" i="28"/>
  <c r="I1147" i="28"/>
  <c r="I1164" i="28"/>
  <c r="I1180" i="28"/>
  <c r="I1198" i="28"/>
  <c r="I1215" i="28"/>
  <c r="I1247" i="28"/>
  <c r="I1264" i="28"/>
  <c r="I1282" i="28"/>
  <c r="I1298" i="28"/>
  <c r="I1315" i="28"/>
  <c r="I1331" i="28"/>
  <c r="I1363" i="28"/>
  <c r="I1380" i="28"/>
  <c r="I1398" i="28"/>
  <c r="I1414" i="28"/>
  <c r="I1431" i="28"/>
  <c r="I1449" i="28"/>
  <c r="I1467" i="28"/>
  <c r="I1483" i="28"/>
  <c r="I1499" i="28"/>
  <c r="I1519" i="28"/>
  <c r="I1548" i="28"/>
  <c r="I1576" i="28"/>
  <c r="I1607" i="28"/>
  <c r="I1635" i="28"/>
  <c r="I1650" i="28"/>
  <c r="I1661" i="28"/>
  <c r="I1667" i="28"/>
  <c r="I1681" i="28"/>
  <c r="I1697" i="28"/>
  <c r="I1705" i="28"/>
  <c r="I1713" i="28"/>
  <c r="I1721" i="28"/>
  <c r="I1728" i="28"/>
  <c r="I1734" i="28"/>
  <c r="I1742" i="28"/>
  <c r="I2106" i="28"/>
  <c r="S2210" i="18" s="1"/>
  <c r="I2100" i="28"/>
  <c r="S2204" i="18" s="1"/>
  <c r="I2092" i="28"/>
  <c r="S2196" i="18" s="1"/>
  <c r="I2085" i="28"/>
  <c r="S2189" i="18" s="1"/>
  <c r="I2077" i="28"/>
  <c r="S2181" i="18" s="1"/>
  <c r="I2071" i="28"/>
  <c r="S2175" i="18" s="1"/>
  <c r="I2063" i="28"/>
  <c r="S2167" i="18" s="1"/>
  <c r="I2055" i="28"/>
  <c r="S2159" i="18" s="1"/>
  <c r="I2047" i="28"/>
  <c r="S2151" i="18" s="1"/>
  <c r="I2040" i="28"/>
  <c r="S2144" i="18" s="1"/>
  <c r="I2033" i="28"/>
  <c r="S2137" i="18" s="1"/>
  <c r="I2025" i="28"/>
  <c r="S2129" i="18" s="1"/>
  <c r="I2017" i="28"/>
  <c r="S2121" i="18" s="1"/>
  <c r="I2009" i="28"/>
  <c r="S2113" i="18" s="1"/>
  <c r="I2002" i="28"/>
  <c r="S2106" i="18" s="1"/>
  <c r="I1995" i="28"/>
  <c r="S2099" i="18" s="1"/>
  <c r="I1987" i="28"/>
  <c r="S2091" i="18" s="1"/>
  <c r="I1980" i="28"/>
  <c r="S2084" i="18" s="1"/>
  <c r="I1972" i="28"/>
  <c r="S2076" i="18" s="1"/>
  <c r="I1964" i="28"/>
  <c r="S2068" i="18" s="1"/>
  <c r="I1956" i="28"/>
  <c r="S2060" i="18" s="1"/>
  <c r="I1948" i="28"/>
  <c r="S2052" i="18" s="1"/>
  <c r="I1940" i="28"/>
  <c r="S2044" i="18" s="1"/>
  <c r="I1933" i="28"/>
  <c r="S2037" i="18" s="1"/>
  <c r="I1926" i="28"/>
  <c r="S2030" i="18" s="1"/>
  <c r="I1918" i="28"/>
  <c r="S2021" i="18" s="1"/>
  <c r="I1911" i="28"/>
  <c r="S2014" i="18" s="1"/>
  <c r="I1906" i="28"/>
  <c r="S2009" i="18" s="1"/>
  <c r="I1899" i="28"/>
  <c r="S2002" i="18" s="1"/>
  <c r="I1891" i="28"/>
  <c r="S1994" i="18" s="1"/>
  <c r="I1884" i="28"/>
  <c r="S1987" i="18" s="1"/>
  <c r="I1876" i="28"/>
  <c r="S1979" i="18" s="1"/>
  <c r="I1868" i="28"/>
  <c r="S1971" i="18" s="1"/>
  <c r="I1861" i="28"/>
  <c r="S1964" i="18" s="1"/>
  <c r="I1853" i="28"/>
  <c r="S1956" i="18" s="1"/>
  <c r="I1846" i="28"/>
  <c r="S1949" i="18" s="1"/>
  <c r="I1839" i="28"/>
  <c r="S1942" i="18" s="1"/>
  <c r="I1831" i="28"/>
  <c r="S1934" i="18" s="1"/>
  <c r="I1824" i="28"/>
  <c r="S1927" i="18" s="1"/>
  <c r="I1816" i="28"/>
  <c r="S1919" i="18" s="1"/>
  <c r="I1808" i="28"/>
  <c r="S1911" i="18" s="1"/>
  <c r="I1799" i="28"/>
  <c r="S1902" i="18" s="1"/>
  <c r="I1786" i="28"/>
  <c r="S1889" i="18" s="1"/>
  <c r="I1758" i="28"/>
  <c r="I1744" i="28"/>
  <c r="I1715" i="28"/>
  <c r="I1683" i="28"/>
  <c r="I1652" i="28"/>
  <c r="I1556" i="28"/>
  <c r="I1471" i="28"/>
  <c r="I1402" i="28"/>
  <c r="I1335" i="28"/>
  <c r="I1268" i="28"/>
  <c r="I1203" i="28"/>
  <c r="I1071" i="28"/>
  <c r="I1005" i="28"/>
  <c r="I940" i="28"/>
  <c r="I874" i="28"/>
  <c r="I738" i="28"/>
  <c r="I588" i="28"/>
  <c r="I319" i="28"/>
  <c r="I838" i="28"/>
  <c r="I2115" i="28"/>
  <c r="S2219" i="18" s="1"/>
  <c r="I2119" i="28"/>
  <c r="S2223" i="18" s="1"/>
  <c r="I2123" i="28"/>
  <c r="S2227" i="18" s="1"/>
  <c r="I2127" i="28"/>
  <c r="S2231" i="18" s="1"/>
  <c r="I2131" i="28"/>
  <c r="S2235" i="18" s="1"/>
  <c r="I2135" i="28"/>
  <c r="S2239" i="18" s="1"/>
  <c r="I2139" i="28"/>
  <c r="S2243" i="18" s="1"/>
  <c r="I2143" i="28"/>
  <c r="S2247" i="18" s="1"/>
  <c r="I2147" i="28"/>
  <c r="S2251" i="18" s="1"/>
  <c r="I2151" i="28"/>
  <c r="S2255" i="18" s="1"/>
  <c r="I2155" i="28"/>
  <c r="S2259" i="18" s="1"/>
  <c r="I2159" i="28"/>
  <c r="S2263" i="18" s="1"/>
  <c r="I2163" i="28"/>
  <c r="S2267" i="18" s="1"/>
  <c r="I2167" i="28"/>
  <c r="S2271" i="18" s="1"/>
  <c r="I2171" i="28"/>
  <c r="S2275" i="18" s="1"/>
  <c r="I2175" i="28"/>
  <c r="S2279" i="18" s="1"/>
  <c r="I2179" i="28"/>
  <c r="S2283" i="18" s="1"/>
  <c r="I2183" i="28"/>
  <c r="S2287" i="18" s="1"/>
  <c r="I2187" i="28"/>
  <c r="S2291" i="18" s="1"/>
  <c r="I2191" i="28"/>
  <c r="S2295" i="18" s="1"/>
  <c r="I2195" i="28"/>
  <c r="S2299" i="18" s="1"/>
  <c r="I2199" i="28"/>
  <c r="S2303" i="18" s="1"/>
  <c r="I2203" i="28"/>
  <c r="S2307" i="18" s="1"/>
  <c r="I2207" i="28"/>
  <c r="S2311" i="18" s="1"/>
  <c r="I2211" i="28"/>
  <c r="S2315" i="18" s="1"/>
  <c r="I2215" i="28"/>
  <c r="S2319" i="18" s="1"/>
  <c r="I2219" i="28"/>
  <c r="S2323" i="18" s="1"/>
  <c r="I2223" i="28"/>
  <c r="S2327" i="18" s="1"/>
  <c r="I2227" i="28"/>
  <c r="S2331" i="18" s="1"/>
  <c r="I2231" i="28"/>
  <c r="S2335" i="18" s="1"/>
  <c r="I2235" i="28"/>
  <c r="S2339" i="18" s="1"/>
  <c r="I2239" i="28"/>
  <c r="S2343" i="18" s="1"/>
  <c r="I2243" i="28"/>
  <c r="S2347" i="18" s="1"/>
  <c r="I2247" i="28"/>
  <c r="S2351" i="18" s="1"/>
  <c r="I2251" i="28"/>
  <c r="S2355" i="18" s="1"/>
  <c r="I2255" i="28"/>
  <c r="S2359" i="18" s="1"/>
  <c r="I2259" i="28"/>
  <c r="S2363" i="18" s="1"/>
  <c r="I2263" i="28"/>
  <c r="S2367" i="18" s="1"/>
  <c r="I2267" i="28"/>
  <c r="S2371" i="18" s="1"/>
  <c r="I2271" i="28"/>
  <c r="S2375" i="18" s="1"/>
  <c r="I2275" i="28"/>
  <c r="S2379" i="18" s="1"/>
  <c r="I2279" i="28"/>
  <c r="S2383" i="18" s="1"/>
  <c r="I2283" i="28"/>
  <c r="S2387" i="18" s="1"/>
  <c r="I2287" i="28"/>
  <c r="S2391" i="18" s="1"/>
  <c r="I2291" i="28"/>
  <c r="S2395" i="18" s="1"/>
  <c r="I2295" i="28"/>
  <c r="S2399" i="18" s="1"/>
  <c r="I2299" i="28"/>
  <c r="S2403" i="18" s="1"/>
  <c r="I2303" i="28"/>
  <c r="S2407" i="18" s="1"/>
  <c r="I2307" i="28"/>
  <c r="S2411" i="18" s="1"/>
  <c r="I2311" i="28"/>
  <c r="S2415" i="18" s="1"/>
  <c r="I2315" i="28"/>
  <c r="S2419" i="18" s="1"/>
  <c r="I2319" i="28"/>
  <c r="S2423" i="18" s="1"/>
  <c r="I2323" i="28"/>
  <c r="S2427" i="18" s="1"/>
  <c r="I2327" i="28"/>
  <c r="S2431" i="18" s="1"/>
  <c r="I2331" i="28"/>
  <c r="S2435" i="18" s="1"/>
  <c r="I2335" i="28"/>
  <c r="S2439" i="18" s="1"/>
  <c r="I2339" i="28"/>
  <c r="S2443" i="18" s="1"/>
  <c r="I2343" i="28"/>
  <c r="S2447" i="18" s="1"/>
  <c r="I2347" i="28"/>
  <c r="S2451" i="18" s="1"/>
  <c r="I2351" i="28"/>
  <c r="S2455" i="18" s="1"/>
  <c r="I2355" i="28"/>
  <c r="S2459" i="18" s="1"/>
  <c r="I2359" i="28"/>
  <c r="S2463" i="18" s="1"/>
  <c r="I2363" i="28"/>
  <c r="S2467" i="18" s="1"/>
  <c r="I2367" i="28"/>
  <c r="S2471" i="18" s="1"/>
  <c r="I2371" i="28"/>
  <c r="S2475" i="18" s="1"/>
  <c r="I2375" i="28"/>
  <c r="S2479" i="18" s="1"/>
  <c r="I2379" i="28"/>
  <c r="S2483" i="18" s="1"/>
  <c r="I2383" i="28"/>
  <c r="S2487" i="18" s="1"/>
  <c r="I2387" i="28"/>
  <c r="S2491" i="18" s="1"/>
  <c r="I2391" i="28"/>
  <c r="S2495" i="18" s="1"/>
  <c r="I2395" i="28"/>
  <c r="S2499" i="18" s="1"/>
  <c r="I2399" i="28"/>
  <c r="S2503" i="18" s="1"/>
  <c r="I2403" i="28"/>
  <c r="S2507" i="18" s="1"/>
  <c r="I2407" i="28"/>
  <c r="S2511" i="18" s="1"/>
  <c r="I2411" i="28"/>
  <c r="S2515" i="18" s="1"/>
  <c r="I2415" i="28"/>
  <c r="S2519" i="18" s="1"/>
  <c r="I2419" i="28"/>
  <c r="S2523" i="18" s="1"/>
  <c r="I2423" i="28"/>
  <c r="S2527" i="18" s="1"/>
  <c r="I2427" i="28"/>
  <c r="S2531" i="18" s="1"/>
  <c r="I2431" i="28"/>
  <c r="S2535" i="18" s="1"/>
  <c r="I2435" i="28"/>
  <c r="S2539" i="18" s="1"/>
  <c r="I2439" i="28"/>
  <c r="S2543" i="18" s="1"/>
  <c r="I2443" i="28"/>
  <c r="S2547" i="18" s="1"/>
  <c r="I2116" i="28"/>
  <c r="S2220" i="18" s="1"/>
  <c r="I2120" i="28"/>
  <c r="S2224" i="18" s="1"/>
  <c r="I2124" i="28"/>
  <c r="S2228" i="18" s="1"/>
  <c r="I2128" i="28"/>
  <c r="S2232" i="18" s="1"/>
  <c r="I2132" i="28"/>
  <c r="S2236" i="18" s="1"/>
  <c r="I2136" i="28"/>
  <c r="S2240" i="18" s="1"/>
  <c r="I2140" i="28"/>
  <c r="S2244" i="18" s="1"/>
  <c r="I2144" i="28"/>
  <c r="S2248" i="18" s="1"/>
  <c r="I2148" i="28"/>
  <c r="S2252" i="18" s="1"/>
  <c r="I2152" i="28"/>
  <c r="S2256" i="18" s="1"/>
  <c r="I2156" i="28"/>
  <c r="S2260" i="18" s="1"/>
  <c r="I2160" i="28"/>
  <c r="S2264" i="18" s="1"/>
  <c r="I2164" i="28"/>
  <c r="S2268" i="18" s="1"/>
  <c r="I2168" i="28"/>
  <c r="S2272" i="18" s="1"/>
  <c r="I2172" i="28"/>
  <c r="S2276" i="18" s="1"/>
  <c r="I2176" i="28"/>
  <c r="S2280" i="18" s="1"/>
  <c r="I2180" i="28"/>
  <c r="S2284" i="18" s="1"/>
  <c r="I2184" i="28"/>
  <c r="S2288" i="18" s="1"/>
  <c r="I2188" i="28"/>
  <c r="S2292" i="18" s="1"/>
  <c r="I2192" i="28"/>
  <c r="S2296" i="18" s="1"/>
  <c r="I2196" i="28"/>
  <c r="S2300" i="18" s="1"/>
  <c r="I2200" i="28"/>
  <c r="S2304" i="18" s="1"/>
  <c r="I2204" i="28"/>
  <c r="S2308" i="18" s="1"/>
  <c r="I2208" i="28"/>
  <c r="S2312" i="18" s="1"/>
  <c r="I2212" i="28"/>
  <c r="S2316" i="18" s="1"/>
  <c r="I2216" i="28"/>
  <c r="S2320" i="18" s="1"/>
  <c r="I2220" i="28"/>
  <c r="S2324" i="18" s="1"/>
  <c r="I2224" i="28"/>
  <c r="S2328" i="18" s="1"/>
  <c r="I2228" i="28"/>
  <c r="S2332" i="18" s="1"/>
  <c r="I2232" i="28"/>
  <c r="S2336" i="18" s="1"/>
  <c r="I2236" i="28"/>
  <c r="S2340" i="18" s="1"/>
  <c r="I2240" i="28"/>
  <c r="S2344" i="18" s="1"/>
  <c r="I2244" i="28"/>
  <c r="S2348" i="18" s="1"/>
  <c r="I2248" i="28"/>
  <c r="S2352" i="18" s="1"/>
  <c r="I2252" i="28"/>
  <c r="S2356" i="18" s="1"/>
  <c r="I2256" i="28"/>
  <c r="S2360" i="18" s="1"/>
  <c r="I2264" i="28"/>
  <c r="S2368" i="18" s="1"/>
  <c r="I2268" i="28"/>
  <c r="S2372" i="18" s="1"/>
  <c r="I2276" i="28"/>
  <c r="S2380" i="18" s="1"/>
  <c r="I2280" i="28"/>
  <c r="S2384" i="18" s="1"/>
  <c r="I2284" i="28"/>
  <c r="S2388" i="18" s="1"/>
  <c r="I2288" i="28"/>
  <c r="S2392" i="18" s="1"/>
  <c r="I2292" i="28"/>
  <c r="S2396" i="18" s="1"/>
  <c r="I2296" i="28"/>
  <c r="S2400" i="18" s="1"/>
  <c r="I2300" i="28"/>
  <c r="S2404" i="18" s="1"/>
  <c r="I2304" i="28"/>
  <c r="S2408" i="18" s="1"/>
  <c r="I2308" i="28"/>
  <c r="S2412" i="18" s="1"/>
  <c r="I2312" i="28"/>
  <c r="S2416" i="18" s="1"/>
  <c r="I2316" i="28"/>
  <c r="S2420" i="18" s="1"/>
  <c r="I2320" i="28"/>
  <c r="S2424" i="18" s="1"/>
  <c r="I2324" i="28"/>
  <c r="S2428" i="18" s="1"/>
  <c r="I2328" i="28"/>
  <c r="S2432" i="18" s="1"/>
  <c r="I2332" i="28"/>
  <c r="S2436" i="18" s="1"/>
  <c r="I2336" i="28"/>
  <c r="S2440" i="18" s="1"/>
  <c r="I2340" i="28"/>
  <c r="S2444" i="18" s="1"/>
  <c r="I2344" i="28"/>
  <c r="S2448" i="18" s="1"/>
  <c r="I2348" i="28"/>
  <c r="S2452" i="18" s="1"/>
  <c r="I2352" i="28"/>
  <c r="S2456" i="18" s="1"/>
  <c r="I2356" i="28"/>
  <c r="S2460" i="18" s="1"/>
  <c r="I2360" i="28"/>
  <c r="S2464" i="18" s="1"/>
  <c r="I2364" i="28"/>
  <c r="S2468" i="18" s="1"/>
  <c r="I2368" i="28"/>
  <c r="S2472" i="18" s="1"/>
  <c r="I2372" i="28"/>
  <c r="S2476" i="18" s="1"/>
  <c r="I2376" i="28"/>
  <c r="S2480" i="18" s="1"/>
  <c r="I2380" i="28"/>
  <c r="S2484" i="18" s="1"/>
  <c r="I2384" i="28"/>
  <c r="S2488" i="18" s="1"/>
  <c r="I2388" i="28"/>
  <c r="S2492" i="18" s="1"/>
  <c r="I2392" i="28"/>
  <c r="S2496" i="18" s="1"/>
  <c r="I2396" i="28"/>
  <c r="S2500" i="18" s="1"/>
  <c r="I2400" i="28"/>
  <c r="S2504" i="18" s="1"/>
  <c r="I2404" i="28"/>
  <c r="S2508" i="18" s="1"/>
  <c r="I2408" i="28"/>
  <c r="S2512" i="18" s="1"/>
  <c r="I2412" i="28"/>
  <c r="S2516" i="18" s="1"/>
  <c r="I2416" i="28"/>
  <c r="S2520" i="18" s="1"/>
  <c r="I2420" i="28"/>
  <c r="S2524" i="18" s="1"/>
  <c r="I2424" i="28"/>
  <c r="S2528" i="18" s="1"/>
  <c r="I2428" i="28"/>
  <c r="S2532" i="18" s="1"/>
  <c r="I2432" i="28"/>
  <c r="S2536" i="18" s="1"/>
  <c r="I2436" i="28"/>
  <c r="S2540" i="18" s="1"/>
  <c r="I2440" i="28"/>
  <c r="S2544" i="18" s="1"/>
  <c r="I2444" i="28"/>
  <c r="S2548" i="18" s="1"/>
  <c r="I2448" i="28"/>
  <c r="S2552" i="18" s="1"/>
  <c r="I2113" i="28"/>
  <c r="S2217" i="18" s="1"/>
  <c r="I2117" i="28"/>
  <c r="S2221" i="18" s="1"/>
  <c r="I2121" i="28"/>
  <c r="S2225" i="18" s="1"/>
  <c r="I2125" i="28"/>
  <c r="S2229" i="18" s="1"/>
  <c r="I2129" i="28"/>
  <c r="S2233" i="18" s="1"/>
  <c r="I2133" i="28"/>
  <c r="S2237" i="18" s="1"/>
  <c r="I2137" i="28"/>
  <c r="S2241" i="18" s="1"/>
  <c r="I2141" i="28"/>
  <c r="S2245" i="18" s="1"/>
  <c r="I2145" i="28"/>
  <c r="S2249" i="18" s="1"/>
  <c r="I2149" i="28"/>
  <c r="S2253" i="18" s="1"/>
  <c r="I2153" i="28"/>
  <c r="S2257" i="18" s="1"/>
  <c r="I2157" i="28"/>
  <c r="S2261" i="18" s="1"/>
  <c r="I2161" i="28"/>
  <c r="S2265" i="18" s="1"/>
  <c r="I2165" i="28"/>
  <c r="S2269" i="18" s="1"/>
  <c r="I2169" i="28"/>
  <c r="S2273" i="18" s="1"/>
  <c r="I2173" i="28"/>
  <c r="S2277" i="18" s="1"/>
  <c r="I2177" i="28"/>
  <c r="S2281" i="18" s="1"/>
  <c r="I2181" i="28"/>
  <c r="S2285" i="18" s="1"/>
  <c r="I2185" i="28"/>
  <c r="S2289" i="18" s="1"/>
  <c r="I2189" i="28"/>
  <c r="S2293" i="18" s="1"/>
  <c r="I2193" i="28"/>
  <c r="S2297" i="18" s="1"/>
  <c r="I2197" i="28"/>
  <c r="S2301" i="18" s="1"/>
  <c r="I2201" i="28"/>
  <c r="S2305" i="18" s="1"/>
  <c r="I2205" i="28"/>
  <c r="S2309" i="18" s="1"/>
  <c r="I2209" i="28"/>
  <c r="S2313" i="18" s="1"/>
  <c r="I2213" i="28"/>
  <c r="S2317" i="18" s="1"/>
  <c r="I2217" i="28"/>
  <c r="S2321" i="18" s="1"/>
  <c r="I2221" i="28"/>
  <c r="S2325" i="18" s="1"/>
  <c r="I2225" i="28"/>
  <c r="S2329" i="18" s="1"/>
  <c r="I2229" i="28"/>
  <c r="S2333" i="18" s="1"/>
  <c r="I2233" i="28"/>
  <c r="S2337" i="18" s="1"/>
  <c r="I2237" i="28"/>
  <c r="S2341" i="18" s="1"/>
  <c r="I2241" i="28"/>
  <c r="S2345" i="18" s="1"/>
  <c r="I2245" i="28"/>
  <c r="S2349" i="18" s="1"/>
  <c r="I2249" i="28"/>
  <c r="S2353" i="18" s="1"/>
  <c r="I2253" i="28"/>
  <c r="S2357" i="18" s="1"/>
  <c r="I2257" i="28"/>
  <c r="S2361" i="18" s="1"/>
  <c r="I2261" i="28"/>
  <c r="S2365" i="18" s="1"/>
  <c r="I2265" i="28"/>
  <c r="S2369" i="18" s="1"/>
  <c r="I2269" i="28"/>
  <c r="S2373" i="18" s="1"/>
  <c r="I2273" i="28"/>
  <c r="S2377" i="18" s="1"/>
  <c r="I2277" i="28"/>
  <c r="S2381" i="18" s="1"/>
  <c r="I2281" i="28"/>
  <c r="S2385" i="18" s="1"/>
  <c r="I2285" i="28"/>
  <c r="S2389" i="18" s="1"/>
  <c r="I2289" i="28"/>
  <c r="S2393" i="18" s="1"/>
  <c r="I2293" i="28"/>
  <c r="S2397" i="18" s="1"/>
  <c r="I2297" i="28"/>
  <c r="S2401" i="18" s="1"/>
  <c r="I2301" i="28"/>
  <c r="S2405" i="18" s="1"/>
  <c r="I2305" i="28"/>
  <c r="S2409" i="18" s="1"/>
  <c r="I2309" i="28"/>
  <c r="S2413" i="18" s="1"/>
  <c r="I2313" i="28"/>
  <c r="S2417" i="18" s="1"/>
  <c r="I2317" i="28"/>
  <c r="S2421" i="18" s="1"/>
  <c r="I2321" i="28"/>
  <c r="S2425" i="18" s="1"/>
  <c r="I2325" i="28"/>
  <c r="S2429" i="18" s="1"/>
  <c r="I2329" i="28"/>
  <c r="S2433" i="18" s="1"/>
  <c r="I2333" i="28"/>
  <c r="S2437" i="18" s="1"/>
  <c r="I2337" i="28"/>
  <c r="S2441" i="18" s="1"/>
  <c r="I2341" i="28"/>
  <c r="S2445" i="18" s="1"/>
  <c r="I2345" i="28"/>
  <c r="S2449" i="18" s="1"/>
  <c r="I2349" i="28"/>
  <c r="S2453" i="18" s="1"/>
  <c r="I2353" i="28"/>
  <c r="S2457" i="18" s="1"/>
  <c r="I2357" i="28"/>
  <c r="S2461" i="18" s="1"/>
  <c r="I2361" i="28"/>
  <c r="S2465" i="18" s="1"/>
  <c r="I2365" i="28"/>
  <c r="S2469" i="18" s="1"/>
  <c r="I2369" i="28"/>
  <c r="S2473" i="18" s="1"/>
  <c r="I2373" i="28"/>
  <c r="S2477" i="18" s="1"/>
  <c r="I2377" i="28"/>
  <c r="S2481" i="18" s="1"/>
  <c r="I2381" i="28"/>
  <c r="S2485" i="18" s="1"/>
  <c r="I2385" i="28"/>
  <c r="S2489" i="18" s="1"/>
  <c r="I2389" i="28"/>
  <c r="S2493" i="18" s="1"/>
  <c r="I2393" i="28"/>
  <c r="S2497" i="18" s="1"/>
  <c r="I2397" i="28"/>
  <c r="S2501" i="18" s="1"/>
  <c r="I2401" i="28"/>
  <c r="S2505" i="18" s="1"/>
  <c r="I2405" i="28"/>
  <c r="S2509" i="18" s="1"/>
  <c r="I2122" i="28"/>
  <c r="S2226" i="18" s="1"/>
  <c r="I2138" i="28"/>
  <c r="S2242" i="18" s="1"/>
  <c r="I2154" i="28"/>
  <c r="S2258" i="18" s="1"/>
  <c r="I2170" i="28"/>
  <c r="S2274" i="18" s="1"/>
  <c r="I2186" i="28"/>
  <c r="S2290" i="18" s="1"/>
  <c r="I2202" i="28"/>
  <c r="S2306" i="18" s="1"/>
  <c r="I2218" i="28"/>
  <c r="S2322" i="18" s="1"/>
  <c r="I2234" i="28"/>
  <c r="S2338" i="18" s="1"/>
  <c r="I2250" i="28"/>
  <c r="S2354" i="18" s="1"/>
  <c r="I2266" i="28"/>
  <c r="S2370" i="18" s="1"/>
  <c r="I2282" i="28"/>
  <c r="S2386" i="18" s="1"/>
  <c r="I2298" i="28"/>
  <c r="S2402" i="18" s="1"/>
  <c r="I2346" i="28"/>
  <c r="S2450" i="18" s="1"/>
  <c r="I2362" i="28"/>
  <c r="S2466" i="18" s="1"/>
  <c r="I2394" i="28"/>
  <c r="S2498" i="18" s="1"/>
  <c r="I2409" i="28"/>
  <c r="S2513" i="18" s="1"/>
  <c r="I2417" i="28"/>
  <c r="S2521" i="18" s="1"/>
  <c r="I2425" i="28"/>
  <c r="S2529" i="18" s="1"/>
  <c r="I2433" i="28"/>
  <c r="S2537" i="18" s="1"/>
  <c r="I2441" i="28"/>
  <c r="S2545" i="18" s="1"/>
  <c r="I2452" i="28"/>
  <c r="S2556" i="18" s="1"/>
  <c r="I2456" i="28"/>
  <c r="S2560" i="18" s="1"/>
  <c r="I2460" i="28"/>
  <c r="S2564" i="18" s="1"/>
  <c r="I2464" i="28"/>
  <c r="S2568" i="18" s="1"/>
  <c r="I2468" i="28"/>
  <c r="S2572" i="18" s="1"/>
  <c r="I2472" i="28"/>
  <c r="S2576" i="18" s="1"/>
  <c r="I2476" i="28"/>
  <c r="S2579" i="18" s="1"/>
  <c r="I2480" i="28"/>
  <c r="S2584" i="18" s="1"/>
  <c r="I2484" i="28"/>
  <c r="S2588" i="18" s="1"/>
  <c r="I2488" i="28"/>
  <c r="S2592" i="18" s="1"/>
  <c r="I2492" i="28"/>
  <c r="S2596" i="18" s="1"/>
  <c r="I2496" i="28"/>
  <c r="S2600" i="18" s="1"/>
  <c r="I2500" i="28"/>
  <c r="S2604" i="18" s="1"/>
  <c r="I2504" i="28"/>
  <c r="S2608" i="18" s="1"/>
  <c r="I2508" i="28"/>
  <c r="S2612" i="18" s="1"/>
  <c r="I2512" i="28"/>
  <c r="S2616" i="18" s="1"/>
  <c r="I2516" i="28"/>
  <c r="S2620" i="18" s="1"/>
  <c r="I2520" i="28"/>
  <c r="S2624" i="18" s="1"/>
  <c r="I2524" i="28"/>
  <c r="S2628" i="18" s="1"/>
  <c r="I2528" i="28"/>
  <c r="S2632" i="18" s="1"/>
  <c r="I2532" i="28"/>
  <c r="S2636" i="18" s="1"/>
  <c r="I2536" i="28"/>
  <c r="S2640" i="18" s="1"/>
  <c r="I2540" i="28"/>
  <c r="S2644" i="18" s="1"/>
  <c r="I2544" i="28"/>
  <c r="S2648" i="18" s="1"/>
  <c r="I2548" i="28"/>
  <c r="S2652" i="18" s="1"/>
  <c r="I2552" i="28"/>
  <c r="S2656" i="18" s="1"/>
  <c r="I2556" i="28"/>
  <c r="S2660" i="18" s="1"/>
  <c r="I2560" i="28"/>
  <c r="S2664" i="18" s="1"/>
  <c r="I2564" i="28"/>
  <c r="S2668" i="18" s="1"/>
  <c r="I2568" i="28"/>
  <c r="S2672" i="18" s="1"/>
  <c r="I2572" i="28"/>
  <c r="S2676" i="18" s="1"/>
  <c r="I2576" i="28"/>
  <c r="S2680" i="18" s="1"/>
  <c r="I2580" i="28"/>
  <c r="S2684" i="18" s="1"/>
  <c r="I2584" i="28"/>
  <c r="S2688" i="18" s="1"/>
  <c r="I2588" i="28"/>
  <c r="S2692" i="18" s="1"/>
  <c r="I2592" i="28"/>
  <c r="S2696" i="18" s="1"/>
  <c r="I2596" i="28"/>
  <c r="S2700" i="18" s="1"/>
  <c r="I2600" i="28"/>
  <c r="S2704" i="18" s="1"/>
  <c r="I2604" i="28"/>
  <c r="S2708" i="18" s="1"/>
  <c r="I2608" i="28"/>
  <c r="S2712" i="18" s="1"/>
  <c r="I2612" i="28"/>
  <c r="S2716" i="18" s="1"/>
  <c r="I2616" i="28"/>
  <c r="S2720" i="18" s="1"/>
  <c r="I2620" i="28"/>
  <c r="S2724" i="18" s="1"/>
  <c r="I2624" i="28"/>
  <c r="S2728" i="18" s="1"/>
  <c r="I2628" i="28"/>
  <c r="S2732" i="18" s="1"/>
  <c r="I2632" i="28"/>
  <c r="S2736" i="18" s="1"/>
  <c r="I2636" i="28"/>
  <c r="S2740" i="18" s="1"/>
  <c r="I2640" i="28"/>
  <c r="S2744" i="18" s="1"/>
  <c r="I2644" i="28"/>
  <c r="S2748" i="18" s="1"/>
  <c r="I2648" i="28"/>
  <c r="S2752" i="18" s="1"/>
  <c r="I2652" i="28"/>
  <c r="S2756" i="18" s="1"/>
  <c r="I2656" i="28"/>
  <c r="S2760" i="18" s="1"/>
  <c r="I2660" i="28"/>
  <c r="S2764" i="18" s="1"/>
  <c r="I2664" i="28"/>
  <c r="S2768" i="18" s="1"/>
  <c r="I2668" i="28"/>
  <c r="S2772" i="18" s="1"/>
  <c r="I2672" i="28"/>
  <c r="S2776" i="18" s="1"/>
  <c r="I2676" i="28"/>
  <c r="S2780" i="18" s="1"/>
  <c r="I2680" i="28"/>
  <c r="S2784" i="18" s="1"/>
  <c r="I2684" i="28"/>
  <c r="S2788" i="18" s="1"/>
  <c r="I2688" i="28"/>
  <c r="S2792" i="18" s="1"/>
  <c r="I2692" i="28"/>
  <c r="S2796" i="18" s="1"/>
  <c r="I2126" i="28"/>
  <c r="S2230" i="18" s="1"/>
  <c r="I2158" i="28"/>
  <c r="S2262" i="18" s="1"/>
  <c r="I2174" i="28"/>
  <c r="S2278" i="18" s="1"/>
  <c r="I2190" i="28"/>
  <c r="S2294" i="18" s="1"/>
  <c r="I2206" i="28"/>
  <c r="S2310" i="18" s="1"/>
  <c r="I2222" i="28"/>
  <c r="S2326" i="18" s="1"/>
  <c r="I2238" i="28"/>
  <c r="S2342" i="18" s="1"/>
  <c r="I2270" i="28"/>
  <c r="S2374" i="18" s="1"/>
  <c r="I2286" i="28"/>
  <c r="S2390" i="18" s="1"/>
  <c r="I2302" i="28"/>
  <c r="S2406" i="18" s="1"/>
  <c r="I2318" i="28"/>
  <c r="S2422" i="18" s="1"/>
  <c r="I2334" i="28"/>
  <c r="S2438" i="18" s="1"/>
  <c r="I2350" i="28"/>
  <c r="S2454" i="18" s="1"/>
  <c r="I2366" i="28"/>
  <c r="S2470" i="18" s="1"/>
  <c r="I2382" i="28"/>
  <c r="S2486" i="18" s="1"/>
  <c r="I2398" i="28"/>
  <c r="S2502" i="18" s="1"/>
  <c r="I2410" i="28"/>
  <c r="S2514" i="18" s="1"/>
  <c r="I2418" i="28"/>
  <c r="S2522" i="18" s="1"/>
  <c r="I2426" i="28"/>
  <c r="S2530" i="18" s="1"/>
  <c r="I2434" i="28"/>
  <c r="S2538" i="18" s="1"/>
  <c r="I2442" i="28"/>
  <c r="S2546" i="18" s="1"/>
  <c r="I2449" i="28"/>
  <c r="S2553" i="18" s="1"/>
  <c r="I2453" i="28"/>
  <c r="S2557" i="18" s="1"/>
  <c r="I2457" i="28"/>
  <c r="S2561" i="18" s="1"/>
  <c r="I2461" i="28"/>
  <c r="S2565" i="18" s="1"/>
  <c r="I2465" i="28"/>
  <c r="S2569" i="18" s="1"/>
  <c r="I2469" i="28"/>
  <c r="S2573" i="18" s="1"/>
  <c r="I2473" i="28"/>
  <c r="S2577" i="18" s="1"/>
  <c r="I2477" i="28"/>
  <c r="S2581" i="18" s="1"/>
  <c r="I2481" i="28"/>
  <c r="S2585" i="18" s="1"/>
  <c r="I2485" i="28"/>
  <c r="S2589" i="18" s="1"/>
  <c r="I2489" i="28"/>
  <c r="S2593" i="18" s="1"/>
  <c r="I2493" i="28"/>
  <c r="S2597" i="18" s="1"/>
  <c r="I2497" i="28"/>
  <c r="S2601" i="18" s="1"/>
  <c r="I2501" i="28"/>
  <c r="S2605" i="18" s="1"/>
  <c r="I2505" i="28"/>
  <c r="S2609" i="18" s="1"/>
  <c r="I2509" i="28"/>
  <c r="S2613" i="18" s="1"/>
  <c r="I2513" i="28"/>
  <c r="S2617" i="18" s="1"/>
  <c r="I2517" i="28"/>
  <c r="S2621" i="18" s="1"/>
  <c r="I2521" i="28"/>
  <c r="S2625" i="18" s="1"/>
  <c r="I2525" i="28"/>
  <c r="S2629" i="18" s="1"/>
  <c r="I2529" i="28"/>
  <c r="S2633" i="18" s="1"/>
  <c r="I2533" i="28"/>
  <c r="S2637" i="18" s="1"/>
  <c r="I2537" i="28"/>
  <c r="S2641" i="18" s="1"/>
  <c r="I2541" i="28"/>
  <c r="S2645" i="18" s="1"/>
  <c r="I2545" i="28"/>
  <c r="S2649" i="18" s="1"/>
  <c r="I2549" i="28"/>
  <c r="S2653" i="18" s="1"/>
  <c r="I2553" i="28"/>
  <c r="S2657" i="18" s="1"/>
  <c r="I2557" i="28"/>
  <c r="S2661" i="18" s="1"/>
  <c r="I2561" i="28"/>
  <c r="S2665" i="18" s="1"/>
  <c r="I2565" i="28"/>
  <c r="S2669" i="18" s="1"/>
  <c r="I2569" i="28"/>
  <c r="S2673" i="18" s="1"/>
  <c r="I2573" i="28"/>
  <c r="S2677" i="18" s="1"/>
  <c r="I2577" i="28"/>
  <c r="S2681" i="18" s="1"/>
  <c r="I2581" i="28"/>
  <c r="S2685" i="18" s="1"/>
  <c r="I2585" i="28"/>
  <c r="S2689" i="18" s="1"/>
  <c r="I2589" i="28"/>
  <c r="S2693" i="18" s="1"/>
  <c r="I2593" i="28"/>
  <c r="S2697" i="18" s="1"/>
  <c r="I2597" i="28"/>
  <c r="S2701" i="18" s="1"/>
  <c r="I2601" i="28"/>
  <c r="S2705" i="18" s="1"/>
  <c r="I2605" i="28"/>
  <c r="S2709" i="18" s="1"/>
  <c r="I2609" i="28"/>
  <c r="S2713" i="18" s="1"/>
  <c r="I2613" i="28"/>
  <c r="S2717" i="18" s="1"/>
  <c r="I2617" i="28"/>
  <c r="S2721" i="18" s="1"/>
  <c r="I2621" i="28"/>
  <c r="S2725" i="18" s="1"/>
  <c r="I2625" i="28"/>
  <c r="S2729" i="18" s="1"/>
  <c r="I2629" i="28"/>
  <c r="S2733" i="18" s="1"/>
  <c r="I2633" i="28"/>
  <c r="S2737" i="18" s="1"/>
  <c r="I2637" i="28"/>
  <c r="S2741" i="18" s="1"/>
  <c r="I2641" i="28"/>
  <c r="S2745" i="18" s="1"/>
  <c r="I2645" i="28"/>
  <c r="S2749" i="18" s="1"/>
  <c r="I2649" i="28"/>
  <c r="S2753" i="18" s="1"/>
  <c r="I2653" i="28"/>
  <c r="S2757" i="18" s="1"/>
  <c r="I2657" i="28"/>
  <c r="S2761" i="18" s="1"/>
  <c r="I2114" i="28"/>
  <c r="S2218" i="18" s="1"/>
  <c r="I2130" i="28"/>
  <c r="S2234" i="18" s="1"/>
  <c r="I2146" i="28"/>
  <c r="S2250" i="18" s="1"/>
  <c r="I2162" i="28"/>
  <c r="S2266" i="18" s="1"/>
  <c r="I2178" i="28"/>
  <c r="S2282" i="18" s="1"/>
  <c r="I2194" i="28"/>
  <c r="S2298" i="18" s="1"/>
  <c r="I2210" i="28"/>
  <c r="S2314" i="18" s="1"/>
  <c r="I2226" i="28"/>
  <c r="S2330" i="18" s="1"/>
  <c r="I2242" i="28"/>
  <c r="S2346" i="18" s="1"/>
  <c r="I2258" i="28"/>
  <c r="S2362" i="18" s="1"/>
  <c r="I2274" i="28"/>
  <c r="S2378" i="18" s="1"/>
  <c r="I2290" i="28"/>
  <c r="S2394" i="18" s="1"/>
  <c r="I2306" i="28"/>
  <c r="S2410" i="18" s="1"/>
  <c r="I2322" i="28"/>
  <c r="S2426" i="18" s="1"/>
  <c r="I2338" i="28"/>
  <c r="S2442" i="18" s="1"/>
  <c r="I2354" i="28"/>
  <c r="S2458" i="18" s="1"/>
  <c r="I2370" i="28"/>
  <c r="S2474" i="18" s="1"/>
  <c r="I2386" i="28"/>
  <c r="S2490" i="18" s="1"/>
  <c r="I2402" i="28"/>
  <c r="S2506" i="18" s="1"/>
  <c r="I2413" i="28"/>
  <c r="S2517" i="18" s="1"/>
  <c r="I2421" i="28"/>
  <c r="S2525" i="18" s="1"/>
  <c r="I2429" i="28"/>
  <c r="S2533" i="18" s="1"/>
  <c r="I2437" i="28"/>
  <c r="S2541" i="18" s="1"/>
  <c r="I2445" i="28"/>
  <c r="S2549" i="18" s="1"/>
  <c r="I2450" i="28"/>
  <c r="S2554" i="18" s="1"/>
  <c r="I2454" i="28"/>
  <c r="S2558" i="18" s="1"/>
  <c r="I2458" i="28"/>
  <c r="S2562" i="18" s="1"/>
  <c r="I2462" i="28"/>
  <c r="S2566" i="18" s="1"/>
  <c r="I2466" i="28"/>
  <c r="S2570" i="18" s="1"/>
  <c r="I2470" i="28"/>
  <c r="S2574" i="18" s="1"/>
  <c r="I2474" i="28"/>
  <c r="S2578" i="18" s="1"/>
  <c r="I2478" i="28"/>
  <c r="S2582" i="18" s="1"/>
  <c r="I2482" i="28"/>
  <c r="S2586" i="18" s="1"/>
  <c r="I2486" i="28"/>
  <c r="S2590" i="18" s="1"/>
  <c r="I2490" i="28"/>
  <c r="S2594" i="18" s="1"/>
  <c r="I2494" i="28"/>
  <c r="S2598" i="18" s="1"/>
  <c r="I2498" i="28"/>
  <c r="S2602" i="18" s="1"/>
  <c r="I2502" i="28"/>
  <c r="S2606" i="18" s="1"/>
  <c r="I2506" i="28"/>
  <c r="S2610" i="18" s="1"/>
  <c r="I2510" i="28"/>
  <c r="S2614" i="18" s="1"/>
  <c r="I2514" i="28"/>
  <c r="S2618" i="18" s="1"/>
  <c r="I2518" i="28"/>
  <c r="S2622" i="18" s="1"/>
  <c r="I2522" i="28"/>
  <c r="S2626" i="18" s="1"/>
  <c r="I2526" i="28"/>
  <c r="S2630" i="18" s="1"/>
  <c r="I2530" i="28"/>
  <c r="S2634" i="18" s="1"/>
  <c r="I2534" i="28"/>
  <c r="S2638" i="18" s="1"/>
  <c r="I2538" i="28"/>
  <c r="S2642" i="18" s="1"/>
  <c r="I2542" i="28"/>
  <c r="S2646" i="18" s="1"/>
  <c r="I2546" i="28"/>
  <c r="S2650" i="18" s="1"/>
  <c r="I2550" i="28"/>
  <c r="S2654" i="18" s="1"/>
  <c r="I2554" i="28"/>
  <c r="S2658" i="18" s="1"/>
  <c r="I2558" i="28"/>
  <c r="S2662" i="18" s="1"/>
  <c r="I2566" i="28"/>
  <c r="S2670" i="18" s="1"/>
  <c r="I2570" i="28"/>
  <c r="S2674" i="18" s="1"/>
  <c r="I2574" i="28"/>
  <c r="S2678" i="18" s="1"/>
  <c r="I2578" i="28"/>
  <c r="S2682" i="18" s="1"/>
  <c r="I2582" i="28"/>
  <c r="S2686" i="18" s="1"/>
  <c r="I2586" i="28"/>
  <c r="S2690" i="18" s="1"/>
  <c r="I2590" i="28"/>
  <c r="S2694" i="18" s="1"/>
  <c r="I2594" i="28"/>
  <c r="S2698" i="18" s="1"/>
  <c r="I2598" i="28"/>
  <c r="S2702" i="18" s="1"/>
  <c r="I2602" i="28"/>
  <c r="S2706" i="18" s="1"/>
  <c r="I2606" i="28"/>
  <c r="S2710" i="18" s="1"/>
  <c r="I2610" i="28"/>
  <c r="S2714" i="18" s="1"/>
  <c r="I2614" i="28"/>
  <c r="S2718" i="18" s="1"/>
  <c r="I2618" i="28"/>
  <c r="S2722" i="18" s="1"/>
  <c r="I2622" i="28"/>
  <c r="S2726" i="18" s="1"/>
  <c r="I2626" i="28"/>
  <c r="S2730" i="18" s="1"/>
  <c r="I2630" i="28"/>
  <c r="S2734" i="18" s="1"/>
  <c r="I2634" i="28"/>
  <c r="S2738" i="18" s="1"/>
  <c r="I2638" i="28"/>
  <c r="S2742" i="18" s="1"/>
  <c r="I2642" i="28"/>
  <c r="S2746" i="18" s="1"/>
  <c r="I2646" i="28"/>
  <c r="S2750" i="18" s="1"/>
  <c r="I2650" i="28"/>
  <c r="S2754" i="18" s="1"/>
  <c r="I2654" i="28"/>
  <c r="S2758" i="18" s="1"/>
  <c r="I2658" i="28"/>
  <c r="S2762" i="18" s="1"/>
  <c r="I2662" i="28"/>
  <c r="S2766" i="18" s="1"/>
  <c r="I2666" i="28"/>
  <c r="S2770" i="18" s="1"/>
  <c r="I2670" i="28"/>
  <c r="S2774" i="18" s="1"/>
  <c r="I2674" i="28"/>
  <c r="S2778" i="18" s="1"/>
  <c r="I2678" i="28"/>
  <c r="S2782" i="18" s="1"/>
  <c r="I2682" i="28"/>
  <c r="S2786" i="18" s="1"/>
  <c r="I2686" i="28"/>
  <c r="S2790" i="18" s="1"/>
  <c r="I2690" i="28"/>
  <c r="S2794" i="18" s="1"/>
  <c r="I2150" i="28"/>
  <c r="S2254" i="18" s="1"/>
  <c r="I2214" i="28"/>
  <c r="S2318" i="18" s="1"/>
  <c r="I2278" i="28"/>
  <c r="S2382" i="18" s="1"/>
  <c r="I2342" i="28"/>
  <c r="S2446" i="18" s="1"/>
  <c r="I2406" i="28"/>
  <c r="S2510" i="18" s="1"/>
  <c r="I2438" i="28"/>
  <c r="S2542" i="18" s="1"/>
  <c r="I2459" i="28"/>
  <c r="S2563" i="18" s="1"/>
  <c r="I2475" i="28"/>
  <c r="S2580" i="18" s="1"/>
  <c r="I2491" i="28"/>
  <c r="S2595" i="18" s="1"/>
  <c r="I2523" i="28"/>
  <c r="S2627" i="18" s="1"/>
  <c r="I2539" i="28"/>
  <c r="S2643" i="18" s="1"/>
  <c r="I2555" i="28"/>
  <c r="S2659" i="18" s="1"/>
  <c r="I2571" i="28"/>
  <c r="S2675" i="18" s="1"/>
  <c r="I2587" i="28"/>
  <c r="S2691" i="18" s="1"/>
  <c r="I2603" i="28"/>
  <c r="S2707" i="18" s="1"/>
  <c r="I2619" i="28"/>
  <c r="S2723" i="18" s="1"/>
  <c r="I2635" i="28"/>
  <c r="S2739" i="18" s="1"/>
  <c r="I2651" i="28"/>
  <c r="S2755" i="18" s="1"/>
  <c r="I2663" i="28"/>
  <c r="S2767" i="18" s="1"/>
  <c r="I2671" i="28"/>
  <c r="S2775" i="18" s="1"/>
  <c r="I2679" i="28"/>
  <c r="S2783" i="18" s="1"/>
  <c r="I2687" i="28"/>
  <c r="S2791" i="18" s="1"/>
  <c r="I2694" i="28"/>
  <c r="S2798" i="18" s="1"/>
  <c r="I2698" i="28"/>
  <c r="S2802" i="18" s="1"/>
  <c r="I2702" i="28"/>
  <c r="S2806" i="18" s="1"/>
  <c r="I2706" i="28"/>
  <c r="S2810" i="18" s="1"/>
  <c r="I2710" i="28"/>
  <c r="S2814" i="18" s="1"/>
  <c r="I2714" i="28"/>
  <c r="S2818" i="18" s="1"/>
  <c r="I2718" i="28"/>
  <c r="S2822" i="18" s="1"/>
  <c r="I2722" i="28"/>
  <c r="S2826" i="18" s="1"/>
  <c r="I2726" i="28"/>
  <c r="S2830" i="18" s="1"/>
  <c r="I2730" i="28"/>
  <c r="S2834" i="18" s="1"/>
  <c r="I2734" i="28"/>
  <c r="S2838" i="18" s="1"/>
  <c r="I2738" i="28"/>
  <c r="S2842" i="18" s="1"/>
  <c r="I2742" i="28"/>
  <c r="S2846" i="18" s="1"/>
  <c r="I2746" i="28"/>
  <c r="S2850" i="18" s="1"/>
  <c r="I2750" i="28"/>
  <c r="S2854" i="18" s="1"/>
  <c r="I2754" i="28"/>
  <c r="S2858" i="18" s="1"/>
  <c r="I2758" i="28"/>
  <c r="S2862" i="18" s="1"/>
  <c r="I2762" i="28"/>
  <c r="S2866" i="18" s="1"/>
  <c r="I2766" i="28"/>
  <c r="S2870" i="18" s="1"/>
  <c r="I2770" i="28"/>
  <c r="S2874" i="18" s="1"/>
  <c r="I2774" i="28"/>
  <c r="S2878" i="18" s="1"/>
  <c r="I2778" i="28"/>
  <c r="S2882" i="18" s="1"/>
  <c r="I2782" i="28"/>
  <c r="S2886" i="18" s="1"/>
  <c r="I2786" i="28"/>
  <c r="S2890" i="18" s="1"/>
  <c r="I2790" i="28"/>
  <c r="S2894" i="18" s="1"/>
  <c r="I2794" i="28"/>
  <c r="S2898" i="18" s="1"/>
  <c r="I2798" i="28"/>
  <c r="S2902" i="18" s="1"/>
  <c r="I2802" i="28"/>
  <c r="S2906" i="18" s="1"/>
  <c r="I2806" i="28"/>
  <c r="S2910" i="18" s="1"/>
  <c r="I2810" i="28"/>
  <c r="S2914" i="18" s="1"/>
  <c r="I2814" i="28"/>
  <c r="S2918" i="18" s="1"/>
  <c r="I2822" i="28"/>
  <c r="S2926" i="18" s="1"/>
  <c r="I2826" i="28"/>
  <c r="S2930" i="18" s="1"/>
  <c r="I2830" i="28"/>
  <c r="S2934" i="18" s="1"/>
  <c r="I2834" i="28"/>
  <c r="S2938" i="18" s="1"/>
  <c r="I2838" i="28"/>
  <c r="S2942" i="18" s="1"/>
  <c r="I2842" i="28"/>
  <c r="S2946" i="18" s="1"/>
  <c r="I2846" i="28"/>
  <c r="S2950" i="18" s="1"/>
  <c r="I2850" i="28"/>
  <c r="S2954" i="18" s="1"/>
  <c r="I2854" i="28"/>
  <c r="S2958" i="18" s="1"/>
  <c r="I2858" i="28"/>
  <c r="S2962" i="18" s="1"/>
  <c r="I2862" i="28"/>
  <c r="S2966" i="18" s="1"/>
  <c r="I2866" i="28"/>
  <c r="S2970" i="18" s="1"/>
  <c r="I2870" i="28"/>
  <c r="S2974" i="18" s="1"/>
  <c r="I2874" i="28"/>
  <c r="S2978" i="18" s="1"/>
  <c r="I2878" i="28"/>
  <c r="S2982" i="18" s="1"/>
  <c r="I2882" i="28"/>
  <c r="S2986" i="18" s="1"/>
  <c r="I2886" i="28"/>
  <c r="S2990" i="18" s="1"/>
  <c r="I2890" i="28"/>
  <c r="S2994" i="18" s="1"/>
  <c r="I2894" i="28"/>
  <c r="S2998" i="18" s="1"/>
  <c r="I2898" i="28"/>
  <c r="S3002" i="18" s="1"/>
  <c r="I2902" i="28"/>
  <c r="S3006" i="18" s="1"/>
  <c r="I2906" i="28"/>
  <c r="S3011" i="18" s="1"/>
  <c r="I2910" i="28"/>
  <c r="S3014" i="18" s="1"/>
  <c r="I2914" i="28"/>
  <c r="S3018" i="18" s="1"/>
  <c r="I2918" i="28"/>
  <c r="S3022" i="18" s="1"/>
  <c r="I2922" i="28"/>
  <c r="S3026" i="18" s="1"/>
  <c r="I2926" i="28"/>
  <c r="S3030" i="18" s="1"/>
  <c r="I2930" i="28"/>
  <c r="S3034" i="18" s="1"/>
  <c r="I2934" i="28"/>
  <c r="S3038" i="18" s="1"/>
  <c r="I2938" i="28"/>
  <c r="S3042" i="18" s="1"/>
  <c r="I2166" i="28"/>
  <c r="S2270" i="18" s="1"/>
  <c r="I2230" i="28"/>
  <c r="S2334" i="18" s="1"/>
  <c r="I2294" i="28"/>
  <c r="S2398" i="18" s="1"/>
  <c r="I2358" i="28"/>
  <c r="S2462" i="18" s="1"/>
  <c r="I2414" i="28"/>
  <c r="S2518" i="18" s="1"/>
  <c r="I2446" i="28"/>
  <c r="S2550" i="18" s="1"/>
  <c r="I2463" i="28"/>
  <c r="S2567" i="18" s="1"/>
  <c r="I2479" i="28"/>
  <c r="S2583" i="18" s="1"/>
  <c r="I2495" i="28"/>
  <c r="S2599" i="18" s="1"/>
  <c r="I2511" i="28"/>
  <c r="S2615" i="18" s="1"/>
  <c r="I2527" i="28"/>
  <c r="S2631" i="18" s="1"/>
  <c r="I2543" i="28"/>
  <c r="S2647" i="18" s="1"/>
  <c r="I2559" i="28"/>
  <c r="S2663" i="18" s="1"/>
  <c r="I2575" i="28"/>
  <c r="S2679" i="18" s="1"/>
  <c r="I2591" i="28"/>
  <c r="S2695" i="18" s="1"/>
  <c r="I2607" i="28"/>
  <c r="S2711" i="18" s="1"/>
  <c r="I2623" i="28"/>
  <c r="S2727" i="18" s="1"/>
  <c r="I2639" i="28"/>
  <c r="S2743" i="18" s="1"/>
  <c r="I2655" i="28"/>
  <c r="S2759" i="18" s="1"/>
  <c r="I2665" i="28"/>
  <c r="S2769" i="18" s="1"/>
  <c r="I2673" i="28"/>
  <c r="S2777" i="18" s="1"/>
  <c r="I2681" i="28"/>
  <c r="S2785" i="18" s="1"/>
  <c r="I2689" i="28"/>
  <c r="S2793" i="18" s="1"/>
  <c r="I2695" i="28"/>
  <c r="S2799" i="18" s="1"/>
  <c r="I2699" i="28"/>
  <c r="S2803" i="18" s="1"/>
  <c r="I2703" i="28"/>
  <c r="S2807" i="18" s="1"/>
  <c r="I2707" i="28"/>
  <c r="S2811" i="18" s="1"/>
  <c r="I2711" i="28"/>
  <c r="S2815" i="18" s="1"/>
  <c r="I2715" i="28"/>
  <c r="S2819" i="18" s="1"/>
  <c r="I2719" i="28"/>
  <c r="S2823" i="18" s="1"/>
  <c r="I2723" i="28"/>
  <c r="S2827" i="18" s="1"/>
  <c r="I2727" i="28"/>
  <c r="S2831" i="18" s="1"/>
  <c r="I2731" i="28"/>
  <c r="S2835" i="18" s="1"/>
  <c r="I2735" i="28"/>
  <c r="S2839" i="18" s="1"/>
  <c r="I2739" i="28"/>
  <c r="S2843" i="18" s="1"/>
  <c r="I2743" i="28"/>
  <c r="S2847" i="18" s="1"/>
  <c r="I2747" i="28"/>
  <c r="S2851" i="18" s="1"/>
  <c r="I2751" i="28"/>
  <c r="S2855" i="18" s="1"/>
  <c r="I2755" i="28"/>
  <c r="S2859" i="18" s="1"/>
  <c r="I2759" i="28"/>
  <c r="S2863" i="18" s="1"/>
  <c r="I2763" i="28"/>
  <c r="S2867" i="18" s="1"/>
  <c r="I2767" i="28"/>
  <c r="S2871" i="18" s="1"/>
  <c r="I2771" i="28"/>
  <c r="S2875" i="18" s="1"/>
  <c r="I2775" i="28"/>
  <c r="S2879" i="18" s="1"/>
  <c r="I2779" i="28"/>
  <c r="S2883" i="18" s="1"/>
  <c r="I2783" i="28"/>
  <c r="S2887" i="18" s="1"/>
  <c r="I2787" i="28"/>
  <c r="S2891" i="18" s="1"/>
  <c r="I2791" i="28"/>
  <c r="S2895" i="18" s="1"/>
  <c r="I2795" i="28"/>
  <c r="S2899" i="18" s="1"/>
  <c r="I2799" i="28"/>
  <c r="S2903" i="18" s="1"/>
  <c r="I2803" i="28"/>
  <c r="S2907" i="18" s="1"/>
  <c r="I2807" i="28"/>
  <c r="S2911" i="18" s="1"/>
  <c r="I2811" i="28"/>
  <c r="S2915" i="18" s="1"/>
  <c r="I2815" i="28"/>
  <c r="S2919" i="18" s="1"/>
  <c r="I2819" i="28"/>
  <c r="S2923" i="18" s="1"/>
  <c r="I2823" i="28"/>
  <c r="S2927" i="18" s="1"/>
  <c r="I2827" i="28"/>
  <c r="S2931" i="18" s="1"/>
  <c r="I2835" i="28"/>
  <c r="S2939" i="18" s="1"/>
  <c r="I2839" i="28"/>
  <c r="S2943" i="18" s="1"/>
  <c r="I2843" i="28"/>
  <c r="S2947" i="18" s="1"/>
  <c r="I2847" i="28"/>
  <c r="S2951" i="18" s="1"/>
  <c r="I2851" i="28"/>
  <c r="S2955" i="18" s="1"/>
  <c r="I2855" i="28"/>
  <c r="S2959" i="18" s="1"/>
  <c r="I2859" i="28"/>
  <c r="S2963" i="18" s="1"/>
  <c r="I2863" i="28"/>
  <c r="S2967" i="18" s="1"/>
  <c r="I2867" i="28"/>
  <c r="S2971" i="18" s="1"/>
  <c r="I2871" i="28"/>
  <c r="S2975" i="18" s="1"/>
  <c r="I2875" i="28"/>
  <c r="S2979" i="18" s="1"/>
  <c r="I2879" i="28"/>
  <c r="S2983" i="18" s="1"/>
  <c r="I2883" i="28"/>
  <c r="S2987" i="18" s="1"/>
  <c r="I2887" i="28"/>
  <c r="S2991" i="18" s="1"/>
  <c r="I2891" i="28"/>
  <c r="S2995" i="18" s="1"/>
  <c r="I2895" i="28"/>
  <c r="S2999" i="18" s="1"/>
  <c r="I2899" i="28"/>
  <c r="S3003" i="18" s="1"/>
  <c r="I2907" i="28"/>
  <c r="S3010" i="18" s="1"/>
  <c r="I2911" i="28"/>
  <c r="S3015" i="18" s="1"/>
  <c r="I2915" i="28"/>
  <c r="S3019" i="18" s="1"/>
  <c r="I2919" i="28"/>
  <c r="S3023" i="18" s="1"/>
  <c r="I2923" i="28"/>
  <c r="S3027" i="18" s="1"/>
  <c r="I2927" i="28"/>
  <c r="S3031" i="18" s="1"/>
  <c r="I2931" i="28"/>
  <c r="S3035" i="18" s="1"/>
  <c r="I2935" i="28"/>
  <c r="S3039" i="18" s="1"/>
  <c r="I2118" i="28"/>
  <c r="S2222" i="18" s="1"/>
  <c r="I2182" i="28"/>
  <c r="S2286" i="18" s="1"/>
  <c r="I2246" i="28"/>
  <c r="S2350" i="18" s="1"/>
  <c r="I2310" i="28"/>
  <c r="S2414" i="18" s="1"/>
  <c r="I2374" i="28"/>
  <c r="S2478" i="18" s="1"/>
  <c r="I2422" i="28"/>
  <c r="S2526" i="18" s="1"/>
  <c r="I2451" i="28"/>
  <c r="S2555" i="18" s="1"/>
  <c r="I2467" i="28"/>
  <c r="S2571" i="18" s="1"/>
  <c r="I2483" i="28"/>
  <c r="S2587" i="18" s="1"/>
  <c r="I2499" i="28"/>
  <c r="S2603" i="18" s="1"/>
  <c r="I2515" i="28"/>
  <c r="S2619" i="18" s="1"/>
  <c r="I2531" i="28"/>
  <c r="S2635" i="18" s="1"/>
  <c r="I2547" i="28"/>
  <c r="S2651" i="18" s="1"/>
  <c r="I2563" i="28"/>
  <c r="S2667" i="18" s="1"/>
  <c r="I2579" i="28"/>
  <c r="S2683" i="18" s="1"/>
  <c r="I2611" i="28"/>
  <c r="S2715" i="18" s="1"/>
  <c r="I2627" i="28"/>
  <c r="S2731" i="18" s="1"/>
  <c r="I2643" i="28"/>
  <c r="S2747" i="18" s="1"/>
  <c r="I2659" i="28"/>
  <c r="S2763" i="18" s="1"/>
  <c r="I2667" i="28"/>
  <c r="S2771" i="18" s="1"/>
  <c r="I2675" i="28"/>
  <c r="S2779" i="18" s="1"/>
  <c r="I2683" i="28"/>
  <c r="S2787" i="18" s="1"/>
  <c r="I2691" i="28"/>
  <c r="S2795" i="18" s="1"/>
  <c r="I2696" i="28"/>
  <c r="S2800" i="18" s="1"/>
  <c r="I2700" i="28"/>
  <c r="S2804" i="18" s="1"/>
  <c r="I2704" i="28"/>
  <c r="S2809" i="18" s="1"/>
  <c r="I2708" i="28"/>
  <c r="S2812" i="18" s="1"/>
  <c r="I2712" i="28"/>
  <c r="S2816" i="18" s="1"/>
  <c r="I2716" i="28"/>
  <c r="S2820" i="18" s="1"/>
  <c r="I2720" i="28"/>
  <c r="S2824" i="18" s="1"/>
  <c r="I2724" i="28"/>
  <c r="S2828" i="18" s="1"/>
  <c r="I2728" i="28"/>
  <c r="S2832" i="18" s="1"/>
  <c r="I2732" i="28"/>
  <c r="S2836" i="18" s="1"/>
  <c r="I2736" i="28"/>
  <c r="S2840" i="18" s="1"/>
  <c r="I2740" i="28"/>
  <c r="S2844" i="18" s="1"/>
  <c r="I2744" i="28"/>
  <c r="S2848" i="18" s="1"/>
  <c r="I2748" i="28"/>
  <c r="S2852" i="18" s="1"/>
  <c r="I2752" i="28"/>
  <c r="S2856" i="18" s="1"/>
  <c r="I2756" i="28"/>
  <c r="S2860" i="18" s="1"/>
  <c r="I2760" i="28"/>
  <c r="S2864" i="18" s="1"/>
  <c r="I2764" i="28"/>
  <c r="S2868" i="18" s="1"/>
  <c r="I2768" i="28"/>
  <c r="S2872" i="18" s="1"/>
  <c r="I2772" i="28"/>
  <c r="S2876" i="18" s="1"/>
  <c r="I2776" i="28"/>
  <c r="S2880" i="18" s="1"/>
  <c r="I2780" i="28"/>
  <c r="S2884" i="18" s="1"/>
  <c r="I2784" i="28"/>
  <c r="S2888" i="18" s="1"/>
  <c r="I2788" i="28"/>
  <c r="S2892" i="18" s="1"/>
  <c r="I2792" i="28"/>
  <c r="S2896" i="18" s="1"/>
  <c r="I2796" i="28"/>
  <c r="S2900" i="18" s="1"/>
  <c r="I2800" i="28"/>
  <c r="S2904" i="18" s="1"/>
  <c r="I2804" i="28"/>
  <c r="S2908" i="18" s="1"/>
  <c r="I2808" i="28"/>
  <c r="S2912" i="18" s="1"/>
  <c r="I2816" i="28"/>
  <c r="S2920" i="18" s="1"/>
  <c r="I2820" i="28"/>
  <c r="S2924" i="18" s="1"/>
  <c r="I2824" i="28"/>
  <c r="S2928" i="18" s="1"/>
  <c r="I2828" i="28"/>
  <c r="S2932" i="18" s="1"/>
  <c r="I2832" i="28"/>
  <c r="S2936" i="18" s="1"/>
  <c r="I2836" i="28"/>
  <c r="S2940" i="18" s="1"/>
  <c r="I2840" i="28"/>
  <c r="S2944" i="18" s="1"/>
  <c r="I2844" i="28"/>
  <c r="S2948" i="18" s="1"/>
  <c r="I2848" i="28"/>
  <c r="S2952" i="18" s="1"/>
  <c r="I2852" i="28"/>
  <c r="S2956" i="18" s="1"/>
  <c r="I2856" i="28"/>
  <c r="S2960" i="18" s="1"/>
  <c r="I2860" i="28"/>
  <c r="S2964" i="18" s="1"/>
  <c r="I2864" i="28"/>
  <c r="S2968" i="18" s="1"/>
  <c r="I2868" i="28"/>
  <c r="S2972" i="18" s="1"/>
  <c r="I2872" i="28"/>
  <c r="S2976" i="18" s="1"/>
  <c r="I2876" i="28"/>
  <c r="S2980" i="18" s="1"/>
  <c r="I2880" i="28"/>
  <c r="S2984" i="18" s="1"/>
  <c r="I2884" i="28"/>
  <c r="S2988" i="18" s="1"/>
  <c r="I2888" i="28"/>
  <c r="S2992" i="18" s="1"/>
  <c r="I2892" i="28"/>
  <c r="S2996" i="18" s="1"/>
  <c r="I2896" i="28"/>
  <c r="S3000" i="18" s="1"/>
  <c r="I2900" i="28"/>
  <c r="S3004" i="18" s="1"/>
  <c r="I2904" i="28"/>
  <c r="S3008" i="18" s="1"/>
  <c r="I2908" i="28"/>
  <c r="S3012" i="18" s="1"/>
  <c r="I2912" i="28"/>
  <c r="S3016" i="18" s="1"/>
  <c r="I2916" i="28"/>
  <c r="S3020" i="18" s="1"/>
  <c r="I2920" i="28"/>
  <c r="S3024" i="18" s="1"/>
  <c r="I2928" i="28"/>
  <c r="S3032" i="18" s="1"/>
  <c r="I2932" i="28"/>
  <c r="S3036" i="18" s="1"/>
  <c r="I2936" i="28"/>
  <c r="S3040" i="18" s="1"/>
  <c r="I2940" i="28"/>
  <c r="S3044" i="18" s="1"/>
  <c r="I2262" i="28"/>
  <c r="S2366" i="18" s="1"/>
  <c r="I2455" i="28"/>
  <c r="S2559" i="18" s="1"/>
  <c r="I2519" i="28"/>
  <c r="S2623" i="18" s="1"/>
  <c r="I2583" i="28"/>
  <c r="S2687" i="18" s="1"/>
  <c r="I2647" i="28"/>
  <c r="S2751" i="18" s="1"/>
  <c r="I2685" i="28"/>
  <c r="S2789" i="18" s="1"/>
  <c r="I2705" i="28"/>
  <c r="S2808" i="18" s="1"/>
  <c r="I2721" i="28"/>
  <c r="S2825" i="18" s="1"/>
  <c r="I2737" i="28"/>
  <c r="S2841" i="18" s="1"/>
  <c r="I2753" i="28"/>
  <c r="S2857" i="18" s="1"/>
  <c r="I2769" i="28"/>
  <c r="S2873" i="18" s="1"/>
  <c r="I2785" i="28"/>
  <c r="S2889" i="18" s="1"/>
  <c r="I2801" i="28"/>
  <c r="S2905" i="18" s="1"/>
  <c r="I2817" i="28"/>
  <c r="S2921" i="18" s="1"/>
  <c r="I2833" i="28"/>
  <c r="S2937" i="18" s="1"/>
  <c r="I2849" i="28"/>
  <c r="S2953" i="18" s="1"/>
  <c r="I2865" i="28"/>
  <c r="S2969" i="18" s="1"/>
  <c r="I2881" i="28"/>
  <c r="S2985" i="18" s="1"/>
  <c r="I2897" i="28"/>
  <c r="S3001" i="18" s="1"/>
  <c r="I2913" i="28"/>
  <c r="S3017" i="18" s="1"/>
  <c r="I2929" i="28"/>
  <c r="S3033" i="18" s="1"/>
  <c r="I2941" i="28"/>
  <c r="S3045" i="18" s="1"/>
  <c r="I2945" i="28"/>
  <c r="S3049" i="18" s="1"/>
  <c r="I2949" i="28"/>
  <c r="S3053" i="18" s="1"/>
  <c r="I2953" i="28"/>
  <c r="S3057" i="18" s="1"/>
  <c r="I2957" i="28"/>
  <c r="S3061" i="18" s="1"/>
  <c r="I2961" i="28"/>
  <c r="S3065" i="18" s="1"/>
  <c r="I2965" i="28"/>
  <c r="S3069" i="18" s="1"/>
  <c r="I2969" i="28"/>
  <c r="S3073" i="18" s="1"/>
  <c r="I2977" i="28"/>
  <c r="S3081" i="18" s="1"/>
  <c r="I2981" i="28"/>
  <c r="S3085" i="18" s="1"/>
  <c r="I2985" i="28"/>
  <c r="S3089" i="18" s="1"/>
  <c r="I2989" i="28"/>
  <c r="S3093" i="18" s="1"/>
  <c r="I2993" i="28"/>
  <c r="S3097" i="18" s="1"/>
  <c r="I2997" i="28"/>
  <c r="S3101" i="18" s="1"/>
  <c r="I3001" i="28"/>
  <c r="S3105" i="18" s="1"/>
  <c r="I3005" i="28"/>
  <c r="S3109" i="18" s="1"/>
  <c r="I3009" i="28"/>
  <c r="S3113" i="18" s="1"/>
  <c r="I3013" i="28"/>
  <c r="S3117" i="18" s="1"/>
  <c r="I3017" i="28"/>
  <c r="S3121" i="18" s="1"/>
  <c r="I3021" i="28"/>
  <c r="S3125" i="18" s="1"/>
  <c r="I3025" i="28"/>
  <c r="S3129" i="18" s="1"/>
  <c r="I3029" i="28"/>
  <c r="S3133" i="18" s="1"/>
  <c r="I3033" i="28"/>
  <c r="S3137" i="18" s="1"/>
  <c r="I3037" i="28"/>
  <c r="S3141" i="18" s="1"/>
  <c r="I3041" i="28"/>
  <c r="S3145" i="18" s="1"/>
  <c r="I3049" i="28"/>
  <c r="S3153" i="18" s="1"/>
  <c r="I3053" i="28"/>
  <c r="S3157" i="18" s="1"/>
  <c r="I3057" i="28"/>
  <c r="S3161" i="18" s="1"/>
  <c r="I3061" i="28"/>
  <c r="S3165" i="18" s="1"/>
  <c r="I3065" i="28"/>
  <c r="S3169" i="18" s="1"/>
  <c r="I3069" i="28"/>
  <c r="S3173" i="18" s="1"/>
  <c r="I3073" i="28"/>
  <c r="S3177" i="18" s="1"/>
  <c r="I3077" i="28"/>
  <c r="S3181" i="18" s="1"/>
  <c r="I3081" i="28"/>
  <c r="S3185" i="18" s="1"/>
  <c r="I3085" i="28"/>
  <c r="S3189" i="18" s="1"/>
  <c r="I3089" i="28"/>
  <c r="S3193" i="18" s="1"/>
  <c r="I3093" i="28"/>
  <c r="S3197" i="18" s="1"/>
  <c r="I3097" i="28"/>
  <c r="S3201" i="18" s="1"/>
  <c r="I3101" i="28"/>
  <c r="S3205" i="18" s="1"/>
  <c r="I3105" i="28"/>
  <c r="S3209" i="18" s="1"/>
  <c r="I3109" i="28"/>
  <c r="S3213" i="18" s="1"/>
  <c r="I3113" i="28"/>
  <c r="S3217" i="18" s="1"/>
  <c r="I3117" i="28"/>
  <c r="S3221" i="18" s="1"/>
  <c r="I3125" i="28"/>
  <c r="S3229" i="18" s="1"/>
  <c r="I3129" i="28"/>
  <c r="S3233" i="18" s="1"/>
  <c r="I3133" i="28"/>
  <c r="S3237" i="18" s="1"/>
  <c r="I3137" i="28"/>
  <c r="S3241" i="18" s="1"/>
  <c r="I3141" i="28"/>
  <c r="S3247" i="18" s="1"/>
  <c r="I3145" i="28"/>
  <c r="S3251" i="18" s="1"/>
  <c r="I3149" i="28"/>
  <c r="S3255" i="18" s="1"/>
  <c r="I3153" i="28"/>
  <c r="S3259" i="18" s="1"/>
  <c r="I3157" i="28"/>
  <c r="S3263" i="18" s="1"/>
  <c r="I3161" i="28"/>
  <c r="S3267" i="18" s="1"/>
  <c r="I3165" i="28"/>
  <c r="S3271" i="18" s="1"/>
  <c r="I3169" i="28"/>
  <c r="S3275" i="18" s="1"/>
  <c r="I3173" i="28"/>
  <c r="S3279" i="18" s="1"/>
  <c r="I3177" i="28"/>
  <c r="S3283" i="18" s="1"/>
  <c r="I3181" i="28"/>
  <c r="S3287" i="18" s="1"/>
  <c r="I3185" i="28"/>
  <c r="S3291" i="18" s="1"/>
  <c r="I3189" i="28"/>
  <c r="S3295" i="18" s="1"/>
  <c r="I3197" i="28"/>
  <c r="S3303" i="18" s="1"/>
  <c r="I3201" i="28"/>
  <c r="S3307" i="18" s="1"/>
  <c r="I3205" i="28"/>
  <c r="S3311" i="18" s="1"/>
  <c r="I3209" i="28"/>
  <c r="S3315" i="18" s="1"/>
  <c r="I3213" i="28"/>
  <c r="S3319" i="18" s="1"/>
  <c r="I3217" i="28"/>
  <c r="S3323" i="18" s="1"/>
  <c r="I3221" i="28"/>
  <c r="S3327" i="18" s="1"/>
  <c r="I3225" i="28"/>
  <c r="S3331" i="18" s="1"/>
  <c r="I3229" i="28"/>
  <c r="S3335" i="18" s="1"/>
  <c r="I3233" i="28"/>
  <c r="S3339" i="18" s="1"/>
  <c r="I3237" i="28"/>
  <c r="S3343" i="18" s="1"/>
  <c r="I3241" i="28"/>
  <c r="S3347" i="18" s="1"/>
  <c r="I2326" i="28"/>
  <c r="S2430" i="18" s="1"/>
  <c r="I2471" i="28"/>
  <c r="S2575" i="18" s="1"/>
  <c r="I2535" i="28"/>
  <c r="S2639" i="18" s="1"/>
  <c r="I2599" i="28"/>
  <c r="S2703" i="18" s="1"/>
  <c r="I2661" i="28"/>
  <c r="S2765" i="18" s="1"/>
  <c r="I2693" i="28"/>
  <c r="S2797" i="18" s="1"/>
  <c r="I2709" i="28"/>
  <c r="S2813" i="18" s="1"/>
  <c r="I2725" i="28"/>
  <c r="S2829" i="18" s="1"/>
  <c r="I2741" i="28"/>
  <c r="S2845" i="18" s="1"/>
  <c r="I2757" i="28"/>
  <c r="S2861" i="18" s="1"/>
  <c r="I2773" i="28"/>
  <c r="S2877" i="18" s="1"/>
  <c r="I2789" i="28"/>
  <c r="S2893" i="18" s="1"/>
  <c r="I2805" i="28"/>
  <c r="S2909" i="18" s="1"/>
  <c r="I2821" i="28"/>
  <c r="S2925" i="18" s="1"/>
  <c r="I2837" i="28"/>
  <c r="S2941" i="18" s="1"/>
  <c r="I2853" i="28"/>
  <c r="S2957" i="18" s="1"/>
  <c r="I2869" i="28"/>
  <c r="S2973" i="18" s="1"/>
  <c r="I2885" i="28"/>
  <c r="S2989" i="18" s="1"/>
  <c r="I2901" i="28"/>
  <c r="S3005" i="18" s="1"/>
  <c r="I2917" i="28"/>
  <c r="S3021" i="18" s="1"/>
  <c r="I2933" i="28"/>
  <c r="S3037" i="18" s="1"/>
  <c r="I2942" i="28"/>
  <c r="S3046" i="18" s="1"/>
  <c r="I2946" i="28"/>
  <c r="S3050" i="18" s="1"/>
  <c r="I2950" i="28"/>
  <c r="S3054" i="18" s="1"/>
  <c r="I2954" i="28"/>
  <c r="S3058" i="18" s="1"/>
  <c r="I2958" i="28"/>
  <c r="S3062" i="18" s="1"/>
  <c r="I2962" i="28"/>
  <c r="S3066" i="18" s="1"/>
  <c r="I2966" i="28"/>
  <c r="S3070" i="18" s="1"/>
  <c r="I2970" i="28"/>
  <c r="S3074" i="18" s="1"/>
  <c r="I2978" i="28"/>
  <c r="S3082" i="18" s="1"/>
  <c r="I2982" i="28"/>
  <c r="S3086" i="18" s="1"/>
  <c r="I2986" i="28"/>
  <c r="S3090" i="18" s="1"/>
  <c r="I2990" i="28"/>
  <c r="S3094" i="18" s="1"/>
  <c r="I2994" i="28"/>
  <c r="S3098" i="18" s="1"/>
  <c r="I2998" i="28"/>
  <c r="S3102" i="18" s="1"/>
  <c r="I3002" i="28"/>
  <c r="S3106" i="18" s="1"/>
  <c r="I3006" i="28"/>
  <c r="S3110" i="18" s="1"/>
  <c r="I3010" i="28"/>
  <c r="S3114" i="18" s="1"/>
  <c r="I3014" i="28"/>
  <c r="S3118" i="18" s="1"/>
  <c r="I3018" i="28"/>
  <c r="S3122" i="18" s="1"/>
  <c r="I3022" i="28"/>
  <c r="S3126" i="18" s="1"/>
  <c r="I3026" i="28"/>
  <c r="S3130" i="18" s="1"/>
  <c r="I3030" i="28"/>
  <c r="S3134" i="18" s="1"/>
  <c r="I3034" i="28"/>
  <c r="S3138" i="18" s="1"/>
  <c r="I3038" i="28"/>
  <c r="S3142" i="18" s="1"/>
  <c r="I3042" i="28"/>
  <c r="S3146" i="18" s="1"/>
  <c r="I3046" i="28"/>
  <c r="S3150" i="18" s="1"/>
  <c r="I3050" i="28"/>
  <c r="S3154" i="18" s="1"/>
  <c r="I3054" i="28"/>
  <c r="S3158" i="18" s="1"/>
  <c r="I3058" i="28"/>
  <c r="S3162" i="18" s="1"/>
  <c r="I3062" i="28"/>
  <c r="S3166" i="18" s="1"/>
  <c r="I3066" i="28"/>
  <c r="S3170" i="18" s="1"/>
  <c r="I3070" i="28"/>
  <c r="S3174" i="18" s="1"/>
  <c r="I3074" i="28"/>
  <c r="S3178" i="18" s="1"/>
  <c r="I3078" i="28"/>
  <c r="S3182" i="18" s="1"/>
  <c r="I3082" i="28"/>
  <c r="S3186" i="18" s="1"/>
  <c r="I3086" i="28"/>
  <c r="S3190" i="18" s="1"/>
  <c r="I3090" i="28"/>
  <c r="S3194" i="18" s="1"/>
  <c r="I3094" i="28"/>
  <c r="S3198" i="18" s="1"/>
  <c r="I3098" i="28"/>
  <c r="S3202" i="18" s="1"/>
  <c r="I3102" i="28"/>
  <c r="S3206" i="18" s="1"/>
  <c r="I3106" i="28"/>
  <c r="S3210" i="18" s="1"/>
  <c r="I3110" i="28"/>
  <c r="S3214" i="18" s="1"/>
  <c r="I3114" i="28"/>
  <c r="S3218" i="18" s="1"/>
  <c r="I3118" i="28"/>
  <c r="S3222" i="18" s="1"/>
  <c r="I3122" i="28"/>
  <c r="S3226" i="18" s="1"/>
  <c r="I3126" i="28"/>
  <c r="S3230" i="18" s="1"/>
  <c r="I3130" i="28"/>
  <c r="S3234" i="18" s="1"/>
  <c r="I3134" i="28"/>
  <c r="S3238" i="18" s="1"/>
  <c r="I3138" i="28"/>
  <c r="S3242" i="18" s="1"/>
  <c r="I3142" i="28"/>
  <c r="S3248" i="18" s="1"/>
  <c r="I3146" i="28"/>
  <c r="S3252" i="18" s="1"/>
  <c r="I3150" i="28"/>
  <c r="S3256" i="18" s="1"/>
  <c r="I3154" i="28"/>
  <c r="S3260" i="18" s="1"/>
  <c r="I3158" i="28"/>
  <c r="S3264" i="18" s="1"/>
  <c r="I3162" i="28"/>
  <c r="S3268" i="18" s="1"/>
  <c r="I3166" i="28"/>
  <c r="S3272" i="18" s="1"/>
  <c r="I3170" i="28"/>
  <c r="S3276" i="18" s="1"/>
  <c r="I3174" i="28"/>
  <c r="S3280" i="18" s="1"/>
  <c r="I3178" i="28"/>
  <c r="S3284" i="18" s="1"/>
  <c r="I3182" i="28"/>
  <c r="S3288" i="18" s="1"/>
  <c r="I3186" i="28"/>
  <c r="S3292" i="18" s="1"/>
  <c r="I3190" i="28"/>
  <c r="S3296" i="18" s="1"/>
  <c r="I3194" i="28"/>
  <c r="S3300" i="18" s="1"/>
  <c r="I3198" i="28"/>
  <c r="S3304" i="18" s="1"/>
  <c r="I3202" i="28"/>
  <c r="S3308" i="18" s="1"/>
  <c r="I3206" i="28"/>
  <c r="S3312" i="18" s="1"/>
  <c r="I3210" i="28"/>
  <c r="S3316" i="18" s="1"/>
  <c r="I3214" i="28"/>
  <c r="S3320" i="18" s="1"/>
  <c r="I3218" i="28"/>
  <c r="S3324" i="18" s="1"/>
  <c r="I3222" i="28"/>
  <c r="S3328" i="18" s="1"/>
  <c r="I3226" i="28"/>
  <c r="S3332" i="18" s="1"/>
  <c r="I3230" i="28"/>
  <c r="S3336" i="18" s="1"/>
  <c r="I3234" i="28"/>
  <c r="S3340" i="18" s="1"/>
  <c r="I3238" i="28"/>
  <c r="S3344" i="18" s="1"/>
  <c r="I2134" i="28"/>
  <c r="S2238" i="18" s="1"/>
  <c r="I2390" i="28"/>
  <c r="S2494" i="18" s="1"/>
  <c r="I2487" i="28"/>
  <c r="S2591" i="18" s="1"/>
  <c r="I2551" i="28"/>
  <c r="S2655" i="18" s="1"/>
  <c r="I2615" i="28"/>
  <c r="S2719" i="18" s="1"/>
  <c r="I2669" i="28"/>
  <c r="S2773" i="18" s="1"/>
  <c r="I2697" i="28"/>
  <c r="S2801" i="18" s="1"/>
  <c r="I2713" i="28"/>
  <c r="S2817" i="18" s="1"/>
  <c r="I2729" i="28"/>
  <c r="S2833" i="18" s="1"/>
  <c r="I2745" i="28"/>
  <c r="S2849" i="18" s="1"/>
  <c r="I2761" i="28"/>
  <c r="S2865" i="18" s="1"/>
  <c r="I2777" i="28"/>
  <c r="S2881" i="18" s="1"/>
  <c r="I2809" i="28"/>
  <c r="S2913" i="18" s="1"/>
  <c r="I2825" i="28"/>
  <c r="S2929" i="18" s="1"/>
  <c r="I2841" i="28"/>
  <c r="S2945" i="18" s="1"/>
  <c r="I2857" i="28"/>
  <c r="S2961" i="18" s="1"/>
  <c r="I2873" i="28"/>
  <c r="S2977" i="18" s="1"/>
  <c r="I2889" i="28"/>
  <c r="S2993" i="18" s="1"/>
  <c r="I2905" i="28"/>
  <c r="S3009" i="18" s="1"/>
  <c r="I2921" i="28"/>
  <c r="S3025" i="18" s="1"/>
  <c r="I2937" i="28"/>
  <c r="S3041" i="18" s="1"/>
  <c r="I2943" i="28"/>
  <c r="S3047" i="18" s="1"/>
  <c r="I2947" i="28"/>
  <c r="S3051" i="18" s="1"/>
  <c r="I2951" i="28"/>
  <c r="S3055" i="18" s="1"/>
  <c r="I2955" i="28"/>
  <c r="S3059" i="18" s="1"/>
  <c r="I2959" i="28"/>
  <c r="S3063" i="18" s="1"/>
  <c r="I2963" i="28"/>
  <c r="S3067" i="18" s="1"/>
  <c r="I2967" i="28"/>
  <c r="S3071" i="18" s="1"/>
  <c r="I2971" i="28"/>
  <c r="S3075" i="18" s="1"/>
  <c r="I2975" i="28"/>
  <c r="S3079" i="18" s="1"/>
  <c r="I2979" i="28"/>
  <c r="S3083" i="18" s="1"/>
  <c r="I2983" i="28"/>
  <c r="S3087" i="18" s="1"/>
  <c r="I2987" i="28"/>
  <c r="S3091" i="18" s="1"/>
  <c r="I2991" i="28"/>
  <c r="S3095" i="18" s="1"/>
  <c r="I2999" i="28"/>
  <c r="S3103" i="18" s="1"/>
  <c r="I3007" i="28"/>
  <c r="S3111" i="18" s="1"/>
  <c r="I3011" i="28"/>
  <c r="S3115" i="18" s="1"/>
  <c r="I3015" i="28"/>
  <c r="S3119" i="18" s="1"/>
  <c r="I3019" i="28"/>
  <c r="S3123" i="18" s="1"/>
  <c r="I3023" i="28"/>
  <c r="S3127" i="18" s="1"/>
  <c r="I3027" i="28"/>
  <c r="S3131" i="18" s="1"/>
  <c r="I3031" i="28"/>
  <c r="S3135" i="18" s="1"/>
  <c r="I3035" i="28"/>
  <c r="S3139" i="18" s="1"/>
  <c r="I3039" i="28"/>
  <c r="S3143" i="18" s="1"/>
  <c r="I3043" i="28"/>
  <c r="S3147" i="18" s="1"/>
  <c r="I3051" i="28"/>
  <c r="S3155" i="18" s="1"/>
  <c r="I3055" i="28"/>
  <c r="S3159" i="18" s="1"/>
  <c r="I3059" i="28"/>
  <c r="S3163" i="18" s="1"/>
  <c r="I3063" i="28"/>
  <c r="S3167" i="18" s="1"/>
  <c r="I3067" i="28"/>
  <c r="S3171" i="18" s="1"/>
  <c r="I3071" i="28"/>
  <c r="S3175" i="18" s="1"/>
  <c r="I3075" i="28"/>
  <c r="S3179" i="18" s="1"/>
  <c r="I3079" i="28"/>
  <c r="S3183" i="18" s="1"/>
  <c r="I3083" i="28"/>
  <c r="S3187" i="18" s="1"/>
  <c r="I3087" i="28"/>
  <c r="S3191" i="18" s="1"/>
  <c r="I3091" i="28"/>
  <c r="S3195" i="18" s="1"/>
  <c r="I3095" i="28"/>
  <c r="S3199" i="18" s="1"/>
  <c r="I3099" i="28"/>
  <c r="S3203" i="18" s="1"/>
  <c r="I3107" i="28"/>
  <c r="S3211" i="18" s="1"/>
  <c r="I3111" i="28"/>
  <c r="S3215" i="18" s="1"/>
  <c r="I3115" i="28"/>
  <c r="S3219" i="18" s="1"/>
  <c r="I3119" i="28"/>
  <c r="S3223" i="18" s="1"/>
  <c r="I3123" i="28"/>
  <c r="S3227" i="18" s="1"/>
  <c r="I3127" i="28"/>
  <c r="S3231" i="18" s="1"/>
  <c r="I3131" i="28"/>
  <c r="S3235" i="18" s="1"/>
  <c r="I3135" i="28"/>
  <c r="S3239" i="18" s="1"/>
  <c r="I3139" i="28"/>
  <c r="S3245" i="18" s="1"/>
  <c r="I3143" i="28"/>
  <c r="S3249" i="18" s="1"/>
  <c r="I3147" i="28"/>
  <c r="S3253" i="18" s="1"/>
  <c r="I3151" i="28"/>
  <c r="S3257" i="18" s="1"/>
  <c r="I3155" i="28"/>
  <c r="S3261" i="18" s="1"/>
  <c r="I3159" i="28"/>
  <c r="S3265" i="18" s="1"/>
  <c r="I3163" i="28"/>
  <c r="S3269" i="18" s="1"/>
  <c r="I3167" i="28"/>
  <c r="S3273" i="18" s="1"/>
  <c r="I3171" i="28"/>
  <c r="S3277" i="18" s="1"/>
  <c r="I3175" i="28"/>
  <c r="S3281" i="18" s="1"/>
  <c r="I3179" i="28"/>
  <c r="S3285" i="18" s="1"/>
  <c r="I3183" i="28"/>
  <c r="S3289" i="18" s="1"/>
  <c r="I3187" i="28"/>
  <c r="S3293" i="18" s="1"/>
  <c r="I3191" i="28"/>
  <c r="S3297" i="18" s="1"/>
  <c r="I3195" i="28"/>
  <c r="S3301" i="18" s="1"/>
  <c r="I3199" i="28"/>
  <c r="S3305" i="18" s="1"/>
  <c r="I3203" i="28"/>
  <c r="S3309" i="18" s="1"/>
  <c r="I3207" i="28"/>
  <c r="S3313" i="18" s="1"/>
  <c r="I3211" i="28"/>
  <c r="S3317" i="18" s="1"/>
  <c r="I3215" i="28"/>
  <c r="S3321" i="18" s="1"/>
  <c r="I3219" i="28"/>
  <c r="S3325" i="18" s="1"/>
  <c r="I3223" i="28"/>
  <c r="S3329" i="18" s="1"/>
  <c r="I3227" i="28"/>
  <c r="S3333" i="18" s="1"/>
  <c r="I3231" i="28"/>
  <c r="S3337" i="18" s="1"/>
  <c r="I3235" i="28"/>
  <c r="S3341" i="18" s="1"/>
  <c r="I3239" i="28"/>
  <c r="S3345" i="18" s="1"/>
  <c r="I2503" i="28"/>
  <c r="S2607" i="18" s="1"/>
  <c r="I2701" i="28"/>
  <c r="S2805" i="18" s="1"/>
  <c r="I2765" i="28"/>
  <c r="S2869" i="18" s="1"/>
  <c r="I2829" i="28"/>
  <c r="S2933" i="18" s="1"/>
  <c r="I2893" i="28"/>
  <c r="S2997" i="18" s="1"/>
  <c r="I2944" i="28"/>
  <c r="S3048" i="18" s="1"/>
  <c r="I2960" i="28"/>
  <c r="S3064" i="18" s="1"/>
  <c r="I2976" i="28"/>
  <c r="S3080" i="18" s="1"/>
  <c r="I2992" i="28"/>
  <c r="S3096" i="18" s="1"/>
  <c r="I3008" i="28"/>
  <c r="S3112" i="18" s="1"/>
  <c r="I3024" i="28"/>
  <c r="S3128" i="18" s="1"/>
  <c r="I3040" i="28"/>
  <c r="S3144" i="18" s="1"/>
  <c r="I3056" i="28"/>
  <c r="S3160" i="18" s="1"/>
  <c r="I3072" i="28"/>
  <c r="S3176" i="18" s="1"/>
  <c r="I3088" i="28"/>
  <c r="S3192" i="18" s="1"/>
  <c r="I3104" i="28"/>
  <c r="S3208" i="18" s="1"/>
  <c r="I3120" i="28"/>
  <c r="S3224" i="18" s="1"/>
  <c r="I3136" i="28"/>
  <c r="S3240" i="18" s="1"/>
  <c r="I3152" i="28"/>
  <c r="S3258" i="18" s="1"/>
  <c r="I3168" i="28"/>
  <c r="S3274" i="18" s="1"/>
  <c r="I3184" i="28"/>
  <c r="S3290" i="18" s="1"/>
  <c r="I3200" i="28"/>
  <c r="S3306" i="18" s="1"/>
  <c r="I3216" i="28"/>
  <c r="S3322" i="18" s="1"/>
  <c r="I3232" i="28"/>
  <c r="S3338" i="18" s="1"/>
  <c r="I2070" i="28"/>
  <c r="S2174" i="18" s="1"/>
  <c r="I1522" i="28"/>
  <c r="I1530" i="28"/>
  <c r="I584" i="28"/>
  <c r="I1543" i="28"/>
  <c r="I1551" i="28"/>
  <c r="I476" i="28"/>
  <c r="I516" i="28"/>
  <c r="I1579" i="28"/>
  <c r="I1951" i="28"/>
  <c r="S2055" i="18" s="1"/>
  <c r="I1602" i="28"/>
  <c r="I1610" i="28"/>
  <c r="I1616" i="28"/>
  <c r="I1624" i="28"/>
  <c r="I1630" i="28"/>
  <c r="I1638" i="28"/>
  <c r="I1646" i="28"/>
  <c r="I1653" i="28"/>
  <c r="I1660" i="28"/>
  <c r="I1778" i="28"/>
  <c r="I80" i="28"/>
  <c r="I1680" i="28"/>
  <c r="I1688" i="28"/>
  <c r="I1696" i="28"/>
  <c r="I1704" i="28"/>
  <c r="I1712" i="28"/>
  <c r="I1720" i="28"/>
  <c r="I1727" i="28"/>
  <c r="I1733" i="28"/>
  <c r="I1741" i="28"/>
  <c r="I2068" i="28"/>
  <c r="S2172" i="18" s="1"/>
  <c r="I1756" i="28"/>
  <c r="I1762" i="28"/>
  <c r="I1770" i="28"/>
  <c r="I1256" i="28"/>
  <c r="I1791" i="28"/>
  <c r="S1894" i="18" s="1"/>
  <c r="I375" i="28"/>
  <c r="I1805" i="28"/>
  <c r="S1908" i="18" s="1"/>
  <c r="I1813" i="28"/>
  <c r="S1916" i="18" s="1"/>
  <c r="I1821" i="28"/>
  <c r="S1924" i="18" s="1"/>
  <c r="I2024" i="28"/>
  <c r="S2128" i="18" s="1"/>
  <c r="I1836" i="28"/>
  <c r="S1939" i="18" s="1"/>
  <c r="I413" i="28"/>
  <c r="I1919" i="28"/>
  <c r="S2022" i="18" s="1"/>
  <c r="I1858" i="28"/>
  <c r="S1961" i="18" s="1"/>
  <c r="I1865" i="28"/>
  <c r="S1968" i="18" s="1"/>
  <c r="I1873" i="28"/>
  <c r="S1976" i="18" s="1"/>
  <c r="I1881" i="28"/>
  <c r="S1984" i="18" s="1"/>
  <c r="I1889" i="28"/>
  <c r="S1992" i="18" s="1"/>
  <c r="I1896" i="28"/>
  <c r="S1999" i="18" s="1"/>
  <c r="I1904" i="28"/>
  <c r="S2007" i="18" s="1"/>
  <c r="I590" i="28"/>
  <c r="I1916" i="28"/>
  <c r="S2019" i="18" s="1"/>
  <c r="I1923" i="28"/>
  <c r="S2026" i="18" s="1"/>
  <c r="I369" i="28"/>
  <c r="I1938" i="28"/>
  <c r="S2042" i="18" s="1"/>
  <c r="I1945" i="28"/>
  <c r="S2049" i="18" s="1"/>
  <c r="I1953" i="28"/>
  <c r="S2057" i="18" s="1"/>
  <c r="I1961" i="28"/>
  <c r="S2065" i="18" s="1"/>
  <c r="I1969" i="28"/>
  <c r="S2073" i="18" s="1"/>
  <c r="I1977" i="28"/>
  <c r="S2081" i="18" s="1"/>
  <c r="I1452" i="28"/>
  <c r="I1992" i="28"/>
  <c r="S2096" i="18" s="1"/>
  <c r="I1999" i="28"/>
  <c r="S2103" i="18" s="1"/>
  <c r="I1514" i="28"/>
  <c r="I2014" i="28"/>
  <c r="S2118" i="18" s="1"/>
  <c r="I2022" i="28"/>
  <c r="S2126" i="18" s="1"/>
  <c r="I2030" i="28"/>
  <c r="S2134" i="18" s="1"/>
  <c r="I1748" i="28"/>
  <c r="I2045" i="28"/>
  <c r="S2149" i="18" s="1"/>
  <c r="I1162" i="28"/>
  <c r="I2060" i="28"/>
  <c r="S2164" i="18" s="1"/>
  <c r="I174" i="28"/>
  <c r="I2107" i="28"/>
  <c r="S2211" i="18" s="1"/>
  <c r="I2082" i="28"/>
  <c r="S2186" i="18" s="1"/>
  <c r="I1898" i="28"/>
  <c r="S2001" i="18" s="1"/>
  <c r="I2097" i="28"/>
  <c r="S2201" i="18" s="1"/>
  <c r="I1274" i="28"/>
  <c r="I2" i="28"/>
  <c r="I6" i="28"/>
  <c r="I10" i="28"/>
  <c r="I14" i="28"/>
  <c r="I18" i="28"/>
  <c r="I22" i="28"/>
  <c r="I26" i="28"/>
  <c r="I31" i="28"/>
  <c r="I35" i="28"/>
  <c r="I39" i="28"/>
  <c r="I43" i="28"/>
  <c r="I47" i="28"/>
  <c r="I52" i="28"/>
  <c r="I56" i="28"/>
  <c r="I61" i="28"/>
  <c r="I65" i="28"/>
  <c r="I69" i="28"/>
  <c r="I73" i="28"/>
  <c r="I77" i="28"/>
  <c r="I82" i="28"/>
  <c r="I86" i="28"/>
  <c r="I91" i="28"/>
  <c r="I95" i="28"/>
  <c r="I99" i="28"/>
  <c r="I103" i="28"/>
  <c r="I107" i="28"/>
  <c r="I111" i="28"/>
  <c r="I116" i="28"/>
  <c r="I120" i="28"/>
  <c r="I124" i="28"/>
  <c r="I128" i="28"/>
  <c r="I132" i="28"/>
  <c r="I136" i="28"/>
  <c r="I141" i="28"/>
  <c r="I145" i="28"/>
  <c r="I149" i="28"/>
  <c r="I2567" i="28"/>
  <c r="S2671" i="18" s="1"/>
  <c r="I2717" i="28"/>
  <c r="S2821" i="18" s="1"/>
  <c r="I2781" i="28"/>
  <c r="S2885" i="18" s="1"/>
  <c r="I2845" i="28"/>
  <c r="S2949" i="18" s="1"/>
  <c r="I2909" i="28"/>
  <c r="S3013" i="18" s="1"/>
  <c r="I2948" i="28"/>
  <c r="S3052" i="18" s="1"/>
  <c r="I2964" i="28"/>
  <c r="S3068" i="18" s="1"/>
  <c r="I2980" i="28"/>
  <c r="S3084" i="18" s="1"/>
  <c r="I2996" i="28"/>
  <c r="S3100" i="18" s="1"/>
  <c r="I3012" i="28"/>
  <c r="S3116" i="18" s="1"/>
  <c r="I3028" i="28"/>
  <c r="S3132" i="18" s="1"/>
  <c r="I3044" i="28"/>
  <c r="S3148" i="18" s="1"/>
  <c r="I3060" i="28"/>
  <c r="S3164" i="18" s="1"/>
  <c r="I3076" i="28"/>
  <c r="S3180" i="18" s="1"/>
  <c r="I3092" i="28"/>
  <c r="S3196" i="18" s="1"/>
  <c r="I3108" i="28"/>
  <c r="S3212" i="18" s="1"/>
  <c r="I3124" i="28"/>
  <c r="S3228" i="18" s="1"/>
  <c r="I3140" i="28"/>
  <c r="S3246" i="18" s="1"/>
  <c r="I3156" i="28"/>
  <c r="S3262" i="18" s="1"/>
  <c r="I3172" i="28"/>
  <c r="S3278" i="18" s="1"/>
  <c r="I3188" i="28"/>
  <c r="S3294" i="18" s="1"/>
  <c r="I3204" i="28"/>
  <c r="S3310" i="18" s="1"/>
  <c r="I3220" i="28"/>
  <c r="S3326" i="18" s="1"/>
  <c r="I3236" i="28"/>
  <c r="S3342" i="18" s="1"/>
  <c r="I1516" i="28"/>
  <c r="I1524" i="28"/>
  <c r="I1532" i="28"/>
  <c r="I1538" i="28"/>
  <c r="I1553" i="28"/>
  <c r="I1560" i="28"/>
  <c r="I1567" i="28"/>
  <c r="I1574" i="28"/>
  <c r="I1581" i="28"/>
  <c r="I1588" i="28"/>
  <c r="I1596" i="28"/>
  <c r="I1604" i="28"/>
  <c r="I1612" i="28"/>
  <c r="I1618" i="28"/>
  <c r="I1626" i="28"/>
  <c r="I1632" i="28"/>
  <c r="I1640" i="28"/>
  <c r="I1648" i="28"/>
  <c r="I90" i="28"/>
  <c r="I1662" i="28"/>
  <c r="I1668" i="28"/>
  <c r="I1675" i="28"/>
  <c r="I1682" i="28"/>
  <c r="I1690" i="28"/>
  <c r="I1698" i="28"/>
  <c r="I1706" i="28"/>
  <c r="I1714" i="28"/>
  <c r="I1722" i="28"/>
  <c r="I465" i="28"/>
  <c r="I1735" i="28"/>
  <c r="I1743" i="28"/>
  <c r="I1750" i="28"/>
  <c r="I1367" i="28"/>
  <c r="I1764" i="28"/>
  <c r="I1772" i="28"/>
  <c r="I1785" i="28"/>
  <c r="S1888" i="18" s="1"/>
  <c r="I1793" i="28"/>
  <c r="S1896" i="18" s="1"/>
  <c r="I1800" i="28"/>
  <c r="S1903" i="18" s="1"/>
  <c r="I1807" i="28"/>
  <c r="S1910" i="18" s="1"/>
  <c r="I1815" i="28"/>
  <c r="S1918" i="18" s="1"/>
  <c r="I1823" i="28"/>
  <c r="S1926" i="18" s="1"/>
  <c r="I1830" i="28"/>
  <c r="S1933" i="18" s="1"/>
  <c r="I1838" i="28"/>
  <c r="S1941" i="18" s="1"/>
  <c r="I1845" i="28"/>
  <c r="S1948" i="18" s="1"/>
  <c r="I1852" i="28"/>
  <c r="S1955" i="18" s="1"/>
  <c r="I1860" i="28"/>
  <c r="S1963" i="18" s="1"/>
  <c r="I1867" i="28"/>
  <c r="S1970" i="18" s="1"/>
  <c r="I1875" i="28"/>
  <c r="S1978" i="18" s="1"/>
  <c r="I1883" i="28"/>
  <c r="S1986" i="18" s="1"/>
  <c r="I688" i="28"/>
  <c r="I1708" i="28"/>
  <c r="I1396" i="28"/>
  <c r="I1187" i="28"/>
  <c r="I1189" i="28"/>
  <c r="I1925" i="28"/>
  <c r="S2029" i="18" s="1"/>
  <c r="I1932" i="28"/>
  <c r="S2036" i="18" s="1"/>
  <c r="I562" i="28"/>
  <c r="I1947" i="28"/>
  <c r="S2051" i="18" s="1"/>
  <c r="I1955" i="28"/>
  <c r="S2059" i="18" s="1"/>
  <c r="I1450" i="28"/>
  <c r="I1971" i="28"/>
  <c r="S2075" i="18" s="1"/>
  <c r="I1445" i="28"/>
  <c r="I1986" i="28"/>
  <c r="S2090" i="18" s="1"/>
  <c r="I1994" i="28"/>
  <c r="S2098" i="18" s="1"/>
  <c r="I2001" i="28"/>
  <c r="S2105" i="18" s="1"/>
  <c r="I2008" i="28"/>
  <c r="S2112" i="18" s="1"/>
  <c r="I2016" i="28"/>
  <c r="S2120" i="18" s="1"/>
  <c r="I1620" i="28"/>
  <c r="I2032" i="28"/>
  <c r="S2136" i="18" s="1"/>
  <c r="I1049" i="28"/>
  <c r="I2076" i="28"/>
  <c r="S2180" i="18" s="1"/>
  <c r="I2054" i="28"/>
  <c r="S2158" i="18" s="1"/>
  <c r="I2062" i="28"/>
  <c r="S2166" i="18" s="1"/>
  <c r="I741" i="28"/>
  <c r="I1046" i="28"/>
  <c r="I2084" i="28"/>
  <c r="S2188" i="18" s="1"/>
  <c r="I2091" i="28"/>
  <c r="S2195" i="18" s="1"/>
  <c r="I2099" i="28"/>
  <c r="S2203" i="18" s="1"/>
  <c r="I2105" i="28"/>
  <c r="S2209" i="18" s="1"/>
  <c r="I3" i="28"/>
  <c r="I7" i="28"/>
  <c r="I11" i="28"/>
  <c r="I15" i="28"/>
  <c r="I19" i="28"/>
  <c r="I23" i="28"/>
  <c r="I27" i="28"/>
  <c r="I32" i="28"/>
  <c r="I36" i="28"/>
  <c r="I40" i="28"/>
  <c r="I44" i="28"/>
  <c r="I49" i="28"/>
  <c r="I53" i="28"/>
  <c r="I57" i="28"/>
  <c r="I62" i="28"/>
  <c r="I66" i="28"/>
  <c r="I70" i="28"/>
  <c r="I74" i="28"/>
  <c r="I78" i="28"/>
  <c r="I83" i="28"/>
  <c r="I87" i="28"/>
  <c r="I92" i="28"/>
  <c r="I96" i="28"/>
  <c r="I100" i="28"/>
  <c r="I104" i="28"/>
  <c r="I108" i="28"/>
  <c r="I112" i="28"/>
  <c r="I117" i="28"/>
  <c r="I121" i="28"/>
  <c r="I125" i="28"/>
  <c r="I129" i="28"/>
  <c r="I133" i="28"/>
  <c r="I137" i="28"/>
  <c r="I142" i="28"/>
  <c r="I146" i="28"/>
  <c r="I150" i="28"/>
  <c r="I2198" i="28"/>
  <c r="S2302" i="18" s="1"/>
  <c r="I2631" i="28"/>
  <c r="S2735" i="18" s="1"/>
  <c r="I2733" i="28"/>
  <c r="S2837" i="18" s="1"/>
  <c r="I2797" i="28"/>
  <c r="S2901" i="18" s="1"/>
  <c r="I2861" i="28"/>
  <c r="S2965" i="18" s="1"/>
  <c r="I2925" i="28"/>
  <c r="S3029" i="18" s="1"/>
  <c r="I2952" i="28"/>
  <c r="S3056" i="18" s="1"/>
  <c r="I2968" i="28"/>
  <c r="S3072" i="18" s="1"/>
  <c r="I2984" i="28"/>
  <c r="S3088" i="18" s="1"/>
  <c r="I3000" i="28"/>
  <c r="S3104" i="18" s="1"/>
  <c r="I3032" i="28"/>
  <c r="S3136" i="18" s="1"/>
  <c r="I3048" i="28"/>
  <c r="S3152" i="18" s="1"/>
  <c r="I3064" i="28"/>
  <c r="S3168" i="18" s="1"/>
  <c r="I3080" i="28"/>
  <c r="S3184" i="18" s="1"/>
  <c r="I3096" i="28"/>
  <c r="S3200" i="18" s="1"/>
  <c r="I3112" i="28"/>
  <c r="S3216" i="18" s="1"/>
  <c r="I3128" i="28"/>
  <c r="S3232" i="18" s="1"/>
  <c r="I3144" i="28"/>
  <c r="S3250" i="18" s="1"/>
  <c r="I3160" i="28"/>
  <c r="S3266" i="18" s="1"/>
  <c r="I3176" i="28"/>
  <c r="S3282" i="18" s="1"/>
  <c r="I3192" i="28"/>
  <c r="S3298" i="18" s="1"/>
  <c r="I3208" i="28"/>
  <c r="S3314" i="18" s="1"/>
  <c r="I3224" i="28"/>
  <c r="S3330" i="18" s="1"/>
  <c r="I1448" i="28"/>
  <c r="I1518" i="28"/>
  <c r="I1526" i="28"/>
  <c r="I403" i="28"/>
  <c r="I1540" i="28"/>
  <c r="I1547" i="28"/>
  <c r="I1555" i="28"/>
  <c r="I1562" i="28"/>
  <c r="I1569" i="28"/>
  <c r="I814" i="28"/>
  <c r="I1583" i="28"/>
  <c r="I1590" i="28"/>
  <c r="I1598" i="28"/>
  <c r="I1606" i="28"/>
  <c r="I48" i="28"/>
  <c r="I1849" i="28"/>
  <c r="S1952" i="18" s="1"/>
  <c r="I798" i="28"/>
  <c r="I1634" i="28"/>
  <c r="I1642" i="28"/>
  <c r="I535" i="28"/>
  <c r="I1656" i="28"/>
  <c r="I1664" i="28"/>
  <c r="I1670" i="28"/>
  <c r="I1677" i="28"/>
  <c r="I1684" i="28"/>
  <c r="I1692" i="28"/>
  <c r="I1700" i="28"/>
  <c r="I2038" i="28"/>
  <c r="S2142" i="18" s="1"/>
  <c r="I1716" i="28"/>
  <c r="I1724" i="28"/>
  <c r="I259" i="28"/>
  <c r="I1737" i="28"/>
  <c r="I1752" i="28"/>
  <c r="I1759" i="28"/>
  <c r="I1766" i="28"/>
  <c r="I1774" i="28"/>
  <c r="I1780" i="28"/>
  <c r="I1787" i="28"/>
  <c r="S1890" i="18" s="1"/>
  <c r="I1795" i="28"/>
  <c r="S1898" i="18" s="1"/>
  <c r="I377" i="28"/>
  <c r="I1809" i="28"/>
  <c r="S1912" i="18" s="1"/>
  <c r="I1817" i="28"/>
  <c r="S1920" i="18" s="1"/>
  <c r="I1825" i="28"/>
  <c r="S1928" i="18" s="1"/>
  <c r="I1832" i="28"/>
  <c r="S1935" i="18" s="1"/>
  <c r="I1840" i="28"/>
  <c r="S1943" i="18" s="1"/>
  <c r="I1847" i="28"/>
  <c r="S1950" i="18" s="1"/>
  <c r="I1854" i="28"/>
  <c r="S1957" i="18" s="1"/>
  <c r="I508" i="28"/>
  <c r="I1869" i="28"/>
  <c r="S1972" i="18" s="1"/>
  <c r="I1877" i="28"/>
  <c r="S1980" i="18" s="1"/>
  <c r="I1885" i="28"/>
  <c r="S1988" i="18" s="1"/>
  <c r="I1892" i="28"/>
  <c r="S1995" i="18" s="1"/>
  <c r="I1900" i="28"/>
  <c r="S2003" i="18" s="1"/>
  <c r="I1384" i="28"/>
  <c r="I1912" i="28"/>
  <c r="S2015" i="18" s="1"/>
  <c r="I206" i="28"/>
  <c r="I1927" i="28"/>
  <c r="S2031" i="18" s="1"/>
  <c r="I1934" i="28"/>
  <c r="S2038" i="18" s="1"/>
  <c r="I1941" i="28"/>
  <c r="S2045" i="18" s="1"/>
  <c r="I1949" i="28"/>
  <c r="S2053" i="18" s="1"/>
  <c r="I1957" i="28"/>
  <c r="S2061" i="18" s="1"/>
  <c r="I1965" i="28"/>
  <c r="S2069" i="18" s="1"/>
  <c r="I1981" i="28"/>
  <c r="S2085" i="18" s="1"/>
  <c r="I1988" i="28"/>
  <c r="S2092" i="18" s="1"/>
  <c r="I1996" i="28"/>
  <c r="S2100" i="18" s="1"/>
  <c r="I2003" i="28"/>
  <c r="S2107" i="18" s="1"/>
  <c r="I2010" i="28"/>
  <c r="S2114" i="18" s="1"/>
  <c r="I2018" i="28"/>
  <c r="S2122" i="18" s="1"/>
  <c r="I2026" i="28"/>
  <c r="S2130" i="18" s="1"/>
  <c r="I2034" i="28"/>
  <c r="S2138" i="18" s="1"/>
  <c r="I2041" i="28"/>
  <c r="S2145" i="18" s="1"/>
  <c r="I2048" i="28"/>
  <c r="S2152" i="18" s="1"/>
  <c r="I2056" i="28"/>
  <c r="S2160" i="18" s="1"/>
  <c r="I2064" i="28"/>
  <c r="S2168" i="18" s="1"/>
  <c r="I2072" i="28"/>
  <c r="S2176" i="18" s="1"/>
  <c r="I2078" i="28"/>
  <c r="S2182" i="18" s="1"/>
  <c r="I2086" i="28"/>
  <c r="S2190" i="18" s="1"/>
  <c r="I2093" i="28"/>
  <c r="S2197" i="18" s="1"/>
  <c r="I1272" i="28"/>
  <c r="I139" i="28"/>
  <c r="I4" i="28"/>
  <c r="I8" i="28"/>
  <c r="I12" i="28"/>
  <c r="I16" i="28"/>
  <c r="I20" i="28"/>
  <c r="I24" i="28"/>
  <c r="I28" i="28"/>
  <c r="I33" i="28"/>
  <c r="I37" i="28"/>
  <c r="I41" i="28"/>
  <c r="I45" i="28"/>
  <c r="I50" i="28"/>
  <c r="I54" i="28"/>
  <c r="I63" i="28"/>
  <c r="I67" i="28"/>
  <c r="I71" i="28"/>
  <c r="I75" i="28"/>
  <c r="I79" i="28"/>
  <c r="I84" i="28"/>
  <c r="I88" i="28"/>
  <c r="I93" i="28"/>
  <c r="I97" i="28"/>
  <c r="I101" i="28"/>
  <c r="I105" i="28"/>
  <c r="I109" i="28"/>
  <c r="I113" i="28"/>
  <c r="I2749" i="28"/>
  <c r="S2853" i="18" s="1"/>
  <c r="I2956" i="28"/>
  <c r="S3060" i="18" s="1"/>
  <c r="I3020" i="28"/>
  <c r="S3124" i="18" s="1"/>
  <c r="I3084" i="28"/>
  <c r="S3188" i="18" s="1"/>
  <c r="I3148" i="28"/>
  <c r="S3254" i="18" s="1"/>
  <c r="I3212" i="28"/>
  <c r="S3318" i="18" s="1"/>
  <c r="I1512" i="28"/>
  <c r="I886" i="28"/>
  <c r="I1564" i="28"/>
  <c r="I1592" i="28"/>
  <c r="I1622" i="28"/>
  <c r="I1651" i="28"/>
  <c r="I2052" i="28"/>
  <c r="S2156" i="18" s="1"/>
  <c r="I1710" i="28"/>
  <c r="I1739" i="28"/>
  <c r="I1768" i="28"/>
  <c r="I1789" i="28"/>
  <c r="S1892" i="18" s="1"/>
  <c r="I1819" i="28"/>
  <c r="S1922" i="18" s="1"/>
  <c r="I956" i="28"/>
  <c r="I1879" i="28"/>
  <c r="S1982" i="18" s="1"/>
  <c r="I1908" i="28"/>
  <c r="S2011" i="18" s="1"/>
  <c r="I1936" i="28"/>
  <c r="S2040" i="18" s="1"/>
  <c r="I1967" i="28"/>
  <c r="S2071" i="18" s="1"/>
  <c r="I200" i="28"/>
  <c r="I2028" i="28"/>
  <c r="S2132" i="18" s="1"/>
  <c r="I2058" i="28"/>
  <c r="S2162" i="18" s="1"/>
  <c r="I2088" i="28"/>
  <c r="S2192" i="18" s="1"/>
  <c r="I5" i="28"/>
  <c r="I21" i="28"/>
  <c r="I38" i="28"/>
  <c r="I55" i="28"/>
  <c r="I68" i="28"/>
  <c r="I85" i="28"/>
  <c r="I102" i="28"/>
  <c r="I118" i="28"/>
  <c r="I126" i="28"/>
  <c r="I134" i="28"/>
  <c r="I143" i="28"/>
  <c r="I151" i="28"/>
  <c r="I155" i="28"/>
  <c r="I159" i="28"/>
  <c r="I163" i="28"/>
  <c r="I167" i="28"/>
  <c r="I171" i="28"/>
  <c r="I176" i="28"/>
  <c r="I180" i="28"/>
  <c r="I184" i="28"/>
  <c r="I188" i="28"/>
  <c r="I192" i="28"/>
  <c r="I196" i="28"/>
  <c r="I201" i="28"/>
  <c r="I205" i="28"/>
  <c r="I210" i="28"/>
  <c r="I214" i="28"/>
  <c r="I218" i="28"/>
  <c r="I222" i="28"/>
  <c r="I226" i="28"/>
  <c r="I230" i="28"/>
  <c r="I234" i="28"/>
  <c r="I238" i="28"/>
  <c r="I242" i="28"/>
  <c r="I246" i="28"/>
  <c r="I250" i="28"/>
  <c r="I254" i="28"/>
  <c r="I258" i="28"/>
  <c r="I263" i="28"/>
  <c r="I267" i="28"/>
  <c r="I271" i="28"/>
  <c r="I275" i="28"/>
  <c r="I279" i="28"/>
  <c r="I283" i="28"/>
  <c r="I287" i="28"/>
  <c r="I291" i="28"/>
  <c r="I299" i="28"/>
  <c r="I303" i="28"/>
  <c r="I308" i="28"/>
  <c r="I312" i="28"/>
  <c r="I316" i="28"/>
  <c r="I320" i="28"/>
  <c r="I324" i="28"/>
  <c r="I328" i="28"/>
  <c r="I332" i="28"/>
  <c r="I336" i="28"/>
  <c r="I340" i="28"/>
  <c r="I344" i="28"/>
  <c r="I348" i="28"/>
  <c r="I352" i="28"/>
  <c r="I356" i="28"/>
  <c r="I360" i="28"/>
  <c r="I364" i="28"/>
  <c r="I368" i="28"/>
  <c r="I373" i="28"/>
  <c r="I379" i="28"/>
  <c r="I383" i="28"/>
  <c r="I387" i="28"/>
  <c r="I391" i="28"/>
  <c r="I395" i="28"/>
  <c r="I399" i="28"/>
  <c r="I404" i="28"/>
  <c r="I408" i="28"/>
  <c r="I412" i="28"/>
  <c r="I417" i="28"/>
  <c r="I421" i="28"/>
  <c r="I425" i="28"/>
  <c r="I429" i="28"/>
  <c r="I433" i="28"/>
  <c r="I437" i="28"/>
  <c r="I441" i="28"/>
  <c r="I445" i="28"/>
  <c r="I449" i="28"/>
  <c r="I453" i="28"/>
  <c r="I458" i="28"/>
  <c r="I462" i="28"/>
  <c r="I467" i="28"/>
  <c r="I471" i="28"/>
  <c r="I475" i="28"/>
  <c r="I480" i="28"/>
  <c r="I484" i="28"/>
  <c r="I488" i="28"/>
  <c r="I492" i="28"/>
  <c r="I496" i="28"/>
  <c r="I500" i="28"/>
  <c r="I504" i="28"/>
  <c r="I509" i="28"/>
  <c r="I513" i="28"/>
  <c r="I518" i="28"/>
  <c r="I522" i="28"/>
  <c r="I526" i="28"/>
  <c r="I530" i="28"/>
  <c r="I534" i="28"/>
  <c r="I539" i="28"/>
  <c r="I543" i="28"/>
  <c r="I547" i="28"/>
  <c r="I551" i="28"/>
  <c r="I555" i="28"/>
  <c r="I559" i="28"/>
  <c r="I564" i="28"/>
  <c r="I568" i="28"/>
  <c r="I572" i="28"/>
  <c r="I576" i="28"/>
  <c r="I580" i="28"/>
  <c r="I585" i="28"/>
  <c r="I589" i="28"/>
  <c r="I594" i="28"/>
  <c r="I598" i="28"/>
  <c r="I602" i="28"/>
  <c r="I606" i="28"/>
  <c r="I610" i="28"/>
  <c r="I614" i="28"/>
  <c r="I618" i="28"/>
  <c r="I622" i="28"/>
  <c r="I626" i="28"/>
  <c r="I630" i="28"/>
  <c r="I634" i="28"/>
  <c r="I638" i="28"/>
  <c r="I642" i="28"/>
  <c r="I646" i="28"/>
  <c r="I650" i="28"/>
  <c r="I654" i="28"/>
  <c r="I658" i="28"/>
  <c r="I662" i="28"/>
  <c r="I666" i="28"/>
  <c r="I2813" i="28"/>
  <c r="S2917" i="18" s="1"/>
  <c r="I2972" i="28"/>
  <c r="S3076" i="18" s="1"/>
  <c r="I3036" i="28"/>
  <c r="S3140" i="18" s="1"/>
  <c r="I3100" i="28"/>
  <c r="S3204" i="18" s="1"/>
  <c r="I3164" i="28"/>
  <c r="S3270" i="18" s="1"/>
  <c r="I3228" i="28"/>
  <c r="S3334" i="18" s="1"/>
  <c r="I1520" i="28"/>
  <c r="I1549" i="28"/>
  <c r="I1571" i="28"/>
  <c r="I1600" i="28"/>
  <c r="I1307" i="28"/>
  <c r="I1658" i="28"/>
  <c r="I1686" i="28"/>
  <c r="I1718" i="28"/>
  <c r="I1746" i="28"/>
  <c r="I457" i="28"/>
  <c r="I1797" i="28"/>
  <c r="S1900" i="18" s="1"/>
  <c r="I1827" i="28"/>
  <c r="S1930" i="18" s="1"/>
  <c r="I1856" i="28"/>
  <c r="S1959" i="18" s="1"/>
  <c r="I1887" i="28"/>
  <c r="S1990" i="18" s="1"/>
  <c r="I1914" i="28"/>
  <c r="S2017" i="18" s="1"/>
  <c r="I1943" i="28"/>
  <c r="S2047" i="18" s="1"/>
  <c r="I1975" i="28"/>
  <c r="S2079" i="18" s="1"/>
  <c r="I2005" i="28"/>
  <c r="S2108" i="18" s="1"/>
  <c r="I2036" i="28"/>
  <c r="S2140" i="18" s="1"/>
  <c r="I2066" i="28"/>
  <c r="S2170" i="18" s="1"/>
  <c r="I2095" i="28"/>
  <c r="S2199" i="18" s="1"/>
  <c r="I9" i="28"/>
  <c r="I25" i="28"/>
  <c r="I42" i="28"/>
  <c r="I72" i="28"/>
  <c r="I89" i="28"/>
  <c r="I106" i="28"/>
  <c r="I119" i="28"/>
  <c r="I127" i="28"/>
  <c r="I135" i="28"/>
  <c r="I144" i="28"/>
  <c r="I152" i="28"/>
  <c r="I156" i="28"/>
  <c r="I160" i="28"/>
  <c r="I164" i="28"/>
  <c r="I168" i="28"/>
  <c r="I172" i="28"/>
  <c r="I177" i="28"/>
  <c r="I181" i="28"/>
  <c r="I185" i="28"/>
  <c r="I189" i="28"/>
  <c r="I193" i="28"/>
  <c r="I197" i="28"/>
  <c r="I202" i="28"/>
  <c r="I207" i="28"/>
  <c r="I211" i="28"/>
  <c r="I215" i="28"/>
  <c r="I219" i="28"/>
  <c r="I223" i="28"/>
  <c r="I227" i="28"/>
  <c r="I231" i="28"/>
  <c r="I235" i="28"/>
  <c r="I239" i="28"/>
  <c r="I243" i="28"/>
  <c r="I247" i="28"/>
  <c r="I251" i="28"/>
  <c r="I255" i="28"/>
  <c r="I260" i="28"/>
  <c r="I264" i="28"/>
  <c r="I268" i="28"/>
  <c r="I272" i="28"/>
  <c r="I276" i="28"/>
  <c r="I280" i="28"/>
  <c r="I288" i="28"/>
  <c r="I292" i="28"/>
  <c r="I296" i="28"/>
  <c r="I300" i="28"/>
  <c r="I305" i="28"/>
  <c r="I309" i="28"/>
  <c r="I313" i="28"/>
  <c r="I317" i="28"/>
  <c r="I321" i="28"/>
  <c r="I325" i="28"/>
  <c r="I329" i="28"/>
  <c r="I333" i="28"/>
  <c r="I337" i="28"/>
  <c r="I341" i="28"/>
  <c r="I345" i="28"/>
  <c r="I349" i="28"/>
  <c r="I353" i="28"/>
  <c r="I357" i="28"/>
  <c r="I361" i="28"/>
  <c r="I365" i="28"/>
  <c r="I370" i="28"/>
  <c r="I374" i="28"/>
  <c r="I380" i="28"/>
  <c r="I388" i="28"/>
  <c r="I392" i="28"/>
  <c r="I396" i="28"/>
  <c r="I400" i="28"/>
  <c r="I405" i="28"/>
  <c r="I409" i="28"/>
  <c r="I414" i="28"/>
  <c r="I418" i="28"/>
  <c r="I422" i="28"/>
  <c r="I426" i="28"/>
  <c r="I430" i="28"/>
  <c r="I434" i="28"/>
  <c r="I438" i="28"/>
  <c r="I442" i="28"/>
  <c r="I446" i="28"/>
  <c r="I450" i="28"/>
  <c r="I454" i="28"/>
  <c r="I459" i="28"/>
  <c r="I463" i="28"/>
  <c r="I468" i="28"/>
  <c r="I472" i="28"/>
  <c r="I477" i="28"/>
  <c r="I481" i="28"/>
  <c r="I485" i="28"/>
  <c r="I489" i="28"/>
  <c r="I493" i="28"/>
  <c r="I497" i="28"/>
  <c r="I501" i="28"/>
  <c r="I505" i="28"/>
  <c r="I510" i="28"/>
  <c r="I514" i="28"/>
  <c r="I519" i="28"/>
  <c r="I523" i="28"/>
  <c r="I527" i="28"/>
  <c r="I531" i="28"/>
  <c r="I536" i="28"/>
  <c r="I540" i="28"/>
  <c r="I544" i="28"/>
  <c r="I548" i="28"/>
  <c r="I552" i="28"/>
  <c r="I556" i="28"/>
  <c r="I560" i="28"/>
  <c r="I565" i="28"/>
  <c r="I569" i="28"/>
  <c r="I573" i="28"/>
  <c r="I577" i="28"/>
  <c r="I581" i="28"/>
  <c r="I586" i="28"/>
  <c r="I591" i="28"/>
  <c r="I595" i="28"/>
  <c r="I599" i="28"/>
  <c r="I603" i="28"/>
  <c r="I607" i="28"/>
  <c r="I611" i="28"/>
  <c r="I615" i="28"/>
  <c r="I619" i="28"/>
  <c r="I623" i="28"/>
  <c r="I627" i="28"/>
  <c r="I631" i="28"/>
  <c r="I635" i="28"/>
  <c r="I639" i="28"/>
  <c r="I643" i="28"/>
  <c r="I647" i="28"/>
  <c r="I651" i="28"/>
  <c r="I655" i="28"/>
  <c r="I659" i="28"/>
  <c r="I663" i="28"/>
  <c r="I667" i="28"/>
  <c r="I671" i="28"/>
  <c r="I675" i="28"/>
  <c r="I679" i="28"/>
  <c r="I683" i="28"/>
  <c r="I687" i="28"/>
  <c r="I692" i="28"/>
  <c r="I696" i="28"/>
  <c r="I700" i="28"/>
  <c r="I704" i="28"/>
  <c r="I708" i="28"/>
  <c r="I712" i="28"/>
  <c r="I716" i="28"/>
  <c r="I720" i="28"/>
  <c r="I724" i="28"/>
  <c r="I728" i="28"/>
  <c r="I732" i="28"/>
  <c r="I736" i="28"/>
  <c r="I740" i="28"/>
  <c r="I745" i="28"/>
  <c r="I749" i="28"/>
  <c r="I753" i="28"/>
  <c r="I2430" i="28"/>
  <c r="S2534" i="18" s="1"/>
  <c r="I2877" i="28"/>
  <c r="S2981" i="18" s="1"/>
  <c r="I2988" i="28"/>
  <c r="S3092" i="18" s="1"/>
  <c r="I3052" i="28"/>
  <c r="S3156" i="18" s="1"/>
  <c r="I3116" i="28"/>
  <c r="S3220" i="18" s="1"/>
  <c r="I3180" i="28"/>
  <c r="S3286" i="18" s="1"/>
  <c r="I1528" i="28"/>
  <c r="I1557" i="28"/>
  <c r="I1577" i="28"/>
  <c r="I1608" i="28"/>
  <c r="I1636" i="28"/>
  <c r="I304" i="28"/>
  <c r="I1694" i="28"/>
  <c r="I900" i="28"/>
  <c r="I1202" i="28"/>
  <c r="I1803" i="28"/>
  <c r="S1906" i="18" s="1"/>
  <c r="I1834" i="28"/>
  <c r="S1937" i="18" s="1"/>
  <c r="I1863" i="28"/>
  <c r="S1966" i="18" s="1"/>
  <c r="I1894" i="28"/>
  <c r="S1997" i="18" s="1"/>
  <c r="I1963" i="28"/>
  <c r="S2067" i="18" s="1"/>
  <c r="I1983" i="28"/>
  <c r="S2087" i="18" s="1"/>
  <c r="I2012" i="28"/>
  <c r="S2116" i="18" s="1"/>
  <c r="I2043" i="28"/>
  <c r="S2147" i="18" s="1"/>
  <c r="I1979" i="28"/>
  <c r="S2083" i="18" s="1"/>
  <c r="I2102" i="28"/>
  <c r="S2206" i="18" s="1"/>
  <c r="I13" i="28"/>
  <c r="I46" i="28"/>
  <c r="I60" i="28"/>
  <c r="I76" i="28"/>
  <c r="I94" i="28"/>
  <c r="I110" i="28"/>
  <c r="I122" i="28"/>
  <c r="I130" i="28"/>
  <c r="I138" i="28"/>
  <c r="I147" i="28"/>
  <c r="I153" i="28"/>
  <c r="I157" i="28"/>
  <c r="I161" i="28"/>
  <c r="I165" i="28"/>
  <c r="I169" i="28"/>
  <c r="I173" i="28"/>
  <c r="I178" i="28"/>
  <c r="I182" i="28"/>
  <c r="I186" i="28"/>
  <c r="I190" i="28"/>
  <c r="I194" i="28"/>
  <c r="I198" i="28"/>
  <c r="I203" i="28"/>
  <c r="I208" i="28"/>
  <c r="I212" i="28"/>
  <c r="I216" i="28"/>
  <c r="I220" i="28"/>
  <c r="I224" i="28"/>
  <c r="I228" i="28"/>
  <c r="I232" i="28"/>
  <c r="I236" i="28"/>
  <c r="I240" i="28"/>
  <c r="I244" i="28"/>
  <c r="I248" i="28"/>
  <c r="I252" i="28"/>
  <c r="I256" i="28"/>
  <c r="I261" i="28"/>
  <c r="I265" i="28"/>
  <c r="I269" i="28"/>
  <c r="I273" i="28"/>
  <c r="I277" i="28"/>
  <c r="I281" i="28"/>
  <c r="I285" i="28"/>
  <c r="I289" i="28"/>
  <c r="I301" i="28"/>
  <c r="I306" i="28"/>
  <c r="I310" i="28"/>
  <c r="I314" i="28"/>
  <c r="I318" i="28"/>
  <c r="I322" i="28"/>
  <c r="I326" i="28"/>
  <c r="I330" i="28"/>
  <c r="I334" i="28"/>
  <c r="I338" i="28"/>
  <c r="I342" i="28"/>
  <c r="I346" i="28"/>
  <c r="I350" i="28"/>
  <c r="I354" i="28"/>
  <c r="I358" i="28"/>
  <c r="I362" i="28"/>
  <c r="I366" i="28"/>
  <c r="I371" i="28"/>
  <c r="I376" i="28"/>
  <c r="I381" i="28"/>
  <c r="I385" i="28"/>
  <c r="I389" i="28"/>
  <c r="I393" i="28"/>
  <c r="I397" i="28"/>
  <c r="I401" i="28"/>
  <c r="I406" i="28"/>
  <c r="I410" i="28"/>
  <c r="I415" i="28"/>
  <c r="I419" i="28"/>
  <c r="I423" i="28"/>
  <c r="I427" i="28"/>
  <c r="I431" i="28"/>
  <c r="I435" i="28"/>
  <c r="I439" i="28"/>
  <c r="I443" i="28"/>
  <c r="I447" i="28"/>
  <c r="I451" i="28"/>
  <c r="I455" i="28"/>
  <c r="I460" i="28"/>
  <c r="I464" i="28"/>
  <c r="I469" i="28"/>
  <c r="I473" i="28"/>
  <c r="I478" i="28"/>
  <c r="I482" i="28"/>
  <c r="I486" i="28"/>
  <c r="I490" i="28"/>
  <c r="I494" i="28"/>
  <c r="I498" i="28"/>
  <c r="I502" i="28"/>
  <c r="I506" i="28"/>
  <c r="I511" i="28"/>
  <c r="I515" i="28"/>
  <c r="I520" i="28"/>
  <c r="I524" i="28"/>
  <c r="I528" i="28"/>
  <c r="I532" i="28"/>
  <c r="I537" i="28"/>
  <c r="I541" i="28"/>
  <c r="I545" i="28"/>
  <c r="I549" i="28"/>
  <c r="I553" i="28"/>
  <c r="I557" i="28"/>
  <c r="I561" i="28"/>
  <c r="I570" i="28"/>
  <c r="I574" i="28"/>
  <c r="I578" i="28"/>
  <c r="I582" i="28"/>
  <c r="I587" i="28"/>
  <c r="I592" i="28"/>
  <c r="I596" i="28"/>
  <c r="I600" i="28"/>
  <c r="I604" i="28"/>
  <c r="I608" i="28"/>
  <c r="I612" i="28"/>
  <c r="I616" i="28"/>
  <c r="I620" i="28"/>
  <c r="I624" i="28"/>
  <c r="I628" i="28"/>
  <c r="I632" i="28"/>
  <c r="I636" i="28"/>
  <c r="I640" i="28"/>
  <c r="I644" i="28"/>
  <c r="I648" i="28"/>
  <c r="I652" i="28"/>
  <c r="I656" i="28"/>
  <c r="I660" i="28"/>
  <c r="I664" i="28"/>
  <c r="I668" i="28"/>
  <c r="I672" i="28"/>
  <c r="I676" i="28"/>
  <c r="I680" i="28"/>
  <c r="I684" i="28"/>
  <c r="I689" i="28"/>
  <c r="I693" i="28"/>
  <c r="I697" i="28"/>
  <c r="I1655" i="28"/>
  <c r="I1649" i="28"/>
  <c r="I1641" i="28"/>
  <c r="I1633" i="28"/>
  <c r="I1627" i="28"/>
  <c r="I1619" i="28"/>
  <c r="I1613" i="28"/>
  <c r="I1605" i="28"/>
  <c r="I1597" i="28"/>
  <c r="I1589" i="28"/>
  <c r="I1582" i="28"/>
  <c r="I1575" i="28"/>
  <c r="I1568" i="28"/>
  <c r="I1561" i="28"/>
  <c r="I1554" i="28"/>
  <c r="I1546" i="28"/>
  <c r="I1539" i="28"/>
  <c r="I1533" i="28"/>
  <c r="I1525" i="28"/>
  <c r="I1517" i="28"/>
  <c r="I1510" i="28"/>
  <c r="I1506" i="28"/>
  <c r="I1502" i="28"/>
  <c r="I1498" i="28"/>
  <c r="I1494" i="28"/>
  <c r="I1490" i="28"/>
  <c r="I1486" i="28"/>
  <c r="I1482" i="28"/>
  <c r="I1478" i="28"/>
  <c r="I1474" i="28"/>
  <c r="I1470" i="28"/>
  <c r="I1466" i="28"/>
  <c r="I1462" i="28"/>
  <c r="I1458" i="28"/>
  <c r="I1454" i="28"/>
  <c r="I1447" i="28"/>
  <c r="I1442" i="28"/>
  <c r="I1438" i="28"/>
  <c r="I1434" i="28"/>
  <c r="I1430" i="28"/>
  <c r="I1425" i="28"/>
  <c r="I1421" i="28"/>
  <c r="I1417" i="28"/>
  <c r="I1413" i="28"/>
  <c r="I1409" i="28"/>
  <c r="I1405" i="28"/>
  <c r="I1401" i="28"/>
  <c r="I1397" i="28"/>
  <c r="I1392" i="28"/>
  <c r="I1388" i="28"/>
  <c r="I1383" i="28"/>
  <c r="I1379" i="28"/>
  <c r="I1375" i="28"/>
  <c r="I1371" i="28"/>
  <c r="I1366" i="28"/>
  <c r="I1362" i="28"/>
  <c r="I1358" i="28"/>
  <c r="I1354" i="28"/>
  <c r="I1346" i="28"/>
  <c r="I1342" i="28"/>
  <c r="I1338" i="28"/>
  <c r="I1334" i="28"/>
  <c r="I1330" i="28"/>
  <c r="I1326" i="28"/>
  <c r="I1322" i="28"/>
  <c r="I1318" i="28"/>
  <c r="I1314" i="28"/>
  <c r="I1310" i="28"/>
  <c r="I1305" i="28"/>
  <c r="I1301" i="28"/>
  <c r="I1297" i="28"/>
  <c r="I1293" i="28"/>
  <c r="I1289" i="28"/>
  <c r="I1285" i="28"/>
  <c r="I1281" i="28"/>
  <c r="I1271" i="28"/>
  <c r="I1267" i="28"/>
  <c r="I1263" i="28"/>
  <c r="I1259" i="28"/>
  <c r="I1254" i="28"/>
  <c r="I1250" i="28"/>
  <c r="I1246" i="28"/>
  <c r="I1242" i="28"/>
  <c r="I1238" i="28"/>
  <c r="I1234" i="28"/>
  <c r="I1230" i="28"/>
  <c r="I1226" i="28"/>
  <c r="I1222" i="28"/>
  <c r="I1218" i="28"/>
  <c r="I1214" i="28"/>
  <c r="I1210" i="28"/>
  <c r="I1206" i="28"/>
  <c r="I1201" i="28"/>
  <c r="I1197" i="28"/>
  <c r="I1193" i="28"/>
  <c r="I1188" i="28"/>
  <c r="I1183" i="28"/>
  <c r="I1179" i="28"/>
  <c r="I1175" i="28"/>
  <c r="I1171" i="28"/>
  <c r="I1167" i="28"/>
  <c r="I1163" i="28"/>
  <c r="I1158" i="28"/>
  <c r="I1154" i="28"/>
  <c r="I1150" i="28"/>
  <c r="I1146" i="28"/>
  <c r="I1142" i="28"/>
  <c r="I1138" i="28"/>
  <c r="I1134" i="28"/>
  <c r="I1130" i="28"/>
  <c r="I1126" i="28"/>
  <c r="I1122" i="28"/>
  <c r="I1118" i="28"/>
  <c r="I1114" i="28"/>
  <c r="I1110" i="28"/>
  <c r="I1106" i="28"/>
  <c r="I1102" i="28"/>
  <c r="I1098" i="28"/>
  <c r="I1094" i="28"/>
  <c r="I1090" i="28"/>
  <c r="I1086" i="28"/>
  <c r="I1082" i="28"/>
  <c r="I1078" i="28"/>
  <c r="I1074" i="28"/>
  <c r="I1070" i="28"/>
  <c r="I1066" i="28"/>
  <c r="I1062" i="28"/>
  <c r="I1058" i="28"/>
  <c r="I1054" i="28"/>
  <c r="I1050" i="28"/>
  <c r="I1044" i="28"/>
  <c r="I1040" i="28"/>
  <c r="I1036" i="28"/>
  <c r="I1032" i="28"/>
  <c r="I1028" i="28"/>
  <c r="I1024" i="28"/>
  <c r="I1020" i="28"/>
  <c r="I1016" i="28"/>
  <c r="I1012" i="28"/>
  <c r="I1008" i="28"/>
  <c r="I1004" i="28"/>
  <c r="I1000" i="28"/>
  <c r="I996" i="28"/>
  <c r="I992" i="28"/>
  <c r="I988" i="28"/>
  <c r="I984" i="28"/>
  <c r="I980" i="28"/>
  <c r="I976" i="28"/>
  <c r="I972" i="28"/>
  <c r="I968" i="28"/>
  <c r="I964" i="28"/>
  <c r="I960" i="28"/>
  <c r="I955" i="28"/>
  <c r="I951" i="28"/>
  <c r="I947" i="28"/>
  <c r="I943" i="28"/>
  <c r="I939" i="28"/>
  <c r="I935" i="28"/>
  <c r="I931" i="28"/>
  <c r="I927" i="28"/>
  <c r="I923" i="28"/>
  <c r="I919" i="28"/>
  <c r="I915" i="28"/>
  <c r="I911" i="28"/>
  <c r="I907" i="28"/>
  <c r="I903" i="28"/>
  <c r="I898" i="28"/>
  <c r="I894" i="28"/>
  <c r="I890" i="28"/>
  <c r="I885" i="28"/>
  <c r="I881" i="28"/>
  <c r="I877" i="28"/>
  <c r="I873" i="28"/>
  <c r="I869" i="28"/>
  <c r="I865" i="28"/>
  <c r="I861" i="28"/>
  <c r="I857" i="28"/>
  <c r="I853" i="28"/>
  <c r="I849" i="28"/>
  <c r="I845" i="28"/>
  <c r="I841" i="28"/>
  <c r="I836" i="28"/>
  <c r="I832" i="28"/>
  <c r="I828" i="28"/>
  <c r="I824" i="28"/>
  <c r="I820" i="28"/>
  <c r="I816" i="28"/>
  <c r="I811" i="28"/>
  <c r="I807" i="28"/>
  <c r="I803" i="28"/>
  <c r="I799" i="28"/>
  <c r="I794" i="28"/>
  <c r="I790" i="28"/>
  <c r="I786" i="28"/>
  <c r="I782" i="28"/>
  <c r="I778" i="28"/>
  <c r="I774" i="28"/>
  <c r="I770" i="28"/>
  <c r="I766" i="28"/>
  <c r="I762" i="28"/>
  <c r="I758" i="28"/>
  <c r="I754" i="28"/>
  <c r="I748" i="28"/>
  <c r="I743" i="28"/>
  <c r="I737" i="28"/>
  <c r="I731" i="28"/>
  <c r="I726" i="28"/>
  <c r="I721" i="28"/>
  <c r="I715" i="28"/>
  <c r="I710" i="28"/>
  <c r="I705" i="28"/>
  <c r="I699" i="28"/>
  <c r="I691" i="28"/>
  <c r="I682" i="28"/>
  <c r="I674" i="28"/>
  <c r="I665" i="28"/>
  <c r="I649" i="28"/>
  <c r="I633" i="28"/>
  <c r="I617" i="28"/>
  <c r="I583" i="28"/>
  <c r="I567" i="28"/>
  <c r="I550" i="28"/>
  <c r="I533" i="28"/>
  <c r="I517" i="28"/>
  <c r="I499" i="28"/>
  <c r="I483" i="28"/>
  <c r="I466" i="28"/>
  <c r="I448" i="28"/>
  <c r="I432" i="28"/>
  <c r="I416" i="28"/>
  <c r="I398" i="28"/>
  <c r="I363" i="28"/>
  <c r="I347" i="28"/>
  <c r="I331" i="28"/>
  <c r="I315" i="28"/>
  <c r="I298" i="28"/>
  <c r="I282" i="28"/>
  <c r="I266" i="28"/>
  <c r="I249" i="28"/>
  <c r="I233" i="28"/>
  <c r="I217" i="28"/>
  <c r="I199" i="28"/>
  <c r="I183" i="28"/>
  <c r="I166" i="28"/>
  <c r="I148" i="28"/>
  <c r="I115" i="28"/>
  <c r="I17" i="28"/>
  <c r="I2020" i="28"/>
  <c r="S2124" i="18" s="1"/>
  <c r="I1902" i="28"/>
  <c r="S2005" i="18" s="1"/>
  <c r="I1754" i="28"/>
  <c r="I1702" i="28"/>
  <c r="I1585" i="28"/>
  <c r="I3132" i="28"/>
  <c r="S3236" i="18" s="1"/>
  <c r="I2677" i="28"/>
  <c r="S2781" i="18" s="1"/>
  <c r="I1654" i="28"/>
  <c r="I1647" i="28"/>
  <c r="I1639" i="28"/>
  <c r="I1631" i="28"/>
  <c r="I1625" i="28"/>
  <c r="I1617" i="28"/>
  <c r="I1611" i="28"/>
  <c r="I1603" i="28"/>
  <c r="I1595" i="28"/>
  <c r="I1587" i="28"/>
  <c r="I1580" i="28"/>
  <c r="I1573" i="28"/>
  <c r="I1566" i="28"/>
  <c r="I1559" i="28"/>
  <c r="I1552" i="28"/>
  <c r="I1544" i="28"/>
  <c r="I1537" i="28"/>
  <c r="I1531" i="28"/>
  <c r="I1523" i="28"/>
  <c r="I1509" i="28"/>
  <c r="I1505" i="28"/>
  <c r="I1501" i="28"/>
  <c r="I1497" i="28"/>
  <c r="I1493" i="28"/>
  <c r="I1489" i="28"/>
  <c r="I1485" i="28"/>
  <c r="I1481" i="28"/>
  <c r="I1477" i="28"/>
  <c r="I1473" i="28"/>
  <c r="I1469" i="28"/>
  <c r="I1465" i="28"/>
  <c r="I1461" i="28"/>
  <c r="I1457" i="28"/>
  <c r="I1453" i="28"/>
  <c r="I1446" i="28"/>
  <c r="I1441" i="28"/>
  <c r="I1437" i="28"/>
  <c r="I1433" i="28"/>
  <c r="I1429" i="28"/>
  <c r="I1424" i="28"/>
  <c r="I1420" i="28"/>
  <c r="I1416" i="28"/>
  <c r="I1412" i="28"/>
  <c r="I1408" i="28"/>
  <c r="I1404" i="28"/>
  <c r="I1400" i="28"/>
  <c r="I1395" i="28"/>
  <c r="I1391" i="28"/>
  <c r="I1387" i="28"/>
  <c r="I1382" i="28"/>
  <c r="I1378" i="28"/>
  <c r="I1374" i="28"/>
  <c r="I1370" i="28"/>
  <c r="I1365" i="28"/>
  <c r="I1361" i="28"/>
  <c r="I1357" i="28"/>
  <c r="I1353" i="28"/>
  <c r="I1349" i="28"/>
  <c r="I1345" i="28"/>
  <c r="I1341" i="28"/>
  <c r="I1337" i="28"/>
  <c r="I1333" i="28"/>
  <c r="I1329" i="28"/>
  <c r="I1325" i="28"/>
  <c r="I1321" i="28"/>
  <c r="I1317" i="28"/>
  <c r="I1313" i="28"/>
  <c r="I1309" i="28"/>
  <c r="I1304" i="28"/>
  <c r="I1300" i="28"/>
  <c r="I1296" i="28"/>
  <c r="I1292" i="28"/>
  <c r="I1288" i="28"/>
  <c r="I1280" i="28"/>
  <c r="I1276" i="28"/>
  <c r="I1270" i="28"/>
  <c r="I1266" i="28"/>
  <c r="I1262" i="28"/>
  <c r="I1258" i="28"/>
  <c r="I1253" i="28"/>
  <c r="I1249" i="28"/>
  <c r="I1245" i="28"/>
  <c r="I1241" i="28"/>
  <c r="I1237" i="28"/>
  <c r="I1233" i="28"/>
  <c r="I1229" i="28"/>
  <c r="I1225" i="28"/>
  <c r="I1221" i="28"/>
  <c r="I1217" i="28"/>
  <c r="I1213" i="28"/>
  <c r="I1209" i="28"/>
  <c r="I1205" i="28"/>
  <c r="I1200" i="28"/>
  <c r="I1196" i="28"/>
  <c r="I1192" i="28"/>
  <c r="I1186" i="28"/>
  <c r="I1182" i="28"/>
  <c r="I1178" i="28"/>
  <c r="I1174" i="28"/>
  <c r="I1170" i="28"/>
  <c r="I1166" i="28"/>
  <c r="I1161" i="28"/>
  <c r="I1157" i="28"/>
  <c r="I1153" i="28"/>
  <c r="I1149" i="28"/>
  <c r="I1145" i="28"/>
  <c r="I1141" i="28"/>
  <c r="I1137" i="28"/>
  <c r="I1133" i="28"/>
  <c r="I1129" i="28"/>
  <c r="I1125" i="28"/>
  <c r="I1121" i="28"/>
  <c r="I1117" i="28"/>
  <c r="I1113" i="28"/>
  <c r="I1109" i="28"/>
  <c r="I1105" i="28"/>
  <c r="I1101" i="28"/>
  <c r="I1097" i="28"/>
  <c r="I1093" i="28"/>
  <c r="I1089" i="28"/>
  <c r="I1085" i="28"/>
  <c r="I1081" i="28"/>
  <c r="I1077" i="28"/>
  <c r="I1073" i="28"/>
  <c r="I1069" i="28"/>
  <c r="I1065" i="28"/>
  <c r="I1061" i="28"/>
  <c r="I1057" i="28"/>
  <c r="I1053" i="28"/>
  <c r="I1048" i="28"/>
  <c r="I1043" i="28"/>
  <c r="I1039" i="28"/>
  <c r="I1035" i="28"/>
  <c r="I1031" i="28"/>
  <c r="I1027" i="28"/>
  <c r="I1023" i="28"/>
  <c r="I1019" i="28"/>
  <c r="I1015" i="28"/>
  <c r="I1011" i="28"/>
  <c r="I1007" i="28"/>
  <c r="I1003" i="28"/>
  <c r="I999" i="28"/>
  <c r="I995" i="28"/>
  <c r="I991" i="28"/>
  <c r="I987" i="28"/>
  <c r="I983" i="28"/>
  <c r="I979" i="28"/>
  <c r="I975" i="28"/>
  <c r="I971" i="28"/>
  <c r="I967" i="28"/>
  <c r="I963" i="28"/>
  <c r="I959" i="28"/>
  <c r="I954" i="28"/>
  <c r="I950" i="28"/>
  <c r="I946" i="28"/>
  <c r="I942" i="28"/>
  <c r="I938" i="28"/>
  <c r="I934" i="28"/>
  <c r="I930" i="28"/>
  <c r="I926" i="28"/>
  <c r="I922" i="28"/>
  <c r="I918" i="28"/>
  <c r="I914" i="28"/>
  <c r="I910" i="28"/>
  <c r="I906" i="28"/>
  <c r="I902" i="28"/>
  <c r="I897" i="28"/>
  <c r="I893" i="28"/>
  <c r="I889" i="28"/>
  <c r="I884" i="28"/>
  <c r="I880" i="28"/>
  <c r="I876" i="28"/>
  <c r="I872" i="28"/>
  <c r="I868" i="28"/>
  <c r="I864" i="28"/>
  <c r="I860" i="28"/>
  <c r="I856" i="28"/>
  <c r="I852" i="28"/>
  <c r="I848" i="28"/>
  <c r="I844" i="28"/>
  <c r="I840" i="28"/>
  <c r="I835" i="28"/>
  <c r="I831" i="28"/>
  <c r="I827" i="28"/>
  <c r="I823" i="28"/>
  <c r="I819" i="28"/>
  <c r="I815" i="28"/>
  <c r="I810" i="28"/>
  <c r="I806" i="28"/>
  <c r="I802" i="28"/>
  <c r="I797" i="28"/>
  <c r="I793" i="28"/>
  <c r="I789" i="28"/>
  <c r="I785" i="28"/>
  <c r="I781" i="28"/>
  <c r="I773" i="28"/>
  <c r="I769" i="28"/>
  <c r="I765" i="28"/>
  <c r="I761" i="28"/>
  <c r="I757" i="28"/>
  <c r="I752" i="28"/>
  <c r="I747" i="28"/>
  <c r="I742" i="28"/>
  <c r="I735" i="28"/>
  <c r="I730" i="28"/>
  <c r="I725" i="28"/>
  <c r="I719" i="28"/>
  <c r="I714" i="28"/>
  <c r="I709" i="28"/>
  <c r="I703" i="28"/>
  <c r="I698" i="28"/>
  <c r="I690" i="28"/>
  <c r="I681" i="28"/>
  <c r="I673" i="28"/>
  <c r="I661" i="28"/>
  <c r="I645" i="28"/>
  <c r="I629" i="28"/>
  <c r="I613" i="28"/>
  <c r="I597" i="28"/>
  <c r="I579" i="28"/>
  <c r="I563" i="28"/>
  <c r="I546" i="28"/>
  <c r="I529" i="28"/>
  <c r="I512" i="28"/>
  <c r="I495" i="28"/>
  <c r="I479" i="28"/>
  <c r="I461" i="28"/>
  <c r="I444" i="28"/>
  <c r="I428" i="28"/>
  <c r="I411" i="28"/>
  <c r="I394" i="28"/>
  <c r="I378" i="28"/>
  <c r="I359" i="28"/>
  <c r="I343" i="28"/>
  <c r="I327" i="28"/>
  <c r="I311" i="28"/>
  <c r="I294" i="28"/>
  <c r="I278" i="28"/>
  <c r="I262" i="28"/>
  <c r="I245" i="28"/>
  <c r="I229" i="28"/>
  <c r="I213" i="28"/>
  <c r="I195" i="28"/>
  <c r="I179" i="28"/>
  <c r="I162" i="28"/>
  <c r="I140" i="28"/>
  <c r="I98" i="28"/>
  <c r="I51" i="28"/>
  <c r="I2109" i="28"/>
  <c r="S2213" i="18" s="1"/>
  <c r="I1990" i="28"/>
  <c r="S2094" i="18" s="1"/>
  <c r="I1871" i="28"/>
  <c r="S1974" i="18" s="1"/>
  <c r="I1672" i="28"/>
  <c r="I3068" i="28"/>
  <c r="S3172" i="18" s="1"/>
  <c r="I1623" i="28"/>
  <c r="I1615" i="28"/>
  <c r="I1609" i="28"/>
  <c r="I1601" i="28"/>
  <c r="I1593" i="28"/>
  <c r="I1586" i="28"/>
  <c r="I1578" i="28"/>
  <c r="I1572" i="28"/>
  <c r="I1565" i="28"/>
  <c r="I1558" i="28"/>
  <c r="I1550" i="28"/>
  <c r="I1542" i="28"/>
  <c r="I1536" i="28"/>
  <c r="I1529" i="28"/>
  <c r="I1521" i="28"/>
  <c r="I1513" i="28"/>
  <c r="I1508" i="28"/>
  <c r="I1504" i="28"/>
  <c r="I1500" i="28"/>
  <c r="I1496" i="28"/>
  <c r="I1492" i="28"/>
  <c r="I1488" i="28"/>
  <c r="I1484" i="28"/>
  <c r="I1480" i="28"/>
  <c r="I1476" i="28"/>
  <c r="I1472" i="28"/>
  <c r="I1468" i="28"/>
  <c r="I1464" i="28"/>
  <c r="I1460" i="28"/>
  <c r="I1456" i="28"/>
  <c r="I1451" i="28"/>
  <c r="I1444" i="28"/>
  <c r="I1440" i="28"/>
  <c r="I1436" i="28"/>
  <c r="I1432" i="28"/>
  <c r="I1427" i="28"/>
  <c r="I1423" i="28"/>
  <c r="I1419" i="28"/>
  <c r="I1415" i="28"/>
  <c r="I1411" i="28"/>
  <c r="I1407" i="28"/>
  <c r="I1403" i="28"/>
  <c r="I1399" i="28"/>
  <c r="I1394" i="28"/>
  <c r="I1390" i="28"/>
  <c r="I1386" i="28"/>
  <c r="I1381" i="28"/>
  <c r="I1377" i="28"/>
  <c r="I1373" i="28"/>
  <c r="I1369" i="28"/>
  <c r="I1364" i="28"/>
  <c r="I1360" i="28"/>
  <c r="I1356" i="28"/>
  <c r="I1352" i="28"/>
  <c r="I1348" i="28"/>
  <c r="I1344" i="28"/>
  <c r="I1340" i="28"/>
  <c r="I1336" i="28"/>
  <c r="I1332" i="28"/>
  <c r="I1328" i="28"/>
  <c r="I1324" i="28"/>
  <c r="I1320" i="28"/>
  <c r="I1316" i="28"/>
  <c r="I1312" i="28"/>
  <c r="I1308" i="28"/>
  <c r="I1303" i="28"/>
  <c r="I1299" i="28"/>
  <c r="I1295" i="28"/>
  <c r="I1291" i="28"/>
  <c r="I1287" i="28"/>
  <c r="I1283" i="28"/>
  <c r="I1279" i="28"/>
  <c r="I1275" i="28"/>
  <c r="I1269" i="28"/>
  <c r="I1265" i="28"/>
  <c r="I1261" i="28"/>
  <c r="I1257" i="28"/>
  <c r="I1252" i="28"/>
  <c r="I1248" i="28"/>
  <c r="I1244" i="28"/>
  <c r="I1240" i="28"/>
  <c r="I1236" i="28"/>
  <c r="I1228" i="28"/>
  <c r="I1224" i="28"/>
  <c r="I1220" i="28"/>
  <c r="I1216" i="28"/>
  <c r="I1212" i="28"/>
  <c r="I1208" i="28"/>
  <c r="I1204" i="28"/>
  <c r="I1199" i="28"/>
  <c r="I1195" i="28"/>
  <c r="I1191" i="28"/>
  <c r="I1185" i="28"/>
  <c r="I1181" i="28"/>
  <c r="I1177" i="28"/>
  <c r="I1173" i="28"/>
  <c r="I1169" i="28"/>
  <c r="I1165" i="28"/>
  <c r="I1160" i="28"/>
  <c r="I1156" i="28"/>
  <c r="I1152" i="28"/>
  <c r="I1148" i="28"/>
  <c r="I1144" i="28"/>
  <c r="I1140" i="28"/>
  <c r="I1136" i="28"/>
  <c r="I1132" i="28"/>
  <c r="I1128" i="28"/>
  <c r="I1124" i="28"/>
  <c r="I1120" i="28"/>
  <c r="I1116" i="28"/>
  <c r="I1112" i="28"/>
  <c r="I1108" i="28"/>
  <c r="I1104" i="28"/>
  <c r="I1100" i="28"/>
  <c r="I1096" i="28"/>
  <c r="I1092" i="28"/>
  <c r="I1088" i="28"/>
  <c r="I1084" i="28"/>
  <c r="I1080" i="28"/>
  <c r="I1076" i="28"/>
  <c r="I1072" i="28"/>
  <c r="I1068" i="28"/>
  <c r="I1064" i="28"/>
  <c r="I1060" i="28"/>
  <c r="I1056" i="28"/>
  <c r="I1052" i="28"/>
  <c r="I1047" i="28"/>
  <c r="I1042" i="28"/>
  <c r="I1038" i="28"/>
  <c r="I1034" i="28"/>
  <c r="I1030" i="28"/>
  <c r="I1026" i="28"/>
  <c r="I1022" i="28"/>
  <c r="I1018" i="28"/>
  <c r="I1014" i="28"/>
  <c r="I1010" i="28"/>
  <c r="I1006" i="28"/>
  <c r="I1002" i="28"/>
  <c r="I998" i="28"/>
  <c r="I994" i="28"/>
  <c r="I990" i="28"/>
  <c r="I986" i="28"/>
  <c r="I982" i="28"/>
  <c r="I978" i="28"/>
  <c r="I974" i="28"/>
  <c r="I966" i="28"/>
  <c r="I962" i="28"/>
  <c r="I958" i="28"/>
  <c r="I953" i="28"/>
  <c r="I949" i="28"/>
  <c r="I945" i="28"/>
  <c r="I941" i="28"/>
  <c r="I937" i="28"/>
  <c r="I933" i="28"/>
  <c r="I929" i="28"/>
  <c r="I925" i="28"/>
  <c r="I921" i="28"/>
  <c r="I917" i="28"/>
  <c r="I913" i="28"/>
  <c r="I909" i="28"/>
  <c r="I905" i="28"/>
  <c r="I901" i="28"/>
  <c r="I896" i="28"/>
  <c r="I892" i="28"/>
  <c r="I888" i="28"/>
  <c r="I883" i="28"/>
  <c r="I879" i="28"/>
  <c r="I875" i="28"/>
  <c r="I871" i="28"/>
  <c r="I867" i="28"/>
  <c r="I863" i="28"/>
  <c r="I859" i="28"/>
  <c r="I855" i="28"/>
  <c r="I851" i="28"/>
  <c r="I847" i="28"/>
  <c r="I843" i="28"/>
  <c r="I839" i="28"/>
  <c r="I834" i="28"/>
  <c r="I830" i="28"/>
  <c r="I826" i="28"/>
  <c r="I822" i="28"/>
  <c r="I818" i="28"/>
  <c r="I813" i="28"/>
  <c r="I809" i="28"/>
  <c r="I805" i="28"/>
  <c r="I801" i="28"/>
  <c r="I796" i="28"/>
  <c r="I792" i="28"/>
  <c r="I788" i="28"/>
  <c r="I784" i="28"/>
  <c r="I780" i="28"/>
  <c r="I776" i="28"/>
  <c r="I772" i="28"/>
  <c r="I768" i="28"/>
  <c r="I764" i="28"/>
  <c r="I760" i="28"/>
  <c r="I756" i="28"/>
  <c r="I751" i="28"/>
  <c r="I746" i="28"/>
  <c r="I739" i="28"/>
  <c r="I734" i="28"/>
  <c r="I729" i="28"/>
  <c r="I723" i="28"/>
  <c r="I718" i="28"/>
  <c r="I713" i="28"/>
  <c r="I707" i="28"/>
  <c r="I702" i="28"/>
  <c r="I695" i="28"/>
  <c r="I686" i="28"/>
  <c r="I678" i="28"/>
  <c r="I670" i="28"/>
  <c r="I657" i="28"/>
  <c r="I641" i="28"/>
  <c r="I625" i="28"/>
  <c r="I609" i="28"/>
  <c r="I593" i="28"/>
  <c r="I575" i="28"/>
  <c r="I558" i="28"/>
  <c r="I542" i="28"/>
  <c r="I525" i="28"/>
  <c r="I507" i="28"/>
  <c r="I491" i="28"/>
  <c r="I474" i="28"/>
  <c r="I456" i="28"/>
  <c r="I440" i="28"/>
  <c r="I424" i="28"/>
  <c r="I407" i="28"/>
  <c r="I390" i="28"/>
  <c r="I372" i="28"/>
  <c r="I355" i="28"/>
  <c r="I339" i="28"/>
  <c r="I323" i="28"/>
  <c r="I307" i="28"/>
  <c r="I290" i="28"/>
  <c r="I274" i="28"/>
  <c r="I257" i="28"/>
  <c r="I241" i="28"/>
  <c r="I225" i="28"/>
  <c r="I209" i="28"/>
  <c r="I191" i="28"/>
  <c r="I175" i="28"/>
  <c r="I158" i="28"/>
  <c r="I131" i="28"/>
  <c r="I81" i="28"/>
  <c r="I34" i="28"/>
  <c r="I2080" i="28"/>
  <c r="S2184" i="18" s="1"/>
  <c r="I1959" i="28"/>
  <c r="S2063" i="18" s="1"/>
  <c r="I1842" i="28"/>
  <c r="S1945" i="18" s="1"/>
  <c r="I114" i="28"/>
  <c r="I1644" i="28"/>
  <c r="I1535" i="28"/>
  <c r="I3004" i="28"/>
  <c r="S3108" i="18" s="1"/>
  <c r="I2112" i="28"/>
  <c r="S2216" i="18" s="1"/>
  <c r="S33" i="18"/>
  <c r="S35" i="18"/>
  <c r="S49" i="18"/>
  <c r="S52" i="18"/>
  <c r="S58" i="18"/>
  <c r="S59" i="18"/>
  <c r="S61" i="18"/>
  <c r="S62" i="18"/>
  <c r="S63" i="18"/>
  <c r="S64" i="18"/>
  <c r="S66" i="18"/>
  <c r="S67" i="18"/>
  <c r="S68" i="18"/>
  <c r="S72" i="18"/>
  <c r="S77" i="18"/>
  <c r="S86" i="18"/>
  <c r="S89" i="18"/>
  <c r="S91" i="18"/>
  <c r="S92" i="18"/>
  <c r="S93" i="18"/>
  <c r="S94" i="18"/>
  <c r="S95" i="18"/>
  <c r="S99" i="18"/>
  <c r="S100" i="18"/>
  <c r="S101" i="18"/>
  <c r="S103" i="18"/>
  <c r="S115" i="18"/>
  <c r="S127" i="18"/>
  <c r="S128" i="18"/>
  <c r="S133" i="18"/>
  <c r="S134" i="18"/>
  <c r="S135" i="18"/>
  <c r="S137" i="18"/>
  <c r="S144" i="18"/>
  <c r="S145" i="18"/>
  <c r="S149" i="18"/>
  <c r="S159" i="18"/>
  <c r="S173" i="18"/>
  <c r="S174" i="18"/>
  <c r="S175" i="18"/>
  <c r="S176" i="18"/>
  <c r="S177" i="18"/>
  <c r="S190" i="18"/>
  <c r="S202" i="18"/>
  <c r="S203" i="18"/>
  <c r="S206" i="18"/>
  <c r="S210" i="18"/>
  <c r="S214" i="18"/>
  <c r="S221" i="18"/>
  <c r="S226" i="18"/>
  <c r="S233" i="18"/>
  <c r="S234" i="18"/>
  <c r="S235" i="18"/>
  <c r="S247" i="18"/>
  <c r="S248" i="18"/>
  <c r="S252" i="18"/>
  <c r="S253" i="18"/>
  <c r="S256" i="18"/>
  <c r="S258" i="18"/>
  <c r="S259" i="18"/>
  <c r="S270" i="18"/>
  <c r="S271" i="18"/>
  <c r="S272" i="18"/>
  <c r="S278" i="18"/>
  <c r="S279" i="18"/>
  <c r="S295" i="18"/>
  <c r="S313" i="18"/>
  <c r="S314" i="18"/>
  <c r="S324" i="18"/>
  <c r="S327" i="18"/>
  <c r="S331" i="18"/>
  <c r="S332" i="18"/>
  <c r="S333" i="18"/>
  <c r="S334" i="18"/>
  <c r="S338" i="18"/>
  <c r="S339" i="18"/>
  <c r="S347" i="18"/>
  <c r="S351" i="18"/>
  <c r="S353" i="18"/>
  <c r="S362" i="18"/>
  <c r="S369" i="18"/>
  <c r="S373" i="18"/>
  <c r="S381" i="18"/>
  <c r="S382" i="18"/>
  <c r="S387" i="18"/>
  <c r="S407" i="18"/>
  <c r="S408" i="18"/>
  <c r="S411" i="18"/>
  <c r="S412" i="18"/>
  <c r="S413" i="18"/>
  <c r="S414" i="18"/>
  <c r="S415" i="18"/>
  <c r="S419" i="18"/>
  <c r="S426" i="18"/>
  <c r="S432" i="18"/>
  <c r="S437" i="18"/>
  <c r="S448" i="18"/>
  <c r="S453" i="18"/>
  <c r="S455" i="18"/>
  <c r="S462" i="18"/>
  <c r="S463" i="18"/>
  <c r="S474" i="18"/>
  <c r="S505" i="18"/>
  <c r="S1061" i="18"/>
  <c r="S1194" i="18"/>
  <c r="S1528" i="18"/>
  <c r="O3" i="29" l="1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236" i="29"/>
  <c r="O237" i="29"/>
  <c r="O238" i="29"/>
  <c r="O239" i="29"/>
  <c r="O240" i="29"/>
  <c r="O241" i="29"/>
  <c r="O242" i="29"/>
  <c r="O243" i="29"/>
  <c r="O244" i="29"/>
  <c r="O245" i="29"/>
  <c r="O246" i="29"/>
  <c r="O247" i="29"/>
  <c r="O248" i="29"/>
  <c r="O249" i="29"/>
  <c r="O250" i="29"/>
  <c r="O251" i="29"/>
  <c r="O252" i="29"/>
  <c r="O253" i="29"/>
  <c r="O254" i="29"/>
  <c r="O255" i="29"/>
  <c r="O256" i="29"/>
  <c r="O257" i="29"/>
  <c r="O258" i="29"/>
  <c r="O259" i="29"/>
  <c r="O260" i="29"/>
  <c r="O261" i="29"/>
  <c r="O262" i="29"/>
  <c r="O263" i="29"/>
  <c r="O264" i="29"/>
  <c r="O265" i="29"/>
  <c r="O266" i="29"/>
  <c r="O267" i="29"/>
  <c r="O268" i="29"/>
  <c r="O269" i="29"/>
  <c r="O270" i="29"/>
  <c r="O271" i="29"/>
  <c r="O272" i="29"/>
  <c r="O273" i="29"/>
  <c r="O274" i="29"/>
  <c r="O275" i="29"/>
  <c r="O276" i="29"/>
  <c r="O277" i="29"/>
  <c r="O278" i="29"/>
  <c r="O279" i="29"/>
  <c r="O280" i="29"/>
  <c r="O281" i="29"/>
  <c r="O282" i="29"/>
  <c r="O283" i="29"/>
  <c r="O284" i="29"/>
  <c r="O285" i="29"/>
  <c r="O286" i="29"/>
  <c r="O287" i="29"/>
  <c r="O288" i="29"/>
  <c r="O289" i="29"/>
  <c r="O290" i="29"/>
  <c r="O291" i="29"/>
  <c r="O292" i="29"/>
  <c r="O293" i="29"/>
  <c r="O294" i="29"/>
  <c r="O295" i="29"/>
  <c r="O296" i="29"/>
  <c r="O297" i="29"/>
  <c r="O298" i="29"/>
  <c r="O299" i="29"/>
  <c r="O300" i="29"/>
  <c r="O301" i="29"/>
  <c r="O302" i="29"/>
  <c r="O303" i="29"/>
  <c r="O304" i="29"/>
  <c r="O305" i="29"/>
  <c r="O306" i="29"/>
  <c r="O307" i="29"/>
  <c r="O308" i="29"/>
  <c r="O309" i="29"/>
  <c r="O310" i="29"/>
  <c r="O311" i="29"/>
  <c r="O312" i="29"/>
  <c r="O313" i="29"/>
  <c r="O314" i="29"/>
  <c r="O315" i="29"/>
  <c r="O316" i="29"/>
  <c r="O317" i="29"/>
  <c r="O318" i="29"/>
  <c r="O319" i="29"/>
  <c r="O320" i="29"/>
  <c r="O321" i="29"/>
  <c r="O322" i="29"/>
  <c r="O323" i="29"/>
  <c r="O324" i="29"/>
  <c r="O325" i="29"/>
  <c r="O326" i="29"/>
  <c r="O327" i="29"/>
  <c r="O328" i="29"/>
  <c r="O329" i="29"/>
  <c r="O330" i="29"/>
  <c r="O331" i="29"/>
  <c r="O332" i="29"/>
  <c r="O333" i="29"/>
  <c r="O334" i="29"/>
  <c r="O335" i="29"/>
  <c r="O336" i="29"/>
  <c r="O337" i="29"/>
  <c r="O338" i="29"/>
  <c r="O339" i="29"/>
  <c r="O340" i="29"/>
  <c r="O341" i="29"/>
  <c r="O342" i="29"/>
  <c r="O343" i="29"/>
  <c r="O344" i="29"/>
  <c r="O345" i="29"/>
  <c r="O346" i="29"/>
  <c r="O347" i="29"/>
  <c r="O348" i="29"/>
  <c r="O349" i="29"/>
  <c r="O350" i="29"/>
  <c r="O351" i="29"/>
  <c r="O352" i="29"/>
  <c r="O353" i="29"/>
  <c r="O354" i="29"/>
  <c r="O355" i="29"/>
  <c r="O356" i="29"/>
  <c r="O357" i="29"/>
  <c r="O358" i="29"/>
  <c r="O359" i="29"/>
  <c r="O360" i="29"/>
  <c r="O361" i="29"/>
  <c r="O362" i="29"/>
  <c r="O363" i="29"/>
  <c r="O364" i="29"/>
  <c r="O365" i="29"/>
  <c r="O366" i="29"/>
  <c r="O367" i="29"/>
  <c r="O368" i="29"/>
  <c r="O2" i="29"/>
  <c r="Q3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Q288" i="18"/>
  <c r="Q289" i="18"/>
  <c r="Q290" i="18"/>
  <c r="Q291" i="18"/>
  <c r="Q292" i="18"/>
  <c r="Q293" i="18"/>
  <c r="Q294" i="18"/>
  <c r="Q295" i="18"/>
  <c r="Q296" i="18"/>
  <c r="Q297" i="18"/>
  <c r="Q298" i="18"/>
  <c r="Q299" i="18"/>
  <c r="Q300" i="18"/>
  <c r="Q301" i="18"/>
  <c r="Q302" i="18"/>
  <c r="Q303" i="18"/>
  <c r="Q304" i="18"/>
  <c r="Q305" i="18"/>
  <c r="Q306" i="18"/>
  <c r="Q307" i="18"/>
  <c r="Q308" i="18"/>
  <c r="Q309" i="18"/>
  <c r="Q310" i="18"/>
  <c r="Q311" i="18"/>
  <c r="Q312" i="18"/>
  <c r="Q313" i="18"/>
  <c r="Q314" i="18"/>
  <c r="Q315" i="18"/>
  <c r="Q316" i="18"/>
  <c r="Q317" i="18"/>
  <c r="Q318" i="18"/>
  <c r="Q319" i="18"/>
  <c r="Q320" i="18"/>
  <c r="Q321" i="18"/>
  <c r="Q322" i="18"/>
  <c r="Q323" i="18"/>
  <c r="Q324" i="18"/>
  <c r="Q325" i="18"/>
  <c r="Q326" i="18"/>
  <c r="Q327" i="18"/>
  <c r="Q328" i="18"/>
  <c r="Q329" i="18"/>
  <c r="Q330" i="18"/>
  <c r="Q331" i="18"/>
  <c r="Q332" i="18"/>
  <c r="Q333" i="18"/>
  <c r="Q334" i="18"/>
  <c r="Q335" i="18"/>
  <c r="Q336" i="18"/>
  <c r="Q337" i="18"/>
  <c r="Q338" i="18"/>
  <c r="Q339" i="18"/>
  <c r="Q340" i="18"/>
  <c r="Q341" i="18"/>
  <c r="Q342" i="18"/>
  <c r="Q343" i="18"/>
  <c r="Q344" i="18"/>
  <c r="Q345" i="18"/>
  <c r="Q346" i="18"/>
  <c r="Q347" i="18"/>
  <c r="Q348" i="18"/>
  <c r="Q349" i="18"/>
  <c r="Q350" i="18"/>
  <c r="Q351" i="18"/>
  <c r="Q352" i="18"/>
  <c r="Q353" i="18"/>
  <c r="Q354" i="18"/>
  <c r="Q355" i="18"/>
  <c r="Q356" i="18"/>
  <c r="Q357" i="18"/>
  <c r="Q358" i="18"/>
  <c r="Q359" i="18"/>
  <c r="Q360" i="18"/>
  <c r="Q361" i="18"/>
  <c r="Q362" i="18"/>
  <c r="Q363" i="18"/>
  <c r="Q364" i="18"/>
  <c r="Q365" i="18"/>
  <c r="Q366" i="18"/>
  <c r="Q367" i="18"/>
  <c r="Q368" i="18"/>
  <c r="Q369" i="18"/>
  <c r="Q370" i="18"/>
  <c r="Q371" i="18"/>
  <c r="Q372" i="18"/>
  <c r="Q373" i="18"/>
  <c r="Q374" i="18"/>
  <c r="Q375" i="18"/>
  <c r="Q376" i="18"/>
  <c r="Q377" i="18"/>
  <c r="Q378" i="18"/>
  <c r="Q379" i="18"/>
  <c r="Q380" i="18"/>
  <c r="Q381" i="18"/>
  <c r="Q382" i="18"/>
  <c r="Q383" i="18"/>
  <c r="Q384" i="18"/>
  <c r="Q385" i="18"/>
  <c r="Q386" i="18"/>
  <c r="Q387" i="18"/>
  <c r="Q388" i="18"/>
  <c r="Q389" i="18"/>
  <c r="Q390" i="18"/>
  <c r="Q391" i="18"/>
  <c r="Q392" i="18"/>
  <c r="Q393" i="18"/>
  <c r="Q394" i="18"/>
  <c r="Q395" i="18"/>
  <c r="Q396" i="18"/>
  <c r="Q397" i="18"/>
  <c r="Q398" i="18"/>
  <c r="Q399" i="18"/>
  <c r="Q400" i="18"/>
  <c r="Q401" i="18"/>
  <c r="Q402" i="18"/>
  <c r="Q403" i="18"/>
  <c r="Q404" i="18"/>
  <c r="Q405" i="18"/>
  <c r="Q406" i="18"/>
  <c r="Q407" i="18"/>
  <c r="Q408" i="18"/>
  <c r="Q409" i="18"/>
  <c r="Q410" i="18"/>
  <c r="Q411" i="18"/>
  <c r="Q412" i="18"/>
  <c r="Q413" i="18"/>
  <c r="Q414" i="18"/>
  <c r="Q415" i="18"/>
  <c r="Q416" i="18"/>
  <c r="Q417" i="18"/>
  <c r="Q418" i="18"/>
  <c r="Q419" i="18"/>
  <c r="Q420" i="18"/>
  <c r="Q421" i="18"/>
  <c r="Q422" i="18"/>
  <c r="Q423" i="18"/>
  <c r="Q424" i="18"/>
  <c r="Q425" i="18"/>
  <c r="Q426" i="18"/>
  <c r="Q427" i="18"/>
  <c r="Q428" i="18"/>
  <c r="Q429" i="18"/>
  <c r="Q430" i="18"/>
  <c r="Q431" i="18"/>
  <c r="Q432" i="18"/>
  <c r="Q433" i="18"/>
  <c r="Q434" i="18"/>
  <c r="Q435" i="18"/>
  <c r="Q436" i="18"/>
  <c r="Q437" i="18"/>
  <c r="Q438" i="18"/>
  <c r="Q439" i="18"/>
  <c r="Q440" i="18"/>
  <c r="Q441" i="18"/>
  <c r="Q442" i="18"/>
  <c r="Q443" i="18"/>
  <c r="Q444" i="18"/>
  <c r="Q445" i="18"/>
  <c r="Q446" i="18"/>
  <c r="Q447" i="18"/>
  <c r="Q448" i="18"/>
  <c r="Q449" i="18"/>
  <c r="Q450" i="18"/>
  <c r="Q451" i="18"/>
  <c r="Q452" i="18"/>
  <c r="Q453" i="18"/>
  <c r="Q454" i="18"/>
  <c r="Q455" i="18"/>
  <c r="Q456" i="18"/>
  <c r="Q457" i="18"/>
  <c r="Q458" i="18"/>
  <c r="Q459" i="18"/>
  <c r="Q460" i="18"/>
  <c r="Q461" i="18"/>
  <c r="Q462" i="18"/>
  <c r="Q463" i="18"/>
  <c r="Q464" i="18"/>
  <c r="Q465" i="18"/>
  <c r="Q466" i="18"/>
  <c r="Q467" i="18"/>
  <c r="Q468" i="18"/>
  <c r="Q469" i="18"/>
  <c r="Q470" i="18"/>
  <c r="Q471" i="18"/>
  <c r="Q472" i="18"/>
  <c r="Q473" i="18"/>
  <c r="Q474" i="18"/>
  <c r="Q475" i="18"/>
  <c r="Q476" i="18"/>
  <c r="Q477" i="18"/>
  <c r="Q478" i="18"/>
  <c r="Q479" i="18"/>
  <c r="Q480" i="18"/>
  <c r="Q481" i="18"/>
  <c r="Q482" i="18"/>
  <c r="Q483" i="18"/>
  <c r="Q484" i="18"/>
  <c r="Q485" i="18"/>
  <c r="Q486" i="18"/>
  <c r="Q487" i="18"/>
  <c r="Q488" i="18"/>
  <c r="Q489" i="18"/>
  <c r="Q490" i="18"/>
  <c r="Q491" i="18"/>
  <c r="Q492" i="18"/>
  <c r="Q493" i="18"/>
  <c r="Q494" i="18"/>
  <c r="Q495" i="18"/>
  <c r="Q496" i="18"/>
  <c r="Q497" i="18"/>
  <c r="Q498" i="18"/>
  <c r="Q499" i="18"/>
  <c r="Q500" i="18"/>
  <c r="Q501" i="18"/>
  <c r="Q502" i="18"/>
  <c r="Q503" i="18"/>
  <c r="Q504" i="18"/>
  <c r="Q505" i="18"/>
  <c r="Q506" i="18"/>
  <c r="Q507" i="18"/>
  <c r="Q508" i="18"/>
  <c r="Q509" i="18"/>
  <c r="Q510" i="18"/>
  <c r="Q511" i="18"/>
  <c r="Q512" i="18"/>
  <c r="Q513" i="18"/>
  <c r="Q514" i="18"/>
  <c r="Q515" i="18"/>
  <c r="Q516" i="18"/>
  <c r="Q517" i="18"/>
  <c r="Q518" i="18"/>
  <c r="Q519" i="18"/>
  <c r="Q520" i="18"/>
  <c r="Q521" i="18"/>
  <c r="Q522" i="18"/>
  <c r="Q523" i="18"/>
  <c r="Q524" i="18"/>
  <c r="Q525" i="18"/>
  <c r="Q526" i="18"/>
  <c r="Q527" i="18"/>
  <c r="Q528" i="18"/>
  <c r="Q529" i="18"/>
  <c r="Q530" i="18"/>
  <c r="Q531" i="18"/>
  <c r="Q532" i="18"/>
  <c r="Q533" i="18"/>
  <c r="Q534" i="18"/>
  <c r="Q535" i="18"/>
  <c r="Q536" i="18"/>
  <c r="Q537" i="18"/>
  <c r="Q538" i="18"/>
  <c r="Q539" i="18"/>
  <c r="Q540" i="18"/>
  <c r="Q541" i="18"/>
  <c r="Q542" i="18"/>
  <c r="Q543" i="18"/>
  <c r="Q544" i="18"/>
  <c r="Q545" i="18"/>
  <c r="Q546" i="18"/>
  <c r="Q547" i="18"/>
  <c r="Q548" i="18"/>
  <c r="Q549" i="18"/>
  <c r="Q550" i="18"/>
  <c r="Q551" i="18"/>
  <c r="Q552" i="18"/>
  <c r="Q553" i="18"/>
  <c r="Q554" i="18"/>
  <c r="Q555" i="18"/>
  <c r="Q556" i="18"/>
  <c r="Q557" i="18"/>
  <c r="Q558" i="18"/>
  <c r="Q559" i="18"/>
  <c r="Q560" i="18"/>
  <c r="Q561" i="18"/>
  <c r="Q562" i="18"/>
  <c r="Q563" i="18"/>
  <c r="Q564" i="18"/>
  <c r="Q565" i="18"/>
  <c r="Q566" i="18"/>
  <c r="Q567" i="18"/>
  <c r="Q568" i="18"/>
  <c r="Q569" i="18"/>
  <c r="Q570" i="18"/>
  <c r="Q571" i="18"/>
  <c r="Q572" i="18"/>
  <c r="Q573" i="18"/>
  <c r="Q574" i="18"/>
  <c r="Q575" i="18"/>
  <c r="Q576" i="18"/>
  <c r="Q577" i="18"/>
  <c r="Q578" i="18"/>
  <c r="Q579" i="18"/>
  <c r="Q580" i="18"/>
  <c r="Q581" i="18"/>
  <c r="Q582" i="18"/>
  <c r="Q583" i="18"/>
  <c r="Q584" i="18"/>
  <c r="Q585" i="18"/>
  <c r="Q586" i="18"/>
  <c r="Q587" i="18"/>
  <c r="Q588" i="18"/>
  <c r="Q589" i="18"/>
  <c r="Q590" i="18"/>
  <c r="Q591" i="18"/>
  <c r="Q592" i="18"/>
  <c r="Q593" i="18"/>
  <c r="Q594" i="18"/>
  <c r="Q595" i="18"/>
  <c r="Q596" i="18"/>
  <c r="Q597" i="18"/>
  <c r="Q598" i="18"/>
  <c r="Q599" i="18"/>
  <c r="Q600" i="18"/>
  <c r="Q601" i="18"/>
  <c r="Q602" i="18"/>
  <c r="Q603" i="18"/>
  <c r="Q604" i="18"/>
  <c r="Q605" i="18"/>
  <c r="Q606" i="18"/>
  <c r="Q607" i="18"/>
  <c r="Q608" i="18"/>
  <c r="Q609" i="18"/>
  <c r="Q610" i="18"/>
  <c r="Q611" i="18"/>
  <c r="Q612" i="18"/>
  <c r="Q613" i="18"/>
  <c r="Q614" i="18"/>
  <c r="Q615" i="18"/>
  <c r="Q616" i="18"/>
  <c r="Q617" i="18"/>
  <c r="Q618" i="18"/>
  <c r="Q619" i="18"/>
  <c r="Q620" i="18"/>
  <c r="Q621" i="18"/>
  <c r="Q622" i="18"/>
  <c r="Q623" i="18"/>
  <c r="Q624" i="18"/>
  <c r="Q625" i="18"/>
  <c r="Q626" i="18"/>
  <c r="Q627" i="18"/>
  <c r="Q628" i="18"/>
  <c r="Q629" i="18"/>
  <c r="Q630" i="18"/>
  <c r="Q631" i="18"/>
  <c r="Q632" i="18"/>
  <c r="Q633" i="18"/>
  <c r="Q634" i="18"/>
  <c r="Q635" i="18"/>
  <c r="Q636" i="18"/>
  <c r="Q637" i="18"/>
  <c r="Q638" i="18"/>
  <c r="Q639" i="18"/>
  <c r="Q640" i="18"/>
  <c r="Q641" i="18"/>
  <c r="Q642" i="18"/>
  <c r="Q643" i="18"/>
  <c r="Q644" i="18"/>
  <c r="Q645" i="18"/>
  <c r="Q646" i="18"/>
  <c r="Q647" i="18"/>
  <c r="Q648" i="18"/>
  <c r="Q649" i="18"/>
  <c r="Q650" i="18"/>
  <c r="Q651" i="18"/>
  <c r="Q652" i="18"/>
  <c r="Q653" i="18"/>
  <c r="Q654" i="18"/>
  <c r="Q655" i="18"/>
  <c r="Q656" i="18"/>
  <c r="Q657" i="18"/>
  <c r="Q658" i="18"/>
  <c r="Q659" i="18"/>
  <c r="Q660" i="18"/>
  <c r="Q661" i="18"/>
  <c r="Q662" i="18"/>
  <c r="Q663" i="18"/>
  <c r="Q664" i="18"/>
  <c r="Q665" i="18"/>
  <c r="Q666" i="18"/>
  <c r="Q667" i="18"/>
  <c r="Q668" i="18"/>
  <c r="Q669" i="18"/>
  <c r="Q670" i="18"/>
  <c r="Q671" i="18"/>
  <c r="Q672" i="18"/>
  <c r="Q673" i="18"/>
  <c r="Q674" i="18"/>
  <c r="Q675" i="18"/>
  <c r="Q676" i="18"/>
  <c r="Q677" i="18"/>
  <c r="Q678" i="18"/>
  <c r="Q679" i="18"/>
  <c r="Q680" i="18"/>
  <c r="Q681" i="18"/>
  <c r="Q682" i="18"/>
  <c r="Q683" i="18"/>
  <c r="Q684" i="18"/>
  <c r="Q685" i="18"/>
  <c r="Q686" i="18"/>
  <c r="Q687" i="18"/>
  <c r="Q688" i="18"/>
  <c r="Q689" i="18"/>
  <c r="Q690" i="18"/>
  <c r="Q691" i="18"/>
  <c r="Q692" i="18"/>
  <c r="Q693" i="18"/>
  <c r="Q694" i="18"/>
  <c r="Q695" i="18"/>
  <c r="Q696" i="18"/>
  <c r="Q697" i="18"/>
  <c r="Q698" i="18"/>
  <c r="Q699" i="18"/>
  <c r="Q700" i="18"/>
  <c r="Q701" i="18"/>
  <c r="Q702" i="18"/>
  <c r="Q703" i="18"/>
  <c r="Q704" i="18"/>
  <c r="Q705" i="18"/>
  <c r="Q706" i="18"/>
  <c r="Q707" i="18"/>
  <c r="Q708" i="18"/>
  <c r="Q709" i="18"/>
  <c r="Q710" i="18"/>
  <c r="Q711" i="18"/>
  <c r="Q712" i="18"/>
  <c r="Q713" i="18"/>
  <c r="Q714" i="18"/>
  <c r="Q715" i="18"/>
  <c r="Q716" i="18"/>
  <c r="Q717" i="18"/>
  <c r="Q718" i="18"/>
  <c r="Q719" i="18"/>
  <c r="Q720" i="18"/>
  <c r="Q721" i="18"/>
  <c r="Q722" i="18"/>
  <c r="Q723" i="18"/>
  <c r="Q724" i="18"/>
  <c r="Q725" i="18"/>
  <c r="Q726" i="18"/>
  <c r="Q727" i="18"/>
  <c r="Q728" i="18"/>
  <c r="Q729" i="18"/>
  <c r="Q730" i="18"/>
  <c r="Q731" i="18"/>
  <c r="Q732" i="18"/>
  <c r="Q733" i="18"/>
  <c r="Q734" i="18"/>
  <c r="Q735" i="18"/>
  <c r="Q736" i="18"/>
  <c r="Q737" i="18"/>
  <c r="Q738" i="18"/>
  <c r="Q739" i="18"/>
  <c r="Q740" i="18"/>
  <c r="Q741" i="18"/>
  <c r="Q742" i="18"/>
  <c r="Q743" i="18"/>
  <c r="Q744" i="18"/>
  <c r="Q745" i="18"/>
  <c r="Q746" i="18"/>
  <c r="Q747" i="18"/>
  <c r="Q748" i="18"/>
  <c r="Q749" i="18"/>
  <c r="Q750" i="18"/>
  <c r="Q751" i="18"/>
  <c r="Q752" i="18"/>
  <c r="Q753" i="18"/>
  <c r="Q754" i="18"/>
  <c r="Q755" i="18"/>
  <c r="Q756" i="18"/>
  <c r="Q757" i="18"/>
  <c r="Q758" i="18"/>
  <c r="Q759" i="18"/>
  <c r="Q760" i="18"/>
  <c r="Q761" i="18"/>
  <c r="Q762" i="18"/>
  <c r="Q763" i="18"/>
  <c r="Q764" i="18"/>
  <c r="Q765" i="18"/>
  <c r="Q766" i="18"/>
  <c r="Q767" i="18"/>
  <c r="Q768" i="18"/>
  <c r="Q769" i="18"/>
  <c r="Q770" i="18"/>
  <c r="Q771" i="18"/>
  <c r="Q772" i="18"/>
  <c r="Q773" i="18"/>
  <c r="Q774" i="18"/>
  <c r="Q775" i="18"/>
  <c r="Q776" i="18"/>
  <c r="Q777" i="18"/>
  <c r="Q778" i="18"/>
  <c r="Q779" i="18"/>
  <c r="Q780" i="18"/>
  <c r="Q781" i="18"/>
  <c r="Q782" i="18"/>
  <c r="Q783" i="18"/>
  <c r="Q784" i="18"/>
  <c r="Q785" i="18"/>
  <c r="Q786" i="18"/>
  <c r="Q787" i="18"/>
  <c r="Q788" i="18"/>
  <c r="Q789" i="18"/>
  <c r="Q790" i="18"/>
  <c r="Q791" i="18"/>
  <c r="Q792" i="18"/>
  <c r="Q793" i="18"/>
  <c r="Q794" i="18"/>
  <c r="Q795" i="18"/>
  <c r="Q796" i="18"/>
  <c r="Q797" i="18"/>
  <c r="Q798" i="18"/>
  <c r="Q799" i="18"/>
  <c r="Q800" i="18"/>
  <c r="Q801" i="18"/>
  <c r="Q802" i="18"/>
  <c r="Q803" i="18"/>
  <c r="Q804" i="18"/>
  <c r="Q805" i="18"/>
  <c r="Q806" i="18"/>
  <c r="Q807" i="18"/>
  <c r="Q808" i="18"/>
  <c r="Q809" i="18"/>
  <c r="Q810" i="18"/>
  <c r="Q811" i="18"/>
  <c r="Q812" i="18"/>
  <c r="Q813" i="18"/>
  <c r="Q814" i="18"/>
  <c r="Q815" i="18"/>
  <c r="Q816" i="18"/>
  <c r="Q817" i="18"/>
  <c r="Q818" i="18"/>
  <c r="Q819" i="18"/>
  <c r="Q820" i="18"/>
  <c r="Q821" i="18"/>
  <c r="Q822" i="18"/>
  <c r="Q823" i="18"/>
  <c r="Q824" i="18"/>
  <c r="Q825" i="18"/>
  <c r="Q826" i="18"/>
  <c r="Q827" i="18"/>
  <c r="Q828" i="18"/>
  <c r="Q829" i="18"/>
  <c r="Q830" i="18"/>
  <c r="Q831" i="18"/>
  <c r="Q832" i="18"/>
  <c r="Q833" i="18"/>
  <c r="Q834" i="18"/>
  <c r="Q835" i="18"/>
  <c r="Q836" i="18"/>
  <c r="Q837" i="18"/>
  <c r="Q838" i="18"/>
  <c r="Q839" i="18"/>
  <c r="Q840" i="18"/>
  <c r="Q841" i="18"/>
  <c r="Q842" i="18"/>
  <c r="Q843" i="18"/>
  <c r="Q844" i="18"/>
  <c r="Q845" i="18"/>
  <c r="Q846" i="18"/>
  <c r="Q847" i="18"/>
  <c r="Q848" i="18"/>
  <c r="Q849" i="18"/>
  <c r="Q850" i="18"/>
  <c r="Q851" i="18"/>
  <c r="Q852" i="18"/>
  <c r="Q853" i="18"/>
  <c r="Q854" i="18"/>
  <c r="Q855" i="18"/>
  <c r="Q856" i="18"/>
  <c r="Q857" i="18"/>
  <c r="Q858" i="18"/>
  <c r="Q859" i="18"/>
  <c r="Q860" i="18"/>
  <c r="Q861" i="18"/>
  <c r="Q862" i="18"/>
  <c r="Q863" i="18"/>
  <c r="Q864" i="18"/>
  <c r="Q865" i="18"/>
  <c r="Q866" i="18"/>
  <c r="Q867" i="18"/>
  <c r="Q868" i="18"/>
  <c r="Q869" i="18"/>
  <c r="Q870" i="18"/>
  <c r="Q871" i="18"/>
  <c r="Q872" i="18"/>
  <c r="Q873" i="18"/>
  <c r="Q874" i="18"/>
  <c r="Q875" i="18"/>
  <c r="Q876" i="18"/>
  <c r="Q877" i="18"/>
  <c r="Q878" i="18"/>
  <c r="Q879" i="18"/>
  <c r="Q880" i="18"/>
  <c r="Q881" i="18"/>
  <c r="Q882" i="18"/>
  <c r="Q883" i="18"/>
  <c r="Q884" i="18"/>
  <c r="Q885" i="18"/>
  <c r="Q886" i="18"/>
  <c r="Q887" i="18"/>
  <c r="Q888" i="18"/>
  <c r="Q889" i="18"/>
  <c r="Q890" i="18"/>
  <c r="Q891" i="18"/>
  <c r="Q892" i="18"/>
  <c r="Q893" i="18"/>
  <c r="Q894" i="18"/>
  <c r="Q895" i="18"/>
  <c r="Q896" i="18"/>
  <c r="Q897" i="18"/>
  <c r="Q898" i="18"/>
  <c r="Q899" i="18"/>
  <c r="Q900" i="18"/>
  <c r="Q901" i="18"/>
  <c r="Q902" i="18"/>
  <c r="Q903" i="18"/>
  <c r="Q904" i="18"/>
  <c r="Q905" i="18"/>
  <c r="Q906" i="18"/>
  <c r="Q907" i="18"/>
  <c r="Q908" i="18"/>
  <c r="Q909" i="18"/>
  <c r="Q910" i="18"/>
  <c r="Q911" i="18"/>
  <c r="Q912" i="18"/>
  <c r="Q913" i="18"/>
  <c r="Q914" i="18"/>
  <c r="Q915" i="18"/>
  <c r="Q916" i="18"/>
  <c r="Q917" i="18"/>
  <c r="Q918" i="18"/>
  <c r="Q919" i="18"/>
  <c r="Q920" i="18"/>
  <c r="Q921" i="18"/>
  <c r="Q922" i="18"/>
  <c r="Q923" i="18"/>
  <c r="Q924" i="18"/>
  <c r="Q925" i="18"/>
  <c r="Q926" i="18"/>
  <c r="Q927" i="18"/>
  <c r="Q928" i="18"/>
  <c r="Q929" i="18"/>
  <c r="Q930" i="18"/>
  <c r="Q931" i="18"/>
  <c r="Q932" i="18"/>
  <c r="Q933" i="18"/>
  <c r="Q934" i="18"/>
  <c r="Q935" i="18"/>
  <c r="Q936" i="18"/>
  <c r="Q937" i="18"/>
  <c r="Q938" i="18"/>
  <c r="Q939" i="18"/>
  <c r="Q940" i="18"/>
  <c r="Q941" i="18"/>
  <c r="Q942" i="18"/>
  <c r="Q943" i="18"/>
  <c r="Q944" i="18"/>
  <c r="Q945" i="18"/>
  <c r="Q946" i="18"/>
  <c r="Q947" i="18"/>
  <c r="Q948" i="18"/>
  <c r="Q949" i="18"/>
  <c r="Q950" i="18"/>
  <c r="Q951" i="18"/>
  <c r="Q952" i="18"/>
  <c r="Q953" i="18"/>
  <c r="Q954" i="18"/>
  <c r="Q955" i="18"/>
  <c r="Q956" i="18"/>
  <c r="Q957" i="18"/>
  <c r="Q958" i="18"/>
  <c r="Q959" i="18"/>
  <c r="Q960" i="18"/>
  <c r="Q961" i="18"/>
  <c r="Q962" i="18"/>
  <c r="Q963" i="18"/>
  <c r="Q964" i="18"/>
  <c r="Q965" i="18"/>
  <c r="Q966" i="18"/>
  <c r="Q967" i="18"/>
  <c r="Q968" i="18"/>
  <c r="Q969" i="18"/>
  <c r="Q970" i="18"/>
  <c r="Q971" i="18"/>
  <c r="Q972" i="18"/>
  <c r="Q973" i="18"/>
  <c r="Q974" i="18"/>
  <c r="Q975" i="18"/>
  <c r="Q976" i="18"/>
  <c r="Q977" i="18"/>
  <c r="Q978" i="18"/>
  <c r="Q979" i="18"/>
  <c r="Q980" i="18"/>
  <c r="Q981" i="18"/>
  <c r="Q982" i="18"/>
  <c r="Q983" i="18"/>
  <c r="Q984" i="18"/>
  <c r="Q985" i="18"/>
  <c r="Q986" i="18"/>
  <c r="Q987" i="18"/>
  <c r="Q988" i="18"/>
  <c r="Q989" i="18"/>
  <c r="Q990" i="18"/>
  <c r="Q991" i="18"/>
  <c r="Q992" i="18"/>
  <c r="Q993" i="18"/>
  <c r="Q994" i="18"/>
  <c r="Q995" i="18"/>
  <c r="Q996" i="18"/>
  <c r="Q997" i="18"/>
  <c r="Q998" i="18"/>
  <c r="Q999" i="18"/>
  <c r="Q1000" i="18"/>
  <c r="Q1001" i="18"/>
  <c r="Q1002" i="18"/>
  <c r="Q1003" i="18"/>
  <c r="Q1004" i="18"/>
  <c r="Q1005" i="18"/>
  <c r="Q1006" i="18"/>
  <c r="Q1007" i="18"/>
  <c r="Q1008" i="18"/>
  <c r="Q1009" i="18"/>
  <c r="Q1010" i="18"/>
  <c r="Q1011" i="18"/>
  <c r="Q1012" i="18"/>
  <c r="Q1013" i="18"/>
  <c r="Q1014" i="18"/>
  <c r="Q1015" i="18"/>
  <c r="Q1016" i="18"/>
  <c r="Q1017" i="18"/>
  <c r="Q1018" i="18"/>
  <c r="Q1019" i="18"/>
  <c r="Q1020" i="18"/>
  <c r="Q1021" i="18"/>
  <c r="Q1022" i="18"/>
  <c r="Q1023" i="18"/>
  <c r="Q1024" i="18"/>
  <c r="Q1025" i="18"/>
  <c r="Q1026" i="18"/>
  <c r="Q1027" i="18"/>
  <c r="Q1028" i="18"/>
  <c r="Q1029" i="18"/>
  <c r="Q1030" i="18"/>
  <c r="Q1031" i="18"/>
  <c r="Q1032" i="18"/>
  <c r="Q1033" i="18"/>
  <c r="Q1034" i="18"/>
  <c r="Q1035" i="18"/>
  <c r="Q1036" i="18"/>
  <c r="Q1037" i="18"/>
  <c r="Q1038" i="18"/>
  <c r="Q1039" i="18"/>
  <c r="Q1040" i="18"/>
  <c r="Q1041" i="18"/>
  <c r="Q1042" i="18"/>
  <c r="Q1043" i="18"/>
  <c r="Q1044" i="18"/>
  <c r="Q1045" i="18"/>
  <c r="Q1046" i="18"/>
  <c r="Q1047" i="18"/>
  <c r="Q1048" i="18"/>
  <c r="Q1049" i="18"/>
  <c r="Q1050" i="18"/>
  <c r="Q1051" i="18"/>
  <c r="Q1052" i="18"/>
  <c r="Q1053" i="18"/>
  <c r="Q1054" i="18"/>
  <c r="Q1055" i="18"/>
  <c r="Q1056" i="18"/>
  <c r="Q1057" i="18"/>
  <c r="Q1058" i="18"/>
  <c r="Q1059" i="18"/>
  <c r="Q1060" i="18"/>
  <c r="Q1061" i="18"/>
  <c r="Q1062" i="18"/>
  <c r="Q1063" i="18"/>
  <c r="Q1064" i="18"/>
  <c r="Q1065" i="18"/>
  <c r="Q1066" i="18"/>
  <c r="Q1067" i="18"/>
  <c r="Q1068" i="18"/>
  <c r="Q1069" i="18"/>
  <c r="Q1070" i="18"/>
  <c r="Q1071" i="18"/>
  <c r="Q1072" i="18"/>
  <c r="Q1073" i="18"/>
  <c r="Q1074" i="18"/>
  <c r="Q1075" i="18"/>
  <c r="Q1076" i="18"/>
  <c r="Q1077" i="18"/>
  <c r="Q1078" i="18"/>
  <c r="Q1079" i="18"/>
  <c r="Q1080" i="18"/>
  <c r="Q1081" i="18"/>
  <c r="Q1082" i="18"/>
  <c r="Q1083" i="18"/>
  <c r="Q1084" i="18"/>
  <c r="Q1085" i="18"/>
  <c r="Q1086" i="18"/>
  <c r="Q1087" i="18"/>
  <c r="Q1088" i="18"/>
  <c r="Q1089" i="18"/>
  <c r="Q1090" i="18"/>
  <c r="Q1091" i="18"/>
  <c r="Q1092" i="18"/>
  <c r="Q1093" i="18"/>
  <c r="Q1094" i="18"/>
  <c r="Q1095" i="18"/>
  <c r="Q1096" i="18"/>
  <c r="Q1097" i="18"/>
  <c r="Q1098" i="18"/>
  <c r="Q1099" i="18"/>
  <c r="Q1100" i="18"/>
  <c r="Q1101" i="18"/>
  <c r="Q1102" i="18"/>
  <c r="Q1103" i="18"/>
  <c r="Q1104" i="18"/>
  <c r="Q1105" i="18"/>
  <c r="Q1106" i="18"/>
  <c r="Q1107" i="18"/>
  <c r="Q1108" i="18"/>
  <c r="Q1109" i="18"/>
  <c r="Q1110" i="18"/>
  <c r="Q1111" i="18"/>
  <c r="Q1112" i="18"/>
  <c r="Q1113" i="18"/>
  <c r="Q1114" i="18"/>
  <c r="Q1115" i="18"/>
  <c r="Q1116" i="18"/>
  <c r="Q1117" i="18"/>
  <c r="Q1118" i="18"/>
  <c r="Q1119" i="18"/>
  <c r="Q1120" i="18"/>
  <c r="Q1121" i="18"/>
  <c r="Q1122" i="18"/>
  <c r="Q1123" i="18"/>
  <c r="Q1124" i="18"/>
  <c r="Q1125" i="18"/>
  <c r="Q1126" i="18"/>
  <c r="Q1127" i="18"/>
  <c r="Q1128" i="18"/>
  <c r="Q1129" i="18"/>
  <c r="Q1130" i="18"/>
  <c r="Q1131" i="18"/>
  <c r="Q1132" i="18"/>
  <c r="Q1133" i="18"/>
  <c r="Q1134" i="18"/>
  <c r="Q1135" i="18"/>
  <c r="Q1136" i="18"/>
  <c r="Q1137" i="18"/>
  <c r="Q1138" i="18"/>
  <c r="Q1139" i="18"/>
  <c r="Q1140" i="18"/>
  <c r="Q1141" i="18"/>
  <c r="Q1142" i="18"/>
  <c r="Q1143" i="18"/>
  <c r="Q1144" i="18"/>
  <c r="Q1145" i="18"/>
  <c r="Q1146" i="18"/>
  <c r="Q1147" i="18"/>
  <c r="Q1148" i="18"/>
  <c r="Q1149" i="18"/>
  <c r="Q1150" i="18"/>
  <c r="Q1151" i="18"/>
  <c r="Q1152" i="18"/>
  <c r="Q1153" i="18"/>
  <c r="Q1154" i="18"/>
  <c r="Q1155" i="18"/>
  <c r="Q1156" i="18"/>
  <c r="Q1157" i="18"/>
  <c r="Q1158" i="18"/>
  <c r="Q1159" i="18"/>
  <c r="Q1160" i="18"/>
  <c r="Q1161" i="18"/>
  <c r="Q1162" i="18"/>
  <c r="Q1163" i="18"/>
  <c r="Q1164" i="18"/>
  <c r="Q1165" i="18"/>
  <c r="Q1166" i="18"/>
  <c r="Q1167" i="18"/>
  <c r="Q1168" i="18"/>
  <c r="Q1169" i="18"/>
  <c r="Q1170" i="18"/>
  <c r="Q1171" i="18"/>
  <c r="Q1172" i="18"/>
  <c r="Q1173" i="18"/>
  <c r="Q1174" i="18"/>
  <c r="Q1175" i="18"/>
  <c r="Q1176" i="18"/>
  <c r="Q1177" i="18"/>
  <c r="Q1178" i="18"/>
  <c r="Q1179" i="18"/>
  <c r="Q1180" i="18"/>
  <c r="Q1181" i="18"/>
  <c r="Q1182" i="18"/>
  <c r="Q1183" i="18"/>
  <c r="Q1184" i="18"/>
  <c r="Q1185" i="18"/>
  <c r="Q1186" i="18"/>
  <c r="Q1187" i="18"/>
  <c r="Q1188" i="18"/>
  <c r="Q1189" i="18"/>
  <c r="Q1190" i="18"/>
  <c r="Q1191" i="18"/>
  <c r="Q1192" i="18"/>
  <c r="Q1193" i="18"/>
  <c r="Q1194" i="18"/>
  <c r="Q1195" i="18"/>
  <c r="Q1196" i="18"/>
  <c r="Q1197" i="18"/>
  <c r="Q1198" i="18"/>
  <c r="Q1199" i="18"/>
  <c r="Q1200" i="18"/>
  <c r="Q1201" i="18"/>
  <c r="Q1202" i="18"/>
  <c r="Q1203" i="18"/>
  <c r="Q1204" i="18"/>
  <c r="Q1205" i="18"/>
  <c r="Q1206" i="18"/>
  <c r="Q1207" i="18"/>
  <c r="Q1208" i="18"/>
  <c r="Q1209" i="18"/>
  <c r="Q1210" i="18"/>
  <c r="Q1211" i="18"/>
  <c r="Q1212" i="18"/>
  <c r="Q1213" i="18"/>
  <c r="Q1214" i="18"/>
  <c r="Q1215" i="18"/>
  <c r="Q1216" i="18"/>
  <c r="Q1217" i="18"/>
  <c r="Q1218" i="18"/>
  <c r="Q1219" i="18"/>
  <c r="Q1220" i="18"/>
  <c r="Q1221" i="18"/>
  <c r="Q1222" i="18"/>
  <c r="Q1223" i="18"/>
  <c r="Q1224" i="18"/>
  <c r="Q1225" i="18"/>
  <c r="Q1226" i="18"/>
  <c r="Q1227" i="18"/>
  <c r="Q1228" i="18"/>
  <c r="Q1229" i="18"/>
  <c r="Q1230" i="18"/>
  <c r="Q1231" i="18"/>
  <c r="Q1232" i="18"/>
  <c r="Q1233" i="18"/>
  <c r="Q1234" i="18"/>
  <c r="Q1235" i="18"/>
  <c r="Q1236" i="18"/>
  <c r="Q1237" i="18"/>
  <c r="Q1238" i="18"/>
  <c r="Q1239" i="18"/>
  <c r="Q1240" i="18"/>
  <c r="Q1241" i="18"/>
  <c r="Q1242" i="18"/>
  <c r="Q1243" i="18"/>
  <c r="Q1244" i="18"/>
  <c r="Q1245" i="18"/>
  <c r="Q1246" i="18"/>
  <c r="Q1247" i="18"/>
  <c r="Q1248" i="18"/>
  <c r="Q1249" i="18"/>
  <c r="Q1250" i="18"/>
  <c r="Q1251" i="18"/>
  <c r="Q1252" i="18"/>
  <c r="Q1253" i="18"/>
  <c r="Q1254" i="18"/>
  <c r="Q1255" i="18"/>
  <c r="Q1256" i="18"/>
  <c r="Q1257" i="18"/>
  <c r="Q1258" i="18"/>
  <c r="Q1259" i="18"/>
  <c r="Q1260" i="18"/>
  <c r="Q1261" i="18"/>
  <c r="Q1262" i="18"/>
  <c r="Q1263" i="18"/>
  <c r="Q1264" i="18"/>
  <c r="Q1265" i="18"/>
  <c r="Q1266" i="18"/>
  <c r="Q1267" i="18"/>
  <c r="Q1268" i="18"/>
  <c r="Q1269" i="18"/>
  <c r="Q1270" i="18"/>
  <c r="Q1271" i="18"/>
  <c r="Q1272" i="18"/>
  <c r="Q1273" i="18"/>
  <c r="Q1274" i="18"/>
  <c r="Q1275" i="18"/>
  <c r="Q1276" i="18"/>
  <c r="Q1277" i="18"/>
  <c r="Q1278" i="18"/>
  <c r="Q1279" i="18"/>
  <c r="Q1280" i="18"/>
  <c r="Q1281" i="18"/>
  <c r="Q1282" i="18"/>
  <c r="Q1283" i="18"/>
  <c r="Q1284" i="18"/>
  <c r="Q1285" i="18"/>
  <c r="Q1286" i="18"/>
  <c r="Q1287" i="18"/>
  <c r="Q1288" i="18"/>
  <c r="Q1289" i="18"/>
  <c r="Q1290" i="18"/>
  <c r="Q1291" i="18"/>
  <c r="Q1292" i="18"/>
  <c r="Q1293" i="18"/>
  <c r="Q1294" i="18"/>
  <c r="Q1295" i="18"/>
  <c r="Q1296" i="18"/>
  <c r="Q1297" i="18"/>
  <c r="Q1298" i="18"/>
  <c r="Q1299" i="18"/>
  <c r="Q1300" i="18"/>
  <c r="Q1301" i="18"/>
  <c r="Q1302" i="18"/>
  <c r="Q1303" i="18"/>
  <c r="Q1304" i="18"/>
  <c r="Q1305" i="18"/>
  <c r="Q1306" i="18"/>
  <c r="Q1307" i="18"/>
  <c r="Q1308" i="18"/>
  <c r="Q1309" i="18"/>
  <c r="Q1310" i="18"/>
  <c r="Q1311" i="18"/>
  <c r="Q1312" i="18"/>
  <c r="Q1313" i="18"/>
  <c r="Q1314" i="18"/>
  <c r="Q1315" i="18"/>
  <c r="Q1316" i="18"/>
  <c r="Q1317" i="18"/>
  <c r="Q1318" i="18"/>
  <c r="Q1319" i="18"/>
  <c r="Q1320" i="18"/>
  <c r="Q1321" i="18"/>
  <c r="Q1322" i="18"/>
  <c r="Q1323" i="18"/>
  <c r="Q1324" i="18"/>
  <c r="Q1325" i="18"/>
  <c r="Q1326" i="18"/>
  <c r="Q1327" i="18"/>
  <c r="Q1328" i="18"/>
  <c r="Q1329" i="18"/>
  <c r="Q1330" i="18"/>
  <c r="Q1331" i="18"/>
  <c r="Q1332" i="18"/>
  <c r="Q1333" i="18"/>
  <c r="Q1334" i="18"/>
  <c r="Q1335" i="18"/>
  <c r="Q1336" i="18"/>
  <c r="Q1337" i="18"/>
  <c r="Q1338" i="18"/>
  <c r="Q1339" i="18"/>
  <c r="Q1340" i="18"/>
  <c r="Q1341" i="18"/>
  <c r="Q1342" i="18"/>
  <c r="Q1343" i="18"/>
  <c r="Q1344" i="18"/>
  <c r="Q1345" i="18"/>
  <c r="Q1346" i="18"/>
  <c r="Q1347" i="18"/>
  <c r="Q1348" i="18"/>
  <c r="Q1349" i="18"/>
  <c r="Q1350" i="18"/>
  <c r="Q1351" i="18"/>
  <c r="Q1352" i="18"/>
  <c r="Q1353" i="18"/>
  <c r="Q1354" i="18"/>
  <c r="Q1355" i="18"/>
  <c r="Q1356" i="18"/>
  <c r="Q1357" i="18"/>
  <c r="Q1358" i="18"/>
  <c r="Q1359" i="18"/>
  <c r="Q1360" i="18"/>
  <c r="Q1361" i="18"/>
  <c r="Q1362" i="18"/>
  <c r="Q1363" i="18"/>
  <c r="Q1364" i="18"/>
  <c r="Q1365" i="18"/>
  <c r="Q1366" i="18"/>
  <c r="Q1367" i="18"/>
  <c r="Q1368" i="18"/>
  <c r="Q1369" i="18"/>
  <c r="Q1370" i="18"/>
  <c r="Q1371" i="18"/>
  <c r="Q1372" i="18"/>
  <c r="Q1373" i="18"/>
  <c r="Q1374" i="18"/>
  <c r="Q1375" i="18"/>
  <c r="Q1376" i="18"/>
  <c r="Q1377" i="18"/>
  <c r="Q1378" i="18"/>
  <c r="Q1379" i="18"/>
  <c r="Q1380" i="18"/>
  <c r="Q1381" i="18"/>
  <c r="Q1382" i="18"/>
  <c r="Q1383" i="18"/>
  <c r="Q1384" i="18"/>
  <c r="Q1385" i="18"/>
  <c r="Q1386" i="18"/>
  <c r="Q1387" i="18"/>
  <c r="Q1388" i="18"/>
  <c r="Q1389" i="18"/>
  <c r="Q1390" i="18"/>
  <c r="Q1391" i="18"/>
  <c r="Q1392" i="18"/>
  <c r="Q1393" i="18"/>
  <c r="Q1394" i="18"/>
  <c r="Q1395" i="18"/>
  <c r="Q1396" i="18"/>
  <c r="Q1397" i="18"/>
  <c r="Q1398" i="18"/>
  <c r="Q1399" i="18"/>
  <c r="Q1400" i="18"/>
  <c r="Q1401" i="18"/>
  <c r="Q1402" i="18"/>
  <c r="Q1403" i="18"/>
  <c r="Q1404" i="18"/>
  <c r="Q1405" i="18"/>
  <c r="Q1406" i="18"/>
  <c r="Q1407" i="18"/>
  <c r="Q1408" i="18"/>
  <c r="Q1409" i="18"/>
  <c r="Q1410" i="18"/>
  <c r="Q1411" i="18"/>
  <c r="Q1412" i="18"/>
  <c r="Q1413" i="18"/>
  <c r="Q1414" i="18"/>
  <c r="Q1415" i="18"/>
  <c r="Q1416" i="18"/>
  <c r="Q1417" i="18"/>
  <c r="Q1418" i="18"/>
  <c r="Q1419" i="18"/>
  <c r="Q1420" i="18"/>
  <c r="Q1421" i="18"/>
  <c r="Q1422" i="18"/>
  <c r="Q1423" i="18"/>
  <c r="Q1424" i="18"/>
  <c r="Q1425" i="18"/>
  <c r="Q1426" i="18"/>
  <c r="Q1427" i="18"/>
  <c r="Q1428" i="18"/>
  <c r="Q1429" i="18"/>
  <c r="Q1430" i="18"/>
  <c r="Q1431" i="18"/>
  <c r="Q1432" i="18"/>
  <c r="Q1433" i="18"/>
  <c r="Q1434" i="18"/>
  <c r="Q1435" i="18"/>
  <c r="Q1436" i="18"/>
  <c r="Q1437" i="18"/>
  <c r="Q1438" i="18"/>
  <c r="Q1439" i="18"/>
  <c r="Q1440" i="18"/>
  <c r="Q1441" i="18"/>
  <c r="Q1442" i="18"/>
  <c r="Q1443" i="18"/>
  <c r="Q1444" i="18"/>
  <c r="Q1445" i="18"/>
  <c r="Q1446" i="18"/>
  <c r="Q1447" i="18"/>
  <c r="Q1448" i="18"/>
  <c r="Q1449" i="18"/>
  <c r="Q1450" i="18"/>
  <c r="Q1451" i="18"/>
  <c r="Q1452" i="18"/>
  <c r="Q1453" i="18"/>
  <c r="Q1454" i="18"/>
  <c r="Q1455" i="18"/>
  <c r="Q1456" i="18"/>
  <c r="Q1457" i="18"/>
  <c r="Q1458" i="18"/>
  <c r="Q1459" i="18"/>
  <c r="Q1460" i="18"/>
  <c r="Q1461" i="18"/>
  <c r="Q1462" i="18"/>
  <c r="Q1463" i="18"/>
  <c r="Q1464" i="18"/>
  <c r="Q1465" i="18"/>
  <c r="Q1466" i="18"/>
  <c r="Q1467" i="18"/>
  <c r="Q1468" i="18"/>
  <c r="Q1469" i="18"/>
  <c r="Q1470" i="18"/>
  <c r="Q1471" i="18"/>
  <c r="Q1472" i="18"/>
  <c r="Q1473" i="18"/>
  <c r="Q1474" i="18"/>
  <c r="Q1475" i="18"/>
  <c r="Q1476" i="18"/>
  <c r="Q1477" i="18"/>
  <c r="Q1478" i="18"/>
  <c r="Q1479" i="18"/>
  <c r="Q1480" i="18"/>
  <c r="Q1481" i="18"/>
  <c r="Q1482" i="18"/>
  <c r="Q1483" i="18"/>
  <c r="Q1484" i="18"/>
  <c r="Q1485" i="18"/>
  <c r="Q1486" i="18"/>
  <c r="Q1487" i="18"/>
  <c r="Q1488" i="18"/>
  <c r="Q1489" i="18"/>
  <c r="Q1490" i="18"/>
  <c r="Q1491" i="18"/>
  <c r="Q1492" i="18"/>
  <c r="Q1493" i="18"/>
  <c r="Q1494" i="18"/>
  <c r="Q1495" i="18"/>
  <c r="Q1496" i="18"/>
  <c r="Q1497" i="18"/>
  <c r="Q1498" i="18"/>
  <c r="Q1499" i="18"/>
  <c r="Q1500" i="18"/>
  <c r="Q1501" i="18"/>
  <c r="Q1502" i="18"/>
  <c r="Q1503" i="18"/>
  <c r="Q1504" i="18"/>
  <c r="Q1505" i="18"/>
  <c r="Q1506" i="18"/>
  <c r="Q1507" i="18"/>
  <c r="Q1508" i="18"/>
  <c r="Q1509" i="18"/>
  <c r="Q1510" i="18"/>
  <c r="Q1511" i="18"/>
  <c r="Q1512" i="18"/>
  <c r="Q1513" i="18"/>
  <c r="Q1514" i="18"/>
  <c r="Q1515" i="18"/>
  <c r="Q1516" i="18"/>
  <c r="Q1517" i="18"/>
  <c r="Q1518" i="18"/>
  <c r="Q1519" i="18"/>
  <c r="Q1520" i="18"/>
  <c r="Q1521" i="18"/>
  <c r="Q1522" i="18"/>
  <c r="Q1523" i="18"/>
  <c r="Q1524" i="18"/>
  <c r="Q1525" i="18"/>
  <c r="Q1526" i="18"/>
  <c r="Q1527" i="18"/>
  <c r="Q1528" i="18"/>
  <c r="Q1529" i="18"/>
  <c r="Q1530" i="18"/>
  <c r="Q1531" i="18"/>
  <c r="Q1532" i="18"/>
  <c r="Q1533" i="18"/>
  <c r="Q1534" i="18"/>
  <c r="Q1535" i="18"/>
  <c r="Q1536" i="18"/>
  <c r="Q1537" i="18"/>
  <c r="Q1538" i="18"/>
  <c r="Q1539" i="18"/>
  <c r="Q1540" i="18"/>
  <c r="Q1541" i="18"/>
  <c r="Q1542" i="18"/>
  <c r="Q1543" i="18"/>
  <c r="Q1544" i="18"/>
  <c r="Q1545" i="18"/>
  <c r="Q1546" i="18"/>
  <c r="Q1547" i="18"/>
  <c r="Q1548" i="18"/>
  <c r="Q1549" i="18"/>
  <c r="Q1550" i="18"/>
  <c r="Q1551" i="18"/>
  <c r="Q1552" i="18"/>
  <c r="Q1553" i="18"/>
  <c r="Q1554" i="18"/>
  <c r="Q1555" i="18"/>
  <c r="Q1556" i="18"/>
  <c r="Q1557" i="18"/>
  <c r="Q1558" i="18"/>
  <c r="Q1559" i="18"/>
  <c r="Q1560" i="18"/>
  <c r="Q1561" i="18"/>
  <c r="Q1562" i="18"/>
  <c r="Q1563" i="18"/>
  <c r="Q1564" i="18"/>
  <c r="Q1565" i="18"/>
  <c r="Q1566" i="18"/>
  <c r="Q1567" i="18"/>
  <c r="Q1568" i="18"/>
  <c r="Q1569" i="18"/>
  <c r="Q1570" i="18"/>
  <c r="Q1571" i="18"/>
  <c r="Q1572" i="18"/>
  <c r="Q1573" i="18"/>
  <c r="Q1574" i="18"/>
  <c r="Q1575" i="18"/>
  <c r="Q1576" i="18"/>
  <c r="Q1577" i="18"/>
  <c r="Q1578" i="18"/>
  <c r="Q1579" i="18"/>
  <c r="Q1580" i="18"/>
  <c r="Q1581" i="18"/>
  <c r="Q1582" i="18"/>
  <c r="Q1583" i="18"/>
  <c r="Q1584" i="18"/>
  <c r="Q1585" i="18"/>
  <c r="Q1586" i="18"/>
  <c r="Q1587" i="18"/>
  <c r="Q1588" i="18"/>
  <c r="Q1589" i="18"/>
  <c r="Q1590" i="18"/>
  <c r="Q1591" i="18"/>
  <c r="Q1592" i="18"/>
  <c r="Q1593" i="18"/>
  <c r="Q1594" i="18"/>
  <c r="Q1595" i="18"/>
  <c r="Q1596" i="18"/>
  <c r="Q1597" i="18"/>
  <c r="Q1598" i="18"/>
  <c r="Q1599" i="18"/>
  <c r="Q1600" i="18"/>
  <c r="Q1601" i="18"/>
  <c r="Q1602" i="18"/>
  <c r="Q1603" i="18"/>
  <c r="Q1604" i="18"/>
  <c r="Q1605" i="18"/>
  <c r="Q1606" i="18"/>
  <c r="Q1607" i="18"/>
  <c r="Q1608" i="18"/>
  <c r="Q1609" i="18"/>
  <c r="Q1610" i="18"/>
  <c r="Q1611" i="18"/>
  <c r="Q1612" i="18"/>
  <c r="Q1613" i="18"/>
  <c r="Q1614" i="18"/>
  <c r="Q1615" i="18"/>
  <c r="Q1616" i="18"/>
  <c r="Q1617" i="18"/>
  <c r="Q1618" i="18"/>
  <c r="Q1619" i="18"/>
  <c r="Q1620" i="18"/>
  <c r="Q1621" i="18"/>
  <c r="Q1622" i="18"/>
  <c r="Q1623" i="18"/>
  <c r="Q1624" i="18"/>
  <c r="Q1625" i="18"/>
  <c r="Q1626" i="18"/>
  <c r="Q1627" i="18"/>
  <c r="Q1628" i="18"/>
  <c r="Q1629" i="18"/>
  <c r="Q1630" i="18"/>
  <c r="Q1631" i="18"/>
  <c r="Q1632" i="18"/>
  <c r="Q1633" i="18"/>
  <c r="Q1634" i="18"/>
  <c r="Q1635" i="18"/>
  <c r="Q1636" i="18"/>
  <c r="Q1637" i="18"/>
  <c r="Q1638" i="18"/>
  <c r="Q1639" i="18"/>
  <c r="Q1640" i="18"/>
  <c r="Q1641" i="18"/>
  <c r="Q1642" i="18"/>
  <c r="Q1643" i="18"/>
  <c r="Q1644" i="18"/>
  <c r="Q1645" i="18"/>
  <c r="Q1646" i="18"/>
  <c r="Q1647" i="18"/>
  <c r="Q1648" i="18"/>
  <c r="Q1649" i="18"/>
  <c r="Q1650" i="18"/>
  <c r="Q1651" i="18"/>
  <c r="Q1652" i="18"/>
  <c r="Q1653" i="18"/>
  <c r="Q1654" i="18"/>
  <c r="Q1655" i="18"/>
  <c r="Q1656" i="18"/>
  <c r="Q1657" i="18"/>
  <c r="Q1658" i="18"/>
  <c r="Q1659" i="18"/>
  <c r="Q1660" i="18"/>
  <c r="Q1661" i="18"/>
  <c r="Q1662" i="18"/>
  <c r="Q1663" i="18"/>
  <c r="Q1664" i="18"/>
  <c r="Q1665" i="18"/>
  <c r="Q1666" i="18"/>
  <c r="Q1667" i="18"/>
  <c r="Q1668" i="18"/>
  <c r="Q1669" i="18"/>
  <c r="Q1670" i="18"/>
  <c r="Q1671" i="18"/>
  <c r="Q1672" i="18"/>
  <c r="Q1673" i="18"/>
  <c r="Q1674" i="18"/>
  <c r="Q1675" i="18"/>
  <c r="Q1676" i="18"/>
  <c r="Q1677" i="18"/>
  <c r="Q1678" i="18"/>
  <c r="Q1679" i="18"/>
  <c r="Q1680" i="18"/>
  <c r="Q1681" i="18"/>
  <c r="Q1682" i="18"/>
  <c r="Q1683" i="18"/>
  <c r="Q1684" i="18"/>
  <c r="Q1685" i="18"/>
  <c r="Q1686" i="18"/>
  <c r="Q1687" i="18"/>
  <c r="Q1688" i="18"/>
  <c r="Q1689" i="18"/>
  <c r="Q1690" i="18"/>
  <c r="Q1691" i="18"/>
  <c r="Q1692" i="18"/>
  <c r="Q1693" i="18"/>
  <c r="Q1694" i="18"/>
  <c r="Q1695" i="18"/>
  <c r="Q1696" i="18"/>
  <c r="Q1697" i="18"/>
  <c r="Q1698" i="18"/>
  <c r="Q1699" i="18"/>
  <c r="Q1700" i="18"/>
  <c r="Q1701" i="18"/>
  <c r="Q1702" i="18"/>
  <c r="Q1703" i="18"/>
  <c r="Q1704" i="18"/>
  <c r="Q1705" i="18"/>
  <c r="Q1706" i="18"/>
  <c r="Q1707" i="18"/>
  <c r="Q1708" i="18"/>
  <c r="Q1709" i="18"/>
  <c r="Q1710" i="18"/>
  <c r="Q1711" i="18"/>
  <c r="Q1712" i="18"/>
  <c r="Q1713" i="18"/>
  <c r="Q1714" i="18"/>
  <c r="Q1715" i="18"/>
  <c r="Q1716" i="18"/>
  <c r="Q1717" i="18"/>
  <c r="Q1718" i="18"/>
  <c r="Q1719" i="18"/>
  <c r="Q1720" i="18"/>
  <c r="Q1721" i="18"/>
  <c r="Q1722" i="18"/>
  <c r="Q1723" i="18"/>
  <c r="Q1724" i="18"/>
  <c r="Q1725" i="18"/>
  <c r="Q1726" i="18"/>
  <c r="Q1727" i="18"/>
  <c r="Q1728" i="18"/>
  <c r="Q1729" i="18"/>
  <c r="Q1730" i="18"/>
  <c r="Q1731" i="18"/>
  <c r="Q1732" i="18"/>
  <c r="Q1733" i="18"/>
  <c r="Q1734" i="18"/>
  <c r="Q1735" i="18"/>
  <c r="Q1736" i="18"/>
  <c r="Q1737" i="18"/>
  <c r="Q1738" i="18"/>
  <c r="Q1739" i="18"/>
  <c r="Q1740" i="18"/>
  <c r="Q1741" i="18"/>
  <c r="Q1742" i="18"/>
  <c r="Q1743" i="18"/>
  <c r="Q1744" i="18"/>
  <c r="Q1745" i="18"/>
  <c r="Q1746" i="18"/>
  <c r="Q1747" i="18"/>
  <c r="Q1748" i="18"/>
  <c r="Q1749" i="18"/>
  <c r="Q1750" i="18"/>
  <c r="Q1751" i="18"/>
  <c r="Q1752" i="18"/>
  <c r="Q1753" i="18"/>
  <c r="Q1754" i="18"/>
  <c r="Q1755" i="18"/>
  <c r="Q1756" i="18"/>
  <c r="Q1757" i="18"/>
  <c r="Q1758" i="18"/>
  <c r="Q1759" i="18"/>
  <c r="Q1760" i="18"/>
  <c r="Q1761" i="18"/>
  <c r="Q1762" i="18"/>
  <c r="Q1763" i="18"/>
  <c r="Q1764" i="18"/>
  <c r="Q1765" i="18"/>
  <c r="Q1766" i="18"/>
  <c r="Q1767" i="18"/>
  <c r="Q1768" i="18"/>
  <c r="Q1769" i="18"/>
  <c r="Q1770" i="18"/>
  <c r="Q1771" i="18"/>
  <c r="Q1772" i="18"/>
  <c r="Q1773" i="18"/>
  <c r="Q1774" i="18"/>
  <c r="Q1775" i="18"/>
  <c r="Q1776" i="18"/>
  <c r="Q1777" i="18"/>
  <c r="Q1778" i="18"/>
  <c r="Q1779" i="18"/>
  <c r="Q1780" i="18"/>
  <c r="Q1781" i="18"/>
  <c r="Q1782" i="18"/>
  <c r="Q1783" i="18"/>
  <c r="Q1784" i="18"/>
  <c r="Q1785" i="18"/>
  <c r="Q1786" i="18"/>
  <c r="Q1787" i="18"/>
  <c r="Q1788" i="18"/>
  <c r="Q1789" i="18"/>
  <c r="Q1790" i="18"/>
  <c r="Q1791" i="18"/>
  <c r="Q1792" i="18"/>
  <c r="Q1793" i="18"/>
  <c r="Q1794" i="18"/>
  <c r="Q1795" i="18"/>
  <c r="Q1796" i="18"/>
  <c r="Q1797" i="18"/>
  <c r="Q1798" i="18"/>
  <c r="Q1799" i="18"/>
  <c r="Q1800" i="18"/>
  <c r="Q1801" i="18"/>
  <c r="Q1802" i="18"/>
  <c r="Q1803" i="18"/>
  <c r="Q1804" i="18"/>
  <c r="Q1805" i="18"/>
  <c r="Q1806" i="18"/>
  <c r="Q1807" i="18"/>
  <c r="Q1808" i="18"/>
  <c r="Q1809" i="18"/>
  <c r="Q1810" i="18"/>
  <c r="Q1811" i="18"/>
  <c r="Q1812" i="18"/>
  <c r="Q1813" i="18"/>
  <c r="Q1814" i="18"/>
  <c r="Q1815" i="18"/>
  <c r="Q1816" i="18"/>
  <c r="Q1817" i="18"/>
  <c r="Q1818" i="18"/>
  <c r="Q1819" i="18"/>
  <c r="Q1820" i="18"/>
  <c r="Q1821" i="18"/>
  <c r="Q1822" i="18"/>
  <c r="Q1823" i="18"/>
  <c r="Q1824" i="18"/>
  <c r="Q1825" i="18"/>
  <c r="Q1826" i="18"/>
  <c r="Q1827" i="18"/>
  <c r="Q1828" i="18"/>
  <c r="Q1829" i="18"/>
  <c r="Q1830" i="18"/>
  <c r="Q1831" i="18"/>
  <c r="Q1832" i="18"/>
  <c r="Q1833" i="18"/>
  <c r="Q1834" i="18"/>
  <c r="Q1835" i="18"/>
  <c r="Q1836" i="18"/>
  <c r="Q1837" i="18"/>
  <c r="Q1838" i="18"/>
  <c r="Q1839" i="18"/>
  <c r="Q1840" i="18"/>
  <c r="Q1841" i="18"/>
  <c r="Q1842" i="18"/>
  <c r="Q1843" i="18"/>
  <c r="Q1844" i="18"/>
  <c r="Q1845" i="18"/>
  <c r="Q1846" i="18"/>
  <c r="Q1847" i="18"/>
  <c r="Q1848" i="18"/>
  <c r="Q1849" i="18"/>
  <c r="Q1850" i="18"/>
  <c r="Q1851" i="18"/>
  <c r="Q1852" i="18"/>
  <c r="Q1853" i="18"/>
  <c r="Q1854" i="18"/>
  <c r="Q1855" i="18"/>
  <c r="Q1856" i="18"/>
  <c r="Q1857" i="18"/>
  <c r="Q1858" i="18"/>
  <c r="Q1859" i="18"/>
  <c r="Q1860" i="18"/>
  <c r="Q1861" i="18"/>
  <c r="Q1862" i="18"/>
  <c r="Q1863" i="18"/>
  <c r="Q1864" i="18"/>
  <c r="Q1865" i="18"/>
  <c r="Q1866" i="18"/>
  <c r="Q1867" i="18"/>
  <c r="Q1868" i="18"/>
  <c r="Q1869" i="18"/>
  <c r="Q1870" i="18"/>
  <c r="Q1871" i="18"/>
  <c r="Q1872" i="18"/>
  <c r="Q1873" i="18"/>
  <c r="Q1874" i="18"/>
  <c r="Q1875" i="18"/>
  <c r="Q1876" i="18"/>
  <c r="Q1877" i="18"/>
  <c r="Q1878" i="18"/>
  <c r="Q1879" i="18"/>
  <c r="Q1880" i="18"/>
  <c r="Q1881" i="18"/>
  <c r="Q1882" i="18"/>
  <c r="Q1883" i="18"/>
  <c r="Q1884" i="18"/>
  <c r="Q1885" i="18"/>
  <c r="Q1886" i="18"/>
  <c r="Q1887" i="18"/>
  <c r="Q2" i="18"/>
  <c r="R3" i="18" l="1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408" i="18"/>
  <c r="R409" i="18"/>
  <c r="R410" i="18"/>
  <c r="R411" i="18"/>
  <c r="R412" i="18"/>
  <c r="R413" i="18"/>
  <c r="R414" i="18"/>
  <c r="R415" i="18"/>
  <c r="R416" i="18"/>
  <c r="R417" i="18"/>
  <c r="R418" i="18"/>
  <c r="R419" i="18"/>
  <c r="R420" i="18"/>
  <c r="R421" i="18"/>
  <c r="R422" i="18"/>
  <c r="R423" i="18"/>
  <c r="R424" i="18"/>
  <c r="R425" i="18"/>
  <c r="R426" i="18"/>
  <c r="R427" i="18"/>
  <c r="R428" i="18"/>
  <c r="R429" i="18"/>
  <c r="R430" i="18"/>
  <c r="R431" i="18"/>
  <c r="R432" i="18"/>
  <c r="R433" i="18"/>
  <c r="R434" i="18"/>
  <c r="R435" i="18"/>
  <c r="R436" i="18"/>
  <c r="R437" i="18"/>
  <c r="R438" i="18"/>
  <c r="R439" i="18"/>
  <c r="R440" i="18"/>
  <c r="R441" i="18"/>
  <c r="R442" i="18"/>
  <c r="R443" i="18"/>
  <c r="R444" i="18"/>
  <c r="R445" i="18"/>
  <c r="R446" i="18"/>
  <c r="R447" i="18"/>
  <c r="R448" i="18"/>
  <c r="R449" i="18"/>
  <c r="R450" i="18"/>
  <c r="R451" i="18"/>
  <c r="R452" i="18"/>
  <c r="R453" i="18"/>
  <c r="R454" i="18"/>
  <c r="R455" i="18"/>
  <c r="R456" i="18"/>
  <c r="R457" i="18"/>
  <c r="R458" i="18"/>
  <c r="R459" i="18"/>
  <c r="R460" i="18"/>
  <c r="R461" i="18"/>
  <c r="R462" i="18"/>
  <c r="R463" i="18"/>
  <c r="R464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4" i="18"/>
  <c r="R565" i="18"/>
  <c r="R566" i="18"/>
  <c r="R567" i="18"/>
  <c r="R568" i="18"/>
  <c r="R569" i="18"/>
  <c r="R570" i="18"/>
  <c r="R571" i="18"/>
  <c r="R572" i="18"/>
  <c r="R573" i="18"/>
  <c r="R574" i="18"/>
  <c r="R575" i="18"/>
  <c r="R576" i="18"/>
  <c r="R577" i="18"/>
  <c r="R578" i="18"/>
  <c r="R579" i="18"/>
  <c r="R580" i="18"/>
  <c r="R581" i="18"/>
  <c r="R582" i="18"/>
  <c r="R583" i="18"/>
  <c r="R584" i="18"/>
  <c r="R585" i="18"/>
  <c r="R586" i="18"/>
  <c r="R587" i="18"/>
  <c r="R588" i="18"/>
  <c r="R589" i="18"/>
  <c r="R590" i="18"/>
  <c r="R591" i="18"/>
  <c r="R592" i="18"/>
  <c r="R593" i="18"/>
  <c r="R594" i="18"/>
  <c r="R595" i="18"/>
  <c r="R596" i="18"/>
  <c r="R597" i="18"/>
  <c r="R598" i="18"/>
  <c r="R599" i="18"/>
  <c r="R600" i="18"/>
  <c r="R601" i="18"/>
  <c r="R602" i="18"/>
  <c r="R603" i="18"/>
  <c r="R604" i="18"/>
  <c r="R605" i="18"/>
  <c r="R606" i="18"/>
  <c r="R607" i="18"/>
  <c r="R608" i="18"/>
  <c r="R609" i="18"/>
  <c r="R610" i="18"/>
  <c r="R611" i="18"/>
  <c r="R612" i="18"/>
  <c r="R613" i="18"/>
  <c r="R614" i="18"/>
  <c r="R615" i="18"/>
  <c r="R616" i="18"/>
  <c r="R617" i="18"/>
  <c r="R618" i="18"/>
  <c r="R619" i="18"/>
  <c r="R620" i="18"/>
  <c r="R621" i="18"/>
  <c r="R622" i="18"/>
  <c r="R623" i="18"/>
  <c r="R624" i="18"/>
  <c r="R625" i="18"/>
  <c r="R626" i="18"/>
  <c r="R627" i="18"/>
  <c r="R628" i="18"/>
  <c r="R629" i="18"/>
  <c r="R630" i="18"/>
  <c r="R631" i="18"/>
  <c r="R632" i="18"/>
  <c r="R633" i="18"/>
  <c r="R634" i="18"/>
  <c r="R635" i="18"/>
  <c r="R636" i="18"/>
  <c r="R637" i="18"/>
  <c r="R638" i="18"/>
  <c r="R639" i="18"/>
  <c r="R640" i="18"/>
  <c r="R641" i="18"/>
  <c r="R642" i="18"/>
  <c r="R643" i="18"/>
  <c r="R644" i="18"/>
  <c r="R645" i="18"/>
  <c r="R646" i="18"/>
  <c r="R647" i="18"/>
  <c r="R648" i="18"/>
  <c r="R649" i="18"/>
  <c r="R650" i="18"/>
  <c r="R651" i="18"/>
  <c r="R652" i="18"/>
  <c r="R653" i="18"/>
  <c r="R654" i="18"/>
  <c r="R655" i="18"/>
  <c r="R656" i="18"/>
  <c r="R657" i="18"/>
  <c r="R658" i="18"/>
  <c r="R659" i="18"/>
  <c r="R660" i="18"/>
  <c r="R661" i="18"/>
  <c r="R662" i="18"/>
  <c r="R663" i="18"/>
  <c r="R664" i="18"/>
  <c r="R665" i="18"/>
  <c r="R666" i="18"/>
  <c r="R667" i="18"/>
  <c r="R668" i="18"/>
  <c r="R669" i="18"/>
  <c r="R670" i="18"/>
  <c r="R671" i="18"/>
  <c r="R672" i="18"/>
  <c r="R673" i="18"/>
  <c r="R674" i="18"/>
  <c r="R675" i="18"/>
  <c r="R676" i="18"/>
  <c r="R677" i="18"/>
  <c r="R678" i="18"/>
  <c r="R679" i="18"/>
  <c r="R680" i="18"/>
  <c r="R681" i="18"/>
  <c r="R682" i="18"/>
  <c r="R683" i="18"/>
  <c r="R684" i="18"/>
  <c r="R685" i="18"/>
  <c r="R686" i="18"/>
  <c r="R687" i="18"/>
  <c r="R688" i="18"/>
  <c r="R689" i="18"/>
  <c r="R690" i="18"/>
  <c r="R691" i="18"/>
  <c r="R692" i="18"/>
  <c r="R693" i="18"/>
  <c r="R694" i="18"/>
  <c r="R695" i="18"/>
  <c r="R696" i="18"/>
  <c r="R697" i="18"/>
  <c r="R698" i="18"/>
  <c r="R699" i="18"/>
  <c r="R700" i="18"/>
  <c r="R701" i="18"/>
  <c r="R702" i="18"/>
  <c r="R703" i="18"/>
  <c r="R704" i="18"/>
  <c r="R705" i="18"/>
  <c r="R706" i="18"/>
  <c r="R707" i="18"/>
  <c r="R708" i="18"/>
  <c r="R709" i="18"/>
  <c r="R710" i="18"/>
  <c r="R711" i="18"/>
  <c r="R712" i="18"/>
  <c r="R713" i="18"/>
  <c r="R714" i="18"/>
  <c r="R715" i="18"/>
  <c r="R716" i="18"/>
  <c r="R717" i="18"/>
  <c r="R718" i="18"/>
  <c r="R719" i="18"/>
  <c r="R720" i="18"/>
  <c r="R721" i="18"/>
  <c r="R722" i="18"/>
  <c r="R723" i="18"/>
  <c r="R724" i="18"/>
  <c r="R725" i="18"/>
  <c r="R726" i="18"/>
  <c r="R727" i="18"/>
  <c r="R728" i="18"/>
  <c r="R729" i="18"/>
  <c r="R730" i="18"/>
  <c r="R731" i="18"/>
  <c r="R732" i="18"/>
  <c r="R733" i="18"/>
  <c r="R734" i="18"/>
  <c r="R735" i="18"/>
  <c r="R736" i="18"/>
  <c r="R737" i="18"/>
  <c r="R738" i="18"/>
  <c r="R739" i="18"/>
  <c r="R740" i="18"/>
  <c r="R741" i="18"/>
  <c r="R742" i="18"/>
  <c r="R743" i="18"/>
  <c r="R744" i="18"/>
  <c r="R745" i="18"/>
  <c r="R746" i="18"/>
  <c r="R747" i="18"/>
  <c r="R748" i="18"/>
  <c r="R749" i="18"/>
  <c r="R750" i="18"/>
  <c r="R751" i="18"/>
  <c r="R752" i="18"/>
  <c r="R753" i="18"/>
  <c r="R754" i="18"/>
  <c r="R755" i="18"/>
  <c r="R756" i="18"/>
  <c r="R757" i="18"/>
  <c r="R758" i="18"/>
  <c r="R759" i="18"/>
  <c r="R760" i="18"/>
  <c r="R761" i="18"/>
  <c r="R762" i="18"/>
  <c r="R763" i="18"/>
  <c r="R764" i="18"/>
  <c r="R765" i="18"/>
  <c r="R766" i="18"/>
  <c r="R767" i="18"/>
  <c r="R768" i="18"/>
  <c r="R769" i="18"/>
  <c r="R770" i="18"/>
  <c r="R771" i="18"/>
  <c r="R772" i="18"/>
  <c r="R773" i="18"/>
  <c r="R774" i="18"/>
  <c r="R775" i="18"/>
  <c r="R776" i="18"/>
  <c r="R777" i="18"/>
  <c r="R778" i="18"/>
  <c r="R779" i="18"/>
  <c r="R780" i="18"/>
  <c r="R781" i="18"/>
  <c r="R782" i="18"/>
  <c r="R783" i="18"/>
  <c r="R784" i="18"/>
  <c r="R785" i="18"/>
  <c r="R786" i="18"/>
  <c r="R787" i="18"/>
  <c r="R788" i="18"/>
  <c r="R789" i="18"/>
  <c r="R790" i="18"/>
  <c r="R791" i="18"/>
  <c r="R792" i="18"/>
  <c r="R793" i="18"/>
  <c r="R794" i="18"/>
  <c r="R795" i="18"/>
  <c r="R796" i="18"/>
  <c r="R797" i="18"/>
  <c r="R798" i="18"/>
  <c r="R799" i="18"/>
  <c r="R800" i="18"/>
  <c r="R801" i="18"/>
  <c r="R802" i="18"/>
  <c r="R803" i="18"/>
  <c r="R804" i="18"/>
  <c r="R805" i="18"/>
  <c r="R806" i="18"/>
  <c r="R807" i="18"/>
  <c r="R808" i="18"/>
  <c r="R809" i="18"/>
  <c r="R810" i="18"/>
  <c r="R811" i="18"/>
  <c r="R812" i="18"/>
  <c r="R813" i="18"/>
  <c r="R814" i="18"/>
  <c r="R815" i="18"/>
  <c r="R816" i="18"/>
  <c r="R817" i="18"/>
  <c r="R818" i="18"/>
  <c r="R819" i="18"/>
  <c r="R820" i="18"/>
  <c r="R821" i="18"/>
  <c r="R822" i="18"/>
  <c r="R823" i="18"/>
  <c r="R824" i="18"/>
  <c r="R825" i="18"/>
  <c r="R826" i="18"/>
  <c r="R827" i="18"/>
  <c r="R828" i="18"/>
  <c r="R829" i="18"/>
  <c r="R830" i="18"/>
  <c r="R831" i="18"/>
  <c r="R832" i="18"/>
  <c r="R833" i="18"/>
  <c r="R834" i="18"/>
  <c r="R835" i="18"/>
  <c r="R836" i="18"/>
  <c r="R837" i="18"/>
  <c r="R838" i="18"/>
  <c r="R839" i="18"/>
  <c r="R840" i="18"/>
  <c r="R841" i="18"/>
  <c r="R842" i="18"/>
  <c r="R843" i="18"/>
  <c r="R844" i="18"/>
  <c r="R845" i="18"/>
  <c r="R846" i="18"/>
  <c r="R847" i="18"/>
  <c r="R848" i="18"/>
  <c r="R849" i="18"/>
  <c r="R850" i="18"/>
  <c r="R851" i="18"/>
  <c r="R852" i="18"/>
  <c r="R853" i="18"/>
  <c r="R854" i="18"/>
  <c r="R855" i="18"/>
  <c r="R856" i="18"/>
  <c r="R857" i="18"/>
  <c r="R858" i="18"/>
  <c r="R859" i="18"/>
  <c r="R860" i="18"/>
  <c r="R861" i="18"/>
  <c r="R862" i="18"/>
  <c r="R863" i="18"/>
  <c r="R864" i="18"/>
  <c r="R865" i="18"/>
  <c r="R866" i="18"/>
  <c r="R867" i="18"/>
  <c r="R868" i="18"/>
  <c r="R869" i="18"/>
  <c r="R870" i="18"/>
  <c r="R871" i="18"/>
  <c r="R872" i="18"/>
  <c r="R873" i="18"/>
  <c r="R874" i="18"/>
  <c r="R875" i="18"/>
  <c r="R876" i="18"/>
  <c r="R877" i="18"/>
  <c r="R878" i="18"/>
  <c r="R879" i="18"/>
  <c r="R880" i="18"/>
  <c r="R881" i="18"/>
  <c r="R882" i="18"/>
  <c r="R883" i="18"/>
  <c r="R884" i="18"/>
  <c r="R885" i="18"/>
  <c r="R886" i="18"/>
  <c r="R887" i="18"/>
  <c r="R888" i="18"/>
  <c r="R889" i="18"/>
  <c r="R890" i="18"/>
  <c r="R891" i="18"/>
  <c r="R892" i="18"/>
  <c r="R893" i="18"/>
  <c r="R894" i="18"/>
  <c r="R895" i="18"/>
  <c r="R896" i="18"/>
  <c r="R897" i="18"/>
  <c r="R898" i="18"/>
  <c r="R899" i="18"/>
  <c r="R900" i="18"/>
  <c r="R901" i="18"/>
  <c r="R902" i="18"/>
  <c r="R903" i="18"/>
  <c r="R904" i="18"/>
  <c r="R905" i="18"/>
  <c r="R906" i="18"/>
  <c r="R907" i="18"/>
  <c r="R908" i="18"/>
  <c r="R909" i="18"/>
  <c r="R910" i="18"/>
  <c r="R911" i="18"/>
  <c r="R912" i="18"/>
  <c r="R913" i="18"/>
  <c r="R914" i="18"/>
  <c r="R915" i="18"/>
  <c r="R916" i="18"/>
  <c r="R917" i="18"/>
  <c r="R918" i="18"/>
  <c r="R919" i="18"/>
  <c r="R920" i="18"/>
  <c r="R921" i="18"/>
  <c r="R922" i="18"/>
  <c r="R923" i="18"/>
  <c r="R924" i="18"/>
  <c r="R925" i="18"/>
  <c r="R926" i="18"/>
  <c r="R927" i="18"/>
  <c r="R928" i="18"/>
  <c r="R929" i="18"/>
  <c r="R930" i="18"/>
  <c r="R931" i="18"/>
  <c r="R932" i="18"/>
  <c r="R933" i="18"/>
  <c r="R934" i="18"/>
  <c r="R935" i="18"/>
  <c r="R936" i="18"/>
  <c r="R937" i="18"/>
  <c r="R938" i="18"/>
  <c r="R939" i="18"/>
  <c r="R940" i="18"/>
  <c r="R941" i="18"/>
  <c r="R942" i="18"/>
  <c r="R943" i="18"/>
  <c r="R944" i="18"/>
  <c r="R945" i="18"/>
  <c r="R946" i="18"/>
  <c r="R947" i="18"/>
  <c r="R948" i="18"/>
  <c r="R949" i="18"/>
  <c r="R950" i="18"/>
  <c r="R951" i="18"/>
  <c r="R952" i="18"/>
  <c r="R953" i="18"/>
  <c r="R954" i="18"/>
  <c r="R955" i="18"/>
  <c r="R956" i="18"/>
  <c r="R957" i="18"/>
  <c r="R958" i="18"/>
  <c r="R959" i="18"/>
  <c r="R960" i="18"/>
  <c r="R961" i="18"/>
  <c r="R962" i="18"/>
  <c r="R963" i="18"/>
  <c r="R964" i="18"/>
  <c r="R965" i="18"/>
  <c r="R966" i="18"/>
  <c r="R967" i="18"/>
  <c r="R968" i="18"/>
  <c r="R969" i="18"/>
  <c r="R970" i="18"/>
  <c r="R971" i="18"/>
  <c r="R972" i="18"/>
  <c r="R973" i="18"/>
  <c r="R974" i="18"/>
  <c r="R975" i="18"/>
  <c r="R976" i="18"/>
  <c r="R977" i="18"/>
  <c r="R978" i="18"/>
  <c r="R979" i="18"/>
  <c r="R980" i="18"/>
  <c r="R981" i="18"/>
  <c r="R982" i="18"/>
  <c r="R983" i="18"/>
  <c r="R984" i="18"/>
  <c r="R985" i="18"/>
  <c r="R986" i="18"/>
  <c r="R987" i="18"/>
  <c r="R988" i="18"/>
  <c r="R989" i="18"/>
  <c r="R990" i="18"/>
  <c r="R991" i="18"/>
  <c r="R992" i="18"/>
  <c r="R993" i="18"/>
  <c r="R994" i="18"/>
  <c r="R995" i="18"/>
  <c r="R996" i="18"/>
  <c r="R997" i="18"/>
  <c r="R998" i="18"/>
  <c r="R999" i="18"/>
  <c r="R1000" i="18"/>
  <c r="R1001" i="18"/>
  <c r="R1002" i="18"/>
  <c r="R1003" i="18"/>
  <c r="R1004" i="18"/>
  <c r="R1005" i="18"/>
  <c r="R1006" i="18"/>
  <c r="R1007" i="18"/>
  <c r="R1008" i="18"/>
  <c r="R1009" i="18"/>
  <c r="R1010" i="18"/>
  <c r="R1011" i="18"/>
  <c r="R1012" i="18"/>
  <c r="R1013" i="18"/>
  <c r="R1014" i="18"/>
  <c r="R1015" i="18"/>
  <c r="R1016" i="18"/>
  <c r="R1017" i="18"/>
  <c r="R1018" i="18"/>
  <c r="R1019" i="18"/>
  <c r="R1020" i="18"/>
  <c r="R1021" i="18"/>
  <c r="R1022" i="18"/>
  <c r="R1023" i="18"/>
  <c r="R1024" i="18"/>
  <c r="R1025" i="18"/>
  <c r="R1026" i="18"/>
  <c r="R1027" i="18"/>
  <c r="R1028" i="18"/>
  <c r="R1029" i="18"/>
  <c r="R1030" i="18"/>
  <c r="R1031" i="18"/>
  <c r="R1032" i="18"/>
  <c r="R1033" i="18"/>
  <c r="R1034" i="18"/>
  <c r="R1035" i="18"/>
  <c r="R1036" i="18"/>
  <c r="R1037" i="18"/>
  <c r="R1038" i="18"/>
  <c r="R1039" i="18"/>
  <c r="R1040" i="18"/>
  <c r="R1041" i="18"/>
  <c r="R1042" i="18"/>
  <c r="R1043" i="18"/>
  <c r="R1044" i="18"/>
  <c r="R1045" i="18"/>
  <c r="R1046" i="18"/>
  <c r="R1047" i="18"/>
  <c r="R1048" i="18"/>
  <c r="R1049" i="18"/>
  <c r="R1050" i="18"/>
  <c r="R1051" i="18"/>
  <c r="R1052" i="18"/>
  <c r="R1053" i="18"/>
  <c r="R1054" i="18"/>
  <c r="R1055" i="18"/>
  <c r="R1056" i="18"/>
  <c r="R1057" i="18"/>
  <c r="R1058" i="18"/>
  <c r="R1059" i="18"/>
  <c r="R1060" i="18"/>
  <c r="R1061" i="18"/>
  <c r="R1062" i="18"/>
  <c r="R1063" i="18"/>
  <c r="R1064" i="18"/>
  <c r="R1065" i="18"/>
  <c r="R1066" i="18"/>
  <c r="R1067" i="18"/>
  <c r="R1068" i="18"/>
  <c r="R1069" i="18"/>
  <c r="R1070" i="18"/>
  <c r="R1071" i="18"/>
  <c r="R1072" i="18"/>
  <c r="R1073" i="18"/>
  <c r="R1074" i="18"/>
  <c r="R1075" i="18"/>
  <c r="R1076" i="18"/>
  <c r="R1077" i="18"/>
  <c r="R1078" i="18"/>
  <c r="R1079" i="18"/>
  <c r="R1080" i="18"/>
  <c r="R1081" i="18"/>
  <c r="R1082" i="18"/>
  <c r="R1083" i="18"/>
  <c r="R1084" i="18"/>
  <c r="R1085" i="18"/>
  <c r="R1086" i="18"/>
  <c r="R1087" i="18"/>
  <c r="R1088" i="18"/>
  <c r="R1089" i="18"/>
  <c r="R1090" i="18"/>
  <c r="R1091" i="18"/>
  <c r="R1092" i="18"/>
  <c r="R1093" i="18"/>
  <c r="R1094" i="18"/>
  <c r="R1095" i="18"/>
  <c r="R1096" i="18"/>
  <c r="R1097" i="18"/>
  <c r="R1098" i="18"/>
  <c r="R1099" i="18"/>
  <c r="R1100" i="18"/>
  <c r="R1101" i="18"/>
  <c r="R1102" i="18"/>
  <c r="R1103" i="18"/>
  <c r="R1104" i="18"/>
  <c r="R1105" i="18"/>
  <c r="R1106" i="18"/>
  <c r="R1107" i="18"/>
  <c r="R1108" i="18"/>
  <c r="R1109" i="18"/>
  <c r="R1110" i="18"/>
  <c r="R1111" i="18"/>
  <c r="R1112" i="18"/>
  <c r="R1113" i="18"/>
  <c r="R1114" i="18"/>
  <c r="R1115" i="18"/>
  <c r="R1116" i="18"/>
  <c r="R1117" i="18"/>
  <c r="R1118" i="18"/>
  <c r="R1119" i="18"/>
  <c r="R1120" i="18"/>
  <c r="R1121" i="18"/>
  <c r="R1122" i="18"/>
  <c r="R1123" i="18"/>
  <c r="R1124" i="18"/>
  <c r="R1125" i="18"/>
  <c r="R1126" i="18"/>
  <c r="R1127" i="18"/>
  <c r="R1128" i="18"/>
  <c r="R1129" i="18"/>
  <c r="R1130" i="18"/>
  <c r="R1131" i="18"/>
  <c r="R1132" i="18"/>
  <c r="R1133" i="18"/>
  <c r="R1134" i="18"/>
  <c r="R1135" i="18"/>
  <c r="R1136" i="18"/>
  <c r="R1137" i="18"/>
  <c r="R1138" i="18"/>
  <c r="R1139" i="18"/>
  <c r="R1140" i="18"/>
  <c r="R1141" i="18"/>
  <c r="R1142" i="18"/>
  <c r="R1143" i="18"/>
  <c r="R1144" i="18"/>
  <c r="R1145" i="18"/>
  <c r="R1146" i="18"/>
  <c r="R1147" i="18"/>
  <c r="R1148" i="18"/>
  <c r="R1149" i="18"/>
  <c r="R1150" i="18"/>
  <c r="R1151" i="18"/>
  <c r="R1152" i="18"/>
  <c r="R1153" i="18"/>
  <c r="R1154" i="18"/>
  <c r="R1155" i="18"/>
  <c r="R1156" i="18"/>
  <c r="R1157" i="18"/>
  <c r="R1158" i="18"/>
  <c r="R1159" i="18"/>
  <c r="R1160" i="18"/>
  <c r="R1161" i="18"/>
  <c r="R1162" i="18"/>
  <c r="R1163" i="18"/>
  <c r="R1164" i="18"/>
  <c r="R1165" i="18"/>
  <c r="R1166" i="18"/>
  <c r="R1167" i="18"/>
  <c r="R1168" i="18"/>
  <c r="R1169" i="18"/>
  <c r="R1170" i="18"/>
  <c r="R1171" i="18"/>
  <c r="R1172" i="18"/>
  <c r="R1173" i="18"/>
  <c r="R1174" i="18"/>
  <c r="R1175" i="18"/>
  <c r="R1176" i="18"/>
  <c r="R1177" i="18"/>
  <c r="R1178" i="18"/>
  <c r="R1179" i="18"/>
  <c r="R1180" i="18"/>
  <c r="R1181" i="18"/>
  <c r="R1182" i="18"/>
  <c r="R1183" i="18"/>
  <c r="R1184" i="18"/>
  <c r="R1185" i="18"/>
  <c r="R1186" i="18"/>
  <c r="R1187" i="18"/>
  <c r="R1188" i="18"/>
  <c r="R1189" i="18"/>
  <c r="R1190" i="18"/>
  <c r="R1191" i="18"/>
  <c r="R1192" i="18"/>
  <c r="R1193" i="18"/>
  <c r="R1194" i="18"/>
  <c r="R1195" i="18"/>
  <c r="R1196" i="18"/>
  <c r="R1197" i="18"/>
  <c r="R1198" i="18"/>
  <c r="R1199" i="18"/>
  <c r="R1200" i="18"/>
  <c r="R1201" i="18"/>
  <c r="R1202" i="18"/>
  <c r="R1203" i="18"/>
  <c r="R1204" i="18"/>
  <c r="R1205" i="18"/>
  <c r="R1206" i="18"/>
  <c r="R1207" i="18"/>
  <c r="R1208" i="18"/>
  <c r="R1209" i="18"/>
  <c r="R1210" i="18"/>
  <c r="R1211" i="18"/>
  <c r="R1212" i="18"/>
  <c r="R1213" i="18"/>
  <c r="R1214" i="18"/>
  <c r="R1215" i="18"/>
  <c r="R1216" i="18"/>
  <c r="R1217" i="18"/>
  <c r="R1218" i="18"/>
  <c r="R1219" i="18"/>
  <c r="R1220" i="18"/>
  <c r="R1221" i="18"/>
  <c r="R1222" i="18"/>
  <c r="R1223" i="18"/>
  <c r="R1224" i="18"/>
  <c r="R1225" i="18"/>
  <c r="R1226" i="18"/>
  <c r="R1227" i="18"/>
  <c r="R1228" i="18"/>
  <c r="R1229" i="18"/>
  <c r="R1230" i="18"/>
  <c r="R1231" i="18"/>
  <c r="R1232" i="18"/>
  <c r="R1233" i="18"/>
  <c r="R1234" i="18"/>
  <c r="R1235" i="18"/>
  <c r="R1236" i="18"/>
  <c r="R1237" i="18"/>
  <c r="R1238" i="18"/>
  <c r="R1239" i="18"/>
  <c r="R1240" i="18"/>
  <c r="R1241" i="18"/>
  <c r="R1242" i="18"/>
  <c r="R1243" i="18"/>
  <c r="R1244" i="18"/>
  <c r="R1245" i="18"/>
  <c r="R1246" i="18"/>
  <c r="R1247" i="18"/>
  <c r="R1248" i="18"/>
  <c r="R1249" i="18"/>
  <c r="R1250" i="18"/>
  <c r="R1251" i="18"/>
  <c r="R1252" i="18"/>
  <c r="R1253" i="18"/>
  <c r="R1254" i="18"/>
  <c r="R1255" i="18"/>
  <c r="R1256" i="18"/>
  <c r="R1257" i="18"/>
  <c r="R1258" i="18"/>
  <c r="R1259" i="18"/>
  <c r="R1260" i="18"/>
  <c r="R1261" i="18"/>
  <c r="R1262" i="18"/>
  <c r="R1263" i="18"/>
  <c r="R1264" i="18"/>
  <c r="R1265" i="18"/>
  <c r="R1266" i="18"/>
  <c r="R1267" i="18"/>
  <c r="R1268" i="18"/>
  <c r="R1269" i="18"/>
  <c r="R1270" i="18"/>
  <c r="R1271" i="18"/>
  <c r="R1272" i="18"/>
  <c r="R1273" i="18"/>
  <c r="R1274" i="18"/>
  <c r="R1275" i="18"/>
  <c r="R1276" i="18"/>
  <c r="R1277" i="18"/>
  <c r="R1278" i="18"/>
  <c r="R1279" i="18"/>
  <c r="R1280" i="18"/>
  <c r="R1281" i="18"/>
  <c r="R1282" i="18"/>
  <c r="R1283" i="18"/>
  <c r="R1284" i="18"/>
  <c r="R1285" i="18"/>
  <c r="R1286" i="18"/>
  <c r="R1287" i="18"/>
  <c r="R1288" i="18"/>
  <c r="R1289" i="18"/>
  <c r="R1290" i="18"/>
  <c r="R1291" i="18"/>
  <c r="R1292" i="18"/>
  <c r="R1293" i="18"/>
  <c r="R1294" i="18"/>
  <c r="R1295" i="18"/>
  <c r="R1296" i="18"/>
  <c r="R1297" i="18"/>
  <c r="R1298" i="18"/>
  <c r="R1299" i="18"/>
  <c r="R1300" i="18"/>
  <c r="R1301" i="18"/>
  <c r="R1302" i="18"/>
  <c r="R1303" i="18"/>
  <c r="R1304" i="18"/>
  <c r="R1305" i="18"/>
  <c r="R1306" i="18"/>
  <c r="R1307" i="18"/>
  <c r="R1308" i="18"/>
  <c r="R1309" i="18"/>
  <c r="R1310" i="18"/>
  <c r="R1311" i="18"/>
  <c r="R1312" i="18"/>
  <c r="R1313" i="18"/>
  <c r="R1314" i="18"/>
  <c r="R1315" i="18"/>
  <c r="R1316" i="18"/>
  <c r="R1317" i="18"/>
  <c r="R1318" i="18"/>
  <c r="R1319" i="18"/>
  <c r="R1320" i="18"/>
  <c r="R1321" i="18"/>
  <c r="R1322" i="18"/>
  <c r="R1323" i="18"/>
  <c r="R1324" i="18"/>
  <c r="R1325" i="18"/>
  <c r="R1326" i="18"/>
  <c r="R1327" i="18"/>
  <c r="R1328" i="18"/>
  <c r="R1329" i="18"/>
  <c r="R1330" i="18"/>
  <c r="R1331" i="18"/>
  <c r="R1332" i="18"/>
  <c r="R1333" i="18"/>
  <c r="R1334" i="18"/>
  <c r="R1335" i="18"/>
  <c r="R1336" i="18"/>
  <c r="R1337" i="18"/>
  <c r="R1338" i="18"/>
  <c r="R1339" i="18"/>
  <c r="R1340" i="18"/>
  <c r="R1341" i="18"/>
  <c r="R1342" i="18"/>
  <c r="R1343" i="18"/>
  <c r="R1344" i="18"/>
  <c r="R1345" i="18"/>
  <c r="R1346" i="18"/>
  <c r="R1347" i="18"/>
  <c r="R1348" i="18"/>
  <c r="R1349" i="18"/>
  <c r="R1350" i="18"/>
  <c r="R1351" i="18"/>
  <c r="R1352" i="18"/>
  <c r="R1353" i="18"/>
  <c r="R1354" i="18"/>
  <c r="R1355" i="18"/>
  <c r="R1356" i="18"/>
  <c r="R1357" i="18"/>
  <c r="R1358" i="18"/>
  <c r="R1359" i="18"/>
  <c r="R1360" i="18"/>
  <c r="R1361" i="18"/>
  <c r="R1362" i="18"/>
  <c r="R1363" i="18"/>
  <c r="R1364" i="18"/>
  <c r="R1365" i="18"/>
  <c r="R1366" i="18"/>
  <c r="R1367" i="18"/>
  <c r="R1368" i="18"/>
  <c r="R1369" i="18"/>
  <c r="R1370" i="18"/>
  <c r="R1371" i="18"/>
  <c r="R1372" i="18"/>
  <c r="R1373" i="18"/>
  <c r="R1374" i="18"/>
  <c r="R1375" i="18"/>
  <c r="R1376" i="18"/>
  <c r="R1377" i="18"/>
  <c r="R1378" i="18"/>
  <c r="R1379" i="18"/>
  <c r="R1380" i="18"/>
  <c r="R1381" i="18"/>
  <c r="R1382" i="18"/>
  <c r="R1383" i="18"/>
  <c r="R1384" i="18"/>
  <c r="R1385" i="18"/>
  <c r="R1386" i="18"/>
  <c r="R1387" i="18"/>
  <c r="R1388" i="18"/>
  <c r="R1389" i="18"/>
  <c r="R1390" i="18"/>
  <c r="R1391" i="18"/>
  <c r="R1392" i="18"/>
  <c r="R1393" i="18"/>
  <c r="R1394" i="18"/>
  <c r="R1395" i="18"/>
  <c r="R1396" i="18"/>
  <c r="R1397" i="18"/>
  <c r="R1398" i="18"/>
  <c r="R1399" i="18"/>
  <c r="R1400" i="18"/>
  <c r="R1401" i="18"/>
  <c r="R1402" i="18"/>
  <c r="R1403" i="18"/>
  <c r="R1404" i="18"/>
  <c r="R1405" i="18"/>
  <c r="R1406" i="18"/>
  <c r="R1407" i="18"/>
  <c r="R1408" i="18"/>
  <c r="R1409" i="18"/>
  <c r="R1410" i="18"/>
  <c r="R1411" i="18"/>
  <c r="R1412" i="18"/>
  <c r="R1413" i="18"/>
  <c r="R1414" i="18"/>
  <c r="R1415" i="18"/>
  <c r="R1416" i="18"/>
  <c r="R1417" i="18"/>
  <c r="R1418" i="18"/>
  <c r="R1419" i="18"/>
  <c r="R1420" i="18"/>
  <c r="R1421" i="18"/>
  <c r="R1422" i="18"/>
  <c r="R1423" i="18"/>
  <c r="R1424" i="18"/>
  <c r="R1425" i="18"/>
  <c r="R1426" i="18"/>
  <c r="R1427" i="18"/>
  <c r="R1428" i="18"/>
  <c r="R1429" i="18"/>
  <c r="R1430" i="18"/>
  <c r="R1431" i="18"/>
  <c r="R1432" i="18"/>
  <c r="R1433" i="18"/>
  <c r="R1434" i="18"/>
  <c r="R1435" i="18"/>
  <c r="R1436" i="18"/>
  <c r="R1437" i="18"/>
  <c r="R1438" i="18"/>
  <c r="R1439" i="18"/>
  <c r="R1440" i="18"/>
  <c r="R1441" i="18"/>
  <c r="R1442" i="18"/>
  <c r="R1443" i="18"/>
  <c r="R1444" i="18"/>
  <c r="R1445" i="18"/>
  <c r="R1446" i="18"/>
  <c r="R1447" i="18"/>
  <c r="R1448" i="18"/>
  <c r="R1449" i="18"/>
  <c r="R1450" i="18"/>
  <c r="R1451" i="18"/>
  <c r="R1452" i="18"/>
  <c r="R1453" i="18"/>
  <c r="R1454" i="18"/>
  <c r="R1455" i="18"/>
  <c r="R1456" i="18"/>
  <c r="R1457" i="18"/>
  <c r="R1458" i="18"/>
  <c r="R1459" i="18"/>
  <c r="R1460" i="18"/>
  <c r="R1461" i="18"/>
  <c r="R1462" i="18"/>
  <c r="R1463" i="18"/>
  <c r="R1464" i="18"/>
  <c r="R1465" i="18"/>
  <c r="R1466" i="18"/>
  <c r="R1467" i="18"/>
  <c r="R1468" i="18"/>
  <c r="R1469" i="18"/>
  <c r="R1470" i="18"/>
  <c r="R1471" i="18"/>
  <c r="R1472" i="18"/>
  <c r="R1473" i="18"/>
  <c r="R1474" i="18"/>
  <c r="R1475" i="18"/>
  <c r="R1476" i="18"/>
  <c r="R1477" i="18"/>
  <c r="R1478" i="18"/>
  <c r="R1479" i="18"/>
  <c r="R1480" i="18"/>
  <c r="R1481" i="18"/>
  <c r="R1482" i="18"/>
  <c r="R1483" i="18"/>
  <c r="R1484" i="18"/>
  <c r="R1485" i="18"/>
  <c r="R1486" i="18"/>
  <c r="R1487" i="18"/>
  <c r="R1488" i="18"/>
  <c r="R1489" i="18"/>
  <c r="R1490" i="18"/>
  <c r="R1491" i="18"/>
  <c r="R1492" i="18"/>
  <c r="R1493" i="18"/>
  <c r="R1494" i="18"/>
  <c r="R1495" i="18"/>
  <c r="R1496" i="18"/>
  <c r="R1497" i="18"/>
  <c r="R1498" i="18"/>
  <c r="R1499" i="18"/>
  <c r="R1500" i="18"/>
  <c r="R1501" i="18"/>
  <c r="R1502" i="18"/>
  <c r="R1503" i="18"/>
  <c r="R1504" i="18"/>
  <c r="R1505" i="18"/>
  <c r="R1506" i="18"/>
  <c r="R1507" i="18"/>
  <c r="R1508" i="18"/>
  <c r="R1509" i="18"/>
  <c r="R1510" i="18"/>
  <c r="R1511" i="18"/>
  <c r="R1512" i="18"/>
  <c r="R1513" i="18"/>
  <c r="R1514" i="18"/>
  <c r="R1515" i="18"/>
  <c r="R1516" i="18"/>
  <c r="R1517" i="18"/>
  <c r="R1518" i="18"/>
  <c r="R1519" i="18"/>
  <c r="R1520" i="18"/>
  <c r="R1521" i="18"/>
  <c r="R1522" i="18"/>
  <c r="R1523" i="18"/>
  <c r="R1524" i="18"/>
  <c r="R1525" i="18"/>
  <c r="R1526" i="18"/>
  <c r="R1527" i="18"/>
  <c r="R1528" i="18"/>
  <c r="R1529" i="18"/>
  <c r="R1530" i="18"/>
  <c r="R1531" i="18"/>
  <c r="R1532" i="18"/>
  <c r="R1533" i="18"/>
  <c r="R1534" i="18"/>
  <c r="R1535" i="18"/>
  <c r="R1536" i="18"/>
  <c r="R1537" i="18"/>
  <c r="R1538" i="18"/>
  <c r="R1539" i="18"/>
  <c r="R1540" i="18"/>
  <c r="R1541" i="18"/>
  <c r="R1542" i="18"/>
  <c r="R1543" i="18"/>
  <c r="R1544" i="18"/>
  <c r="R1545" i="18"/>
  <c r="R1546" i="18"/>
  <c r="R1547" i="18"/>
  <c r="R1548" i="18"/>
  <c r="R1549" i="18"/>
  <c r="R1550" i="18"/>
  <c r="R1551" i="18"/>
  <c r="R1552" i="18"/>
  <c r="R1553" i="18"/>
  <c r="R1554" i="18"/>
  <c r="R1555" i="18"/>
  <c r="R1556" i="18"/>
  <c r="R1557" i="18"/>
  <c r="R1558" i="18"/>
  <c r="R1559" i="18"/>
  <c r="R1560" i="18"/>
  <c r="R1561" i="18"/>
  <c r="R1562" i="18"/>
  <c r="R1563" i="18"/>
  <c r="R1564" i="18"/>
  <c r="R1565" i="18"/>
  <c r="R1566" i="18"/>
  <c r="R1567" i="18"/>
  <c r="R1568" i="18"/>
  <c r="R1569" i="18"/>
  <c r="R1570" i="18"/>
  <c r="R1571" i="18"/>
  <c r="R1572" i="18"/>
  <c r="R1573" i="18"/>
  <c r="R1574" i="18"/>
  <c r="R1575" i="18"/>
  <c r="R1576" i="18"/>
  <c r="R1577" i="18"/>
  <c r="R1578" i="18"/>
  <c r="R1579" i="18"/>
  <c r="R1580" i="18"/>
  <c r="R1581" i="18"/>
  <c r="R1582" i="18"/>
  <c r="R1583" i="18"/>
  <c r="R1584" i="18"/>
  <c r="R1585" i="18"/>
  <c r="R1586" i="18"/>
  <c r="R1587" i="18"/>
  <c r="R1588" i="18"/>
  <c r="R1589" i="18"/>
  <c r="R1590" i="18"/>
  <c r="R1591" i="18"/>
  <c r="R1592" i="18"/>
  <c r="R1593" i="18"/>
  <c r="R1594" i="18"/>
  <c r="R1595" i="18"/>
  <c r="R1596" i="18"/>
  <c r="R1597" i="18"/>
  <c r="R1598" i="18"/>
  <c r="R1599" i="18"/>
  <c r="R1600" i="18"/>
  <c r="R1601" i="18"/>
  <c r="R1602" i="18"/>
  <c r="R1603" i="18"/>
  <c r="R1604" i="18"/>
  <c r="R1605" i="18"/>
  <c r="R1606" i="18"/>
  <c r="R1607" i="18"/>
  <c r="R1608" i="18"/>
  <c r="R1609" i="18"/>
  <c r="R1610" i="18"/>
  <c r="R1611" i="18"/>
  <c r="R1612" i="18"/>
  <c r="R1613" i="18"/>
  <c r="R1614" i="18"/>
  <c r="R1615" i="18"/>
  <c r="R1616" i="18"/>
  <c r="R1617" i="18"/>
  <c r="R1618" i="18"/>
  <c r="R1619" i="18"/>
  <c r="R1620" i="18"/>
  <c r="R1621" i="18"/>
  <c r="R1622" i="18"/>
  <c r="R1623" i="18"/>
  <c r="R1624" i="18"/>
  <c r="R1625" i="18"/>
  <c r="R1626" i="18"/>
  <c r="R1627" i="18"/>
  <c r="R1628" i="18"/>
  <c r="R1629" i="18"/>
  <c r="R1630" i="18"/>
  <c r="R1631" i="18"/>
  <c r="R1632" i="18"/>
  <c r="R1633" i="18"/>
  <c r="R1634" i="18"/>
  <c r="R1635" i="18"/>
  <c r="R1636" i="18"/>
  <c r="R1637" i="18"/>
  <c r="R1638" i="18"/>
  <c r="R1639" i="18"/>
  <c r="R1640" i="18"/>
  <c r="R1641" i="18"/>
  <c r="R1642" i="18"/>
  <c r="R1643" i="18"/>
  <c r="R1644" i="18"/>
  <c r="R1645" i="18"/>
  <c r="R1646" i="18"/>
  <c r="R1647" i="18"/>
  <c r="R1648" i="18"/>
  <c r="R1649" i="18"/>
  <c r="R1650" i="18"/>
  <c r="R1651" i="18"/>
  <c r="R1652" i="18"/>
  <c r="R1653" i="18"/>
  <c r="R1654" i="18"/>
  <c r="R1655" i="18"/>
  <c r="R1656" i="18"/>
  <c r="R1657" i="18"/>
  <c r="R1658" i="18"/>
  <c r="R1659" i="18"/>
  <c r="R1660" i="18"/>
  <c r="R1661" i="18"/>
  <c r="R1662" i="18"/>
  <c r="R1663" i="18"/>
  <c r="R1664" i="18"/>
  <c r="R1665" i="18"/>
  <c r="R1666" i="18"/>
  <c r="R1667" i="18"/>
  <c r="R1668" i="18"/>
  <c r="R1669" i="18"/>
  <c r="R1670" i="18"/>
  <c r="R1671" i="18"/>
  <c r="R1672" i="18"/>
  <c r="R1673" i="18"/>
  <c r="R1674" i="18"/>
  <c r="R1675" i="18"/>
  <c r="R1676" i="18"/>
  <c r="R1677" i="18"/>
  <c r="R1678" i="18"/>
  <c r="R1679" i="18"/>
  <c r="R1680" i="18"/>
  <c r="R1681" i="18"/>
  <c r="R1682" i="18"/>
  <c r="R1683" i="18"/>
  <c r="R1684" i="18"/>
  <c r="R1685" i="18"/>
  <c r="R1686" i="18"/>
  <c r="R1687" i="18"/>
  <c r="R1688" i="18"/>
  <c r="R1689" i="18"/>
  <c r="R1690" i="18"/>
  <c r="R1691" i="18"/>
  <c r="R1692" i="18"/>
  <c r="R1693" i="18"/>
  <c r="R1694" i="18"/>
  <c r="R1695" i="18"/>
  <c r="R1696" i="18"/>
  <c r="R1697" i="18"/>
  <c r="R1698" i="18"/>
  <c r="R1699" i="18"/>
  <c r="R1700" i="18"/>
  <c r="R1701" i="18"/>
  <c r="R1702" i="18"/>
  <c r="R1703" i="18"/>
  <c r="R1704" i="18"/>
  <c r="R1705" i="18"/>
  <c r="R1706" i="18"/>
  <c r="R1707" i="18"/>
  <c r="R1708" i="18"/>
  <c r="R1709" i="18"/>
  <c r="R1710" i="18"/>
  <c r="R1711" i="18"/>
  <c r="R1712" i="18"/>
  <c r="R1713" i="18"/>
  <c r="R1714" i="18"/>
  <c r="R1715" i="18"/>
  <c r="R1716" i="18"/>
  <c r="R1717" i="18"/>
  <c r="R1718" i="18"/>
  <c r="R1719" i="18"/>
  <c r="R1720" i="18"/>
  <c r="R1721" i="18"/>
  <c r="R1722" i="18"/>
  <c r="R1723" i="18"/>
  <c r="R1724" i="18"/>
  <c r="R1725" i="18"/>
  <c r="R1726" i="18"/>
  <c r="R1727" i="18"/>
  <c r="R1728" i="18"/>
  <c r="R1729" i="18"/>
  <c r="R1730" i="18"/>
  <c r="R1731" i="18"/>
  <c r="R1732" i="18"/>
  <c r="R1733" i="18"/>
  <c r="R1734" i="18"/>
  <c r="R1735" i="18"/>
  <c r="R1736" i="18"/>
  <c r="R1737" i="18"/>
  <c r="R1738" i="18"/>
  <c r="R1739" i="18"/>
  <c r="R1740" i="18"/>
  <c r="R1741" i="18"/>
  <c r="R1742" i="18"/>
  <c r="R1743" i="18"/>
  <c r="R1744" i="18"/>
  <c r="R1745" i="18"/>
  <c r="R1746" i="18"/>
  <c r="R1747" i="18"/>
  <c r="R1748" i="18"/>
  <c r="R1749" i="18"/>
  <c r="R1750" i="18"/>
  <c r="R1751" i="18"/>
  <c r="R1752" i="18"/>
  <c r="R1753" i="18"/>
  <c r="R1754" i="18"/>
  <c r="R1755" i="18"/>
  <c r="R1756" i="18"/>
  <c r="R1757" i="18"/>
  <c r="R1758" i="18"/>
  <c r="R1759" i="18"/>
  <c r="R1760" i="18"/>
  <c r="R1761" i="18"/>
  <c r="R1762" i="18"/>
  <c r="R1763" i="18"/>
  <c r="R1764" i="18"/>
  <c r="R1765" i="18"/>
  <c r="R1766" i="18"/>
  <c r="R1767" i="18"/>
  <c r="R1768" i="18"/>
  <c r="R1769" i="18"/>
  <c r="R1770" i="18"/>
  <c r="R1771" i="18"/>
  <c r="R1772" i="18"/>
  <c r="R1773" i="18"/>
  <c r="R1774" i="18"/>
  <c r="R1775" i="18"/>
  <c r="R1776" i="18"/>
  <c r="R1777" i="18"/>
  <c r="R1778" i="18"/>
  <c r="R1779" i="18"/>
  <c r="R1780" i="18"/>
  <c r="R1781" i="18"/>
  <c r="R1782" i="18"/>
  <c r="R1783" i="18"/>
  <c r="R1784" i="18"/>
  <c r="R1785" i="18"/>
  <c r="R1786" i="18"/>
  <c r="R1787" i="18"/>
  <c r="R1788" i="18"/>
  <c r="R1789" i="18"/>
  <c r="R1790" i="18"/>
  <c r="R1791" i="18"/>
  <c r="R1792" i="18"/>
  <c r="R1793" i="18"/>
  <c r="R1794" i="18"/>
  <c r="R1795" i="18"/>
  <c r="R1796" i="18"/>
  <c r="R1797" i="18"/>
  <c r="R1798" i="18"/>
  <c r="R1799" i="18"/>
  <c r="R1800" i="18"/>
  <c r="R1801" i="18"/>
  <c r="R1802" i="18"/>
  <c r="R1803" i="18"/>
  <c r="R1804" i="18"/>
  <c r="R1805" i="18"/>
  <c r="R1806" i="18"/>
  <c r="R1807" i="18"/>
  <c r="R1808" i="18"/>
  <c r="R1809" i="18"/>
  <c r="R1810" i="18"/>
  <c r="R1811" i="18"/>
  <c r="R1812" i="18"/>
  <c r="R1813" i="18"/>
  <c r="R1814" i="18"/>
  <c r="R1815" i="18"/>
  <c r="R1816" i="18"/>
  <c r="R1817" i="18"/>
  <c r="R1818" i="18"/>
  <c r="R1819" i="18"/>
  <c r="R1820" i="18"/>
  <c r="R1821" i="18"/>
  <c r="R1822" i="18"/>
  <c r="R1823" i="18"/>
  <c r="R1824" i="18"/>
  <c r="R1825" i="18"/>
  <c r="R1826" i="18"/>
  <c r="R1827" i="18"/>
  <c r="R1828" i="18"/>
  <c r="R1829" i="18"/>
  <c r="R1830" i="18"/>
  <c r="R1831" i="18"/>
  <c r="R1832" i="18"/>
  <c r="R1833" i="18"/>
  <c r="R1834" i="18"/>
  <c r="R1835" i="18"/>
  <c r="R1836" i="18"/>
  <c r="R1837" i="18"/>
  <c r="R1838" i="18"/>
  <c r="R1839" i="18"/>
  <c r="R1840" i="18"/>
  <c r="R1841" i="18"/>
  <c r="R1842" i="18"/>
  <c r="R1843" i="18"/>
  <c r="R1844" i="18"/>
  <c r="R1845" i="18"/>
  <c r="R1846" i="18"/>
  <c r="R1847" i="18"/>
  <c r="R1848" i="18"/>
  <c r="R1849" i="18"/>
  <c r="R1850" i="18"/>
  <c r="R1851" i="18"/>
  <c r="R1852" i="18"/>
  <c r="R1853" i="18"/>
  <c r="R1854" i="18"/>
  <c r="R1855" i="18"/>
  <c r="R1856" i="18"/>
  <c r="R1857" i="18"/>
  <c r="R1858" i="18"/>
  <c r="R1859" i="18"/>
  <c r="R1860" i="18"/>
  <c r="R1861" i="18"/>
  <c r="R1862" i="18"/>
  <c r="R1863" i="18"/>
  <c r="R1864" i="18"/>
  <c r="R1865" i="18"/>
  <c r="R1866" i="18"/>
  <c r="R1867" i="18"/>
  <c r="R1868" i="18"/>
  <c r="R1869" i="18"/>
  <c r="R1870" i="18"/>
  <c r="R1871" i="18"/>
  <c r="R1872" i="18"/>
  <c r="R1873" i="18"/>
  <c r="R1874" i="18"/>
  <c r="R1875" i="18"/>
  <c r="R1876" i="18"/>
  <c r="R1877" i="18"/>
  <c r="R1878" i="18"/>
  <c r="R1879" i="18"/>
  <c r="R1880" i="18"/>
  <c r="R1881" i="18"/>
  <c r="R1882" i="18"/>
  <c r="R1883" i="18"/>
  <c r="R1884" i="18"/>
  <c r="R1885" i="18"/>
  <c r="R1886" i="18"/>
  <c r="R1887" i="18"/>
  <c r="R2" i="18"/>
  <c r="O787" i="18"/>
  <c r="P787" i="18"/>
  <c r="O788" i="18"/>
  <c r="P788" i="18"/>
  <c r="O789" i="18"/>
  <c r="P789" i="18"/>
  <c r="O790" i="18"/>
  <c r="P790" i="18"/>
  <c r="O791" i="18"/>
  <c r="P791" i="18"/>
  <c r="O792" i="18"/>
  <c r="P792" i="18"/>
  <c r="O793" i="18"/>
  <c r="P793" i="18"/>
  <c r="O794" i="18"/>
  <c r="P794" i="18"/>
  <c r="O795" i="18"/>
  <c r="P795" i="18"/>
  <c r="O796" i="18"/>
  <c r="P796" i="18"/>
  <c r="O797" i="18"/>
  <c r="P797" i="18"/>
  <c r="O798" i="18"/>
  <c r="P798" i="18"/>
  <c r="O799" i="18"/>
  <c r="P799" i="18"/>
  <c r="O800" i="18"/>
  <c r="P800" i="18"/>
  <c r="O801" i="18"/>
  <c r="P801" i="18"/>
  <c r="O802" i="18"/>
  <c r="P802" i="18"/>
  <c r="O803" i="18"/>
  <c r="P803" i="18"/>
  <c r="O804" i="18"/>
  <c r="P804" i="18"/>
  <c r="O805" i="18"/>
  <c r="P805" i="18"/>
  <c r="O806" i="18"/>
  <c r="P806" i="18"/>
  <c r="O807" i="18"/>
  <c r="P807" i="18"/>
  <c r="O808" i="18"/>
  <c r="P808" i="18"/>
  <c r="O809" i="18"/>
  <c r="P809" i="18"/>
  <c r="O810" i="18"/>
  <c r="P810" i="18"/>
  <c r="O811" i="18"/>
  <c r="P811" i="18"/>
  <c r="O812" i="18"/>
  <c r="P812" i="18"/>
  <c r="O813" i="18"/>
  <c r="P813" i="18"/>
  <c r="O814" i="18"/>
  <c r="P814" i="18"/>
  <c r="O815" i="18"/>
  <c r="P815" i="18"/>
  <c r="O816" i="18"/>
  <c r="P816" i="18"/>
  <c r="O817" i="18"/>
  <c r="P817" i="18"/>
  <c r="O818" i="18"/>
  <c r="P818" i="18"/>
  <c r="O819" i="18"/>
  <c r="P819" i="18"/>
  <c r="O820" i="18"/>
  <c r="P820" i="18"/>
  <c r="O821" i="18"/>
  <c r="P821" i="18"/>
  <c r="O822" i="18"/>
  <c r="P822" i="18"/>
  <c r="O823" i="18"/>
  <c r="P823" i="18"/>
  <c r="O824" i="18"/>
  <c r="P824" i="18"/>
  <c r="O825" i="18"/>
  <c r="P825" i="18"/>
  <c r="O826" i="18"/>
  <c r="P826" i="18"/>
  <c r="O827" i="18"/>
  <c r="P827" i="18"/>
  <c r="O828" i="18"/>
  <c r="P828" i="18"/>
  <c r="O829" i="18"/>
  <c r="P829" i="18"/>
  <c r="O830" i="18"/>
  <c r="P830" i="18"/>
  <c r="O831" i="18"/>
  <c r="P831" i="18"/>
  <c r="O832" i="18"/>
  <c r="P832" i="18"/>
  <c r="O833" i="18"/>
  <c r="P833" i="18"/>
  <c r="O834" i="18"/>
  <c r="P834" i="18"/>
  <c r="O835" i="18"/>
  <c r="P835" i="18"/>
  <c r="O836" i="18"/>
  <c r="P836" i="18"/>
  <c r="O837" i="18"/>
  <c r="P837" i="18"/>
  <c r="O838" i="18"/>
  <c r="P838" i="18"/>
  <c r="O839" i="18"/>
  <c r="P839" i="18"/>
  <c r="O840" i="18"/>
  <c r="P840" i="18"/>
  <c r="O841" i="18"/>
  <c r="P841" i="18"/>
  <c r="O842" i="18"/>
  <c r="P842" i="18"/>
  <c r="O843" i="18"/>
  <c r="P843" i="18"/>
  <c r="O844" i="18"/>
  <c r="P844" i="18"/>
  <c r="O845" i="18"/>
  <c r="P845" i="18"/>
  <c r="O846" i="18"/>
  <c r="P846" i="18"/>
  <c r="O847" i="18"/>
  <c r="P847" i="18"/>
  <c r="O848" i="18"/>
  <c r="P848" i="18"/>
  <c r="O849" i="18"/>
  <c r="P849" i="18"/>
  <c r="O850" i="18"/>
  <c r="P850" i="18"/>
  <c r="O851" i="18"/>
  <c r="P851" i="18"/>
  <c r="O852" i="18"/>
  <c r="P852" i="18"/>
  <c r="O853" i="18"/>
  <c r="P853" i="18"/>
  <c r="O854" i="18"/>
  <c r="P854" i="18"/>
  <c r="O855" i="18"/>
  <c r="P855" i="18"/>
  <c r="O856" i="18"/>
  <c r="P856" i="18"/>
  <c r="O857" i="18"/>
  <c r="P857" i="18"/>
  <c r="O858" i="18"/>
  <c r="P858" i="18"/>
  <c r="O859" i="18"/>
  <c r="P859" i="18"/>
  <c r="O860" i="18"/>
  <c r="P860" i="18"/>
  <c r="O861" i="18"/>
  <c r="P861" i="18"/>
  <c r="O862" i="18"/>
  <c r="P862" i="18"/>
  <c r="O863" i="18"/>
  <c r="P863" i="18"/>
  <c r="O864" i="18"/>
  <c r="P864" i="18"/>
  <c r="O865" i="18"/>
  <c r="P865" i="18"/>
  <c r="O866" i="18"/>
  <c r="P866" i="18"/>
  <c r="O867" i="18"/>
  <c r="P867" i="18"/>
  <c r="O868" i="18"/>
  <c r="P868" i="18"/>
  <c r="O869" i="18"/>
  <c r="P869" i="18"/>
  <c r="O870" i="18"/>
  <c r="P870" i="18"/>
  <c r="O871" i="18"/>
  <c r="P871" i="18"/>
  <c r="O872" i="18"/>
  <c r="P872" i="18"/>
  <c r="O873" i="18"/>
  <c r="P873" i="18"/>
  <c r="O874" i="18"/>
  <c r="P874" i="18"/>
  <c r="O875" i="18"/>
  <c r="P875" i="18"/>
  <c r="O876" i="18"/>
  <c r="P876" i="18"/>
  <c r="O877" i="18"/>
  <c r="P877" i="18"/>
  <c r="O878" i="18"/>
  <c r="P878" i="18"/>
  <c r="O879" i="18"/>
  <c r="P879" i="18"/>
  <c r="O880" i="18"/>
  <c r="P880" i="18"/>
  <c r="O881" i="18"/>
  <c r="P881" i="18"/>
  <c r="O882" i="18"/>
  <c r="P882" i="18"/>
  <c r="O883" i="18"/>
  <c r="P883" i="18"/>
  <c r="O884" i="18"/>
  <c r="P884" i="18"/>
  <c r="O885" i="18"/>
  <c r="P885" i="18"/>
  <c r="O886" i="18"/>
  <c r="P886" i="18"/>
  <c r="O887" i="18"/>
  <c r="P887" i="18"/>
  <c r="O888" i="18"/>
  <c r="P888" i="18"/>
  <c r="O889" i="18"/>
  <c r="P889" i="18"/>
  <c r="O890" i="18"/>
  <c r="P890" i="18"/>
  <c r="O891" i="18"/>
  <c r="P891" i="18"/>
  <c r="O892" i="18"/>
  <c r="P892" i="18"/>
  <c r="O893" i="18"/>
  <c r="P893" i="18"/>
  <c r="O894" i="18"/>
  <c r="P894" i="18"/>
  <c r="O895" i="18"/>
  <c r="P895" i="18"/>
  <c r="O896" i="18"/>
  <c r="P896" i="18"/>
  <c r="O897" i="18"/>
  <c r="P897" i="18"/>
  <c r="O898" i="18"/>
  <c r="P898" i="18"/>
  <c r="O899" i="18"/>
  <c r="P899" i="18"/>
  <c r="O900" i="18"/>
  <c r="P900" i="18"/>
  <c r="O901" i="18"/>
  <c r="P901" i="18"/>
  <c r="O902" i="18"/>
  <c r="P902" i="18"/>
  <c r="O903" i="18"/>
  <c r="P903" i="18"/>
  <c r="O904" i="18"/>
  <c r="P904" i="18"/>
  <c r="O905" i="18"/>
  <c r="P905" i="18"/>
  <c r="O906" i="18"/>
  <c r="P906" i="18"/>
  <c r="O907" i="18"/>
  <c r="P907" i="18"/>
  <c r="O908" i="18"/>
  <c r="P908" i="18"/>
  <c r="O909" i="18"/>
  <c r="P909" i="18"/>
  <c r="O910" i="18"/>
  <c r="P910" i="18"/>
  <c r="O911" i="18"/>
  <c r="P911" i="18"/>
  <c r="O912" i="18"/>
  <c r="P912" i="18"/>
  <c r="O913" i="18"/>
  <c r="P913" i="18"/>
  <c r="O914" i="18"/>
  <c r="P914" i="18"/>
  <c r="O915" i="18"/>
  <c r="P915" i="18"/>
  <c r="O916" i="18"/>
  <c r="P916" i="18"/>
  <c r="O917" i="18"/>
  <c r="P917" i="18"/>
  <c r="O918" i="18"/>
  <c r="P918" i="18"/>
  <c r="O919" i="18"/>
  <c r="P919" i="18"/>
  <c r="O920" i="18"/>
  <c r="P920" i="18"/>
  <c r="O921" i="18"/>
  <c r="P921" i="18"/>
  <c r="O922" i="18"/>
  <c r="P922" i="18"/>
  <c r="O923" i="18"/>
  <c r="P923" i="18"/>
  <c r="O924" i="18"/>
  <c r="P924" i="18"/>
  <c r="O925" i="18"/>
  <c r="P925" i="18"/>
  <c r="O926" i="18"/>
  <c r="P926" i="18"/>
  <c r="O927" i="18"/>
  <c r="P927" i="18"/>
  <c r="O928" i="18"/>
  <c r="P928" i="18"/>
  <c r="O929" i="18"/>
  <c r="P929" i="18"/>
  <c r="O930" i="18"/>
  <c r="P930" i="18"/>
  <c r="O931" i="18"/>
  <c r="P931" i="18"/>
  <c r="O932" i="18"/>
  <c r="P932" i="18"/>
  <c r="O933" i="18"/>
  <c r="P933" i="18"/>
  <c r="O934" i="18"/>
  <c r="P934" i="18"/>
  <c r="O935" i="18"/>
  <c r="P935" i="18"/>
  <c r="O936" i="18"/>
  <c r="P936" i="18"/>
  <c r="O937" i="18"/>
  <c r="P937" i="18"/>
  <c r="O938" i="18"/>
  <c r="P938" i="18"/>
  <c r="O939" i="18"/>
  <c r="P939" i="18"/>
  <c r="O940" i="18"/>
  <c r="P940" i="18"/>
  <c r="O941" i="18"/>
  <c r="P941" i="18"/>
  <c r="O942" i="18"/>
  <c r="P942" i="18"/>
  <c r="O943" i="18"/>
  <c r="P943" i="18"/>
  <c r="O944" i="18"/>
  <c r="P944" i="18"/>
  <c r="O945" i="18"/>
  <c r="P945" i="18"/>
  <c r="O946" i="18"/>
  <c r="P946" i="18"/>
  <c r="O947" i="18"/>
  <c r="P947" i="18"/>
  <c r="O948" i="18"/>
  <c r="P948" i="18"/>
  <c r="O949" i="18"/>
  <c r="P949" i="18"/>
  <c r="O950" i="18"/>
  <c r="P950" i="18"/>
  <c r="O951" i="18"/>
  <c r="P951" i="18"/>
  <c r="O952" i="18"/>
  <c r="P952" i="18"/>
  <c r="O953" i="18"/>
  <c r="P953" i="18"/>
  <c r="O954" i="18"/>
  <c r="P954" i="18"/>
  <c r="O955" i="18"/>
  <c r="P955" i="18"/>
  <c r="O956" i="18"/>
  <c r="P956" i="18"/>
  <c r="O957" i="18"/>
  <c r="P957" i="18"/>
  <c r="O958" i="18"/>
  <c r="P958" i="18"/>
  <c r="O959" i="18"/>
  <c r="P959" i="18"/>
  <c r="O960" i="18"/>
  <c r="P960" i="18"/>
  <c r="O961" i="18"/>
  <c r="P961" i="18"/>
  <c r="O962" i="18"/>
  <c r="P962" i="18"/>
  <c r="O963" i="18"/>
  <c r="P963" i="18"/>
  <c r="O964" i="18"/>
  <c r="P964" i="18"/>
  <c r="O965" i="18"/>
  <c r="P965" i="18"/>
  <c r="O966" i="18"/>
  <c r="P966" i="18"/>
  <c r="O967" i="18"/>
  <c r="P967" i="18"/>
  <c r="O968" i="18"/>
  <c r="P968" i="18"/>
  <c r="O969" i="18"/>
  <c r="P969" i="18"/>
  <c r="O970" i="18"/>
  <c r="P970" i="18"/>
  <c r="O971" i="18"/>
  <c r="P971" i="18"/>
  <c r="O972" i="18"/>
  <c r="P972" i="18"/>
  <c r="O973" i="18"/>
  <c r="P973" i="18"/>
  <c r="O974" i="18"/>
  <c r="P974" i="18"/>
  <c r="O975" i="18"/>
  <c r="P975" i="18"/>
  <c r="O976" i="18"/>
  <c r="P976" i="18"/>
  <c r="O977" i="18"/>
  <c r="P977" i="18"/>
  <c r="O978" i="18"/>
  <c r="P978" i="18"/>
  <c r="O979" i="18"/>
  <c r="P979" i="18"/>
  <c r="O980" i="18"/>
  <c r="P980" i="18"/>
  <c r="O981" i="18"/>
  <c r="P981" i="18"/>
  <c r="O982" i="18"/>
  <c r="P982" i="18"/>
  <c r="O983" i="18"/>
  <c r="P983" i="18"/>
  <c r="O984" i="18"/>
  <c r="P984" i="18"/>
  <c r="O985" i="18"/>
  <c r="P985" i="18"/>
  <c r="O986" i="18"/>
  <c r="P986" i="18"/>
  <c r="O987" i="18"/>
  <c r="P987" i="18"/>
  <c r="O988" i="18"/>
  <c r="P988" i="18"/>
  <c r="O989" i="18"/>
  <c r="P989" i="18"/>
  <c r="O990" i="18"/>
  <c r="P990" i="18"/>
  <c r="O991" i="18"/>
  <c r="P991" i="18"/>
  <c r="O992" i="18"/>
  <c r="P992" i="18"/>
  <c r="O993" i="18"/>
  <c r="P993" i="18"/>
  <c r="O994" i="18"/>
  <c r="P994" i="18"/>
  <c r="O995" i="18"/>
  <c r="P995" i="18"/>
  <c r="O996" i="18"/>
  <c r="P996" i="18"/>
  <c r="O997" i="18"/>
  <c r="P997" i="18"/>
  <c r="O998" i="18"/>
  <c r="P998" i="18"/>
  <c r="O999" i="18"/>
  <c r="P999" i="18"/>
  <c r="O1000" i="18"/>
  <c r="P1000" i="18"/>
  <c r="O1001" i="18"/>
  <c r="P1001" i="18"/>
  <c r="O1002" i="18"/>
  <c r="P1002" i="18"/>
  <c r="O1003" i="18"/>
  <c r="P1003" i="18"/>
  <c r="O1004" i="18"/>
  <c r="P1004" i="18"/>
  <c r="O1005" i="18"/>
  <c r="P1005" i="18"/>
  <c r="O1006" i="18"/>
  <c r="P1006" i="18"/>
  <c r="O1007" i="18"/>
  <c r="P1007" i="18"/>
  <c r="O1008" i="18"/>
  <c r="P1008" i="18"/>
  <c r="O1009" i="18"/>
  <c r="P1009" i="18"/>
  <c r="O1010" i="18"/>
  <c r="P1010" i="18"/>
  <c r="O1011" i="18"/>
  <c r="P1011" i="18"/>
  <c r="O1012" i="18"/>
  <c r="P1012" i="18"/>
  <c r="O1013" i="18"/>
  <c r="P1013" i="18"/>
  <c r="O1014" i="18"/>
  <c r="P1014" i="18"/>
  <c r="O1015" i="18"/>
  <c r="P1015" i="18"/>
  <c r="O1016" i="18"/>
  <c r="P1016" i="18"/>
  <c r="O1017" i="18"/>
  <c r="P1017" i="18"/>
  <c r="O1018" i="18"/>
  <c r="P1018" i="18"/>
  <c r="O1019" i="18"/>
  <c r="P1019" i="18"/>
  <c r="O1020" i="18"/>
  <c r="P1020" i="18"/>
  <c r="O1021" i="18"/>
  <c r="P1021" i="18"/>
  <c r="O1022" i="18"/>
  <c r="P1022" i="18"/>
  <c r="O1023" i="18"/>
  <c r="P1023" i="18"/>
  <c r="O1024" i="18"/>
  <c r="P1024" i="18"/>
  <c r="O1025" i="18"/>
  <c r="P1025" i="18"/>
  <c r="O1026" i="18"/>
  <c r="P1026" i="18"/>
  <c r="O1027" i="18"/>
  <c r="P1027" i="18"/>
  <c r="O1028" i="18"/>
  <c r="P1028" i="18"/>
  <c r="O1029" i="18"/>
  <c r="P1029" i="18"/>
  <c r="O1030" i="18"/>
  <c r="P1030" i="18"/>
  <c r="O1031" i="18"/>
  <c r="P1031" i="18"/>
  <c r="O1032" i="18"/>
  <c r="P1032" i="18"/>
  <c r="O1033" i="18"/>
  <c r="P1033" i="18"/>
  <c r="O1034" i="18"/>
  <c r="P1034" i="18"/>
  <c r="O1035" i="18"/>
  <c r="P1035" i="18"/>
  <c r="O1036" i="18"/>
  <c r="P1036" i="18"/>
  <c r="O1037" i="18"/>
  <c r="P1037" i="18"/>
  <c r="O1038" i="18"/>
  <c r="P1038" i="18"/>
  <c r="O1039" i="18"/>
  <c r="P1039" i="18"/>
  <c r="O1040" i="18"/>
  <c r="P1040" i="18"/>
  <c r="O1041" i="18"/>
  <c r="P1041" i="18"/>
  <c r="O1042" i="18"/>
  <c r="P1042" i="18"/>
  <c r="O1043" i="18"/>
  <c r="P1043" i="18"/>
  <c r="O1044" i="18"/>
  <c r="P1044" i="18"/>
  <c r="O1045" i="18"/>
  <c r="P1045" i="18"/>
  <c r="O1046" i="18"/>
  <c r="P1046" i="18"/>
  <c r="O1047" i="18"/>
  <c r="P1047" i="18"/>
  <c r="O1048" i="18"/>
  <c r="P1048" i="18"/>
  <c r="O1049" i="18"/>
  <c r="P1049" i="18"/>
  <c r="O1050" i="18"/>
  <c r="P1050" i="18"/>
  <c r="O1051" i="18"/>
  <c r="P1051" i="18"/>
  <c r="O1052" i="18"/>
  <c r="P1052" i="18"/>
  <c r="O1053" i="18"/>
  <c r="P1053" i="18"/>
  <c r="O1054" i="18"/>
  <c r="P1054" i="18"/>
  <c r="O1055" i="18"/>
  <c r="P1055" i="18"/>
  <c r="O1056" i="18"/>
  <c r="P1056" i="18"/>
  <c r="O1057" i="18"/>
  <c r="P1057" i="18"/>
  <c r="O1058" i="18"/>
  <c r="P1058" i="18"/>
  <c r="O1059" i="18"/>
  <c r="P1059" i="18"/>
  <c r="O1060" i="18"/>
  <c r="P1060" i="18"/>
  <c r="O1061" i="18"/>
  <c r="P1061" i="18"/>
  <c r="O1062" i="18"/>
  <c r="P1062" i="18"/>
  <c r="O1063" i="18"/>
  <c r="P1063" i="18"/>
  <c r="O1064" i="18"/>
  <c r="P1064" i="18"/>
  <c r="O1065" i="18"/>
  <c r="P1065" i="18"/>
  <c r="O1066" i="18"/>
  <c r="P1066" i="18"/>
  <c r="O1067" i="18"/>
  <c r="P1067" i="18"/>
  <c r="O1068" i="18"/>
  <c r="P1068" i="18"/>
  <c r="O1069" i="18"/>
  <c r="P1069" i="18"/>
  <c r="O1070" i="18"/>
  <c r="P1070" i="18"/>
  <c r="O1071" i="18"/>
  <c r="P1071" i="18"/>
  <c r="O1072" i="18"/>
  <c r="P1072" i="18"/>
  <c r="O1073" i="18"/>
  <c r="P1073" i="18"/>
  <c r="O1074" i="18"/>
  <c r="P1074" i="18"/>
  <c r="O1075" i="18"/>
  <c r="P1075" i="18"/>
  <c r="O1076" i="18"/>
  <c r="P1076" i="18"/>
  <c r="O1077" i="18"/>
  <c r="P1077" i="18"/>
  <c r="O1078" i="18"/>
  <c r="P1078" i="18"/>
  <c r="O1079" i="18"/>
  <c r="P1079" i="18"/>
  <c r="O1080" i="18"/>
  <c r="P1080" i="18"/>
  <c r="O1081" i="18"/>
  <c r="P1081" i="18"/>
  <c r="O1082" i="18"/>
  <c r="P1082" i="18"/>
  <c r="O1083" i="18"/>
  <c r="P1083" i="18"/>
  <c r="O1084" i="18"/>
  <c r="P1084" i="18"/>
  <c r="O1085" i="18"/>
  <c r="P1085" i="18"/>
  <c r="O1086" i="18"/>
  <c r="P1086" i="18"/>
  <c r="O1087" i="18"/>
  <c r="P1087" i="18"/>
  <c r="O1088" i="18"/>
  <c r="P1088" i="18"/>
  <c r="O1089" i="18"/>
  <c r="P1089" i="18"/>
  <c r="O1090" i="18"/>
  <c r="P1090" i="18"/>
  <c r="O1091" i="18"/>
  <c r="P1091" i="18"/>
  <c r="O1092" i="18"/>
  <c r="P1092" i="18"/>
  <c r="O1093" i="18"/>
  <c r="P1093" i="18"/>
  <c r="O1094" i="18"/>
  <c r="P1094" i="18"/>
  <c r="O1095" i="18"/>
  <c r="P1095" i="18"/>
  <c r="O1096" i="18"/>
  <c r="P1096" i="18"/>
  <c r="O1097" i="18"/>
  <c r="P1097" i="18"/>
  <c r="O1098" i="18"/>
  <c r="P1098" i="18"/>
  <c r="O1099" i="18"/>
  <c r="P1099" i="18"/>
  <c r="O1100" i="18"/>
  <c r="P1100" i="18"/>
  <c r="O1101" i="18"/>
  <c r="P1101" i="18"/>
  <c r="O1102" i="18"/>
  <c r="P1102" i="18"/>
  <c r="O1103" i="18"/>
  <c r="P1103" i="18"/>
  <c r="O1104" i="18"/>
  <c r="P1104" i="18"/>
  <c r="O1105" i="18"/>
  <c r="P1105" i="18"/>
  <c r="O1106" i="18"/>
  <c r="P1106" i="18"/>
  <c r="O1107" i="18"/>
  <c r="P1107" i="18"/>
  <c r="O1108" i="18"/>
  <c r="P1108" i="18"/>
  <c r="O1109" i="18"/>
  <c r="P1109" i="18"/>
  <c r="O1110" i="18"/>
  <c r="P1110" i="18"/>
  <c r="O1111" i="18"/>
  <c r="P1111" i="18"/>
  <c r="O1112" i="18"/>
  <c r="P1112" i="18"/>
  <c r="O1113" i="18"/>
  <c r="P1113" i="18"/>
  <c r="O1114" i="18"/>
  <c r="P1114" i="18"/>
  <c r="O1115" i="18"/>
  <c r="P1115" i="18"/>
  <c r="O1116" i="18"/>
  <c r="P1116" i="18"/>
  <c r="O1117" i="18"/>
  <c r="P1117" i="18"/>
  <c r="O1118" i="18"/>
  <c r="P1118" i="18"/>
  <c r="O1119" i="18"/>
  <c r="P1119" i="18"/>
  <c r="O1120" i="18"/>
  <c r="P1120" i="18"/>
  <c r="O1121" i="18"/>
  <c r="P1121" i="18"/>
  <c r="O1122" i="18"/>
  <c r="P1122" i="18"/>
  <c r="O1123" i="18"/>
  <c r="P1123" i="18"/>
  <c r="O1124" i="18"/>
  <c r="P1124" i="18"/>
  <c r="O1125" i="18"/>
  <c r="P1125" i="18"/>
  <c r="O1126" i="18"/>
  <c r="P1126" i="18"/>
  <c r="O1127" i="18"/>
  <c r="P1127" i="18"/>
  <c r="O1128" i="18"/>
  <c r="P1128" i="18"/>
  <c r="O1129" i="18"/>
  <c r="P1129" i="18"/>
  <c r="O1130" i="18"/>
  <c r="P1130" i="18"/>
  <c r="O1131" i="18"/>
  <c r="P1131" i="18"/>
  <c r="O1132" i="18"/>
  <c r="P1132" i="18"/>
  <c r="O1133" i="18"/>
  <c r="P1133" i="18"/>
  <c r="O1134" i="18"/>
  <c r="P1134" i="18"/>
  <c r="O1135" i="18"/>
  <c r="P1135" i="18"/>
  <c r="O1136" i="18"/>
  <c r="P1136" i="18"/>
  <c r="O1137" i="18"/>
  <c r="P1137" i="18"/>
  <c r="O1138" i="18"/>
  <c r="P1138" i="18"/>
  <c r="O1139" i="18"/>
  <c r="P1139" i="18"/>
  <c r="O1140" i="18"/>
  <c r="P1140" i="18"/>
  <c r="O1141" i="18"/>
  <c r="P1141" i="18"/>
  <c r="O1142" i="18"/>
  <c r="P1142" i="18"/>
  <c r="O1143" i="18"/>
  <c r="P1143" i="18"/>
  <c r="O1144" i="18"/>
  <c r="P1144" i="18"/>
  <c r="O1145" i="18"/>
  <c r="P1145" i="18"/>
  <c r="O1146" i="18"/>
  <c r="P1146" i="18"/>
  <c r="O1147" i="18"/>
  <c r="P1147" i="18"/>
  <c r="O1148" i="18"/>
  <c r="P1148" i="18"/>
  <c r="O1149" i="18"/>
  <c r="P1149" i="18"/>
  <c r="O1150" i="18"/>
  <c r="P1150" i="18"/>
  <c r="O1151" i="18"/>
  <c r="P1151" i="18"/>
  <c r="O1152" i="18"/>
  <c r="P1152" i="18"/>
  <c r="O1153" i="18"/>
  <c r="P1153" i="18"/>
  <c r="O1154" i="18"/>
  <c r="P1154" i="18"/>
  <c r="O1155" i="18"/>
  <c r="P1155" i="18"/>
  <c r="O1156" i="18"/>
  <c r="P1156" i="18"/>
  <c r="O1157" i="18"/>
  <c r="P1157" i="18"/>
  <c r="O1158" i="18"/>
  <c r="P1158" i="18"/>
  <c r="O1159" i="18"/>
  <c r="P1159" i="18"/>
  <c r="O1160" i="18"/>
  <c r="P1160" i="18"/>
  <c r="O1161" i="18"/>
  <c r="P1161" i="18"/>
  <c r="O1162" i="18"/>
  <c r="P1162" i="18"/>
  <c r="O1163" i="18"/>
  <c r="P1163" i="18"/>
  <c r="O1164" i="18"/>
  <c r="P1164" i="18"/>
  <c r="O1165" i="18"/>
  <c r="P1165" i="18"/>
  <c r="O1166" i="18"/>
  <c r="P1166" i="18"/>
  <c r="O1167" i="18"/>
  <c r="P1167" i="18"/>
  <c r="O1168" i="18"/>
  <c r="P1168" i="18"/>
  <c r="O1169" i="18"/>
  <c r="P1169" i="18"/>
  <c r="O1170" i="18"/>
  <c r="P1170" i="18"/>
  <c r="O1171" i="18"/>
  <c r="P1171" i="18"/>
  <c r="O1172" i="18"/>
  <c r="P1172" i="18"/>
  <c r="O1173" i="18"/>
  <c r="P1173" i="18"/>
  <c r="O1174" i="18"/>
  <c r="P1174" i="18"/>
  <c r="O1175" i="18"/>
  <c r="P1175" i="18"/>
  <c r="O1176" i="18"/>
  <c r="P1176" i="18"/>
  <c r="O1177" i="18"/>
  <c r="P1177" i="18"/>
  <c r="O1178" i="18"/>
  <c r="P1178" i="18"/>
  <c r="O1179" i="18"/>
  <c r="P1179" i="18"/>
  <c r="O1180" i="18"/>
  <c r="P1180" i="18"/>
  <c r="O1181" i="18"/>
  <c r="P1181" i="18"/>
  <c r="O1182" i="18"/>
  <c r="P1182" i="18"/>
  <c r="O1183" i="18"/>
  <c r="P1183" i="18"/>
  <c r="O1184" i="18"/>
  <c r="P1184" i="18"/>
  <c r="O1185" i="18"/>
  <c r="P1185" i="18"/>
  <c r="O1186" i="18"/>
  <c r="P1186" i="18"/>
  <c r="O1187" i="18"/>
  <c r="P1187" i="18"/>
  <c r="O1188" i="18"/>
  <c r="P1188" i="18"/>
  <c r="O1189" i="18"/>
  <c r="P1189" i="18"/>
  <c r="O1190" i="18"/>
  <c r="P1190" i="18"/>
  <c r="O1191" i="18"/>
  <c r="P1191" i="18"/>
  <c r="O1192" i="18"/>
  <c r="P1192" i="18"/>
  <c r="O1193" i="18"/>
  <c r="P1193" i="18"/>
  <c r="O1194" i="18"/>
  <c r="P1194" i="18"/>
  <c r="O1195" i="18"/>
  <c r="P1195" i="18"/>
  <c r="O1196" i="18"/>
  <c r="P1196" i="18"/>
  <c r="O1197" i="18"/>
  <c r="P1197" i="18"/>
  <c r="O1198" i="18"/>
  <c r="P1198" i="18"/>
  <c r="O1199" i="18"/>
  <c r="P1199" i="18"/>
  <c r="O1200" i="18"/>
  <c r="P1200" i="18"/>
  <c r="O1201" i="18"/>
  <c r="P1201" i="18"/>
  <c r="O1202" i="18"/>
  <c r="P1202" i="18"/>
  <c r="O1203" i="18"/>
  <c r="P1203" i="18"/>
  <c r="O1204" i="18"/>
  <c r="P1204" i="18"/>
  <c r="O1205" i="18"/>
  <c r="P1205" i="18"/>
  <c r="O1206" i="18"/>
  <c r="P1206" i="18"/>
  <c r="O1207" i="18"/>
  <c r="P1207" i="18"/>
  <c r="O1208" i="18"/>
  <c r="P1208" i="18"/>
  <c r="O1209" i="18"/>
  <c r="P1209" i="18"/>
  <c r="O1210" i="18"/>
  <c r="P1210" i="18"/>
  <c r="O1211" i="18"/>
  <c r="P1211" i="18"/>
  <c r="O1212" i="18"/>
  <c r="P1212" i="18"/>
  <c r="O1213" i="18"/>
  <c r="P1213" i="18"/>
  <c r="O1214" i="18"/>
  <c r="P1214" i="18"/>
  <c r="O1215" i="18"/>
  <c r="P1215" i="18"/>
  <c r="O1216" i="18"/>
  <c r="P1216" i="18"/>
  <c r="O1217" i="18"/>
  <c r="P1217" i="18"/>
  <c r="O1218" i="18"/>
  <c r="P1218" i="18"/>
  <c r="O1219" i="18"/>
  <c r="P1219" i="18"/>
  <c r="O1220" i="18"/>
  <c r="P1220" i="18"/>
  <c r="O1221" i="18"/>
  <c r="P1221" i="18"/>
  <c r="O1222" i="18"/>
  <c r="P1222" i="18"/>
  <c r="O1223" i="18"/>
  <c r="P1223" i="18"/>
  <c r="O1224" i="18"/>
  <c r="P1224" i="18"/>
  <c r="O1225" i="18"/>
  <c r="P1225" i="18"/>
  <c r="O1226" i="18"/>
  <c r="P1226" i="18"/>
  <c r="O1227" i="18"/>
  <c r="P1227" i="18"/>
  <c r="O1228" i="18"/>
  <c r="P1228" i="18"/>
  <c r="O1229" i="18"/>
  <c r="P1229" i="18"/>
  <c r="O1230" i="18"/>
  <c r="P1230" i="18"/>
  <c r="O1231" i="18"/>
  <c r="P1231" i="18"/>
  <c r="O1232" i="18"/>
  <c r="P1232" i="18"/>
  <c r="O1233" i="18"/>
  <c r="P1233" i="18"/>
  <c r="O1234" i="18"/>
  <c r="P1234" i="18"/>
  <c r="O1235" i="18"/>
  <c r="P1235" i="18"/>
  <c r="O1236" i="18"/>
  <c r="P1236" i="18"/>
  <c r="O1237" i="18"/>
  <c r="P1237" i="18"/>
  <c r="O1238" i="18"/>
  <c r="P1238" i="18"/>
  <c r="O1239" i="18"/>
  <c r="P1239" i="18"/>
  <c r="O1240" i="18"/>
  <c r="P1240" i="18"/>
  <c r="O1241" i="18"/>
  <c r="P1241" i="18"/>
  <c r="O1242" i="18"/>
  <c r="P1242" i="18"/>
  <c r="O1243" i="18"/>
  <c r="P1243" i="18"/>
  <c r="O1244" i="18"/>
  <c r="P1244" i="18"/>
  <c r="O1245" i="18"/>
  <c r="P1245" i="18"/>
  <c r="O1246" i="18"/>
  <c r="P1246" i="18"/>
  <c r="O1247" i="18"/>
  <c r="P1247" i="18"/>
  <c r="O1248" i="18"/>
  <c r="P1248" i="18"/>
  <c r="O1249" i="18"/>
  <c r="P1249" i="18"/>
  <c r="O1250" i="18"/>
  <c r="P1250" i="18"/>
  <c r="O1251" i="18"/>
  <c r="P1251" i="18"/>
  <c r="O1252" i="18"/>
  <c r="P1252" i="18"/>
  <c r="O1253" i="18"/>
  <c r="P1253" i="18"/>
  <c r="O1254" i="18"/>
  <c r="P1254" i="18"/>
  <c r="O1255" i="18"/>
  <c r="P1255" i="18"/>
  <c r="O1256" i="18"/>
  <c r="P1256" i="18"/>
  <c r="O1257" i="18"/>
  <c r="P1257" i="18"/>
  <c r="O1258" i="18"/>
  <c r="P1258" i="18"/>
  <c r="O1259" i="18"/>
  <c r="P1259" i="18"/>
  <c r="O1260" i="18"/>
  <c r="P1260" i="18"/>
  <c r="O1261" i="18"/>
  <c r="P1261" i="18"/>
  <c r="O1262" i="18"/>
  <c r="P1262" i="18"/>
  <c r="O1263" i="18"/>
  <c r="P1263" i="18"/>
  <c r="O1264" i="18"/>
  <c r="P1264" i="18"/>
  <c r="O1265" i="18"/>
  <c r="P1265" i="18"/>
  <c r="O1266" i="18"/>
  <c r="P1266" i="18"/>
  <c r="O1267" i="18"/>
  <c r="P1267" i="18"/>
  <c r="O1268" i="18"/>
  <c r="P1268" i="18"/>
  <c r="O1269" i="18"/>
  <c r="P1269" i="18"/>
  <c r="O1270" i="18"/>
  <c r="P1270" i="18"/>
  <c r="O1271" i="18"/>
  <c r="P1271" i="18"/>
  <c r="O1272" i="18"/>
  <c r="P1272" i="18"/>
  <c r="O1273" i="18"/>
  <c r="P1273" i="18"/>
  <c r="O1274" i="18"/>
  <c r="P1274" i="18"/>
  <c r="O1275" i="18"/>
  <c r="P1275" i="18"/>
  <c r="O1276" i="18"/>
  <c r="P1276" i="18"/>
  <c r="O1277" i="18"/>
  <c r="P1277" i="18"/>
  <c r="O1278" i="18"/>
  <c r="P1278" i="18"/>
  <c r="O1279" i="18"/>
  <c r="P1279" i="18"/>
  <c r="O1280" i="18"/>
  <c r="P1280" i="18"/>
  <c r="O1281" i="18"/>
  <c r="P1281" i="18"/>
  <c r="O1282" i="18"/>
  <c r="P1282" i="18"/>
  <c r="O1283" i="18"/>
  <c r="P1283" i="18"/>
  <c r="O1284" i="18"/>
  <c r="P1284" i="18"/>
  <c r="O1285" i="18"/>
  <c r="P1285" i="18"/>
  <c r="O1286" i="18"/>
  <c r="P1286" i="18"/>
  <c r="O1287" i="18"/>
  <c r="P1287" i="18"/>
  <c r="O1288" i="18"/>
  <c r="P1288" i="18"/>
  <c r="O1289" i="18"/>
  <c r="P1289" i="18"/>
  <c r="O1290" i="18"/>
  <c r="P1290" i="18"/>
  <c r="O1291" i="18"/>
  <c r="P1291" i="18"/>
  <c r="O1292" i="18"/>
  <c r="P1292" i="18"/>
  <c r="O1293" i="18"/>
  <c r="P1293" i="18"/>
  <c r="O1294" i="18"/>
  <c r="P1294" i="18"/>
  <c r="O1295" i="18"/>
  <c r="P1295" i="18"/>
  <c r="O1296" i="18"/>
  <c r="P1296" i="18"/>
  <c r="O1297" i="18"/>
  <c r="P1297" i="18"/>
  <c r="O1298" i="18"/>
  <c r="P1298" i="18"/>
  <c r="O1299" i="18"/>
  <c r="P1299" i="18"/>
  <c r="O1300" i="18"/>
  <c r="P1300" i="18"/>
  <c r="O1301" i="18"/>
  <c r="P1301" i="18"/>
  <c r="O1302" i="18"/>
  <c r="P1302" i="18"/>
  <c r="O1303" i="18"/>
  <c r="P1303" i="18"/>
  <c r="O1304" i="18"/>
  <c r="P1304" i="18"/>
  <c r="O1305" i="18"/>
  <c r="P1305" i="18"/>
  <c r="O1306" i="18"/>
  <c r="P1306" i="18"/>
  <c r="O1307" i="18"/>
  <c r="P1307" i="18"/>
  <c r="O1308" i="18"/>
  <c r="P1308" i="18"/>
  <c r="O1309" i="18"/>
  <c r="P1309" i="18"/>
  <c r="O1310" i="18"/>
  <c r="P1310" i="18"/>
  <c r="O1311" i="18"/>
  <c r="P1311" i="18"/>
  <c r="O1312" i="18"/>
  <c r="P1312" i="18"/>
  <c r="O1313" i="18"/>
  <c r="P1313" i="18"/>
  <c r="O1314" i="18"/>
  <c r="P1314" i="18"/>
  <c r="O1315" i="18"/>
  <c r="P1315" i="18"/>
  <c r="O1316" i="18"/>
  <c r="P1316" i="18"/>
  <c r="O1317" i="18"/>
  <c r="P1317" i="18"/>
  <c r="O1318" i="18"/>
  <c r="P1318" i="18"/>
  <c r="O1319" i="18"/>
  <c r="P1319" i="18"/>
  <c r="O1320" i="18"/>
  <c r="P1320" i="18"/>
  <c r="O1321" i="18"/>
  <c r="P1321" i="18"/>
  <c r="O1322" i="18"/>
  <c r="P1322" i="18"/>
  <c r="O1323" i="18"/>
  <c r="P1323" i="18"/>
  <c r="O1324" i="18"/>
  <c r="P1324" i="18"/>
  <c r="O1325" i="18"/>
  <c r="P1325" i="18"/>
  <c r="O1326" i="18"/>
  <c r="P1326" i="18"/>
  <c r="O1327" i="18"/>
  <c r="P1327" i="18"/>
  <c r="O1328" i="18"/>
  <c r="P1328" i="18"/>
  <c r="O1329" i="18"/>
  <c r="P1329" i="18"/>
  <c r="O1330" i="18"/>
  <c r="P1330" i="18"/>
  <c r="O1331" i="18"/>
  <c r="P1331" i="18"/>
  <c r="O1332" i="18"/>
  <c r="P1332" i="18"/>
  <c r="O1333" i="18"/>
  <c r="P1333" i="18"/>
  <c r="O1334" i="18"/>
  <c r="P1334" i="18"/>
  <c r="O1335" i="18"/>
  <c r="P1335" i="18"/>
  <c r="O1336" i="18"/>
  <c r="P1336" i="18"/>
  <c r="O1337" i="18"/>
  <c r="P1337" i="18"/>
  <c r="O1338" i="18"/>
  <c r="P1338" i="18"/>
  <c r="O1339" i="18"/>
  <c r="P1339" i="18"/>
  <c r="O1340" i="18"/>
  <c r="P1340" i="18"/>
  <c r="O1341" i="18"/>
  <c r="P1341" i="18"/>
  <c r="O1342" i="18"/>
  <c r="P1342" i="18"/>
  <c r="O1343" i="18"/>
  <c r="P1343" i="18"/>
  <c r="O1344" i="18"/>
  <c r="P1344" i="18"/>
  <c r="O1345" i="18"/>
  <c r="P1345" i="18"/>
  <c r="O1346" i="18"/>
  <c r="P1346" i="18"/>
  <c r="O1347" i="18"/>
  <c r="P1347" i="18"/>
  <c r="O1348" i="18"/>
  <c r="P1348" i="18"/>
  <c r="O1349" i="18"/>
  <c r="P1349" i="18"/>
  <c r="O1350" i="18"/>
  <c r="P1350" i="18"/>
  <c r="O1351" i="18"/>
  <c r="P1351" i="18"/>
  <c r="O1352" i="18"/>
  <c r="P1352" i="18"/>
  <c r="O1353" i="18"/>
  <c r="P1353" i="18"/>
  <c r="O1354" i="18"/>
  <c r="P1354" i="18"/>
  <c r="O1355" i="18"/>
  <c r="P1355" i="18"/>
  <c r="O1356" i="18"/>
  <c r="P1356" i="18"/>
  <c r="O1357" i="18"/>
  <c r="P1357" i="18"/>
  <c r="O1358" i="18"/>
  <c r="P1358" i="18"/>
  <c r="O1359" i="18"/>
  <c r="P1359" i="18"/>
  <c r="O1360" i="18"/>
  <c r="P1360" i="18"/>
  <c r="O1361" i="18"/>
  <c r="P1361" i="18"/>
  <c r="O1362" i="18"/>
  <c r="P1362" i="18"/>
  <c r="O1363" i="18"/>
  <c r="P1363" i="18"/>
  <c r="O1364" i="18"/>
  <c r="P1364" i="18"/>
  <c r="O1365" i="18"/>
  <c r="P1365" i="18"/>
  <c r="O1366" i="18"/>
  <c r="P1366" i="18"/>
  <c r="O1367" i="18"/>
  <c r="P1367" i="18"/>
  <c r="O1368" i="18"/>
  <c r="P1368" i="18"/>
  <c r="O1369" i="18"/>
  <c r="P1369" i="18"/>
  <c r="O1370" i="18"/>
  <c r="P1370" i="18"/>
  <c r="O1371" i="18"/>
  <c r="P1371" i="18"/>
  <c r="O1372" i="18"/>
  <c r="P1372" i="18"/>
  <c r="O1373" i="18"/>
  <c r="P1373" i="18"/>
  <c r="O1374" i="18"/>
  <c r="P1374" i="18"/>
  <c r="O1375" i="18"/>
  <c r="P1375" i="18"/>
  <c r="O1376" i="18"/>
  <c r="P1376" i="18"/>
  <c r="O1377" i="18"/>
  <c r="P1377" i="18"/>
  <c r="O1378" i="18"/>
  <c r="P1378" i="18"/>
  <c r="O1379" i="18"/>
  <c r="P1379" i="18"/>
  <c r="O1380" i="18"/>
  <c r="P1380" i="18"/>
  <c r="O1381" i="18"/>
  <c r="P1381" i="18"/>
  <c r="O1382" i="18"/>
  <c r="P1382" i="18"/>
  <c r="O1383" i="18"/>
  <c r="P1383" i="18"/>
  <c r="O1384" i="18"/>
  <c r="P1384" i="18"/>
  <c r="O1385" i="18"/>
  <c r="P1385" i="18"/>
  <c r="O1386" i="18"/>
  <c r="P1386" i="18"/>
  <c r="O1387" i="18"/>
  <c r="P1387" i="18"/>
  <c r="O1388" i="18"/>
  <c r="P1388" i="18"/>
  <c r="O1389" i="18"/>
  <c r="P1389" i="18"/>
  <c r="O1390" i="18"/>
  <c r="P1390" i="18"/>
  <c r="O1391" i="18"/>
  <c r="P1391" i="18"/>
  <c r="O1392" i="18"/>
  <c r="P1392" i="18"/>
  <c r="O1393" i="18"/>
  <c r="P1393" i="18"/>
  <c r="O1394" i="18"/>
  <c r="P1394" i="18"/>
  <c r="O1395" i="18"/>
  <c r="P1395" i="18"/>
  <c r="O1396" i="18"/>
  <c r="P1396" i="18"/>
  <c r="O1397" i="18"/>
  <c r="P1397" i="18"/>
  <c r="O1398" i="18"/>
  <c r="P1398" i="18"/>
  <c r="O1399" i="18"/>
  <c r="P1399" i="18"/>
  <c r="O1400" i="18"/>
  <c r="P1400" i="18"/>
  <c r="O1401" i="18"/>
  <c r="P1401" i="18"/>
  <c r="O1402" i="18"/>
  <c r="P1402" i="18"/>
  <c r="O1403" i="18"/>
  <c r="P1403" i="18"/>
  <c r="O1404" i="18"/>
  <c r="P1404" i="18"/>
  <c r="O1405" i="18"/>
  <c r="P1405" i="18"/>
  <c r="O1406" i="18"/>
  <c r="P1406" i="18"/>
  <c r="O1407" i="18"/>
  <c r="P1407" i="18"/>
  <c r="O1408" i="18"/>
  <c r="P1408" i="18"/>
  <c r="O1409" i="18"/>
  <c r="P1409" i="18"/>
  <c r="O1410" i="18"/>
  <c r="P1410" i="18"/>
  <c r="O1411" i="18"/>
  <c r="P1411" i="18"/>
  <c r="O1412" i="18"/>
  <c r="P1412" i="18"/>
  <c r="O1413" i="18"/>
  <c r="P1413" i="18"/>
  <c r="O1414" i="18"/>
  <c r="P1414" i="18"/>
  <c r="O1415" i="18"/>
  <c r="P1415" i="18"/>
  <c r="O1416" i="18"/>
  <c r="P1416" i="18"/>
  <c r="O1417" i="18"/>
  <c r="P1417" i="18"/>
  <c r="O1418" i="18"/>
  <c r="P1418" i="18"/>
  <c r="O1419" i="18"/>
  <c r="P1419" i="18"/>
  <c r="O1420" i="18"/>
  <c r="P1420" i="18"/>
  <c r="O1421" i="18"/>
  <c r="P1421" i="18"/>
  <c r="O1422" i="18"/>
  <c r="P1422" i="18"/>
  <c r="O1423" i="18"/>
  <c r="P1423" i="18"/>
  <c r="O1424" i="18"/>
  <c r="P1424" i="18"/>
  <c r="O1425" i="18"/>
  <c r="P1425" i="18"/>
  <c r="O1426" i="18"/>
  <c r="P1426" i="18"/>
  <c r="O1427" i="18"/>
  <c r="P1427" i="18"/>
  <c r="O1428" i="18"/>
  <c r="P1428" i="18"/>
  <c r="O1429" i="18"/>
  <c r="P1429" i="18"/>
  <c r="O1430" i="18"/>
  <c r="P1430" i="18"/>
  <c r="O1431" i="18"/>
  <c r="P1431" i="18"/>
  <c r="O1432" i="18"/>
  <c r="P1432" i="18"/>
  <c r="O1433" i="18"/>
  <c r="P1433" i="18"/>
  <c r="O1434" i="18"/>
  <c r="P1434" i="18"/>
  <c r="O1435" i="18"/>
  <c r="P1435" i="18"/>
  <c r="O1436" i="18"/>
  <c r="P1436" i="18"/>
  <c r="O1437" i="18"/>
  <c r="P1437" i="18"/>
  <c r="O1438" i="18"/>
  <c r="P1438" i="18"/>
  <c r="O1439" i="18"/>
  <c r="P1439" i="18"/>
  <c r="O1440" i="18"/>
  <c r="P1440" i="18"/>
  <c r="O1441" i="18"/>
  <c r="P1441" i="18"/>
  <c r="O1442" i="18"/>
  <c r="P1442" i="18"/>
  <c r="O1443" i="18"/>
  <c r="P1443" i="18"/>
  <c r="O1444" i="18"/>
  <c r="P1444" i="18"/>
  <c r="O1445" i="18"/>
  <c r="P1445" i="18"/>
  <c r="O1446" i="18"/>
  <c r="P1446" i="18"/>
  <c r="O1447" i="18"/>
  <c r="P1447" i="18"/>
  <c r="O1448" i="18"/>
  <c r="P1448" i="18"/>
  <c r="O1449" i="18"/>
  <c r="P1449" i="18"/>
  <c r="O1450" i="18"/>
  <c r="P1450" i="18"/>
  <c r="O1451" i="18"/>
  <c r="P1451" i="18"/>
  <c r="O1452" i="18"/>
  <c r="P1452" i="18"/>
  <c r="O1453" i="18"/>
  <c r="P1453" i="18"/>
  <c r="O1454" i="18"/>
  <c r="P1454" i="18"/>
  <c r="O1455" i="18"/>
  <c r="P1455" i="18"/>
  <c r="O1456" i="18"/>
  <c r="P1456" i="18"/>
  <c r="O1457" i="18"/>
  <c r="P1457" i="18"/>
  <c r="O1458" i="18"/>
  <c r="P1458" i="18"/>
  <c r="O1459" i="18"/>
  <c r="P1459" i="18"/>
  <c r="O1460" i="18"/>
  <c r="P1460" i="18"/>
  <c r="O1461" i="18"/>
  <c r="P1461" i="18"/>
  <c r="O1462" i="18"/>
  <c r="P1462" i="18"/>
  <c r="O1463" i="18"/>
  <c r="P1463" i="18"/>
  <c r="O1464" i="18"/>
  <c r="P1464" i="18"/>
  <c r="O1465" i="18"/>
  <c r="P1465" i="18"/>
  <c r="O1466" i="18"/>
  <c r="P1466" i="18"/>
  <c r="O1467" i="18"/>
  <c r="P1467" i="18"/>
  <c r="O1468" i="18"/>
  <c r="P1468" i="18"/>
  <c r="O1469" i="18"/>
  <c r="P1469" i="18"/>
  <c r="O1470" i="18"/>
  <c r="P1470" i="18"/>
  <c r="O1471" i="18"/>
  <c r="P1471" i="18"/>
  <c r="O1472" i="18"/>
  <c r="P1472" i="18"/>
  <c r="O1473" i="18"/>
  <c r="P1473" i="18"/>
  <c r="O1474" i="18"/>
  <c r="P1474" i="18"/>
  <c r="O1475" i="18"/>
  <c r="P1475" i="18"/>
  <c r="O1476" i="18"/>
  <c r="P1476" i="18"/>
  <c r="O1477" i="18"/>
  <c r="P1477" i="18"/>
  <c r="O1478" i="18"/>
  <c r="P1478" i="18"/>
  <c r="O1479" i="18"/>
  <c r="P1479" i="18"/>
  <c r="O1480" i="18"/>
  <c r="P1480" i="18"/>
  <c r="O1481" i="18"/>
  <c r="P1481" i="18"/>
  <c r="O1482" i="18"/>
  <c r="P1482" i="18"/>
  <c r="O1483" i="18"/>
  <c r="P1483" i="18"/>
  <c r="O1484" i="18"/>
  <c r="P1484" i="18"/>
  <c r="O1485" i="18"/>
  <c r="P1485" i="18"/>
  <c r="O1486" i="18"/>
  <c r="P1486" i="18"/>
  <c r="O1487" i="18"/>
  <c r="P1487" i="18"/>
  <c r="O1488" i="18"/>
  <c r="P1488" i="18"/>
  <c r="O1489" i="18"/>
  <c r="P1489" i="18"/>
  <c r="O1490" i="18"/>
  <c r="P1490" i="18"/>
  <c r="O1491" i="18"/>
  <c r="P1491" i="18"/>
  <c r="O1492" i="18"/>
  <c r="P1492" i="18"/>
  <c r="O1493" i="18"/>
  <c r="P1493" i="18"/>
  <c r="O1494" i="18"/>
  <c r="P1494" i="18"/>
  <c r="O1495" i="18"/>
  <c r="P1495" i="18"/>
  <c r="O1496" i="18"/>
  <c r="P1496" i="18"/>
  <c r="O1497" i="18"/>
  <c r="P1497" i="18"/>
  <c r="O1498" i="18"/>
  <c r="P1498" i="18"/>
  <c r="O1499" i="18"/>
  <c r="P1499" i="18"/>
  <c r="O1500" i="18"/>
  <c r="P1500" i="18"/>
  <c r="O1501" i="18"/>
  <c r="P1501" i="18"/>
  <c r="O1502" i="18"/>
  <c r="P1502" i="18"/>
  <c r="O1503" i="18"/>
  <c r="P1503" i="18"/>
  <c r="O1504" i="18"/>
  <c r="P1504" i="18"/>
  <c r="O1505" i="18"/>
  <c r="P1505" i="18"/>
  <c r="O1506" i="18"/>
  <c r="P1506" i="18"/>
  <c r="O1507" i="18"/>
  <c r="P1507" i="18"/>
  <c r="O1508" i="18"/>
  <c r="P1508" i="18"/>
  <c r="O1509" i="18"/>
  <c r="P1509" i="18"/>
  <c r="O1510" i="18"/>
  <c r="P1510" i="18"/>
  <c r="O1511" i="18"/>
  <c r="P1511" i="18"/>
  <c r="O1512" i="18"/>
  <c r="P1512" i="18"/>
  <c r="O1513" i="18"/>
  <c r="P1513" i="18"/>
  <c r="O1514" i="18"/>
  <c r="P1514" i="18"/>
  <c r="O1515" i="18"/>
  <c r="P1515" i="18"/>
  <c r="O1516" i="18"/>
  <c r="P1516" i="18"/>
  <c r="O1517" i="18"/>
  <c r="P1517" i="18"/>
  <c r="O1518" i="18"/>
  <c r="P1518" i="18"/>
  <c r="O1519" i="18"/>
  <c r="P1519" i="18"/>
  <c r="O1520" i="18"/>
  <c r="P1520" i="18"/>
  <c r="O1521" i="18"/>
  <c r="P1521" i="18"/>
  <c r="O1522" i="18"/>
  <c r="P1522" i="18"/>
  <c r="O1523" i="18"/>
  <c r="P1523" i="18"/>
  <c r="O1524" i="18"/>
  <c r="P1524" i="18"/>
  <c r="O1525" i="18"/>
  <c r="P1525" i="18"/>
  <c r="O1526" i="18"/>
  <c r="P1526" i="18"/>
  <c r="O1527" i="18"/>
  <c r="P1527" i="18"/>
  <c r="O1528" i="18"/>
  <c r="P1528" i="18"/>
  <c r="O1529" i="18"/>
  <c r="P1529" i="18"/>
  <c r="O1530" i="18"/>
  <c r="P1530" i="18"/>
  <c r="O1531" i="18"/>
  <c r="P1531" i="18"/>
  <c r="O1532" i="18"/>
  <c r="P1532" i="18"/>
  <c r="O1533" i="18"/>
  <c r="P1533" i="18"/>
  <c r="O1534" i="18"/>
  <c r="P1534" i="18"/>
  <c r="O1535" i="18"/>
  <c r="P1535" i="18"/>
  <c r="O1536" i="18"/>
  <c r="P1536" i="18"/>
  <c r="O1537" i="18"/>
  <c r="P1537" i="18"/>
  <c r="O1538" i="18"/>
  <c r="P1538" i="18"/>
  <c r="O1539" i="18"/>
  <c r="P1539" i="18"/>
  <c r="O1540" i="18"/>
  <c r="P1540" i="18"/>
  <c r="O1541" i="18"/>
  <c r="P1541" i="18"/>
  <c r="O1542" i="18"/>
  <c r="P1542" i="18"/>
  <c r="O1543" i="18"/>
  <c r="P1543" i="18"/>
  <c r="O1544" i="18"/>
  <c r="P1544" i="18"/>
  <c r="O1545" i="18"/>
  <c r="P1545" i="18"/>
  <c r="O1546" i="18"/>
  <c r="P1546" i="18"/>
  <c r="O1547" i="18"/>
  <c r="P1547" i="18"/>
  <c r="O1548" i="18"/>
  <c r="P1548" i="18"/>
  <c r="O1549" i="18"/>
  <c r="P1549" i="18"/>
  <c r="O1550" i="18"/>
  <c r="P1550" i="18"/>
  <c r="O1551" i="18"/>
  <c r="P1551" i="18"/>
  <c r="O1552" i="18"/>
  <c r="P1552" i="18"/>
  <c r="O1553" i="18"/>
  <c r="P1553" i="18"/>
  <c r="O1554" i="18"/>
  <c r="P1554" i="18"/>
  <c r="O1555" i="18"/>
  <c r="P1555" i="18"/>
  <c r="O1556" i="18"/>
  <c r="P1556" i="18"/>
  <c r="O1557" i="18"/>
  <c r="P1557" i="18"/>
  <c r="O1558" i="18"/>
  <c r="P1558" i="18"/>
  <c r="O1559" i="18"/>
  <c r="P1559" i="18"/>
  <c r="O1560" i="18"/>
  <c r="P1560" i="18"/>
  <c r="O1561" i="18"/>
  <c r="P1561" i="18"/>
  <c r="O1562" i="18"/>
  <c r="P1562" i="18"/>
  <c r="O1563" i="18"/>
  <c r="P1563" i="18"/>
  <c r="O1564" i="18"/>
  <c r="P1564" i="18"/>
  <c r="O1565" i="18"/>
  <c r="P1565" i="18"/>
  <c r="O1566" i="18"/>
  <c r="P1566" i="18"/>
  <c r="O1567" i="18"/>
  <c r="P1567" i="18"/>
  <c r="O1568" i="18"/>
  <c r="P1568" i="18"/>
  <c r="O1569" i="18"/>
  <c r="P1569" i="18"/>
  <c r="O1570" i="18"/>
  <c r="P1570" i="18"/>
  <c r="O1571" i="18"/>
  <c r="P1571" i="18"/>
  <c r="O1572" i="18"/>
  <c r="P1572" i="18"/>
  <c r="O1573" i="18"/>
  <c r="P1573" i="18"/>
  <c r="O1574" i="18"/>
  <c r="P1574" i="18"/>
  <c r="O1575" i="18"/>
  <c r="P1575" i="18"/>
  <c r="O1576" i="18"/>
  <c r="P1576" i="18"/>
  <c r="O1577" i="18"/>
  <c r="P1577" i="18"/>
  <c r="O1578" i="18"/>
  <c r="P1578" i="18"/>
  <c r="O1579" i="18"/>
  <c r="P1579" i="18"/>
  <c r="O1580" i="18"/>
  <c r="P1580" i="18"/>
  <c r="O1581" i="18"/>
  <c r="P1581" i="18"/>
  <c r="O1582" i="18"/>
  <c r="P1582" i="18"/>
  <c r="O1583" i="18"/>
  <c r="P1583" i="18"/>
  <c r="O1584" i="18"/>
  <c r="P1584" i="18"/>
  <c r="O1585" i="18"/>
  <c r="P1585" i="18"/>
  <c r="O1586" i="18"/>
  <c r="P1586" i="18"/>
  <c r="O1587" i="18"/>
  <c r="P1587" i="18"/>
  <c r="O1588" i="18"/>
  <c r="P1588" i="18"/>
  <c r="O1589" i="18"/>
  <c r="P1589" i="18"/>
  <c r="O1590" i="18"/>
  <c r="P1590" i="18"/>
  <c r="O1591" i="18"/>
  <c r="P1591" i="18"/>
  <c r="O1592" i="18"/>
  <c r="P1592" i="18"/>
  <c r="O1593" i="18"/>
  <c r="P1593" i="18"/>
  <c r="O1594" i="18"/>
  <c r="P1594" i="18"/>
  <c r="O1595" i="18"/>
  <c r="P1595" i="18"/>
  <c r="O1596" i="18"/>
  <c r="P1596" i="18"/>
  <c r="O1597" i="18"/>
  <c r="P1597" i="18"/>
  <c r="O1598" i="18"/>
  <c r="P1598" i="18"/>
  <c r="O1599" i="18"/>
  <c r="P1599" i="18"/>
  <c r="O1600" i="18"/>
  <c r="P1600" i="18"/>
  <c r="O1601" i="18"/>
  <c r="P1601" i="18"/>
  <c r="O1602" i="18"/>
  <c r="P1602" i="18"/>
  <c r="O1603" i="18"/>
  <c r="P1603" i="18"/>
  <c r="O1604" i="18"/>
  <c r="P1604" i="18"/>
  <c r="O1605" i="18"/>
  <c r="P1605" i="18"/>
  <c r="O1606" i="18"/>
  <c r="P1606" i="18"/>
  <c r="O1607" i="18"/>
  <c r="P1607" i="18"/>
  <c r="O1608" i="18"/>
  <c r="P1608" i="18"/>
  <c r="O1609" i="18"/>
  <c r="P1609" i="18"/>
  <c r="O1610" i="18"/>
  <c r="P1610" i="18"/>
  <c r="O1611" i="18"/>
  <c r="P1611" i="18"/>
  <c r="O1612" i="18"/>
  <c r="P1612" i="18"/>
  <c r="O1613" i="18"/>
  <c r="P1613" i="18"/>
  <c r="O1614" i="18"/>
  <c r="P1614" i="18"/>
  <c r="O1615" i="18"/>
  <c r="P1615" i="18"/>
  <c r="O1616" i="18"/>
  <c r="P1616" i="18"/>
  <c r="O1617" i="18"/>
  <c r="P1617" i="18"/>
  <c r="O1618" i="18"/>
  <c r="P1618" i="18"/>
  <c r="O1619" i="18"/>
  <c r="P1619" i="18"/>
  <c r="O1620" i="18"/>
  <c r="P1620" i="18"/>
  <c r="O1621" i="18"/>
  <c r="P1621" i="18"/>
  <c r="O1622" i="18"/>
  <c r="P1622" i="18"/>
  <c r="O1623" i="18"/>
  <c r="P1623" i="18"/>
  <c r="O1624" i="18"/>
  <c r="P1624" i="18"/>
  <c r="O1625" i="18"/>
  <c r="P1625" i="18"/>
  <c r="O1626" i="18"/>
  <c r="P1626" i="18"/>
  <c r="O1627" i="18"/>
  <c r="P1627" i="18"/>
  <c r="O1628" i="18"/>
  <c r="P1628" i="18"/>
  <c r="O1629" i="18"/>
  <c r="P1629" i="18"/>
  <c r="O1630" i="18"/>
  <c r="P1630" i="18"/>
  <c r="O1631" i="18"/>
  <c r="P1631" i="18"/>
  <c r="O1632" i="18"/>
  <c r="P1632" i="18"/>
  <c r="O1633" i="18"/>
  <c r="P1633" i="18"/>
  <c r="O1634" i="18"/>
  <c r="P1634" i="18"/>
  <c r="O1635" i="18"/>
  <c r="P1635" i="18"/>
  <c r="O1636" i="18"/>
  <c r="P1636" i="18"/>
  <c r="O1637" i="18"/>
  <c r="P1637" i="18"/>
  <c r="O1638" i="18"/>
  <c r="P1638" i="18"/>
  <c r="O1639" i="18"/>
  <c r="P1639" i="18"/>
  <c r="O1640" i="18"/>
  <c r="P1640" i="18"/>
  <c r="O1641" i="18"/>
  <c r="P1641" i="18"/>
  <c r="O1642" i="18"/>
  <c r="P1642" i="18"/>
  <c r="O1643" i="18"/>
  <c r="P1643" i="18"/>
  <c r="O1644" i="18"/>
  <c r="P1644" i="18"/>
  <c r="O1645" i="18"/>
  <c r="P1645" i="18"/>
  <c r="O1646" i="18"/>
  <c r="P1646" i="18"/>
  <c r="O1647" i="18"/>
  <c r="P1647" i="18"/>
  <c r="O1648" i="18"/>
  <c r="P1648" i="18"/>
  <c r="O1649" i="18"/>
  <c r="P1649" i="18"/>
  <c r="O1650" i="18"/>
  <c r="P1650" i="18"/>
  <c r="O1651" i="18"/>
  <c r="P1651" i="18"/>
  <c r="O1652" i="18"/>
  <c r="P1652" i="18"/>
  <c r="O1653" i="18"/>
  <c r="P1653" i="18"/>
  <c r="O1654" i="18"/>
  <c r="P1654" i="18"/>
  <c r="O1655" i="18"/>
  <c r="P1655" i="18"/>
  <c r="O1656" i="18"/>
  <c r="P1656" i="18"/>
  <c r="O1657" i="18"/>
  <c r="P1657" i="18"/>
  <c r="O1658" i="18"/>
  <c r="P1658" i="18"/>
  <c r="O1659" i="18"/>
  <c r="P1659" i="18"/>
  <c r="O1660" i="18"/>
  <c r="P1660" i="18"/>
  <c r="O1661" i="18"/>
  <c r="P1661" i="18"/>
  <c r="O1662" i="18"/>
  <c r="P1662" i="18"/>
  <c r="O1663" i="18"/>
  <c r="P1663" i="18"/>
  <c r="O1664" i="18"/>
  <c r="P1664" i="18"/>
  <c r="O1665" i="18"/>
  <c r="P1665" i="18"/>
  <c r="O1666" i="18"/>
  <c r="P1666" i="18"/>
  <c r="O1667" i="18"/>
  <c r="P1667" i="18"/>
  <c r="O1668" i="18"/>
  <c r="P1668" i="18"/>
  <c r="O1669" i="18"/>
  <c r="P1669" i="18"/>
  <c r="O1670" i="18"/>
  <c r="P1670" i="18"/>
  <c r="O1671" i="18"/>
  <c r="P1671" i="18"/>
  <c r="O1672" i="18"/>
  <c r="P1672" i="18"/>
  <c r="O1673" i="18"/>
  <c r="P1673" i="18"/>
  <c r="O1674" i="18"/>
  <c r="P1674" i="18"/>
  <c r="O1675" i="18"/>
  <c r="P1675" i="18"/>
  <c r="O1676" i="18"/>
  <c r="P1676" i="18"/>
  <c r="O1677" i="18"/>
  <c r="P1677" i="18"/>
  <c r="O1678" i="18"/>
  <c r="P1678" i="18"/>
  <c r="O1679" i="18"/>
  <c r="P1679" i="18"/>
  <c r="O1680" i="18"/>
  <c r="P1680" i="18"/>
  <c r="O1681" i="18"/>
  <c r="P1681" i="18"/>
  <c r="O1682" i="18"/>
  <c r="P1682" i="18"/>
  <c r="O1683" i="18"/>
  <c r="P1683" i="18"/>
  <c r="O1684" i="18"/>
  <c r="P1684" i="18"/>
  <c r="O1685" i="18"/>
  <c r="P1685" i="18"/>
  <c r="O1686" i="18"/>
  <c r="P1686" i="18"/>
  <c r="O1687" i="18"/>
  <c r="P1687" i="18"/>
  <c r="O1688" i="18"/>
  <c r="P1688" i="18"/>
  <c r="O1689" i="18"/>
  <c r="P1689" i="18"/>
  <c r="O1690" i="18"/>
  <c r="P1690" i="18"/>
  <c r="O1691" i="18"/>
  <c r="P1691" i="18"/>
  <c r="O1692" i="18"/>
  <c r="P1692" i="18"/>
  <c r="O1693" i="18"/>
  <c r="P1693" i="18"/>
  <c r="O1694" i="18"/>
  <c r="P1694" i="18"/>
  <c r="O1695" i="18"/>
  <c r="P1695" i="18"/>
  <c r="O1696" i="18"/>
  <c r="P1696" i="18"/>
  <c r="O1697" i="18"/>
  <c r="P1697" i="18"/>
  <c r="O1698" i="18"/>
  <c r="P1698" i="18"/>
  <c r="O1699" i="18"/>
  <c r="P1699" i="18"/>
  <c r="O1700" i="18"/>
  <c r="P1700" i="18"/>
  <c r="O1701" i="18"/>
  <c r="P1701" i="18"/>
  <c r="O1702" i="18"/>
  <c r="P1702" i="18"/>
  <c r="O1703" i="18"/>
  <c r="P1703" i="18"/>
  <c r="O1704" i="18"/>
  <c r="P1704" i="18"/>
  <c r="O1705" i="18"/>
  <c r="P1705" i="18"/>
  <c r="O1706" i="18"/>
  <c r="P1706" i="18"/>
  <c r="O1707" i="18"/>
  <c r="P1707" i="18"/>
  <c r="O1708" i="18"/>
  <c r="P1708" i="18"/>
  <c r="O1709" i="18"/>
  <c r="P1709" i="18"/>
  <c r="O1710" i="18"/>
  <c r="P1710" i="18"/>
  <c r="O1711" i="18"/>
  <c r="P1711" i="18"/>
  <c r="O1712" i="18"/>
  <c r="P1712" i="18"/>
  <c r="O1713" i="18"/>
  <c r="P1713" i="18"/>
  <c r="O1714" i="18"/>
  <c r="P1714" i="18"/>
  <c r="O1715" i="18"/>
  <c r="P1715" i="18"/>
  <c r="O1716" i="18"/>
  <c r="P1716" i="18"/>
  <c r="O1717" i="18"/>
  <c r="P1717" i="18"/>
  <c r="O1718" i="18"/>
  <c r="P1718" i="18"/>
  <c r="O1719" i="18"/>
  <c r="P1719" i="18"/>
  <c r="O1720" i="18"/>
  <c r="P1720" i="18"/>
  <c r="O1721" i="18"/>
  <c r="P1721" i="18"/>
  <c r="O1722" i="18"/>
  <c r="P1722" i="18"/>
  <c r="O1723" i="18"/>
  <c r="P1723" i="18"/>
  <c r="O1724" i="18"/>
  <c r="P1724" i="18"/>
  <c r="O1725" i="18"/>
  <c r="P1725" i="18"/>
  <c r="O1726" i="18"/>
  <c r="P1726" i="18"/>
  <c r="O1727" i="18"/>
  <c r="P1727" i="18"/>
  <c r="O1728" i="18"/>
  <c r="P1728" i="18"/>
  <c r="O1729" i="18"/>
  <c r="P1729" i="18"/>
  <c r="O1730" i="18"/>
  <c r="P1730" i="18"/>
  <c r="O1731" i="18"/>
  <c r="P1731" i="18"/>
  <c r="O1732" i="18"/>
  <c r="P1732" i="18"/>
  <c r="O1733" i="18"/>
  <c r="P1733" i="18"/>
  <c r="O1734" i="18"/>
  <c r="P1734" i="18"/>
  <c r="O1735" i="18"/>
  <c r="P1735" i="18"/>
  <c r="O1736" i="18"/>
  <c r="P1736" i="18"/>
  <c r="O1737" i="18"/>
  <c r="P1737" i="18"/>
  <c r="O1738" i="18"/>
  <c r="P1738" i="18"/>
  <c r="O1739" i="18"/>
  <c r="P1739" i="18"/>
  <c r="O1740" i="18"/>
  <c r="P1740" i="18"/>
  <c r="O1741" i="18"/>
  <c r="P1741" i="18"/>
  <c r="O1742" i="18"/>
  <c r="P1742" i="18"/>
  <c r="O1743" i="18"/>
  <c r="P1743" i="18"/>
  <c r="O1744" i="18"/>
  <c r="P1744" i="18"/>
  <c r="O1745" i="18"/>
  <c r="P1745" i="18"/>
  <c r="O1746" i="18"/>
  <c r="P1746" i="18"/>
  <c r="O1747" i="18"/>
  <c r="P1747" i="18"/>
  <c r="O1748" i="18"/>
  <c r="P1748" i="18"/>
  <c r="O1749" i="18"/>
  <c r="P1749" i="18"/>
  <c r="O1750" i="18"/>
  <c r="P1750" i="18"/>
  <c r="O1751" i="18"/>
  <c r="P1751" i="18"/>
  <c r="O1752" i="18"/>
  <c r="P1752" i="18"/>
  <c r="O1753" i="18"/>
  <c r="P1753" i="18"/>
  <c r="O1754" i="18"/>
  <c r="P1754" i="18"/>
  <c r="O1755" i="18"/>
  <c r="P1755" i="18"/>
  <c r="O1756" i="18"/>
  <c r="P1756" i="18"/>
  <c r="O1757" i="18"/>
  <c r="P1757" i="18"/>
  <c r="O1758" i="18"/>
  <c r="P1758" i="18"/>
  <c r="O1759" i="18"/>
  <c r="P1759" i="18"/>
  <c r="O1760" i="18"/>
  <c r="P1760" i="18"/>
  <c r="O1761" i="18"/>
  <c r="P1761" i="18"/>
  <c r="O1762" i="18"/>
  <c r="P1762" i="18"/>
  <c r="O1763" i="18"/>
  <c r="P1763" i="18"/>
  <c r="O1764" i="18"/>
  <c r="P1764" i="18"/>
  <c r="O1765" i="18"/>
  <c r="P1765" i="18"/>
  <c r="O1766" i="18"/>
  <c r="P1766" i="18"/>
  <c r="O1767" i="18"/>
  <c r="P1767" i="18"/>
  <c r="O1768" i="18"/>
  <c r="P1768" i="18"/>
  <c r="O1769" i="18"/>
  <c r="P1769" i="18"/>
  <c r="O1770" i="18"/>
  <c r="P1770" i="18"/>
  <c r="O1771" i="18"/>
  <c r="P1771" i="18"/>
  <c r="O1772" i="18"/>
  <c r="P1772" i="18"/>
  <c r="O1773" i="18"/>
  <c r="P1773" i="18"/>
  <c r="O1774" i="18"/>
  <c r="P1774" i="18"/>
  <c r="O1775" i="18"/>
  <c r="P1775" i="18"/>
  <c r="O1776" i="18"/>
  <c r="P1776" i="18"/>
  <c r="O1777" i="18"/>
  <c r="P1777" i="18"/>
  <c r="O1778" i="18"/>
  <c r="P1778" i="18"/>
  <c r="O1779" i="18"/>
  <c r="P1779" i="18"/>
  <c r="O1780" i="18"/>
  <c r="P1780" i="18"/>
  <c r="O1781" i="18"/>
  <c r="P1781" i="18"/>
  <c r="O1782" i="18"/>
  <c r="P1782" i="18"/>
  <c r="O1783" i="18"/>
  <c r="P1783" i="18"/>
  <c r="O1784" i="18"/>
  <c r="P1784" i="18"/>
  <c r="O1785" i="18"/>
  <c r="P1785" i="18"/>
  <c r="O1786" i="18"/>
  <c r="P1786" i="18"/>
  <c r="O1787" i="18"/>
  <c r="P1787" i="18"/>
  <c r="O1788" i="18"/>
  <c r="P1788" i="18"/>
  <c r="O1789" i="18"/>
  <c r="P1789" i="18"/>
  <c r="O1790" i="18"/>
  <c r="P1790" i="18"/>
  <c r="O1791" i="18"/>
  <c r="P1791" i="18"/>
  <c r="O1792" i="18"/>
  <c r="P1792" i="18"/>
  <c r="O1793" i="18"/>
  <c r="P1793" i="18"/>
  <c r="O1794" i="18"/>
  <c r="P1794" i="18"/>
  <c r="O1795" i="18"/>
  <c r="P1795" i="18"/>
  <c r="O1796" i="18"/>
  <c r="P1796" i="18"/>
  <c r="O1797" i="18"/>
  <c r="P1797" i="18"/>
  <c r="O1798" i="18"/>
  <c r="P1798" i="18"/>
  <c r="O1799" i="18"/>
  <c r="P1799" i="18"/>
  <c r="O1800" i="18"/>
  <c r="P1800" i="18"/>
  <c r="O1801" i="18"/>
  <c r="P1801" i="18"/>
  <c r="O1802" i="18"/>
  <c r="P1802" i="18"/>
  <c r="O1803" i="18"/>
  <c r="P1803" i="18"/>
  <c r="O1804" i="18"/>
  <c r="P1804" i="18"/>
  <c r="O1805" i="18"/>
  <c r="P1805" i="18"/>
  <c r="O1806" i="18"/>
  <c r="P1806" i="18"/>
  <c r="O1807" i="18"/>
  <c r="P1807" i="18"/>
  <c r="O1808" i="18"/>
  <c r="P1808" i="18"/>
  <c r="O1809" i="18"/>
  <c r="P1809" i="18"/>
  <c r="O1810" i="18"/>
  <c r="P1810" i="18"/>
  <c r="O1811" i="18"/>
  <c r="P1811" i="18"/>
  <c r="O1812" i="18"/>
  <c r="P1812" i="18"/>
  <c r="O1813" i="18"/>
  <c r="P1813" i="18"/>
  <c r="O1814" i="18"/>
  <c r="P1814" i="18"/>
  <c r="O1815" i="18"/>
  <c r="P1815" i="18"/>
  <c r="O1816" i="18"/>
  <c r="P1816" i="18"/>
  <c r="O1817" i="18"/>
  <c r="P1817" i="18"/>
  <c r="O1818" i="18"/>
  <c r="P1818" i="18"/>
  <c r="O1819" i="18"/>
  <c r="P1819" i="18"/>
  <c r="O1820" i="18"/>
  <c r="P1820" i="18"/>
  <c r="O1821" i="18"/>
  <c r="P1821" i="18"/>
  <c r="O1822" i="18"/>
  <c r="P1822" i="18"/>
  <c r="O1823" i="18"/>
  <c r="P1823" i="18"/>
  <c r="O1824" i="18"/>
  <c r="P1824" i="18"/>
  <c r="O1825" i="18"/>
  <c r="P1825" i="18"/>
  <c r="O1826" i="18"/>
  <c r="P1826" i="18"/>
  <c r="O1827" i="18"/>
  <c r="P1827" i="18"/>
  <c r="O1828" i="18"/>
  <c r="P1828" i="18"/>
  <c r="O1829" i="18"/>
  <c r="P1829" i="18"/>
  <c r="O1830" i="18"/>
  <c r="P1830" i="18"/>
  <c r="O1831" i="18"/>
  <c r="P1831" i="18"/>
  <c r="O1832" i="18"/>
  <c r="P1832" i="18"/>
  <c r="O1833" i="18"/>
  <c r="P1833" i="18"/>
  <c r="O1834" i="18"/>
  <c r="P1834" i="18"/>
  <c r="O1835" i="18"/>
  <c r="P1835" i="18"/>
  <c r="O1836" i="18"/>
  <c r="P1836" i="18"/>
  <c r="O1837" i="18"/>
  <c r="P1837" i="18"/>
  <c r="O1838" i="18"/>
  <c r="P1838" i="18"/>
  <c r="O1839" i="18"/>
  <c r="P1839" i="18"/>
  <c r="O1840" i="18"/>
  <c r="P1840" i="18"/>
  <c r="O1841" i="18"/>
  <c r="P1841" i="18"/>
  <c r="O1842" i="18"/>
  <c r="P1842" i="18"/>
  <c r="O1843" i="18"/>
  <c r="P1843" i="18"/>
  <c r="O1844" i="18"/>
  <c r="P1844" i="18"/>
  <c r="O1845" i="18"/>
  <c r="P1845" i="18"/>
  <c r="O1846" i="18"/>
  <c r="P1846" i="18"/>
  <c r="O1847" i="18"/>
  <c r="P1847" i="18"/>
  <c r="O1848" i="18"/>
  <c r="P1848" i="18"/>
  <c r="O1849" i="18"/>
  <c r="P1849" i="18"/>
  <c r="O1850" i="18"/>
  <c r="P1850" i="18"/>
  <c r="O1851" i="18"/>
  <c r="P1851" i="18"/>
  <c r="O1852" i="18"/>
  <c r="P1852" i="18"/>
  <c r="O1853" i="18"/>
  <c r="P1853" i="18"/>
  <c r="O1854" i="18"/>
  <c r="P1854" i="18"/>
  <c r="O1855" i="18"/>
  <c r="P1855" i="18"/>
  <c r="O1856" i="18"/>
  <c r="P1856" i="18"/>
  <c r="O1857" i="18"/>
  <c r="P1857" i="18"/>
  <c r="O1858" i="18"/>
  <c r="P1858" i="18"/>
  <c r="O1859" i="18"/>
  <c r="P1859" i="18"/>
  <c r="O1860" i="18"/>
  <c r="P1860" i="18"/>
  <c r="O1861" i="18"/>
  <c r="P1861" i="18"/>
  <c r="O1862" i="18"/>
  <c r="P1862" i="18"/>
  <c r="O1863" i="18"/>
  <c r="P1863" i="18"/>
  <c r="O1864" i="18"/>
  <c r="P1864" i="18"/>
  <c r="O1865" i="18"/>
  <c r="P1865" i="18"/>
  <c r="O1866" i="18"/>
  <c r="P1866" i="18"/>
  <c r="O1867" i="18"/>
  <c r="P1867" i="18"/>
  <c r="O1868" i="18"/>
  <c r="P1868" i="18"/>
  <c r="O1869" i="18"/>
  <c r="P1869" i="18"/>
  <c r="O1870" i="18"/>
  <c r="P1870" i="18"/>
  <c r="O1871" i="18"/>
  <c r="P1871" i="18"/>
  <c r="O1872" i="18"/>
  <c r="P1872" i="18"/>
  <c r="O1873" i="18"/>
  <c r="P1873" i="18"/>
  <c r="O1874" i="18"/>
  <c r="P1874" i="18"/>
  <c r="O1875" i="18"/>
  <c r="P1875" i="18"/>
  <c r="O1876" i="18"/>
  <c r="P1876" i="18"/>
  <c r="O1877" i="18"/>
  <c r="P1877" i="18"/>
  <c r="O1878" i="18"/>
  <c r="P1878" i="18"/>
  <c r="O1879" i="18"/>
  <c r="P1879" i="18"/>
  <c r="O1880" i="18"/>
  <c r="P1880" i="18"/>
  <c r="O1881" i="18"/>
  <c r="P1881" i="18"/>
  <c r="O1882" i="18"/>
  <c r="P1882" i="18"/>
  <c r="O1883" i="18"/>
  <c r="P1883" i="18"/>
  <c r="O1884" i="18"/>
  <c r="P1884" i="18"/>
  <c r="O1885" i="18"/>
  <c r="P1885" i="18"/>
  <c r="O1886" i="18"/>
  <c r="P1886" i="18"/>
  <c r="O1887" i="18"/>
  <c r="P1887" i="18"/>
  <c r="O3" i="18"/>
  <c r="P3" i="18"/>
  <c r="O4" i="18"/>
  <c r="P4" i="18"/>
  <c r="O5" i="18"/>
  <c r="P5" i="18"/>
  <c r="O6" i="18"/>
  <c r="P6" i="18"/>
  <c r="O7" i="18"/>
  <c r="P7" i="18"/>
  <c r="O8" i="18"/>
  <c r="P8" i="18"/>
  <c r="O9" i="18"/>
  <c r="P9" i="18"/>
  <c r="O10" i="18"/>
  <c r="P10" i="18"/>
  <c r="O11" i="18"/>
  <c r="P11" i="18"/>
  <c r="O12" i="18"/>
  <c r="P12" i="18"/>
  <c r="O13" i="18"/>
  <c r="P13" i="18"/>
  <c r="O14" i="18"/>
  <c r="P14" i="18"/>
  <c r="O15" i="18"/>
  <c r="P15" i="18"/>
  <c r="O16" i="18"/>
  <c r="P16" i="18"/>
  <c r="O17" i="18"/>
  <c r="P17" i="18"/>
  <c r="O18" i="18"/>
  <c r="P18" i="18"/>
  <c r="O19" i="18"/>
  <c r="P19" i="18"/>
  <c r="O20" i="18"/>
  <c r="P20" i="18"/>
  <c r="O21" i="18"/>
  <c r="P21" i="18"/>
  <c r="O22" i="18"/>
  <c r="P22" i="18"/>
  <c r="O23" i="18"/>
  <c r="P23" i="18"/>
  <c r="O24" i="18"/>
  <c r="P24" i="18"/>
  <c r="O25" i="18"/>
  <c r="P25" i="18"/>
  <c r="O26" i="18"/>
  <c r="P26" i="18"/>
  <c r="O27" i="18"/>
  <c r="P27" i="18"/>
  <c r="O28" i="18"/>
  <c r="P28" i="18"/>
  <c r="O29" i="18"/>
  <c r="P29" i="18"/>
  <c r="O30" i="18"/>
  <c r="P30" i="18"/>
  <c r="O31" i="18"/>
  <c r="P31" i="18"/>
  <c r="O32" i="18"/>
  <c r="P32" i="18"/>
  <c r="O33" i="18"/>
  <c r="P33" i="18"/>
  <c r="O34" i="18"/>
  <c r="P34" i="18"/>
  <c r="O35" i="18"/>
  <c r="P35" i="18"/>
  <c r="O36" i="18"/>
  <c r="P36" i="18"/>
  <c r="O37" i="18"/>
  <c r="P37" i="18"/>
  <c r="O38" i="18"/>
  <c r="P38" i="18"/>
  <c r="O39" i="18"/>
  <c r="P39" i="18"/>
  <c r="O40" i="18"/>
  <c r="P40" i="18"/>
  <c r="O41" i="18"/>
  <c r="P41" i="18"/>
  <c r="O42" i="18"/>
  <c r="P42" i="18"/>
  <c r="O43" i="18"/>
  <c r="P43" i="18"/>
  <c r="O44" i="18"/>
  <c r="P44" i="18"/>
  <c r="O45" i="18"/>
  <c r="P45" i="18"/>
  <c r="O46" i="18"/>
  <c r="P46" i="18"/>
  <c r="O47" i="18"/>
  <c r="P47" i="18"/>
  <c r="O48" i="18"/>
  <c r="P48" i="18"/>
  <c r="O49" i="18"/>
  <c r="P49" i="18"/>
  <c r="O50" i="18"/>
  <c r="P50" i="18"/>
  <c r="O51" i="18"/>
  <c r="P51" i="18"/>
  <c r="O52" i="18"/>
  <c r="P52" i="18"/>
  <c r="O53" i="18"/>
  <c r="P53" i="18"/>
  <c r="O54" i="18"/>
  <c r="P54" i="18"/>
  <c r="O55" i="18"/>
  <c r="P55" i="18"/>
  <c r="O56" i="18"/>
  <c r="P56" i="18"/>
  <c r="O57" i="18"/>
  <c r="P57" i="18"/>
  <c r="O58" i="18"/>
  <c r="P58" i="18"/>
  <c r="O59" i="18"/>
  <c r="P59" i="18"/>
  <c r="O60" i="18"/>
  <c r="P60" i="18"/>
  <c r="O61" i="18"/>
  <c r="P61" i="18"/>
  <c r="O62" i="18"/>
  <c r="P62" i="18"/>
  <c r="O63" i="18"/>
  <c r="P63" i="18"/>
  <c r="O64" i="18"/>
  <c r="P64" i="18"/>
  <c r="O65" i="18"/>
  <c r="P65" i="18"/>
  <c r="O66" i="18"/>
  <c r="P66" i="18"/>
  <c r="O67" i="18"/>
  <c r="P67" i="18"/>
  <c r="O68" i="18"/>
  <c r="P68" i="18"/>
  <c r="O69" i="18"/>
  <c r="P69" i="18"/>
  <c r="O70" i="18"/>
  <c r="P70" i="18"/>
  <c r="O71" i="18"/>
  <c r="P71" i="18"/>
  <c r="O72" i="18"/>
  <c r="P72" i="18"/>
  <c r="O73" i="18"/>
  <c r="P73" i="18"/>
  <c r="O74" i="18"/>
  <c r="P74" i="18"/>
  <c r="O75" i="18"/>
  <c r="P75" i="18"/>
  <c r="O76" i="18"/>
  <c r="P76" i="18"/>
  <c r="O77" i="18"/>
  <c r="P77" i="18"/>
  <c r="O78" i="18"/>
  <c r="P78" i="18"/>
  <c r="O79" i="18"/>
  <c r="P79" i="18"/>
  <c r="O80" i="18"/>
  <c r="P80" i="18"/>
  <c r="O81" i="18"/>
  <c r="P81" i="18"/>
  <c r="O82" i="18"/>
  <c r="P82" i="18"/>
  <c r="O83" i="18"/>
  <c r="P83" i="18"/>
  <c r="O84" i="18"/>
  <c r="P84" i="18"/>
  <c r="O85" i="18"/>
  <c r="P85" i="18"/>
  <c r="O86" i="18"/>
  <c r="P86" i="18"/>
  <c r="O87" i="18"/>
  <c r="P87" i="18"/>
  <c r="O88" i="18"/>
  <c r="P88" i="18"/>
  <c r="O89" i="18"/>
  <c r="P89" i="18"/>
  <c r="O90" i="18"/>
  <c r="P90" i="18"/>
  <c r="O91" i="18"/>
  <c r="P91" i="18"/>
  <c r="O92" i="18"/>
  <c r="P92" i="18"/>
  <c r="O93" i="18"/>
  <c r="P93" i="18"/>
  <c r="O94" i="18"/>
  <c r="P94" i="18"/>
  <c r="O95" i="18"/>
  <c r="P95" i="18"/>
  <c r="O96" i="18"/>
  <c r="P96" i="18"/>
  <c r="O97" i="18"/>
  <c r="P97" i="18"/>
  <c r="O98" i="18"/>
  <c r="P98" i="18"/>
  <c r="O99" i="18"/>
  <c r="P99" i="18"/>
  <c r="O100" i="18"/>
  <c r="P100" i="18"/>
  <c r="O101" i="18"/>
  <c r="P101" i="18"/>
  <c r="O102" i="18"/>
  <c r="P102" i="18"/>
  <c r="O103" i="18"/>
  <c r="P103" i="18"/>
  <c r="O104" i="18"/>
  <c r="P104" i="18"/>
  <c r="O105" i="18"/>
  <c r="P105" i="18"/>
  <c r="O106" i="18"/>
  <c r="P106" i="18"/>
  <c r="O107" i="18"/>
  <c r="P107" i="18"/>
  <c r="O108" i="18"/>
  <c r="P108" i="18"/>
  <c r="O109" i="18"/>
  <c r="P109" i="18"/>
  <c r="O110" i="18"/>
  <c r="P110" i="18"/>
  <c r="O111" i="18"/>
  <c r="P111" i="18"/>
  <c r="O112" i="18"/>
  <c r="P112" i="18"/>
  <c r="O113" i="18"/>
  <c r="P113" i="18"/>
  <c r="O114" i="18"/>
  <c r="P114" i="18"/>
  <c r="O115" i="18"/>
  <c r="P115" i="18"/>
  <c r="O116" i="18"/>
  <c r="P116" i="18"/>
  <c r="O117" i="18"/>
  <c r="P117" i="18"/>
  <c r="O118" i="18"/>
  <c r="P118" i="18"/>
  <c r="O119" i="18"/>
  <c r="P119" i="18"/>
  <c r="O120" i="18"/>
  <c r="P120" i="18"/>
  <c r="O121" i="18"/>
  <c r="P121" i="18"/>
  <c r="O122" i="18"/>
  <c r="P122" i="18"/>
  <c r="O123" i="18"/>
  <c r="P123" i="18"/>
  <c r="O124" i="18"/>
  <c r="P124" i="18"/>
  <c r="O125" i="18"/>
  <c r="P125" i="18"/>
  <c r="O126" i="18"/>
  <c r="P126" i="18"/>
  <c r="O127" i="18"/>
  <c r="P127" i="18"/>
  <c r="O128" i="18"/>
  <c r="P128" i="18"/>
  <c r="O129" i="18"/>
  <c r="P129" i="18"/>
  <c r="O130" i="18"/>
  <c r="P130" i="18"/>
  <c r="O131" i="18"/>
  <c r="P131" i="18"/>
  <c r="O132" i="18"/>
  <c r="P132" i="18"/>
  <c r="O133" i="18"/>
  <c r="P133" i="18"/>
  <c r="O134" i="18"/>
  <c r="P134" i="18"/>
  <c r="O135" i="18"/>
  <c r="P135" i="18"/>
  <c r="O136" i="18"/>
  <c r="P136" i="18"/>
  <c r="O137" i="18"/>
  <c r="P137" i="18"/>
  <c r="O138" i="18"/>
  <c r="P138" i="18"/>
  <c r="O139" i="18"/>
  <c r="P139" i="18"/>
  <c r="O140" i="18"/>
  <c r="P140" i="18"/>
  <c r="O141" i="18"/>
  <c r="P141" i="18"/>
  <c r="O142" i="18"/>
  <c r="P142" i="18"/>
  <c r="O143" i="18"/>
  <c r="P143" i="18"/>
  <c r="O144" i="18"/>
  <c r="P144" i="18"/>
  <c r="O145" i="18"/>
  <c r="P145" i="18"/>
  <c r="O146" i="18"/>
  <c r="P146" i="18"/>
  <c r="O147" i="18"/>
  <c r="P147" i="18"/>
  <c r="O148" i="18"/>
  <c r="P148" i="18"/>
  <c r="O149" i="18"/>
  <c r="P149" i="18"/>
  <c r="O150" i="18"/>
  <c r="P150" i="18"/>
  <c r="O151" i="18"/>
  <c r="P151" i="18"/>
  <c r="O152" i="18"/>
  <c r="P152" i="18"/>
  <c r="O153" i="18"/>
  <c r="P153" i="18"/>
  <c r="O154" i="18"/>
  <c r="P154" i="18"/>
  <c r="O155" i="18"/>
  <c r="P155" i="18"/>
  <c r="O156" i="18"/>
  <c r="P156" i="18"/>
  <c r="O157" i="18"/>
  <c r="P157" i="18"/>
  <c r="O158" i="18"/>
  <c r="P158" i="18"/>
  <c r="O159" i="18"/>
  <c r="P159" i="18"/>
  <c r="O160" i="18"/>
  <c r="P160" i="18"/>
  <c r="O161" i="18"/>
  <c r="P161" i="18"/>
  <c r="O162" i="18"/>
  <c r="P162" i="18"/>
  <c r="O163" i="18"/>
  <c r="P163" i="18"/>
  <c r="O164" i="18"/>
  <c r="P164" i="18"/>
  <c r="O165" i="18"/>
  <c r="P165" i="18"/>
  <c r="O166" i="18"/>
  <c r="P166" i="18"/>
  <c r="O167" i="18"/>
  <c r="P167" i="18"/>
  <c r="O168" i="18"/>
  <c r="P168" i="18"/>
  <c r="O169" i="18"/>
  <c r="P169" i="18"/>
  <c r="O170" i="18"/>
  <c r="P170" i="18"/>
  <c r="O171" i="18"/>
  <c r="P171" i="18"/>
  <c r="O172" i="18"/>
  <c r="P172" i="18"/>
  <c r="O173" i="18"/>
  <c r="P173" i="18"/>
  <c r="O174" i="18"/>
  <c r="P174" i="18"/>
  <c r="O175" i="18"/>
  <c r="P175" i="18"/>
  <c r="O176" i="18"/>
  <c r="P176" i="18"/>
  <c r="O177" i="18"/>
  <c r="P177" i="18"/>
  <c r="O178" i="18"/>
  <c r="P178" i="18"/>
  <c r="O179" i="18"/>
  <c r="P179" i="18"/>
  <c r="O180" i="18"/>
  <c r="P180" i="18"/>
  <c r="O181" i="18"/>
  <c r="P181" i="18"/>
  <c r="O182" i="18"/>
  <c r="P182" i="18"/>
  <c r="O183" i="18"/>
  <c r="P183" i="18"/>
  <c r="O184" i="18"/>
  <c r="P184" i="18"/>
  <c r="O185" i="18"/>
  <c r="P185" i="18"/>
  <c r="O186" i="18"/>
  <c r="P186" i="18"/>
  <c r="O187" i="18"/>
  <c r="P187" i="18"/>
  <c r="O188" i="18"/>
  <c r="P188" i="18"/>
  <c r="O189" i="18"/>
  <c r="P189" i="18"/>
  <c r="O190" i="18"/>
  <c r="P190" i="18"/>
  <c r="O191" i="18"/>
  <c r="P191" i="18"/>
  <c r="O192" i="18"/>
  <c r="P192" i="18"/>
  <c r="O193" i="18"/>
  <c r="P193" i="18"/>
  <c r="O194" i="18"/>
  <c r="P194" i="18"/>
  <c r="O195" i="18"/>
  <c r="P195" i="18"/>
  <c r="O196" i="18"/>
  <c r="P196" i="18"/>
  <c r="O197" i="18"/>
  <c r="P197" i="18"/>
  <c r="O198" i="18"/>
  <c r="P198" i="18"/>
  <c r="O199" i="18"/>
  <c r="P199" i="18"/>
  <c r="O200" i="18"/>
  <c r="P200" i="18"/>
  <c r="O201" i="18"/>
  <c r="P201" i="18"/>
  <c r="O202" i="18"/>
  <c r="P202" i="18"/>
  <c r="O203" i="18"/>
  <c r="P203" i="18"/>
  <c r="O204" i="18"/>
  <c r="P204" i="18"/>
  <c r="O205" i="18"/>
  <c r="P205" i="18"/>
  <c r="O206" i="18"/>
  <c r="P206" i="18"/>
  <c r="O207" i="18"/>
  <c r="P207" i="18"/>
  <c r="O208" i="18"/>
  <c r="P208" i="18"/>
  <c r="O209" i="18"/>
  <c r="P209" i="18"/>
  <c r="O210" i="18"/>
  <c r="P210" i="18"/>
  <c r="O211" i="18"/>
  <c r="P211" i="18"/>
  <c r="O212" i="18"/>
  <c r="P212" i="18"/>
  <c r="O213" i="18"/>
  <c r="P213" i="18"/>
  <c r="O214" i="18"/>
  <c r="P214" i="18"/>
  <c r="O215" i="18"/>
  <c r="P215" i="18"/>
  <c r="O216" i="18"/>
  <c r="P216" i="18"/>
  <c r="O217" i="18"/>
  <c r="P217" i="18"/>
  <c r="O218" i="18"/>
  <c r="P218" i="18"/>
  <c r="O219" i="18"/>
  <c r="P219" i="18"/>
  <c r="O220" i="18"/>
  <c r="P220" i="18"/>
  <c r="O221" i="18"/>
  <c r="P221" i="18"/>
  <c r="O222" i="18"/>
  <c r="P222" i="18"/>
  <c r="O223" i="18"/>
  <c r="P223" i="18"/>
  <c r="O224" i="18"/>
  <c r="P224" i="18"/>
  <c r="O225" i="18"/>
  <c r="P225" i="18"/>
  <c r="O226" i="18"/>
  <c r="P226" i="18"/>
  <c r="O227" i="18"/>
  <c r="P227" i="18"/>
  <c r="O228" i="18"/>
  <c r="P228" i="18"/>
  <c r="O229" i="18"/>
  <c r="P229" i="18"/>
  <c r="O230" i="18"/>
  <c r="P230" i="18"/>
  <c r="O231" i="18"/>
  <c r="P231" i="18"/>
  <c r="O232" i="18"/>
  <c r="P232" i="18"/>
  <c r="O233" i="18"/>
  <c r="P233" i="18"/>
  <c r="O234" i="18"/>
  <c r="P234" i="18"/>
  <c r="O235" i="18"/>
  <c r="P235" i="18"/>
  <c r="O236" i="18"/>
  <c r="P236" i="18"/>
  <c r="O237" i="18"/>
  <c r="P237" i="18"/>
  <c r="O238" i="18"/>
  <c r="P238" i="18"/>
  <c r="O239" i="18"/>
  <c r="P239" i="18"/>
  <c r="O240" i="18"/>
  <c r="P240" i="18"/>
  <c r="O241" i="18"/>
  <c r="P241" i="18"/>
  <c r="O242" i="18"/>
  <c r="P242" i="18"/>
  <c r="O243" i="18"/>
  <c r="P243" i="18"/>
  <c r="O244" i="18"/>
  <c r="P244" i="18"/>
  <c r="O245" i="18"/>
  <c r="P245" i="18"/>
  <c r="O246" i="18"/>
  <c r="P246" i="18"/>
  <c r="O247" i="18"/>
  <c r="P247" i="18"/>
  <c r="O248" i="18"/>
  <c r="P248" i="18"/>
  <c r="O249" i="18"/>
  <c r="P249" i="18"/>
  <c r="O250" i="18"/>
  <c r="P250" i="18"/>
  <c r="O251" i="18"/>
  <c r="P251" i="18"/>
  <c r="O252" i="18"/>
  <c r="P252" i="18"/>
  <c r="O253" i="18"/>
  <c r="P253" i="18"/>
  <c r="O254" i="18"/>
  <c r="P254" i="18"/>
  <c r="O255" i="18"/>
  <c r="P255" i="18"/>
  <c r="O256" i="18"/>
  <c r="P256" i="18"/>
  <c r="O257" i="18"/>
  <c r="P257" i="18"/>
  <c r="O258" i="18"/>
  <c r="P258" i="18"/>
  <c r="O259" i="18"/>
  <c r="P259" i="18"/>
  <c r="O260" i="18"/>
  <c r="P260" i="18"/>
  <c r="O261" i="18"/>
  <c r="P261" i="18"/>
  <c r="O262" i="18"/>
  <c r="P262" i="18"/>
  <c r="O263" i="18"/>
  <c r="P263" i="18"/>
  <c r="O264" i="18"/>
  <c r="P264" i="18"/>
  <c r="O265" i="18"/>
  <c r="P265" i="18"/>
  <c r="O266" i="18"/>
  <c r="P266" i="18"/>
  <c r="O267" i="18"/>
  <c r="P267" i="18"/>
  <c r="O268" i="18"/>
  <c r="P268" i="18"/>
  <c r="O269" i="18"/>
  <c r="P269" i="18"/>
  <c r="O270" i="18"/>
  <c r="P270" i="18"/>
  <c r="O271" i="18"/>
  <c r="P271" i="18"/>
  <c r="O272" i="18"/>
  <c r="P272" i="18"/>
  <c r="O273" i="18"/>
  <c r="P273" i="18"/>
  <c r="O274" i="18"/>
  <c r="P274" i="18"/>
  <c r="O275" i="18"/>
  <c r="P275" i="18"/>
  <c r="O276" i="18"/>
  <c r="P276" i="18"/>
  <c r="O277" i="18"/>
  <c r="P277" i="18"/>
  <c r="O278" i="18"/>
  <c r="P278" i="18"/>
  <c r="O279" i="18"/>
  <c r="P279" i="18"/>
  <c r="O280" i="18"/>
  <c r="P280" i="18"/>
  <c r="O281" i="18"/>
  <c r="P281" i="18"/>
  <c r="O282" i="18"/>
  <c r="P282" i="18"/>
  <c r="O283" i="18"/>
  <c r="P283" i="18"/>
  <c r="O284" i="18"/>
  <c r="P284" i="18"/>
  <c r="O285" i="18"/>
  <c r="P285" i="18"/>
  <c r="O286" i="18"/>
  <c r="P286" i="18"/>
  <c r="O287" i="18"/>
  <c r="P287" i="18"/>
  <c r="O288" i="18"/>
  <c r="P288" i="18"/>
  <c r="O289" i="18"/>
  <c r="P289" i="18"/>
  <c r="O290" i="18"/>
  <c r="P290" i="18"/>
  <c r="O291" i="18"/>
  <c r="P291" i="18"/>
  <c r="O292" i="18"/>
  <c r="P292" i="18"/>
  <c r="O293" i="18"/>
  <c r="P293" i="18"/>
  <c r="O294" i="18"/>
  <c r="P294" i="18"/>
  <c r="O295" i="18"/>
  <c r="P295" i="18"/>
  <c r="O296" i="18"/>
  <c r="P296" i="18"/>
  <c r="O297" i="18"/>
  <c r="P297" i="18"/>
  <c r="O298" i="18"/>
  <c r="P298" i="18"/>
  <c r="O299" i="18"/>
  <c r="P299" i="18"/>
  <c r="O300" i="18"/>
  <c r="P300" i="18"/>
  <c r="O301" i="18"/>
  <c r="P301" i="18"/>
  <c r="O302" i="18"/>
  <c r="P302" i="18"/>
  <c r="O303" i="18"/>
  <c r="P303" i="18"/>
  <c r="O304" i="18"/>
  <c r="P304" i="18"/>
  <c r="O305" i="18"/>
  <c r="P305" i="18"/>
  <c r="O306" i="18"/>
  <c r="P306" i="18"/>
  <c r="O307" i="18"/>
  <c r="P307" i="18"/>
  <c r="O308" i="18"/>
  <c r="P308" i="18"/>
  <c r="O309" i="18"/>
  <c r="P309" i="18"/>
  <c r="O310" i="18"/>
  <c r="P310" i="18"/>
  <c r="O311" i="18"/>
  <c r="P311" i="18"/>
  <c r="O312" i="18"/>
  <c r="P312" i="18"/>
  <c r="O313" i="18"/>
  <c r="P313" i="18"/>
  <c r="O314" i="18"/>
  <c r="P314" i="18"/>
  <c r="O315" i="18"/>
  <c r="P315" i="18"/>
  <c r="O316" i="18"/>
  <c r="P316" i="18"/>
  <c r="O317" i="18"/>
  <c r="P317" i="18"/>
  <c r="O318" i="18"/>
  <c r="P318" i="18"/>
  <c r="O319" i="18"/>
  <c r="P319" i="18"/>
  <c r="O320" i="18"/>
  <c r="P320" i="18"/>
  <c r="O321" i="18"/>
  <c r="P321" i="18"/>
  <c r="O322" i="18"/>
  <c r="P322" i="18"/>
  <c r="O323" i="18"/>
  <c r="P323" i="18"/>
  <c r="O324" i="18"/>
  <c r="P324" i="18"/>
  <c r="O325" i="18"/>
  <c r="P325" i="18"/>
  <c r="O326" i="18"/>
  <c r="P326" i="18"/>
  <c r="O327" i="18"/>
  <c r="P327" i="18"/>
  <c r="O328" i="18"/>
  <c r="P328" i="18"/>
  <c r="O329" i="18"/>
  <c r="P329" i="18"/>
  <c r="O330" i="18"/>
  <c r="P330" i="18"/>
  <c r="O331" i="18"/>
  <c r="P331" i="18"/>
  <c r="O332" i="18"/>
  <c r="P332" i="18"/>
  <c r="O333" i="18"/>
  <c r="P333" i="18"/>
  <c r="O334" i="18"/>
  <c r="P334" i="18"/>
  <c r="O335" i="18"/>
  <c r="P335" i="18"/>
  <c r="O336" i="18"/>
  <c r="P336" i="18"/>
  <c r="O337" i="18"/>
  <c r="P337" i="18"/>
  <c r="O338" i="18"/>
  <c r="P338" i="18"/>
  <c r="O339" i="18"/>
  <c r="P339" i="18"/>
  <c r="O340" i="18"/>
  <c r="P340" i="18"/>
  <c r="O341" i="18"/>
  <c r="P341" i="18"/>
  <c r="O342" i="18"/>
  <c r="P342" i="18"/>
  <c r="O343" i="18"/>
  <c r="P343" i="18"/>
  <c r="O344" i="18"/>
  <c r="P344" i="18"/>
  <c r="O345" i="18"/>
  <c r="P345" i="18"/>
  <c r="O346" i="18"/>
  <c r="P346" i="18"/>
  <c r="O347" i="18"/>
  <c r="P347" i="18"/>
  <c r="O348" i="18"/>
  <c r="P348" i="18"/>
  <c r="O349" i="18"/>
  <c r="P349" i="18"/>
  <c r="O350" i="18"/>
  <c r="P350" i="18"/>
  <c r="O351" i="18"/>
  <c r="P351" i="18"/>
  <c r="O352" i="18"/>
  <c r="P352" i="18"/>
  <c r="O353" i="18"/>
  <c r="P353" i="18"/>
  <c r="O354" i="18"/>
  <c r="P354" i="18"/>
  <c r="O355" i="18"/>
  <c r="P355" i="18"/>
  <c r="O356" i="18"/>
  <c r="P356" i="18"/>
  <c r="O357" i="18"/>
  <c r="P357" i="18"/>
  <c r="O358" i="18"/>
  <c r="P358" i="18"/>
  <c r="O359" i="18"/>
  <c r="P359" i="18"/>
  <c r="O360" i="18"/>
  <c r="P360" i="18"/>
  <c r="O361" i="18"/>
  <c r="P361" i="18"/>
  <c r="O362" i="18"/>
  <c r="P362" i="18"/>
  <c r="O363" i="18"/>
  <c r="P363" i="18"/>
  <c r="O364" i="18"/>
  <c r="P364" i="18"/>
  <c r="O365" i="18"/>
  <c r="P365" i="18"/>
  <c r="O366" i="18"/>
  <c r="P366" i="18"/>
  <c r="O367" i="18"/>
  <c r="P367" i="18"/>
  <c r="O368" i="18"/>
  <c r="P368" i="18"/>
  <c r="O369" i="18"/>
  <c r="P369" i="18"/>
  <c r="O370" i="18"/>
  <c r="P370" i="18"/>
  <c r="O371" i="18"/>
  <c r="P371" i="18"/>
  <c r="O372" i="18"/>
  <c r="P372" i="18"/>
  <c r="O373" i="18"/>
  <c r="P373" i="18"/>
  <c r="O374" i="18"/>
  <c r="P374" i="18"/>
  <c r="O375" i="18"/>
  <c r="P375" i="18"/>
  <c r="O376" i="18"/>
  <c r="P376" i="18"/>
  <c r="O377" i="18"/>
  <c r="P377" i="18"/>
  <c r="O378" i="18"/>
  <c r="P378" i="18"/>
  <c r="O379" i="18"/>
  <c r="P379" i="18"/>
  <c r="O380" i="18"/>
  <c r="P380" i="18"/>
  <c r="O381" i="18"/>
  <c r="P381" i="18"/>
  <c r="O382" i="18"/>
  <c r="P382" i="18"/>
  <c r="O383" i="18"/>
  <c r="P383" i="18"/>
  <c r="O384" i="18"/>
  <c r="P384" i="18"/>
  <c r="O385" i="18"/>
  <c r="P385" i="18"/>
  <c r="O386" i="18"/>
  <c r="P386" i="18"/>
  <c r="O387" i="18"/>
  <c r="P387" i="18"/>
  <c r="O388" i="18"/>
  <c r="P388" i="18"/>
  <c r="O389" i="18"/>
  <c r="P389" i="18"/>
  <c r="O390" i="18"/>
  <c r="P390" i="18"/>
  <c r="O391" i="18"/>
  <c r="P391" i="18"/>
  <c r="O392" i="18"/>
  <c r="P392" i="18"/>
  <c r="O393" i="18"/>
  <c r="P393" i="18"/>
  <c r="O394" i="18"/>
  <c r="P394" i="18"/>
  <c r="O395" i="18"/>
  <c r="P395" i="18"/>
  <c r="O396" i="18"/>
  <c r="P396" i="18"/>
  <c r="O397" i="18"/>
  <c r="P397" i="18"/>
  <c r="O398" i="18"/>
  <c r="P398" i="18"/>
  <c r="O399" i="18"/>
  <c r="P399" i="18"/>
  <c r="O400" i="18"/>
  <c r="P400" i="18"/>
  <c r="O401" i="18"/>
  <c r="P401" i="18"/>
  <c r="O402" i="18"/>
  <c r="P402" i="18"/>
  <c r="O403" i="18"/>
  <c r="P403" i="18"/>
  <c r="O404" i="18"/>
  <c r="P404" i="18"/>
  <c r="O405" i="18"/>
  <c r="P405" i="18"/>
  <c r="O406" i="18"/>
  <c r="P406" i="18"/>
  <c r="O407" i="18"/>
  <c r="P407" i="18"/>
  <c r="O408" i="18"/>
  <c r="P408" i="18"/>
  <c r="O409" i="18"/>
  <c r="P409" i="18"/>
  <c r="O410" i="18"/>
  <c r="P410" i="18"/>
  <c r="O411" i="18"/>
  <c r="P411" i="18"/>
  <c r="O412" i="18"/>
  <c r="P412" i="18"/>
  <c r="O413" i="18"/>
  <c r="P413" i="18"/>
  <c r="O414" i="18"/>
  <c r="P414" i="18"/>
  <c r="O415" i="18"/>
  <c r="P415" i="18"/>
  <c r="O416" i="18"/>
  <c r="P416" i="18"/>
  <c r="O417" i="18"/>
  <c r="P417" i="18"/>
  <c r="O418" i="18"/>
  <c r="P418" i="18"/>
  <c r="O419" i="18"/>
  <c r="P419" i="18"/>
  <c r="O420" i="18"/>
  <c r="P420" i="18"/>
  <c r="O421" i="18"/>
  <c r="P421" i="18"/>
  <c r="O422" i="18"/>
  <c r="P422" i="18"/>
  <c r="O423" i="18"/>
  <c r="P423" i="18"/>
  <c r="O424" i="18"/>
  <c r="P424" i="18"/>
  <c r="O425" i="18"/>
  <c r="P425" i="18"/>
  <c r="O426" i="18"/>
  <c r="P426" i="18"/>
  <c r="O427" i="18"/>
  <c r="P427" i="18"/>
  <c r="O428" i="18"/>
  <c r="P428" i="18"/>
  <c r="O429" i="18"/>
  <c r="P429" i="18"/>
  <c r="O430" i="18"/>
  <c r="P430" i="18"/>
  <c r="O431" i="18"/>
  <c r="P431" i="18"/>
  <c r="O432" i="18"/>
  <c r="P432" i="18"/>
  <c r="O433" i="18"/>
  <c r="P433" i="18"/>
  <c r="O434" i="18"/>
  <c r="P434" i="18"/>
  <c r="O435" i="18"/>
  <c r="P435" i="18"/>
  <c r="O436" i="18"/>
  <c r="P436" i="18"/>
  <c r="O437" i="18"/>
  <c r="P437" i="18"/>
  <c r="O438" i="18"/>
  <c r="P438" i="18"/>
  <c r="O439" i="18"/>
  <c r="P439" i="18"/>
  <c r="O440" i="18"/>
  <c r="P440" i="18"/>
  <c r="O441" i="18"/>
  <c r="P441" i="18"/>
  <c r="O442" i="18"/>
  <c r="P442" i="18"/>
  <c r="O443" i="18"/>
  <c r="P443" i="18"/>
  <c r="O444" i="18"/>
  <c r="P444" i="18"/>
  <c r="O445" i="18"/>
  <c r="P445" i="18"/>
  <c r="O446" i="18"/>
  <c r="P446" i="18"/>
  <c r="O447" i="18"/>
  <c r="P447" i="18"/>
  <c r="O448" i="18"/>
  <c r="P448" i="18"/>
  <c r="O449" i="18"/>
  <c r="P449" i="18"/>
  <c r="O450" i="18"/>
  <c r="P450" i="18"/>
  <c r="O451" i="18"/>
  <c r="P451" i="18"/>
  <c r="O452" i="18"/>
  <c r="P452" i="18"/>
  <c r="O453" i="18"/>
  <c r="P453" i="18"/>
  <c r="O454" i="18"/>
  <c r="P454" i="18"/>
  <c r="O455" i="18"/>
  <c r="P455" i="18"/>
  <c r="O456" i="18"/>
  <c r="P456" i="18"/>
  <c r="O457" i="18"/>
  <c r="P457" i="18"/>
  <c r="O458" i="18"/>
  <c r="P458" i="18"/>
  <c r="O459" i="18"/>
  <c r="P459" i="18"/>
  <c r="O460" i="18"/>
  <c r="P460" i="18"/>
  <c r="O461" i="18"/>
  <c r="P461" i="18"/>
  <c r="O462" i="18"/>
  <c r="P462" i="18"/>
  <c r="O463" i="18"/>
  <c r="P463" i="18"/>
  <c r="O464" i="18"/>
  <c r="P464" i="18"/>
  <c r="O465" i="18"/>
  <c r="P465" i="18"/>
  <c r="O466" i="18"/>
  <c r="P466" i="18"/>
  <c r="O467" i="18"/>
  <c r="P467" i="18"/>
  <c r="O468" i="18"/>
  <c r="P468" i="18"/>
  <c r="O469" i="18"/>
  <c r="P469" i="18"/>
  <c r="O470" i="18"/>
  <c r="P470" i="18"/>
  <c r="O471" i="18"/>
  <c r="P471" i="18"/>
  <c r="O472" i="18"/>
  <c r="P472" i="18"/>
  <c r="O473" i="18"/>
  <c r="P473" i="18"/>
  <c r="O474" i="18"/>
  <c r="P474" i="18"/>
  <c r="O475" i="18"/>
  <c r="P475" i="18"/>
  <c r="O476" i="18"/>
  <c r="P476" i="18"/>
  <c r="O477" i="18"/>
  <c r="P477" i="18"/>
  <c r="O478" i="18"/>
  <c r="P478" i="18"/>
  <c r="O479" i="18"/>
  <c r="P479" i="18"/>
  <c r="O480" i="18"/>
  <c r="P480" i="18"/>
  <c r="O481" i="18"/>
  <c r="P481" i="18"/>
  <c r="O482" i="18"/>
  <c r="P482" i="18"/>
  <c r="O483" i="18"/>
  <c r="P483" i="18"/>
  <c r="O484" i="18"/>
  <c r="P484" i="18"/>
  <c r="O485" i="18"/>
  <c r="P485" i="18"/>
  <c r="O486" i="18"/>
  <c r="P486" i="18"/>
  <c r="O487" i="18"/>
  <c r="P487" i="18"/>
  <c r="O488" i="18"/>
  <c r="P488" i="18"/>
  <c r="O489" i="18"/>
  <c r="P489" i="18"/>
  <c r="O490" i="18"/>
  <c r="P490" i="18"/>
  <c r="O491" i="18"/>
  <c r="P491" i="18"/>
  <c r="O492" i="18"/>
  <c r="P492" i="18"/>
  <c r="O493" i="18"/>
  <c r="P493" i="18"/>
  <c r="O494" i="18"/>
  <c r="P494" i="18"/>
  <c r="O495" i="18"/>
  <c r="P495" i="18"/>
  <c r="O496" i="18"/>
  <c r="P496" i="18"/>
  <c r="O497" i="18"/>
  <c r="P497" i="18"/>
  <c r="O498" i="18"/>
  <c r="P498" i="18"/>
  <c r="O499" i="18"/>
  <c r="P499" i="18"/>
  <c r="O500" i="18"/>
  <c r="P500" i="18"/>
  <c r="O501" i="18"/>
  <c r="P501" i="18"/>
  <c r="O502" i="18"/>
  <c r="P502" i="18"/>
  <c r="O503" i="18"/>
  <c r="P503" i="18"/>
  <c r="O504" i="18"/>
  <c r="P504" i="18"/>
  <c r="O505" i="18"/>
  <c r="P505" i="18"/>
  <c r="O506" i="18"/>
  <c r="P506" i="18"/>
  <c r="O507" i="18"/>
  <c r="P507" i="18"/>
  <c r="O508" i="18"/>
  <c r="P508" i="18"/>
  <c r="O509" i="18"/>
  <c r="P509" i="18"/>
  <c r="O510" i="18"/>
  <c r="P510" i="18"/>
  <c r="O511" i="18"/>
  <c r="P511" i="18"/>
  <c r="O512" i="18"/>
  <c r="P512" i="18"/>
  <c r="O513" i="18"/>
  <c r="P513" i="18"/>
  <c r="O514" i="18"/>
  <c r="P514" i="18"/>
  <c r="O515" i="18"/>
  <c r="P515" i="18"/>
  <c r="O516" i="18"/>
  <c r="P516" i="18"/>
  <c r="O517" i="18"/>
  <c r="P517" i="18"/>
  <c r="O518" i="18"/>
  <c r="P518" i="18"/>
  <c r="O519" i="18"/>
  <c r="P519" i="18"/>
  <c r="O520" i="18"/>
  <c r="P520" i="18"/>
  <c r="O521" i="18"/>
  <c r="P521" i="18"/>
  <c r="O522" i="18"/>
  <c r="P522" i="18"/>
  <c r="O523" i="18"/>
  <c r="P523" i="18"/>
  <c r="O524" i="18"/>
  <c r="P524" i="18"/>
  <c r="O525" i="18"/>
  <c r="P525" i="18"/>
  <c r="O526" i="18"/>
  <c r="P526" i="18"/>
  <c r="O527" i="18"/>
  <c r="P527" i="18"/>
  <c r="O528" i="18"/>
  <c r="P528" i="18"/>
  <c r="O529" i="18"/>
  <c r="P529" i="18"/>
  <c r="O530" i="18"/>
  <c r="P530" i="18"/>
  <c r="O531" i="18"/>
  <c r="P531" i="18"/>
  <c r="O532" i="18"/>
  <c r="P532" i="18"/>
  <c r="O533" i="18"/>
  <c r="P533" i="18"/>
  <c r="O534" i="18"/>
  <c r="P534" i="18"/>
  <c r="O535" i="18"/>
  <c r="P535" i="18"/>
  <c r="O536" i="18"/>
  <c r="P536" i="18"/>
  <c r="O537" i="18"/>
  <c r="P537" i="18"/>
  <c r="O538" i="18"/>
  <c r="P538" i="18"/>
  <c r="O539" i="18"/>
  <c r="P539" i="18"/>
  <c r="O540" i="18"/>
  <c r="P540" i="18"/>
  <c r="O541" i="18"/>
  <c r="P541" i="18"/>
  <c r="O542" i="18"/>
  <c r="P542" i="18"/>
  <c r="O543" i="18"/>
  <c r="P543" i="18"/>
  <c r="O544" i="18"/>
  <c r="P544" i="18"/>
  <c r="O545" i="18"/>
  <c r="P545" i="18"/>
  <c r="O546" i="18"/>
  <c r="P546" i="18"/>
  <c r="O547" i="18"/>
  <c r="P547" i="18"/>
  <c r="O548" i="18"/>
  <c r="P548" i="18"/>
  <c r="O549" i="18"/>
  <c r="P549" i="18"/>
  <c r="O550" i="18"/>
  <c r="P550" i="18"/>
  <c r="O551" i="18"/>
  <c r="P551" i="18"/>
  <c r="O552" i="18"/>
  <c r="P552" i="18"/>
  <c r="O553" i="18"/>
  <c r="P553" i="18"/>
  <c r="O554" i="18"/>
  <c r="P554" i="18"/>
  <c r="O555" i="18"/>
  <c r="P555" i="18"/>
  <c r="O556" i="18"/>
  <c r="P556" i="18"/>
  <c r="O557" i="18"/>
  <c r="P557" i="18"/>
  <c r="O558" i="18"/>
  <c r="P558" i="18"/>
  <c r="O559" i="18"/>
  <c r="P559" i="18"/>
  <c r="O560" i="18"/>
  <c r="P560" i="18"/>
  <c r="O561" i="18"/>
  <c r="P561" i="18"/>
  <c r="O562" i="18"/>
  <c r="P562" i="18"/>
  <c r="O563" i="18"/>
  <c r="P563" i="18"/>
  <c r="O564" i="18"/>
  <c r="P564" i="18"/>
  <c r="O565" i="18"/>
  <c r="P565" i="18"/>
  <c r="O566" i="18"/>
  <c r="P566" i="18"/>
  <c r="O567" i="18"/>
  <c r="P567" i="18"/>
  <c r="O568" i="18"/>
  <c r="P568" i="18"/>
  <c r="O569" i="18"/>
  <c r="P569" i="18"/>
  <c r="O570" i="18"/>
  <c r="P570" i="18"/>
  <c r="O571" i="18"/>
  <c r="P571" i="18"/>
  <c r="O572" i="18"/>
  <c r="P572" i="18"/>
  <c r="O573" i="18"/>
  <c r="P573" i="18"/>
  <c r="O574" i="18"/>
  <c r="P574" i="18"/>
  <c r="O575" i="18"/>
  <c r="P575" i="18"/>
  <c r="O576" i="18"/>
  <c r="P576" i="18"/>
  <c r="O577" i="18"/>
  <c r="P577" i="18"/>
  <c r="O578" i="18"/>
  <c r="P578" i="18"/>
  <c r="O579" i="18"/>
  <c r="P579" i="18"/>
  <c r="O580" i="18"/>
  <c r="P580" i="18"/>
  <c r="O581" i="18"/>
  <c r="P581" i="18"/>
  <c r="O582" i="18"/>
  <c r="P582" i="18"/>
  <c r="O583" i="18"/>
  <c r="P583" i="18"/>
  <c r="O584" i="18"/>
  <c r="P584" i="18"/>
  <c r="O585" i="18"/>
  <c r="P585" i="18"/>
  <c r="O586" i="18"/>
  <c r="P586" i="18"/>
  <c r="O587" i="18"/>
  <c r="P587" i="18"/>
  <c r="O588" i="18"/>
  <c r="P588" i="18"/>
  <c r="O589" i="18"/>
  <c r="P589" i="18"/>
  <c r="O590" i="18"/>
  <c r="P590" i="18"/>
  <c r="O591" i="18"/>
  <c r="P591" i="18"/>
  <c r="O592" i="18"/>
  <c r="P592" i="18"/>
  <c r="O593" i="18"/>
  <c r="P593" i="18"/>
  <c r="O594" i="18"/>
  <c r="P594" i="18"/>
  <c r="O595" i="18"/>
  <c r="P595" i="18"/>
  <c r="O596" i="18"/>
  <c r="P596" i="18"/>
  <c r="O597" i="18"/>
  <c r="P597" i="18"/>
  <c r="O598" i="18"/>
  <c r="P598" i="18"/>
  <c r="O599" i="18"/>
  <c r="P599" i="18"/>
  <c r="O600" i="18"/>
  <c r="P600" i="18"/>
  <c r="O601" i="18"/>
  <c r="P601" i="18"/>
  <c r="O602" i="18"/>
  <c r="P602" i="18"/>
  <c r="O603" i="18"/>
  <c r="P603" i="18"/>
  <c r="O604" i="18"/>
  <c r="P604" i="18"/>
  <c r="O605" i="18"/>
  <c r="P605" i="18"/>
  <c r="O606" i="18"/>
  <c r="P606" i="18"/>
  <c r="O607" i="18"/>
  <c r="P607" i="18"/>
  <c r="O608" i="18"/>
  <c r="P608" i="18"/>
  <c r="O609" i="18"/>
  <c r="P609" i="18"/>
  <c r="O610" i="18"/>
  <c r="P610" i="18"/>
  <c r="O611" i="18"/>
  <c r="P611" i="18"/>
  <c r="O612" i="18"/>
  <c r="P612" i="18"/>
  <c r="O613" i="18"/>
  <c r="P613" i="18"/>
  <c r="O614" i="18"/>
  <c r="P614" i="18"/>
  <c r="O615" i="18"/>
  <c r="P615" i="18"/>
  <c r="O616" i="18"/>
  <c r="P616" i="18"/>
  <c r="O617" i="18"/>
  <c r="P617" i="18"/>
  <c r="O618" i="18"/>
  <c r="P618" i="18"/>
  <c r="O619" i="18"/>
  <c r="P619" i="18"/>
  <c r="O620" i="18"/>
  <c r="P620" i="18"/>
  <c r="O621" i="18"/>
  <c r="P621" i="18"/>
  <c r="O622" i="18"/>
  <c r="P622" i="18"/>
  <c r="O623" i="18"/>
  <c r="P623" i="18"/>
  <c r="O624" i="18"/>
  <c r="P624" i="18"/>
  <c r="O625" i="18"/>
  <c r="P625" i="18"/>
  <c r="O626" i="18"/>
  <c r="P626" i="18"/>
  <c r="O627" i="18"/>
  <c r="P627" i="18"/>
  <c r="O628" i="18"/>
  <c r="P628" i="18"/>
  <c r="O629" i="18"/>
  <c r="P629" i="18"/>
  <c r="O630" i="18"/>
  <c r="P630" i="18"/>
  <c r="O631" i="18"/>
  <c r="P631" i="18"/>
  <c r="O632" i="18"/>
  <c r="P632" i="18"/>
  <c r="O633" i="18"/>
  <c r="P633" i="18"/>
  <c r="O634" i="18"/>
  <c r="P634" i="18"/>
  <c r="O635" i="18"/>
  <c r="P635" i="18"/>
  <c r="O636" i="18"/>
  <c r="P636" i="18"/>
  <c r="O637" i="18"/>
  <c r="P637" i="18"/>
  <c r="O638" i="18"/>
  <c r="P638" i="18"/>
  <c r="O639" i="18"/>
  <c r="P639" i="18"/>
  <c r="O640" i="18"/>
  <c r="P640" i="18"/>
  <c r="O641" i="18"/>
  <c r="P641" i="18"/>
  <c r="O642" i="18"/>
  <c r="P642" i="18"/>
  <c r="O643" i="18"/>
  <c r="P643" i="18"/>
  <c r="O644" i="18"/>
  <c r="P644" i="18"/>
  <c r="O645" i="18"/>
  <c r="P645" i="18"/>
  <c r="O646" i="18"/>
  <c r="P646" i="18"/>
  <c r="O647" i="18"/>
  <c r="P647" i="18"/>
  <c r="O648" i="18"/>
  <c r="P648" i="18"/>
  <c r="O649" i="18"/>
  <c r="P649" i="18"/>
  <c r="O650" i="18"/>
  <c r="P650" i="18"/>
  <c r="O651" i="18"/>
  <c r="P651" i="18"/>
  <c r="O652" i="18"/>
  <c r="P652" i="18"/>
  <c r="O653" i="18"/>
  <c r="P653" i="18"/>
  <c r="O654" i="18"/>
  <c r="P654" i="18"/>
  <c r="O655" i="18"/>
  <c r="P655" i="18"/>
  <c r="O656" i="18"/>
  <c r="P656" i="18"/>
  <c r="O657" i="18"/>
  <c r="P657" i="18"/>
  <c r="O658" i="18"/>
  <c r="P658" i="18"/>
  <c r="O659" i="18"/>
  <c r="P659" i="18"/>
  <c r="O660" i="18"/>
  <c r="P660" i="18"/>
  <c r="O661" i="18"/>
  <c r="P661" i="18"/>
  <c r="O662" i="18"/>
  <c r="P662" i="18"/>
  <c r="O663" i="18"/>
  <c r="P663" i="18"/>
  <c r="O664" i="18"/>
  <c r="P664" i="18"/>
  <c r="O665" i="18"/>
  <c r="P665" i="18"/>
  <c r="O666" i="18"/>
  <c r="P666" i="18"/>
  <c r="O667" i="18"/>
  <c r="P667" i="18"/>
  <c r="O668" i="18"/>
  <c r="P668" i="18"/>
  <c r="O669" i="18"/>
  <c r="P669" i="18"/>
  <c r="O670" i="18"/>
  <c r="P670" i="18"/>
  <c r="O671" i="18"/>
  <c r="P671" i="18"/>
  <c r="O672" i="18"/>
  <c r="P672" i="18"/>
  <c r="O673" i="18"/>
  <c r="P673" i="18"/>
  <c r="O674" i="18"/>
  <c r="P674" i="18"/>
  <c r="O675" i="18"/>
  <c r="P675" i="18"/>
  <c r="O676" i="18"/>
  <c r="P676" i="18"/>
  <c r="O677" i="18"/>
  <c r="P677" i="18"/>
  <c r="O678" i="18"/>
  <c r="P678" i="18"/>
  <c r="O679" i="18"/>
  <c r="P679" i="18"/>
  <c r="O680" i="18"/>
  <c r="P680" i="18"/>
  <c r="O681" i="18"/>
  <c r="P681" i="18"/>
  <c r="O682" i="18"/>
  <c r="P682" i="18"/>
  <c r="O683" i="18"/>
  <c r="P683" i="18"/>
  <c r="O684" i="18"/>
  <c r="P684" i="18"/>
  <c r="O685" i="18"/>
  <c r="P685" i="18"/>
  <c r="O686" i="18"/>
  <c r="P686" i="18"/>
  <c r="O687" i="18"/>
  <c r="P687" i="18"/>
  <c r="O688" i="18"/>
  <c r="P688" i="18"/>
  <c r="O689" i="18"/>
  <c r="P689" i="18"/>
  <c r="O690" i="18"/>
  <c r="P690" i="18"/>
  <c r="O691" i="18"/>
  <c r="P691" i="18"/>
  <c r="O692" i="18"/>
  <c r="P692" i="18"/>
  <c r="O693" i="18"/>
  <c r="P693" i="18"/>
  <c r="O694" i="18"/>
  <c r="P694" i="18"/>
  <c r="O695" i="18"/>
  <c r="P695" i="18"/>
  <c r="O696" i="18"/>
  <c r="P696" i="18"/>
  <c r="O697" i="18"/>
  <c r="P697" i="18"/>
  <c r="O698" i="18"/>
  <c r="P698" i="18"/>
  <c r="O699" i="18"/>
  <c r="P699" i="18"/>
  <c r="O700" i="18"/>
  <c r="P700" i="18"/>
  <c r="O701" i="18"/>
  <c r="P701" i="18"/>
  <c r="O702" i="18"/>
  <c r="P702" i="18"/>
  <c r="O703" i="18"/>
  <c r="P703" i="18"/>
  <c r="O704" i="18"/>
  <c r="P704" i="18"/>
  <c r="O705" i="18"/>
  <c r="P705" i="18"/>
  <c r="O706" i="18"/>
  <c r="P706" i="18"/>
  <c r="O707" i="18"/>
  <c r="P707" i="18"/>
  <c r="O708" i="18"/>
  <c r="P708" i="18"/>
  <c r="O709" i="18"/>
  <c r="P709" i="18"/>
  <c r="O710" i="18"/>
  <c r="P710" i="18"/>
  <c r="O711" i="18"/>
  <c r="P711" i="18"/>
  <c r="O712" i="18"/>
  <c r="P712" i="18"/>
  <c r="O713" i="18"/>
  <c r="P713" i="18"/>
  <c r="O714" i="18"/>
  <c r="P714" i="18"/>
  <c r="O715" i="18"/>
  <c r="P715" i="18"/>
  <c r="O716" i="18"/>
  <c r="P716" i="18"/>
  <c r="O717" i="18"/>
  <c r="P717" i="18"/>
  <c r="O718" i="18"/>
  <c r="P718" i="18"/>
  <c r="O719" i="18"/>
  <c r="P719" i="18"/>
  <c r="O720" i="18"/>
  <c r="P720" i="18"/>
  <c r="O721" i="18"/>
  <c r="P721" i="18"/>
  <c r="O722" i="18"/>
  <c r="P722" i="18"/>
  <c r="O723" i="18"/>
  <c r="P723" i="18"/>
  <c r="O724" i="18"/>
  <c r="P724" i="18"/>
  <c r="O725" i="18"/>
  <c r="P725" i="18"/>
  <c r="O726" i="18"/>
  <c r="P726" i="18"/>
  <c r="O727" i="18"/>
  <c r="P727" i="18"/>
  <c r="O728" i="18"/>
  <c r="P728" i="18"/>
  <c r="O729" i="18"/>
  <c r="P729" i="18"/>
  <c r="O730" i="18"/>
  <c r="P730" i="18"/>
  <c r="O731" i="18"/>
  <c r="P731" i="18"/>
  <c r="O732" i="18"/>
  <c r="P732" i="18"/>
  <c r="O733" i="18"/>
  <c r="P733" i="18"/>
  <c r="O734" i="18"/>
  <c r="P734" i="18"/>
  <c r="O735" i="18"/>
  <c r="P735" i="18"/>
  <c r="O736" i="18"/>
  <c r="P736" i="18"/>
  <c r="O737" i="18"/>
  <c r="P737" i="18"/>
  <c r="O738" i="18"/>
  <c r="P738" i="18"/>
  <c r="O739" i="18"/>
  <c r="P739" i="18"/>
  <c r="O740" i="18"/>
  <c r="P740" i="18"/>
  <c r="O741" i="18"/>
  <c r="P741" i="18"/>
  <c r="O742" i="18"/>
  <c r="P742" i="18"/>
  <c r="O743" i="18"/>
  <c r="P743" i="18"/>
  <c r="O744" i="18"/>
  <c r="P744" i="18"/>
  <c r="O745" i="18"/>
  <c r="P745" i="18"/>
  <c r="O746" i="18"/>
  <c r="P746" i="18"/>
  <c r="O747" i="18"/>
  <c r="P747" i="18"/>
  <c r="O748" i="18"/>
  <c r="P748" i="18"/>
  <c r="O749" i="18"/>
  <c r="P749" i="18"/>
  <c r="O750" i="18"/>
  <c r="P750" i="18"/>
  <c r="O751" i="18"/>
  <c r="P751" i="18"/>
  <c r="O752" i="18"/>
  <c r="P752" i="18"/>
  <c r="O753" i="18"/>
  <c r="P753" i="18"/>
  <c r="O754" i="18"/>
  <c r="P754" i="18"/>
  <c r="O755" i="18"/>
  <c r="P755" i="18"/>
  <c r="O756" i="18"/>
  <c r="P756" i="18"/>
  <c r="O757" i="18"/>
  <c r="P757" i="18"/>
  <c r="O758" i="18"/>
  <c r="P758" i="18"/>
  <c r="O759" i="18"/>
  <c r="P759" i="18"/>
  <c r="O760" i="18"/>
  <c r="P760" i="18"/>
  <c r="O761" i="18"/>
  <c r="P761" i="18"/>
  <c r="O762" i="18"/>
  <c r="P762" i="18"/>
  <c r="O763" i="18"/>
  <c r="P763" i="18"/>
  <c r="O764" i="18"/>
  <c r="P764" i="18"/>
  <c r="O765" i="18"/>
  <c r="P765" i="18"/>
  <c r="O766" i="18"/>
  <c r="P766" i="18"/>
  <c r="O767" i="18"/>
  <c r="P767" i="18"/>
  <c r="O768" i="18"/>
  <c r="P768" i="18"/>
  <c r="O769" i="18"/>
  <c r="P769" i="18"/>
  <c r="O770" i="18"/>
  <c r="P770" i="18"/>
  <c r="O771" i="18"/>
  <c r="P771" i="18"/>
  <c r="O772" i="18"/>
  <c r="P772" i="18"/>
  <c r="O773" i="18"/>
  <c r="P773" i="18"/>
  <c r="O774" i="18"/>
  <c r="P774" i="18"/>
  <c r="O775" i="18"/>
  <c r="P775" i="18"/>
  <c r="O776" i="18"/>
  <c r="P776" i="18"/>
  <c r="O777" i="18"/>
  <c r="P777" i="18"/>
  <c r="O778" i="18"/>
  <c r="P778" i="18"/>
  <c r="O779" i="18"/>
  <c r="P779" i="18"/>
  <c r="O780" i="18"/>
  <c r="P780" i="18"/>
  <c r="O781" i="18"/>
  <c r="P781" i="18"/>
  <c r="O782" i="18"/>
  <c r="P782" i="18"/>
  <c r="O783" i="18"/>
  <c r="P783" i="18"/>
  <c r="O784" i="18"/>
  <c r="P784" i="18"/>
  <c r="O785" i="18"/>
  <c r="P785" i="18"/>
  <c r="O786" i="18"/>
  <c r="P786" i="18"/>
  <c r="S1887" i="18" l="1"/>
  <c r="S1883" i="18"/>
  <c r="S1879" i="18"/>
  <c r="S1875" i="18"/>
  <c r="S1871" i="18"/>
  <c r="S1867" i="18"/>
  <c r="S1863" i="18"/>
  <c r="S1859" i="18"/>
  <c r="S1855" i="18"/>
  <c r="S1851" i="18"/>
  <c r="S1847" i="18"/>
  <c r="S1842" i="18"/>
  <c r="S1839" i="18"/>
  <c r="S1835" i="18"/>
  <c r="S1831" i="18"/>
  <c r="S1827" i="18"/>
  <c r="S1822" i="18"/>
  <c r="S1819" i="18"/>
  <c r="S1815" i="18"/>
  <c r="S1811" i="18"/>
  <c r="S1807" i="18"/>
  <c r="S1803" i="18"/>
  <c r="S1799" i="18"/>
  <c r="S1795" i="18"/>
  <c r="S1791" i="18"/>
  <c r="S1787" i="18"/>
  <c r="S1783" i="18"/>
  <c r="S1779" i="18"/>
  <c r="S1775" i="18"/>
  <c r="S1771" i="18"/>
  <c r="S1767" i="18"/>
  <c r="S1763" i="18"/>
  <c r="S1759" i="18"/>
  <c r="S1755" i="18"/>
  <c r="S1751" i="18"/>
  <c r="S1747" i="18"/>
  <c r="S1743" i="18"/>
  <c r="S1739" i="18"/>
  <c r="S1735" i="18"/>
  <c r="S1731" i="18"/>
  <c r="S1727" i="18"/>
  <c r="S1723" i="18"/>
  <c r="S1719" i="18"/>
  <c r="S1715" i="18"/>
  <c r="S1711" i="18"/>
  <c r="S1707" i="18"/>
  <c r="S1703" i="18"/>
  <c r="S1699" i="18"/>
  <c r="S1695" i="18"/>
  <c r="S1691" i="18"/>
  <c r="S1687" i="18"/>
  <c r="S1683" i="18"/>
  <c r="S1679" i="18"/>
  <c r="S1675" i="18"/>
  <c r="S1671" i="18"/>
  <c r="S1667" i="18"/>
  <c r="S1663" i="18"/>
  <c r="S1659" i="18"/>
  <c r="S1655" i="18"/>
  <c r="S1651" i="18"/>
  <c r="S1647" i="18"/>
  <c r="S1643" i="18"/>
  <c r="S1639" i="18"/>
  <c r="S1635" i="18"/>
  <c r="S1631" i="18"/>
  <c r="S1627" i="18"/>
  <c r="S1623" i="18"/>
  <c r="S1619" i="18"/>
  <c r="S1615" i="18"/>
  <c r="S1611" i="18"/>
  <c r="S1607" i="18"/>
  <c r="S1603" i="18"/>
  <c r="S1599" i="18"/>
  <c r="S1595" i="18"/>
  <c r="S1591" i="18"/>
  <c r="S1587" i="18"/>
  <c r="S1583" i="18"/>
  <c r="S1579" i="18"/>
  <c r="S1575" i="18"/>
  <c r="S1571" i="18"/>
  <c r="S1567" i="18"/>
  <c r="S1563" i="18"/>
  <c r="S1559" i="18"/>
  <c r="S1555" i="18"/>
  <c r="S1551" i="18"/>
  <c r="S1547" i="18"/>
  <c r="S1543" i="18"/>
  <c r="S1539" i="18"/>
  <c r="S1535" i="18"/>
  <c r="S1531" i="18"/>
  <c r="S1527" i="18"/>
  <c r="S1523" i="18"/>
  <c r="S1519" i="18"/>
  <c r="S1515" i="18"/>
  <c r="S1511" i="18"/>
  <c r="S1507" i="18"/>
  <c r="S1503" i="18"/>
  <c r="S1499" i="18"/>
  <c r="S1495" i="18"/>
  <c r="S1491" i="18"/>
  <c r="S1487" i="18"/>
  <c r="S1483" i="18"/>
  <c r="S1479" i="18"/>
  <c r="S1475" i="18"/>
  <c r="S1471" i="18"/>
  <c r="S1467" i="18"/>
  <c r="S1463" i="18"/>
  <c r="S1459" i="18"/>
  <c r="S1455" i="18"/>
  <c r="S1451" i="18"/>
  <c r="S1447" i="18"/>
  <c r="S1443" i="18"/>
  <c r="S1439" i="18"/>
  <c r="S1435" i="18"/>
  <c r="S1431" i="18"/>
  <c r="S1427" i="18"/>
  <c r="S1423" i="18"/>
  <c r="S1419" i="18"/>
  <c r="S1415" i="18"/>
  <c r="S1411" i="18"/>
  <c r="S1407" i="18"/>
  <c r="S1403" i="18"/>
  <c r="S1399" i="18"/>
  <c r="S1395" i="18"/>
  <c r="S1391" i="18"/>
  <c r="S1387" i="18"/>
  <c r="S1383" i="18"/>
  <c r="S1379" i="18"/>
  <c r="S1375" i="18"/>
  <c r="S1371" i="18"/>
  <c r="S1367" i="18"/>
  <c r="S1363" i="18"/>
  <c r="S1359" i="18"/>
  <c r="S1355" i="18"/>
  <c r="S1351" i="18"/>
  <c r="S1347" i="18"/>
  <c r="S1343" i="18"/>
  <c r="S1339" i="18"/>
  <c r="S1335" i="18"/>
  <c r="S1331" i="18"/>
  <c r="S1327" i="18"/>
  <c r="S1323" i="18"/>
  <c r="S1319" i="18"/>
  <c r="S1315" i="18"/>
  <c r="S1311" i="18"/>
  <c r="S1307" i="18"/>
  <c r="S1303" i="18"/>
  <c r="S1299" i="18"/>
  <c r="S1295" i="18"/>
  <c r="S1291" i="18"/>
  <c r="S1287" i="18"/>
  <c r="S1283" i="18"/>
  <c r="S1279" i="18"/>
  <c r="S1275" i="18"/>
  <c r="S1271" i="18"/>
  <c r="S1267" i="18"/>
  <c r="S1263" i="18"/>
  <c r="S1259" i="18"/>
  <c r="S1255" i="18"/>
  <c r="S1251" i="18"/>
  <c r="S1247" i="18"/>
  <c r="S1243" i="18"/>
  <c r="S1239" i="18"/>
  <c r="S1235" i="18"/>
  <c r="S1231" i="18"/>
  <c r="S1227" i="18"/>
  <c r="S1223" i="18"/>
  <c r="S1219" i="18"/>
  <c r="S1215" i="18"/>
  <c r="S1211" i="18"/>
  <c r="S1207" i="18"/>
  <c r="S1203" i="18"/>
  <c r="S1198" i="18"/>
  <c r="S1195" i="18"/>
  <c r="S1191" i="18"/>
  <c r="S1187" i="18"/>
  <c r="S1183" i="18"/>
  <c r="S1179" i="18"/>
  <c r="S1176" i="18"/>
  <c r="S1171" i="18"/>
  <c r="S1167" i="18"/>
  <c r="S1163" i="18"/>
  <c r="S1159" i="18"/>
  <c r="S1155" i="18"/>
  <c r="S1151" i="18"/>
  <c r="S1147" i="18"/>
  <c r="S1143" i="18"/>
  <c r="S1139" i="18"/>
  <c r="S1135" i="18"/>
  <c r="S1131" i="18"/>
  <c r="S1127" i="18"/>
  <c r="S1123" i="18"/>
  <c r="S1119" i="18"/>
  <c r="S1115" i="18"/>
  <c r="S1111" i="18"/>
  <c r="S1107" i="18"/>
  <c r="S1103" i="18"/>
  <c r="S1099" i="18"/>
  <c r="S1094" i="18"/>
  <c r="S1091" i="18"/>
  <c r="S1087" i="18"/>
  <c r="S1083" i="18"/>
  <c r="S1079" i="18"/>
  <c r="S1075" i="18"/>
  <c r="S1071" i="18"/>
  <c r="S1067" i="18"/>
  <c r="S1063" i="18"/>
  <c r="S1058" i="18"/>
  <c r="S1054" i="18"/>
  <c r="S1050" i="18"/>
  <c r="S1046" i="18"/>
  <c r="S1042" i="18"/>
  <c r="S1038" i="18"/>
  <c r="S1034" i="18"/>
  <c r="S1030" i="18"/>
  <c r="S1026" i="18"/>
  <c r="S1022" i="18"/>
  <c r="S1018" i="18"/>
  <c r="S1014" i="18"/>
  <c r="S1010" i="18"/>
  <c r="S1006" i="18"/>
  <c r="S1002" i="18"/>
  <c r="S998" i="18"/>
  <c r="S994" i="18"/>
  <c r="S990" i="18"/>
  <c r="S986" i="18"/>
  <c r="S982" i="18"/>
  <c r="S978" i="18"/>
  <c r="S974" i="18"/>
  <c r="S970" i="18"/>
  <c r="S966" i="18"/>
  <c r="S962" i="18"/>
  <c r="S958" i="18"/>
  <c r="S954" i="18"/>
  <c r="S950" i="18"/>
  <c r="S946" i="18"/>
  <c r="S942" i="18"/>
  <c r="S938" i="18"/>
  <c r="S934" i="18"/>
  <c r="S930" i="18"/>
  <c r="S926" i="18"/>
  <c r="S922" i="18"/>
  <c r="S918" i="18"/>
  <c r="S914" i="18"/>
  <c r="S910" i="18"/>
  <c r="S906" i="18"/>
  <c r="S902" i="18"/>
  <c r="S898" i="18"/>
  <c r="S894" i="18"/>
  <c r="S890" i="18"/>
  <c r="S886" i="18"/>
  <c r="S882" i="18"/>
  <c r="S878" i="18"/>
  <c r="S874" i="18"/>
  <c r="S870" i="18"/>
  <c r="S866" i="18"/>
  <c r="S862" i="18"/>
  <c r="S858" i="18"/>
  <c r="S854" i="18"/>
  <c r="S850" i="18"/>
  <c r="S846" i="18"/>
  <c r="S839" i="18"/>
  <c r="S840" i="18"/>
  <c r="S836" i="18"/>
  <c r="S830" i="18"/>
  <c r="S826" i="18"/>
  <c r="S818" i="18"/>
  <c r="S819" i="18"/>
  <c r="S813" i="18"/>
  <c r="S810" i="18"/>
  <c r="S809" i="18"/>
  <c r="S801" i="18"/>
  <c r="S798" i="18"/>
  <c r="S793" i="18"/>
  <c r="S790" i="18"/>
  <c r="S786" i="18"/>
  <c r="S782" i="18"/>
  <c r="S778" i="18"/>
  <c r="S774" i="18"/>
  <c r="S771" i="18"/>
  <c r="S766" i="18"/>
  <c r="S762" i="18"/>
  <c r="S758" i="18"/>
  <c r="S754" i="18"/>
  <c r="S750" i="18"/>
  <c r="S746" i="18"/>
  <c r="S742" i="18"/>
  <c r="S738" i="18"/>
  <c r="S734" i="18"/>
  <c r="S731" i="18"/>
  <c r="S726" i="18"/>
  <c r="S722" i="18"/>
  <c r="S718" i="18"/>
  <c r="S714" i="18"/>
  <c r="S710" i="18"/>
  <c r="S705" i="18"/>
  <c r="S702" i="18"/>
  <c r="S698" i="18"/>
  <c r="S694" i="18"/>
  <c r="S690" i="18"/>
  <c r="S686" i="18"/>
  <c r="S682" i="18"/>
  <c r="S678" i="18"/>
  <c r="S674" i="18"/>
  <c r="S670" i="18"/>
  <c r="S666" i="18"/>
  <c r="S662" i="18"/>
  <c r="S658" i="18"/>
  <c r="S654" i="18"/>
  <c r="S650" i="18"/>
  <c r="S645" i="18"/>
  <c r="S642" i="18"/>
  <c r="S638" i="18"/>
  <c r="S634" i="18"/>
  <c r="S630" i="18"/>
  <c r="S626" i="18"/>
  <c r="S622" i="18"/>
  <c r="S618" i="18"/>
  <c r="S614" i="18"/>
  <c r="S610" i="18"/>
  <c r="S606" i="18"/>
  <c r="S602" i="18"/>
  <c r="S598" i="18"/>
  <c r="S594" i="18"/>
  <c r="S590" i="18"/>
  <c r="S586" i="18"/>
  <c r="S582" i="18"/>
  <c r="S578" i="18"/>
  <c r="S574" i="18"/>
  <c r="S570" i="18"/>
  <c r="S566" i="18"/>
  <c r="S562" i="18"/>
  <c r="S558" i="18"/>
  <c r="S554" i="18"/>
  <c r="S550" i="18"/>
  <c r="S546" i="18"/>
  <c r="S542" i="18"/>
  <c r="S538" i="18"/>
  <c r="S534" i="18"/>
  <c r="S530" i="18"/>
  <c r="S526" i="18"/>
  <c r="S522" i="18"/>
  <c r="S518" i="18"/>
  <c r="S514" i="18"/>
  <c r="S510" i="18"/>
  <c r="S506" i="18"/>
  <c r="S501" i="18"/>
  <c r="S497" i="18"/>
  <c r="S493" i="18"/>
  <c r="S489" i="18"/>
  <c r="S485" i="18"/>
  <c r="S481" i="18"/>
  <c r="S477" i="18"/>
  <c r="S472" i="18"/>
  <c r="S468" i="18"/>
  <c r="S464" i="18"/>
  <c r="S458" i="18"/>
  <c r="S452" i="18"/>
  <c r="S447" i="18"/>
  <c r="S443" i="18"/>
  <c r="S439" i="18"/>
  <c r="S434" i="18"/>
  <c r="S429" i="18"/>
  <c r="S424" i="18"/>
  <c r="S420" i="18"/>
  <c r="S405" i="18"/>
  <c r="S401" i="18"/>
  <c r="S397" i="18"/>
  <c r="S393" i="18"/>
  <c r="S389" i="18"/>
  <c r="S384" i="18"/>
  <c r="S378" i="18"/>
  <c r="S374" i="18"/>
  <c r="S368" i="18"/>
  <c r="S364" i="18"/>
  <c r="S359" i="18"/>
  <c r="S355" i="18"/>
  <c r="S349" i="18"/>
  <c r="S344" i="18"/>
  <c r="S340" i="18"/>
  <c r="S330" i="18"/>
  <c r="S325" i="18"/>
  <c r="S320" i="18"/>
  <c r="S316" i="18"/>
  <c r="S310" i="18"/>
  <c r="S306" i="18"/>
  <c r="S302" i="18"/>
  <c r="S298" i="18"/>
  <c r="S293" i="18"/>
  <c r="S289" i="18"/>
  <c r="S285" i="18"/>
  <c r="S281" i="18"/>
  <c r="S275" i="18"/>
  <c r="S268" i="18"/>
  <c r="S264" i="18"/>
  <c r="S260" i="18"/>
  <c r="S251" i="18"/>
  <c r="S245" i="18"/>
  <c r="S241" i="18"/>
  <c r="S238" i="18"/>
  <c r="S230" i="18"/>
  <c r="S225" i="18"/>
  <c r="S220" i="18"/>
  <c r="S216" i="18"/>
  <c r="S211" i="18"/>
  <c r="S205" i="18"/>
  <c r="S199" i="18"/>
  <c r="S195" i="18"/>
  <c r="S191" i="18"/>
  <c r="S186" i="18"/>
  <c r="S182" i="18"/>
  <c r="S178" i="18"/>
  <c r="S169" i="18"/>
  <c r="S165" i="18"/>
  <c r="S161" i="18"/>
  <c r="S156" i="18"/>
  <c r="S152" i="18"/>
  <c r="S147" i="18"/>
  <c r="S141" i="18"/>
  <c r="S136" i="18"/>
  <c r="S129" i="18"/>
  <c r="S123" i="18"/>
  <c r="S119" i="18"/>
  <c r="S114" i="18"/>
  <c r="S110" i="18"/>
  <c r="S106" i="18"/>
  <c r="S98" i="18"/>
  <c r="S88" i="18"/>
  <c r="S83" i="18"/>
  <c r="S79" i="18"/>
  <c r="S74" i="18"/>
  <c r="S69" i="18"/>
  <c r="S56" i="18"/>
  <c r="S51" i="18"/>
  <c r="S46" i="18"/>
  <c r="S42" i="18"/>
  <c r="S38" i="18"/>
  <c r="S32" i="18"/>
  <c r="S28" i="18"/>
  <c r="S24" i="18"/>
  <c r="S20" i="18"/>
  <c r="S16" i="18"/>
  <c r="S12" i="18"/>
  <c r="S8" i="18"/>
  <c r="S4" i="18"/>
  <c r="S1886" i="18"/>
  <c r="S1870" i="18"/>
  <c r="S1854" i="18"/>
  <c r="S1843" i="18"/>
  <c r="S1834" i="18"/>
  <c r="S1830" i="18"/>
  <c r="S1826" i="18"/>
  <c r="S1823" i="18"/>
  <c r="S1818" i="18"/>
  <c r="S1814" i="18"/>
  <c r="S1810" i="18"/>
  <c r="S1806" i="18"/>
  <c r="S1802" i="18"/>
  <c r="S1798" i="18"/>
  <c r="S1794" i="18"/>
  <c r="S1790" i="18"/>
  <c r="S1786" i="18"/>
  <c r="S1782" i="18"/>
  <c r="S1778" i="18"/>
  <c r="S1774" i="18"/>
  <c r="S1770" i="18"/>
  <c r="S1766" i="18"/>
  <c r="S1762" i="18"/>
  <c r="S1758" i="18"/>
  <c r="S1754" i="18"/>
  <c r="S1750" i="18"/>
  <c r="S1746" i="18"/>
  <c r="S1742" i="18"/>
  <c r="S1738" i="18"/>
  <c r="S1734" i="18"/>
  <c r="S1730" i="18"/>
  <c r="S1726" i="18"/>
  <c r="S1722" i="18"/>
  <c r="S1718" i="18"/>
  <c r="S1714" i="18"/>
  <c r="S1710" i="18"/>
  <c r="S1706" i="18"/>
  <c r="S1702" i="18"/>
  <c r="S1698" i="18"/>
  <c r="S1694" i="18"/>
  <c r="S1690" i="18"/>
  <c r="S1686" i="18"/>
  <c r="S1682" i="18"/>
  <c r="S1678" i="18"/>
  <c r="S1674" i="18"/>
  <c r="S1670" i="18"/>
  <c r="S1666" i="18"/>
  <c r="S1662" i="18"/>
  <c r="S1658" i="18"/>
  <c r="S1654" i="18"/>
  <c r="S1650" i="18"/>
  <c r="S1646" i="18"/>
  <c r="S1642" i="18"/>
  <c r="S1638" i="18"/>
  <c r="S1634" i="18"/>
  <c r="S1630" i="18"/>
  <c r="S1626" i="18"/>
  <c r="S1878" i="18"/>
  <c r="S1866" i="18"/>
  <c r="S1858" i="18"/>
  <c r="S1846" i="18"/>
  <c r="S1885" i="18"/>
  <c r="S1877" i="18"/>
  <c r="S1865" i="18"/>
  <c r="S1857" i="18"/>
  <c r="S1849" i="18"/>
  <c r="S1841" i="18"/>
  <c r="S1833" i="18"/>
  <c r="S1825" i="18"/>
  <c r="S1817" i="18"/>
  <c r="S1809" i="18"/>
  <c r="S1801" i="18"/>
  <c r="S1793" i="18"/>
  <c r="S1785" i="18"/>
  <c r="S1773" i="18"/>
  <c r="S1765" i="18"/>
  <c r="S1757" i="18"/>
  <c r="S1749" i="18"/>
  <c r="S1737" i="18"/>
  <c r="S1729" i="18"/>
  <c r="S1721" i="18"/>
  <c r="S1713" i="18"/>
  <c r="S1709" i="18"/>
  <c r="S1701" i="18"/>
  <c r="S1693" i="18"/>
  <c r="S1681" i="18"/>
  <c r="S1677" i="18"/>
  <c r="S1669" i="18"/>
  <c r="S1661" i="18"/>
  <c r="S1649" i="18"/>
  <c r="S1641" i="18"/>
  <c r="S1629" i="18"/>
  <c r="S1621" i="18"/>
  <c r="S1613" i="18"/>
  <c r="S1605" i="18"/>
  <c r="S1597" i="18"/>
  <c r="S1589" i="18"/>
  <c r="S1581" i="18"/>
  <c r="S1573" i="18"/>
  <c r="S1565" i="18"/>
  <c r="S1553" i="18"/>
  <c r="S1545" i="18"/>
  <c r="S1533" i="18"/>
  <c r="S1521" i="18"/>
  <c r="S1882" i="18"/>
  <c r="S1874" i="18"/>
  <c r="S1862" i="18"/>
  <c r="S1850" i="18"/>
  <c r="S1838" i="18"/>
  <c r="S1881" i="18"/>
  <c r="S1873" i="18"/>
  <c r="S1869" i="18"/>
  <c r="S1861" i="18"/>
  <c r="S1853" i="18"/>
  <c r="S1845" i="18"/>
  <c r="S1837" i="18"/>
  <c r="S1829" i="18"/>
  <c r="S1821" i="18"/>
  <c r="S1813" i="18"/>
  <c r="S1805" i="18"/>
  <c r="S1797" i="18"/>
  <c r="S1789" i="18"/>
  <c r="S1781" i="18"/>
  <c r="S1777" i="18"/>
  <c r="S1769" i="18"/>
  <c r="S1761" i="18"/>
  <c r="S1753" i="18"/>
  <c r="S1745" i="18"/>
  <c r="S1741" i="18"/>
  <c r="S1733" i="18"/>
  <c r="S1725" i="18"/>
  <c r="S1717" i="18"/>
  <c r="S1705" i="18"/>
  <c r="S1697" i="18"/>
  <c r="S1689" i="18"/>
  <c r="S1685" i="18"/>
  <c r="S1673" i="18"/>
  <c r="S1665" i="18"/>
  <c r="S1657" i="18"/>
  <c r="S1653" i="18"/>
  <c r="S1645" i="18"/>
  <c r="S1637" i="18"/>
  <c r="S1633" i="18"/>
  <c r="S1625" i="18"/>
  <c r="S1617" i="18"/>
  <c r="S1609" i="18"/>
  <c r="S1601" i="18"/>
  <c r="S1593" i="18"/>
  <c r="S1585" i="18"/>
  <c r="S1577" i="18"/>
  <c r="S1569" i="18"/>
  <c r="S1561" i="18"/>
  <c r="S1557" i="18"/>
  <c r="S1549" i="18"/>
  <c r="S1541" i="18"/>
  <c r="S1537" i="18"/>
  <c r="S1529" i="18"/>
  <c r="S1525" i="18"/>
  <c r="S1517" i="18"/>
  <c r="S1622" i="18"/>
  <c r="S1618" i="18"/>
  <c r="S1614" i="18"/>
  <c r="S1610" i="18"/>
  <c r="S1606" i="18"/>
  <c r="S1602" i="18"/>
  <c r="S1598" i="18"/>
  <c r="S1594" i="18"/>
  <c r="S1590" i="18"/>
  <c r="S1586" i="18"/>
  <c r="S1582" i="18"/>
  <c r="S1578" i="18"/>
  <c r="S1574" i="18"/>
  <c r="S1570" i="18"/>
  <c r="S1566" i="18"/>
  <c r="S1562" i="18"/>
  <c r="S1558" i="18"/>
  <c r="S1554" i="18"/>
  <c r="S1550" i="18"/>
  <c r="S1546" i="18"/>
  <c r="S1542" i="18"/>
  <c r="S1538" i="18"/>
  <c r="S1534" i="18"/>
  <c r="S1530" i="18"/>
  <c r="S1526" i="18"/>
  <c r="S1522" i="18"/>
  <c r="S1518" i="18"/>
  <c r="S1514" i="18"/>
  <c r="S1510" i="18"/>
  <c r="S1506" i="18"/>
  <c r="S1502" i="18"/>
  <c r="S1498" i="18"/>
  <c r="S1494" i="18"/>
  <c r="S1490" i="18"/>
  <c r="S1486" i="18"/>
  <c r="S1482" i="18"/>
  <c r="S1478" i="18"/>
  <c r="S1474" i="18"/>
  <c r="S1470" i="18"/>
  <c r="S1466" i="18"/>
  <c r="S1462" i="18"/>
  <c r="S1458" i="18"/>
  <c r="S1454" i="18"/>
  <c r="S1450" i="18"/>
  <c r="S1446" i="18"/>
  <c r="S1442" i="18"/>
  <c r="S1438" i="18"/>
  <c r="S1434" i="18"/>
  <c r="S1430" i="18"/>
  <c r="S1426" i="18"/>
  <c r="S1422" i="18"/>
  <c r="S1418" i="18"/>
  <c r="S1414" i="18"/>
  <c r="S1410" i="18"/>
  <c r="S1406" i="18"/>
  <c r="S1402" i="18"/>
  <c r="S1398" i="18"/>
  <c r="S1394" i="18"/>
  <c r="S1390" i="18"/>
  <c r="S1386" i="18"/>
  <c r="S1382" i="18"/>
  <c r="S1378" i="18"/>
  <c r="S1374" i="18"/>
  <c r="S1370" i="18"/>
  <c r="S1366" i="18"/>
  <c r="S1362" i="18"/>
  <c r="S1358" i="18"/>
  <c r="S1354" i="18"/>
  <c r="S1350" i="18"/>
  <c r="S1346" i="18"/>
  <c r="S1342" i="18"/>
  <c r="S1338" i="18"/>
  <c r="S1334" i="18"/>
  <c r="S1330" i="18"/>
  <c r="S1326" i="18"/>
  <c r="S1322" i="18"/>
  <c r="S1318" i="18"/>
  <c r="S1314" i="18"/>
  <c r="S1310" i="18"/>
  <c r="S1306" i="18"/>
  <c r="S1302" i="18"/>
  <c r="S1298" i="18"/>
  <c r="S1294" i="18"/>
  <c r="S1290" i="18"/>
  <c r="S1286" i="18"/>
  <c r="S1513" i="18"/>
  <c r="S1505" i="18"/>
  <c r="S1497" i="18"/>
  <c r="S1489" i="18"/>
  <c r="S1481" i="18"/>
  <c r="S1477" i="18"/>
  <c r="S1469" i="18"/>
  <c r="S1461" i="18"/>
  <c r="S1457" i="18"/>
  <c r="S1453" i="18"/>
  <c r="S1445" i="18"/>
  <c r="S1441" i="18"/>
  <c r="S1437" i="18"/>
  <c r="S1433" i="18"/>
  <c r="S1429" i="18"/>
  <c r="S1425" i="18"/>
  <c r="S1421" i="18"/>
  <c r="S1417" i="18"/>
  <c r="S1413" i="18"/>
  <c r="S1409" i="18"/>
  <c r="S1405" i="18"/>
  <c r="S1401" i="18"/>
  <c r="S1397" i="18"/>
  <c r="S1393" i="18"/>
  <c r="S1389" i="18"/>
  <c r="S1385" i="18"/>
  <c r="S1381" i="18"/>
  <c r="S1377" i="18"/>
  <c r="S1373" i="18"/>
  <c r="S1369" i="18"/>
  <c r="S1365" i="18"/>
  <c r="S1361" i="18"/>
  <c r="S1357" i="18"/>
  <c r="S1353" i="18"/>
  <c r="S1349" i="18"/>
  <c r="S1345" i="18"/>
  <c r="S1341" i="18"/>
  <c r="S1337" i="18"/>
  <c r="S1333" i="18"/>
  <c r="S1329" i="18"/>
  <c r="S1325" i="18"/>
  <c r="S1321" i="18"/>
  <c r="S1317" i="18"/>
  <c r="S1313" i="18"/>
  <c r="S1309" i="18"/>
  <c r="S1305" i="18"/>
  <c r="S1301" i="18"/>
  <c r="S1297" i="18"/>
  <c r="S1293" i="18"/>
  <c r="S1289" i="18"/>
  <c r="S1285" i="18"/>
  <c r="S1281" i="18"/>
  <c r="S1277" i="18"/>
  <c r="S1273" i="18"/>
  <c r="S1269" i="18"/>
  <c r="S1265" i="18"/>
  <c r="S1261" i="18"/>
  <c r="S1257" i="18"/>
  <c r="S1253" i="18"/>
  <c r="S1249" i="18"/>
  <c r="S1245" i="18"/>
  <c r="S1241" i="18"/>
  <c r="S1237" i="18"/>
  <c r="S1233" i="18"/>
  <c r="S1229" i="18"/>
  <c r="S1226" i="18"/>
  <c r="S1221" i="18"/>
  <c r="S1218" i="18"/>
  <c r="S1213" i="18"/>
  <c r="S1209" i="18"/>
  <c r="S1205" i="18"/>
  <c r="S1201" i="18"/>
  <c r="S1197" i="18"/>
  <c r="S1193" i="18"/>
  <c r="S1189" i="18"/>
  <c r="S1509" i="18"/>
  <c r="S1501" i="18"/>
  <c r="S1493" i="18"/>
  <c r="S1485" i="18"/>
  <c r="S1473" i="18"/>
  <c r="S1465" i="18"/>
  <c r="S1449" i="18"/>
  <c r="I2111" i="28"/>
  <c r="S1884" i="18"/>
  <c r="S1880" i="18"/>
  <c r="S1876" i="18"/>
  <c r="S1872" i="18"/>
  <c r="S1868" i="18"/>
  <c r="S1864" i="18"/>
  <c r="S1860" i="18"/>
  <c r="S1856" i="18"/>
  <c r="S1852" i="18"/>
  <c r="S1848" i="18"/>
  <c r="S1844" i="18"/>
  <c r="S1840" i="18"/>
  <c r="S1836" i="18"/>
  <c r="S1832" i="18"/>
  <c r="S1828" i="18"/>
  <c r="S1824" i="18"/>
  <c r="S1820" i="18"/>
  <c r="S1816" i="18"/>
  <c r="S1812" i="18"/>
  <c r="S1808" i="18"/>
  <c r="S1804" i="18"/>
  <c r="S1800" i="18"/>
  <c r="S1796" i="18"/>
  <c r="S1792" i="18"/>
  <c r="S1788" i="18"/>
  <c r="S1784" i="18"/>
  <c r="S1780" i="18"/>
  <c r="S1776" i="18"/>
  <c r="S1772" i="18"/>
  <c r="S1768" i="18"/>
  <c r="S1764" i="18"/>
  <c r="S1760" i="18"/>
  <c r="S1756" i="18"/>
  <c r="S1752" i="18"/>
  <c r="S1748" i="18"/>
  <c r="S1744" i="18"/>
  <c r="S1740" i="18"/>
  <c r="S1736" i="18"/>
  <c r="S1732" i="18"/>
  <c r="S1728" i="18"/>
  <c r="S1724" i="18"/>
  <c r="S1720" i="18"/>
  <c r="S1716" i="18"/>
  <c r="S1712" i="18"/>
  <c r="S1708" i="18"/>
  <c r="S1704" i="18"/>
  <c r="S1700" i="18"/>
  <c r="S1696" i="18"/>
  <c r="S1692" i="18"/>
  <c r="S1688" i="18"/>
  <c r="S1684" i="18"/>
  <c r="S1680" i="18"/>
  <c r="S1676" i="18"/>
  <c r="S1672" i="18"/>
  <c r="S1668" i="18"/>
  <c r="S1664" i="18"/>
  <c r="S1660" i="18"/>
  <c r="S1656" i="18"/>
  <c r="S1652" i="18"/>
  <c r="S1648" i="18"/>
  <c r="S1644" i="18"/>
  <c r="S1640" i="18"/>
  <c r="S1636" i="18"/>
  <c r="S1632" i="18"/>
  <c r="S1628" i="18"/>
  <c r="S1624" i="18"/>
  <c r="S1620" i="18"/>
  <c r="S1616" i="18"/>
  <c r="S1612" i="18"/>
  <c r="S1608" i="18"/>
  <c r="S1604" i="18"/>
  <c r="S1600" i="18"/>
  <c r="S1596" i="18"/>
  <c r="S1592" i="18"/>
  <c r="S1588" i="18"/>
  <c r="S1584" i="18"/>
  <c r="S1580" i="18"/>
  <c r="S1282" i="18"/>
  <c r="S1278" i="18"/>
  <c r="S1274" i="18"/>
  <c r="S1270" i="18"/>
  <c r="S1266" i="18"/>
  <c r="S1262" i="18"/>
  <c r="S1258" i="18"/>
  <c r="S1254" i="18"/>
  <c r="S1250" i="18"/>
  <c r="S1246" i="18"/>
  <c r="S1242" i="18"/>
  <c r="S1238" i="18"/>
  <c r="S1234" i="18"/>
  <c r="S1230" i="18"/>
  <c r="S1225" i="18"/>
  <c r="S1222" i="18"/>
  <c r="S1216" i="18"/>
  <c r="S1214" i="18"/>
  <c r="S1185" i="18"/>
  <c r="S1181" i="18"/>
  <c r="S1177" i="18"/>
  <c r="S1172" i="18"/>
  <c r="S1169" i="18"/>
  <c r="S1165" i="18"/>
  <c r="S1161" i="18"/>
  <c r="S1157" i="18"/>
  <c r="S1153" i="18"/>
  <c r="S1149" i="18"/>
  <c r="S1145" i="18"/>
  <c r="S1141" i="18"/>
  <c r="S1137" i="18"/>
  <c r="S1133" i="18"/>
  <c r="S1576" i="18"/>
  <c r="S1572" i="18"/>
  <c r="S1568" i="18"/>
  <c r="S1564" i="18"/>
  <c r="S1560" i="18"/>
  <c r="S1556" i="18"/>
  <c r="S1552" i="18"/>
  <c r="S1548" i="18"/>
  <c r="S1544" i="18"/>
  <c r="S1540" i="18"/>
  <c r="S1536" i="18"/>
  <c r="S1532" i="18"/>
  <c r="S1524" i="18"/>
  <c r="S1520" i="18"/>
  <c r="S1516" i="18"/>
  <c r="S1512" i="18"/>
  <c r="S1508" i="18"/>
  <c r="S1504" i="18"/>
  <c r="S1210" i="18"/>
  <c r="S1206" i="18"/>
  <c r="S1202" i="18"/>
  <c r="S1199" i="18"/>
  <c r="S1190" i="18"/>
  <c r="S1186" i="18"/>
  <c r="S1182" i="18"/>
  <c r="S1178" i="18"/>
  <c r="S1174" i="18"/>
  <c r="S1170" i="18"/>
  <c r="S1166" i="18"/>
  <c r="S1162" i="18"/>
  <c r="S1158" i="18"/>
  <c r="S1154" i="18"/>
  <c r="S1150" i="18"/>
  <c r="S1146" i="18"/>
  <c r="S1142" i="18"/>
  <c r="S1138" i="18"/>
  <c r="S1134" i="18"/>
  <c r="S1130" i="18"/>
  <c r="S1126" i="18"/>
  <c r="S1122" i="18"/>
  <c r="S1118" i="18"/>
  <c r="S1114" i="18"/>
  <c r="S1110" i="18"/>
  <c r="S1106" i="18"/>
  <c r="S1101" i="18"/>
  <c r="S1098" i="18"/>
  <c r="S1095" i="18"/>
  <c r="S1090" i="18"/>
  <c r="S1086" i="18"/>
  <c r="S1082" i="18"/>
  <c r="S1078" i="18"/>
  <c r="S1074" i="18"/>
  <c r="S1070" i="18"/>
  <c r="S1066" i="18"/>
  <c r="S1062" i="18"/>
  <c r="S1057" i="18"/>
  <c r="S1053" i="18"/>
  <c r="S1049" i="18"/>
  <c r="S1045" i="18"/>
  <c r="S1041" i="18"/>
  <c r="S1037" i="18"/>
  <c r="S1033" i="18"/>
  <c r="S1029" i="18"/>
  <c r="S1025" i="18"/>
  <c r="S1021" i="18"/>
  <c r="S1017" i="18"/>
  <c r="S1013" i="18"/>
  <c r="S1009" i="18"/>
  <c r="S1005" i="18"/>
  <c r="S1001" i="18"/>
  <c r="S997" i="18"/>
  <c r="S993" i="18"/>
  <c r="S989" i="18"/>
  <c r="S985" i="18"/>
  <c r="S981" i="18"/>
  <c r="S977" i="18"/>
  <c r="S973" i="18"/>
  <c r="S969" i="18"/>
  <c r="S965" i="18"/>
  <c r="S961" i="18"/>
  <c r="S957" i="18"/>
  <c r="S953" i="18"/>
  <c r="S949" i="18"/>
  <c r="S945" i="18"/>
  <c r="S941" i="18"/>
  <c r="S937" i="18"/>
  <c r="S933" i="18"/>
  <c r="S929" i="18"/>
  <c r="S925" i="18"/>
  <c r="S921" i="18"/>
  <c r="S917" i="18"/>
  <c r="S913" i="18"/>
  <c r="S909" i="18"/>
  <c r="S905" i="18"/>
  <c r="S901" i="18"/>
  <c r="S897" i="18"/>
  <c r="S893" i="18"/>
  <c r="S889" i="18"/>
  <c r="S885" i="18"/>
  <c r="S881" i="18"/>
  <c r="S877" i="18"/>
  <c r="S873" i="18"/>
  <c r="S869" i="18"/>
  <c r="S865" i="18"/>
  <c r="S861" i="18"/>
  <c r="S857" i="18"/>
  <c r="S853" i="18"/>
  <c r="S849" i="18"/>
  <c r="S845" i="18"/>
  <c r="S838" i="18"/>
  <c r="S835" i="18"/>
  <c r="S834" i="18"/>
  <c r="S829" i="18"/>
  <c r="S825" i="18"/>
  <c r="S822" i="18"/>
  <c r="S816" i="18"/>
  <c r="S812" i="18"/>
  <c r="S808" i="18"/>
  <c r="S804" i="18"/>
  <c r="S800" i="18"/>
  <c r="S797" i="18"/>
  <c r="S794" i="18"/>
  <c r="S789" i="18"/>
  <c r="S785" i="18"/>
  <c r="S781" i="18"/>
  <c r="S777" i="18"/>
  <c r="S773" i="18"/>
  <c r="S769" i="18"/>
  <c r="S765" i="18"/>
  <c r="S761" i="18"/>
  <c r="S757" i="18"/>
  <c r="S753" i="18"/>
  <c r="S749" i="18"/>
  <c r="S745" i="18"/>
  <c r="S741" i="18"/>
  <c r="S737" i="18"/>
  <c r="S733" i="18"/>
  <c r="S729" i="18"/>
  <c r="S725" i="18"/>
  <c r="S721" i="18"/>
  <c r="S716" i="18"/>
  <c r="S713" i="18"/>
  <c r="S709" i="18"/>
  <c r="S704" i="18"/>
  <c r="S701" i="18"/>
  <c r="S697" i="18"/>
  <c r="S692" i="18"/>
  <c r="S689" i="18"/>
  <c r="S685" i="18"/>
  <c r="S681" i="18"/>
  <c r="S677" i="18"/>
  <c r="S673" i="18"/>
  <c r="S669" i="18"/>
  <c r="S665" i="18"/>
  <c r="S661" i="18"/>
  <c r="S657" i="18"/>
  <c r="S653" i="18"/>
  <c r="S649" i="18"/>
  <c r="S646" i="18"/>
  <c r="S641" i="18"/>
  <c r="S637" i="18"/>
  <c r="S633" i="18"/>
  <c r="S629" i="18"/>
  <c r="S625" i="18"/>
  <c r="S621" i="18"/>
  <c r="S617" i="18"/>
  <c r="S613" i="18"/>
  <c r="S609" i="18"/>
  <c r="S605" i="18"/>
  <c r="S601" i="18"/>
  <c r="S597" i="18"/>
  <c r="S593" i="18"/>
  <c r="S589" i="18"/>
  <c r="S585" i="18"/>
  <c r="S581" i="18"/>
  <c r="S577" i="18"/>
  <c r="S573" i="18"/>
  <c r="S569" i="18"/>
  <c r="S565" i="18"/>
  <c r="S561" i="18"/>
  <c r="S557" i="18"/>
  <c r="S1129" i="18"/>
  <c r="S1125" i="18"/>
  <c r="S1121" i="18"/>
  <c r="S1117" i="18"/>
  <c r="S1113" i="18"/>
  <c r="S1109" i="18"/>
  <c r="S1105" i="18"/>
  <c r="S1102" i="18"/>
  <c r="S1097" i="18"/>
  <c r="S1093" i="18"/>
  <c r="S1089" i="18"/>
  <c r="S1085" i="18"/>
  <c r="S1081" i="18"/>
  <c r="S1077" i="18"/>
  <c r="S1073" i="18"/>
  <c r="S1069" i="18"/>
  <c r="S1065" i="18"/>
  <c r="S1060" i="18"/>
  <c r="S1056" i="18"/>
  <c r="S1052" i="18"/>
  <c r="S1048" i="18"/>
  <c r="S1044" i="18"/>
  <c r="S1040" i="18"/>
  <c r="S1036" i="18"/>
  <c r="S1032" i="18"/>
  <c r="S1028" i="18"/>
  <c r="S1024" i="18"/>
  <c r="S1020" i="18"/>
  <c r="S1016" i="18"/>
  <c r="S1012" i="18"/>
  <c r="S1008" i="18"/>
  <c r="S1004" i="18"/>
  <c r="S1000" i="18"/>
  <c r="S996" i="18"/>
  <c r="S992" i="18"/>
  <c r="S988" i="18"/>
  <c r="S984" i="18"/>
  <c r="S980" i="18"/>
  <c r="S976" i="18"/>
  <c r="S972" i="18"/>
  <c r="S968" i="18"/>
  <c r="S964" i="18"/>
  <c r="S960" i="18"/>
  <c r="S956" i="18"/>
  <c r="S952" i="18"/>
  <c r="S948" i="18"/>
  <c r="S944" i="18"/>
  <c r="S940" i="18"/>
  <c r="S936" i="18"/>
  <c r="S932" i="18"/>
  <c r="S928" i="18"/>
  <c r="S924" i="18"/>
  <c r="S920" i="18"/>
  <c r="S916" i="18"/>
  <c r="S912" i="18"/>
  <c r="S908" i="18"/>
  <c r="S904" i="18"/>
  <c r="S900" i="18"/>
  <c r="S896" i="18"/>
  <c r="S892" i="18"/>
  <c r="S888" i="18"/>
  <c r="S884" i="18"/>
  <c r="S880" i="18"/>
  <c r="S876" i="18"/>
  <c r="S872" i="18"/>
  <c r="S868" i="18"/>
  <c r="S864" i="18"/>
  <c r="S860" i="18"/>
  <c r="S856" i="18"/>
  <c r="S852" i="18"/>
  <c r="S848" i="18"/>
  <c r="S843" i="18"/>
  <c r="S842" i="18"/>
  <c r="S837" i="18"/>
  <c r="S832" i="18"/>
  <c r="S828" i="18"/>
  <c r="S824" i="18"/>
  <c r="S821" i="18"/>
  <c r="S817" i="18"/>
  <c r="S815" i="18"/>
  <c r="S806" i="18"/>
  <c r="S803" i="18"/>
  <c r="S807" i="18"/>
  <c r="S796" i="18"/>
  <c r="S792" i="18"/>
  <c r="S788" i="18"/>
  <c r="S784" i="18"/>
  <c r="S780" i="18"/>
  <c r="S776" i="18"/>
  <c r="S772" i="18"/>
  <c r="S768" i="18"/>
  <c r="S764" i="18"/>
  <c r="S760" i="18"/>
  <c r="S756" i="18"/>
  <c r="S752" i="18"/>
  <c r="S748" i="18"/>
  <c r="S744" i="18"/>
  <c r="S740" i="18"/>
  <c r="S736" i="18"/>
  <c r="S732" i="18"/>
  <c r="S728" i="18"/>
  <c r="S724" i="18"/>
  <c r="S719" i="18"/>
  <c r="S717" i="18"/>
  <c r="S712" i="18"/>
  <c r="S708" i="18"/>
  <c r="S706" i="18"/>
  <c r="S700" i="18"/>
  <c r="S696" i="18"/>
  <c r="S691" i="18"/>
  <c r="S688" i="18"/>
  <c r="S684" i="18"/>
  <c r="S680" i="18"/>
  <c r="S676" i="18"/>
  <c r="S672" i="18"/>
  <c r="S668" i="18"/>
  <c r="S664" i="18"/>
  <c r="S660" i="18"/>
  <c r="S656" i="18"/>
  <c r="S652" i="18"/>
  <c r="S648" i="18"/>
  <c r="S644" i="18"/>
  <c r="S640" i="18"/>
  <c r="S636" i="18"/>
  <c r="S632" i="18"/>
  <c r="S628" i="18"/>
  <c r="S624" i="18"/>
  <c r="S620" i="18"/>
  <c r="S616" i="18"/>
  <c r="S612" i="18"/>
  <c r="S608" i="18"/>
  <c r="S604" i="18"/>
  <c r="S600" i="18"/>
  <c r="S596" i="18"/>
  <c r="S592" i="18"/>
  <c r="S588" i="18"/>
  <c r="S584" i="18"/>
  <c r="S580" i="18"/>
  <c r="S576" i="18"/>
  <c r="S572" i="18"/>
  <c r="S568" i="18"/>
  <c r="S564" i="18"/>
  <c r="S560" i="18"/>
  <c r="S556" i="18"/>
  <c r="S552" i="18"/>
  <c r="S548" i="18"/>
  <c r="S544" i="18"/>
  <c r="S540" i="18"/>
  <c r="S536" i="18"/>
  <c r="S532" i="18"/>
  <c r="S528" i="18"/>
  <c r="S524" i="18"/>
  <c r="S520" i="18"/>
  <c r="S516" i="18"/>
  <c r="S512" i="18"/>
  <c r="S508" i="18"/>
  <c r="S503" i="18"/>
  <c r="S499" i="18"/>
  <c r="S495" i="18"/>
  <c r="S491" i="18"/>
  <c r="S487" i="18"/>
  <c r="S484" i="18"/>
  <c r="S479" i="18"/>
  <c r="S475" i="18"/>
  <c r="S470" i="18"/>
  <c r="S466" i="18"/>
  <c r="S460" i="18"/>
  <c r="S456" i="18"/>
  <c r="S450" i="18"/>
  <c r="S445" i="18"/>
  <c r="S1500" i="18"/>
  <c r="S1496" i="18"/>
  <c r="S1492" i="18"/>
  <c r="S1488" i="18"/>
  <c r="S1484" i="18"/>
  <c r="S1480" i="18"/>
  <c r="S1476" i="18"/>
  <c r="S1472" i="18"/>
  <c r="S1468" i="18"/>
  <c r="S1464" i="18"/>
  <c r="S1460" i="18"/>
  <c r="S1456" i="18"/>
  <c r="S1452" i="18"/>
  <c r="S1448" i="18"/>
  <c r="S1444" i="18"/>
  <c r="S1440" i="18"/>
  <c r="S1436" i="18"/>
  <c r="S1432" i="18"/>
  <c r="S1428" i="18"/>
  <c r="S1424" i="18"/>
  <c r="S1420" i="18"/>
  <c r="S1416" i="18"/>
  <c r="S1412" i="18"/>
  <c r="S1408" i="18"/>
  <c r="S1404" i="18"/>
  <c r="S1400" i="18"/>
  <c r="S1396" i="18"/>
  <c r="S1392" i="18"/>
  <c r="S1388" i="18"/>
  <c r="S1384" i="18"/>
  <c r="S1380" i="18"/>
  <c r="S1376" i="18"/>
  <c r="S1372" i="18"/>
  <c r="S1368" i="18"/>
  <c r="S1364" i="18"/>
  <c r="S1360" i="18"/>
  <c r="S1356" i="18"/>
  <c r="S1352" i="18"/>
  <c r="S1348" i="18"/>
  <c r="S1344" i="18"/>
  <c r="S1340" i="18"/>
  <c r="S1336" i="18"/>
  <c r="S1332" i="18"/>
  <c r="S1328" i="18"/>
  <c r="S1324" i="18"/>
  <c r="S1320" i="18"/>
  <c r="S1316" i="18"/>
  <c r="S1312" i="18"/>
  <c r="S1308" i="18"/>
  <c r="S1304" i="18"/>
  <c r="S1300" i="18"/>
  <c r="S1296" i="18"/>
  <c r="S1292" i="18"/>
  <c r="S1288" i="18"/>
  <c r="S1284" i="18"/>
  <c r="S1280" i="18"/>
  <c r="S1276" i="18"/>
  <c r="S1272" i="18"/>
  <c r="S1268" i="18"/>
  <c r="S1264" i="18"/>
  <c r="S1260" i="18"/>
  <c r="S1256" i="18"/>
  <c r="S1252" i="18"/>
  <c r="S1248" i="18"/>
  <c r="S1244" i="18"/>
  <c r="S1240" i="18"/>
  <c r="S1236" i="18"/>
  <c r="S1232" i="18"/>
  <c r="S1228" i="18"/>
  <c r="S1224" i="18"/>
  <c r="S1220" i="18"/>
  <c r="S1217" i="18"/>
  <c r="S1212" i="18"/>
  <c r="S1208" i="18"/>
  <c r="S1204" i="18"/>
  <c r="S1200" i="18"/>
  <c r="S1196" i="18"/>
  <c r="S1192" i="18"/>
  <c r="S1188" i="18"/>
  <c r="S1184" i="18"/>
  <c r="S1180" i="18"/>
  <c r="S1175" i="18"/>
  <c r="S1173" i="18"/>
  <c r="S1168" i="18"/>
  <c r="S1164" i="18"/>
  <c r="S1160" i="18"/>
  <c r="S1156" i="18"/>
  <c r="S1152" i="18"/>
  <c r="S1148" i="18"/>
  <c r="S1144" i="18"/>
  <c r="S1140" i="18"/>
  <c r="S1136" i="18"/>
  <c r="S1132" i="18"/>
  <c r="S1128" i="18"/>
  <c r="S1124" i="18"/>
  <c r="S1120" i="18"/>
  <c r="S1116" i="18"/>
  <c r="S1112" i="18"/>
  <c r="S1108" i="18"/>
  <c r="S1104" i="18"/>
  <c r="S1100" i="18"/>
  <c r="S1096" i="18"/>
  <c r="S1092" i="18"/>
  <c r="S1088" i="18"/>
  <c r="S1084" i="18"/>
  <c r="S1080" i="18"/>
  <c r="S1076" i="18"/>
  <c r="S1072" i="18"/>
  <c r="S1068" i="18"/>
  <c r="S1064" i="18"/>
  <c r="S1059" i="18"/>
  <c r="S1055" i="18"/>
  <c r="S1051" i="18"/>
  <c r="S1047" i="18"/>
  <c r="S1043" i="18"/>
  <c r="S1039" i="18"/>
  <c r="S1035" i="18"/>
  <c r="S1031" i="18"/>
  <c r="S1027" i="18"/>
  <c r="S1023" i="18"/>
  <c r="S1019" i="18"/>
  <c r="S1015" i="18"/>
  <c r="S1011" i="18"/>
  <c r="S1007" i="18"/>
  <c r="S1003" i="18"/>
  <c r="S999" i="18"/>
  <c r="S995" i="18"/>
  <c r="S991" i="18"/>
  <c r="S987" i="18"/>
  <c r="S983" i="18"/>
  <c r="S979" i="18"/>
  <c r="S975" i="18"/>
  <c r="S971" i="18"/>
  <c r="S967" i="18"/>
  <c r="S963" i="18"/>
  <c r="S959" i="18"/>
  <c r="S955" i="18"/>
  <c r="S951" i="18"/>
  <c r="S947" i="18"/>
  <c r="S943" i="18"/>
  <c r="S939" i="18"/>
  <c r="S935" i="18"/>
  <c r="S931" i="18"/>
  <c r="S927" i="18"/>
  <c r="S923" i="18"/>
  <c r="S919" i="18"/>
  <c r="S915" i="18"/>
  <c r="S911" i="18"/>
  <c r="S907" i="18"/>
  <c r="S903" i="18"/>
  <c r="S899" i="18"/>
  <c r="S895" i="18"/>
  <c r="S891" i="18"/>
  <c r="S887" i="18"/>
  <c r="S883" i="18"/>
  <c r="S879" i="18"/>
  <c r="S875" i="18"/>
  <c r="S871" i="18"/>
  <c r="S867" i="18"/>
  <c r="S863" i="18"/>
  <c r="S859" i="18"/>
  <c r="S441" i="18"/>
  <c r="S436" i="18"/>
  <c r="S431" i="18"/>
  <c r="S427" i="18"/>
  <c r="S422" i="18"/>
  <c r="S417" i="18"/>
  <c r="S409" i="18"/>
  <c r="S403" i="18"/>
  <c r="S399" i="18"/>
  <c r="S395" i="18"/>
  <c r="S391" i="18"/>
  <c r="S386" i="18"/>
  <c r="S380" i="18"/>
  <c r="S376" i="18"/>
  <c r="S371" i="18"/>
  <c r="S366" i="18"/>
  <c r="S361" i="18"/>
  <c r="S357" i="18"/>
  <c r="S352" i="18"/>
  <c r="S346" i="18"/>
  <c r="S342" i="18"/>
  <c r="S336" i="18"/>
  <c r="S328" i="18"/>
  <c r="S322" i="18"/>
  <c r="S318" i="18"/>
  <c r="S312" i="18"/>
  <c r="S308" i="18"/>
  <c r="S304" i="18"/>
  <c r="S300" i="18"/>
  <c r="S297" i="18"/>
  <c r="S291" i="18"/>
  <c r="S287" i="18"/>
  <c r="S283" i="18"/>
  <c r="S277" i="18"/>
  <c r="S273" i="18"/>
  <c r="S266" i="18"/>
  <c r="S262" i="18"/>
  <c r="S255" i="18"/>
  <c r="S249" i="18"/>
  <c r="S243" i="18"/>
  <c r="S239" i="18"/>
  <c r="S232" i="18"/>
  <c r="S228" i="18"/>
  <c r="S223" i="18"/>
  <c r="S218" i="18"/>
  <c r="S213" i="18"/>
  <c r="S208" i="18"/>
  <c r="S201" i="18"/>
  <c r="S197" i="18"/>
  <c r="S193" i="18"/>
  <c r="S188" i="18"/>
  <c r="S184" i="18"/>
  <c r="S180" i="18"/>
  <c r="S171" i="18"/>
  <c r="S167" i="18"/>
  <c r="S163" i="18"/>
  <c r="S158" i="18"/>
  <c r="S154" i="18"/>
  <c r="S150" i="18"/>
  <c r="S143" i="18"/>
  <c r="S139" i="18"/>
  <c r="S131" i="18"/>
  <c r="S125" i="18"/>
  <c r="S121" i="18"/>
  <c r="S117" i="18"/>
  <c r="S111" i="18"/>
  <c r="S108" i="18"/>
  <c r="S104" i="18"/>
  <c r="S96" i="18"/>
  <c r="S85" i="18"/>
  <c r="S81" i="18"/>
  <c r="S76" i="18"/>
  <c r="S71" i="18"/>
  <c r="S60" i="18"/>
  <c r="S54" i="18"/>
  <c r="S48" i="18"/>
  <c r="S44" i="18"/>
  <c r="S40" i="18"/>
  <c r="S36" i="18"/>
  <c r="S30" i="18"/>
  <c r="S26" i="18"/>
  <c r="S22" i="18"/>
  <c r="S18" i="18"/>
  <c r="S14" i="18"/>
  <c r="S10" i="18"/>
  <c r="S855" i="18"/>
  <c r="S851" i="18"/>
  <c r="S847" i="18"/>
  <c r="S844" i="18"/>
  <c r="S841" i="18"/>
  <c r="S833" i="18"/>
  <c r="S831" i="18"/>
  <c r="S827" i="18"/>
  <c r="S823" i="18"/>
  <c r="S820" i="18"/>
  <c r="S814" i="18"/>
  <c r="S811" i="18"/>
  <c r="S805" i="18"/>
  <c r="S802" i="18"/>
  <c r="S799" i="18"/>
  <c r="S795" i="18"/>
  <c r="S791" i="18"/>
  <c r="S787" i="18"/>
  <c r="S783" i="18"/>
  <c r="S779" i="18"/>
  <c r="S775" i="18"/>
  <c r="S770" i="18"/>
  <c r="S767" i="18"/>
  <c r="S763" i="18"/>
  <c r="S553" i="18"/>
  <c r="S549" i="18"/>
  <c r="S545" i="18"/>
  <c r="S541" i="18"/>
  <c r="S537" i="18"/>
  <c r="S533" i="18"/>
  <c r="S529" i="18"/>
  <c r="S525" i="18"/>
  <c r="S521" i="18"/>
  <c r="S517" i="18"/>
  <c r="S513" i="18"/>
  <c r="S509" i="18"/>
  <c r="S504" i="18"/>
  <c r="S500" i="18"/>
  <c r="S496" i="18"/>
  <c r="S492" i="18"/>
  <c r="S488" i="18"/>
  <c r="S483" i="18"/>
  <c r="S480" i="18"/>
  <c r="S476" i="18"/>
  <c r="S471" i="18"/>
  <c r="S467" i="18"/>
  <c r="S461" i="18"/>
  <c r="S457" i="18"/>
  <c r="S451" i="18"/>
  <c r="S446" i="18"/>
  <c r="S442" i="18"/>
  <c r="S438" i="18"/>
  <c r="S433" i="18"/>
  <c r="S428" i="18"/>
  <c r="S423" i="18"/>
  <c r="S418" i="18"/>
  <c r="S410" i="18"/>
  <c r="S404" i="18"/>
  <c r="S400" i="18"/>
  <c r="S396" i="18"/>
  <c r="S392" i="18"/>
  <c r="S388" i="18"/>
  <c r="S383" i="18"/>
  <c r="S377" i="18"/>
  <c r="S372" i="18"/>
  <c r="S367" i="18"/>
  <c r="S363" i="18"/>
  <c r="S358" i="18"/>
  <c r="S354" i="18"/>
  <c r="S348" i="18"/>
  <c r="S343" i="18"/>
  <c r="S337" i="18"/>
  <c r="S329" i="18"/>
  <c r="S323" i="18"/>
  <c r="S319" i="18"/>
  <c r="S315" i="18"/>
  <c r="S309" i="18"/>
  <c r="S305" i="18"/>
  <c r="S301" i="18"/>
  <c r="S296" i="18"/>
  <c r="S292" i="18"/>
  <c r="S288" i="18"/>
  <c r="S284" i="18"/>
  <c r="S280" i="18"/>
  <c r="S274" i="18"/>
  <c r="S267" i="18"/>
  <c r="S263" i="18"/>
  <c r="S257" i="18"/>
  <c r="S250" i="18"/>
  <c r="S244" i="18"/>
  <c r="S240" i="18"/>
  <c r="S236" i="18"/>
  <c r="S229" i="18"/>
  <c r="S224" i="18"/>
  <c r="S219" i="18"/>
  <c r="S215" i="18"/>
  <c r="S209" i="18"/>
  <c r="S204" i="18"/>
  <c r="S198" i="18"/>
  <c r="S194" i="18"/>
  <c r="S189" i="18"/>
  <c r="S185" i="18"/>
  <c r="S181" i="18"/>
  <c r="S172" i="18"/>
  <c r="S168" i="18"/>
  <c r="S164" i="18"/>
  <c r="S160" i="18"/>
  <c r="S155" i="18"/>
  <c r="S151" i="18"/>
  <c r="S6" i="18"/>
  <c r="S759" i="18"/>
  <c r="S755" i="18"/>
  <c r="S751" i="18"/>
  <c r="S747" i="18"/>
  <c r="S743" i="18"/>
  <c r="S739" i="18"/>
  <c r="S735" i="18"/>
  <c r="S730" i="18"/>
  <c r="S727" i="18"/>
  <c r="S723" i="18"/>
  <c r="S720" i="18"/>
  <c r="S715" i="18"/>
  <c r="S711" i="18"/>
  <c r="S707" i="18"/>
  <c r="S703" i="18"/>
  <c r="S699" i="18"/>
  <c r="S695" i="18"/>
  <c r="S693" i="18"/>
  <c r="S687" i="18"/>
  <c r="S683" i="18"/>
  <c r="S679" i="18"/>
  <c r="S675" i="18"/>
  <c r="S671" i="18"/>
  <c r="S667" i="18"/>
  <c r="S663" i="18"/>
  <c r="S659" i="18"/>
  <c r="S655" i="18"/>
  <c r="S651" i="18"/>
  <c r="S647" i="18"/>
  <c r="S643" i="18"/>
  <c r="S639" i="18"/>
  <c r="S635" i="18"/>
  <c r="S631" i="18"/>
  <c r="S627" i="18"/>
  <c r="S623" i="18"/>
  <c r="S619" i="18"/>
  <c r="S615" i="18"/>
  <c r="S611" i="18"/>
  <c r="S607" i="18"/>
  <c r="S603" i="18"/>
  <c r="S599" i="18"/>
  <c r="S595" i="18"/>
  <c r="S591" i="18"/>
  <c r="S587" i="18"/>
  <c r="S583" i="18"/>
  <c r="S579" i="18"/>
  <c r="S575" i="18"/>
  <c r="S571" i="18"/>
  <c r="S567" i="18"/>
  <c r="S563" i="18"/>
  <c r="S559" i="18"/>
  <c r="S555" i="18"/>
  <c r="S551" i="18"/>
  <c r="S547" i="18"/>
  <c r="S543" i="18"/>
  <c r="S539" i="18"/>
  <c r="S535" i="18"/>
  <c r="S531" i="18"/>
  <c r="S527" i="18"/>
  <c r="S523" i="18"/>
  <c r="S519" i="18"/>
  <c r="S515" i="18"/>
  <c r="S511" i="18"/>
  <c r="S507" i="18"/>
  <c r="S502" i="18"/>
  <c r="S498" i="18"/>
  <c r="S494" i="18"/>
  <c r="S490" i="18"/>
  <c r="S486" i="18"/>
  <c r="S482" i="18"/>
  <c r="S478" i="18"/>
  <c r="S473" i="18"/>
  <c r="S469" i="18"/>
  <c r="S465" i="18"/>
  <c r="S459" i="18"/>
  <c r="S454" i="18"/>
  <c r="S449" i="18"/>
  <c r="S444" i="18"/>
  <c r="S440" i="18"/>
  <c r="S146" i="18"/>
  <c r="S140" i="18"/>
  <c r="S132" i="18"/>
  <c r="S126" i="18"/>
  <c r="S122" i="18"/>
  <c r="S118" i="18"/>
  <c r="S113" i="18"/>
  <c r="S109" i="18"/>
  <c r="S105" i="18"/>
  <c r="S97" i="18"/>
  <c r="S87" i="18"/>
  <c r="S82" i="18"/>
  <c r="S78" i="18"/>
  <c r="S73" i="18"/>
  <c r="S65" i="18"/>
  <c r="S55" i="18"/>
  <c r="S50" i="18"/>
  <c r="S45" i="18"/>
  <c r="S41" i="18"/>
  <c r="S37" i="18"/>
  <c r="S31" i="18"/>
  <c r="S27" i="18"/>
  <c r="S23" i="18"/>
  <c r="S19" i="18"/>
  <c r="S15" i="18"/>
  <c r="S11" i="18"/>
  <c r="S7" i="18"/>
  <c r="S3" i="18"/>
  <c r="S435" i="18"/>
  <c r="S430" i="18"/>
  <c r="S425" i="18"/>
  <c r="S421" i="18"/>
  <c r="S416" i="18"/>
  <c r="S406" i="18"/>
  <c r="S402" i="18"/>
  <c r="S398" i="18"/>
  <c r="S394" i="18"/>
  <c r="S390" i="18"/>
  <c r="S385" i="18"/>
  <c r="S379" i="18"/>
  <c r="S375" i="18"/>
  <c r="S370" i="18"/>
  <c r="S365" i="18"/>
  <c r="S360" i="18"/>
  <c r="S356" i="18"/>
  <c r="S350" i="18"/>
  <c r="S345" i="18"/>
  <c r="S341" i="18"/>
  <c r="S335" i="18"/>
  <c r="S326" i="18"/>
  <c r="S321" i="18"/>
  <c r="S317" i="18"/>
  <c r="S311" i="18"/>
  <c r="S307" i="18"/>
  <c r="S303" i="18"/>
  <c r="S299" i="18"/>
  <c r="S294" i="18"/>
  <c r="S290" i="18"/>
  <c r="S286" i="18"/>
  <c r="S282" i="18"/>
  <c r="S276" i="18"/>
  <c r="S269" i="18"/>
  <c r="S265" i="18"/>
  <c r="S261" i="18"/>
  <c r="S254" i="18"/>
  <c r="S246" i="18"/>
  <c r="S242" i="18"/>
  <c r="S237" i="18"/>
  <c r="S231" i="18"/>
  <c r="S227" i="18"/>
  <c r="S222" i="18"/>
  <c r="S217" i="18"/>
  <c r="S212" i="18"/>
  <c r="S207" i="18"/>
  <c r="S200" i="18"/>
  <c r="S196" i="18"/>
  <c r="S192" i="18"/>
  <c r="S187" i="18"/>
  <c r="S183" i="18"/>
  <c r="S179" i="18"/>
  <c r="S170" i="18"/>
  <c r="S166" i="18"/>
  <c r="S162" i="18"/>
  <c r="S157" i="18"/>
  <c r="S153" i="18"/>
  <c r="S148" i="18"/>
  <c r="S142" i="18"/>
  <c r="S138" i="18"/>
  <c r="S130" i="18"/>
  <c r="S124" i="18"/>
  <c r="S120" i="18"/>
  <c r="S116" i="18"/>
  <c r="S112" i="18"/>
  <c r="S107" i="18"/>
  <c r="S102" i="18"/>
  <c r="S90" i="18"/>
  <c r="S84" i="18"/>
  <c r="S80" i="18"/>
  <c r="S75" i="18"/>
  <c r="S70" i="18"/>
  <c r="S57" i="18"/>
  <c r="S53" i="18"/>
  <c r="S47" i="18"/>
  <c r="S43" i="18"/>
  <c r="S39" i="18"/>
  <c r="S34" i="18"/>
  <c r="S29" i="18"/>
  <c r="S25" i="18"/>
  <c r="S21" i="18"/>
  <c r="S17" i="18"/>
  <c r="S13" i="18"/>
  <c r="S9" i="18"/>
  <c r="S5" i="18"/>
  <c r="O2" i="18"/>
  <c r="S2" i="18" l="1"/>
  <c r="S2215" i="18"/>
  <c r="E62" i="9"/>
  <c r="B62" i="9" l="1"/>
  <c r="E49" i="9"/>
  <c r="B49" i="9"/>
  <c r="E36" i="9"/>
  <c r="B36" i="9"/>
  <c r="E23" i="9"/>
  <c r="B23" i="9"/>
  <c r="E10" i="9"/>
  <c r="B10" i="9"/>
  <c r="I23" i="9" l="1"/>
  <c r="I62" i="9"/>
  <c r="I36" i="9"/>
  <c r="I10" i="9"/>
  <c r="P2" i="18" l="1"/>
  <c r="J3" i="5"/>
  <c r="K3" i="5" s="1"/>
  <c r="J4" i="5"/>
  <c r="K4" i="5" s="1"/>
  <c r="J5" i="5"/>
  <c r="K5" i="5" s="1"/>
  <c r="J6" i="5"/>
  <c r="K6" i="5" s="1"/>
  <c r="J7" i="5"/>
  <c r="K7" i="5" s="1"/>
  <c r="J8" i="5"/>
  <c r="K8" i="5" s="1"/>
  <c r="J9" i="5"/>
  <c r="K9" i="5" s="1"/>
  <c r="J10" i="5"/>
  <c r="K10" i="5" s="1"/>
  <c r="J11" i="5"/>
  <c r="K11" i="5" s="1"/>
  <c r="J12" i="5"/>
  <c r="K12" i="5" s="1"/>
  <c r="J13" i="5"/>
  <c r="K13" i="5" s="1"/>
  <c r="J14" i="5"/>
  <c r="K14" i="5" s="1"/>
  <c r="J15" i="5"/>
  <c r="K15" i="5" s="1"/>
  <c r="J16" i="5"/>
  <c r="K16" i="5" s="1"/>
  <c r="J17" i="5"/>
  <c r="K17" i="5" s="1"/>
  <c r="J18" i="5"/>
  <c r="K18" i="5" s="1"/>
  <c r="J19" i="5"/>
  <c r="K19" i="5" s="1"/>
  <c r="J20" i="5"/>
  <c r="K20" i="5" s="1"/>
  <c r="J21" i="5"/>
  <c r="K21" i="5" s="1"/>
  <c r="J22" i="5"/>
  <c r="K22" i="5" s="1"/>
  <c r="J23" i="5"/>
  <c r="K23" i="5" s="1"/>
  <c r="J24" i="5"/>
  <c r="K24" i="5" s="1"/>
  <c r="J25" i="5"/>
  <c r="K25" i="5" s="1"/>
  <c r="J26" i="5"/>
  <c r="K26" i="5" s="1"/>
  <c r="J27" i="5"/>
  <c r="K27" i="5" s="1"/>
  <c r="J28" i="5"/>
  <c r="K28" i="5" s="1"/>
  <c r="J29" i="5"/>
  <c r="K29" i="5" s="1"/>
  <c r="J30" i="5"/>
  <c r="K30" i="5" s="1"/>
  <c r="J31" i="5"/>
  <c r="K31" i="5" s="1"/>
  <c r="J32" i="5"/>
  <c r="K32" i="5" s="1"/>
  <c r="J33" i="5"/>
  <c r="K33" i="5" s="1"/>
  <c r="J34" i="5"/>
  <c r="K34" i="5" s="1"/>
  <c r="J35" i="5"/>
  <c r="K35" i="5" s="1"/>
  <c r="J36" i="5"/>
  <c r="K36" i="5" s="1"/>
  <c r="J37" i="5"/>
  <c r="K37" i="5" s="1"/>
  <c r="J38" i="5"/>
  <c r="K38" i="5" s="1"/>
  <c r="J39" i="5"/>
  <c r="K39" i="5" s="1"/>
  <c r="J40" i="5"/>
  <c r="K40" i="5" s="1"/>
  <c r="J41" i="5"/>
  <c r="K41" i="5" s="1"/>
  <c r="J42" i="5"/>
  <c r="K42" i="5" s="1"/>
  <c r="J43" i="5"/>
  <c r="K43" i="5" s="1"/>
  <c r="J44" i="5"/>
  <c r="K44" i="5" s="1"/>
  <c r="J45" i="5"/>
  <c r="K45" i="5" s="1"/>
  <c r="J46" i="5"/>
  <c r="K46" i="5" s="1"/>
  <c r="J47" i="5"/>
  <c r="K47" i="5" s="1"/>
  <c r="J48" i="5"/>
  <c r="K48" i="5" s="1"/>
  <c r="J49" i="5"/>
  <c r="K49" i="5" s="1"/>
  <c r="J50" i="5"/>
  <c r="K50" i="5" s="1"/>
  <c r="J51" i="5"/>
  <c r="K51" i="5" s="1"/>
  <c r="J52" i="5"/>
  <c r="K52" i="5" s="1"/>
  <c r="J53" i="5"/>
  <c r="K53" i="5" s="1"/>
  <c r="J54" i="5"/>
  <c r="K54" i="5" s="1"/>
  <c r="J55" i="5"/>
  <c r="K55" i="5" s="1"/>
  <c r="J56" i="5"/>
  <c r="K56" i="5" s="1"/>
  <c r="J57" i="5"/>
  <c r="K57" i="5" s="1"/>
  <c r="J58" i="5"/>
  <c r="K58" i="5" s="1"/>
  <c r="J59" i="5"/>
  <c r="K59" i="5" s="1"/>
  <c r="J60" i="5"/>
  <c r="K60" i="5" s="1"/>
  <c r="J61" i="5"/>
  <c r="K61" i="5" s="1"/>
  <c r="J62" i="5"/>
  <c r="K62" i="5" s="1"/>
  <c r="J63" i="5"/>
  <c r="K63" i="5" s="1"/>
  <c r="J64" i="5"/>
  <c r="K64" i="5" s="1"/>
  <c r="J65" i="5"/>
  <c r="K65" i="5" s="1"/>
  <c r="J66" i="5"/>
  <c r="K66" i="5" s="1"/>
  <c r="J67" i="5"/>
  <c r="K67" i="5" s="1"/>
  <c r="J68" i="5"/>
  <c r="K68" i="5" s="1"/>
  <c r="J69" i="5"/>
  <c r="K69" i="5" s="1"/>
  <c r="J70" i="5"/>
  <c r="K70" i="5" s="1"/>
  <c r="J71" i="5"/>
  <c r="K71" i="5" s="1"/>
  <c r="J72" i="5"/>
  <c r="K72" i="5" s="1"/>
  <c r="J73" i="5"/>
  <c r="K73" i="5" s="1"/>
  <c r="J74" i="5"/>
  <c r="K74" i="5" s="1"/>
  <c r="J75" i="5"/>
  <c r="K75" i="5" s="1"/>
  <c r="J76" i="5"/>
  <c r="K76" i="5" s="1"/>
  <c r="J77" i="5"/>
  <c r="K77" i="5" s="1"/>
  <c r="J78" i="5"/>
  <c r="K78" i="5" s="1"/>
  <c r="J79" i="5"/>
  <c r="K79" i="5" s="1"/>
  <c r="J80" i="5"/>
  <c r="K80" i="5" s="1"/>
  <c r="J81" i="5"/>
  <c r="K81" i="5" s="1"/>
  <c r="J82" i="5"/>
  <c r="K82" i="5" s="1"/>
  <c r="J83" i="5"/>
  <c r="K83" i="5" s="1"/>
  <c r="J84" i="5"/>
  <c r="K84" i="5" s="1"/>
  <c r="J85" i="5"/>
  <c r="K85" i="5" s="1"/>
  <c r="J86" i="5"/>
  <c r="K86" i="5" s="1"/>
  <c r="J87" i="5"/>
  <c r="K87" i="5" s="1"/>
  <c r="J88" i="5"/>
  <c r="K88" i="5" s="1"/>
  <c r="J89" i="5"/>
  <c r="K89" i="5" s="1"/>
  <c r="J90" i="5"/>
  <c r="K90" i="5" s="1"/>
  <c r="J91" i="5"/>
  <c r="K91" i="5" s="1"/>
  <c r="J92" i="5"/>
  <c r="K92" i="5" s="1"/>
  <c r="J93" i="5"/>
  <c r="K93" i="5" s="1"/>
  <c r="J94" i="5"/>
  <c r="K94" i="5" s="1"/>
  <c r="J95" i="5"/>
  <c r="K95" i="5" s="1"/>
  <c r="J96" i="5"/>
  <c r="K96" i="5" s="1"/>
  <c r="J97" i="5"/>
  <c r="K97" i="5" s="1"/>
  <c r="J98" i="5"/>
  <c r="K98" i="5" s="1"/>
  <c r="J99" i="5"/>
  <c r="K99" i="5" s="1"/>
  <c r="J100" i="5"/>
  <c r="K100" i="5" s="1"/>
  <c r="J101" i="5"/>
  <c r="K101" i="5" s="1"/>
  <c r="J102" i="5"/>
  <c r="K102" i="5" s="1"/>
  <c r="J103" i="5"/>
  <c r="K103" i="5" s="1"/>
  <c r="J104" i="5"/>
  <c r="K104" i="5" s="1"/>
  <c r="J105" i="5"/>
  <c r="K105" i="5" s="1"/>
  <c r="J106" i="5"/>
  <c r="K106" i="5" s="1"/>
  <c r="J107" i="5"/>
  <c r="K107" i="5" s="1"/>
  <c r="J108" i="5"/>
  <c r="K108" i="5" s="1"/>
  <c r="J109" i="5"/>
  <c r="K109" i="5" s="1"/>
  <c r="J110" i="5"/>
  <c r="K110" i="5" s="1"/>
  <c r="J111" i="5"/>
  <c r="K111" i="5" s="1"/>
  <c r="J112" i="5"/>
  <c r="K112" i="5" s="1"/>
  <c r="J113" i="5"/>
  <c r="K113" i="5" s="1"/>
  <c r="J114" i="5"/>
  <c r="K114" i="5" s="1"/>
  <c r="J115" i="5"/>
  <c r="K115" i="5" s="1"/>
  <c r="J116" i="5"/>
  <c r="K116" i="5" s="1"/>
  <c r="J117" i="5"/>
  <c r="K117" i="5" s="1"/>
  <c r="J118" i="5"/>
  <c r="K118" i="5" s="1"/>
  <c r="J119" i="5"/>
  <c r="K119" i="5" s="1"/>
  <c r="J120" i="5"/>
  <c r="K120" i="5" s="1"/>
  <c r="J121" i="5"/>
  <c r="K121" i="5" s="1"/>
  <c r="J122" i="5"/>
  <c r="K122" i="5" s="1"/>
  <c r="J123" i="5"/>
  <c r="K123" i="5" s="1"/>
  <c r="J124" i="5"/>
  <c r="K124" i="5" s="1"/>
  <c r="J125" i="5"/>
  <c r="K125" i="5" s="1"/>
  <c r="J126" i="5"/>
  <c r="K126" i="5" s="1"/>
  <c r="J127" i="5"/>
  <c r="K127" i="5" s="1"/>
  <c r="J128" i="5"/>
  <c r="K128" i="5" s="1"/>
  <c r="J129" i="5"/>
  <c r="K129" i="5" s="1"/>
  <c r="J130" i="5"/>
  <c r="K130" i="5" s="1"/>
  <c r="J131" i="5"/>
  <c r="K131" i="5" s="1"/>
  <c r="J132" i="5"/>
  <c r="K132" i="5" s="1"/>
  <c r="J133" i="5"/>
  <c r="K133" i="5" s="1"/>
  <c r="J134" i="5"/>
  <c r="K134" i="5" s="1"/>
  <c r="J135" i="5"/>
  <c r="K135" i="5" s="1"/>
  <c r="J136" i="5"/>
  <c r="K136" i="5" s="1"/>
  <c r="J137" i="5"/>
  <c r="K137" i="5" s="1"/>
  <c r="J138" i="5"/>
  <c r="K138" i="5" s="1"/>
  <c r="J139" i="5"/>
  <c r="K139" i="5" s="1"/>
  <c r="J140" i="5"/>
  <c r="K140" i="5" s="1"/>
  <c r="J141" i="5"/>
  <c r="K141" i="5" s="1"/>
  <c r="J142" i="5"/>
  <c r="K142" i="5" s="1"/>
  <c r="J143" i="5"/>
  <c r="K143" i="5" s="1"/>
  <c r="J144" i="5"/>
  <c r="K144" i="5" s="1"/>
  <c r="J145" i="5"/>
  <c r="K145" i="5" s="1"/>
  <c r="J146" i="5"/>
  <c r="K146" i="5" s="1"/>
  <c r="J147" i="5"/>
  <c r="K147" i="5" s="1"/>
  <c r="J148" i="5"/>
  <c r="K148" i="5" s="1"/>
  <c r="J149" i="5"/>
  <c r="K149" i="5" s="1"/>
  <c r="J150" i="5"/>
  <c r="K150" i="5" s="1"/>
  <c r="J151" i="5"/>
  <c r="K151" i="5" s="1"/>
  <c r="J152" i="5"/>
  <c r="K152" i="5" s="1"/>
  <c r="J153" i="5"/>
  <c r="K153" i="5" s="1"/>
  <c r="J154" i="5"/>
  <c r="K154" i="5" s="1"/>
  <c r="J155" i="5"/>
  <c r="K155" i="5" s="1"/>
  <c r="J156" i="5"/>
  <c r="K156" i="5" s="1"/>
  <c r="J157" i="5"/>
  <c r="K157" i="5" s="1"/>
  <c r="J158" i="5"/>
  <c r="K158" i="5" s="1"/>
  <c r="J159" i="5"/>
  <c r="K159" i="5" s="1"/>
  <c r="J160" i="5"/>
  <c r="K160" i="5" s="1"/>
  <c r="J161" i="5"/>
  <c r="K161" i="5" s="1"/>
  <c r="J162" i="5"/>
  <c r="K162" i="5" s="1"/>
  <c r="J163" i="5"/>
  <c r="K163" i="5" s="1"/>
  <c r="J164" i="5"/>
  <c r="K164" i="5" s="1"/>
  <c r="J165" i="5"/>
  <c r="K165" i="5" s="1"/>
  <c r="J166" i="5"/>
  <c r="K166" i="5" s="1"/>
  <c r="J167" i="5"/>
  <c r="K167" i="5" s="1"/>
  <c r="J168" i="5"/>
  <c r="K168" i="5" s="1"/>
  <c r="J169" i="5"/>
  <c r="K169" i="5" s="1"/>
  <c r="J170" i="5"/>
  <c r="K170" i="5" s="1"/>
  <c r="J171" i="5"/>
  <c r="K171" i="5" s="1"/>
  <c r="J172" i="5"/>
  <c r="K172" i="5" s="1"/>
  <c r="J173" i="5"/>
  <c r="K173" i="5" s="1"/>
  <c r="J174" i="5"/>
  <c r="K174" i="5" s="1"/>
  <c r="J175" i="5"/>
  <c r="K175" i="5" s="1"/>
  <c r="J176" i="5"/>
  <c r="K176" i="5" s="1"/>
  <c r="J177" i="5"/>
  <c r="K177" i="5" s="1"/>
  <c r="J178" i="5"/>
  <c r="K178" i="5" s="1"/>
  <c r="J179" i="5"/>
  <c r="K179" i="5" s="1"/>
  <c r="J180" i="5"/>
  <c r="K180" i="5" s="1"/>
  <c r="J181" i="5"/>
  <c r="K181" i="5" s="1"/>
  <c r="J182" i="5"/>
  <c r="K182" i="5" s="1"/>
  <c r="J183" i="5"/>
  <c r="K183" i="5" s="1"/>
  <c r="J184" i="5"/>
  <c r="K184" i="5" s="1"/>
  <c r="J185" i="5"/>
  <c r="K185" i="5" s="1"/>
  <c r="J186" i="5"/>
  <c r="K186" i="5" s="1"/>
  <c r="J187" i="5"/>
  <c r="K187" i="5" s="1"/>
  <c r="J188" i="5"/>
  <c r="K188" i="5" s="1"/>
  <c r="J189" i="5"/>
  <c r="K189" i="5" s="1"/>
  <c r="J190" i="5"/>
  <c r="K190" i="5" s="1"/>
  <c r="J191" i="5"/>
  <c r="K191" i="5" s="1"/>
  <c r="J192" i="5"/>
  <c r="K192" i="5" s="1"/>
  <c r="J193" i="5"/>
  <c r="K193" i="5" s="1"/>
  <c r="J194" i="5"/>
  <c r="K194" i="5" s="1"/>
  <c r="J195" i="5"/>
  <c r="K195" i="5" s="1"/>
  <c r="J196" i="5"/>
  <c r="K196" i="5" s="1"/>
  <c r="J197" i="5"/>
  <c r="K197" i="5" s="1"/>
  <c r="J198" i="5"/>
  <c r="K198" i="5" s="1"/>
  <c r="J199" i="5"/>
  <c r="K199" i="5" s="1"/>
  <c r="J200" i="5"/>
  <c r="K200" i="5" s="1"/>
  <c r="J201" i="5"/>
  <c r="K201" i="5" s="1"/>
  <c r="J202" i="5"/>
  <c r="K202" i="5" s="1"/>
  <c r="J203" i="5"/>
  <c r="K203" i="5" s="1"/>
  <c r="J204" i="5"/>
  <c r="K204" i="5" s="1"/>
  <c r="J205" i="5"/>
  <c r="K205" i="5" s="1"/>
  <c r="J206" i="5"/>
  <c r="K206" i="5" s="1"/>
  <c r="J207" i="5"/>
  <c r="K207" i="5" s="1"/>
  <c r="J208" i="5"/>
  <c r="K208" i="5" s="1"/>
  <c r="J209" i="5"/>
  <c r="K209" i="5" s="1"/>
  <c r="J210" i="5"/>
  <c r="K210" i="5" s="1"/>
  <c r="J211" i="5"/>
  <c r="K211" i="5" s="1"/>
  <c r="J212" i="5"/>
  <c r="K212" i="5" s="1"/>
  <c r="J213" i="5"/>
  <c r="K213" i="5" s="1"/>
  <c r="J214" i="5"/>
  <c r="K214" i="5" s="1"/>
  <c r="J215" i="5"/>
  <c r="K215" i="5" s="1"/>
  <c r="J216" i="5"/>
  <c r="K216" i="5" s="1"/>
  <c r="J217" i="5"/>
  <c r="K217" i="5" s="1"/>
  <c r="J218" i="5"/>
  <c r="K218" i="5" s="1"/>
  <c r="J219" i="5"/>
  <c r="K219" i="5" s="1"/>
  <c r="J220" i="5"/>
  <c r="K220" i="5" s="1"/>
  <c r="J221" i="5"/>
  <c r="K221" i="5" s="1"/>
  <c r="J222" i="5"/>
  <c r="K222" i="5" s="1"/>
  <c r="J223" i="5"/>
  <c r="K223" i="5" s="1"/>
  <c r="J224" i="5"/>
  <c r="K224" i="5" s="1"/>
  <c r="J225" i="5"/>
  <c r="K225" i="5" s="1"/>
  <c r="J226" i="5"/>
  <c r="K226" i="5" s="1"/>
  <c r="J227" i="5"/>
  <c r="K227" i="5" s="1"/>
  <c r="J228" i="5"/>
  <c r="K228" i="5" s="1"/>
  <c r="J229" i="5"/>
  <c r="K229" i="5" s="1"/>
  <c r="J230" i="5"/>
  <c r="K230" i="5" s="1"/>
  <c r="J231" i="5"/>
  <c r="K231" i="5" s="1"/>
  <c r="J232" i="5"/>
  <c r="K232" i="5" s="1"/>
  <c r="J233" i="5"/>
  <c r="K233" i="5" s="1"/>
  <c r="J234" i="5"/>
  <c r="K234" i="5" s="1"/>
  <c r="J235" i="5"/>
  <c r="K235" i="5" s="1"/>
  <c r="J236" i="5"/>
  <c r="K236" i="5" s="1"/>
  <c r="J237" i="5"/>
  <c r="K237" i="5" s="1"/>
  <c r="J238" i="5"/>
  <c r="K238" i="5" s="1"/>
  <c r="J239" i="5"/>
  <c r="K239" i="5" s="1"/>
  <c r="J240" i="5"/>
  <c r="K240" i="5" s="1"/>
  <c r="J241" i="5"/>
  <c r="K241" i="5" s="1"/>
  <c r="J242" i="5"/>
  <c r="K242" i="5" s="1"/>
  <c r="J243" i="5"/>
  <c r="K243" i="5" s="1"/>
  <c r="J244" i="5"/>
  <c r="K244" i="5" s="1"/>
  <c r="J245" i="5"/>
  <c r="K245" i="5" s="1"/>
  <c r="J246" i="5"/>
  <c r="K246" i="5" s="1"/>
  <c r="J247" i="5"/>
  <c r="K247" i="5" s="1"/>
  <c r="J248" i="5"/>
  <c r="K248" i="5" s="1"/>
  <c r="J249" i="5"/>
  <c r="K249" i="5" s="1"/>
  <c r="J250" i="5"/>
  <c r="K250" i="5" s="1"/>
  <c r="J251" i="5"/>
  <c r="K251" i="5" s="1"/>
  <c r="J252" i="5"/>
  <c r="K252" i="5" s="1"/>
  <c r="J253" i="5"/>
  <c r="K253" i="5" s="1"/>
  <c r="J254" i="5"/>
  <c r="K254" i="5" s="1"/>
  <c r="J255" i="5"/>
  <c r="K255" i="5" s="1"/>
  <c r="J256" i="5"/>
  <c r="K256" i="5" s="1"/>
  <c r="J257" i="5"/>
  <c r="K257" i="5" s="1"/>
  <c r="J258" i="5"/>
  <c r="K258" i="5" s="1"/>
  <c r="J259" i="5"/>
  <c r="K259" i="5" s="1"/>
  <c r="J260" i="5"/>
  <c r="K260" i="5" s="1"/>
  <c r="J261" i="5"/>
  <c r="K261" i="5" s="1"/>
  <c r="J262" i="5"/>
  <c r="K262" i="5" s="1"/>
  <c r="J263" i="5"/>
  <c r="K263" i="5" s="1"/>
  <c r="J264" i="5"/>
  <c r="K264" i="5" s="1"/>
  <c r="J265" i="5"/>
  <c r="K265" i="5" s="1"/>
  <c r="J266" i="5"/>
  <c r="K266" i="5" s="1"/>
  <c r="J267" i="5"/>
  <c r="K267" i="5" s="1"/>
  <c r="J268" i="5"/>
  <c r="K268" i="5" s="1"/>
  <c r="J269" i="5"/>
  <c r="K269" i="5" s="1"/>
  <c r="J270" i="5"/>
  <c r="K270" i="5" s="1"/>
  <c r="J271" i="5"/>
  <c r="K271" i="5" s="1"/>
  <c r="J272" i="5"/>
  <c r="K272" i="5" s="1"/>
  <c r="J273" i="5"/>
  <c r="K273" i="5" s="1"/>
  <c r="J274" i="5"/>
  <c r="K274" i="5" s="1"/>
  <c r="J275" i="5"/>
  <c r="K275" i="5" s="1"/>
  <c r="J276" i="5"/>
  <c r="K276" i="5" s="1"/>
  <c r="J277" i="5"/>
  <c r="K277" i="5" s="1"/>
  <c r="J278" i="5"/>
  <c r="K278" i="5" s="1"/>
  <c r="J279" i="5"/>
  <c r="K279" i="5" s="1"/>
  <c r="J280" i="5"/>
  <c r="K280" i="5" s="1"/>
  <c r="J281" i="5"/>
  <c r="K281" i="5" s="1"/>
  <c r="J282" i="5"/>
  <c r="K282" i="5" s="1"/>
  <c r="J283" i="5"/>
  <c r="K283" i="5" s="1"/>
  <c r="J284" i="5"/>
  <c r="K284" i="5" s="1"/>
  <c r="J285" i="5"/>
  <c r="K285" i="5" s="1"/>
  <c r="J286" i="5"/>
  <c r="K286" i="5" s="1"/>
  <c r="J287" i="5"/>
  <c r="K287" i="5" s="1"/>
  <c r="J288" i="5"/>
  <c r="K288" i="5" s="1"/>
  <c r="J289" i="5"/>
  <c r="K289" i="5" s="1"/>
  <c r="J290" i="5"/>
  <c r="K290" i="5" s="1"/>
  <c r="J291" i="5"/>
  <c r="K291" i="5" s="1"/>
  <c r="J292" i="5"/>
  <c r="K292" i="5" s="1"/>
  <c r="J293" i="5"/>
  <c r="K293" i="5" s="1"/>
  <c r="J294" i="5"/>
  <c r="K294" i="5" s="1"/>
  <c r="J295" i="5"/>
  <c r="K295" i="5" s="1"/>
  <c r="J296" i="5"/>
  <c r="K296" i="5" s="1"/>
  <c r="J297" i="5"/>
  <c r="K297" i="5" s="1"/>
  <c r="J298" i="5"/>
  <c r="K298" i="5" s="1"/>
  <c r="J299" i="5"/>
  <c r="K299" i="5" s="1"/>
  <c r="J300" i="5"/>
  <c r="K300" i="5" s="1"/>
  <c r="J301" i="5"/>
  <c r="K301" i="5" s="1"/>
  <c r="J302" i="5"/>
  <c r="K302" i="5" s="1"/>
  <c r="J303" i="5"/>
  <c r="K303" i="5" s="1"/>
  <c r="J304" i="5"/>
  <c r="K304" i="5" s="1"/>
  <c r="J305" i="5"/>
  <c r="K305" i="5" s="1"/>
  <c r="J306" i="5"/>
  <c r="K306" i="5" s="1"/>
  <c r="J307" i="5"/>
  <c r="K307" i="5" s="1"/>
  <c r="J308" i="5"/>
  <c r="K308" i="5" s="1"/>
  <c r="J309" i="5"/>
  <c r="K309" i="5" s="1"/>
  <c r="J310" i="5"/>
  <c r="K310" i="5" s="1"/>
  <c r="J311" i="5"/>
  <c r="K311" i="5" s="1"/>
  <c r="J312" i="5"/>
  <c r="K312" i="5" s="1"/>
  <c r="J313" i="5"/>
  <c r="K313" i="5" s="1"/>
  <c r="J314" i="5"/>
  <c r="K314" i="5" s="1"/>
  <c r="J315" i="5"/>
  <c r="K315" i="5" s="1"/>
  <c r="J316" i="5"/>
  <c r="K316" i="5" s="1"/>
  <c r="J317" i="5"/>
  <c r="K317" i="5" s="1"/>
  <c r="J318" i="5"/>
  <c r="K318" i="5" s="1"/>
  <c r="J319" i="5"/>
  <c r="K319" i="5" s="1"/>
  <c r="J320" i="5"/>
  <c r="K320" i="5" s="1"/>
  <c r="J321" i="5"/>
  <c r="K321" i="5" s="1"/>
  <c r="J322" i="5"/>
  <c r="K322" i="5" s="1"/>
  <c r="J323" i="5"/>
  <c r="K323" i="5" s="1"/>
  <c r="J324" i="5"/>
  <c r="K324" i="5" s="1"/>
  <c r="J325" i="5"/>
  <c r="K325" i="5" s="1"/>
  <c r="J326" i="5"/>
  <c r="K326" i="5" s="1"/>
  <c r="J327" i="5"/>
  <c r="K327" i="5" s="1"/>
  <c r="J328" i="5"/>
  <c r="K328" i="5" s="1"/>
  <c r="J329" i="5"/>
  <c r="K329" i="5" s="1"/>
  <c r="J330" i="5"/>
  <c r="K330" i="5" s="1"/>
  <c r="J331" i="5"/>
  <c r="K331" i="5" s="1"/>
  <c r="J332" i="5"/>
  <c r="K332" i="5" s="1"/>
  <c r="J333" i="5"/>
  <c r="K333" i="5" s="1"/>
  <c r="J334" i="5"/>
  <c r="K334" i="5" s="1"/>
  <c r="J335" i="5"/>
  <c r="K335" i="5" s="1"/>
  <c r="J336" i="5"/>
  <c r="K336" i="5" s="1"/>
  <c r="J337" i="5"/>
  <c r="K337" i="5" s="1"/>
  <c r="J338" i="5"/>
  <c r="K338" i="5" s="1"/>
  <c r="J339" i="5"/>
  <c r="K339" i="5" s="1"/>
  <c r="J340" i="5"/>
  <c r="K340" i="5" s="1"/>
  <c r="J341" i="5"/>
  <c r="K341" i="5" s="1"/>
  <c r="J342" i="5"/>
  <c r="K342" i="5" s="1"/>
  <c r="J343" i="5"/>
  <c r="K343" i="5" s="1"/>
  <c r="J344" i="5"/>
  <c r="K344" i="5" s="1"/>
  <c r="J345" i="5"/>
  <c r="K345" i="5" s="1"/>
  <c r="J346" i="5"/>
  <c r="K346" i="5" s="1"/>
  <c r="J347" i="5"/>
  <c r="K347" i="5" s="1"/>
  <c r="J348" i="5"/>
  <c r="K348" i="5" s="1"/>
  <c r="J349" i="5"/>
  <c r="K349" i="5" s="1"/>
  <c r="J350" i="5"/>
  <c r="K350" i="5" s="1"/>
  <c r="J351" i="5"/>
  <c r="K351" i="5" s="1"/>
  <c r="J352" i="5"/>
  <c r="K352" i="5" s="1"/>
  <c r="J353" i="5"/>
  <c r="K353" i="5" s="1"/>
  <c r="J354" i="5"/>
  <c r="K354" i="5" s="1"/>
  <c r="J355" i="5"/>
  <c r="K355" i="5" s="1"/>
  <c r="J356" i="5"/>
  <c r="K356" i="5" s="1"/>
  <c r="J357" i="5"/>
  <c r="K357" i="5" s="1"/>
  <c r="J358" i="5"/>
  <c r="K358" i="5" s="1"/>
  <c r="J359" i="5"/>
  <c r="K359" i="5" s="1"/>
  <c r="J360" i="5"/>
  <c r="K360" i="5" s="1"/>
  <c r="J361" i="5"/>
  <c r="K361" i="5" s="1"/>
  <c r="J362" i="5"/>
  <c r="K362" i="5" s="1"/>
  <c r="J2" i="5"/>
  <c r="K2" i="5" s="1"/>
  <c r="I49" i="9"/>
  <c r="D11" i="1"/>
  <c r="D12" i="1"/>
  <c r="D13" i="1"/>
  <c r="B13" i="1"/>
  <c r="C13" i="1"/>
  <c r="E13" i="1"/>
  <c r="D18" i="1"/>
  <c r="D20" i="1"/>
  <c r="G18" i="1"/>
  <c r="D19" i="1"/>
  <c r="H19" i="1"/>
  <c r="G19" i="1"/>
  <c r="B20" i="1"/>
  <c r="C20" i="1"/>
  <c r="E20" i="1"/>
  <c r="F20" i="1"/>
  <c r="D25" i="1"/>
  <c r="H25" i="1"/>
  <c r="G25" i="1"/>
  <c r="D26" i="1"/>
  <c r="G26" i="1"/>
  <c r="B27" i="1"/>
  <c r="C27" i="1"/>
  <c r="E27" i="1"/>
  <c r="F27" i="1"/>
  <c r="D32" i="1"/>
  <c r="G32" i="1"/>
  <c r="H32" i="1"/>
  <c r="D33" i="1"/>
  <c r="D34" i="1"/>
  <c r="G33" i="1"/>
  <c r="B34" i="1"/>
  <c r="C34" i="1"/>
  <c r="E34" i="1"/>
  <c r="F34" i="1"/>
  <c r="G34" i="1"/>
  <c r="E40" i="1"/>
  <c r="E42" i="1"/>
  <c r="F40" i="1"/>
  <c r="E41" i="1"/>
  <c r="B42" i="1"/>
  <c r="C42" i="1"/>
  <c r="D42" i="1"/>
  <c r="F6" i="1"/>
  <c r="E6" i="1"/>
  <c r="C6" i="1"/>
  <c r="B6" i="1"/>
  <c r="G5" i="1"/>
  <c r="D5" i="1"/>
  <c r="G4" i="1"/>
  <c r="D4" i="1"/>
  <c r="F41" i="1"/>
  <c r="F42" i="1"/>
  <c r="H26" i="1"/>
  <c r="H27" i="1"/>
  <c r="H18" i="1"/>
  <c r="H20" i="1"/>
  <c r="D27" i="1"/>
  <c r="G27" i="1"/>
  <c r="D6" i="1"/>
  <c r="H33" i="1"/>
  <c r="H34" i="1"/>
  <c r="G20" i="1"/>
  <c r="G6" i="1"/>
  <c r="H4" i="1"/>
  <c r="H5" i="1"/>
  <c r="H6" i="1"/>
</calcChain>
</file>

<file path=xl/sharedStrings.xml><?xml version="1.0" encoding="utf-8"?>
<sst xmlns="http://schemas.openxmlformats.org/spreadsheetml/2006/main" count="91384" uniqueCount="27388">
  <si>
    <t>云南省第一人民医院门诊自助机银企对账表</t>
  </si>
  <si>
    <t>2017.6.3</t>
  </si>
  <si>
    <t>应收现金</t>
  </si>
  <si>
    <t>实收现金</t>
  </si>
  <si>
    <t>现金差异</t>
  </si>
  <si>
    <t>应收转账预存</t>
  </si>
  <si>
    <t>实收转账预存</t>
  </si>
  <si>
    <t>转账预存差异（3号+4号）</t>
  </si>
  <si>
    <t>总差异</t>
  </si>
  <si>
    <t>广发银行</t>
  </si>
  <si>
    <t>招商银行</t>
  </si>
  <si>
    <t>合计</t>
  </si>
  <si>
    <t>2017.6.4</t>
  </si>
  <si>
    <t>转账预存差异</t>
  </si>
  <si>
    <t>2017.6.5</t>
  </si>
  <si>
    <t>2017.6.6</t>
  </si>
  <si>
    <t>2017.6.7</t>
  </si>
  <si>
    <t>云南省第一人民医院门诊自助机退费对账表</t>
  </si>
  <si>
    <t>报表退费额</t>
  </si>
  <si>
    <t>对账单退费额</t>
  </si>
  <si>
    <t>未退费成功额</t>
  </si>
  <si>
    <t>实际退费额</t>
  </si>
  <si>
    <t>转账退费差异</t>
  </si>
  <si>
    <t>HIS</t>
    <phoneticPr fontId="3" type="noConversion"/>
  </si>
  <si>
    <t>银行</t>
    <phoneticPr fontId="3" type="noConversion"/>
  </si>
  <si>
    <t>项目</t>
    <phoneticPr fontId="3" type="noConversion"/>
  </si>
  <si>
    <t>金额</t>
    <phoneticPr fontId="3" type="noConversion"/>
  </si>
  <si>
    <t>备注</t>
    <phoneticPr fontId="3" type="noConversion"/>
  </si>
  <si>
    <t>金额</t>
    <phoneticPr fontId="3" type="noConversion"/>
  </si>
  <si>
    <t>自助机入HIS在途</t>
    <phoneticPr fontId="3" type="noConversion"/>
  </si>
  <si>
    <t>调节后总发生额</t>
    <phoneticPr fontId="3" type="noConversion"/>
  </si>
  <si>
    <t>调节后总发生额</t>
    <phoneticPr fontId="3" type="noConversion"/>
  </si>
  <si>
    <t>统计时间差</t>
    <phoneticPr fontId="3" type="noConversion"/>
  </si>
  <si>
    <t>自助机前日在途计入</t>
    <phoneticPr fontId="3" type="noConversion"/>
  </si>
  <si>
    <t>0308</t>
  </si>
  <si>
    <t>交易时间</t>
  </si>
  <si>
    <t>病人编号</t>
  </si>
  <si>
    <t>病人姓名</t>
  </si>
  <si>
    <t>金额</t>
  </si>
  <si>
    <t>渠道</t>
  </si>
  <si>
    <t>机器</t>
  </si>
  <si>
    <t>预存ID</t>
  </si>
  <si>
    <t>第三方交易ID</t>
  </si>
  <si>
    <t>银行</t>
  </si>
  <si>
    <t>第三方交易流水</t>
  </si>
  <si>
    <t>结算状态</t>
  </si>
  <si>
    <t>订单状态</t>
  </si>
  <si>
    <t>结算类型</t>
  </si>
  <si>
    <t>0</t>
  </si>
  <si>
    <t>SETTLE_NO</t>
  </si>
  <si>
    <t>ORDER_NO</t>
  </si>
  <si>
    <t>自助机招商012</t>
  </si>
  <si>
    <t>状态</t>
  </si>
  <si>
    <t>0306</t>
  </si>
  <si>
    <t>1</t>
  </si>
  <si>
    <t>自助机广发020</t>
  </si>
  <si>
    <t>自助机广发003</t>
  </si>
  <si>
    <t>9</t>
  </si>
  <si>
    <t>7</t>
  </si>
  <si>
    <t>OR</t>
  </si>
  <si>
    <t>6</t>
  </si>
  <si>
    <t>A</t>
  </si>
  <si>
    <t>本日银行清算转出</t>
    <phoneticPr fontId="3" type="noConversion"/>
  </si>
  <si>
    <t>2017.6.3-7</t>
    <phoneticPr fontId="3" type="noConversion"/>
  </si>
  <si>
    <t>自助机招商026</t>
  </si>
  <si>
    <t>自助机招商009</t>
  </si>
  <si>
    <t>自助机招商011</t>
  </si>
  <si>
    <t>自助机招商021</t>
  </si>
  <si>
    <t>自助机招商006</t>
  </si>
  <si>
    <t>自助机招商022</t>
  </si>
  <si>
    <t>自助机招商020</t>
  </si>
  <si>
    <t>自助机招商034</t>
  </si>
  <si>
    <t>自助机招商005</t>
  </si>
  <si>
    <t>自助机招商001</t>
  </si>
  <si>
    <t>自助机招商031</t>
  </si>
  <si>
    <t>自助机招商024</t>
  </si>
  <si>
    <t>自助机招商018</t>
  </si>
  <si>
    <t>自助机招商025</t>
  </si>
  <si>
    <t>自助机招商008</t>
  </si>
  <si>
    <t>自助机招商032</t>
  </si>
  <si>
    <t>自助机招商039</t>
  </si>
  <si>
    <t>自助机招商027</t>
  </si>
  <si>
    <t>自助机招商028</t>
  </si>
  <si>
    <t>自助机招商016</t>
  </si>
  <si>
    <t>自助机招商015</t>
  </si>
  <si>
    <t>自助机招商030</t>
  </si>
  <si>
    <t>自助机招商029</t>
  </si>
  <si>
    <t>自助机招商037</t>
  </si>
  <si>
    <t>自助机招商023</t>
  </si>
  <si>
    <t>自助机招商033</t>
  </si>
  <si>
    <t>自助机招商017</t>
  </si>
  <si>
    <t>自助机招商013</t>
  </si>
  <si>
    <t>自助机招商003</t>
  </si>
  <si>
    <t>自助机招商035</t>
  </si>
  <si>
    <t>自助机招商040</t>
  </si>
  <si>
    <t>自助机当日应转未转</t>
    <phoneticPr fontId="3" type="noConversion"/>
  </si>
  <si>
    <t>自助机当日前未转处理</t>
    <phoneticPr fontId="3" type="noConversion"/>
  </si>
  <si>
    <t/>
  </si>
  <si>
    <t>0908813443</t>
  </si>
  <si>
    <t>0909041725</t>
  </si>
  <si>
    <t>0909660532</t>
  </si>
  <si>
    <t>0910096006</t>
  </si>
  <si>
    <t>0910281289</t>
  </si>
  <si>
    <t>0910445549</t>
  </si>
  <si>
    <t>1000016688</t>
  </si>
  <si>
    <t>邵华</t>
  </si>
  <si>
    <t>0910727023</t>
  </si>
  <si>
    <t>0910911369</t>
  </si>
  <si>
    <t>0910994988</t>
  </si>
  <si>
    <t>0911671681</t>
  </si>
  <si>
    <t>0911808721</t>
  </si>
  <si>
    <t>0911836843</t>
  </si>
  <si>
    <t>0911838319</t>
  </si>
  <si>
    <t>0912197917</t>
  </si>
  <si>
    <t>0912252596</t>
  </si>
  <si>
    <t>0912550071</t>
  </si>
  <si>
    <t>0913144788</t>
  </si>
  <si>
    <t>0913158531</t>
  </si>
  <si>
    <t>0913400901</t>
  </si>
  <si>
    <t>0913819650</t>
  </si>
  <si>
    <t>0913836587</t>
  </si>
  <si>
    <t>0913890504</t>
  </si>
  <si>
    <t>0914112860</t>
  </si>
  <si>
    <t>0914126701</t>
  </si>
  <si>
    <t>0914154243</t>
  </si>
  <si>
    <t>0914183764</t>
  </si>
  <si>
    <t>0914183905</t>
  </si>
  <si>
    <t>0914184238</t>
  </si>
  <si>
    <t>0914225355</t>
  </si>
  <si>
    <t>0914245367</t>
  </si>
  <si>
    <t>0914247578</t>
  </si>
  <si>
    <t>0914262113</t>
  </si>
  <si>
    <t>0914279246</t>
  </si>
  <si>
    <t>0914319847</t>
  </si>
  <si>
    <t>0914320153</t>
  </si>
  <si>
    <t>0914321296</t>
  </si>
  <si>
    <t>0914321431</t>
  </si>
  <si>
    <t>0914381873</t>
  </si>
  <si>
    <t>0914382103</t>
  </si>
  <si>
    <t>SR17060600000252</t>
  </si>
  <si>
    <t>SR17060600000294</t>
  </si>
  <si>
    <t>SR17060600000416</t>
  </si>
  <si>
    <t>SR17060700000469</t>
  </si>
  <si>
    <t>SR17060700000533</t>
  </si>
  <si>
    <t>SR17060700000559</t>
  </si>
  <si>
    <t>SR17060700000612</t>
  </si>
  <si>
    <t>SR17060700000653</t>
  </si>
  <si>
    <t>SR17060700000675</t>
  </si>
  <si>
    <t>SR17060800000802</t>
  </si>
  <si>
    <t>SR17060800000850</t>
  </si>
  <si>
    <t>SR17060800000857</t>
  </si>
  <si>
    <t>SR17060800000858</t>
  </si>
  <si>
    <t>SR17060800000914</t>
  </si>
  <si>
    <t>SR17060800000926</t>
  </si>
  <si>
    <t>SR17060800001003</t>
  </si>
  <si>
    <t>SR17060900001115</t>
  </si>
  <si>
    <t>SR17060900001121</t>
  </si>
  <si>
    <t>SR17060900001154</t>
  </si>
  <si>
    <t>SR17060900001245</t>
  </si>
  <si>
    <t>SR17060900001252</t>
  </si>
  <si>
    <t>SR17060900001268</t>
  </si>
  <si>
    <t>SR17061000001304</t>
  </si>
  <si>
    <t>SR17061000001318</t>
  </si>
  <si>
    <t>SR17061000001337</t>
  </si>
  <si>
    <t>SR17061000001354</t>
  </si>
  <si>
    <t>SR17061000001356</t>
  </si>
  <si>
    <t>SR17061000001357</t>
  </si>
  <si>
    <t>SR17061000001384</t>
  </si>
  <si>
    <t>SR17061000001392</t>
  </si>
  <si>
    <t>SR17061000001395</t>
  </si>
  <si>
    <t>SR17061000001399</t>
  </si>
  <si>
    <t>SR17061000001401</t>
  </si>
  <si>
    <t>SR17061000001430</t>
  </si>
  <si>
    <t>SR17061000001431</t>
  </si>
  <si>
    <t>SR17061000001434</t>
  </si>
  <si>
    <t>SR17061000001436</t>
  </si>
  <si>
    <t>SR17061000001466</t>
  </si>
  <si>
    <t>SR17061000001467</t>
  </si>
  <si>
    <t>是否有附件</t>
    <phoneticPr fontId="3" type="noConversion"/>
  </si>
  <si>
    <t>系统内外标志</t>
    <phoneticPr fontId="3" type="noConversion"/>
  </si>
  <si>
    <t>业务摘要</t>
    <phoneticPr fontId="3" type="noConversion"/>
  </si>
  <si>
    <t>人民币标识</t>
    <phoneticPr fontId="3" type="noConversion"/>
  </si>
  <si>
    <t>收到银行</t>
    <phoneticPr fontId="3" type="noConversion"/>
  </si>
  <si>
    <t>C_RTNFLG</t>
  </si>
  <si>
    <t>EPTDAT</t>
  </si>
  <si>
    <t>EPTTIM</t>
  </si>
  <si>
    <t>FEETYP</t>
  </si>
  <si>
    <t>NUSAGE</t>
  </si>
  <si>
    <t>OPRDAT</t>
  </si>
  <si>
    <t>RCVBRD</t>
    <phoneticPr fontId="3" type="noConversion"/>
  </si>
  <si>
    <t>REGFLG</t>
  </si>
  <si>
    <t>REQNBR</t>
    <phoneticPr fontId="3" type="noConversion"/>
  </si>
  <si>
    <t>业务参考号</t>
    <phoneticPr fontId="3" type="noConversion"/>
  </si>
  <si>
    <t>汇款业务状态</t>
    <phoneticPr fontId="3" type="noConversion"/>
  </si>
  <si>
    <t>N</t>
  </si>
  <si>
    <t>10</t>
  </si>
  <si>
    <t>北京市北京市</t>
  </si>
  <si>
    <t>000000</t>
  </si>
  <si>
    <t>S</t>
  </si>
  <si>
    <t>中国民生银行总行</t>
  </si>
  <si>
    <t>305100000013</t>
  </si>
  <si>
    <t>广东省深圳市</t>
  </si>
  <si>
    <t>308584000013</t>
  </si>
  <si>
    <t>中国光大银行</t>
  </si>
  <si>
    <t>20170606</t>
  </si>
  <si>
    <t>中国建设银行总行(不受理个人业务)</t>
  </si>
  <si>
    <t>105100000017</t>
  </si>
  <si>
    <t>中国工商银行总行清算中心</t>
  </si>
  <si>
    <t>102100099996</t>
  </si>
  <si>
    <t>中国邮政储蓄银行总行</t>
  </si>
  <si>
    <t>403100000004</t>
  </si>
  <si>
    <t>中国银行总行</t>
  </si>
  <si>
    <t>104100000004</t>
  </si>
  <si>
    <t>患者 王晓凤 自助机退款 364 元！</t>
  </si>
  <si>
    <t>退票</t>
  </si>
  <si>
    <t>B</t>
  </si>
  <si>
    <t>R</t>
  </si>
  <si>
    <t>nullnull</t>
  </si>
  <si>
    <t>中信银行总行管理部（不受理储蓄业务）</t>
  </si>
  <si>
    <t>平安银行</t>
  </si>
  <si>
    <t>307584007998</t>
  </si>
  <si>
    <t>中国农业银行资金清算中心</t>
  </si>
  <si>
    <t>103100000026</t>
  </si>
  <si>
    <t>患者 陈龙巧 自助机退款 2866 元！</t>
  </si>
  <si>
    <t>华夏银行股份有限公司总行</t>
  </si>
  <si>
    <t>云南省昆明市</t>
  </si>
  <si>
    <t>云南省农村信用社联合社</t>
  </si>
  <si>
    <t>上海市上海市</t>
  </si>
  <si>
    <t>患者 杨开兰 自助机退款 723 元！</t>
  </si>
  <si>
    <t>20170607</t>
  </si>
  <si>
    <t>交通银行</t>
  </si>
  <si>
    <t>301290000007</t>
  </si>
  <si>
    <t>患者 单继萍 自助机退款 194 元！</t>
  </si>
  <si>
    <t>患者 刀文艳 自助机退款 68 元！</t>
  </si>
  <si>
    <t>患者 李俊东 自助机退款 123 元！</t>
  </si>
  <si>
    <t>6228484148597206377</t>
  </si>
  <si>
    <t>患者 庄凤玲 自助机退款 1355 元！</t>
  </si>
  <si>
    <t>患者 杨小凤 自助机退款 818 元！</t>
  </si>
  <si>
    <t>患者 管家元 自助机退款 200 元！</t>
  </si>
  <si>
    <t>20170608</t>
  </si>
  <si>
    <t>贵州银行股份有限公司</t>
  </si>
  <si>
    <t>313701099012</t>
  </si>
  <si>
    <t>患者 李兴炳 自助机退款 500 元！</t>
  </si>
  <si>
    <t>患者 周建民 自助机退款 64 元！</t>
  </si>
  <si>
    <t>患者 李丽菊 自助机退款 113 元！</t>
  </si>
  <si>
    <t>患者 夏祥生 自助机退款 4722 元！</t>
  </si>
  <si>
    <t>患者 金红彬 自助机退款 54 元！</t>
  </si>
  <si>
    <t>患者 毛培仙 自助机退款 96 元！</t>
  </si>
  <si>
    <t>20170609</t>
  </si>
  <si>
    <t>福建省福州市</t>
  </si>
  <si>
    <t>兴业银行总行</t>
  </si>
  <si>
    <t>贵州省贵阳市</t>
  </si>
  <si>
    <t>贵州省农村信用社联合社</t>
  </si>
  <si>
    <t>患者 廖进艳 自助机退款 1300 元！</t>
  </si>
  <si>
    <t>患者 韩应仙 自助机退款 496 元！</t>
  </si>
  <si>
    <t>患者 陈浩 自助机退款 889 元！</t>
  </si>
  <si>
    <t>患者 李琼 自助机退款 1760 元！</t>
  </si>
  <si>
    <t>患者 朱富贵 自助机退款 800 元！</t>
  </si>
  <si>
    <t>患者 罗晶 自助机退款 833 元！</t>
  </si>
  <si>
    <t>20170610</t>
  </si>
  <si>
    <t>患者 高兴东 自助机退款 600 元！</t>
  </si>
  <si>
    <t>患者 杨雅玲 自助机退款 5000 元！</t>
  </si>
  <si>
    <t>患者 刘蕊 自助机退款 1000 元！</t>
  </si>
  <si>
    <t>患者 韦宁安 自助机退款 500 元！</t>
  </si>
  <si>
    <t>患者 韦宁安 自助机退款 700 元！</t>
  </si>
  <si>
    <t>患者 张庆蓉 自助机退款 4000 元！</t>
  </si>
  <si>
    <t>患者 姚灵芝 自助机退款 1694 元！</t>
  </si>
  <si>
    <t>患者 王继华 自助机退款 600 元！</t>
  </si>
  <si>
    <t>患者 何小会 自助机退款 2000 元！</t>
  </si>
  <si>
    <t>患者 巴正财 自助机退款 1556 元！</t>
  </si>
  <si>
    <t>患者 莫郑雄 自助机退款 1000 元！</t>
  </si>
  <si>
    <t>患者 何婷 自助机退款 1000 元！</t>
  </si>
  <si>
    <t>患者 王桂英 自助机退款 1000 元！</t>
  </si>
  <si>
    <t>患者 王桂英 自助机退款 200 元！</t>
  </si>
  <si>
    <t>交易金额</t>
  </si>
  <si>
    <t>自助机金额</t>
    <phoneticPr fontId="3" type="noConversion"/>
  </si>
  <si>
    <t>是否平</t>
    <phoneticPr fontId="3" type="noConversion"/>
  </si>
  <si>
    <t>状态</t>
    <phoneticPr fontId="3" type="noConversion"/>
  </si>
  <si>
    <t>本日HIS端招行转出</t>
  </si>
  <si>
    <t>招行在途未清算</t>
  </si>
  <si>
    <t>招行当日前清算处理</t>
  </si>
  <si>
    <t>招行测试调整</t>
  </si>
  <si>
    <t>招行退款调节表 2017-06-06</t>
    <phoneticPr fontId="3" type="noConversion"/>
  </si>
  <si>
    <t>招行退款调节表 2017-06-07</t>
    <phoneticPr fontId="3" type="noConversion"/>
  </si>
  <si>
    <t>招行退款调节表 2017-06-08</t>
    <phoneticPr fontId="3" type="noConversion"/>
  </si>
  <si>
    <t>招行退款调节表 2017-06-09</t>
    <phoneticPr fontId="3" type="noConversion"/>
  </si>
  <si>
    <t>招行退款调节表 2017-06-10</t>
    <phoneticPr fontId="3" type="noConversion"/>
  </si>
  <si>
    <t xml:space="preserve"> </t>
  </si>
  <si>
    <t>自助机广发002</t>
  </si>
  <si>
    <t>自助机招商014</t>
  </si>
  <si>
    <t>自助机招商004</t>
  </si>
  <si>
    <t>云南昆明市</t>
  </si>
  <si>
    <t>昆明市农村信用合作社联合社</t>
  </si>
  <si>
    <t>富滇银行股份有限公司运营管理部</t>
  </si>
  <si>
    <t>自助金额</t>
    <phoneticPr fontId="3" type="noConversion"/>
  </si>
  <si>
    <t>是否平</t>
    <phoneticPr fontId="3" type="noConversion"/>
  </si>
  <si>
    <t>HIS金额</t>
    <phoneticPr fontId="3" type="noConversion"/>
  </si>
  <si>
    <t>银行金额</t>
    <phoneticPr fontId="3" type="noConversion"/>
  </si>
  <si>
    <t>银行状态</t>
    <phoneticPr fontId="3" type="noConversion"/>
  </si>
  <si>
    <t>HIS状态</t>
    <phoneticPr fontId="3" type="noConversion"/>
  </si>
  <si>
    <t>李蓉</t>
  </si>
  <si>
    <t>1000028946</t>
  </si>
  <si>
    <t>高尚芬</t>
  </si>
  <si>
    <t>张倩</t>
  </si>
  <si>
    <t>0155016712</t>
  </si>
  <si>
    <t>龙志梅</t>
  </si>
  <si>
    <t>1000082108</t>
  </si>
  <si>
    <t>丁朴秀</t>
  </si>
  <si>
    <t>1000090846</t>
  </si>
  <si>
    <t>施存美</t>
  </si>
  <si>
    <t>自助机广发039</t>
  </si>
  <si>
    <t>1000016782</t>
  </si>
  <si>
    <t>1000097459</t>
  </si>
  <si>
    <t>胡德文</t>
  </si>
  <si>
    <t>1000106007</t>
  </si>
  <si>
    <t>张溢珊</t>
  </si>
  <si>
    <t>自助机广发018</t>
  </si>
  <si>
    <t>1000109266</t>
  </si>
  <si>
    <t>张格红</t>
  </si>
  <si>
    <t>6231900020014751410</t>
  </si>
  <si>
    <t>6212262502027089286</t>
  </si>
  <si>
    <t>6231900000054513490</t>
  </si>
  <si>
    <t>6228483308591602077</t>
  </si>
  <si>
    <t>6228480868024368078</t>
  </si>
  <si>
    <t>6212262502028281866</t>
  </si>
  <si>
    <t>6224698065629105</t>
  </si>
  <si>
    <t>6230582000062925303</t>
  </si>
  <si>
    <t>交易日</t>
  </si>
  <si>
    <t>起息日</t>
  </si>
  <si>
    <t>交易类型</t>
  </si>
  <si>
    <t>贷方金额</t>
  </si>
  <si>
    <t>摘要</t>
  </si>
  <si>
    <t>流水号</t>
  </si>
  <si>
    <t>流程实例号</t>
  </si>
  <si>
    <t>业务参考号</t>
  </si>
  <si>
    <t>业务摘要</t>
  </si>
  <si>
    <t>收/付方名称</t>
  </si>
  <si>
    <t>收/付方帐号</t>
  </si>
  <si>
    <t>收/付方开户行名</t>
  </si>
  <si>
    <t>收/付方开户行地址</t>
  </si>
  <si>
    <t>8</t>
  </si>
  <si>
    <t>招行退款调节表 2017-06-16</t>
    <phoneticPr fontId="3" type="noConversion"/>
  </si>
  <si>
    <t>招行退款调节表 2017-06-17</t>
    <phoneticPr fontId="3" type="noConversion"/>
  </si>
  <si>
    <t>招行退款调节表 2017-06-18</t>
    <phoneticPr fontId="3" type="noConversion"/>
  </si>
  <si>
    <t>招行测试调整</t>
    <phoneticPr fontId="3" type="noConversion"/>
  </si>
  <si>
    <t>银行未受理</t>
    <phoneticPr fontId="3" type="noConversion"/>
  </si>
  <si>
    <t>退款调节表 2017-06-19</t>
    <phoneticPr fontId="3" type="noConversion"/>
  </si>
  <si>
    <t>退款调节表 2017-06-20</t>
    <phoneticPr fontId="3" type="noConversion"/>
  </si>
  <si>
    <t>其他业务转出</t>
    <phoneticPr fontId="3" type="noConversion"/>
  </si>
  <si>
    <t>0938966198</t>
  </si>
  <si>
    <t>1000140523</t>
  </si>
  <si>
    <t>朱威沣</t>
  </si>
  <si>
    <t>0939009840</t>
  </si>
  <si>
    <t>1000133236</t>
  </si>
  <si>
    <t>保定龙</t>
  </si>
  <si>
    <t>0939010202</t>
  </si>
  <si>
    <t>1000133227</t>
  </si>
  <si>
    <t>桂敏</t>
  </si>
  <si>
    <t>0939016382</t>
  </si>
  <si>
    <t>0112307484</t>
  </si>
  <si>
    <t>王伶莉</t>
  </si>
  <si>
    <t>自助机广发006</t>
  </si>
  <si>
    <t>0939018206</t>
  </si>
  <si>
    <t>1000091122</t>
  </si>
  <si>
    <t>伍仕朝</t>
  </si>
  <si>
    <t>0939019418</t>
  </si>
  <si>
    <t>1000136439</t>
  </si>
  <si>
    <t>许艳会</t>
  </si>
  <si>
    <t>0939021409</t>
  </si>
  <si>
    <t>1000140763</t>
  </si>
  <si>
    <t>张仁丙</t>
  </si>
  <si>
    <t>0939021639</t>
  </si>
  <si>
    <t>1000140446</t>
  </si>
  <si>
    <t>秦正荣</t>
  </si>
  <si>
    <t>0939023402</t>
  </si>
  <si>
    <t>1000140595</t>
  </si>
  <si>
    <t>陈太彦</t>
  </si>
  <si>
    <t>0939030259</t>
  </si>
  <si>
    <t>5306-0601021649</t>
  </si>
  <si>
    <t>薛贵堃</t>
  </si>
  <si>
    <t>0939031292</t>
  </si>
  <si>
    <t>1000117739</t>
  </si>
  <si>
    <t>李根深</t>
  </si>
  <si>
    <t>0939044645</t>
  </si>
  <si>
    <t>1000138126</t>
  </si>
  <si>
    <t>非吉萍</t>
  </si>
  <si>
    <t>0939065528</t>
  </si>
  <si>
    <t>1000140831</t>
  </si>
  <si>
    <t>张楚煜</t>
  </si>
  <si>
    <t>0939069649</t>
  </si>
  <si>
    <t>0102165180</t>
  </si>
  <si>
    <t>罗进荣</t>
  </si>
  <si>
    <t>0939080663</t>
  </si>
  <si>
    <t>1000137676</t>
  </si>
  <si>
    <t>孙启福</t>
  </si>
  <si>
    <t>0939081436</t>
  </si>
  <si>
    <t>1000116591</t>
  </si>
  <si>
    <t>郭卫</t>
  </si>
  <si>
    <t>0939085781</t>
  </si>
  <si>
    <t>1000114465</t>
  </si>
  <si>
    <t>罗有花</t>
  </si>
  <si>
    <t>0939088006</t>
  </si>
  <si>
    <t>1000134302</t>
  </si>
  <si>
    <t>刘有存</t>
  </si>
  <si>
    <t>0939092965</t>
  </si>
  <si>
    <t>1000024233</t>
  </si>
  <si>
    <t>尚菊杏</t>
  </si>
  <si>
    <t>0939103656</t>
  </si>
  <si>
    <t>1000118074</t>
  </si>
  <si>
    <t>吴粉仙</t>
  </si>
  <si>
    <t>0939107933</t>
  </si>
  <si>
    <t>1000141197</t>
  </si>
  <si>
    <t>杨航</t>
  </si>
  <si>
    <t>0939116107</t>
  </si>
  <si>
    <t>1000134825</t>
  </si>
  <si>
    <t>自安华</t>
  </si>
  <si>
    <t>自助机招商038</t>
  </si>
  <si>
    <t>0939117874</t>
  </si>
  <si>
    <t>1000106768</t>
  </si>
  <si>
    <t>卢敏</t>
  </si>
  <si>
    <t>0939117848</t>
  </si>
  <si>
    <t>1000095302</t>
  </si>
  <si>
    <t>朱维丽</t>
  </si>
  <si>
    <t>0939118537</t>
  </si>
  <si>
    <t>1000140558</t>
  </si>
  <si>
    <t>邱丁香</t>
  </si>
  <si>
    <t>0939136563</t>
  </si>
  <si>
    <t>1000086482</t>
  </si>
  <si>
    <t>林心园</t>
  </si>
  <si>
    <t>0939148779</t>
  </si>
  <si>
    <t>1000026165</t>
  </si>
  <si>
    <t>林春珠</t>
  </si>
  <si>
    <t>1000138120</t>
  </si>
  <si>
    <t>李交</t>
  </si>
  <si>
    <t>0939182330</t>
  </si>
  <si>
    <t>1000097647</t>
  </si>
  <si>
    <t>姜丽波</t>
  </si>
  <si>
    <t>0939186903</t>
  </si>
  <si>
    <t>1000095226</t>
  </si>
  <si>
    <t>黄梅</t>
  </si>
  <si>
    <t>0939188860</t>
  </si>
  <si>
    <t>1000127481</t>
  </si>
  <si>
    <t>袁小六</t>
  </si>
  <si>
    <t>1000132687</t>
  </si>
  <si>
    <t>蒋先韦</t>
  </si>
  <si>
    <t>0939189665</t>
  </si>
  <si>
    <t>1000130092</t>
  </si>
  <si>
    <t>陈永亮</t>
  </si>
  <si>
    <t>0939202783</t>
  </si>
  <si>
    <t>1000141477</t>
  </si>
  <si>
    <t>熊燕花</t>
  </si>
  <si>
    <t>0939203896</t>
  </si>
  <si>
    <t>1000124703</t>
  </si>
  <si>
    <t>马练云</t>
  </si>
  <si>
    <t>1000130024</t>
  </si>
  <si>
    <t>李青</t>
  </si>
  <si>
    <t>0939210123</t>
  </si>
  <si>
    <t>0111263126</t>
  </si>
  <si>
    <t>魏微</t>
  </si>
  <si>
    <t>自助机广发008</t>
  </si>
  <si>
    <t>0939215666</t>
  </si>
  <si>
    <t>1000130952</t>
  </si>
  <si>
    <t>李复春</t>
  </si>
  <si>
    <t>0939229599</t>
  </si>
  <si>
    <t>1000075579</t>
  </si>
  <si>
    <t>张敏</t>
  </si>
  <si>
    <t>0939232118</t>
  </si>
  <si>
    <t>1000040684</t>
  </si>
  <si>
    <t>杨忠</t>
  </si>
  <si>
    <t>0939265093</t>
  </si>
  <si>
    <t>5013779474</t>
  </si>
  <si>
    <t>尚联锋</t>
  </si>
  <si>
    <t>0939270094</t>
  </si>
  <si>
    <t>1000141427</t>
  </si>
  <si>
    <t>崔园园</t>
  </si>
  <si>
    <t>0939278043</t>
  </si>
  <si>
    <t>1000140980</t>
  </si>
  <si>
    <t>舒留英</t>
  </si>
  <si>
    <t>0939280484</t>
  </si>
  <si>
    <t>1000022377</t>
  </si>
  <si>
    <t>周晓艳</t>
  </si>
  <si>
    <t>0939316188</t>
  </si>
  <si>
    <t>5303-0381094017</t>
  </si>
  <si>
    <t>解健宏</t>
  </si>
  <si>
    <t>0939316770</t>
  </si>
  <si>
    <t>1000141381</t>
  </si>
  <si>
    <t>解天豪</t>
  </si>
  <si>
    <t>1000090903</t>
  </si>
  <si>
    <t>李素英</t>
  </si>
  <si>
    <t>1000126515</t>
  </si>
  <si>
    <t>普尚华</t>
  </si>
  <si>
    <t>1000141816</t>
  </si>
  <si>
    <t>罗明勇</t>
  </si>
  <si>
    <t>0939385218</t>
  </si>
  <si>
    <t>1000136681</t>
  </si>
  <si>
    <t>韩静敏</t>
  </si>
  <si>
    <t>0939385382</t>
  </si>
  <si>
    <t>1000141830</t>
  </si>
  <si>
    <t>王留英</t>
  </si>
  <si>
    <t>0939421202</t>
  </si>
  <si>
    <t>1000141946</t>
  </si>
  <si>
    <t>李承蹊</t>
  </si>
  <si>
    <t>0939422777</t>
  </si>
  <si>
    <t>1000080116</t>
  </si>
  <si>
    <t>王丽芬</t>
  </si>
  <si>
    <t>1000128872</t>
  </si>
  <si>
    <t>周连琼</t>
  </si>
  <si>
    <t>0939437144</t>
  </si>
  <si>
    <t>自助机招商019</t>
  </si>
  <si>
    <t>1000137660</t>
  </si>
  <si>
    <t>黄琼海</t>
  </si>
  <si>
    <t>1000119795</t>
  </si>
  <si>
    <t>0939539128</t>
  </si>
  <si>
    <t>1000142079</t>
  </si>
  <si>
    <t>古小四</t>
  </si>
  <si>
    <t>1000123938</t>
  </si>
  <si>
    <t>田艳</t>
  </si>
  <si>
    <t>0939576588</t>
  </si>
  <si>
    <t>1000026725</t>
  </si>
  <si>
    <t>闵致能</t>
  </si>
  <si>
    <t>0939579940</t>
  </si>
  <si>
    <t>1000136800</t>
  </si>
  <si>
    <t>沈夕媛</t>
  </si>
  <si>
    <t>1000045047</t>
  </si>
  <si>
    <t>何玉珍</t>
  </si>
  <si>
    <t>0939597677</t>
  </si>
  <si>
    <t>1000142060</t>
  </si>
  <si>
    <t>刘珍</t>
  </si>
  <si>
    <t>0939605882</t>
  </si>
  <si>
    <t>5328-2801217682</t>
  </si>
  <si>
    <t>卢智全</t>
  </si>
  <si>
    <t>0112082431</t>
  </si>
  <si>
    <t>陈成距</t>
  </si>
  <si>
    <t>1000101656</t>
  </si>
  <si>
    <t>李德才</t>
  </si>
  <si>
    <t>5300-0000330731</t>
  </si>
  <si>
    <t>适月伟</t>
  </si>
  <si>
    <t>0939637993</t>
  </si>
  <si>
    <t>1000088043</t>
  </si>
  <si>
    <t>陈金丽</t>
  </si>
  <si>
    <t>0939638371</t>
  </si>
  <si>
    <t>0939638807</t>
  </si>
  <si>
    <t>0939639185</t>
  </si>
  <si>
    <t>0939639428</t>
  </si>
  <si>
    <t>0939639620</t>
  </si>
  <si>
    <t>0939639809</t>
  </si>
  <si>
    <t>0939661380</t>
  </si>
  <si>
    <t>1000139261</t>
  </si>
  <si>
    <t>许光旭</t>
  </si>
  <si>
    <t>1000140495</t>
  </si>
  <si>
    <t>彭木果</t>
  </si>
  <si>
    <t>0939700581</t>
  </si>
  <si>
    <t>1000140496</t>
  </si>
  <si>
    <t>杨川云</t>
  </si>
  <si>
    <t>0939716132</t>
  </si>
  <si>
    <t>1000096072</t>
  </si>
  <si>
    <t>蒋密</t>
  </si>
  <si>
    <t>1000015514</t>
  </si>
  <si>
    <t>苏巧</t>
  </si>
  <si>
    <t>0939741325</t>
  </si>
  <si>
    <t>5015696428</t>
  </si>
  <si>
    <t>徐寅瀚</t>
  </si>
  <si>
    <t>1000141939</t>
  </si>
  <si>
    <t>王小粘</t>
  </si>
  <si>
    <t>1000127887</t>
  </si>
  <si>
    <t>赵宏明</t>
  </si>
  <si>
    <t>1000140513</t>
  </si>
  <si>
    <t>廖煜婷</t>
  </si>
  <si>
    <t>1000110271</t>
  </si>
  <si>
    <t>李芳</t>
  </si>
  <si>
    <t>0940085479</t>
  </si>
  <si>
    <t>1000110294</t>
  </si>
  <si>
    <t>罗成志</t>
  </si>
  <si>
    <t>1000052804</t>
  </si>
  <si>
    <t>徐再定</t>
  </si>
  <si>
    <t>0940092681</t>
  </si>
  <si>
    <t>1000052823</t>
  </si>
  <si>
    <t>龚平玉</t>
  </si>
  <si>
    <t>1000039560</t>
  </si>
  <si>
    <t>曾晓绘</t>
  </si>
  <si>
    <t>1000024176</t>
  </si>
  <si>
    <t>杨春梅</t>
  </si>
  <si>
    <t>1000143749</t>
  </si>
  <si>
    <t>刘开吉</t>
  </si>
  <si>
    <t>0940243055</t>
  </si>
  <si>
    <t>0129019059</t>
  </si>
  <si>
    <t>吉蕊</t>
  </si>
  <si>
    <t>0940274952</t>
  </si>
  <si>
    <t>1000142973</t>
  </si>
  <si>
    <t>何海燕</t>
  </si>
  <si>
    <t>0940294014</t>
  </si>
  <si>
    <t>1000141258</t>
  </si>
  <si>
    <t>李浩宇</t>
  </si>
  <si>
    <t>0940298856</t>
  </si>
  <si>
    <t>1000141266</t>
  </si>
  <si>
    <t>程方舟</t>
  </si>
  <si>
    <t>1000040404</t>
  </si>
  <si>
    <t>桃子蕊</t>
  </si>
  <si>
    <t>1000040411</t>
  </si>
  <si>
    <t>桃宏坤</t>
  </si>
  <si>
    <t>0940319854</t>
  </si>
  <si>
    <t>1000131421</t>
  </si>
  <si>
    <t>范其元</t>
  </si>
  <si>
    <t>0940322993</t>
  </si>
  <si>
    <t>1000111861</t>
  </si>
  <si>
    <t>杨蕊云</t>
  </si>
  <si>
    <t>1000142882</t>
  </si>
  <si>
    <t>郭梦娇</t>
  </si>
  <si>
    <t>0940351841</t>
  </si>
  <si>
    <t>1000135167</t>
  </si>
  <si>
    <t>邓世举</t>
  </si>
  <si>
    <t>0940353590</t>
  </si>
  <si>
    <t>1000134680</t>
  </si>
  <si>
    <t>王春林</t>
  </si>
  <si>
    <t>0940370849</t>
  </si>
  <si>
    <t>1000104858</t>
  </si>
  <si>
    <t>黄爱英</t>
  </si>
  <si>
    <t>0940372267</t>
  </si>
  <si>
    <t>1000001124</t>
  </si>
  <si>
    <t>陈剑晖</t>
  </si>
  <si>
    <t>0940388244</t>
  </si>
  <si>
    <t>1000143201</t>
  </si>
  <si>
    <t>桂兴柱</t>
  </si>
  <si>
    <t>0940390825</t>
  </si>
  <si>
    <t>1000140856</t>
  </si>
  <si>
    <t>陆宽</t>
  </si>
  <si>
    <t>0940402705</t>
  </si>
  <si>
    <t>1000144179</t>
  </si>
  <si>
    <t>铁朝仙</t>
  </si>
  <si>
    <t>1000104275</t>
  </si>
  <si>
    <t>朱芫凛</t>
  </si>
  <si>
    <t>0940435392</t>
  </si>
  <si>
    <t>1000017284</t>
  </si>
  <si>
    <t>李生会</t>
  </si>
  <si>
    <t>0940434989</t>
  </si>
  <si>
    <t>1000085175</t>
  </si>
  <si>
    <t>李永帅</t>
  </si>
  <si>
    <t>0940438508</t>
  </si>
  <si>
    <t>1000142531</t>
  </si>
  <si>
    <t>张红梅</t>
  </si>
  <si>
    <t>0940442634</t>
  </si>
  <si>
    <t>1000121842</t>
  </si>
  <si>
    <t>何照杰</t>
  </si>
  <si>
    <t>0940443243</t>
  </si>
  <si>
    <t>1000144724</t>
  </si>
  <si>
    <t>杨光</t>
  </si>
  <si>
    <t>1000099066</t>
  </si>
  <si>
    <t>胡荣军</t>
  </si>
  <si>
    <t>0940528096</t>
  </si>
  <si>
    <t>1000142873</t>
  </si>
  <si>
    <t>王小琴</t>
  </si>
  <si>
    <t>0940533900</t>
  </si>
  <si>
    <t>1000118483</t>
  </si>
  <si>
    <t>茶智娟</t>
  </si>
  <si>
    <t>0940534235</t>
  </si>
  <si>
    <t>1000001988</t>
  </si>
  <si>
    <t>张庆蓉</t>
  </si>
  <si>
    <t>0940549000</t>
  </si>
  <si>
    <t>1000145189</t>
  </si>
  <si>
    <t>李刚</t>
  </si>
  <si>
    <t>1000143933</t>
  </si>
  <si>
    <t>陈艳芳</t>
  </si>
  <si>
    <t>1000108012</t>
  </si>
  <si>
    <t>汤朝国</t>
  </si>
  <si>
    <t>0940581854</t>
  </si>
  <si>
    <t>1000131675</t>
  </si>
  <si>
    <t>贺加林</t>
  </si>
  <si>
    <t>5010462469</t>
  </si>
  <si>
    <t>尚琼芳</t>
  </si>
  <si>
    <t>0940597532</t>
  </si>
  <si>
    <t>1000142266</t>
  </si>
  <si>
    <t>关小娥</t>
  </si>
  <si>
    <t>0940598445</t>
  </si>
  <si>
    <t>0940599795</t>
  </si>
  <si>
    <t>1000142320</t>
  </si>
  <si>
    <t>温定军</t>
  </si>
  <si>
    <t>0940611625</t>
  </si>
  <si>
    <t>1000125856</t>
  </si>
  <si>
    <t>张慈航</t>
  </si>
  <si>
    <t>1000123100</t>
  </si>
  <si>
    <t>鲁佐中</t>
  </si>
  <si>
    <t>0940637726</t>
  </si>
  <si>
    <t>1000132855</t>
  </si>
  <si>
    <t>张春丽</t>
  </si>
  <si>
    <t>1000141158</t>
  </si>
  <si>
    <t>李启凤</t>
  </si>
  <si>
    <t>1000093466</t>
  </si>
  <si>
    <t>刘恩飞</t>
  </si>
  <si>
    <t>0940665480</t>
  </si>
  <si>
    <t>5300-0000212397</t>
  </si>
  <si>
    <t>黄留仙</t>
  </si>
  <si>
    <t>0940693874</t>
  </si>
  <si>
    <t>1000143964</t>
  </si>
  <si>
    <t>刘所花</t>
  </si>
  <si>
    <t>1000099419</t>
  </si>
  <si>
    <t>罗丽芳</t>
  </si>
  <si>
    <t>0940774515</t>
  </si>
  <si>
    <t>1000119588</t>
  </si>
  <si>
    <t>李会桥</t>
  </si>
  <si>
    <t>1000114814</t>
  </si>
  <si>
    <t>肖蕾</t>
  </si>
  <si>
    <t>0940780857</t>
  </si>
  <si>
    <t>1000114712</t>
  </si>
  <si>
    <t>李丽</t>
  </si>
  <si>
    <t>0940805262</t>
  </si>
  <si>
    <t>1000145871</t>
  </si>
  <si>
    <t>黄园</t>
  </si>
  <si>
    <t>0940811537</t>
  </si>
  <si>
    <t>1000096975</t>
  </si>
  <si>
    <t>李秋华</t>
  </si>
  <si>
    <t>1000059975</t>
  </si>
  <si>
    <t>曾利祥</t>
  </si>
  <si>
    <t>0940825533</t>
  </si>
  <si>
    <t>0102079535</t>
  </si>
  <si>
    <t>庾丽荣</t>
  </si>
  <si>
    <t>0940826414</t>
  </si>
  <si>
    <t>1000144751</t>
  </si>
  <si>
    <t>王自良</t>
  </si>
  <si>
    <t>0940828134</t>
  </si>
  <si>
    <t>1000144727</t>
  </si>
  <si>
    <t>杨连芬</t>
  </si>
  <si>
    <t>1000135161</t>
  </si>
  <si>
    <t>周松林</t>
  </si>
  <si>
    <t>0940846151</t>
  </si>
  <si>
    <t>0102516090</t>
  </si>
  <si>
    <t>雷蕉</t>
  </si>
  <si>
    <t>0940851867</t>
  </si>
  <si>
    <t>1000137815</t>
  </si>
  <si>
    <t>段美义</t>
  </si>
  <si>
    <t>0940876103</t>
  </si>
  <si>
    <t>1000134485</t>
  </si>
  <si>
    <t>张艺芬</t>
  </si>
  <si>
    <t>0940879021</t>
  </si>
  <si>
    <t>1000145490</t>
  </si>
  <si>
    <t>沈庆波</t>
  </si>
  <si>
    <t>0940902713</t>
  </si>
  <si>
    <t>5304-5044579208</t>
  </si>
  <si>
    <t>马丽华</t>
  </si>
  <si>
    <t>0940904772</t>
  </si>
  <si>
    <t>1000116625</t>
  </si>
  <si>
    <t>董朝向</t>
  </si>
  <si>
    <t>1000144631</t>
  </si>
  <si>
    <t>王晶玲</t>
  </si>
  <si>
    <t>0940909821</t>
  </si>
  <si>
    <t>5014845505</t>
  </si>
  <si>
    <t>李翠萍</t>
  </si>
  <si>
    <t>0940912080</t>
  </si>
  <si>
    <t>1000101157</t>
  </si>
  <si>
    <t>1000142630</t>
  </si>
  <si>
    <t>谭进</t>
  </si>
  <si>
    <t>0940928956</t>
  </si>
  <si>
    <t>1000143783</t>
  </si>
  <si>
    <t>王世军</t>
  </si>
  <si>
    <t>0940933599</t>
  </si>
  <si>
    <t>1000143904</t>
  </si>
  <si>
    <t>范艳</t>
  </si>
  <si>
    <t>1000142406</t>
  </si>
  <si>
    <t>许丁立</t>
  </si>
  <si>
    <t>1000145269</t>
  </si>
  <si>
    <t>代鲜萍</t>
  </si>
  <si>
    <t>1000098392</t>
  </si>
  <si>
    <t>张雪姣</t>
  </si>
  <si>
    <t>0940975661</t>
  </si>
  <si>
    <t>1000145949</t>
  </si>
  <si>
    <t>张景灏</t>
  </si>
  <si>
    <t>0940978111</t>
  </si>
  <si>
    <t>1000127596</t>
  </si>
  <si>
    <t>杨内全</t>
  </si>
  <si>
    <t>0940997481</t>
  </si>
  <si>
    <t>1000041019</t>
  </si>
  <si>
    <t>毕小萍</t>
  </si>
  <si>
    <t>1000124011</t>
  </si>
  <si>
    <t>娄成康</t>
  </si>
  <si>
    <t>0941019253</t>
  </si>
  <si>
    <t>0101079937</t>
  </si>
  <si>
    <t>倪晓娟</t>
  </si>
  <si>
    <t>0941040973</t>
  </si>
  <si>
    <t>1000103439</t>
  </si>
  <si>
    <t>陆瑞展</t>
  </si>
  <si>
    <t>自助机招商036</t>
  </si>
  <si>
    <t>0941041839</t>
  </si>
  <si>
    <t>1000133105</t>
  </si>
  <si>
    <t>许文浩</t>
  </si>
  <si>
    <t>0941081951</t>
  </si>
  <si>
    <t>1000145041</t>
  </si>
  <si>
    <t>曹相莲</t>
  </si>
  <si>
    <t>0941141985</t>
  </si>
  <si>
    <t>1000145915</t>
  </si>
  <si>
    <t>黄天敬</t>
  </si>
  <si>
    <t>0941186011</t>
  </si>
  <si>
    <t>1000142741</t>
  </si>
  <si>
    <t>肖朝会</t>
  </si>
  <si>
    <t>0941207085</t>
  </si>
  <si>
    <t>5011721710</t>
  </si>
  <si>
    <t>李国强</t>
  </si>
  <si>
    <t>0941210405</t>
  </si>
  <si>
    <t>1000144046</t>
  </si>
  <si>
    <t>田梅</t>
  </si>
  <si>
    <t>1000080346</t>
  </si>
  <si>
    <t>王丹</t>
  </si>
  <si>
    <t>0941233671</t>
  </si>
  <si>
    <t>1000146406</t>
  </si>
  <si>
    <t>尹永梅</t>
  </si>
  <si>
    <t>0941261676</t>
  </si>
  <si>
    <t>1000131019</t>
  </si>
  <si>
    <t>刘瑜</t>
  </si>
  <si>
    <t>1000141934</t>
  </si>
  <si>
    <t>田锦四</t>
  </si>
  <si>
    <t>0941281981</t>
  </si>
  <si>
    <t>1000140807</t>
  </si>
  <si>
    <t>曹丽</t>
  </si>
  <si>
    <t>1000135859</t>
  </si>
  <si>
    <t>兰国亮</t>
  </si>
  <si>
    <t>0941350303</t>
  </si>
  <si>
    <t>1000138545</t>
  </si>
  <si>
    <t>刘一锋</t>
  </si>
  <si>
    <t>0941366353</t>
  </si>
  <si>
    <t>1000145021</t>
  </si>
  <si>
    <t>李进才</t>
  </si>
  <si>
    <t>0941388674</t>
  </si>
  <si>
    <t>1000145253</t>
  </si>
  <si>
    <t>侍晓睿</t>
  </si>
  <si>
    <t>0941410681</t>
  </si>
  <si>
    <t>0941429902</t>
  </si>
  <si>
    <t>5304-0402087091</t>
  </si>
  <si>
    <t>陈龙梅</t>
  </si>
  <si>
    <t>0102343440</t>
  </si>
  <si>
    <t>卢黎明</t>
  </si>
  <si>
    <t>1000142623</t>
  </si>
  <si>
    <t>阮金萍</t>
  </si>
  <si>
    <t>0941596846</t>
  </si>
  <si>
    <t>1000138601</t>
  </si>
  <si>
    <t>王加富</t>
  </si>
  <si>
    <t>0941598029</t>
  </si>
  <si>
    <t>1000111497</t>
  </si>
  <si>
    <t>潘瑞东</t>
  </si>
  <si>
    <t>1000074800</t>
  </si>
  <si>
    <t>李保珍</t>
  </si>
  <si>
    <t>0941653848</t>
  </si>
  <si>
    <t>1000074777</t>
  </si>
  <si>
    <t>顾保生</t>
  </si>
  <si>
    <t>1000072672</t>
  </si>
  <si>
    <t>熊丙高</t>
  </si>
  <si>
    <t>0941680378</t>
  </si>
  <si>
    <t>1000072622</t>
  </si>
  <si>
    <t>字如凤</t>
  </si>
  <si>
    <t>0102619509</t>
  </si>
  <si>
    <t>张旭</t>
  </si>
  <si>
    <t>0941692773</t>
  </si>
  <si>
    <t>1000120520</t>
  </si>
  <si>
    <t>陈俊睿</t>
  </si>
  <si>
    <t>1000142753</t>
  </si>
  <si>
    <t>柯昌凤</t>
  </si>
  <si>
    <t>1000086843</t>
  </si>
  <si>
    <t>李俏敏</t>
  </si>
  <si>
    <t>5011346327</t>
  </si>
  <si>
    <t>冯素英</t>
  </si>
  <si>
    <t>1000028421</t>
  </si>
  <si>
    <t>王生满</t>
  </si>
  <si>
    <t>0941759511</t>
  </si>
  <si>
    <t>1000141837</t>
  </si>
  <si>
    <t>李俊桥</t>
  </si>
  <si>
    <t>0941764701</t>
  </si>
  <si>
    <t>1000093847</t>
  </si>
  <si>
    <t>丁玉芬</t>
  </si>
  <si>
    <t>0941765817</t>
  </si>
  <si>
    <t>0941766747</t>
  </si>
  <si>
    <t>1000147205</t>
  </si>
  <si>
    <t>赵健富</t>
  </si>
  <si>
    <t>1000144277</t>
  </si>
  <si>
    <t>向明琼</t>
  </si>
  <si>
    <t>0941864469</t>
  </si>
  <si>
    <t>1000146708</t>
  </si>
  <si>
    <t>刘超</t>
  </si>
  <si>
    <t>0941871330</t>
  </si>
  <si>
    <t>0941878397</t>
  </si>
  <si>
    <t>1000145455</t>
  </si>
  <si>
    <t>0112339536</t>
  </si>
  <si>
    <t>杨超</t>
  </si>
  <si>
    <t>1000098795</t>
  </si>
  <si>
    <t>兰宝贵</t>
  </si>
  <si>
    <t>0941900087</t>
  </si>
  <si>
    <t>1000142481</t>
  </si>
  <si>
    <t>雷志芹</t>
  </si>
  <si>
    <t>0941935769</t>
  </si>
  <si>
    <t>1000132897</t>
  </si>
  <si>
    <t>李俊</t>
  </si>
  <si>
    <t>0941965567</t>
  </si>
  <si>
    <t>1000043426</t>
  </si>
  <si>
    <t>曹丹丹</t>
  </si>
  <si>
    <t>1000128844</t>
  </si>
  <si>
    <t>段素芳</t>
  </si>
  <si>
    <t>0941984036</t>
  </si>
  <si>
    <t>0941988175</t>
  </si>
  <si>
    <t>5327-2726003942</t>
  </si>
  <si>
    <t>徐健华</t>
  </si>
  <si>
    <t>0103033439</t>
  </si>
  <si>
    <t>宋健</t>
  </si>
  <si>
    <t>0941996616</t>
  </si>
  <si>
    <t>0102052020</t>
  </si>
  <si>
    <t>李德芝</t>
  </si>
  <si>
    <t>0942014031</t>
  </si>
  <si>
    <t>1000147237</t>
  </si>
  <si>
    <t>陈光琴</t>
  </si>
  <si>
    <t>自助机广发030</t>
  </si>
  <si>
    <t>0942014912</t>
  </si>
  <si>
    <t>1000123480</t>
  </si>
  <si>
    <t>潘文琼</t>
  </si>
  <si>
    <t>0942016395</t>
  </si>
  <si>
    <t>1000123443</t>
  </si>
  <si>
    <t>杨万巧</t>
  </si>
  <si>
    <t>0942024919</t>
  </si>
  <si>
    <t>1000147716</t>
  </si>
  <si>
    <t>马荣啟</t>
  </si>
  <si>
    <t>0942030849</t>
  </si>
  <si>
    <t>1000148676</t>
  </si>
  <si>
    <t>于丹彤</t>
  </si>
  <si>
    <t>1000051426</t>
  </si>
  <si>
    <t>李才双</t>
  </si>
  <si>
    <t>0942034009</t>
  </si>
  <si>
    <t>1000146671</t>
  </si>
  <si>
    <t>李秀兰</t>
  </si>
  <si>
    <t>0942036313</t>
  </si>
  <si>
    <t>1000028992</t>
  </si>
  <si>
    <t>李春梅</t>
  </si>
  <si>
    <t>1000148497</t>
  </si>
  <si>
    <t>吕恢全</t>
  </si>
  <si>
    <t>0942057358</t>
  </si>
  <si>
    <t>1000060222</t>
  </si>
  <si>
    <t>韩应仙</t>
  </si>
  <si>
    <t>1000148324</t>
  </si>
  <si>
    <t>蔡红</t>
  </si>
  <si>
    <t>0942071423</t>
  </si>
  <si>
    <t>5010345689</t>
  </si>
  <si>
    <t>晁静芬</t>
  </si>
  <si>
    <t>0942075605</t>
  </si>
  <si>
    <t>1000116949</t>
  </si>
  <si>
    <t>尹兴荣</t>
  </si>
  <si>
    <t>0942089006</t>
  </si>
  <si>
    <t>1000123174</t>
  </si>
  <si>
    <t>杨泽林</t>
  </si>
  <si>
    <t>1000148277</t>
  </si>
  <si>
    <t>王久金</t>
  </si>
  <si>
    <t>1000020859</t>
  </si>
  <si>
    <t>樊春梅</t>
  </si>
  <si>
    <t>0942212207</t>
  </si>
  <si>
    <t>1000140283</t>
  </si>
  <si>
    <t>孔令权</t>
  </si>
  <si>
    <t>0942253984</t>
  </si>
  <si>
    <t>1000101066</t>
  </si>
  <si>
    <t>李晓琴</t>
  </si>
  <si>
    <t>0103377502</t>
  </si>
  <si>
    <t>蔡润超</t>
  </si>
  <si>
    <t>1000134586</t>
  </si>
  <si>
    <t>李雪</t>
  </si>
  <si>
    <t>0942292795</t>
  </si>
  <si>
    <t>1000112724</t>
  </si>
  <si>
    <t>洪文才</t>
  </si>
  <si>
    <t>0942294949</t>
  </si>
  <si>
    <t>1000143155</t>
  </si>
  <si>
    <t>孙金兰</t>
  </si>
  <si>
    <t>0942295856</t>
  </si>
  <si>
    <t>1000125085</t>
  </si>
  <si>
    <t>龚守园</t>
  </si>
  <si>
    <t>1000015950</t>
  </si>
  <si>
    <t>杨琼</t>
  </si>
  <si>
    <t>0942323425</t>
  </si>
  <si>
    <t>1000146905</t>
  </si>
  <si>
    <t>段存仙</t>
  </si>
  <si>
    <t>0942330496</t>
  </si>
  <si>
    <t>5327-2724005658</t>
  </si>
  <si>
    <t>刘忠林</t>
  </si>
  <si>
    <t>0942339675</t>
  </si>
  <si>
    <t>1000146728</t>
  </si>
  <si>
    <t>王春</t>
  </si>
  <si>
    <t>1000143984</t>
  </si>
  <si>
    <t>洪丹凤</t>
  </si>
  <si>
    <t>0942375828</t>
  </si>
  <si>
    <t>1000136984</t>
  </si>
  <si>
    <t>李钊宇</t>
  </si>
  <si>
    <t>1000148766</t>
  </si>
  <si>
    <t>马继全</t>
  </si>
  <si>
    <t>1000107624</t>
  </si>
  <si>
    <t>曹亚</t>
  </si>
  <si>
    <t>0942395700</t>
  </si>
  <si>
    <t>1000115241</t>
  </si>
  <si>
    <t>危丽芬</t>
  </si>
  <si>
    <t>0942408885</t>
  </si>
  <si>
    <t>1000143040</t>
  </si>
  <si>
    <t>刘树仙</t>
  </si>
  <si>
    <t>0942422099</t>
  </si>
  <si>
    <t>1000009057</t>
  </si>
  <si>
    <t>张会仙</t>
  </si>
  <si>
    <t>1000106766</t>
  </si>
  <si>
    <t>邓声秀</t>
  </si>
  <si>
    <t>0942434397</t>
  </si>
  <si>
    <t>0112284907</t>
  </si>
  <si>
    <t>熊辉</t>
  </si>
  <si>
    <t>1000147909</t>
  </si>
  <si>
    <t>朱丽琼</t>
  </si>
  <si>
    <t>0942447171</t>
  </si>
  <si>
    <t>1000137693</t>
  </si>
  <si>
    <t>和祖龙</t>
  </si>
  <si>
    <t>0942459550</t>
  </si>
  <si>
    <t>0102520249</t>
  </si>
  <si>
    <t>潘晓香</t>
  </si>
  <si>
    <t>0942476936</t>
  </si>
  <si>
    <t>1000118388</t>
  </si>
  <si>
    <t>豆桂英</t>
  </si>
  <si>
    <t>0942478877</t>
  </si>
  <si>
    <t>1000118378</t>
  </si>
  <si>
    <t>龙成荣</t>
  </si>
  <si>
    <t>0942489730</t>
  </si>
  <si>
    <t>1000132924</t>
  </si>
  <si>
    <t>申振</t>
  </si>
  <si>
    <t>0942508583</t>
  </si>
  <si>
    <t>1000127686</t>
  </si>
  <si>
    <t>方菲</t>
  </si>
  <si>
    <t>0942522423</t>
  </si>
  <si>
    <t>1000015576</t>
  </si>
  <si>
    <t>马彩春</t>
  </si>
  <si>
    <t>0942523429</t>
  </si>
  <si>
    <t>1000084089</t>
  </si>
  <si>
    <t>武绍超</t>
  </si>
  <si>
    <t>0942526604</t>
  </si>
  <si>
    <t>1000146685</t>
  </si>
  <si>
    <t>孔德江</t>
  </si>
  <si>
    <t>0942551142</t>
  </si>
  <si>
    <t>1000083002</t>
  </si>
  <si>
    <t>雷焱</t>
  </si>
  <si>
    <t>1000148770</t>
  </si>
  <si>
    <t>丁跃波</t>
  </si>
  <si>
    <t>0942556867</t>
  </si>
  <si>
    <t>1000145730</t>
  </si>
  <si>
    <t>徐晨宇</t>
  </si>
  <si>
    <t>0942558557</t>
  </si>
  <si>
    <t>1000147626</t>
  </si>
  <si>
    <t>徐桂平</t>
  </si>
  <si>
    <t>0942568644</t>
  </si>
  <si>
    <t>1000146673</t>
  </si>
  <si>
    <t>李玥玘</t>
  </si>
  <si>
    <t>0942577450</t>
  </si>
  <si>
    <t>1000146864</t>
  </si>
  <si>
    <t>苗国芬</t>
  </si>
  <si>
    <t>1000145283</t>
  </si>
  <si>
    <t>陶发琴</t>
  </si>
  <si>
    <t>0942607616</t>
  </si>
  <si>
    <t>1000126496</t>
  </si>
  <si>
    <t>安文可</t>
  </si>
  <si>
    <t>0942609851</t>
  </si>
  <si>
    <t>1000147321</t>
  </si>
  <si>
    <t>袁培林</t>
  </si>
  <si>
    <t>0942617761</t>
  </si>
  <si>
    <t>1000139377</t>
  </si>
  <si>
    <t>杜树辉</t>
  </si>
  <si>
    <t>0942623732</t>
  </si>
  <si>
    <t>1000144699</t>
  </si>
  <si>
    <t>杨绍菊</t>
  </si>
  <si>
    <t>0942635295</t>
  </si>
  <si>
    <t>1000138080</t>
  </si>
  <si>
    <t>白跃仙</t>
  </si>
  <si>
    <t>0942636919</t>
  </si>
  <si>
    <t>1000144110</t>
  </si>
  <si>
    <t>王竹仙</t>
  </si>
  <si>
    <t>0942644412</t>
  </si>
  <si>
    <t>1000111449</t>
  </si>
  <si>
    <t>顾正昌</t>
  </si>
  <si>
    <t>自助机招商002</t>
  </si>
  <si>
    <t>0942652026</t>
  </si>
  <si>
    <t>1000147785</t>
  </si>
  <si>
    <t>石华爱</t>
  </si>
  <si>
    <t>0942662692</t>
  </si>
  <si>
    <t>1000146729</t>
  </si>
  <si>
    <t>裴应武</t>
  </si>
  <si>
    <t>1000147422</t>
  </si>
  <si>
    <t>沈文豪</t>
  </si>
  <si>
    <t>0942670117</t>
  </si>
  <si>
    <t>1000142655</t>
  </si>
  <si>
    <t>陈启先</t>
  </si>
  <si>
    <t>0942671839</t>
  </si>
  <si>
    <t>1000147167</t>
  </si>
  <si>
    <t>张译文</t>
  </si>
  <si>
    <t>0942676355</t>
  </si>
  <si>
    <t>1000099039</t>
  </si>
  <si>
    <t>沈丽梅</t>
  </si>
  <si>
    <t>0942694188</t>
  </si>
  <si>
    <t>1000148992</t>
  </si>
  <si>
    <t>杨新晴</t>
  </si>
  <si>
    <t>0942714880</t>
  </si>
  <si>
    <t>1000142878</t>
  </si>
  <si>
    <t>张树兰</t>
  </si>
  <si>
    <t>0942715128</t>
  </si>
  <si>
    <t>1000029687</t>
  </si>
  <si>
    <t>刘艳绒</t>
  </si>
  <si>
    <t>0942721594</t>
  </si>
  <si>
    <t>1000145398</t>
  </si>
  <si>
    <t>秦富贵</t>
  </si>
  <si>
    <t>1000015863</t>
  </si>
  <si>
    <t>方艺</t>
  </si>
  <si>
    <t>0942726399</t>
  </si>
  <si>
    <t>1000146072</t>
  </si>
  <si>
    <t>李华平</t>
  </si>
  <si>
    <t>1000148864</t>
  </si>
  <si>
    <t>李金玉</t>
  </si>
  <si>
    <t>1000144556</t>
  </si>
  <si>
    <t>赵才珍</t>
  </si>
  <si>
    <t>0942760016</t>
  </si>
  <si>
    <t>1000135249</t>
  </si>
  <si>
    <t>史兴顺</t>
  </si>
  <si>
    <t>0942760795</t>
  </si>
  <si>
    <t>0942767311</t>
  </si>
  <si>
    <t>0102529826</t>
  </si>
  <si>
    <t>饶辉</t>
  </si>
  <si>
    <t>自助机广发022</t>
  </si>
  <si>
    <t>0942777723</t>
  </si>
  <si>
    <t>1000148080</t>
  </si>
  <si>
    <t>张绕琼</t>
  </si>
  <si>
    <t>0942782017</t>
  </si>
  <si>
    <t>0942783576</t>
  </si>
  <si>
    <t>1000091996</t>
  </si>
  <si>
    <t>谢晨曦</t>
  </si>
  <si>
    <t>0942804723</t>
  </si>
  <si>
    <t>1000147506</t>
  </si>
  <si>
    <t>张石花</t>
  </si>
  <si>
    <t>0942897548</t>
  </si>
  <si>
    <t>1000149630</t>
  </si>
  <si>
    <t>蔡金玲</t>
  </si>
  <si>
    <t>1000149872</t>
  </si>
  <si>
    <t>陈彪</t>
  </si>
  <si>
    <t>0942900789</t>
  </si>
  <si>
    <t>0103175248</t>
  </si>
  <si>
    <t>王婷</t>
  </si>
  <si>
    <t>0942900899</t>
  </si>
  <si>
    <t>0942900923</t>
  </si>
  <si>
    <t>1000149863</t>
  </si>
  <si>
    <t>刘丹丹</t>
  </si>
  <si>
    <t>1000110653</t>
  </si>
  <si>
    <t>王方艳</t>
  </si>
  <si>
    <t>0942999324</t>
  </si>
  <si>
    <t>1000150169</t>
  </si>
  <si>
    <t>王露帆</t>
  </si>
  <si>
    <t>自助机广发024</t>
  </si>
  <si>
    <t>0943001480</t>
  </si>
  <si>
    <t>1000143940</t>
  </si>
  <si>
    <t>李永霞</t>
  </si>
  <si>
    <t>0943016450</t>
  </si>
  <si>
    <t>1000150053</t>
  </si>
  <si>
    <t>张景泉</t>
  </si>
  <si>
    <t>1000150728</t>
  </si>
  <si>
    <t>周振荣</t>
  </si>
  <si>
    <t>0943053667</t>
  </si>
  <si>
    <t>1000147234</t>
  </si>
  <si>
    <t>李嵩</t>
  </si>
  <si>
    <t>0943058375</t>
  </si>
  <si>
    <t>1000108541</t>
  </si>
  <si>
    <t>旦薇</t>
  </si>
  <si>
    <t>0943069147</t>
  </si>
  <si>
    <t>1000142546</t>
  </si>
  <si>
    <t>陆玉美</t>
  </si>
  <si>
    <t>0943069290</t>
  </si>
  <si>
    <t>1000122957</t>
  </si>
  <si>
    <t>赖进梅</t>
  </si>
  <si>
    <t>0943069539</t>
  </si>
  <si>
    <t>1000031213</t>
  </si>
  <si>
    <t>陈浩</t>
  </si>
  <si>
    <t>0943077150</t>
  </si>
  <si>
    <t>1000074149</t>
  </si>
  <si>
    <t>年桂英</t>
  </si>
  <si>
    <t>0943082943</t>
  </si>
  <si>
    <t>1000135097</t>
  </si>
  <si>
    <t>李建军</t>
  </si>
  <si>
    <t>1000127031</t>
  </si>
  <si>
    <t>赵桃</t>
  </si>
  <si>
    <t>0943151416</t>
  </si>
  <si>
    <t>1000087123</t>
  </si>
  <si>
    <t>何海英</t>
  </si>
  <si>
    <t>0943164224</t>
  </si>
  <si>
    <t>1000142389</t>
  </si>
  <si>
    <t>付文慧</t>
  </si>
  <si>
    <t>0943165006</t>
  </si>
  <si>
    <t>1000142827</t>
  </si>
  <si>
    <t>吴学文</t>
  </si>
  <si>
    <t>0125032761</t>
  </si>
  <si>
    <t>朱亚</t>
  </si>
  <si>
    <t>1000002602</t>
  </si>
  <si>
    <t>陈蕾</t>
  </si>
  <si>
    <t>0943213489</t>
  </si>
  <si>
    <t>5013454942</t>
  </si>
  <si>
    <t>陈园慧</t>
  </si>
  <si>
    <t>0943247184</t>
  </si>
  <si>
    <t>1000128788</t>
  </si>
  <si>
    <t>杨会芬</t>
  </si>
  <si>
    <t>0943251839</t>
  </si>
  <si>
    <t>1000150035</t>
  </si>
  <si>
    <t>李伟贤</t>
  </si>
  <si>
    <t>0943268870</t>
  </si>
  <si>
    <t>1000011473</t>
  </si>
  <si>
    <t>张品</t>
  </si>
  <si>
    <t>0943271026</t>
  </si>
  <si>
    <t>1000029842</t>
  </si>
  <si>
    <t>董丽</t>
  </si>
  <si>
    <t>1000141232</t>
  </si>
  <si>
    <t>王周琴</t>
  </si>
  <si>
    <t>自助机广发028</t>
  </si>
  <si>
    <t>0943283532</t>
  </si>
  <si>
    <t>1000107465</t>
  </si>
  <si>
    <t>王飞梅</t>
  </si>
  <si>
    <t>0943302879</t>
  </si>
  <si>
    <t>1000151587</t>
  </si>
  <si>
    <t>彭方梅</t>
  </si>
  <si>
    <t>1000151358</t>
  </si>
  <si>
    <t>金兴美</t>
  </si>
  <si>
    <t>0943317644</t>
  </si>
  <si>
    <t>0943325093</t>
  </si>
  <si>
    <t>0943361201</t>
  </si>
  <si>
    <t>1000140526</t>
  </si>
  <si>
    <t>张晓姣</t>
  </si>
  <si>
    <t>0943363230</t>
  </si>
  <si>
    <t>0943366809</t>
  </si>
  <si>
    <t>1000151031</t>
  </si>
  <si>
    <t>王思庆</t>
  </si>
  <si>
    <t>0943369253</t>
  </si>
  <si>
    <t>1000137313</t>
  </si>
  <si>
    <t>梁贞</t>
  </si>
  <si>
    <t>0943411910</t>
  </si>
  <si>
    <t>1000151281</t>
  </si>
  <si>
    <t>张文芹</t>
  </si>
  <si>
    <t>1000134609</t>
  </si>
  <si>
    <t>胡立敏</t>
  </si>
  <si>
    <t>0943427609</t>
  </si>
  <si>
    <t>1000150974</t>
  </si>
  <si>
    <t>杨露露</t>
  </si>
  <si>
    <t>1000141984</t>
  </si>
  <si>
    <t>李富菊</t>
  </si>
  <si>
    <t>0943435419</t>
  </si>
  <si>
    <t>1000141983</t>
  </si>
  <si>
    <t>刘晓云</t>
  </si>
  <si>
    <t>0943438464</t>
  </si>
  <si>
    <t>0943447249</t>
  </si>
  <si>
    <t>1000138853</t>
  </si>
  <si>
    <t>羊光跃</t>
  </si>
  <si>
    <t>0943472383</t>
  </si>
  <si>
    <t>0943473283</t>
  </si>
  <si>
    <t>5010300078</t>
  </si>
  <si>
    <t>张淼</t>
  </si>
  <si>
    <t>0943486345</t>
  </si>
  <si>
    <t>1000051278</t>
  </si>
  <si>
    <t>陈兴文</t>
  </si>
  <si>
    <t>1000051241</t>
  </si>
  <si>
    <t>李丽菊</t>
  </si>
  <si>
    <t>0111150580</t>
  </si>
  <si>
    <t>王猛</t>
  </si>
  <si>
    <t>0943555373</t>
  </si>
  <si>
    <t>1000000813</t>
  </si>
  <si>
    <t>相俩</t>
  </si>
  <si>
    <t>0943558163</t>
  </si>
  <si>
    <t>1000000808</t>
  </si>
  <si>
    <t>郭双师</t>
  </si>
  <si>
    <t>0943564301</t>
  </si>
  <si>
    <t>5300-0000016615</t>
  </si>
  <si>
    <t>刘永琼</t>
  </si>
  <si>
    <t>0943566737</t>
  </si>
  <si>
    <t>1000083003</t>
  </si>
  <si>
    <t>李红运</t>
  </si>
  <si>
    <t>1000039505</t>
  </si>
  <si>
    <t>李红明</t>
  </si>
  <si>
    <t>0943745711</t>
  </si>
  <si>
    <t>1000145596</t>
  </si>
  <si>
    <t>张永红</t>
  </si>
  <si>
    <t>0943785415</t>
  </si>
  <si>
    <t>1000029918</t>
  </si>
  <si>
    <t>羊红英</t>
  </si>
  <si>
    <t>0943786032</t>
  </si>
  <si>
    <t>0112296002</t>
  </si>
  <si>
    <t>丁妮</t>
  </si>
  <si>
    <t>5300-0000000822</t>
  </si>
  <si>
    <t>刘凤仙</t>
  </si>
  <si>
    <t>0943859669</t>
  </si>
  <si>
    <t>1000081200</t>
  </si>
  <si>
    <t>袁桂仙</t>
  </si>
  <si>
    <t>0943863203</t>
  </si>
  <si>
    <t>1000152503</t>
  </si>
  <si>
    <t>孙泰</t>
  </si>
  <si>
    <t>0943882311</t>
  </si>
  <si>
    <t>1000079635</t>
  </si>
  <si>
    <t>何宣芬</t>
  </si>
  <si>
    <t>0943898049</t>
  </si>
  <si>
    <t>1000143971</t>
  </si>
  <si>
    <t>张海晏</t>
  </si>
  <si>
    <t>0943906105</t>
  </si>
  <si>
    <t>0943921897</t>
  </si>
  <si>
    <t>0943948069</t>
  </si>
  <si>
    <t>1000147587</t>
  </si>
  <si>
    <t>蒋长明</t>
  </si>
  <si>
    <t>1000146348</t>
  </si>
  <si>
    <t>彭福祥</t>
  </si>
  <si>
    <t>0943962865</t>
  </si>
  <si>
    <t>1000139976</t>
  </si>
  <si>
    <t>童顺仙</t>
  </si>
  <si>
    <t>0943979968</t>
  </si>
  <si>
    <t>1000152723</t>
  </si>
  <si>
    <t>柳春香</t>
  </si>
  <si>
    <t>0944042324</t>
  </si>
  <si>
    <t>1000144744</t>
  </si>
  <si>
    <t>李燕</t>
  </si>
  <si>
    <t>0944046171</t>
  </si>
  <si>
    <t>1000145061</t>
  </si>
  <si>
    <t>和玉婷</t>
  </si>
  <si>
    <t>0944063761</t>
  </si>
  <si>
    <t>1000148636</t>
  </si>
  <si>
    <t>陆朝帆</t>
  </si>
  <si>
    <t>0944094545</t>
  </si>
  <si>
    <t>0103314079</t>
  </si>
  <si>
    <t>李思娴</t>
  </si>
  <si>
    <t>0944112750</t>
  </si>
  <si>
    <t>1000150796</t>
  </si>
  <si>
    <t>段冰丽</t>
  </si>
  <si>
    <t>5325-2502005045</t>
  </si>
  <si>
    <t>孔玉华</t>
  </si>
  <si>
    <t>0944172560</t>
  </si>
  <si>
    <t>1000119204</t>
  </si>
  <si>
    <t>赵丽勤</t>
  </si>
  <si>
    <t>0944193499</t>
  </si>
  <si>
    <t>1000064386</t>
  </si>
  <si>
    <t>陈会</t>
  </si>
  <si>
    <t>1000084034</t>
  </si>
  <si>
    <t>魏梓馨</t>
  </si>
  <si>
    <t>1000152260</t>
  </si>
  <si>
    <t>赵四娥</t>
  </si>
  <si>
    <t>1000117498</t>
  </si>
  <si>
    <t>陈天昊</t>
  </si>
  <si>
    <t>0944488490</t>
  </si>
  <si>
    <t>1000066012</t>
  </si>
  <si>
    <t>王金花</t>
  </si>
  <si>
    <t>0944490497</t>
  </si>
  <si>
    <t>1000045976</t>
  </si>
  <si>
    <t>朱海苹</t>
  </si>
  <si>
    <t>0944498342</t>
  </si>
  <si>
    <t>1000148917</t>
  </si>
  <si>
    <t>邓江莉</t>
  </si>
  <si>
    <t>5010442896</t>
  </si>
  <si>
    <t>李月馨</t>
  </si>
  <si>
    <t>0944518229</t>
  </si>
  <si>
    <t>1000151841</t>
  </si>
  <si>
    <t>王志芳</t>
  </si>
  <si>
    <t>0944524006</t>
  </si>
  <si>
    <t>5300-0000148783</t>
  </si>
  <si>
    <t>张巧</t>
  </si>
  <si>
    <t>0944546597</t>
  </si>
  <si>
    <t>1000154204</t>
  </si>
  <si>
    <t>赵鹏</t>
  </si>
  <si>
    <t>0944553433</t>
  </si>
  <si>
    <t>1000152972</t>
  </si>
  <si>
    <t>杨馥毓</t>
  </si>
  <si>
    <t>0944555067</t>
  </si>
  <si>
    <t>1000154303</t>
  </si>
  <si>
    <t>刘虹灵</t>
  </si>
  <si>
    <t>0944556577</t>
  </si>
  <si>
    <t>1000152191</t>
  </si>
  <si>
    <t>李保翠</t>
  </si>
  <si>
    <t>1000145700</t>
  </si>
  <si>
    <t>周玲</t>
  </si>
  <si>
    <t>0944619302</t>
  </si>
  <si>
    <t>1000149018</t>
  </si>
  <si>
    <t>代海成</t>
  </si>
  <si>
    <t>0944639227</t>
  </si>
  <si>
    <t>1000138807</t>
  </si>
  <si>
    <t>王庆秀</t>
  </si>
  <si>
    <t>0944641011</t>
  </si>
  <si>
    <t>0944648770</t>
  </si>
  <si>
    <t>5328-2801231566</t>
  </si>
  <si>
    <t>朱金蕊</t>
  </si>
  <si>
    <t>0944710297</t>
  </si>
  <si>
    <t>1000000571</t>
  </si>
  <si>
    <t>杨青云</t>
  </si>
  <si>
    <t>0103071698</t>
  </si>
  <si>
    <t>蔡拾焕</t>
  </si>
  <si>
    <t>自助机广发015</t>
  </si>
  <si>
    <t>0944757471</t>
  </si>
  <si>
    <t>5306-0624009090</t>
  </si>
  <si>
    <t>蔡昌梅</t>
  </si>
  <si>
    <t>0944759387</t>
  </si>
  <si>
    <t>0944801522</t>
  </si>
  <si>
    <t>1000153901</t>
  </si>
  <si>
    <t>李丁</t>
  </si>
  <si>
    <t>0944815625</t>
  </si>
  <si>
    <t>1000148734</t>
  </si>
  <si>
    <t>邵伟恒</t>
  </si>
  <si>
    <t>5014983530</t>
  </si>
  <si>
    <t>马成良</t>
  </si>
  <si>
    <t>0944844557</t>
  </si>
  <si>
    <t>1000142743</t>
  </si>
  <si>
    <t>阳先志</t>
  </si>
  <si>
    <t>0944847975</t>
  </si>
  <si>
    <t>1000153868</t>
  </si>
  <si>
    <t>李晶</t>
  </si>
  <si>
    <t>1000153859</t>
  </si>
  <si>
    <t>李建伟</t>
  </si>
  <si>
    <t>0944853462</t>
  </si>
  <si>
    <t>0944853815</t>
  </si>
  <si>
    <t>1000151807</t>
  </si>
  <si>
    <t>陈满刚</t>
  </si>
  <si>
    <t>0944861244</t>
  </si>
  <si>
    <t>1000137407</t>
  </si>
  <si>
    <t>吕银银</t>
  </si>
  <si>
    <t>0944863991</t>
  </si>
  <si>
    <t>1000049943</t>
  </si>
  <si>
    <t>何仙梅</t>
  </si>
  <si>
    <t>0944876521</t>
  </si>
  <si>
    <t>0111185321</t>
  </si>
  <si>
    <t>王淳</t>
  </si>
  <si>
    <t>0944879363</t>
  </si>
  <si>
    <t>1000149873</t>
  </si>
  <si>
    <t>王玉芹</t>
  </si>
  <si>
    <t>0944900427</t>
  </si>
  <si>
    <t>1000126168</t>
  </si>
  <si>
    <t>罗文兰</t>
  </si>
  <si>
    <t>0944903768</t>
  </si>
  <si>
    <t>0102581168</t>
  </si>
  <si>
    <t>李蕊</t>
  </si>
  <si>
    <t>0944908051</t>
  </si>
  <si>
    <t>1000129836</t>
  </si>
  <si>
    <t>白颜叶</t>
  </si>
  <si>
    <t>0944929045</t>
  </si>
  <si>
    <t>1000154593</t>
  </si>
  <si>
    <t>叶昌发</t>
  </si>
  <si>
    <t>0944932849</t>
  </si>
  <si>
    <t>1000154097</t>
  </si>
  <si>
    <t>肖菊</t>
  </si>
  <si>
    <t>1000155345</t>
  </si>
  <si>
    <t>葛加艳</t>
  </si>
  <si>
    <t>1000147096</t>
  </si>
  <si>
    <t>李柯宸</t>
  </si>
  <si>
    <t>0945026342</t>
  </si>
  <si>
    <t>1000154113</t>
  </si>
  <si>
    <t>陈柳汐</t>
  </si>
  <si>
    <t>0945042893</t>
  </si>
  <si>
    <t>1000019347</t>
  </si>
  <si>
    <t>张家恒</t>
  </si>
  <si>
    <t>0945074157</t>
  </si>
  <si>
    <t>0945081121</t>
  </si>
  <si>
    <t>1000148746</t>
  </si>
  <si>
    <t>肖春生</t>
  </si>
  <si>
    <t>1000054147</t>
  </si>
  <si>
    <t>张凤娟</t>
  </si>
  <si>
    <t>1000054187</t>
  </si>
  <si>
    <t>周续任</t>
  </si>
  <si>
    <t>1000155437</t>
  </si>
  <si>
    <t>李燕芸</t>
  </si>
  <si>
    <t>0945131464</t>
  </si>
  <si>
    <t>1000155351</t>
  </si>
  <si>
    <t>樊文丽</t>
  </si>
  <si>
    <t>1000131735</t>
  </si>
  <si>
    <t>刘瑞灵</t>
  </si>
  <si>
    <t>0945136218</t>
  </si>
  <si>
    <t>1000012687</t>
  </si>
  <si>
    <t>刘光应</t>
  </si>
  <si>
    <t>0945174309</t>
  </si>
  <si>
    <t>1000072746</t>
  </si>
  <si>
    <t>章茸净</t>
  </si>
  <si>
    <t>0945187690</t>
  </si>
  <si>
    <t>1000142950</t>
  </si>
  <si>
    <t>吴维飞</t>
  </si>
  <si>
    <t>0945192783</t>
  </si>
  <si>
    <t>1000146068</t>
  </si>
  <si>
    <t>曾加翠</t>
  </si>
  <si>
    <t>0945202599</t>
  </si>
  <si>
    <t>1000145394</t>
  </si>
  <si>
    <t>蔡崔丽</t>
  </si>
  <si>
    <t>0945203938</t>
  </si>
  <si>
    <t>1000151781</t>
  </si>
  <si>
    <t>丁秋红</t>
  </si>
  <si>
    <t>0945236942</t>
  </si>
  <si>
    <t>0155014411</t>
  </si>
  <si>
    <t>陈松绵</t>
  </si>
  <si>
    <t>0945251998</t>
  </si>
  <si>
    <t>1000136524</t>
  </si>
  <si>
    <t>刘剑虹</t>
  </si>
  <si>
    <t>1000095469</t>
  </si>
  <si>
    <t>杨树花</t>
  </si>
  <si>
    <t>0945280340</t>
  </si>
  <si>
    <t>0945316489</t>
  </si>
  <si>
    <t>0102489711</t>
  </si>
  <si>
    <t>师晓辉</t>
  </si>
  <si>
    <t>0945364112</t>
  </si>
  <si>
    <t>1000150786</t>
  </si>
  <si>
    <t>丁艳磊</t>
  </si>
  <si>
    <t>1000155326</t>
  </si>
  <si>
    <t>刘树梅</t>
  </si>
  <si>
    <t>0945369299</t>
  </si>
  <si>
    <t>1000153865</t>
  </si>
  <si>
    <t>肖艳红</t>
  </si>
  <si>
    <t>0945381936</t>
  </si>
  <si>
    <t>0101082058</t>
  </si>
  <si>
    <t>张瑞芬</t>
  </si>
  <si>
    <t>0945428224</t>
  </si>
  <si>
    <t>1000151168</t>
  </si>
  <si>
    <t>冯守月</t>
  </si>
  <si>
    <t>0945432692</t>
  </si>
  <si>
    <t>1000130895</t>
  </si>
  <si>
    <t>叶美</t>
  </si>
  <si>
    <t>0945448674</t>
  </si>
  <si>
    <t>0945451704</t>
  </si>
  <si>
    <t>1000132930</t>
  </si>
  <si>
    <t>代泽顺</t>
  </si>
  <si>
    <t>0945457017</t>
  </si>
  <si>
    <t>0945462243</t>
  </si>
  <si>
    <t>1000149767</t>
  </si>
  <si>
    <t>陈旭</t>
  </si>
  <si>
    <t>1000153948</t>
  </si>
  <si>
    <t>吴伟桂</t>
  </si>
  <si>
    <t>0945468083</t>
  </si>
  <si>
    <t>1000155296</t>
  </si>
  <si>
    <t>平娥</t>
  </si>
  <si>
    <t>5300-0000388474</t>
  </si>
  <si>
    <t>那圣丰竹</t>
  </si>
  <si>
    <t>0945492867</t>
  </si>
  <si>
    <t>1000151117</t>
  </si>
  <si>
    <t>王秋寒</t>
  </si>
  <si>
    <t>0945493634</t>
  </si>
  <si>
    <t>0945500272</t>
  </si>
  <si>
    <t>1000155815</t>
  </si>
  <si>
    <t>吴金巧</t>
  </si>
  <si>
    <t>0945502815</t>
  </si>
  <si>
    <t>0945504012</t>
  </si>
  <si>
    <t>1000148951</t>
  </si>
  <si>
    <t>向青青</t>
  </si>
  <si>
    <t>0945518607</t>
  </si>
  <si>
    <t>1000155638</t>
  </si>
  <si>
    <t>曾才举</t>
  </si>
  <si>
    <t>0945524919</t>
  </si>
  <si>
    <t>1000155751</t>
  </si>
  <si>
    <t>张恒源</t>
  </si>
  <si>
    <t>0945531719</t>
  </si>
  <si>
    <t>1000149166</t>
  </si>
  <si>
    <t>侯玉仙</t>
  </si>
  <si>
    <t>1000150790</t>
  </si>
  <si>
    <t>杨维丽</t>
  </si>
  <si>
    <t>0945536088</t>
  </si>
  <si>
    <t>0945547657</t>
  </si>
  <si>
    <t>0111034818</t>
  </si>
  <si>
    <t>李立红</t>
  </si>
  <si>
    <t>0945551408</t>
  </si>
  <si>
    <t>1000000779</t>
  </si>
  <si>
    <t>何平梅</t>
  </si>
  <si>
    <t>0945569134</t>
  </si>
  <si>
    <t>1000150189</t>
  </si>
  <si>
    <t>吴满燕</t>
  </si>
  <si>
    <t>1000150477</t>
  </si>
  <si>
    <t>张景瑜</t>
  </si>
  <si>
    <t>0945577705</t>
  </si>
  <si>
    <t>1000154253</t>
  </si>
  <si>
    <t>周悦</t>
  </si>
  <si>
    <t>1000155706</t>
  </si>
  <si>
    <t>刘波</t>
  </si>
  <si>
    <t>0945596780</t>
  </si>
  <si>
    <t>1000122518</t>
  </si>
  <si>
    <t>龙志良</t>
  </si>
  <si>
    <t>0945599688</t>
  </si>
  <si>
    <t>1000147041</t>
  </si>
  <si>
    <t>方红其</t>
  </si>
  <si>
    <t>0945601300</t>
  </si>
  <si>
    <t>1000154392</t>
  </si>
  <si>
    <t>司洪梅</t>
  </si>
  <si>
    <t>0945605851</t>
  </si>
  <si>
    <t>0945633912</t>
  </si>
  <si>
    <t>1000061792</t>
  </si>
  <si>
    <t>姚思龙</t>
  </si>
  <si>
    <t>0945662389</t>
  </si>
  <si>
    <t>1000144304</t>
  </si>
  <si>
    <t>刘蕾</t>
  </si>
  <si>
    <t>0945662511</t>
  </si>
  <si>
    <t>1000144347</t>
  </si>
  <si>
    <t>吕利云</t>
  </si>
  <si>
    <t>0945720108</t>
  </si>
  <si>
    <t>1000153811</t>
  </si>
  <si>
    <t>徐洪秋</t>
  </si>
  <si>
    <t>0945824727</t>
  </si>
  <si>
    <t>1000133201</t>
  </si>
  <si>
    <t>李小乖</t>
  </si>
  <si>
    <t>0945859129</t>
  </si>
  <si>
    <t>0103357891</t>
  </si>
  <si>
    <t>张雯</t>
  </si>
  <si>
    <t>0945876866</t>
  </si>
  <si>
    <t>1000153033</t>
  </si>
  <si>
    <t>杜斌</t>
  </si>
  <si>
    <t>0945889729</t>
  </si>
  <si>
    <t>1000010494</t>
  </si>
  <si>
    <t>马建中</t>
  </si>
  <si>
    <t>0945893232</t>
  </si>
  <si>
    <t>1000109211</t>
  </si>
  <si>
    <t>吴启平</t>
  </si>
  <si>
    <t>0945895652</t>
  </si>
  <si>
    <t>5013914942</t>
  </si>
  <si>
    <t>金李旺</t>
  </si>
  <si>
    <t>0945908375</t>
  </si>
  <si>
    <t>1000136975</t>
  </si>
  <si>
    <t>沈冬旭</t>
  </si>
  <si>
    <t>0945919788</t>
  </si>
  <si>
    <t>0945979028</t>
  </si>
  <si>
    <t>0945982420</t>
  </si>
  <si>
    <t>1000116574</t>
  </si>
  <si>
    <t>李锡</t>
  </si>
  <si>
    <t>0945990820</t>
  </si>
  <si>
    <t>0945991170</t>
  </si>
  <si>
    <t>0945997903</t>
  </si>
  <si>
    <t>1000127384</t>
  </si>
  <si>
    <t>徐庭润</t>
  </si>
  <si>
    <t>1000054290</t>
  </si>
  <si>
    <t>马永明</t>
  </si>
  <si>
    <t>1000102368</t>
  </si>
  <si>
    <t>赵艳</t>
  </si>
  <si>
    <t>0946061048</t>
  </si>
  <si>
    <t>1000140842</t>
  </si>
  <si>
    <t>郭力铭</t>
  </si>
  <si>
    <t>0946075501</t>
  </si>
  <si>
    <t>1000150257</t>
  </si>
  <si>
    <t>杨钦双</t>
  </si>
  <si>
    <t>0946086513</t>
  </si>
  <si>
    <t>1000157362</t>
  </si>
  <si>
    <t>王家宝</t>
  </si>
  <si>
    <t>0946086724</t>
  </si>
  <si>
    <t>1000145553</t>
  </si>
  <si>
    <t>杨柔</t>
  </si>
  <si>
    <t>0946104727</t>
  </si>
  <si>
    <t>1000039961</t>
  </si>
  <si>
    <t>杨光路</t>
  </si>
  <si>
    <t>0946106434</t>
  </si>
  <si>
    <t>1000040155</t>
  </si>
  <si>
    <t>万建伟</t>
  </si>
  <si>
    <t>0946122363</t>
  </si>
  <si>
    <t>0946128525</t>
  </si>
  <si>
    <t>1000156539</t>
  </si>
  <si>
    <t>王谷见</t>
  </si>
  <si>
    <t>自助机广发026</t>
  </si>
  <si>
    <t>1000150183</t>
  </si>
  <si>
    <t>李保学</t>
  </si>
  <si>
    <t>0946169380</t>
  </si>
  <si>
    <t>1000124751</t>
  </si>
  <si>
    <t>阮超</t>
  </si>
  <si>
    <t>0946191289</t>
  </si>
  <si>
    <t>1000143676</t>
  </si>
  <si>
    <t>马成芝</t>
  </si>
  <si>
    <t>0946203276</t>
  </si>
  <si>
    <t>1000149941</t>
  </si>
  <si>
    <t>李艳红</t>
  </si>
  <si>
    <t>1000146119</t>
  </si>
  <si>
    <t>马林星</t>
  </si>
  <si>
    <t>0946215664</t>
  </si>
  <si>
    <t>1000123826</t>
  </si>
  <si>
    <t>吴玉富</t>
  </si>
  <si>
    <t>0946216845</t>
  </si>
  <si>
    <t>1000116321</t>
  </si>
  <si>
    <t>刘恩宽</t>
  </si>
  <si>
    <t>0946219296</t>
  </si>
  <si>
    <t>1000091670</t>
  </si>
  <si>
    <t>朱星菊</t>
  </si>
  <si>
    <t>0946221581</t>
  </si>
  <si>
    <t>1000158042</t>
  </si>
  <si>
    <t>程娉</t>
  </si>
  <si>
    <t>0946233782</t>
  </si>
  <si>
    <t>5011464672</t>
  </si>
  <si>
    <t>张琪琳</t>
  </si>
  <si>
    <t>自助机广发027</t>
  </si>
  <si>
    <t>0946242018</t>
  </si>
  <si>
    <t>1000125759</t>
  </si>
  <si>
    <t>桂兴英</t>
  </si>
  <si>
    <t>1000012590</t>
  </si>
  <si>
    <t>尔古使青</t>
  </si>
  <si>
    <t>0946256253</t>
  </si>
  <si>
    <t>1000131556</t>
  </si>
  <si>
    <t>熊涛</t>
  </si>
  <si>
    <t>1000007699</t>
  </si>
  <si>
    <t>董娟梅</t>
  </si>
  <si>
    <t>0946264884</t>
  </si>
  <si>
    <t>1000157408</t>
  </si>
  <si>
    <t>江文凤</t>
  </si>
  <si>
    <t>0946271463</t>
  </si>
  <si>
    <t>0946286437</t>
  </si>
  <si>
    <t>1000075963</t>
  </si>
  <si>
    <t>吴生富</t>
  </si>
  <si>
    <t>0946307620</t>
  </si>
  <si>
    <t>1000138472</t>
  </si>
  <si>
    <t>何木善</t>
  </si>
  <si>
    <t>0946334264</t>
  </si>
  <si>
    <t>1000156856</t>
  </si>
  <si>
    <t>张桂</t>
  </si>
  <si>
    <t>5327-2701009807</t>
  </si>
  <si>
    <t>郭丽华</t>
  </si>
  <si>
    <t>0946373381</t>
  </si>
  <si>
    <t>1000141828</t>
  </si>
  <si>
    <t>欧福党</t>
  </si>
  <si>
    <t>1000080352</t>
  </si>
  <si>
    <t>唐东风</t>
  </si>
  <si>
    <t>0946465594</t>
  </si>
  <si>
    <t>1000142712</t>
  </si>
  <si>
    <t>杨荣俊</t>
  </si>
  <si>
    <t>0946474571</t>
  </si>
  <si>
    <t>5326-2625015480</t>
  </si>
  <si>
    <t>杨朝旭</t>
  </si>
  <si>
    <t>1000093833</t>
  </si>
  <si>
    <t>王小方</t>
  </si>
  <si>
    <t>0946481070</t>
  </si>
  <si>
    <t>0102313632</t>
  </si>
  <si>
    <t>杨明莲</t>
  </si>
  <si>
    <t>0946486270</t>
  </si>
  <si>
    <t>1000130986</t>
  </si>
  <si>
    <t>陈德润</t>
  </si>
  <si>
    <t>0946490025</t>
  </si>
  <si>
    <t>1000122792</t>
  </si>
  <si>
    <t>车淑雄</t>
  </si>
  <si>
    <t>0946490964</t>
  </si>
  <si>
    <t>1000149637</t>
  </si>
  <si>
    <t>朱二香</t>
  </si>
  <si>
    <t>0946537363</t>
  </si>
  <si>
    <t>1000156143</t>
  </si>
  <si>
    <t>万馨蔓</t>
  </si>
  <si>
    <t>1000105122</t>
  </si>
  <si>
    <t>李艳才</t>
  </si>
  <si>
    <t>0946557373</t>
  </si>
  <si>
    <t>1000015854</t>
  </si>
  <si>
    <t>李和映</t>
  </si>
  <si>
    <t>0946607973</t>
  </si>
  <si>
    <t>0101116165</t>
  </si>
  <si>
    <t>杨佳</t>
  </si>
  <si>
    <t>0946649918</t>
  </si>
  <si>
    <t>1000157149</t>
  </si>
  <si>
    <t>穆文俊</t>
  </si>
  <si>
    <t>0946665323</t>
  </si>
  <si>
    <t>5014337193</t>
  </si>
  <si>
    <t>徐松</t>
  </si>
  <si>
    <t>0946680190</t>
  </si>
  <si>
    <t>1000157793</t>
  </si>
  <si>
    <t>陈仕杰</t>
  </si>
  <si>
    <t>0946714973</t>
  </si>
  <si>
    <t>0112347168</t>
  </si>
  <si>
    <t>陈雨佳</t>
  </si>
  <si>
    <t>0946730499</t>
  </si>
  <si>
    <t>0946734249</t>
  </si>
  <si>
    <t>1000158603</t>
  </si>
  <si>
    <t>庞翠香</t>
  </si>
  <si>
    <t>0946765016</t>
  </si>
  <si>
    <t>1000070309</t>
  </si>
  <si>
    <t>赵金环</t>
  </si>
  <si>
    <t>0946781120</t>
  </si>
  <si>
    <t>1000157376</t>
  </si>
  <si>
    <t>何坤</t>
  </si>
  <si>
    <t>0946800442</t>
  </si>
  <si>
    <t>1000157601</t>
  </si>
  <si>
    <t>郭翠丽</t>
  </si>
  <si>
    <t>自助机广发009</t>
  </si>
  <si>
    <t>0946832226</t>
  </si>
  <si>
    <t>5306-0622018257</t>
  </si>
  <si>
    <t>计丕祥</t>
  </si>
  <si>
    <t>0946840576</t>
  </si>
  <si>
    <t>0946841421</t>
  </si>
  <si>
    <t>1000084926</t>
  </si>
  <si>
    <t>钟小红</t>
  </si>
  <si>
    <t>1000153771</t>
  </si>
  <si>
    <t>李萍</t>
  </si>
  <si>
    <t>0946852919</t>
  </si>
  <si>
    <t>1000158584</t>
  </si>
  <si>
    <t>禹利琼</t>
  </si>
  <si>
    <t>0946917064</t>
  </si>
  <si>
    <t>1000158703</t>
  </si>
  <si>
    <t>和雅彦</t>
  </si>
  <si>
    <t>0946918053</t>
  </si>
  <si>
    <t>1000156412</t>
  </si>
  <si>
    <t>陈燕</t>
  </si>
  <si>
    <t>0946919866</t>
  </si>
  <si>
    <t>1000139978</t>
  </si>
  <si>
    <t>肖慧敏</t>
  </si>
  <si>
    <t>0946965496</t>
  </si>
  <si>
    <t>0946968600</t>
  </si>
  <si>
    <t>1000153059</t>
  </si>
  <si>
    <t>夏智莲</t>
  </si>
  <si>
    <t>0947030462</t>
  </si>
  <si>
    <t>0129000619</t>
  </si>
  <si>
    <t>王有仙</t>
  </si>
  <si>
    <t>0947031512</t>
  </si>
  <si>
    <t>0947079045</t>
  </si>
  <si>
    <t>1000125457</t>
  </si>
  <si>
    <t>李张源</t>
  </si>
  <si>
    <t>0947147941</t>
  </si>
  <si>
    <t>1000055452</t>
  </si>
  <si>
    <t>石文顺</t>
  </si>
  <si>
    <t>0947163184</t>
  </si>
  <si>
    <t>1000099014</t>
  </si>
  <si>
    <t>李东俊</t>
  </si>
  <si>
    <t>1000151787</t>
  </si>
  <si>
    <t>李明芮</t>
  </si>
  <si>
    <t>0947183572</t>
  </si>
  <si>
    <t>1000145066</t>
  </si>
  <si>
    <t>陈以修</t>
  </si>
  <si>
    <t>0947193980</t>
  </si>
  <si>
    <t>1000057118</t>
  </si>
  <si>
    <t>施瑞兰</t>
  </si>
  <si>
    <t>0947201324</t>
  </si>
  <si>
    <t>5300-5000952896</t>
  </si>
  <si>
    <t>刘洁</t>
  </si>
  <si>
    <t>0947209266</t>
  </si>
  <si>
    <t>1000009602</t>
  </si>
  <si>
    <t>杨欢</t>
  </si>
  <si>
    <t>0947218160</t>
  </si>
  <si>
    <t>1000159004</t>
  </si>
  <si>
    <t>王琳青</t>
  </si>
  <si>
    <t>0947220313</t>
  </si>
  <si>
    <t>1000137594</t>
  </si>
  <si>
    <t>和菊花</t>
  </si>
  <si>
    <t>0947227830</t>
  </si>
  <si>
    <t>1000025153</t>
  </si>
  <si>
    <t>赵滔</t>
  </si>
  <si>
    <t>0947228624</t>
  </si>
  <si>
    <t>1000048897</t>
  </si>
  <si>
    <t>张院院</t>
  </si>
  <si>
    <t>0947239319</t>
  </si>
  <si>
    <t>1000158926</t>
  </si>
  <si>
    <t>白明灿</t>
  </si>
  <si>
    <t>0947244697</t>
  </si>
  <si>
    <t>1000156954</t>
  </si>
  <si>
    <t>李垠和</t>
  </si>
  <si>
    <t>0947254575</t>
  </si>
  <si>
    <t>1000079633</t>
  </si>
  <si>
    <t>饶盈</t>
  </si>
  <si>
    <t>0947258953</t>
  </si>
  <si>
    <t>1000151873</t>
  </si>
  <si>
    <t>冯兰茗</t>
  </si>
  <si>
    <t>0947260950</t>
  </si>
  <si>
    <t>0947261728</t>
  </si>
  <si>
    <t>0126000040</t>
  </si>
  <si>
    <t>王玲芬</t>
  </si>
  <si>
    <t>0947271026</t>
  </si>
  <si>
    <t>1000150222</t>
  </si>
  <si>
    <t>陈增义</t>
  </si>
  <si>
    <t>0947277885</t>
  </si>
  <si>
    <t>1000098789</t>
  </si>
  <si>
    <t>宁德纲</t>
  </si>
  <si>
    <t>0947280129</t>
  </si>
  <si>
    <t>1000156580</t>
  </si>
  <si>
    <t>禹朝悠</t>
  </si>
  <si>
    <t>1000143235</t>
  </si>
  <si>
    <t>刘杨梅</t>
  </si>
  <si>
    <t>0947293311</t>
  </si>
  <si>
    <t>1000066293</t>
  </si>
  <si>
    <t>敖龙伟</t>
  </si>
  <si>
    <t>0947297422</t>
  </si>
  <si>
    <t>0947305596</t>
  </si>
  <si>
    <t>1000158096</t>
  </si>
  <si>
    <t>徐长俊</t>
  </si>
  <si>
    <t>0947307817</t>
  </si>
  <si>
    <t>自助机广发001</t>
  </si>
  <si>
    <t>1000109475</t>
  </si>
  <si>
    <t>张云芝</t>
  </si>
  <si>
    <t>0947332932</t>
  </si>
  <si>
    <t>0947334021</t>
  </si>
  <si>
    <t>自助机广发010</t>
  </si>
  <si>
    <t>0947334502</t>
  </si>
  <si>
    <t>1000146740</t>
  </si>
  <si>
    <t>苏艳</t>
  </si>
  <si>
    <t>0947340036</t>
  </si>
  <si>
    <t>1000133957</t>
  </si>
  <si>
    <t>彭长明</t>
  </si>
  <si>
    <t>0947355283</t>
  </si>
  <si>
    <t>5300-5000209629</t>
  </si>
  <si>
    <t>胡  禹</t>
  </si>
  <si>
    <t>0947365648</t>
  </si>
  <si>
    <t>0947366329</t>
  </si>
  <si>
    <t>0947366636</t>
  </si>
  <si>
    <t>0947366769</t>
  </si>
  <si>
    <t>0947367167</t>
  </si>
  <si>
    <t>0947367901</t>
  </si>
  <si>
    <t>0111279788</t>
  </si>
  <si>
    <t>陈玲</t>
  </si>
  <si>
    <t>1000144238</t>
  </si>
  <si>
    <t>刘会英</t>
  </si>
  <si>
    <t>0947387078</t>
  </si>
  <si>
    <t>0947387773</t>
  </si>
  <si>
    <t>1000129085</t>
  </si>
  <si>
    <t>杨文斌</t>
  </si>
  <si>
    <t>0947392445</t>
  </si>
  <si>
    <t>1000121579</t>
  </si>
  <si>
    <t>李奕滢</t>
  </si>
  <si>
    <t>0947393142</t>
  </si>
  <si>
    <t>1000121543</t>
  </si>
  <si>
    <t>江海洋</t>
  </si>
  <si>
    <t>0947393755</t>
  </si>
  <si>
    <t>0947394388</t>
  </si>
  <si>
    <t>1000126095</t>
  </si>
  <si>
    <t>曾菊香</t>
  </si>
  <si>
    <t>0947399668</t>
  </si>
  <si>
    <t>1000123004</t>
  </si>
  <si>
    <t>高珊</t>
  </si>
  <si>
    <t>0947407672</t>
  </si>
  <si>
    <t>1000141130</t>
  </si>
  <si>
    <t>孙蕊</t>
  </si>
  <si>
    <t>0947418686</t>
  </si>
  <si>
    <t>0947426511</t>
  </si>
  <si>
    <t>1000123201</t>
  </si>
  <si>
    <t>施光发</t>
  </si>
  <si>
    <t>0947429690</t>
  </si>
  <si>
    <t>0154036043</t>
  </si>
  <si>
    <t>赵惠</t>
  </si>
  <si>
    <t>0947442362</t>
  </si>
  <si>
    <t>1000047567</t>
  </si>
  <si>
    <t>刘英美</t>
  </si>
  <si>
    <t>0947461900</t>
  </si>
  <si>
    <t>0947463841</t>
  </si>
  <si>
    <t>1000160310</t>
  </si>
  <si>
    <t>董再翠</t>
  </si>
  <si>
    <t>0947466679</t>
  </si>
  <si>
    <t>1000159686</t>
  </si>
  <si>
    <t>杨幸</t>
  </si>
  <si>
    <t>0947483751</t>
  </si>
  <si>
    <t>1000160284</t>
  </si>
  <si>
    <t>刘原礼</t>
  </si>
  <si>
    <t>0947505598</t>
  </si>
  <si>
    <t>1000160044</t>
  </si>
  <si>
    <t>孔李有</t>
  </si>
  <si>
    <t>0947510281</t>
  </si>
  <si>
    <t>0947514165</t>
  </si>
  <si>
    <t>1000047002</t>
  </si>
  <si>
    <t>思显宏</t>
  </si>
  <si>
    <t>0947522110</t>
  </si>
  <si>
    <t>0947620873</t>
  </si>
  <si>
    <t>1000160401</t>
  </si>
  <si>
    <t>卢晓梅</t>
  </si>
  <si>
    <t>0947662000</t>
  </si>
  <si>
    <t>5304-0401094967</t>
  </si>
  <si>
    <t>宋跃兴</t>
  </si>
  <si>
    <t>0947701105</t>
  </si>
  <si>
    <t>1000160524</t>
  </si>
  <si>
    <t>李云弘</t>
  </si>
  <si>
    <t>0947711630</t>
  </si>
  <si>
    <t>1000155935</t>
  </si>
  <si>
    <t>王小兵</t>
  </si>
  <si>
    <t>0947719999</t>
  </si>
  <si>
    <t>1000115744</t>
  </si>
  <si>
    <t>曹滇</t>
  </si>
  <si>
    <t>0947726386</t>
  </si>
  <si>
    <t>1000153076</t>
  </si>
  <si>
    <t>杨国友</t>
  </si>
  <si>
    <t>0947727482</t>
  </si>
  <si>
    <t>1000159747</t>
  </si>
  <si>
    <t>李树才</t>
  </si>
  <si>
    <t>0947743180</t>
  </si>
  <si>
    <t>1000160575</t>
  </si>
  <si>
    <t>龚冉</t>
  </si>
  <si>
    <t>0947765047</t>
  </si>
  <si>
    <t>1000153058</t>
  </si>
  <si>
    <t>黄文祥</t>
  </si>
  <si>
    <t>1000050164</t>
  </si>
  <si>
    <t>赵志强</t>
  </si>
  <si>
    <t>0947767291</t>
  </si>
  <si>
    <t>1000054698</t>
  </si>
  <si>
    <t>王福建</t>
  </si>
  <si>
    <t>0947786909</t>
  </si>
  <si>
    <t>0947794268</t>
  </si>
  <si>
    <t>1000023389</t>
  </si>
  <si>
    <t>刘小莉</t>
  </si>
  <si>
    <t>0947869416</t>
  </si>
  <si>
    <t>1000152258</t>
  </si>
  <si>
    <t>恒江</t>
  </si>
  <si>
    <t>0947874057</t>
  </si>
  <si>
    <t>1000139115</t>
  </si>
  <si>
    <t>张奎</t>
  </si>
  <si>
    <t>0947874566</t>
  </si>
  <si>
    <t>0947874983</t>
  </si>
  <si>
    <t>1000124324</t>
  </si>
  <si>
    <t>汤海兰</t>
  </si>
  <si>
    <t>0947882498</t>
  </si>
  <si>
    <t>1000150942</t>
  </si>
  <si>
    <t>谢光灿</t>
  </si>
  <si>
    <t>0947893661</t>
  </si>
  <si>
    <t>1000042928</t>
  </si>
  <si>
    <t>段世兰</t>
  </si>
  <si>
    <t>0947894083</t>
  </si>
  <si>
    <t>0947908190</t>
  </si>
  <si>
    <t>1000160913</t>
  </si>
  <si>
    <t>吴兴忠</t>
  </si>
  <si>
    <t>0947984128</t>
  </si>
  <si>
    <t>1000146597</t>
  </si>
  <si>
    <t>秦忠林</t>
  </si>
  <si>
    <t>0948021281</t>
  </si>
  <si>
    <t>5329-2927008249</t>
  </si>
  <si>
    <t>黑中俊</t>
  </si>
  <si>
    <t>0948078271</t>
  </si>
  <si>
    <t>0948134777</t>
  </si>
  <si>
    <t>1000161306</t>
  </si>
  <si>
    <t>肖贤</t>
  </si>
  <si>
    <t>1000045240</t>
  </si>
  <si>
    <t>白军富</t>
  </si>
  <si>
    <t>0948180418</t>
  </si>
  <si>
    <t>1000161344</t>
  </si>
  <si>
    <t>李兴国</t>
  </si>
  <si>
    <t>0948259538</t>
  </si>
  <si>
    <t>5328-5280060222</t>
  </si>
  <si>
    <t>吴凤仙</t>
  </si>
  <si>
    <t>0948260273</t>
  </si>
  <si>
    <t>0948261004</t>
  </si>
  <si>
    <t>0948262776</t>
  </si>
  <si>
    <t>1000160395</t>
  </si>
  <si>
    <t>韩选红</t>
  </si>
  <si>
    <t>自助机招商010</t>
  </si>
  <si>
    <t>0948347645</t>
  </si>
  <si>
    <t>0113005721</t>
  </si>
  <si>
    <t>陈婷</t>
  </si>
  <si>
    <t>0948349995</t>
  </si>
  <si>
    <t>1000161771</t>
  </si>
  <si>
    <t>李明英</t>
  </si>
  <si>
    <t>0948354916</t>
  </si>
  <si>
    <t>1000161706</t>
  </si>
  <si>
    <t>张正良</t>
  </si>
  <si>
    <t>0948360369</t>
  </si>
  <si>
    <t>1000162250</t>
  </si>
  <si>
    <t>唐占有</t>
  </si>
  <si>
    <t>0948367375</t>
  </si>
  <si>
    <t>1000142488</t>
  </si>
  <si>
    <t>周邦华</t>
  </si>
  <si>
    <t>0948369030</t>
  </si>
  <si>
    <t>1000142471</t>
  </si>
  <si>
    <t>罗丕花</t>
  </si>
  <si>
    <t>0948381629</t>
  </si>
  <si>
    <t>1000161978</t>
  </si>
  <si>
    <t>罗华芳</t>
  </si>
  <si>
    <t>0948383747</t>
  </si>
  <si>
    <t>1000141589</t>
  </si>
  <si>
    <t>秦玲</t>
  </si>
  <si>
    <t>0948383900</t>
  </si>
  <si>
    <t>1000161626</t>
  </si>
  <si>
    <t>马焕进</t>
  </si>
  <si>
    <t>1000162235</t>
  </si>
  <si>
    <t>孙丽华</t>
  </si>
  <si>
    <t>0948432748</t>
  </si>
  <si>
    <t>1000095298</t>
  </si>
  <si>
    <t>刘才英</t>
  </si>
  <si>
    <t>0948445166</t>
  </si>
  <si>
    <t>1000161013</t>
  </si>
  <si>
    <t>王靖</t>
  </si>
  <si>
    <t>1000030753</t>
  </si>
  <si>
    <t>杨彦飞</t>
  </si>
  <si>
    <t>0948505594</t>
  </si>
  <si>
    <t>1000162058</t>
  </si>
  <si>
    <t>唐波</t>
  </si>
  <si>
    <t>0948509007</t>
  </si>
  <si>
    <t>1000162074</t>
  </si>
  <si>
    <t>唐克柱</t>
  </si>
  <si>
    <t>0948558708</t>
  </si>
  <si>
    <t>1000136040</t>
  </si>
  <si>
    <t>和振新</t>
  </si>
  <si>
    <t>0948630293</t>
  </si>
  <si>
    <t>0948680492</t>
  </si>
  <si>
    <t>1000161607</t>
  </si>
  <si>
    <t>晁薇</t>
  </si>
  <si>
    <t>1000028143</t>
  </si>
  <si>
    <t>杨进财</t>
  </si>
  <si>
    <t>0948684190</t>
  </si>
  <si>
    <t>1000163704</t>
  </si>
  <si>
    <t>张钰敏</t>
  </si>
  <si>
    <t>0948687397</t>
  </si>
  <si>
    <t>1000145656</t>
  </si>
  <si>
    <t>安闷</t>
  </si>
  <si>
    <t>0948696741</t>
  </si>
  <si>
    <t>5303-0323016879</t>
  </si>
  <si>
    <t>赵文卉</t>
  </si>
  <si>
    <t>0948759638</t>
  </si>
  <si>
    <t>1000163101</t>
  </si>
  <si>
    <t>刘太福</t>
  </si>
  <si>
    <t>0948771638</t>
  </si>
  <si>
    <t>1000162130</t>
  </si>
  <si>
    <t>李开明</t>
  </si>
  <si>
    <t>0948792497</t>
  </si>
  <si>
    <t>1000034082</t>
  </si>
  <si>
    <t>唐兴玉</t>
  </si>
  <si>
    <t>1000163260</t>
  </si>
  <si>
    <t>张莉</t>
  </si>
  <si>
    <t>1000163218</t>
  </si>
  <si>
    <t>谢芬</t>
  </si>
  <si>
    <t>0948814408</t>
  </si>
  <si>
    <t>1000084576</t>
  </si>
  <si>
    <t>蒋丽莎</t>
  </si>
  <si>
    <t>0948817014</t>
  </si>
  <si>
    <t>0948821547</t>
  </si>
  <si>
    <t>1000123569</t>
  </si>
  <si>
    <t>蒙柔</t>
  </si>
  <si>
    <t>0948824011</t>
  </si>
  <si>
    <t>1000034506</t>
  </si>
  <si>
    <t>喻光元</t>
  </si>
  <si>
    <t>0948842702</t>
  </si>
  <si>
    <t>1000094472</t>
  </si>
  <si>
    <t>万金波</t>
  </si>
  <si>
    <t>0948846132</t>
  </si>
  <si>
    <t>1000159939</t>
  </si>
  <si>
    <t>苏卫兵</t>
  </si>
  <si>
    <t>0948846905</t>
  </si>
  <si>
    <t>1000111357</t>
  </si>
  <si>
    <t>胡瑞珏</t>
  </si>
  <si>
    <t>0948858717</t>
  </si>
  <si>
    <t>0948874260</t>
  </si>
  <si>
    <t>1000135524</t>
  </si>
  <si>
    <t>黄彩芝</t>
  </si>
  <si>
    <t>0948874851</t>
  </si>
  <si>
    <t>1000012824</t>
  </si>
  <si>
    <t>罗娜</t>
  </si>
  <si>
    <t>0948880871</t>
  </si>
  <si>
    <t>5325-2501046151</t>
  </si>
  <si>
    <t>杨正惠</t>
  </si>
  <si>
    <t>0948902753</t>
  </si>
  <si>
    <t>1000160498</t>
  </si>
  <si>
    <t>王兆竹</t>
  </si>
  <si>
    <t>0948909691</t>
  </si>
  <si>
    <t>1000161914</t>
  </si>
  <si>
    <t>吕亚彪</t>
  </si>
  <si>
    <t>0948910605</t>
  </si>
  <si>
    <t>1000161823</t>
  </si>
  <si>
    <t>罗伟琼</t>
  </si>
  <si>
    <t>0948911196</t>
  </si>
  <si>
    <t>1000142270</t>
  </si>
  <si>
    <t>黄芳榷</t>
  </si>
  <si>
    <t>0948911374</t>
  </si>
  <si>
    <t>1000161919</t>
  </si>
  <si>
    <t>王竹珍</t>
  </si>
  <si>
    <t>0948915403</t>
  </si>
  <si>
    <t>0948917921</t>
  </si>
  <si>
    <t>1000065944</t>
  </si>
  <si>
    <t>段继花</t>
  </si>
  <si>
    <t>0948964893</t>
  </si>
  <si>
    <t>1000060983</t>
  </si>
  <si>
    <t>黄庆磊</t>
  </si>
  <si>
    <t>0948971135</t>
  </si>
  <si>
    <t>1000097917</t>
  </si>
  <si>
    <t>刘琦</t>
  </si>
  <si>
    <t>1000098309</t>
  </si>
  <si>
    <t>秦阳</t>
  </si>
  <si>
    <t>0949031768</t>
  </si>
  <si>
    <t>5334-3400015594</t>
  </si>
  <si>
    <t>王学忠</t>
  </si>
  <si>
    <t>0949052778</t>
  </si>
  <si>
    <t>1000044587</t>
  </si>
  <si>
    <t>郎学银</t>
  </si>
  <si>
    <t>1000005133</t>
  </si>
  <si>
    <t>杨朝英</t>
  </si>
  <si>
    <t>0949058025</t>
  </si>
  <si>
    <t>1000140197</t>
  </si>
  <si>
    <t>李存荣</t>
  </si>
  <si>
    <t>0949076882</t>
  </si>
  <si>
    <t>1000139715</t>
  </si>
  <si>
    <t>李兴春</t>
  </si>
  <si>
    <t>0949079266</t>
  </si>
  <si>
    <t>1000140219</t>
  </si>
  <si>
    <t>陈达才</t>
  </si>
  <si>
    <t>0949113474</t>
  </si>
  <si>
    <t>1000094802</t>
  </si>
  <si>
    <t>徐蕊</t>
  </si>
  <si>
    <t>0949167920</t>
  </si>
  <si>
    <t>1000059438</t>
  </si>
  <si>
    <t>徐丽</t>
  </si>
  <si>
    <t>0949178225</t>
  </si>
  <si>
    <t>1000134819</t>
  </si>
  <si>
    <t>胡作秋</t>
  </si>
  <si>
    <t>0949187345</t>
  </si>
  <si>
    <t>0949198662</t>
  </si>
  <si>
    <t>1000159811</t>
  </si>
  <si>
    <t>李喊英</t>
  </si>
  <si>
    <t>0949205757</t>
  </si>
  <si>
    <t>0949224425</t>
  </si>
  <si>
    <t>1000137276</t>
  </si>
  <si>
    <t>杨杰</t>
  </si>
  <si>
    <t>0949236979</t>
  </si>
  <si>
    <t>0101019985</t>
  </si>
  <si>
    <t>周志娴</t>
  </si>
  <si>
    <t>自助机广发012</t>
  </si>
  <si>
    <t>0949240048</t>
  </si>
  <si>
    <t>0949248532</t>
  </si>
  <si>
    <t>1000164435</t>
  </si>
  <si>
    <t>王龙英</t>
  </si>
  <si>
    <t>0949251331</t>
  </si>
  <si>
    <t>1000121793</t>
  </si>
  <si>
    <t>李佳颖</t>
  </si>
  <si>
    <t>0949257743</t>
  </si>
  <si>
    <t>1000142046</t>
  </si>
  <si>
    <t>杨子俊</t>
  </si>
  <si>
    <t>0949261112</t>
  </si>
  <si>
    <t>1000091369</t>
  </si>
  <si>
    <t>杨早凤</t>
  </si>
  <si>
    <t>0949261519</t>
  </si>
  <si>
    <t>1000139699</t>
  </si>
  <si>
    <t>张建琼</t>
  </si>
  <si>
    <t>0949261678</t>
  </si>
  <si>
    <t>1000096280</t>
  </si>
  <si>
    <t>0949316685</t>
  </si>
  <si>
    <t>0949322869</t>
  </si>
  <si>
    <t>1000124464</t>
  </si>
  <si>
    <t>赵怡</t>
  </si>
  <si>
    <t>0949327569</t>
  </si>
  <si>
    <t>1000081188</t>
  </si>
  <si>
    <t>黎晓春</t>
  </si>
  <si>
    <t>0949346258</t>
  </si>
  <si>
    <t>1000157091</t>
  </si>
  <si>
    <t>杨来存</t>
  </si>
  <si>
    <t>0949430107</t>
  </si>
  <si>
    <t>1000145034</t>
  </si>
  <si>
    <t>郑晓英</t>
  </si>
  <si>
    <t>0949443438</t>
  </si>
  <si>
    <t>1000155056</t>
  </si>
  <si>
    <t>彭祥亮</t>
  </si>
  <si>
    <t>0949494530</t>
  </si>
  <si>
    <t>1000162220</t>
  </si>
  <si>
    <t>蒋华仙</t>
  </si>
  <si>
    <t>1000127318</t>
  </si>
  <si>
    <t>吴凤竹</t>
  </si>
  <si>
    <t>0949531720</t>
  </si>
  <si>
    <t>1000159806</t>
  </si>
  <si>
    <t>罗玉春</t>
  </si>
  <si>
    <t>0949546307</t>
  </si>
  <si>
    <t>1000082965</t>
  </si>
  <si>
    <t>李润珍</t>
  </si>
  <si>
    <t>1000142868</t>
  </si>
  <si>
    <t>罗淑春</t>
  </si>
  <si>
    <t>0949567438</t>
  </si>
  <si>
    <t>1000122243</t>
  </si>
  <si>
    <t>曹峰</t>
  </si>
  <si>
    <t>0949567829</t>
  </si>
  <si>
    <t>1000165095</t>
  </si>
  <si>
    <t>孙晓东</t>
  </si>
  <si>
    <t>0949607228</t>
  </si>
  <si>
    <t>1000072616</t>
  </si>
  <si>
    <t>番学玲</t>
  </si>
  <si>
    <t>0949608896</t>
  </si>
  <si>
    <t>1000162159</t>
  </si>
  <si>
    <t>刘应翠</t>
  </si>
  <si>
    <t>0949624631</t>
  </si>
  <si>
    <t>0949625800</t>
  </si>
  <si>
    <t>0949684151</t>
  </si>
  <si>
    <t>1000083358</t>
  </si>
  <si>
    <t>方华智</t>
  </si>
  <si>
    <t>0949725730</t>
  </si>
  <si>
    <t>1000164376</t>
  </si>
  <si>
    <t>赵中梅</t>
  </si>
  <si>
    <t>0949729777</t>
  </si>
  <si>
    <t>1000159289</t>
  </si>
  <si>
    <t>王明胜</t>
  </si>
  <si>
    <t>1000142584</t>
  </si>
  <si>
    <t>徐凤霞</t>
  </si>
  <si>
    <t>0949745471</t>
  </si>
  <si>
    <t>1000121706</t>
  </si>
  <si>
    <t>赵晓丽</t>
  </si>
  <si>
    <t>0949770182</t>
  </si>
  <si>
    <t>1000161740</t>
  </si>
  <si>
    <t>胡忠会</t>
  </si>
  <si>
    <t>0949780007</t>
  </si>
  <si>
    <t>5013408321</t>
  </si>
  <si>
    <t>杨维左</t>
  </si>
  <si>
    <t>0949782219</t>
  </si>
  <si>
    <t>1000161905</t>
  </si>
  <si>
    <t>陈章科</t>
  </si>
  <si>
    <t>0949785685</t>
  </si>
  <si>
    <t>1000162124</t>
  </si>
  <si>
    <t>李钦</t>
  </si>
  <si>
    <t>0949787021</t>
  </si>
  <si>
    <t>1000163045</t>
  </si>
  <si>
    <t>龚玉兴</t>
  </si>
  <si>
    <t>0949802096</t>
  </si>
  <si>
    <t>1000163594</t>
  </si>
  <si>
    <t>杨海琼</t>
  </si>
  <si>
    <t>0949804667</t>
  </si>
  <si>
    <t>1000158978</t>
  </si>
  <si>
    <t>李全春</t>
  </si>
  <si>
    <t>0949918510</t>
  </si>
  <si>
    <t>1000145470</t>
  </si>
  <si>
    <t>杨翠红</t>
  </si>
  <si>
    <t>PAYER_ACCOUNT</t>
  </si>
  <si>
    <t>SR17070100007663</t>
  </si>
  <si>
    <t>OR17070100133960</t>
  </si>
  <si>
    <t>6217003010101014769</t>
  </si>
  <si>
    <t>SR17070100007664</t>
  </si>
  <si>
    <t>OR17070100134044</t>
  </si>
  <si>
    <t>6217790001094216914</t>
  </si>
  <si>
    <t>SR17070100007665</t>
  </si>
  <si>
    <t>OR17070100134046</t>
  </si>
  <si>
    <t>SR17070100007667</t>
  </si>
  <si>
    <t>OR17070100134145</t>
  </si>
  <si>
    <t>6225768746303138</t>
  </si>
  <si>
    <t>SR17070100007668</t>
  </si>
  <si>
    <t>OR17070100134171</t>
  </si>
  <si>
    <t>6214838580614222</t>
  </si>
  <si>
    <t>SR17070100007669</t>
  </si>
  <si>
    <t>OR17070100134180</t>
  </si>
  <si>
    <t>6231900000015497734</t>
  </si>
  <si>
    <t>SR17070100007670</t>
  </si>
  <si>
    <t>OR17070100134208</t>
  </si>
  <si>
    <t>6231900000118578182</t>
  </si>
  <si>
    <t>SR17070100007671</t>
  </si>
  <si>
    <t>OR17070100134211</t>
  </si>
  <si>
    <t>6217852700010218582</t>
  </si>
  <si>
    <t>SR17070100007672</t>
  </si>
  <si>
    <t>OR17070100134228</t>
  </si>
  <si>
    <t>6228483860646520217</t>
  </si>
  <si>
    <t>SR17070100007676</t>
  </si>
  <si>
    <t>OR17070100134315</t>
  </si>
  <si>
    <t>6282880036956986</t>
  </si>
  <si>
    <t>SR17070100007677</t>
  </si>
  <si>
    <t>OR17070100134325</t>
  </si>
  <si>
    <t>3568390068460826</t>
  </si>
  <si>
    <t>SR17070100007685</t>
  </si>
  <si>
    <t>OR17070100134471</t>
  </si>
  <si>
    <t>6222620590006295244</t>
  </si>
  <si>
    <t>SR17070100007693</t>
  </si>
  <si>
    <t>OR17070100134581</t>
  </si>
  <si>
    <t>6228483340195159618</t>
  </si>
  <si>
    <t>SR17070100007697</t>
  </si>
  <si>
    <t>OR17070100134598</t>
  </si>
  <si>
    <t>6212262502012694371</t>
  </si>
  <si>
    <t>SR17070100007705</t>
  </si>
  <si>
    <t>OR17070100134683</t>
  </si>
  <si>
    <t>6212262410004304076</t>
  </si>
  <si>
    <t>SR17070100007709</t>
  </si>
  <si>
    <t>OR17070100134692</t>
  </si>
  <si>
    <t>6223692510490172</t>
  </si>
  <si>
    <t>SR17070100007713</t>
  </si>
  <si>
    <t>OR17070100134712</t>
  </si>
  <si>
    <t>6223691154594596</t>
  </si>
  <si>
    <t>SR17070100007715</t>
  </si>
  <si>
    <t>OR17070100134729</t>
  </si>
  <si>
    <t>6253624240165975</t>
  </si>
  <si>
    <t>SR17070100007716</t>
  </si>
  <si>
    <t>OR17070100134748</t>
  </si>
  <si>
    <t>6227595348852610</t>
  </si>
  <si>
    <t>SR17070100007726</t>
  </si>
  <si>
    <t>OR17070100134807</t>
  </si>
  <si>
    <t>6221887300032186577</t>
  </si>
  <si>
    <t>SR17070100007734</t>
  </si>
  <si>
    <t>OR17070100134847</t>
  </si>
  <si>
    <t>6217003860035383460</t>
  </si>
  <si>
    <t>SR17070100007741</t>
  </si>
  <si>
    <t>OR17070100134892</t>
  </si>
  <si>
    <t>6210178002006407135</t>
  </si>
  <si>
    <t>SR17070100007742</t>
  </si>
  <si>
    <t>OR17070100134901</t>
  </si>
  <si>
    <t>6225082200294167</t>
  </si>
  <si>
    <t>SR17070100007743</t>
  </si>
  <si>
    <t>OR17070100134902</t>
  </si>
  <si>
    <t>SR17070100007745</t>
  </si>
  <si>
    <t>OR17070100134907</t>
  </si>
  <si>
    <t>3568891184030799</t>
  </si>
  <si>
    <t>SR17070100007759</t>
  </si>
  <si>
    <t>OR17070100134979</t>
  </si>
  <si>
    <t>62230829006631463</t>
  </si>
  <si>
    <t>SR17070100007763</t>
  </si>
  <si>
    <t>OR17070100135015</t>
  </si>
  <si>
    <t>6228483968018743174</t>
  </si>
  <si>
    <t>0939175526</t>
  </si>
  <si>
    <t>SR17070100007770</t>
  </si>
  <si>
    <t>OR17070100135058</t>
  </si>
  <si>
    <t>6231900020004540732</t>
  </si>
  <si>
    <t>SR17070100007772</t>
  </si>
  <si>
    <t>OR17070100135071</t>
  </si>
  <si>
    <t>6217902700000365898</t>
  </si>
  <si>
    <t>SR17070100007773</t>
  </si>
  <si>
    <t>OR17070100135075</t>
  </si>
  <si>
    <t>6212262406006615410</t>
  </si>
  <si>
    <t>SR17070100007774</t>
  </si>
  <si>
    <t>OR17070100135077</t>
  </si>
  <si>
    <t>6212262502027118309</t>
  </si>
  <si>
    <t>SR17070100007776</t>
  </si>
  <si>
    <t>OR17070100135079</t>
  </si>
  <si>
    <t>6228930001055387108</t>
  </si>
  <si>
    <t>SR17070100007777</t>
  </si>
  <si>
    <t>OR17070100135081</t>
  </si>
  <si>
    <t>6228930001007325081</t>
  </si>
  <si>
    <t>SR17070100007778</t>
  </si>
  <si>
    <t>OR17070100135082</t>
  </si>
  <si>
    <t>SR17070100007780</t>
  </si>
  <si>
    <t>OR17070100135105</t>
  </si>
  <si>
    <t>6214838770685982</t>
  </si>
  <si>
    <t>SR17070100007782</t>
  </si>
  <si>
    <t>OR17070100135107</t>
  </si>
  <si>
    <t>6217003880004281933</t>
  </si>
  <si>
    <t>0939209555</t>
  </si>
  <si>
    <t>SR17070100007784</t>
  </si>
  <si>
    <t>OR17070100135126</t>
  </si>
  <si>
    <t>6217007160001563880</t>
  </si>
  <si>
    <t>SR17070100007785</t>
  </si>
  <si>
    <t>OR17070100135128</t>
  </si>
  <si>
    <t>6214858710264292</t>
  </si>
  <si>
    <t>SR17070100007786</t>
  </si>
  <si>
    <t>OR17070100135146</t>
  </si>
  <si>
    <t>6228483978586369971</t>
  </si>
  <si>
    <t>SR17070100007788</t>
  </si>
  <si>
    <t>OR17070100135193</t>
  </si>
  <si>
    <t>6223692215465198</t>
  </si>
  <si>
    <t>6236683860002329543</t>
  </si>
  <si>
    <t>SR17070100007790</t>
  </si>
  <si>
    <t>OR17070100135206</t>
  </si>
  <si>
    <t>6230582000039936045</t>
  </si>
  <si>
    <t>6231900000000550307</t>
  </si>
  <si>
    <t>SR17070100007810</t>
  </si>
  <si>
    <t>OR17070100135364</t>
  </si>
  <si>
    <t>SR17070100007814</t>
  </si>
  <si>
    <t>OR17070100135388</t>
  </si>
  <si>
    <t>6223692465108498</t>
  </si>
  <si>
    <t>SR17070100007819</t>
  </si>
  <si>
    <t>OR17070100135421</t>
  </si>
  <si>
    <t>6228480868615329877</t>
  </si>
  <si>
    <t>SR17070100007821</t>
  </si>
  <si>
    <t>OR17070100135431</t>
  </si>
  <si>
    <t>4392268335962826</t>
  </si>
  <si>
    <t>SR17070100007830</t>
  </si>
  <si>
    <t>OR17070100135542</t>
  </si>
  <si>
    <t>6228481938620048678</t>
  </si>
  <si>
    <t>SR17070100007831</t>
  </si>
  <si>
    <t>OR17070100135545</t>
  </si>
  <si>
    <t>SR17070100007850</t>
  </si>
  <si>
    <t>OR17070100135615</t>
  </si>
  <si>
    <t>6231900000040681351</t>
  </si>
  <si>
    <t>0939369357</t>
  </si>
  <si>
    <t>SR17070100007851</t>
  </si>
  <si>
    <t>OR17070100135619</t>
  </si>
  <si>
    <t>0939377735</t>
  </si>
  <si>
    <t>SR17070100007852</t>
  </si>
  <si>
    <t>OR17070100135625</t>
  </si>
  <si>
    <t>6223692348629678</t>
  </si>
  <si>
    <t>SR17070100007853</t>
  </si>
  <si>
    <t>OR17070100135626</t>
  </si>
  <si>
    <t>6217995800007588621</t>
  </si>
  <si>
    <t>SR17070100007854</t>
  </si>
  <si>
    <t>OR17070100135630</t>
  </si>
  <si>
    <t>SR17070100007855</t>
  </si>
  <si>
    <t>OR17070100135631</t>
  </si>
  <si>
    <t>0939397776</t>
  </si>
  <si>
    <t>SR17070100007857</t>
  </si>
  <si>
    <t>OR17070100135639</t>
  </si>
  <si>
    <t>6228480868585061377</t>
  </si>
  <si>
    <t>SR17070100007858</t>
  </si>
  <si>
    <t>OR17070100135657</t>
  </si>
  <si>
    <t>6225888770119752</t>
  </si>
  <si>
    <t>SR17070100007859</t>
  </si>
  <si>
    <t>OR17070100135660</t>
  </si>
  <si>
    <t>4270300056199630</t>
  </si>
  <si>
    <t>SR17070100007860</t>
  </si>
  <si>
    <t>OR17070100135675</t>
  </si>
  <si>
    <t>6228483860967000815</t>
  </si>
  <si>
    <t>SR17070100007861</t>
  </si>
  <si>
    <t>OR17070100135676</t>
  </si>
  <si>
    <t>SR17070100007862</t>
  </si>
  <si>
    <t>OR17070100135677</t>
  </si>
  <si>
    <t>SR17070200007864</t>
  </si>
  <si>
    <t>OR17070200135717</t>
  </si>
  <si>
    <t>6228484148474335075</t>
  </si>
  <si>
    <t>SR17070200007865</t>
  </si>
  <si>
    <t>OR17070200135718</t>
  </si>
  <si>
    <t>SR17070200007866</t>
  </si>
  <si>
    <t>OR17070200135749</t>
  </si>
  <si>
    <t>SR17070200007867</t>
  </si>
  <si>
    <t>OR17070200135819</t>
  </si>
  <si>
    <t>6228481190786943314</t>
  </si>
  <si>
    <t>SR17070200007868</t>
  </si>
  <si>
    <t>OR17070200135821</t>
  </si>
  <si>
    <t>SR17070200007871</t>
  </si>
  <si>
    <t>OR17070200135864</t>
  </si>
  <si>
    <t>6228483300527149711</t>
  </si>
  <si>
    <t>SR17070200007872</t>
  </si>
  <si>
    <t>OR17070200135866</t>
  </si>
  <si>
    <t>SR17070200007873</t>
  </si>
  <si>
    <t>OR17070200135867</t>
  </si>
  <si>
    <t>0939572158</t>
  </si>
  <si>
    <t>SR17070200007874</t>
  </si>
  <si>
    <t>OR17070200135872</t>
  </si>
  <si>
    <t>6231900000028869275</t>
  </si>
  <si>
    <t>SR17070200007875</t>
  </si>
  <si>
    <t>OR17070200135882</t>
  </si>
  <si>
    <t>6231900000001299920</t>
  </si>
  <si>
    <t>SR17070200007876</t>
  </si>
  <si>
    <t>OR17070200135889</t>
  </si>
  <si>
    <t>4392258386516274</t>
  </si>
  <si>
    <t>SR17070200007879</t>
  </si>
  <si>
    <t>OR17070200135934</t>
  </si>
  <si>
    <t>6222022110000900063</t>
  </si>
  <si>
    <t>SR17070200007880</t>
  </si>
  <si>
    <t>OR17070200135947</t>
  </si>
  <si>
    <t>6231900000086550668</t>
  </si>
  <si>
    <t>SR17070200007881</t>
  </si>
  <si>
    <t>OR17070200135967</t>
  </si>
  <si>
    <t>6228483330586043117</t>
  </si>
  <si>
    <t>0939607364</t>
  </si>
  <si>
    <t>SR17070200007882</t>
  </si>
  <si>
    <t>OR17070200135968</t>
  </si>
  <si>
    <t>622908473255384615</t>
  </si>
  <si>
    <t>0939611368</t>
  </si>
  <si>
    <t>SR17070200007885</t>
  </si>
  <si>
    <t>OR17070200135977</t>
  </si>
  <si>
    <t>6228411933033274768</t>
  </si>
  <si>
    <t>000870628940</t>
  </si>
  <si>
    <t>SR17070200007886</t>
  </si>
  <si>
    <t>OR17070200136003</t>
  </si>
  <si>
    <t>6224698083588101</t>
  </si>
  <si>
    <t>SR17070200007887</t>
  </si>
  <si>
    <t>OR17070200136017</t>
  </si>
  <si>
    <t>5229640595987154</t>
  </si>
  <si>
    <t>SR17070200007888</t>
  </si>
  <si>
    <t>OR17070200136018</t>
  </si>
  <si>
    <t>SR17070200007889</t>
  </si>
  <si>
    <t>OR17070200136019</t>
  </si>
  <si>
    <t>SR17070200007890</t>
  </si>
  <si>
    <t>OR17070200136021</t>
  </si>
  <si>
    <t>SR17070200007891</t>
  </si>
  <si>
    <t>OR17070200136022</t>
  </si>
  <si>
    <t>SR17070200007892</t>
  </si>
  <si>
    <t>OR17070200136023</t>
  </si>
  <si>
    <t>SR17070200007894</t>
  </si>
  <si>
    <t>OR17070200136025</t>
  </si>
  <si>
    <t>SR17070200007896</t>
  </si>
  <si>
    <t>OR17070200136047</t>
  </si>
  <si>
    <t>6226661300711482</t>
  </si>
  <si>
    <t>000910440342</t>
  </si>
  <si>
    <t>SR17070200007900</t>
  </si>
  <si>
    <t>OR17070200136122</t>
  </si>
  <si>
    <t>6282880012916756</t>
  </si>
  <si>
    <t>SR17070200007901</t>
  </si>
  <si>
    <t>OR17070200136124</t>
  </si>
  <si>
    <t>SR17070200007905</t>
  </si>
  <si>
    <t>OR17070200136149</t>
  </si>
  <si>
    <t>6228483610393687119</t>
  </si>
  <si>
    <t>SR17070200007906</t>
  </si>
  <si>
    <t>OR17070200136191</t>
  </si>
  <si>
    <t>SR17070200007907</t>
  </si>
  <si>
    <t>OR17070200136203</t>
  </si>
  <si>
    <t>6214858711858241</t>
  </si>
  <si>
    <t>SR17070200007911</t>
  </si>
  <si>
    <t>OR17070200136254</t>
  </si>
  <si>
    <t>6217232410000691621</t>
  </si>
  <si>
    <t>SR17070200007919</t>
  </si>
  <si>
    <t>OR17070200136405</t>
  </si>
  <si>
    <t>6217003980000571681</t>
  </si>
  <si>
    <t>SR17070200007920</t>
  </si>
  <si>
    <t>OR17070200136406</t>
  </si>
  <si>
    <t>000930249875</t>
  </si>
  <si>
    <t>SR17070200007922</t>
  </si>
  <si>
    <t>OR17070200136468</t>
  </si>
  <si>
    <t>6225760030848712</t>
  </si>
  <si>
    <t>SR17070300007927</t>
  </si>
  <si>
    <t>OR17070300137130</t>
  </si>
  <si>
    <t>6231900000088897554</t>
  </si>
  <si>
    <t>SR17070300007928</t>
  </si>
  <si>
    <t>OR17070300137144</t>
  </si>
  <si>
    <t>0940091685</t>
  </si>
  <si>
    <t>SR17070300007929</t>
  </si>
  <si>
    <t>OR17070300137201</t>
  </si>
  <si>
    <t>6228483350803015011</t>
  </si>
  <si>
    <t>SR17070300007930</t>
  </si>
  <si>
    <t>OR17070300137213</t>
  </si>
  <si>
    <t>SR17070300007938</t>
  </si>
  <si>
    <t>OR17070300137576</t>
  </si>
  <si>
    <t>6228483348589343276</t>
  </si>
  <si>
    <t>SR17070300007939</t>
  </si>
  <si>
    <t>OR17070300137583</t>
  </si>
  <si>
    <t>SR17070300007941</t>
  </si>
  <si>
    <t>OR17070300137608</t>
  </si>
  <si>
    <t>0940161184</t>
  </si>
  <si>
    <t>SR17070300007949</t>
  </si>
  <si>
    <t>OR17070300137903</t>
  </si>
  <si>
    <t>6231900000075291191</t>
  </si>
  <si>
    <t>000931702500</t>
  </si>
  <si>
    <t>SR17070300007957</t>
  </si>
  <si>
    <t>OR17070300138259</t>
  </si>
  <si>
    <t>6228360068507780</t>
  </si>
  <si>
    <t>6228480868663932473</t>
  </si>
  <si>
    <t>SR17070300007959</t>
  </si>
  <si>
    <t>OR17070300138314</t>
  </si>
  <si>
    <t>6228483616263346769</t>
  </si>
  <si>
    <t>SR17070300007964</t>
  </si>
  <si>
    <t>OR17070300138430</t>
  </si>
  <si>
    <t>6227003860820072657</t>
  </si>
  <si>
    <t>SR17070300007966</t>
  </si>
  <si>
    <t>OR17070300138498</t>
  </si>
  <si>
    <t>6231900000118750609</t>
  </si>
  <si>
    <t>SR17070300007968</t>
  </si>
  <si>
    <t>OR17070300138509</t>
  </si>
  <si>
    <t>0940311169</t>
  </si>
  <si>
    <t>SR17070300007969</t>
  </si>
  <si>
    <t>OR17070300138546</t>
  </si>
  <si>
    <t>6228480866157003165</t>
  </si>
  <si>
    <t>0940312717</t>
  </si>
  <si>
    <t>SR17070300007970</t>
  </si>
  <si>
    <t>OR17070300138556</t>
  </si>
  <si>
    <t>SR17070300007973</t>
  </si>
  <si>
    <t>OR17070300138587</t>
  </si>
  <si>
    <t>6228483868591658775</t>
  </si>
  <si>
    <t>0940325777</t>
  </si>
  <si>
    <t>SR17070300007977</t>
  </si>
  <si>
    <t>OR17070300138612</t>
  </si>
  <si>
    <t>6231900000065703189</t>
  </si>
  <si>
    <t>SR17070300007975</t>
  </si>
  <si>
    <t>OR17070300138596</t>
  </si>
  <si>
    <t>6223691638647796</t>
  </si>
  <si>
    <t>SR17070300007983</t>
  </si>
  <si>
    <t>OR17070300138692</t>
  </si>
  <si>
    <t>6231900000013193756</t>
  </si>
  <si>
    <t>SR17070300007984</t>
  </si>
  <si>
    <t>OR17070300138701</t>
  </si>
  <si>
    <t>SR17070300007985</t>
  </si>
  <si>
    <t>OR17070300138711</t>
  </si>
  <si>
    <t>6217997300039178937</t>
  </si>
  <si>
    <t>SR17070300007993</t>
  </si>
  <si>
    <t>OR17070300138766</t>
  </si>
  <si>
    <t>6223690982584324</t>
  </si>
  <si>
    <t>SR17070300007995</t>
  </si>
  <si>
    <t>OR17070300138772</t>
  </si>
  <si>
    <t>6214838713753913</t>
  </si>
  <si>
    <t>SR17070300008000</t>
  </si>
  <si>
    <t>OR17070300138830</t>
  </si>
  <si>
    <t>6210178002012540978</t>
  </si>
  <si>
    <t>SR17070300008001</t>
  </si>
  <si>
    <t>OR17070300138835</t>
  </si>
  <si>
    <t>6226388006965358</t>
  </si>
  <si>
    <t>SR17070300008005</t>
  </si>
  <si>
    <t>OR17070300138869</t>
  </si>
  <si>
    <t>6231900020009887542</t>
  </si>
  <si>
    <t>0940417746</t>
  </si>
  <si>
    <t>SR17070300008010</t>
  </si>
  <si>
    <t>OR17070300138919</t>
  </si>
  <si>
    <t>62230827005033707</t>
  </si>
  <si>
    <t>SR17070300008017</t>
  </si>
  <si>
    <t>OR17070300138963</t>
  </si>
  <si>
    <t>6217003320047470169</t>
  </si>
  <si>
    <t>SR17070300008016</t>
  </si>
  <si>
    <t>OR17070300138962</t>
  </si>
  <si>
    <t>SR17070300008018</t>
  </si>
  <si>
    <t>OR17070300138976</t>
  </si>
  <si>
    <t>6212262502026622145</t>
  </si>
  <si>
    <t>SR17070300008020</t>
  </si>
  <si>
    <t>OR17070300138987</t>
  </si>
  <si>
    <t>6221840106083178769</t>
  </si>
  <si>
    <t>SR17070300008021</t>
  </si>
  <si>
    <t>OR17070300138989</t>
  </si>
  <si>
    <t>6230940010000140086</t>
  </si>
  <si>
    <t>6228483860882695616</t>
  </si>
  <si>
    <t>SR17070300008047</t>
  </si>
  <si>
    <t>OR17070300139201</t>
  </si>
  <si>
    <t>6212262513000841916</t>
  </si>
  <si>
    <t>SR17070300008048</t>
  </si>
  <si>
    <t>OR17070300139209</t>
  </si>
  <si>
    <t>6236683990000017871</t>
  </si>
  <si>
    <t>SR17070300008049</t>
  </si>
  <si>
    <t>OR17070300139218</t>
  </si>
  <si>
    <t>6231900000118741947</t>
  </si>
  <si>
    <t>SR17070300008053</t>
  </si>
  <si>
    <t>OR17070300139235</t>
  </si>
  <si>
    <t>6228483348605155175</t>
  </si>
  <si>
    <t>SR17070300008054</t>
  </si>
  <si>
    <t>OR17070300139237</t>
  </si>
  <si>
    <t>6225768769122225</t>
  </si>
  <si>
    <t>6210178002000626318</t>
  </si>
  <si>
    <t>SR17070300008068</t>
  </si>
  <si>
    <t>OR17070300139282</t>
  </si>
  <si>
    <t>6217731900293099</t>
  </si>
  <si>
    <t>SR17070300008071</t>
  </si>
  <si>
    <t>OR17070300139301</t>
  </si>
  <si>
    <t>6231900000115176519</t>
  </si>
  <si>
    <t>SR17070300008074</t>
  </si>
  <si>
    <t>OR17070300139305</t>
  </si>
  <si>
    <t>6228483318430294275</t>
  </si>
  <si>
    <t>SR17070300008075</t>
  </si>
  <si>
    <t>OR17070300139308</t>
  </si>
  <si>
    <t>SR17070300008080</t>
  </si>
  <si>
    <t>OR17070300139358</t>
  </si>
  <si>
    <t>6226009955388000</t>
  </si>
  <si>
    <t>SR17070300008084</t>
  </si>
  <si>
    <t>OR17070300139382</t>
  </si>
  <si>
    <t>6228450866018378265</t>
  </si>
  <si>
    <t>SR17070300008087</t>
  </si>
  <si>
    <t>OR17070300139391</t>
  </si>
  <si>
    <t>SR17070300008088</t>
  </si>
  <si>
    <t>OR17070300139397</t>
  </si>
  <si>
    <t>SR17070300008089</t>
  </si>
  <si>
    <t>OR17070300139405</t>
  </si>
  <si>
    <t>6214858715009908</t>
  </si>
  <si>
    <t>SR17070300008093</t>
  </si>
  <si>
    <t>OR17070300139438</t>
  </si>
  <si>
    <t>6231900000054236803</t>
  </si>
  <si>
    <t>0940618825</t>
  </si>
  <si>
    <t>SR17070300008096</t>
  </si>
  <si>
    <t>OR17070300139449</t>
  </si>
  <si>
    <t>6231900000113763052</t>
  </si>
  <si>
    <t>SR17070300008101</t>
  </si>
  <si>
    <t>OR17070300139512</t>
  </si>
  <si>
    <t>6226300720471498</t>
  </si>
  <si>
    <t>000917898105</t>
  </si>
  <si>
    <t>SR17070300008106</t>
  </si>
  <si>
    <t>OR17070300139552</t>
  </si>
  <si>
    <t>4392260806043715</t>
  </si>
  <si>
    <t>SR17070300008107</t>
  </si>
  <si>
    <t>OR17070300139558</t>
  </si>
  <si>
    <t>0940660882</t>
  </si>
  <si>
    <t>SR17070300008109</t>
  </si>
  <si>
    <t>OR17070300139568</t>
  </si>
  <si>
    <t>6217997300040378617</t>
  </si>
  <si>
    <t>SR17070300008110</t>
  </si>
  <si>
    <t>OR17070300139584</t>
  </si>
  <si>
    <t>6236683890000337859</t>
  </si>
  <si>
    <t>SR17070300008113</t>
  </si>
  <si>
    <t>OR17070300139657</t>
  </si>
  <si>
    <t>6231900000036856884</t>
  </si>
  <si>
    <t>SR17070300008124</t>
  </si>
  <si>
    <t>OR17070300139820</t>
  </si>
  <si>
    <t>6212262502013133296</t>
  </si>
  <si>
    <t>SR17070300008127</t>
  </si>
  <si>
    <t>OR17070300139872</t>
  </si>
  <si>
    <t>6223691715655126</t>
  </si>
  <si>
    <t>0940779150</t>
  </si>
  <si>
    <t>SR17070300008129</t>
  </si>
  <si>
    <t>OR17070300139897</t>
  </si>
  <si>
    <t>6228483976229035868</t>
  </si>
  <si>
    <t>SR17070300008130</t>
  </si>
  <si>
    <t>OR17070300139907</t>
  </si>
  <si>
    <t>SR17070300008138</t>
  </si>
  <si>
    <t>OR17070300140003</t>
  </si>
  <si>
    <t>4392260025091271</t>
  </si>
  <si>
    <t>SR17070300008140</t>
  </si>
  <si>
    <t>OR17070300140031</t>
  </si>
  <si>
    <t>6227595338867016</t>
  </si>
  <si>
    <t>0940819757</t>
  </si>
  <si>
    <t>SR17070300008141</t>
  </si>
  <si>
    <t>OR17070300140054</t>
  </si>
  <si>
    <t>6223691550544674</t>
  </si>
  <si>
    <t>SR17070300008144</t>
  </si>
  <si>
    <t>OR17070300140072</t>
  </si>
  <si>
    <t>6222082502007306129</t>
  </si>
  <si>
    <t>SR17070300008146</t>
  </si>
  <si>
    <t>OR17070300140078</t>
  </si>
  <si>
    <t>6212821932500128372</t>
  </si>
  <si>
    <t>SR17070300008148</t>
  </si>
  <si>
    <t>OR17070300140087</t>
  </si>
  <si>
    <t>SR17070300008151</t>
  </si>
  <si>
    <t>OR17070300140121</t>
  </si>
  <si>
    <t>6231900000056364447</t>
  </si>
  <si>
    <t>SR17070300008153</t>
  </si>
  <si>
    <t>OR17070300140138</t>
  </si>
  <si>
    <t>6221551893171779</t>
  </si>
  <si>
    <t>SR17070300008157</t>
  </si>
  <si>
    <t>OR17070300140153</t>
  </si>
  <si>
    <t>6223691977383250</t>
  </si>
  <si>
    <t>SR17070300008163</t>
  </si>
  <si>
    <t>OR17070300140215</t>
  </si>
  <si>
    <t>6228483618611767670</t>
  </si>
  <si>
    <t>SR17070300008164</t>
  </si>
  <si>
    <t>OR17070300140224</t>
  </si>
  <si>
    <t>6212262505001901376</t>
  </si>
  <si>
    <t>SR17070300008175</t>
  </si>
  <si>
    <t>OR17070300140297</t>
  </si>
  <si>
    <t>6221550322775432</t>
  </si>
  <si>
    <t>SR17070300008177</t>
  </si>
  <si>
    <t>OR17070300140299</t>
  </si>
  <si>
    <t>6225768729595387</t>
  </si>
  <si>
    <t>0940906189</t>
  </si>
  <si>
    <t>SR17070300008178</t>
  </si>
  <si>
    <t>OR17070300140301</t>
  </si>
  <si>
    <t>0940908799</t>
  </si>
  <si>
    <t>SR17070300008180</t>
  </si>
  <si>
    <t>OR17070300140310</t>
  </si>
  <si>
    <t>6217003910006692199</t>
  </si>
  <si>
    <t>SR17070300008183</t>
  </si>
  <si>
    <t>OR17070300140315</t>
  </si>
  <si>
    <t>6221550995046483</t>
  </si>
  <si>
    <t>SR17070300008184</t>
  </si>
  <si>
    <t>OR17070300140317</t>
  </si>
  <si>
    <t>0940915035</t>
  </si>
  <si>
    <t>SR17070300008187</t>
  </si>
  <si>
    <t>OR17070300140335</t>
  </si>
  <si>
    <t>9558802410102165767</t>
  </si>
  <si>
    <t>SR17070300008190</t>
  </si>
  <si>
    <t>OR17070300140382</t>
  </si>
  <si>
    <t>6212262502007042248</t>
  </si>
  <si>
    <t>SR17070300008192</t>
  </si>
  <si>
    <t>OR17070300140390</t>
  </si>
  <si>
    <t>6231900022510894082</t>
  </si>
  <si>
    <t>6228480868609357777</t>
  </si>
  <si>
    <t>SR17070300008198</t>
  </si>
  <si>
    <t>OR17070300140417</t>
  </si>
  <si>
    <t>6217003910003022184</t>
  </si>
  <si>
    <t>SR17070300008200</t>
  </si>
  <si>
    <t>OR17070300140421</t>
  </si>
  <si>
    <t>SR17070300008208</t>
  </si>
  <si>
    <t>OR17070300140462</t>
  </si>
  <si>
    <t>6230520860005122473</t>
  </si>
  <si>
    <t>SR17070300008209</t>
  </si>
  <si>
    <t>OR17070300140463</t>
  </si>
  <si>
    <t>6228480866114740164</t>
  </si>
  <si>
    <t>SR17070300008214</t>
  </si>
  <si>
    <t>OR17070300140482</t>
  </si>
  <si>
    <t>SR17070300008218</t>
  </si>
  <si>
    <t>OR17070300140493</t>
  </si>
  <si>
    <t>6222600590010406807</t>
  </si>
  <si>
    <t>SR17070300008220</t>
  </si>
  <si>
    <t>OR17070300140500</t>
  </si>
  <si>
    <t>6210981600000434505</t>
  </si>
  <si>
    <t>SR17070300008234</t>
  </si>
  <si>
    <t>OR17070300140546</t>
  </si>
  <si>
    <t>6217902700002162012</t>
  </si>
  <si>
    <t>0941000128</t>
  </si>
  <si>
    <t>SR17070300008236</t>
  </si>
  <si>
    <t>OR17070300140558</t>
  </si>
  <si>
    <t>SR17070300008241</t>
  </si>
  <si>
    <t>OR17070300140590</t>
  </si>
  <si>
    <t>6212262502007209557</t>
  </si>
  <si>
    <t>SR17070300008251</t>
  </si>
  <si>
    <t>OR17070300140631</t>
  </si>
  <si>
    <t>6223690899017129</t>
  </si>
  <si>
    <t>SR17070300008252</t>
  </si>
  <si>
    <t>OR17070300140634</t>
  </si>
  <si>
    <t>6217852700012053136</t>
  </si>
  <si>
    <t>SR17070300008259</t>
  </si>
  <si>
    <t>OR17070300140682</t>
  </si>
  <si>
    <t>6217003980000015127</t>
  </si>
  <si>
    <t>SR17070300008272</t>
  </si>
  <si>
    <t>OR17070300140729</t>
  </si>
  <si>
    <t>6227003860030189937</t>
  </si>
  <si>
    <t>SR17070300008282</t>
  </si>
  <si>
    <t>OR17070300140773</t>
  </si>
  <si>
    <t>SR17070300008286</t>
  </si>
  <si>
    <t>OR17070300140787</t>
  </si>
  <si>
    <t>6214838712434879</t>
  </si>
  <si>
    <t>SR17070300008289</t>
  </si>
  <si>
    <t>OR17070300140794</t>
  </si>
  <si>
    <t>6225768617519739</t>
  </si>
  <si>
    <t>SR17070300008294</t>
  </si>
  <si>
    <t>OR17070300140806</t>
  </si>
  <si>
    <t>6222022409000417973</t>
  </si>
  <si>
    <t>SR17070300008297</t>
  </si>
  <si>
    <t>OR17070300140811</t>
  </si>
  <si>
    <t>6236683850000053286</t>
  </si>
  <si>
    <t>SR17070300008305</t>
  </si>
  <si>
    <t>OR17070300140834</t>
  </si>
  <si>
    <t>6217232409000604568</t>
  </si>
  <si>
    <t>0941264793</t>
  </si>
  <si>
    <t>SR17070300008306</t>
  </si>
  <si>
    <t>OR17070300140836</t>
  </si>
  <si>
    <t>6228483348583480876</t>
  </si>
  <si>
    <t>SR17070300008310</t>
  </si>
  <si>
    <t>OR17070300140856</t>
  </si>
  <si>
    <t>6228930001119810558</t>
  </si>
  <si>
    <t>0941309629</t>
  </si>
  <si>
    <t>SR17070300008318</t>
  </si>
  <si>
    <t>OR17070300140875</t>
  </si>
  <si>
    <t>6228483968095378076</t>
  </si>
  <si>
    <t>SR17070300008330</t>
  </si>
  <si>
    <t>OR17070300140901</t>
  </si>
  <si>
    <t>6223692550871075</t>
  </si>
  <si>
    <t>SR17070300008331</t>
  </si>
  <si>
    <t>OR17070300140908</t>
  </si>
  <si>
    <t>6228483338598593672</t>
  </si>
  <si>
    <t>SR17070300008332</t>
  </si>
  <si>
    <t>OR17070300140910</t>
  </si>
  <si>
    <t>6221551886712472</t>
  </si>
  <si>
    <t>SR17070300008333</t>
  </si>
  <si>
    <t>OR17070300140911</t>
  </si>
  <si>
    <t>SR17070300008334</t>
  </si>
  <si>
    <t>OR17070300140917</t>
  </si>
  <si>
    <t>6212262517001577692</t>
  </si>
  <si>
    <t>0941460103</t>
  </si>
  <si>
    <t>SR17070300008335</t>
  </si>
  <si>
    <t>OR17070300140927</t>
  </si>
  <si>
    <t>6224698043309101</t>
  </si>
  <si>
    <t>000823507805</t>
  </si>
  <si>
    <t>SR17070300008336</t>
  </si>
  <si>
    <t>OR17070300140935</t>
  </si>
  <si>
    <t>6222520590838559</t>
  </si>
  <si>
    <t>SR17070400008340</t>
  </si>
  <si>
    <t>OR17070400141064</t>
  </si>
  <si>
    <t>6228482898521294871</t>
  </si>
  <si>
    <t>SR17070400008341</t>
  </si>
  <si>
    <t>OR17070400141140</t>
  </si>
  <si>
    <t>6228483968089692870</t>
  </si>
  <si>
    <t>SR17070400008342</t>
  </si>
  <si>
    <t>OR17070400141157</t>
  </si>
  <si>
    <t>6212262502022620754</t>
  </si>
  <si>
    <t>SR17070400008343</t>
  </si>
  <si>
    <t>OR17070400141342</t>
  </si>
  <si>
    <t>6221507300017076801</t>
  </si>
  <si>
    <t>SR17070400008345</t>
  </si>
  <si>
    <t>OR17070400141390</t>
  </si>
  <si>
    <t>0941661347</t>
  </si>
  <si>
    <t>SR17070400008348</t>
  </si>
  <si>
    <t>OR17070400141434</t>
  </si>
  <si>
    <t>6223691966690046</t>
  </si>
  <si>
    <t>SR17070400008352</t>
  </si>
  <si>
    <t>OR17070400141629</t>
  </si>
  <si>
    <t>6228483308592605079</t>
  </si>
  <si>
    <t>000935092621</t>
  </si>
  <si>
    <t>SR17070400008354</t>
  </si>
  <si>
    <t>OR17070400141742</t>
  </si>
  <si>
    <t>6225750028515795</t>
  </si>
  <si>
    <t>SR17070400008358</t>
  </si>
  <si>
    <t>OR17070400141880</t>
  </si>
  <si>
    <t>6223690990039873</t>
  </si>
  <si>
    <t>0941709335</t>
  </si>
  <si>
    <t>SR17070400008363</t>
  </si>
  <si>
    <t>OR17070400142102</t>
  </si>
  <si>
    <t>6217582000009259417</t>
  </si>
  <si>
    <t>0941715121</t>
  </si>
  <si>
    <t>SR17070400008368</t>
  </si>
  <si>
    <t>OR17070400142172</t>
  </si>
  <si>
    <t>6225758306087510</t>
  </si>
  <si>
    <t>SR17070400008372</t>
  </si>
  <si>
    <t>OR17070400142267</t>
  </si>
  <si>
    <t>6217003860022130213</t>
  </si>
  <si>
    <t>0941732585</t>
  </si>
  <si>
    <t>SR17070400008377</t>
  </si>
  <si>
    <t>OR17070400142328</t>
  </si>
  <si>
    <t>6282680059946868</t>
  </si>
  <si>
    <t>SR17070400008386</t>
  </si>
  <si>
    <t>OR17070400142507</t>
  </si>
  <si>
    <t>6228481198730626273</t>
  </si>
  <si>
    <t>SR17070400008387</t>
  </si>
  <si>
    <t>OR17070400142548</t>
  </si>
  <si>
    <t>6222520592939173</t>
  </si>
  <si>
    <t>SR17070400008388</t>
  </si>
  <si>
    <t>OR17070400142560</t>
  </si>
  <si>
    <t>SR17070400008389</t>
  </si>
  <si>
    <t>OR17070400142569</t>
  </si>
  <si>
    <t>0941770587</t>
  </si>
  <si>
    <t>SR17070400008393</t>
  </si>
  <si>
    <t>OR17070400142590</t>
  </si>
  <si>
    <t>6228480861187822619</t>
  </si>
  <si>
    <t>SR17070400008402</t>
  </si>
  <si>
    <t>OR17070400142771</t>
  </si>
  <si>
    <t>6228480866222970562</t>
  </si>
  <si>
    <t>SR17070400008414</t>
  </si>
  <si>
    <t>OR17070400142872</t>
  </si>
  <si>
    <t>6258020102021007</t>
  </si>
  <si>
    <t>SR17070400008416</t>
  </si>
  <si>
    <t>OR17070400142880</t>
  </si>
  <si>
    <t>SR17070400008421</t>
  </si>
  <si>
    <t>OR17070400142899</t>
  </si>
  <si>
    <t>6231900000059938874</t>
  </si>
  <si>
    <t>0941883870</t>
  </si>
  <si>
    <t>SR17070400008423</t>
  </si>
  <si>
    <t>OR17070400142908</t>
  </si>
  <si>
    <t>6217852700005236540</t>
  </si>
  <si>
    <t>000760049021</t>
  </si>
  <si>
    <t>SR17070400008427</t>
  </si>
  <si>
    <t>OR17070400142941</t>
  </si>
  <si>
    <t>6222532412385487</t>
  </si>
  <si>
    <t>SR17070400008432</t>
  </si>
  <si>
    <t>OR17070400142958</t>
  </si>
  <si>
    <t>6217997300037230490</t>
  </si>
  <si>
    <t>SR17070400008447</t>
  </si>
  <si>
    <t>OR17070400143048</t>
  </si>
  <si>
    <t>6228930001030328185</t>
  </si>
  <si>
    <t>SR17070400008454</t>
  </si>
  <si>
    <t>OR17070400143119</t>
  </si>
  <si>
    <t>6221682915136043</t>
  </si>
  <si>
    <t>0941976018</t>
  </si>
  <si>
    <t>SR17070400008463</t>
  </si>
  <si>
    <t>OR17070400143151</t>
  </si>
  <si>
    <t>6225768323365781</t>
  </si>
  <si>
    <t>SR17070400008464</t>
  </si>
  <si>
    <t>OR17070400143176</t>
  </si>
  <si>
    <t>SR17070400008468</t>
  </si>
  <si>
    <t>OR17070400143188</t>
  </si>
  <si>
    <t>6223690981215748</t>
  </si>
  <si>
    <t>SR17070400008471</t>
  </si>
  <si>
    <t>OR17070400143202</t>
  </si>
  <si>
    <t>6222620590000446470</t>
  </si>
  <si>
    <t>SR17070400008472</t>
  </si>
  <si>
    <t>OR17070400143206</t>
  </si>
  <si>
    <t>SR17070400008473</t>
  </si>
  <si>
    <t>OR17070400143208</t>
  </si>
  <si>
    <t>SR17070400008474</t>
  </si>
  <si>
    <t>OR17070400143209</t>
  </si>
  <si>
    <t>6253624240214617</t>
  </si>
  <si>
    <t>SR17070400008482</t>
  </si>
  <si>
    <t>OR17070400143258</t>
  </si>
  <si>
    <t>4392258328661675</t>
  </si>
  <si>
    <t>SR17070400008483</t>
  </si>
  <si>
    <t>OR17070400143259</t>
  </si>
  <si>
    <t>4270300056183428</t>
  </si>
  <si>
    <t>SR17070400008486</t>
  </si>
  <si>
    <t>OR17070400143267</t>
  </si>
  <si>
    <t>SR17070400008491</t>
  </si>
  <si>
    <t>OR17070400143285</t>
  </si>
  <si>
    <t>6223691651308565</t>
  </si>
  <si>
    <t>SR17070400008492</t>
  </si>
  <si>
    <t>OR17070400143297</t>
  </si>
  <si>
    <t>6225211200914629</t>
  </si>
  <si>
    <t>0942032781</t>
  </si>
  <si>
    <t>SR17070400008493</t>
  </si>
  <si>
    <t>OR17070400143301</t>
  </si>
  <si>
    <t>6228480868669696874</t>
  </si>
  <si>
    <t>SR17070400008494</t>
  </si>
  <si>
    <t>OR17070400143303</t>
  </si>
  <si>
    <t>6214157312901833179</t>
  </si>
  <si>
    <t>SR17070400008495</t>
  </si>
  <si>
    <t>OR17070400143310</t>
  </si>
  <si>
    <t>6231900000092348644</t>
  </si>
  <si>
    <t>0942049573</t>
  </si>
  <si>
    <t>SR17070400008497</t>
  </si>
  <si>
    <t>OR17070400143334</t>
  </si>
  <si>
    <t>6259960249540568</t>
  </si>
  <si>
    <t>SR17070400008499</t>
  </si>
  <si>
    <t>OR17070400143348</t>
  </si>
  <si>
    <t>6222022513000312629</t>
  </si>
  <si>
    <t>SR17070400008505</t>
  </si>
  <si>
    <t>OR17070400143377</t>
  </si>
  <si>
    <t>6236683860004862467</t>
  </si>
  <si>
    <t>SR17070400008506</t>
  </si>
  <si>
    <t>OR17070400143380</t>
  </si>
  <si>
    <t>SR17070400008507</t>
  </si>
  <si>
    <t>OR17070400143384</t>
  </si>
  <si>
    <t>6227003860030125659</t>
  </si>
  <si>
    <t>SR17070400008508</t>
  </si>
  <si>
    <t>OR17070400143389</t>
  </si>
  <si>
    <t>SR17070400008511</t>
  </si>
  <si>
    <t>OR17070400143414</t>
  </si>
  <si>
    <t>6223691419756840</t>
  </si>
  <si>
    <t>SR17070400008516</t>
  </si>
  <si>
    <t>OR17070400143472</t>
  </si>
  <si>
    <t>6228453970024190115</t>
  </si>
  <si>
    <t>SR17070400008518</t>
  </si>
  <si>
    <t>OR17070400143477</t>
  </si>
  <si>
    <t>0942176410</t>
  </si>
  <si>
    <t>SR17070400008521</t>
  </si>
  <si>
    <t>OR17070400143499</t>
  </si>
  <si>
    <t>6259960075380089</t>
  </si>
  <si>
    <t>SR17070400008523</t>
  </si>
  <si>
    <t>OR17070400143549</t>
  </si>
  <si>
    <t>6228483618583692773</t>
  </si>
  <si>
    <t>SR17070400008525</t>
  </si>
  <si>
    <t>OR17070400143588</t>
  </si>
  <si>
    <t>SR17070400008527</t>
  </si>
  <si>
    <t>OR17070400143635</t>
  </si>
  <si>
    <t>6221887300037367602</t>
  </si>
  <si>
    <t>SR17070400008529</t>
  </si>
  <si>
    <t>OR17070400143672</t>
  </si>
  <si>
    <t>6227003940280152692</t>
  </si>
  <si>
    <t>SR17070400008531</t>
  </si>
  <si>
    <t>OR17070400143678</t>
  </si>
  <si>
    <t>0942292143</t>
  </si>
  <si>
    <t>SR17070400008533</t>
  </si>
  <si>
    <t>OR17070400143705</t>
  </si>
  <si>
    <t>6226961901656502</t>
  </si>
  <si>
    <t>SR17070400008534</t>
  </si>
  <si>
    <t>OR17070400143711</t>
  </si>
  <si>
    <t>6231900000122923382</t>
  </si>
  <si>
    <t>SR17070400008535</t>
  </si>
  <si>
    <t>OR17070400143715</t>
  </si>
  <si>
    <t>6228480866183450166</t>
  </si>
  <si>
    <t>SR17070400008537</t>
  </si>
  <si>
    <t>OR17070400143721</t>
  </si>
  <si>
    <t>6228411933032593663</t>
  </si>
  <si>
    <t>0942296717</t>
  </si>
  <si>
    <t>SR17070400008538</t>
  </si>
  <si>
    <t>OR17070400143725</t>
  </si>
  <si>
    <t>6222022502011017806</t>
  </si>
  <si>
    <t>SR17070400008543</t>
  </si>
  <si>
    <t>OR17070400143797</t>
  </si>
  <si>
    <t>6231900000100045802</t>
  </si>
  <si>
    <t>SR17070400008544</t>
  </si>
  <si>
    <t>OR17070400143816</t>
  </si>
  <si>
    <t>6231900020016082541</t>
  </si>
  <si>
    <t>SR17070400008549</t>
  </si>
  <si>
    <t>OR17070400143849</t>
  </si>
  <si>
    <t>6217232010002135948</t>
  </si>
  <si>
    <t>0942359412</t>
  </si>
  <si>
    <t>SR17070400008552</t>
  </si>
  <si>
    <t>OR17070400143881</t>
  </si>
  <si>
    <t>6217003980000781629</t>
  </si>
  <si>
    <t>SR17070400008558</t>
  </si>
  <si>
    <t>OR17070400143923</t>
  </si>
  <si>
    <t>6217562700005196497</t>
  </si>
  <si>
    <t>SR17070400008560</t>
  </si>
  <si>
    <t>OR17070400143929</t>
  </si>
  <si>
    <t>6231900000054826660</t>
  </si>
  <si>
    <t>SR17070400008561</t>
  </si>
  <si>
    <t>OR17070400143930</t>
  </si>
  <si>
    <t>SR17070400008562</t>
  </si>
  <si>
    <t>OR17070400143932</t>
  </si>
  <si>
    <t>SR17070400008570</t>
  </si>
  <si>
    <t>OR17070400143952</t>
  </si>
  <si>
    <t>6231900000050489695</t>
  </si>
  <si>
    <t>SR17070400008574</t>
  </si>
  <si>
    <t>OR17070400143984</t>
  </si>
  <si>
    <t>6231900000065189850</t>
  </si>
  <si>
    <t>SR17070400008578</t>
  </si>
  <si>
    <t>OR17070400144021</t>
  </si>
  <si>
    <t>6231900000118558101</t>
  </si>
  <si>
    <t>0942430298</t>
  </si>
  <si>
    <t>SR17070400008583</t>
  </si>
  <si>
    <t>OR17070400144035</t>
  </si>
  <si>
    <t>6214858713066553</t>
  </si>
  <si>
    <t>SR17070400008587</t>
  </si>
  <si>
    <t>OR17070400144050</t>
  </si>
  <si>
    <t>6217232502001139681</t>
  </si>
  <si>
    <t>SR17070400008592</t>
  </si>
  <si>
    <t>OR17070400144067</t>
  </si>
  <si>
    <t>6217852700016050922</t>
  </si>
  <si>
    <t>SR17070400008593</t>
  </si>
  <si>
    <t>OR17070400144071</t>
  </si>
  <si>
    <t>SR17070400008596</t>
  </si>
  <si>
    <t>OR17070400144089</t>
  </si>
  <si>
    <t>6228483978030632172</t>
  </si>
  <si>
    <t>SR17070400008601</t>
  </si>
  <si>
    <t>OR17070400144114</t>
  </si>
  <si>
    <t>4581230590169449</t>
  </si>
  <si>
    <t>SR17070400008607</t>
  </si>
  <si>
    <t>OR17070400144155</t>
  </si>
  <si>
    <t>6222082502003956281</t>
  </si>
  <si>
    <t>SR17070400008609</t>
  </si>
  <si>
    <t>OR17070400144164</t>
  </si>
  <si>
    <t>SR17070400008611</t>
  </si>
  <si>
    <t>OR17070400144183</t>
  </si>
  <si>
    <t>6212262505000895611</t>
  </si>
  <si>
    <t>SR17070400008615</t>
  </si>
  <si>
    <t>OR17070400144221</t>
  </si>
  <si>
    <t>6227003860300240113</t>
  </si>
  <si>
    <t>SR17070400008618</t>
  </si>
  <si>
    <t>OR17070400144250</t>
  </si>
  <si>
    <t>6223691092345747</t>
  </si>
  <si>
    <t>SR17070400008619</t>
  </si>
  <si>
    <t>OR17070400144258</t>
  </si>
  <si>
    <t>6231900000120813064</t>
  </si>
  <si>
    <t>SR17070400008621</t>
  </si>
  <si>
    <t>OR17070400144261</t>
  </si>
  <si>
    <t>6210137283766049</t>
  </si>
  <si>
    <t>SR17070400008629</t>
  </si>
  <si>
    <t>OR17070400144308</t>
  </si>
  <si>
    <t>6227003860410020967</t>
  </si>
  <si>
    <t>0942555633</t>
  </si>
  <si>
    <t>SR17070400008636</t>
  </si>
  <si>
    <t>OR17070400144327</t>
  </si>
  <si>
    <t>6217003850000203975</t>
  </si>
  <si>
    <t>SR17070400008637</t>
  </si>
  <si>
    <t>OR17070400144331</t>
  </si>
  <si>
    <t>6222082410002883003</t>
  </si>
  <si>
    <t>SR17070400008640</t>
  </si>
  <si>
    <t>OR17070400144336</t>
  </si>
  <si>
    <t>SR17070400008644</t>
  </si>
  <si>
    <t>OR17070400144357</t>
  </si>
  <si>
    <t>6228930001059845432</t>
  </si>
  <si>
    <t>SR17070400008653</t>
  </si>
  <si>
    <t>OR17070400144383</t>
  </si>
  <si>
    <t>6228480086866368672</t>
  </si>
  <si>
    <t>SR17070400008658</t>
  </si>
  <si>
    <t>OR17070400144410</t>
  </si>
  <si>
    <t>6217003880004152399</t>
  </si>
  <si>
    <t>SR17070400008663</t>
  </si>
  <si>
    <t>OR17070400144436</t>
  </si>
  <si>
    <t>6231900000054631482</t>
  </si>
  <si>
    <t>SR17070400008660</t>
  </si>
  <si>
    <t>OR17070400144430</t>
  </si>
  <si>
    <t>5218990592181746</t>
  </si>
  <si>
    <t>SR17070400008667</t>
  </si>
  <si>
    <t>OR17070400144442</t>
  </si>
  <si>
    <t>5264103860018524</t>
  </si>
  <si>
    <t>SR17070400008668</t>
  </si>
  <si>
    <t>OR17070400144451</t>
  </si>
  <si>
    <t>6228483300836924812</t>
  </si>
  <si>
    <t>SR17070400008675</t>
  </si>
  <si>
    <t>OR17070400144470</t>
  </si>
  <si>
    <t>6225757556257831</t>
  </si>
  <si>
    <t>SR17070400008676</t>
  </si>
  <si>
    <t>OR17070400144472</t>
  </si>
  <si>
    <t>6212262505001344668</t>
  </si>
  <si>
    <t>SR17070400008681</t>
  </si>
  <si>
    <t>OR17070400144485</t>
  </si>
  <si>
    <t>6214157311800076690</t>
  </si>
  <si>
    <t>SR17070400008685</t>
  </si>
  <si>
    <t>OR17070400144496</t>
  </si>
  <si>
    <t>6228484148595980973</t>
  </si>
  <si>
    <t>SR17070400008690</t>
  </si>
  <si>
    <t>OR17070400144509</t>
  </si>
  <si>
    <t>6231900000064439256</t>
  </si>
  <si>
    <t>0942668277</t>
  </si>
  <si>
    <t>SR17070400008694</t>
  </si>
  <si>
    <t>OR17070400144523</t>
  </si>
  <si>
    <t>6210178002032122153</t>
  </si>
  <si>
    <t>SR17070400008696</t>
  </si>
  <si>
    <t>OR17070400144525</t>
  </si>
  <si>
    <t>6222022410003453924</t>
  </si>
  <si>
    <t>SR17070400008697</t>
  </si>
  <si>
    <t>OR17070400144527</t>
  </si>
  <si>
    <t>6222620590003026246</t>
  </si>
  <si>
    <t>SR17070400008700</t>
  </si>
  <si>
    <t>OR17070400144535</t>
  </si>
  <si>
    <t>6226230224526820</t>
  </si>
  <si>
    <t>SR17070400008709</t>
  </si>
  <si>
    <t>OR17070400144565</t>
  </si>
  <si>
    <t>6231900000130848514</t>
  </si>
  <si>
    <t>SR17070400008714</t>
  </si>
  <si>
    <t>OR17070400144597</t>
  </si>
  <si>
    <t>6221550371682380</t>
  </si>
  <si>
    <t>SR17070400008715</t>
  </si>
  <si>
    <t>OR17070400144599</t>
  </si>
  <si>
    <t>6231900000031732908</t>
  </si>
  <si>
    <t>SR17070400008717</t>
  </si>
  <si>
    <t>OR17070400144608</t>
  </si>
  <si>
    <t>6222022410006592850</t>
  </si>
  <si>
    <t>SR17070400008718</t>
  </si>
  <si>
    <t>OR17070400144611</t>
  </si>
  <si>
    <t>6228930001087926030</t>
  </si>
  <si>
    <t>SR17070400008719</t>
  </si>
  <si>
    <t>OR17070400144617</t>
  </si>
  <si>
    <t>SR17070400008720</t>
  </si>
  <si>
    <t>OR17070400144621</t>
  </si>
  <si>
    <t>6217004020000568616</t>
  </si>
  <si>
    <t>0942743804</t>
  </si>
  <si>
    <t>SR17070400008725</t>
  </si>
  <si>
    <t>OR17070400144644</t>
  </si>
  <si>
    <t>6223691380220123</t>
  </si>
  <si>
    <t>0942752341</t>
  </si>
  <si>
    <t>SR17070400008728</t>
  </si>
  <si>
    <t>OR17070400144654</t>
  </si>
  <si>
    <t>6231900000092956032</t>
  </si>
  <si>
    <t>SR17070400008738</t>
  </si>
  <si>
    <t>OR17070400144672</t>
  </si>
  <si>
    <t>6226230211135494</t>
  </si>
  <si>
    <t>SR17070400008739</t>
  </si>
  <si>
    <t>OR17070400144674</t>
  </si>
  <si>
    <t>SR17070400008743</t>
  </si>
  <si>
    <t>OR17070400144680</t>
  </si>
  <si>
    <t>6214858712194778</t>
  </si>
  <si>
    <t>SR17070400008745</t>
  </si>
  <si>
    <t>OR17070400144685</t>
  </si>
  <si>
    <t>6228481920972762510</t>
  </si>
  <si>
    <t>SR17070400008746</t>
  </si>
  <si>
    <t>OR17070400144688</t>
  </si>
  <si>
    <t>SR17070400008747</t>
  </si>
  <si>
    <t>OR17070400144691</t>
  </si>
  <si>
    <t>SR17070400008749</t>
  </si>
  <si>
    <t>OR17070400144706</t>
  </si>
  <si>
    <t>6228481928225256677</t>
  </si>
  <si>
    <t>SR17070400008750</t>
  </si>
  <si>
    <t>OR17070400144708</t>
  </si>
  <si>
    <t>6214838710830573</t>
  </si>
  <si>
    <t>SR17070400008759</t>
  </si>
  <si>
    <t>OR17070400144788</t>
  </si>
  <si>
    <t>6225750804649081</t>
  </si>
  <si>
    <t>SR17070400008760</t>
  </si>
  <si>
    <t>OR17070400144792</t>
  </si>
  <si>
    <t>6214838771014802</t>
  </si>
  <si>
    <t>SR17070400008761</t>
  </si>
  <si>
    <t>OR17070400144794</t>
  </si>
  <si>
    <t>6225768784994301</t>
  </si>
  <si>
    <t>SR17070400008762</t>
  </si>
  <si>
    <t>OR17070400144795</t>
  </si>
  <si>
    <t>SR17070400008763</t>
  </si>
  <si>
    <t>OR17070400144796</t>
  </si>
  <si>
    <t>000949505667</t>
  </si>
  <si>
    <t>SR17070500008764</t>
  </si>
  <si>
    <t>OR17070500144801</t>
  </si>
  <si>
    <t>6225757537239502</t>
  </si>
  <si>
    <t>SR17070500008765</t>
  </si>
  <si>
    <t>OR17070500144802</t>
  </si>
  <si>
    <t>SR17070500008766</t>
  </si>
  <si>
    <t>OR17070500144803</t>
  </si>
  <si>
    <t>SR17070500008767</t>
  </si>
  <si>
    <t>OR17070500145066</t>
  </si>
  <si>
    <t>6214600180008863321</t>
  </si>
  <si>
    <t>SR17070500008769</t>
  </si>
  <si>
    <t>OR17070500145185</t>
  </si>
  <si>
    <t>5187107702103182</t>
  </si>
  <si>
    <t>SR17070500008770</t>
  </si>
  <si>
    <t>OR17070500145201</t>
  </si>
  <si>
    <t>6228482878953191274</t>
  </si>
  <si>
    <t>SR17070500008771</t>
  </si>
  <si>
    <t>OR17070500145293</t>
  </si>
  <si>
    <t>6236683860001465629</t>
  </si>
  <si>
    <t>SR17070500008783</t>
  </si>
  <si>
    <t>OR17070500145650</t>
  </si>
  <si>
    <t>6228482891202021416</t>
  </si>
  <si>
    <t>SR17070500008784</t>
  </si>
  <si>
    <t>OR17070500145663</t>
  </si>
  <si>
    <t>SR17070500008788</t>
  </si>
  <si>
    <t>OR17070500145818</t>
  </si>
  <si>
    <t>6225768702625086</t>
  </si>
  <si>
    <t>SR17070500008791</t>
  </si>
  <si>
    <t>OR17070500145848</t>
  </si>
  <si>
    <t>6217003860003597596</t>
  </si>
  <si>
    <t>SR17070500008798</t>
  </si>
  <si>
    <t>OR17070500145963</t>
  </si>
  <si>
    <t>622439740000487879</t>
  </si>
  <si>
    <t>SR17070500008799</t>
  </si>
  <si>
    <t>OR17070500145964</t>
  </si>
  <si>
    <t>6228484140935024612</t>
  </si>
  <si>
    <t>SR17070500008800</t>
  </si>
  <si>
    <t>OR17070500145967</t>
  </si>
  <si>
    <t>6212262502015242368</t>
  </si>
  <si>
    <t>SR17070500008801</t>
  </si>
  <si>
    <t>OR17070500146031</t>
  </si>
  <si>
    <t>6230200070189985</t>
  </si>
  <si>
    <t>SR17070500008803</t>
  </si>
  <si>
    <t>OR17070500146064</t>
  </si>
  <si>
    <t>6212262517000552076</t>
  </si>
  <si>
    <t>SR17070500008808</t>
  </si>
  <si>
    <t>OR17070500146140</t>
  </si>
  <si>
    <t>6217004010001706497</t>
  </si>
  <si>
    <t>SR17070500008823</t>
  </si>
  <si>
    <t>OR17070500146357</t>
  </si>
  <si>
    <t>6217003920005284583</t>
  </si>
  <si>
    <t>SR17070500008829</t>
  </si>
  <si>
    <t>OR17070500146387</t>
  </si>
  <si>
    <t>5187107520435246</t>
  </si>
  <si>
    <t>SR17070500008830</t>
  </si>
  <si>
    <t>OR17070500146388</t>
  </si>
  <si>
    <t>6228483868318428270</t>
  </si>
  <si>
    <t>SR17070500008841</t>
  </si>
  <si>
    <t>OR17070500146491</t>
  </si>
  <si>
    <t>6231900000015145564</t>
  </si>
  <si>
    <t>0943207526</t>
  </si>
  <si>
    <t>SR17070500008842</t>
  </si>
  <si>
    <t>OR17070500146496</t>
  </si>
  <si>
    <t>6222340047964423</t>
  </si>
  <si>
    <t>SR17070500008843</t>
  </si>
  <si>
    <t>OR17070500146499</t>
  </si>
  <si>
    <t>SR17070500008846</t>
  </si>
  <si>
    <t>OR17070500146517</t>
  </si>
  <si>
    <t>5201690595980164</t>
  </si>
  <si>
    <t>SR17070500008855</t>
  </si>
  <si>
    <t>OR17070500146612</t>
  </si>
  <si>
    <t>6231900000052139546</t>
  </si>
  <si>
    <t>SR17070500008858</t>
  </si>
  <si>
    <t>OR17070500146620</t>
  </si>
  <si>
    <t>6222082502006368641</t>
  </si>
  <si>
    <t>SR17070500008866</t>
  </si>
  <si>
    <t>OR17070500146659</t>
  </si>
  <si>
    <t>6217003860017845577</t>
  </si>
  <si>
    <t>SR17070500008868</t>
  </si>
  <si>
    <t>OR17070500146665</t>
  </si>
  <si>
    <t>6216692700000110787</t>
  </si>
  <si>
    <t>0943277473</t>
  </si>
  <si>
    <t>SR17070500008873</t>
  </si>
  <si>
    <t>OR17070500146680</t>
  </si>
  <si>
    <t>6225768709149023</t>
  </si>
  <si>
    <t>SR17070500008875</t>
  </si>
  <si>
    <t>OR17070500146702</t>
  </si>
  <si>
    <t>6217003860035782703</t>
  </si>
  <si>
    <t>SR17070500008881</t>
  </si>
  <si>
    <t>OR17070500146762</t>
  </si>
  <si>
    <t>6228480868121336572</t>
  </si>
  <si>
    <t>000952238898</t>
  </si>
  <si>
    <t>SR17070500008885</t>
  </si>
  <si>
    <t>OR17070500146801</t>
  </si>
  <si>
    <t>6258590001887351</t>
  </si>
  <si>
    <t>SR17070500008888</t>
  </si>
  <si>
    <t>OR17070500146813</t>
  </si>
  <si>
    <t>SR17070500008894</t>
  </si>
  <si>
    <t>OR17070500146834</t>
  </si>
  <si>
    <t>SR17070500008907</t>
  </si>
  <si>
    <t>OR17070500146925</t>
  </si>
  <si>
    <t>6228480868199708371</t>
  </si>
  <si>
    <t>SR17070500008908</t>
  </si>
  <si>
    <t>OR17070500146929</t>
  </si>
  <si>
    <t>SR17070500008911</t>
  </si>
  <si>
    <t>OR17070500146940</t>
  </si>
  <si>
    <t>6236683860002108178</t>
  </si>
  <si>
    <t>SR17070500008916</t>
  </si>
  <si>
    <t>OR17070500146949</t>
  </si>
  <si>
    <t>SR17070500008923</t>
  </si>
  <si>
    <t>OR17070500147000</t>
  </si>
  <si>
    <t>6231330500039849497</t>
  </si>
  <si>
    <t>SR17070500008929</t>
  </si>
  <si>
    <t>OR17070500147021</t>
  </si>
  <si>
    <t>6231900000014178087</t>
  </si>
  <si>
    <t>0943413307</t>
  </si>
  <si>
    <t>SR17070500008930</t>
  </si>
  <si>
    <t>OR17070500147026</t>
  </si>
  <si>
    <t>6228481931141896519</t>
  </si>
  <si>
    <t>SR17070500008934</t>
  </si>
  <si>
    <t>OR17070500147059</t>
  </si>
  <si>
    <t>6217003960000565065</t>
  </si>
  <si>
    <t>SR17070500008938</t>
  </si>
  <si>
    <t>OR17070500147071</t>
  </si>
  <si>
    <t>6228483306004978662</t>
  </si>
  <si>
    <t>SR17070500008939</t>
  </si>
  <si>
    <t>OR17070500147085</t>
  </si>
  <si>
    <t>SR17070500008940</t>
  </si>
  <si>
    <t>OR17070500147094</t>
  </si>
  <si>
    <t>SR17070500008943</t>
  </si>
  <si>
    <t>OR17070500147110</t>
  </si>
  <si>
    <t>4367482057381575</t>
  </si>
  <si>
    <t>SR17070500008945</t>
  </si>
  <si>
    <t>OR17070500147150</t>
  </si>
  <si>
    <t>SR17070500008946</t>
  </si>
  <si>
    <t>OR17070500147153</t>
  </si>
  <si>
    <t>6217003860030142440</t>
  </si>
  <si>
    <t>SR17070500008950</t>
  </si>
  <si>
    <t>OR17070500147172</t>
  </si>
  <si>
    <t>6228481920500023112</t>
  </si>
  <si>
    <t>0943486828</t>
  </si>
  <si>
    <t>SR17070500008951</t>
  </si>
  <si>
    <t>OR17070500147173</t>
  </si>
  <si>
    <t>SR17070500008956</t>
  </si>
  <si>
    <t>OR17070500147281</t>
  </si>
  <si>
    <t>6222082502004832168</t>
  </si>
  <si>
    <t>SR17070500008957</t>
  </si>
  <si>
    <t>OR17070500147289</t>
  </si>
  <si>
    <t>SR17070500008958</t>
  </si>
  <si>
    <t>OR17070500147295</t>
  </si>
  <si>
    <t>6228483358344104376</t>
  </si>
  <si>
    <t>SR17070500008959</t>
  </si>
  <si>
    <t>OR17070500147297</t>
  </si>
  <si>
    <t>SR17070500008960</t>
  </si>
  <si>
    <t>OR17070500147308</t>
  </si>
  <si>
    <t>6217003860011220249</t>
  </si>
  <si>
    <t>SR17070500008961</t>
  </si>
  <si>
    <t>OR17070500147312</t>
  </si>
  <si>
    <t>6231900000072152073</t>
  </si>
  <si>
    <t>SR17070500008983</t>
  </si>
  <si>
    <t>OR17070500147631</t>
  </si>
  <si>
    <t>6223691037824392</t>
  </si>
  <si>
    <t>SR17070500008996</t>
  </si>
  <si>
    <t>OR17070500147728</t>
  </si>
  <si>
    <t>6212262507005288735</t>
  </si>
  <si>
    <t>SR17070500009001</t>
  </si>
  <si>
    <t>OR17070500147799</t>
  </si>
  <si>
    <t>SR17070500009002</t>
  </si>
  <si>
    <t>OR17070500147800</t>
  </si>
  <si>
    <t>6217003860000725471</t>
  </si>
  <si>
    <t>0943830276</t>
  </si>
  <si>
    <t>SR17070500009011</t>
  </si>
  <si>
    <t>OR17070500147870</t>
  </si>
  <si>
    <t>6217852700006492290</t>
  </si>
  <si>
    <t>SR17070500009019</t>
  </si>
  <si>
    <t>OR17070500147921</t>
  </si>
  <si>
    <t>6228481045555892573</t>
  </si>
  <si>
    <t>SR17070500009020</t>
  </si>
  <si>
    <t>OR17070500147927</t>
  </si>
  <si>
    <t>6231900000049741529</t>
  </si>
  <si>
    <t>SR17070500009026</t>
  </si>
  <si>
    <t>OR17070500147961</t>
  </si>
  <si>
    <t>6212812502000254506</t>
  </si>
  <si>
    <t>SR17070500009030</t>
  </si>
  <si>
    <t>OR17070500147986</t>
  </si>
  <si>
    <t>6217003890003203630</t>
  </si>
  <si>
    <t>SR17070500009032</t>
  </si>
  <si>
    <t>OR17070500147994</t>
  </si>
  <si>
    <t>SR17070500009036</t>
  </si>
  <si>
    <t>OR17070500148019</t>
  </si>
  <si>
    <t>SR17070500009044</t>
  </si>
  <si>
    <t>OR17070500148052</t>
  </si>
  <si>
    <t>6217852700010717898</t>
  </si>
  <si>
    <t>0943959808</t>
  </si>
  <si>
    <t>SR17070500009049</t>
  </si>
  <si>
    <t>OR17070500148074</t>
  </si>
  <si>
    <t>6228480868178009171</t>
  </si>
  <si>
    <t>SR17070500009050</t>
  </si>
  <si>
    <t>OR17070500148080</t>
  </si>
  <si>
    <t>6217003860030732877</t>
  </si>
  <si>
    <t>SR17070500009056</t>
  </si>
  <si>
    <t>OR17070500148106</t>
  </si>
  <si>
    <t>6228480868099065476</t>
  </si>
  <si>
    <t>SR17070500009074</t>
  </si>
  <si>
    <t>OR17070500148218</t>
  </si>
  <si>
    <t>6228481938056681976</t>
  </si>
  <si>
    <t>SR17070500009076</t>
  </si>
  <si>
    <t>OR17070500148225</t>
  </si>
  <si>
    <t>6225883880342063</t>
  </si>
  <si>
    <t>SR17070500009080</t>
  </si>
  <si>
    <t>OR17070500148245</t>
  </si>
  <si>
    <t>6259075385649808</t>
  </si>
  <si>
    <t>SR17070500009090</t>
  </si>
  <si>
    <t>OR17070500148292</t>
  </si>
  <si>
    <t>6217872700000082440</t>
  </si>
  <si>
    <t>SR17070500009099</t>
  </si>
  <si>
    <t>OR17070500148318</t>
  </si>
  <si>
    <t>6236683960000551807</t>
  </si>
  <si>
    <t>000956809922</t>
  </si>
  <si>
    <t>SR17070500009106</t>
  </si>
  <si>
    <t>OR17070500148351</t>
  </si>
  <si>
    <t>6259656241533086</t>
  </si>
  <si>
    <t>SR17070500009107</t>
  </si>
  <si>
    <t>OR17070500148352</t>
  </si>
  <si>
    <t>SR17070500009112</t>
  </si>
  <si>
    <t>OR17070500148382</t>
  </si>
  <si>
    <t>6230582000051430851</t>
  </si>
  <si>
    <t>SR17070500009114</t>
  </si>
  <si>
    <t>OR17070500148393</t>
  </si>
  <si>
    <t>6210178002042409590</t>
  </si>
  <si>
    <t>SR17070500009115</t>
  </si>
  <si>
    <t>OR17070500148403</t>
  </si>
  <si>
    <t>6228480868604594473</t>
  </si>
  <si>
    <t>SR17070500009116</t>
  </si>
  <si>
    <t>OR17070500148404</t>
  </si>
  <si>
    <t>000957666797</t>
  </si>
  <si>
    <t>SR17070600009121</t>
  </si>
  <si>
    <t>OR17070600148482</t>
  </si>
  <si>
    <t>6222520599293061</t>
  </si>
  <si>
    <t>SR17070600009131</t>
  </si>
  <si>
    <t>OR17070600148996</t>
  </si>
  <si>
    <t>6217003920004290995</t>
  </si>
  <si>
    <t>SR17070600009132</t>
  </si>
  <si>
    <t>OR17070600149008</t>
  </si>
  <si>
    <t>SR17070600009136</t>
  </si>
  <si>
    <t>OR17070600149208</t>
  </si>
  <si>
    <t>6250870185034105</t>
  </si>
  <si>
    <t>SR17070600009137</t>
  </si>
  <si>
    <t>OR17070600149237</t>
  </si>
  <si>
    <t>6236683860003551947</t>
  </si>
  <si>
    <t>SR17070600009138</t>
  </si>
  <si>
    <t>OR17070600149326</t>
  </si>
  <si>
    <t>6222082507000612670</t>
  </si>
  <si>
    <t>SR17070600009142</t>
  </si>
  <si>
    <t>OR17070600149440</t>
  </si>
  <si>
    <t>6217003860004591309</t>
  </si>
  <si>
    <t>SR17070600009145</t>
  </si>
  <si>
    <t>OR17070600149498</t>
  </si>
  <si>
    <t>6231900000126536941</t>
  </si>
  <si>
    <t>SR17070600009150</t>
  </si>
  <si>
    <t>OR17070600149536</t>
  </si>
  <si>
    <t>6217003860008643676</t>
  </si>
  <si>
    <t>SR17070600009154</t>
  </si>
  <si>
    <t>OR17070600149668</t>
  </si>
  <si>
    <t>SR17070600009157</t>
  </si>
  <si>
    <t>OR17070600149712</t>
  </si>
  <si>
    <t>6227003910330180795</t>
  </si>
  <si>
    <t>SR17070600009158</t>
  </si>
  <si>
    <t>OR17070600149726</t>
  </si>
  <si>
    <t>6221765512902352</t>
  </si>
  <si>
    <t>SR17070600009159</t>
  </si>
  <si>
    <t>OR17070600149729</t>
  </si>
  <si>
    <t>6212262507000505778</t>
  </si>
  <si>
    <t>SR17070600009181</t>
  </si>
  <si>
    <t>OR17070600149927</t>
  </si>
  <si>
    <t>4367423880227069146</t>
  </si>
  <si>
    <t>SR17070600009184</t>
  </si>
  <si>
    <t>OR17070600149961</t>
  </si>
  <si>
    <t>3568570119240505</t>
  </si>
  <si>
    <t>6228481198598845577</t>
  </si>
  <si>
    <t>SR17070600009189</t>
  </si>
  <si>
    <t>OR17070600150024</t>
  </si>
  <si>
    <t>6217997300026756315</t>
  </si>
  <si>
    <t>SR17070600009190</t>
  </si>
  <si>
    <t>OR17070600150033</t>
  </si>
  <si>
    <t>SR17070600009193</t>
  </si>
  <si>
    <t>OR17070600150051</t>
  </si>
  <si>
    <t>6228463618000928572</t>
  </si>
  <si>
    <t>SR17070600009208</t>
  </si>
  <si>
    <t>OR17070600150225</t>
  </si>
  <si>
    <t>6227003860150138979</t>
  </si>
  <si>
    <t>000880544587</t>
  </si>
  <si>
    <t>SR17070600009225</t>
  </si>
  <si>
    <t>OR17070600150303</t>
  </si>
  <si>
    <t>6225760804061864</t>
  </si>
  <si>
    <t>SR17070600009230</t>
  </si>
  <si>
    <t>OR17070600150341</t>
  </si>
  <si>
    <t>6228483866116668568</t>
  </si>
  <si>
    <t>SR17070600009231</t>
  </si>
  <si>
    <t>OR17070600150348</t>
  </si>
  <si>
    <t>6231900000118779475</t>
  </si>
  <si>
    <t>SR17070600009243</t>
  </si>
  <si>
    <t>OR17070600150481</t>
  </si>
  <si>
    <t>SR17070600009251</t>
  </si>
  <si>
    <t>OR17070600150524</t>
  </si>
  <si>
    <t>6214838714262591</t>
  </si>
  <si>
    <t>SR17070600009259</t>
  </si>
  <si>
    <t>OR17070600150558</t>
  </si>
  <si>
    <t>6214663860075534</t>
  </si>
  <si>
    <t>SR17070600009268</t>
  </si>
  <si>
    <t>OR17070600150590</t>
  </si>
  <si>
    <t>SR17070600009269</t>
  </si>
  <si>
    <t>OR17070600150596</t>
  </si>
  <si>
    <t>6228483611207726416</t>
  </si>
  <si>
    <t>0944849695</t>
  </si>
  <si>
    <t>SR17070600009271</t>
  </si>
  <si>
    <t>OR17070600150600</t>
  </si>
  <si>
    <t>SR17070600009273</t>
  </si>
  <si>
    <t>OR17070600150606</t>
  </si>
  <si>
    <t>6230210070009554</t>
  </si>
  <si>
    <t>SR17070600009274</t>
  </si>
  <si>
    <t>OR17070600150608</t>
  </si>
  <si>
    <t>6231900023402788655</t>
  </si>
  <si>
    <t>SR17070600009276</t>
  </si>
  <si>
    <t>OR17070600150633</t>
  </si>
  <si>
    <t>6222082502009653890</t>
  </si>
  <si>
    <t>SR17070600009278</t>
  </si>
  <si>
    <t>OR17070600150639</t>
  </si>
  <si>
    <t>6217003860021129158</t>
  </si>
  <si>
    <t>SR17070600009285</t>
  </si>
  <si>
    <t>OR17070600150676</t>
  </si>
  <si>
    <t>6259585201501439</t>
  </si>
  <si>
    <t>SR17070600009286</t>
  </si>
  <si>
    <t>OR17070600150680</t>
  </si>
  <si>
    <t>6227615274733277</t>
  </si>
  <si>
    <t>SR17070600009287</t>
  </si>
  <si>
    <t>OR17070600150681</t>
  </si>
  <si>
    <t>SR17070600009294</t>
  </si>
  <si>
    <t>OR17070600150734</t>
  </si>
  <si>
    <t>6228483318586779079</t>
  </si>
  <si>
    <t>SR17070600009295</t>
  </si>
  <si>
    <t>OR17070600150747</t>
  </si>
  <si>
    <t>6225757586078157</t>
  </si>
  <si>
    <t>SR17070600009296</t>
  </si>
  <si>
    <t>OR17070600150756</t>
  </si>
  <si>
    <t>6226580073094399</t>
  </si>
  <si>
    <t>SR17070600009301</t>
  </si>
  <si>
    <t>OR17070600150789</t>
  </si>
  <si>
    <t>6228930001159065477</t>
  </si>
  <si>
    <t>SR17070600009303</t>
  </si>
  <si>
    <t>OR17070600150807</t>
  </si>
  <si>
    <t>SR17070600009308</t>
  </si>
  <si>
    <t>OR17070600150862</t>
  </si>
  <si>
    <t>0944988966</t>
  </si>
  <si>
    <t>SR17070600009313</t>
  </si>
  <si>
    <t>OR17070600150921</t>
  </si>
  <si>
    <t>6259960233072305</t>
  </si>
  <si>
    <t>SR17070600009314</t>
  </si>
  <si>
    <t>OR17070600150940</t>
  </si>
  <si>
    <t>6231900000092330824</t>
  </si>
  <si>
    <t>SR17070600009317</t>
  </si>
  <si>
    <t>OR17070600150992</t>
  </si>
  <si>
    <t>6231900022510455942</t>
  </si>
  <si>
    <t>SR17070600009321</t>
  </si>
  <si>
    <t>OR17070600151025</t>
  </si>
  <si>
    <t>6229807711500368085</t>
  </si>
  <si>
    <t>SR17070600009330</t>
  </si>
  <si>
    <t>OR17070600151087</t>
  </si>
  <si>
    <t>SR17070600009331</t>
  </si>
  <si>
    <t>OR17070600151103</t>
  </si>
  <si>
    <t>6228480868611988478</t>
  </si>
  <si>
    <t>0945105501</t>
  </si>
  <si>
    <t>SR17070600009334</t>
  </si>
  <si>
    <t>OR17070600151174</t>
  </si>
  <si>
    <t>6231900020009868260</t>
  </si>
  <si>
    <t>0945109104</t>
  </si>
  <si>
    <t>SR17070600009335</t>
  </si>
  <si>
    <t>OR17070600151181</t>
  </si>
  <si>
    <t>SR17070600009343</t>
  </si>
  <si>
    <t>OR17070600151230</t>
  </si>
  <si>
    <t>6230210070341429</t>
  </si>
  <si>
    <t>SR17070600009344</t>
  </si>
  <si>
    <t>OR17070600151235</t>
  </si>
  <si>
    <t>SR17070600009346</t>
  </si>
  <si>
    <t>OR17070600151238</t>
  </si>
  <si>
    <t>6217681900421549</t>
  </si>
  <si>
    <t>0945134420</t>
  </si>
  <si>
    <t>SR17070600009347</t>
  </si>
  <si>
    <t>OR17070600151243</t>
  </si>
  <si>
    <t>6217007170002658001</t>
  </si>
  <si>
    <t>SR17070600009348</t>
  </si>
  <si>
    <t>OR17070600151251</t>
  </si>
  <si>
    <t>SR17070600009364</t>
  </si>
  <si>
    <t>OR17070600151333</t>
  </si>
  <si>
    <t>6228480866013676568</t>
  </si>
  <si>
    <t>SR17070600009366</t>
  </si>
  <si>
    <t>OR17070600151355</t>
  </si>
  <si>
    <t>6231900000055983825</t>
  </si>
  <si>
    <t>SR17070600009368</t>
  </si>
  <si>
    <t>OR17070600151364</t>
  </si>
  <si>
    <t>6217976670002574600</t>
  </si>
  <si>
    <t>SR17070600009372</t>
  </si>
  <si>
    <t>OR17070600151383</t>
  </si>
  <si>
    <t>6228481938231329772</t>
  </si>
  <si>
    <t>SR17070600009373</t>
  </si>
  <si>
    <t>OR17070600151387</t>
  </si>
  <si>
    <t>6217003910000799479</t>
  </si>
  <si>
    <t>SR17070600009382</t>
  </si>
  <si>
    <t>OR17070600151426</t>
  </si>
  <si>
    <t>6227003862090126205</t>
  </si>
  <si>
    <t>SR17070600009386</t>
  </si>
  <si>
    <t>OR17070600151454</t>
  </si>
  <si>
    <t>4100628711076777</t>
  </si>
  <si>
    <t>SR17070600009393</t>
  </si>
  <si>
    <t>OR17070600151492</t>
  </si>
  <si>
    <t>6231900000010574701</t>
  </si>
  <si>
    <t>SR17070600009394</t>
  </si>
  <si>
    <t>OR17070600151494</t>
  </si>
  <si>
    <t>6212252502000573506</t>
  </si>
  <si>
    <t>SR17070600009404</t>
  </si>
  <si>
    <t>OR17070600151557</t>
  </si>
  <si>
    <t>6228480868422082875</t>
  </si>
  <si>
    <t>SR17070600009414</t>
  </si>
  <si>
    <t>OR17070600151636</t>
  </si>
  <si>
    <t>6222520596902433</t>
  </si>
  <si>
    <t>0945367272</t>
  </si>
  <si>
    <t>SR17070600009417</t>
  </si>
  <si>
    <t>OR17070600151642</t>
  </si>
  <si>
    <t>6228481978004082174</t>
  </si>
  <si>
    <t>SR17070600009419</t>
  </si>
  <si>
    <t>OR17070600151646</t>
  </si>
  <si>
    <t>SR17070600009423</t>
  </si>
  <si>
    <t>OR17070600151671</t>
  </si>
  <si>
    <t>4392268321019086</t>
  </si>
  <si>
    <t>SR17070600009435</t>
  </si>
  <si>
    <t>OR17070600151737</t>
  </si>
  <si>
    <t>6217562700000147453</t>
  </si>
  <si>
    <t>SR17070600009437</t>
  </si>
  <si>
    <t>OR17070600151745</t>
  </si>
  <si>
    <t>6228483318527411071</t>
  </si>
  <si>
    <t>SR17070600009443</t>
  </si>
  <si>
    <t>OR17070600151774</t>
  </si>
  <si>
    <t>6231900000022681320</t>
  </si>
  <si>
    <t>SR17070600009441</t>
  </si>
  <si>
    <t>OR17070600151771</t>
  </si>
  <si>
    <t>SR17070600009446</t>
  </si>
  <si>
    <t>OR17070600151782</t>
  </si>
  <si>
    <t>SR17070600009449</t>
  </si>
  <si>
    <t>OR17070600151794</t>
  </si>
  <si>
    <t>6230580000117084546</t>
  </si>
  <si>
    <t>0945467386</t>
  </si>
  <si>
    <t>SR17070600009451</t>
  </si>
  <si>
    <t>OR17070600151807</t>
  </si>
  <si>
    <t>SR17070600009452</t>
  </si>
  <si>
    <t>OR17070600151808</t>
  </si>
  <si>
    <t>6228480866111294868</t>
  </si>
  <si>
    <t>0945480886</t>
  </si>
  <si>
    <t>SR17070600009455</t>
  </si>
  <si>
    <t>OR17070600151831</t>
  </si>
  <si>
    <t>6231900000025609609</t>
  </si>
  <si>
    <t>SR17070600009460</t>
  </si>
  <si>
    <t>OR17070600151853</t>
  </si>
  <si>
    <t>6231900020001996762</t>
  </si>
  <si>
    <t>SR17070600009461</t>
  </si>
  <si>
    <t>OR17070600151854</t>
  </si>
  <si>
    <t>SR17070600009464</t>
  </si>
  <si>
    <t>OR17070600151875</t>
  </si>
  <si>
    <t>6221550357866015</t>
  </si>
  <si>
    <t>SR17070600009467</t>
  </si>
  <si>
    <t>OR17070600151883</t>
  </si>
  <si>
    <t>SR17070600009470</t>
  </si>
  <si>
    <t>OR17070600151888</t>
  </si>
  <si>
    <t>6217003860025201185</t>
  </si>
  <si>
    <t>SR17070600009476</t>
  </si>
  <si>
    <t>OR17070600151907</t>
  </si>
  <si>
    <t>6217003890005493536</t>
  </si>
  <si>
    <t>SR17070600009477</t>
  </si>
  <si>
    <t>OR17070600151911</t>
  </si>
  <si>
    <t>6222530593054195</t>
  </si>
  <si>
    <t>SR17070600009480</t>
  </si>
  <si>
    <t>OR17070600151917</t>
  </si>
  <si>
    <t>6217003890004793845</t>
  </si>
  <si>
    <t>0945533266</t>
  </si>
  <si>
    <t>SR17070600009482</t>
  </si>
  <si>
    <t>OR17070600151922</t>
  </si>
  <si>
    <t>6231900020016464236</t>
  </si>
  <si>
    <t>SR17070600009484</t>
  </si>
  <si>
    <t>OR17070600151924</t>
  </si>
  <si>
    <t>SR17070600009490</t>
  </si>
  <si>
    <t>OR17070600151939</t>
  </si>
  <si>
    <t>6217003860003145891</t>
  </si>
  <si>
    <t>SR17070600009492</t>
  </si>
  <si>
    <t>OR17070600151944</t>
  </si>
  <si>
    <t>6283174240021103</t>
  </si>
  <si>
    <t>SR17070600009496</t>
  </si>
  <si>
    <t>OR17070600151959</t>
  </si>
  <si>
    <t>6217790001042379814</t>
  </si>
  <si>
    <t>0945571814</t>
  </si>
  <si>
    <t>SR17070600009497</t>
  </si>
  <si>
    <t>OR17070600151962</t>
  </si>
  <si>
    <t>6228480868591406079</t>
  </si>
  <si>
    <t>SR17070600009500</t>
  </si>
  <si>
    <t>OR17070600151970</t>
  </si>
  <si>
    <t>6212262502024066360</t>
  </si>
  <si>
    <t>SR17070600009502</t>
  </si>
  <si>
    <t>OR17070600151976</t>
  </si>
  <si>
    <t>4367427152510188348</t>
  </si>
  <si>
    <t>SR17070600009508</t>
  </si>
  <si>
    <t>OR17070600151991</t>
  </si>
  <si>
    <t>6217003860000839587</t>
  </si>
  <si>
    <t>SR17070600009509</t>
  </si>
  <si>
    <t>OR17070600151994</t>
  </si>
  <si>
    <t>6228481938606254373</t>
  </si>
  <si>
    <t>SR17070600009511</t>
  </si>
  <si>
    <t>OR17070600151996</t>
  </si>
  <si>
    <t>6217007100030325620</t>
  </si>
  <si>
    <t>SR17070600009513</t>
  </si>
  <si>
    <t>OR17070600152000</t>
  </si>
  <si>
    <t>SR17070600009516</t>
  </si>
  <si>
    <t>OR17070600152018</t>
  </si>
  <si>
    <t>6223691369257443</t>
  </si>
  <si>
    <t>SR17070600009517</t>
  </si>
  <si>
    <t>OR17070600152025</t>
  </si>
  <si>
    <t>6226230500227390</t>
  </si>
  <si>
    <t>SR17070600009518</t>
  </si>
  <si>
    <t>OR17070600152026</t>
  </si>
  <si>
    <t>SR17070600009523</t>
  </si>
  <si>
    <t>OR17070600152077</t>
  </si>
  <si>
    <t>6226800056016734</t>
  </si>
  <si>
    <t>SR17070700009530</t>
  </si>
  <si>
    <t>OR17070700152379</t>
  </si>
  <si>
    <t>0945841181</t>
  </si>
  <si>
    <t>SR17070700009531</t>
  </si>
  <si>
    <t>OR17070700152483</t>
  </si>
  <si>
    <t>6217997020004539638</t>
  </si>
  <si>
    <t>SR17070700009537</t>
  </si>
  <si>
    <t>OR17070700152680</t>
  </si>
  <si>
    <t>3568891131773004</t>
  </si>
  <si>
    <t>SR17070700009544</t>
  </si>
  <si>
    <t>OR17070700152942</t>
  </si>
  <si>
    <t>6228930001097850808</t>
  </si>
  <si>
    <t>SR17070700009553</t>
  </si>
  <si>
    <t>OR17070700153072</t>
  </si>
  <si>
    <t>6217852700012426472</t>
  </si>
  <si>
    <t>SR17070700009554</t>
  </si>
  <si>
    <t>OR17070700153109</t>
  </si>
  <si>
    <t>6214838741281861</t>
  </si>
  <si>
    <t>SR17070700009555</t>
  </si>
  <si>
    <t>OR17070700153125</t>
  </si>
  <si>
    <t>6228480860821975213</t>
  </si>
  <si>
    <t>SR17070700009561</t>
  </si>
  <si>
    <t>OR17070700153210</t>
  </si>
  <si>
    <t>4518109062000886</t>
  </si>
  <si>
    <t>SR17070700009565</t>
  </si>
  <si>
    <t>OR17070700153268</t>
  </si>
  <si>
    <t>6231900000055864751</t>
  </si>
  <si>
    <t>SR17070700009574</t>
  </si>
  <si>
    <t>OR17070700153419</t>
  </si>
  <si>
    <t>SR17070700009575</t>
  </si>
  <si>
    <t>OR17070700153428</t>
  </si>
  <si>
    <t>6222622410000395361</t>
  </si>
  <si>
    <t>SR17070700009580</t>
  </si>
  <si>
    <t>OR17070700153442</t>
  </si>
  <si>
    <t>SR17070700009581</t>
  </si>
  <si>
    <t>OR17070700153445</t>
  </si>
  <si>
    <t>SR17070700009585</t>
  </si>
  <si>
    <t>OR17070700153463</t>
  </si>
  <si>
    <t>6228483318601447579</t>
  </si>
  <si>
    <t>0946018612</t>
  </si>
  <si>
    <t>SR17070700009590</t>
  </si>
  <si>
    <t>OR17070700153511</t>
  </si>
  <si>
    <t>6228483348488788977</t>
  </si>
  <si>
    <t>0946041840</t>
  </si>
  <si>
    <t>SR17070700009595</t>
  </si>
  <si>
    <t>OR17070700153585</t>
  </si>
  <si>
    <t>6228480868662538479</t>
  </si>
  <si>
    <t>SR17070700009599</t>
  </si>
  <si>
    <t>OR17070700153641</t>
  </si>
  <si>
    <t>6214850217839197</t>
  </si>
  <si>
    <t>SR17070700009605</t>
  </si>
  <si>
    <t>OR17070700153686</t>
  </si>
  <si>
    <t>6228480868479059776</t>
  </si>
  <si>
    <t>SR17070700009608</t>
  </si>
  <si>
    <t>OR17070700153721</t>
  </si>
  <si>
    <t>6228483338593223473</t>
  </si>
  <si>
    <t>SR17070700009609</t>
  </si>
  <si>
    <t>OR17070700153723</t>
  </si>
  <si>
    <t>6228481938451340673</t>
  </si>
  <si>
    <t>SR17070700009613</t>
  </si>
  <si>
    <t>OR17070700153772</t>
  </si>
  <si>
    <t>4581230594558886</t>
  </si>
  <si>
    <t>SR17070700009614</t>
  </si>
  <si>
    <t>OR17070700153777</t>
  </si>
  <si>
    <t>6282880069090703</t>
  </si>
  <si>
    <t>SR17070700009624</t>
  </si>
  <si>
    <t>OR17070700153835</t>
  </si>
  <si>
    <t>SR17070700009626</t>
  </si>
  <si>
    <t>OR17070700153854</t>
  </si>
  <si>
    <t>6225888715466698</t>
  </si>
  <si>
    <t>0946160494</t>
  </si>
  <si>
    <t>SR17070700009637</t>
  </si>
  <si>
    <t>OR17070700153954</t>
  </si>
  <si>
    <t>6228483868609013179</t>
  </si>
  <si>
    <t>SR17070700009641</t>
  </si>
  <si>
    <t>OR17070700153991</t>
  </si>
  <si>
    <t>6231900000035779095</t>
  </si>
  <si>
    <t>SR17070700009647</t>
  </si>
  <si>
    <t>OR17070700154021</t>
  </si>
  <si>
    <t>6226850000305121</t>
  </si>
  <si>
    <t>SR17070700009655</t>
  </si>
  <si>
    <t>OR17070700154054</t>
  </si>
  <si>
    <t>6212262508000201665</t>
  </si>
  <si>
    <t>0946209200</t>
  </si>
  <si>
    <t>SR17070700009659</t>
  </si>
  <si>
    <t>OR17070700154071</t>
  </si>
  <si>
    <t>6231900000114942598</t>
  </si>
  <si>
    <t>SR17070700009665</t>
  </si>
  <si>
    <t>OR17070700154091</t>
  </si>
  <si>
    <t>6212262502001130650</t>
  </si>
  <si>
    <t>SR17070700009666</t>
  </si>
  <si>
    <t>OR17070700154094</t>
  </si>
  <si>
    <t>6212262505003337603</t>
  </si>
  <si>
    <t>SR17070700009667</t>
  </si>
  <si>
    <t>OR17070700154097</t>
  </si>
  <si>
    <t>6228480058157521970</t>
  </si>
  <si>
    <t>SR17070700009669</t>
  </si>
  <si>
    <t>OR17070700154102</t>
  </si>
  <si>
    <t>6217002080002868374</t>
  </si>
  <si>
    <t>SR17070700009674</t>
  </si>
  <si>
    <t>OR17070700154124</t>
  </si>
  <si>
    <t>6225768755766951</t>
  </si>
  <si>
    <t>SR17070700009676</t>
  </si>
  <si>
    <t>OR17070700154134</t>
  </si>
  <si>
    <t>6217562700003999413</t>
  </si>
  <si>
    <t>0946244096</t>
  </si>
  <si>
    <t>SR17070700009678</t>
  </si>
  <si>
    <t>OR17070700154140</t>
  </si>
  <si>
    <t>6231900000089277699</t>
  </si>
  <si>
    <t>SR17070700009680</t>
  </si>
  <si>
    <t>OR17070700154157</t>
  </si>
  <si>
    <t>6215582515000040809</t>
  </si>
  <si>
    <t>0946258747</t>
  </si>
  <si>
    <t>SR17070700009681</t>
  </si>
  <si>
    <t>OR17070700154159</t>
  </si>
  <si>
    <t>6217987300001500078</t>
  </si>
  <si>
    <t>SR17070700009683</t>
  </si>
  <si>
    <t>OR17070700154172</t>
  </si>
  <si>
    <t>6214830213526998</t>
  </si>
  <si>
    <t>SR17070700009685</t>
  </si>
  <si>
    <t>OR17070700154190</t>
  </si>
  <si>
    <t>SR17070700009690</t>
  </si>
  <si>
    <t>OR17070700154213</t>
  </si>
  <si>
    <t>6217862800000543565</t>
  </si>
  <si>
    <t>SR17070700009691</t>
  </si>
  <si>
    <t>OR17070700154247</t>
  </si>
  <si>
    <t>6228450868004545774</t>
  </si>
  <si>
    <t>SR17070700009697</t>
  </si>
  <si>
    <t>OR17070700154298</t>
  </si>
  <si>
    <t>4392268332695809</t>
  </si>
  <si>
    <t>0946345624</t>
  </si>
  <si>
    <t>SR17070700009698</t>
  </si>
  <si>
    <t>OR17070700154315</t>
  </si>
  <si>
    <t>6212262508000751560</t>
  </si>
  <si>
    <t>SR17070700009700</t>
  </si>
  <si>
    <t>OR17070700154354</t>
  </si>
  <si>
    <t>6223692476600517</t>
  </si>
  <si>
    <t>0946420052</t>
  </si>
  <si>
    <t>SR17070700009706</t>
  </si>
  <si>
    <t>OR17070700154427</t>
  </si>
  <si>
    <t>6231900000031009224</t>
  </si>
  <si>
    <t>SR17070700009714</t>
  </si>
  <si>
    <t>OR17070700154505</t>
  </si>
  <si>
    <t>6214600180008747243</t>
  </si>
  <si>
    <t>SR17070700009716</t>
  </si>
  <si>
    <t>OR17070700154522</t>
  </si>
  <si>
    <t>6259654240394899</t>
  </si>
  <si>
    <t>0946477378</t>
  </si>
  <si>
    <t>SR17070700009717</t>
  </si>
  <si>
    <t>OR17070700154525</t>
  </si>
  <si>
    <t>6217852700004834535</t>
  </si>
  <si>
    <t>SR17070700009718</t>
  </si>
  <si>
    <t>OR17070700154535</t>
  </si>
  <si>
    <t>6225760004292988</t>
  </si>
  <si>
    <t>SR17070700009720</t>
  </si>
  <si>
    <t>OR17070700154546</t>
  </si>
  <si>
    <t>6221550342432857</t>
  </si>
  <si>
    <t>SR17070700009722</t>
  </si>
  <si>
    <t>OR17070700154549</t>
  </si>
  <si>
    <t>6212262510001500673</t>
  </si>
  <si>
    <t>SR17070700009723</t>
  </si>
  <si>
    <t>OR17070700154550</t>
  </si>
  <si>
    <t>6214157312904336097</t>
  </si>
  <si>
    <t>SR17070700009736</t>
  </si>
  <si>
    <t>OR17070700154644</t>
  </si>
  <si>
    <t>6222530594283116</t>
  </si>
  <si>
    <t>0946538403</t>
  </si>
  <si>
    <t>SR17070700009737</t>
  </si>
  <si>
    <t>OR17070700154647</t>
  </si>
  <si>
    <t>0946540104</t>
  </si>
  <si>
    <t>SR17070700009738</t>
  </si>
  <si>
    <t>OR17070700154651</t>
  </si>
  <si>
    <t>SR17070700009741</t>
  </si>
  <si>
    <t>OR17070700154678</t>
  </si>
  <si>
    <t>6210178002035453761</t>
  </si>
  <si>
    <t>SR17070700009749</t>
  </si>
  <si>
    <t>OR17070700154748</t>
  </si>
  <si>
    <t>6216662700000263103</t>
  </si>
  <si>
    <t>SR17070700009757</t>
  </si>
  <si>
    <t>OR17070700154803</t>
  </si>
  <si>
    <t>6223690949348409</t>
  </si>
  <si>
    <t>SR17070700009758</t>
  </si>
  <si>
    <t>OR17070700154822</t>
  </si>
  <si>
    <t>6225767516645082</t>
  </si>
  <si>
    <t>SR17070700009763</t>
  </si>
  <si>
    <t>OR17070700154847</t>
  </si>
  <si>
    <t>4218717001010304</t>
  </si>
  <si>
    <t>SR17070700009772</t>
  </si>
  <si>
    <t>OR17070700154883</t>
  </si>
  <si>
    <t>6216912200512328</t>
  </si>
  <si>
    <t>SR17070700009781</t>
  </si>
  <si>
    <t>OR17070700154904</t>
  </si>
  <si>
    <t>SR17070700009783</t>
  </si>
  <si>
    <t>OR17070700154912</t>
  </si>
  <si>
    <t>0946757428</t>
  </si>
  <si>
    <t>SR17070700009786</t>
  </si>
  <si>
    <t>OR17070700154926</t>
  </si>
  <si>
    <t>6210178002003730612</t>
  </si>
  <si>
    <t>SR17070700009788</t>
  </si>
  <si>
    <t>OR17070700154942</t>
  </si>
  <si>
    <t>6227003860280311934</t>
  </si>
  <si>
    <t>SR17070700009793</t>
  </si>
  <si>
    <t>OR17070700154957</t>
  </si>
  <si>
    <t>6217003860022182693</t>
  </si>
  <si>
    <t>SR17070700009797</t>
  </si>
  <si>
    <t>OR17070700154981</t>
  </si>
  <si>
    <t>6214838710931488</t>
  </si>
  <si>
    <t>SR17070700009806</t>
  </si>
  <si>
    <t>OR17070700155020</t>
  </si>
  <si>
    <t>6210178002030029947</t>
  </si>
  <si>
    <t>SR17070700009810</t>
  </si>
  <si>
    <t>OR17070700155029</t>
  </si>
  <si>
    <t>SR17070700009811</t>
  </si>
  <si>
    <t>OR17070700155030</t>
  </si>
  <si>
    <t>6223690969407648</t>
  </si>
  <si>
    <t>0946844741</t>
  </si>
  <si>
    <t>SR17070700009816</t>
  </si>
  <si>
    <t>OR17070700155040</t>
  </si>
  <si>
    <t>622908473441788216</t>
  </si>
  <si>
    <t>SR17070700009818</t>
  </si>
  <si>
    <t>OR17070700155050</t>
  </si>
  <si>
    <t>6212262502028358862</t>
  </si>
  <si>
    <t>SR17070700009846</t>
  </si>
  <si>
    <t>OR17070700155124</t>
  </si>
  <si>
    <t>6228480868604903773</t>
  </si>
  <si>
    <t>SR17070700009847</t>
  </si>
  <si>
    <t>OR17070700155128</t>
  </si>
  <si>
    <t>6214663860336332</t>
  </si>
  <si>
    <t>SR17070700009848</t>
  </si>
  <si>
    <t>OR17070700155131</t>
  </si>
  <si>
    <t>6217001630028084207</t>
  </si>
  <si>
    <t>SR17070700009855</t>
  </si>
  <si>
    <t>OR17070700155158</t>
  </si>
  <si>
    <t>SR17070700009856</t>
  </si>
  <si>
    <t>OR17070700155160</t>
  </si>
  <si>
    <t>6228483316032525161</t>
  </si>
  <si>
    <t>6228480860905680218</t>
  </si>
  <si>
    <t>SR17070700009861</t>
  </si>
  <si>
    <t>OR17070700155187</t>
  </si>
  <si>
    <t>6224698100412103</t>
  </si>
  <si>
    <t>SR17070700009862</t>
  </si>
  <si>
    <t>OR17070700155188</t>
  </si>
  <si>
    <t>SR17070700009872</t>
  </si>
  <si>
    <t>OR17070700155229</t>
  </si>
  <si>
    <t>6214858710193426</t>
  </si>
  <si>
    <t>SR17070800009878</t>
  </si>
  <si>
    <t>OR17070800155398</t>
  </si>
  <si>
    <t>6228483978545764171</t>
  </si>
  <si>
    <t>SR17070800009881</t>
  </si>
  <si>
    <t>OR17070800155552</t>
  </si>
  <si>
    <t>6231900020010462715</t>
  </si>
  <si>
    <t>0947167276</t>
  </si>
  <si>
    <t>SR17070800009882</t>
  </si>
  <si>
    <t>OR17070800155593</t>
  </si>
  <si>
    <t>6231900000035882048</t>
  </si>
  <si>
    <t>SR17070800009887</t>
  </si>
  <si>
    <t>OR17070800155802</t>
  </si>
  <si>
    <t>6228480435295143372</t>
  </si>
  <si>
    <t>SR17070800009891</t>
  </si>
  <si>
    <t>OR17070800155868</t>
  </si>
  <si>
    <t>6212262513000004135</t>
  </si>
  <si>
    <t>SR17070800009895</t>
  </si>
  <si>
    <t>OR17070800155904</t>
  </si>
  <si>
    <t>6228484150794307818</t>
  </si>
  <si>
    <t>SR17070800009903</t>
  </si>
  <si>
    <t>OR17070800155959</t>
  </si>
  <si>
    <t>5201690593586450</t>
  </si>
  <si>
    <t>SR17070800009908</t>
  </si>
  <si>
    <t>OR17070800155994</t>
  </si>
  <si>
    <t>6217003860035470572</t>
  </si>
  <si>
    <t>SR17070800009910</t>
  </si>
  <si>
    <t>OR17070800156006</t>
  </si>
  <si>
    <t>6217003980001685829</t>
  </si>
  <si>
    <t>SR17070800009913</t>
  </si>
  <si>
    <t>OR17070800156032</t>
  </si>
  <si>
    <t>62230826001193143</t>
  </si>
  <si>
    <t>SR17070800009915</t>
  </si>
  <si>
    <t>OR17070800156035</t>
  </si>
  <si>
    <t>6228480860943751617</t>
  </si>
  <si>
    <t>SR17070800009920</t>
  </si>
  <si>
    <t>OR17070800156083</t>
  </si>
  <si>
    <t>6223690754104202</t>
  </si>
  <si>
    <t>SR17070800009925</t>
  </si>
  <si>
    <t>OR17070800156104</t>
  </si>
  <si>
    <t>6226202200270806</t>
  </si>
  <si>
    <t>SR17070800009931</t>
  </si>
  <si>
    <t>OR17070800156152</t>
  </si>
  <si>
    <t>6217852700000743367</t>
  </si>
  <si>
    <t>SR17070800009936</t>
  </si>
  <si>
    <t>OR17070800156171</t>
  </si>
  <si>
    <t>6217003860009934215</t>
  </si>
  <si>
    <t>SR17070800009938</t>
  </si>
  <si>
    <t>OR17070800156180</t>
  </si>
  <si>
    <t>SR17070800009939</t>
  </si>
  <si>
    <t>OR17070800156185</t>
  </si>
  <si>
    <t>6231900025541251768</t>
  </si>
  <si>
    <t>SR17070800009941</t>
  </si>
  <si>
    <t>OR17070800156219</t>
  </si>
  <si>
    <t>SR17070800009944</t>
  </si>
  <si>
    <t>OR17070800156244</t>
  </si>
  <si>
    <t>6212262502015102174</t>
  </si>
  <si>
    <t>SR17070800009947</t>
  </si>
  <si>
    <t>OR17070800156250</t>
  </si>
  <si>
    <t>6223690904033939</t>
  </si>
  <si>
    <t>0947285760</t>
  </si>
  <si>
    <t>SR17070800009950</t>
  </si>
  <si>
    <t>OR17070800156265</t>
  </si>
  <si>
    <t>6231900000059660791</t>
  </si>
  <si>
    <t>SR17070800009956</t>
  </si>
  <si>
    <t>OR17070800156290</t>
  </si>
  <si>
    <t>6230580000033659660</t>
  </si>
  <si>
    <t>SR17070800009960</t>
  </si>
  <si>
    <t>OR17070800156303</t>
  </si>
  <si>
    <t>6228480868685031171</t>
  </si>
  <si>
    <t>SR17070800009963</t>
  </si>
  <si>
    <t>OR17070800156319</t>
  </si>
  <si>
    <t>5218990595257980</t>
  </si>
  <si>
    <t>SR17070800009965</t>
  </si>
  <si>
    <t>OR17070800156324</t>
  </si>
  <si>
    <t>0947332046</t>
  </si>
  <si>
    <t>SR17070800009968</t>
  </si>
  <si>
    <t>OR17070800156359</t>
  </si>
  <si>
    <t>6210178002019526715</t>
  </si>
  <si>
    <t>SR17070800009969</t>
  </si>
  <si>
    <t>OR17070800156362</t>
  </si>
  <si>
    <t>SR17070800009970</t>
  </si>
  <si>
    <t>OR17070800156365</t>
  </si>
  <si>
    <t>SR17070800009971</t>
  </si>
  <si>
    <t>OR17070800156366</t>
  </si>
  <si>
    <t>6222024000067730768</t>
  </si>
  <si>
    <t>SR17070800009973</t>
  </si>
  <si>
    <t>OR17070800156379</t>
  </si>
  <si>
    <t>6216914200043379</t>
  </si>
  <si>
    <t>SR17070800009976</t>
  </si>
  <si>
    <t>OR17070800156408</t>
  </si>
  <si>
    <t>6214858712849959</t>
  </si>
  <si>
    <t>SR17070800009979</t>
  </si>
  <si>
    <t>OR17070800156443</t>
  </si>
  <si>
    <t>6228480866229455567</t>
  </si>
  <si>
    <t>SR17070800009981</t>
  </si>
  <si>
    <t>OR17070800156445</t>
  </si>
  <si>
    <t>4984511257077600</t>
  </si>
  <si>
    <t>SR17070800009982</t>
  </si>
  <si>
    <t>OR17070800156446</t>
  </si>
  <si>
    <t>SR17070800009983</t>
  </si>
  <si>
    <t>OR17070800156448</t>
  </si>
  <si>
    <t>6226800053053615</t>
  </si>
  <si>
    <t>SR17070800009984</t>
  </si>
  <si>
    <t>OR17070800156450</t>
  </si>
  <si>
    <t>6226580052691124</t>
  </si>
  <si>
    <t>SR17070800009985</t>
  </si>
  <si>
    <t>OR17070800156452</t>
  </si>
  <si>
    <t>6225768753011335</t>
  </si>
  <si>
    <t>0947382179</t>
  </si>
  <si>
    <t>SR17070800009987</t>
  </si>
  <si>
    <t>OR17070800156518</t>
  </si>
  <si>
    <t>6214858714816352</t>
  </si>
  <si>
    <t>SR17070800009989</t>
  </si>
  <si>
    <t>OR17070800156545</t>
  </si>
  <si>
    <t>SR17070800009990</t>
  </si>
  <si>
    <t>OR17070800156549</t>
  </si>
  <si>
    <t>SR17070800009992</t>
  </si>
  <si>
    <t>OR17070800156566</t>
  </si>
  <si>
    <t>6217003960000583738</t>
  </si>
  <si>
    <t>SR17070800009993</t>
  </si>
  <si>
    <t>OR17070800156570</t>
  </si>
  <si>
    <t>SR17070800009995</t>
  </si>
  <si>
    <t>OR17070800156572</t>
  </si>
  <si>
    <t>SR17070800009997</t>
  </si>
  <si>
    <t>OR17070800156577</t>
  </si>
  <si>
    <t>6217997300024216502</t>
  </si>
  <si>
    <t>SR17070800009999</t>
  </si>
  <si>
    <t>OR17070800156604</t>
  </si>
  <si>
    <t>SR17070800010006</t>
  </si>
  <si>
    <t>OR17070800156643</t>
  </si>
  <si>
    <t>6231900000081161370</t>
  </si>
  <si>
    <t>SR17070800010014</t>
  </si>
  <si>
    <t>OR17070800156678</t>
  </si>
  <si>
    <t>SR17070800010015</t>
  </si>
  <si>
    <t>OR17070800156704</t>
  </si>
  <si>
    <t>SR17070800010019</t>
  </si>
  <si>
    <t>OR17070800156723</t>
  </si>
  <si>
    <t>6225768772245260</t>
  </si>
  <si>
    <t>SR17070800010025</t>
  </si>
  <si>
    <t>OR17070800156746</t>
  </si>
  <si>
    <t>6210178002022357108</t>
  </si>
  <si>
    <t>SR17070800010028</t>
  </si>
  <si>
    <t>OR17070800156778</t>
  </si>
  <si>
    <t>6217003860018193886</t>
  </si>
  <si>
    <t>SR17070800010027</t>
  </si>
  <si>
    <t>OR17070800156775</t>
  </si>
  <si>
    <t>SR17070800010030</t>
  </si>
  <si>
    <t>OR17070800156783</t>
  </si>
  <si>
    <t>6217003900002894816</t>
  </si>
  <si>
    <t>SR17070800010035</t>
  </si>
  <si>
    <t>OR17070800156812</t>
  </si>
  <si>
    <t>6231900020016379632</t>
  </si>
  <si>
    <t>SR17070800010042</t>
  </si>
  <si>
    <t>OR17070800156847</t>
  </si>
  <si>
    <t>6215582502001070316</t>
  </si>
  <si>
    <t>SR17070800010047</t>
  </si>
  <si>
    <t>OR17070800156859</t>
  </si>
  <si>
    <t>SR17070800010053</t>
  </si>
  <si>
    <t>OR17070800156868</t>
  </si>
  <si>
    <t>6214838710790439</t>
  </si>
  <si>
    <t>SR17070800010055</t>
  </si>
  <si>
    <t>OR17070800156871</t>
  </si>
  <si>
    <t>SR17070800010060</t>
  </si>
  <si>
    <t>OR17070800156930</t>
  </si>
  <si>
    <t>6217003860012548390</t>
  </si>
  <si>
    <t>SR17070900010062</t>
  </si>
  <si>
    <t>OR17070900156947</t>
  </si>
  <si>
    <t>6229807711501131128</t>
  </si>
  <si>
    <t>SR17070900010066</t>
  </si>
  <si>
    <t>OR17070900157072</t>
  </si>
  <si>
    <t>5280200498340500</t>
  </si>
  <si>
    <t>SR17070900010067</t>
  </si>
  <si>
    <t>OR17070900157094</t>
  </si>
  <si>
    <t>6223692543515680</t>
  </si>
  <si>
    <t>SR17070900010069</t>
  </si>
  <si>
    <t>OR17070900157111</t>
  </si>
  <si>
    <t>6231900000065273787</t>
  </si>
  <si>
    <t>SR17070900010070</t>
  </si>
  <si>
    <t>OR17070900157129</t>
  </si>
  <si>
    <t>6214838715955516</t>
  </si>
  <si>
    <t>SR17070900010072</t>
  </si>
  <si>
    <t>OR17070900157132</t>
  </si>
  <si>
    <t>6212262516000122377</t>
  </si>
  <si>
    <t>SR17070900010073</t>
  </si>
  <si>
    <t>OR17070900157162</t>
  </si>
  <si>
    <t>6217997300039946432</t>
  </si>
  <si>
    <t>SR17070900010078</t>
  </si>
  <si>
    <t>OR17070900157201</t>
  </si>
  <si>
    <t>6228930001050776446</t>
  </si>
  <si>
    <t>0947765910</t>
  </si>
  <si>
    <t>SR17070900010079</t>
  </si>
  <si>
    <t>OR17070900157203</t>
  </si>
  <si>
    <t>6231900000025910304</t>
  </si>
  <si>
    <t>SR17070900010080</t>
  </si>
  <si>
    <t>OR17070900157206</t>
  </si>
  <si>
    <t>6217003890003063869</t>
  </si>
  <si>
    <t>SR17070900010082</t>
  </si>
  <si>
    <t>OR17070900157227</t>
  </si>
  <si>
    <t>SR17070900010083</t>
  </si>
  <si>
    <t>OR17070900157238</t>
  </si>
  <si>
    <t>6231900000035210125</t>
  </si>
  <si>
    <t>SR17070900010092</t>
  </si>
  <si>
    <t>OR17070900157343</t>
  </si>
  <si>
    <t>6231900000002920912</t>
  </si>
  <si>
    <t>SR17070900010095</t>
  </si>
  <si>
    <t>OR17070900157356</t>
  </si>
  <si>
    <t>6259614342284117</t>
  </si>
  <si>
    <t>SR17070900010096</t>
  </si>
  <si>
    <t>OR17070900157359</t>
  </si>
  <si>
    <t>6226009956809368</t>
  </si>
  <si>
    <t>SR17070900010097</t>
  </si>
  <si>
    <t>OR17070900157362</t>
  </si>
  <si>
    <t>SR17070900010098</t>
  </si>
  <si>
    <t>OR17070900157380</t>
  </si>
  <si>
    <t>6226661300712605</t>
  </si>
  <si>
    <t>SR17070900010099</t>
  </si>
  <si>
    <t>OR17070900157411</t>
  </si>
  <si>
    <t>6226230208866838</t>
  </si>
  <si>
    <t>SR17070900010100</t>
  </si>
  <si>
    <t>OR17070900157412</t>
  </si>
  <si>
    <t>SR17070900010102</t>
  </si>
  <si>
    <t>OR17070900157453</t>
  </si>
  <si>
    <t>6231900000111393662</t>
  </si>
  <si>
    <t>SR17070900010107</t>
  </si>
  <si>
    <t>OR17070900157595</t>
  </si>
  <si>
    <t>6214838718965926</t>
  </si>
  <si>
    <t>SR17070900010109</t>
  </si>
  <si>
    <t>OR17070900157634</t>
  </si>
  <si>
    <t>6231900000001567482</t>
  </si>
  <si>
    <t>SR17070900010111</t>
  </si>
  <si>
    <t>OR17070900157714</t>
  </si>
  <si>
    <t>SR17071000010113</t>
  </si>
  <si>
    <t>OR17071000157739</t>
  </si>
  <si>
    <t>6212262310006973854</t>
  </si>
  <si>
    <t>0948172255</t>
  </si>
  <si>
    <t>SR17071000010119</t>
  </si>
  <si>
    <t>OR17071000157879</t>
  </si>
  <si>
    <t>6217007170002300141</t>
  </si>
  <si>
    <t>SR17071000010120</t>
  </si>
  <si>
    <t>OR17071000157998</t>
  </si>
  <si>
    <t>6228461938000346571</t>
  </si>
  <si>
    <t>SR17071000010121</t>
  </si>
  <si>
    <t>OR17071000158578</t>
  </si>
  <si>
    <t>6259190200812091</t>
  </si>
  <si>
    <t>SR17071000010122</t>
  </si>
  <si>
    <t>OR17071000158587</t>
  </si>
  <si>
    <t>SR17071000010123</t>
  </si>
  <si>
    <t>OR17071000158595</t>
  </si>
  <si>
    <t>SR17071000010126</t>
  </si>
  <si>
    <t>OR17071000158619</t>
  </si>
  <si>
    <t>0948287076</t>
  </si>
  <si>
    <t>SR17071000010128</t>
  </si>
  <si>
    <t>OR17071000158829</t>
  </si>
  <si>
    <t>6228481198338856777</t>
  </si>
  <si>
    <t>SR17071000010134</t>
  </si>
  <si>
    <t>OR17071000159314</t>
  </si>
  <si>
    <t>6212262502002391467</t>
  </si>
  <si>
    <t>SR17071000010135</t>
  </si>
  <si>
    <t>OR17071000159341</t>
  </si>
  <si>
    <t>6228480868045389277</t>
  </si>
  <si>
    <t>SR17071000010137</t>
  </si>
  <si>
    <t>OR17071000159389</t>
  </si>
  <si>
    <t>6210178002020613429</t>
  </si>
  <si>
    <t>SR17071000010139</t>
  </si>
  <si>
    <t>OR17071000159435</t>
  </si>
  <si>
    <t>6228481198312524771</t>
  </si>
  <si>
    <t>SR17071000010146</t>
  </si>
  <si>
    <t>OR17071000159493</t>
  </si>
  <si>
    <t>6217997300042418270</t>
  </si>
  <si>
    <t>SR17071000010148</t>
  </si>
  <si>
    <t>OR17071000159503</t>
  </si>
  <si>
    <t>SR17071000010156</t>
  </si>
  <si>
    <t>OR17071000159611</t>
  </si>
  <si>
    <t>6212262502011967570</t>
  </si>
  <si>
    <t>SR17071000010157</t>
  </si>
  <si>
    <t>OR17071000159613</t>
  </si>
  <si>
    <t>6225970047594742</t>
  </si>
  <si>
    <t>SR17071000010153</t>
  </si>
  <si>
    <t>OR17071000159596</t>
  </si>
  <si>
    <t>6212262409000482589</t>
  </si>
  <si>
    <t>0948392019</t>
  </si>
  <si>
    <t>SR17071000010158</t>
  </si>
  <si>
    <t>OR17071000159646</t>
  </si>
  <si>
    <t>6227003861290032023</t>
  </si>
  <si>
    <t>SR17071000010169</t>
  </si>
  <si>
    <t>OR17071000159778</t>
  </si>
  <si>
    <t>6214868716199988</t>
  </si>
  <si>
    <t>SR17071000010170</t>
  </si>
  <si>
    <t>OR17071000159815</t>
  </si>
  <si>
    <t>6231900000056060441</t>
  </si>
  <si>
    <t>0948461127</t>
  </si>
  <si>
    <t>SR17071000010176</t>
  </si>
  <si>
    <t>OR17071000159862</t>
  </si>
  <si>
    <t>3568891144530409</t>
  </si>
  <si>
    <t>SR17071000010181</t>
  </si>
  <si>
    <t>OR17071000159958</t>
  </si>
  <si>
    <t>6217232410000470901</t>
  </si>
  <si>
    <t>SR17071000010182</t>
  </si>
  <si>
    <t>OR17071000159969</t>
  </si>
  <si>
    <t>0948545191</t>
  </si>
  <si>
    <t>SR17071000010193</t>
  </si>
  <si>
    <t>OR17071000160072</t>
  </si>
  <si>
    <t>SR17071000010196</t>
  </si>
  <si>
    <t>OR17071000160111</t>
  </si>
  <si>
    <t>0948594153</t>
  </si>
  <si>
    <t>SR17071000010203</t>
  </si>
  <si>
    <t>OR17071000160214</t>
  </si>
  <si>
    <t>6212262514000628162</t>
  </si>
  <si>
    <t>SR17071000010212</t>
  </si>
  <si>
    <t>OR17071000160287</t>
  </si>
  <si>
    <t>0948682600</t>
  </si>
  <si>
    <t>SR17071000010228</t>
  </si>
  <si>
    <t>OR17071000160411</t>
  </si>
  <si>
    <t>6228483628400917873</t>
  </si>
  <si>
    <t>SR17071000010229</t>
  </si>
  <si>
    <t>OR17071000160421</t>
  </si>
  <si>
    <t>6228481938495564676</t>
  </si>
  <si>
    <t>SR17071000010227</t>
  </si>
  <si>
    <t>OR17071000160408</t>
  </si>
  <si>
    <t>6228480868422534370</t>
  </si>
  <si>
    <t>SR17071000010230</t>
  </si>
  <si>
    <t>OR17071000160431</t>
  </si>
  <si>
    <t>6228460866001880564</t>
  </si>
  <si>
    <t>SR17071000010234</t>
  </si>
  <si>
    <t>OR17071000160452</t>
  </si>
  <si>
    <t>6231900000006507673</t>
  </si>
  <si>
    <t>SR17071000010260</t>
  </si>
  <si>
    <t>OR17071000160629</t>
  </si>
  <si>
    <t>6212262502003312868</t>
  </si>
  <si>
    <t>SR17071000010265</t>
  </si>
  <si>
    <t>OR17071000160664</t>
  </si>
  <si>
    <t>6223692189396478</t>
  </si>
  <si>
    <t>SR17071000010275</t>
  </si>
  <si>
    <t>OR17071000160716</t>
  </si>
  <si>
    <t>6228480868677714974</t>
  </si>
  <si>
    <t>0948798442</t>
  </si>
  <si>
    <t>SR17071000010277</t>
  </si>
  <si>
    <t>OR17071000160734</t>
  </si>
  <si>
    <t>6228483868220763673</t>
  </si>
  <si>
    <t>0948804890</t>
  </si>
  <si>
    <t>SR17071000010280</t>
  </si>
  <si>
    <t>OR17071000160748</t>
  </si>
  <si>
    <t>SR17071000010283</t>
  </si>
  <si>
    <t>OR17071000160764</t>
  </si>
  <si>
    <t>6217004050002727704</t>
  </si>
  <si>
    <t>SR17071000010284</t>
  </si>
  <si>
    <t>OR17071000160770</t>
  </si>
  <si>
    <t>SR17071000010287</t>
  </si>
  <si>
    <t>OR17071000160788</t>
  </si>
  <si>
    <t>6223691984933931</t>
  </si>
  <si>
    <t>SR17071000010286</t>
  </si>
  <si>
    <t>OR17071000160785</t>
  </si>
  <si>
    <t>6228930001019165798</t>
  </si>
  <si>
    <t>SR17071000010290</t>
  </si>
  <si>
    <t>OR17071000160823</t>
  </si>
  <si>
    <t>6231900020002749822</t>
  </si>
  <si>
    <t>SR17071000010293</t>
  </si>
  <si>
    <t>OR17071000160837</t>
  </si>
  <si>
    <t>6217872700000049530</t>
  </si>
  <si>
    <t>SR17071000010292</t>
  </si>
  <si>
    <t>OR17071000160832</t>
  </si>
  <si>
    <t>6210178002003726552</t>
  </si>
  <si>
    <t>SR17071000010300</t>
  </si>
  <si>
    <t>OR17071000160875</t>
  </si>
  <si>
    <t>6217003860036727863</t>
  </si>
  <si>
    <t>SR17071000010304</t>
  </si>
  <si>
    <t>OR17071000160909</t>
  </si>
  <si>
    <t>6231900000012712101</t>
  </si>
  <si>
    <t>SR17071000010305</t>
  </si>
  <si>
    <t>OR17071000160912</t>
  </si>
  <si>
    <t>6217003860010244992</t>
  </si>
  <si>
    <t>SR17071000010310</t>
  </si>
  <si>
    <t>OR17071000160928</t>
  </si>
  <si>
    <t>6231900000066759032</t>
  </si>
  <si>
    <t>SR17071000010322</t>
  </si>
  <si>
    <t>OR17071000160994</t>
  </si>
  <si>
    <t>6217003860019124625</t>
  </si>
  <si>
    <t>SR17071000010323</t>
  </si>
  <si>
    <t>OR17071000161007</t>
  </si>
  <si>
    <t>6212262505001812623</t>
  </si>
  <si>
    <t>SR17071000010324</t>
  </si>
  <si>
    <t>OR17071000161009</t>
  </si>
  <si>
    <t>SR17071000010325</t>
  </si>
  <si>
    <t>OR17071000161010</t>
  </si>
  <si>
    <t>6228480868664579273</t>
  </si>
  <si>
    <t>SR17071000010326</t>
  </si>
  <si>
    <t>OR17071000161011</t>
  </si>
  <si>
    <t>4367423861077043266</t>
  </si>
  <si>
    <t>SR17071000010329</t>
  </si>
  <si>
    <t>OR17071000161029</t>
  </si>
  <si>
    <t>6217004020000447605</t>
  </si>
  <si>
    <t>SR17071000010327</t>
  </si>
  <si>
    <t>OR17071000161020</t>
  </si>
  <si>
    <t>6221682423721161</t>
  </si>
  <si>
    <t>0948949698</t>
  </si>
  <si>
    <t>SR17071000010332</t>
  </si>
  <si>
    <t>OR17071000161096</t>
  </si>
  <si>
    <t>SR17071000010333</t>
  </si>
  <si>
    <t>OR17071000161140</t>
  </si>
  <si>
    <t>6228484148393636579</t>
  </si>
  <si>
    <t>SR17071000010334</t>
  </si>
  <si>
    <t>OR17071000161153</t>
  </si>
  <si>
    <t>6212882502000311343</t>
  </si>
  <si>
    <t>0949024868</t>
  </si>
  <si>
    <t>SR17071000010340</t>
  </si>
  <si>
    <t>OR17071000161286</t>
  </si>
  <si>
    <t>6212262410001576908</t>
  </si>
  <si>
    <t>SR17071000010341</t>
  </si>
  <si>
    <t>OR17071000161302</t>
  </si>
  <si>
    <t>6214833880070571</t>
  </si>
  <si>
    <t>SR17071000010345</t>
  </si>
  <si>
    <t>OR17071000161360</t>
  </si>
  <si>
    <t>6222082502004089108</t>
  </si>
  <si>
    <t>0949054740</t>
  </si>
  <si>
    <t>SR17071000010346</t>
  </si>
  <si>
    <t>OR17071000161367</t>
  </si>
  <si>
    <t>6217790001078511769</t>
  </si>
  <si>
    <t>SR17071000010348</t>
  </si>
  <si>
    <t>OR17071000161380</t>
  </si>
  <si>
    <t>6236684020000515127</t>
  </si>
  <si>
    <t>SR17071000010358</t>
  </si>
  <si>
    <t>OR17071000161446</t>
  </si>
  <si>
    <t>6217790001078391634</t>
  </si>
  <si>
    <t>SR17071000010359</t>
  </si>
  <si>
    <t>OR17071000161454</t>
  </si>
  <si>
    <t>SR17071000010366</t>
  </si>
  <si>
    <t>OR17071000161540</t>
  </si>
  <si>
    <t>6217003860003940010</t>
  </si>
  <si>
    <t>SR17071000010373</t>
  </si>
  <si>
    <t>OR17071000161645</t>
  </si>
  <si>
    <t>5201690595682927</t>
  </si>
  <si>
    <t>SR17071000010377</t>
  </si>
  <si>
    <t>OR17071000161668</t>
  </si>
  <si>
    <t>6231900000091367132</t>
  </si>
  <si>
    <t>SR17071000010378</t>
  </si>
  <si>
    <t>OR17071000161687</t>
  </si>
  <si>
    <t>SR17071000010381</t>
  </si>
  <si>
    <t>OR17071000161701</t>
  </si>
  <si>
    <t>6259588704910834</t>
  </si>
  <si>
    <t>SR17071000010383</t>
  </si>
  <si>
    <t>OR17071000161710</t>
  </si>
  <si>
    <t>SR17071000010386</t>
  </si>
  <si>
    <t>OR17071000161745</t>
  </si>
  <si>
    <t>6231900000100565742</t>
  </si>
  <si>
    <t>SR17071000010391</t>
  </si>
  <si>
    <t>OR17071000161757</t>
  </si>
  <si>
    <t>6214838710087018</t>
  </si>
  <si>
    <t>SR17071000010393</t>
  </si>
  <si>
    <t>OR17071000161764</t>
  </si>
  <si>
    <t>SR17071000010396</t>
  </si>
  <si>
    <t>OR17071000161782</t>
  </si>
  <si>
    <t>622908473002628819</t>
  </si>
  <si>
    <t>SR17071000010397</t>
  </si>
  <si>
    <t>OR17071000161788</t>
  </si>
  <si>
    <t>6217003860029023577</t>
  </si>
  <si>
    <t>SR17071000010401</t>
  </si>
  <si>
    <t>OR17071000161798</t>
  </si>
  <si>
    <t>6223691561046792</t>
  </si>
  <si>
    <t>SR17071000010402</t>
  </si>
  <si>
    <t>OR17071000161804</t>
  </si>
  <si>
    <t>SR17071000010404</t>
  </si>
  <si>
    <t>OR17071000161807</t>
  </si>
  <si>
    <t>6226011029106087</t>
  </si>
  <si>
    <t>SR17071000010403</t>
  </si>
  <si>
    <t>OR17071000161806</t>
  </si>
  <si>
    <t>6221887300034204501</t>
  </si>
  <si>
    <t>SR17071000010413</t>
  </si>
  <si>
    <t>OR17071000161903</t>
  </si>
  <si>
    <t>SR17071000010414</t>
  </si>
  <si>
    <t>OR17071000161910</t>
  </si>
  <si>
    <t>6231900000054782327</t>
  </si>
  <si>
    <t>SR17071000010415</t>
  </si>
  <si>
    <t>OR17071000161917</t>
  </si>
  <si>
    <t>6228483308594853776</t>
  </si>
  <si>
    <t>SR17071000010422</t>
  </si>
  <si>
    <t>OR17071000161944</t>
  </si>
  <si>
    <t>6221682913266842</t>
  </si>
  <si>
    <t>SR17071000010434</t>
  </si>
  <si>
    <t>OR17071000162058</t>
  </si>
  <si>
    <t>6221887071005327841</t>
  </si>
  <si>
    <t>SR17071000010440</t>
  </si>
  <si>
    <t>OR17071000162086</t>
  </si>
  <si>
    <t>6228413863039768869</t>
  </si>
  <si>
    <t>SR17071000010453</t>
  </si>
  <si>
    <t>OR17071000162173</t>
  </si>
  <si>
    <t>6231900000100729868</t>
  </si>
  <si>
    <t>0949522038</t>
  </si>
  <si>
    <t>SR17071000010461</t>
  </si>
  <si>
    <t>OR17071000162218</t>
  </si>
  <si>
    <t>6236683890000043580</t>
  </si>
  <si>
    <t>SR17071000010464</t>
  </si>
  <si>
    <t>OR17071000162238</t>
  </si>
  <si>
    <t>5187107517580947</t>
  </si>
  <si>
    <t>SR17071000010467</t>
  </si>
  <si>
    <t>OR17071000162260</t>
  </si>
  <si>
    <t>6217232513000076931</t>
  </si>
  <si>
    <t>0949556955</t>
  </si>
  <si>
    <t>SR17071000010471</t>
  </si>
  <si>
    <t>OR17071000162280</t>
  </si>
  <si>
    <t>6223691626153765</t>
  </si>
  <si>
    <t>SR17071000010474</t>
  </si>
  <si>
    <t>OR17071000162298</t>
  </si>
  <si>
    <t>6228483330782601213</t>
  </si>
  <si>
    <t>SR17071000010475</t>
  </si>
  <si>
    <t>OR17071000162301</t>
  </si>
  <si>
    <t>6217003860016225698</t>
  </si>
  <si>
    <t>SR17071000010489</t>
  </si>
  <si>
    <t>OR17071000162360</t>
  </si>
  <si>
    <t>6228480318043091970</t>
  </si>
  <si>
    <t>SR17071000010488</t>
  </si>
  <si>
    <t>OR17071000162356</t>
  </si>
  <si>
    <t>6228483358380794775</t>
  </si>
  <si>
    <t>SR17071000010495</t>
  </si>
  <si>
    <t>OR17071000162379</t>
  </si>
  <si>
    <t>SR17071000010497</t>
  </si>
  <si>
    <t>OR17071000162383</t>
  </si>
  <si>
    <t>6225757536494306</t>
  </si>
  <si>
    <t>SR17071000010510</t>
  </si>
  <si>
    <t>OR17071000162429</t>
  </si>
  <si>
    <t>6226230316441664</t>
  </si>
  <si>
    <t>SR17071000010518</t>
  </si>
  <si>
    <t>OR17071000162470</t>
  </si>
  <si>
    <t>6230582000053505650</t>
  </si>
  <si>
    <t>SR17071000010520</t>
  </si>
  <si>
    <t>OR17071000162474</t>
  </si>
  <si>
    <t>6231900000029297484</t>
  </si>
  <si>
    <t>0949736678</t>
  </si>
  <si>
    <t>SR17071000010523</t>
  </si>
  <si>
    <t>OR17071000162480</t>
  </si>
  <si>
    <t>5309892191596219</t>
  </si>
  <si>
    <t>SR17071000010527</t>
  </si>
  <si>
    <t>OR17071000162501</t>
  </si>
  <si>
    <t>6231900000031500818</t>
  </si>
  <si>
    <t>SR17071000010533</t>
  </si>
  <si>
    <t>OR17071000162541</t>
  </si>
  <si>
    <t>5309900062269889</t>
  </si>
  <si>
    <t>SR17071000010539</t>
  </si>
  <si>
    <t>OR17071000162558</t>
  </si>
  <si>
    <t>SR17071000010540</t>
  </si>
  <si>
    <t>OR17071000162559</t>
  </si>
  <si>
    <t>6217996900058969057</t>
  </si>
  <si>
    <t>SR17071000010541</t>
  </si>
  <si>
    <t>OR17071000162561</t>
  </si>
  <si>
    <t>6226222202149352</t>
  </si>
  <si>
    <t>SR17071000010543</t>
  </si>
  <si>
    <t>OR17071000162565</t>
  </si>
  <si>
    <t>6217231208003235292</t>
  </si>
  <si>
    <t>SR17071000010549</t>
  </si>
  <si>
    <t>OR17071000162574</t>
  </si>
  <si>
    <t>6259190046375162</t>
  </si>
  <si>
    <t>SR17071000010550</t>
  </si>
  <si>
    <t>OR17071000162576</t>
  </si>
  <si>
    <t>6236683860001925440</t>
  </si>
  <si>
    <t>SR17071000010556</t>
  </si>
  <si>
    <t>OR17071000162642</t>
  </si>
  <si>
    <t>6223691673392993</t>
  </si>
  <si>
    <t>李明</t>
  </si>
  <si>
    <t>吕文龙</t>
  </si>
  <si>
    <t>晋中海</t>
  </si>
  <si>
    <t>卢盼</t>
  </si>
  <si>
    <t>20170703</t>
  </si>
  <si>
    <t>周丛山</t>
  </si>
  <si>
    <t>兰江花</t>
  </si>
  <si>
    <t>20170704</t>
  </si>
  <si>
    <t>梁茜</t>
  </si>
  <si>
    <t>李晓绘</t>
  </si>
  <si>
    <t>吕华伟</t>
  </si>
  <si>
    <t>赵金花</t>
  </si>
  <si>
    <t>王招</t>
  </si>
  <si>
    <t>刘杰</t>
  </si>
  <si>
    <t>孙华成</t>
  </si>
  <si>
    <t>湖北省武汉市</t>
  </si>
  <si>
    <t>湖北省农村信用社联合社结算中心(不对外办理业务）</t>
  </si>
  <si>
    <t>张左英</t>
  </si>
  <si>
    <t>20170705</t>
  </si>
  <si>
    <t>广东省广州市</t>
  </si>
  <si>
    <t>彭福香</t>
  </si>
  <si>
    <t>20170706</t>
  </si>
  <si>
    <t>0944764238</t>
  </si>
  <si>
    <t>SR17070600000720</t>
  </si>
  <si>
    <t>4063661010377518</t>
  </si>
  <si>
    <t>刘玄</t>
  </si>
  <si>
    <t>广发银行股份有限公司</t>
  </si>
  <si>
    <t>李勇</t>
  </si>
  <si>
    <t>null玉溪市</t>
  </si>
  <si>
    <t>云南红塔银行</t>
  </si>
  <si>
    <t>王国萍</t>
  </si>
  <si>
    <t>游仙</t>
  </si>
  <si>
    <t>20170707</t>
  </si>
  <si>
    <t>李夏弦</t>
  </si>
  <si>
    <t>龙小海</t>
  </si>
  <si>
    <t>20170710</t>
  </si>
  <si>
    <t>赵继佳</t>
  </si>
  <si>
    <t>董蓉蓉</t>
  </si>
  <si>
    <t>094219</t>
  </si>
  <si>
    <t>支付平台退票</t>
  </si>
  <si>
    <t>K0297700017595C</t>
  </si>
  <si>
    <t>0938937329</t>
  </si>
  <si>
    <t>患者陈金祥自助机退款922 元！</t>
  </si>
  <si>
    <t>陈金祥</t>
  </si>
  <si>
    <t>K0297300019111C</t>
  </si>
  <si>
    <t>患者李交自助机退款432 元！</t>
  </si>
  <si>
    <t>094257</t>
  </si>
  <si>
    <t>K0297700017599C</t>
  </si>
  <si>
    <t>0938937800</t>
  </si>
  <si>
    <t>SR17063000007660</t>
  </si>
  <si>
    <t>患者陈金祥自助机退款70 元！</t>
  </si>
  <si>
    <t>094307</t>
  </si>
  <si>
    <t>K0297500012108C</t>
  </si>
  <si>
    <t>患者田艳自助机退款4000 元！</t>
  </si>
  <si>
    <t>094312</t>
  </si>
  <si>
    <t>K0297300019121C</t>
  </si>
  <si>
    <t>患者晋中海自助机退款90 元！</t>
  </si>
  <si>
    <t>094313</t>
  </si>
  <si>
    <t>K0297700017607C</t>
  </si>
  <si>
    <t>患者吕文龙自助机退款1012 元！</t>
  </si>
  <si>
    <t>094342</t>
  </si>
  <si>
    <t>K0297500012122C</t>
  </si>
  <si>
    <t>患者杨春梅自助机退款1800 元！</t>
  </si>
  <si>
    <t>094651</t>
  </si>
  <si>
    <t>C0704000017818C</t>
  </si>
  <si>
    <t>患者罗进荣自助机退款200 元！</t>
  </si>
  <si>
    <t>094727</t>
  </si>
  <si>
    <t>C0967900012461C</t>
  </si>
  <si>
    <t>患者林春珠自助机退款8855 元！</t>
  </si>
  <si>
    <t>094730</t>
  </si>
  <si>
    <t>C0713900012030C</t>
  </si>
  <si>
    <t>患者王留英自助机退款937 元！</t>
  </si>
  <si>
    <t>094733</t>
  </si>
  <si>
    <t>C0993900018077C</t>
  </si>
  <si>
    <t>患者卢盼自助机退款1 元！</t>
  </si>
  <si>
    <t>094841</t>
  </si>
  <si>
    <t>C0993900018142C</t>
  </si>
  <si>
    <t>患者李德才自助机退款3045 元！</t>
  </si>
  <si>
    <t>094844</t>
  </si>
  <si>
    <t>C0704000017926C</t>
  </si>
  <si>
    <t>患者陈成距自助机退款2400 元！</t>
  </si>
  <si>
    <t>095330</t>
  </si>
  <si>
    <t>C0165800020428C</t>
  </si>
  <si>
    <t>患者王丽芬自助机退款800 元！</t>
  </si>
  <si>
    <t>095335</t>
  </si>
  <si>
    <t>C0993900018340C</t>
  </si>
  <si>
    <t>患者徐再定自助机退款511 元！</t>
  </si>
  <si>
    <t>095342</t>
  </si>
  <si>
    <t>C0165800020440C</t>
  </si>
  <si>
    <t>患者李青自助机退款500 元！</t>
  </si>
  <si>
    <t>095347</t>
  </si>
  <si>
    <t>C0184500032184C</t>
  </si>
  <si>
    <t>患者邱丁香自助机退款262 元！</t>
  </si>
  <si>
    <t>095451</t>
  </si>
  <si>
    <t>C0155200017749C</t>
  </si>
  <si>
    <t>患者伍仕朝自助机退款500 元！</t>
  </si>
  <si>
    <t>103203</t>
  </si>
  <si>
    <t>K0297500013016C</t>
  </si>
  <si>
    <t>患者郭梦娇自助机退款402 元！</t>
  </si>
  <si>
    <t>103918</t>
  </si>
  <si>
    <t>C0404200009403C</t>
  </si>
  <si>
    <t>患者桃子蕊自助机退款755 元！</t>
  </si>
  <si>
    <t>103923</t>
  </si>
  <si>
    <t>C0162800017405C</t>
  </si>
  <si>
    <t>患者桃宏坤自助机退款406 元！</t>
  </si>
  <si>
    <t>104229</t>
  </si>
  <si>
    <t>C0513100011817C</t>
  </si>
  <si>
    <t>患者林春珠自助机退款500 元！</t>
  </si>
  <si>
    <t>113408</t>
  </si>
  <si>
    <t>C0806200016058C</t>
  </si>
  <si>
    <t>患者朱芫凛自助机退款45 元！</t>
  </si>
  <si>
    <t>140843</t>
  </si>
  <si>
    <t>K0297500017104C</t>
  </si>
  <si>
    <t>患者鲁佐中自助机退款889 元！</t>
  </si>
  <si>
    <t>144944</t>
  </si>
  <si>
    <t>C0037400010280C</t>
  </si>
  <si>
    <t>患者周丛山自助机退款5400 元！</t>
  </si>
  <si>
    <t>144951</t>
  </si>
  <si>
    <t>C0129000021113C</t>
  </si>
  <si>
    <t>患者肖蕾自助机退款32 元！</t>
  </si>
  <si>
    <t>151956</t>
  </si>
  <si>
    <t>C0129000021830C</t>
  </si>
  <si>
    <t>中国建设银行信用卡中心存放款项户</t>
  </si>
  <si>
    <t>中国建设银行股份有限公司上海浦东分行</t>
  </si>
  <si>
    <t>153531</t>
  </si>
  <si>
    <t>K0297500020246C</t>
  </si>
  <si>
    <t>患者马丽华自助机退款2000 元！</t>
  </si>
  <si>
    <t>154029</t>
  </si>
  <si>
    <t>K0297500020412C</t>
  </si>
  <si>
    <t>患者曾利祥自助机退款520 元！</t>
  </si>
  <si>
    <t>154110</t>
  </si>
  <si>
    <t>C0488900009042C</t>
  </si>
  <si>
    <t>患者王晶玲自助机退款44 元！</t>
  </si>
  <si>
    <t>155654</t>
  </si>
  <si>
    <t>C0488900009685C</t>
  </si>
  <si>
    <t>患者谭进自助机退款2990 元！</t>
  </si>
  <si>
    <t>163317</t>
  </si>
  <si>
    <t>C0885100009605C</t>
  </si>
  <si>
    <t>患者娄成康自助机退款13 元！</t>
  </si>
  <si>
    <t>175716</t>
  </si>
  <si>
    <t>C0371600014173C</t>
  </si>
  <si>
    <t>患者田锦四自助机退款262 元！</t>
  </si>
  <si>
    <t>180324</t>
  </si>
  <si>
    <t>C0396300015873C</t>
  </si>
  <si>
    <t>患者兰江花自助机退款249 元！</t>
  </si>
  <si>
    <t>084802</t>
  </si>
  <si>
    <t>K5165900041266C</t>
  </si>
  <si>
    <t>患者熊丙高自助机退款32 元！</t>
  </si>
  <si>
    <t>092612</t>
  </si>
  <si>
    <t>C0059900020376C</t>
  </si>
  <si>
    <t>患者李俏敏自助机退款89 元！</t>
  </si>
  <si>
    <t>093111</t>
  </si>
  <si>
    <t>C0124100016361C</t>
  </si>
  <si>
    <t>患者柯昌凤自助机退款6000 元！</t>
  </si>
  <si>
    <t>094824</t>
  </si>
  <si>
    <t>C0455200009055C</t>
  </si>
  <si>
    <t>患者卢黎明自助机退款491 元！</t>
  </si>
  <si>
    <t>100541</t>
  </si>
  <si>
    <t>C0518800023966C</t>
  </si>
  <si>
    <t>患者王生满自助机退款300 元！</t>
  </si>
  <si>
    <t>102417</t>
  </si>
  <si>
    <t>C0193400012295C</t>
  </si>
  <si>
    <t>患者赵健富自助机退款79 元！</t>
  </si>
  <si>
    <t>105427</t>
  </si>
  <si>
    <t>C0930300015516C</t>
  </si>
  <si>
    <t>患者曹丽自助机退款900 元！</t>
  </si>
  <si>
    <t>112441</t>
  </si>
  <si>
    <t>C0993600025984C</t>
  </si>
  <si>
    <t>患者李晓绘自助机退款631 元！</t>
  </si>
  <si>
    <t>113413</t>
  </si>
  <si>
    <t>C0930300016112C</t>
  </si>
  <si>
    <t>患者梁茜自助机退款1200 元！</t>
  </si>
  <si>
    <t>141147</t>
  </si>
  <si>
    <t>C0190500023467C</t>
  </si>
  <si>
    <t>患者李才双自助机退款400 元！</t>
  </si>
  <si>
    <t>141252</t>
  </si>
  <si>
    <t>C0067300012229C</t>
  </si>
  <si>
    <t>患者吕华伟自助机退款319 元！</t>
  </si>
  <si>
    <t>141656</t>
  </si>
  <si>
    <t>C0878300008870C</t>
  </si>
  <si>
    <t>患者樊春梅自助机退款1000 元！</t>
  </si>
  <si>
    <t>143238</t>
  </si>
  <si>
    <t>C0352100012375C</t>
  </si>
  <si>
    <t>患者杨琼自助机退款2695 元！</t>
  </si>
  <si>
    <t>152605</t>
  </si>
  <si>
    <t>C0395500019281C</t>
  </si>
  <si>
    <t>患者洪丹凤自助机退款864 元！</t>
  </si>
  <si>
    <t>153929</t>
  </si>
  <si>
    <t>C0352100013829C</t>
  </si>
  <si>
    <t>患者孙华成自助机退款246 元！</t>
  </si>
  <si>
    <t>160335</t>
  </si>
  <si>
    <t>C0781900018865C</t>
  </si>
  <si>
    <t>患者王招自助机退款50 元！</t>
  </si>
  <si>
    <t>165419</t>
  </si>
  <si>
    <t>K5166000083554C</t>
  </si>
  <si>
    <t>患者沈文豪自助机退款149 元！</t>
  </si>
  <si>
    <t>173635</t>
  </si>
  <si>
    <t>K5166100080797C</t>
  </si>
  <si>
    <t>患者李金玉自助机退款900 元！</t>
  </si>
  <si>
    <t>174257</t>
  </si>
  <si>
    <t>K5165900053290C</t>
  </si>
  <si>
    <t>患者赵才珍自助机退款673 元！</t>
  </si>
  <si>
    <t>174503</t>
  </si>
  <si>
    <t>C0078300010112C</t>
  </si>
  <si>
    <t>患者丁跃波自助机退款811 元！</t>
  </si>
  <si>
    <t>091309</t>
  </si>
  <si>
    <t>C0858900015917C</t>
  </si>
  <si>
    <t>患者孔德江自助机退款1053 元！</t>
  </si>
  <si>
    <t>101304</t>
  </si>
  <si>
    <t>C0023700015055C</t>
  </si>
  <si>
    <t>患者张译文自助机退款575 元！</t>
  </si>
  <si>
    <t>103916</t>
  </si>
  <si>
    <t>C0290100006510C</t>
  </si>
  <si>
    <t>患者陈蕾自助机退款4400 元！</t>
  </si>
  <si>
    <t>111027</t>
  </si>
  <si>
    <t>C0212800016894C</t>
  </si>
  <si>
    <t>患者王周琴自助机退款297 元！</t>
  </si>
  <si>
    <t>140927</t>
  </si>
  <si>
    <t>C0414400019924C</t>
  </si>
  <si>
    <t>患者胡立敏自助机退款1497 元！</t>
  </si>
  <si>
    <t>140937</t>
  </si>
  <si>
    <t>C0484400015003C</t>
  </si>
  <si>
    <t>患者李丽菊自助机退款113 元！</t>
  </si>
  <si>
    <t>162336</t>
  </si>
  <si>
    <t>C0140000012266C</t>
  </si>
  <si>
    <t>患者彭福香自助机退款214 元！</t>
  </si>
  <si>
    <t>163118</t>
  </si>
  <si>
    <t>C0329600002854C</t>
  </si>
  <si>
    <t>患者刘凤仙自助机退款4500 元！</t>
  </si>
  <si>
    <t>170526</t>
  </si>
  <si>
    <t>C0618200014886C</t>
  </si>
  <si>
    <t>患者刘瑜自助机退款300 元！</t>
  </si>
  <si>
    <t>C0810900007992C</t>
  </si>
  <si>
    <t>患者张左英自助机退款100 元！</t>
  </si>
  <si>
    <t>141033</t>
  </si>
  <si>
    <t>C0373600008461C</t>
  </si>
  <si>
    <t>患者李勇自助机退款500 元！</t>
  </si>
  <si>
    <t>141249</t>
  </si>
  <si>
    <t>C0453100021319C</t>
  </si>
  <si>
    <t>患者李建伟自助机退款47 元！</t>
  </si>
  <si>
    <t>141943</t>
  </si>
  <si>
    <t>C0116400008287C</t>
  </si>
  <si>
    <t>患者刘玄自助机退款0.1 元！</t>
  </si>
  <si>
    <t>144719</t>
  </si>
  <si>
    <t>K5900200038898C</t>
  </si>
  <si>
    <t>患者张凤娟自助机退款2950 元！</t>
  </si>
  <si>
    <t>144739</t>
  </si>
  <si>
    <t>K5900200038904C</t>
  </si>
  <si>
    <t>患者张凤娟自助机退款500 元！</t>
  </si>
  <si>
    <t>150843</t>
  </si>
  <si>
    <t>C0563600010368C</t>
  </si>
  <si>
    <t>患者刘瑞灵自助机退款511 元！</t>
  </si>
  <si>
    <t>161844</t>
  </si>
  <si>
    <t>C0144400018344C</t>
  </si>
  <si>
    <t>患者刘树梅自助机退款69 元！</t>
  </si>
  <si>
    <t>165747</t>
  </si>
  <si>
    <t>K5900100056590C</t>
  </si>
  <si>
    <t>患者那圣丰竹自助机退款2000 元！</t>
  </si>
  <si>
    <t>170354</t>
  </si>
  <si>
    <t>C0562500018166C</t>
  </si>
  <si>
    <t>患者吴伟桂自助机退款464 元！</t>
  </si>
  <si>
    <t>173235</t>
  </si>
  <si>
    <t>K5900000077894C</t>
  </si>
  <si>
    <t>患者杨维丽自助机退款400 元！</t>
  </si>
  <si>
    <t>183935</t>
  </si>
  <si>
    <t>C0473400012022C</t>
  </si>
  <si>
    <t>患者张景瑜自助机退款613 元！</t>
  </si>
  <si>
    <t>083948</t>
  </si>
  <si>
    <t>C0722200010495C</t>
  </si>
  <si>
    <t>患者张溢珊自助机退款594 元！</t>
  </si>
  <si>
    <t>092716</t>
  </si>
  <si>
    <t>C0251000024366C</t>
  </si>
  <si>
    <t>患者李小乖自助机退款20 元！</t>
  </si>
  <si>
    <t>102250</t>
  </si>
  <si>
    <t>C0314300019580C</t>
  </si>
  <si>
    <t>患者杨维丽自助机退款800 元！</t>
  </si>
  <si>
    <t>102531</t>
  </si>
  <si>
    <t>C0940500007760C</t>
  </si>
  <si>
    <t>患者马永明自助机退款2200 元！</t>
  </si>
  <si>
    <t>103324</t>
  </si>
  <si>
    <t>C0674700008857C</t>
  </si>
  <si>
    <t>患者赵艳自助机退款250 元！</t>
  </si>
  <si>
    <t>112701</t>
  </si>
  <si>
    <t>C0575400024438C</t>
  </si>
  <si>
    <t>患者李保学自助机退款69 元！</t>
  </si>
  <si>
    <t>114700</t>
  </si>
  <si>
    <t>K1645900027857C</t>
  </si>
  <si>
    <t>患者马林星自助机退款500 元！</t>
  </si>
  <si>
    <t>140537</t>
  </si>
  <si>
    <t>K1645900030397C</t>
  </si>
  <si>
    <t>患者尔古使青自助机退款2990 元！</t>
  </si>
  <si>
    <t>140625</t>
  </si>
  <si>
    <t>C0799000016233C</t>
  </si>
  <si>
    <t>患者李夏弦自助机退款1300 元！</t>
  </si>
  <si>
    <t>142633</t>
  </si>
  <si>
    <t>K1645900031171C</t>
  </si>
  <si>
    <t>患者唐东风自助机退款172 元！</t>
  </si>
  <si>
    <t>154333</t>
  </si>
  <si>
    <t>C0563200011754C</t>
  </si>
  <si>
    <t>患者陈德润自助机退款234 元！</t>
  </si>
  <si>
    <t>160810</t>
  </si>
  <si>
    <t>C0631900013433C</t>
  </si>
  <si>
    <t>患者董娟梅自助机退款787 元！</t>
  </si>
  <si>
    <t>162031</t>
  </si>
  <si>
    <t>K1645900035987C</t>
  </si>
  <si>
    <t>患者庞翠香自助机退款9 元！</t>
  </si>
  <si>
    <t>163908</t>
  </si>
  <si>
    <t>C0006100027511C</t>
  </si>
  <si>
    <t>患者李艳才自助机退款1000 元！</t>
  </si>
  <si>
    <t>164240</t>
  </si>
  <si>
    <t>C0826300017757C</t>
  </si>
  <si>
    <t>患者李艳才自助机退款334 元！</t>
  </si>
  <si>
    <t>173003</t>
  </si>
  <si>
    <t>C0141600012794C</t>
  </si>
  <si>
    <t>患者李萍自助机退款50 元！</t>
  </si>
  <si>
    <t>084435</t>
  </si>
  <si>
    <t>K4899900031344C</t>
  </si>
  <si>
    <t>患者龙小海自助机退款116 元！</t>
  </si>
  <si>
    <t>084453</t>
  </si>
  <si>
    <t>K4899900031346C</t>
  </si>
  <si>
    <t>患者刘杨梅自助机退款320 元！</t>
  </si>
  <si>
    <t>084458</t>
  </si>
  <si>
    <t>K4899800018026C</t>
  </si>
  <si>
    <t>患者张云芝自助机退款184 元！</t>
  </si>
  <si>
    <t>084500</t>
  </si>
  <si>
    <t>K4900000012312C</t>
  </si>
  <si>
    <t>患者赵志强自助机退款500 元！</t>
  </si>
  <si>
    <t>085146</t>
  </si>
  <si>
    <t>C0906800016985C</t>
  </si>
  <si>
    <t>085229</t>
  </si>
  <si>
    <t>C0906900010721C</t>
  </si>
  <si>
    <t>患者刘洁自助机退款315 元！</t>
  </si>
  <si>
    <t>085233</t>
  </si>
  <si>
    <t>C0906900010723C</t>
  </si>
  <si>
    <t>患者朱海苹自助机退款42 元！</t>
  </si>
  <si>
    <t>085243</t>
  </si>
  <si>
    <t>C0004100014911C</t>
  </si>
  <si>
    <t>患者汤海兰自助机退款200 元！</t>
  </si>
  <si>
    <t>085246</t>
  </si>
  <si>
    <t>C0306500015382C</t>
  </si>
  <si>
    <t>患者韩选红自助机退款196 元！</t>
  </si>
  <si>
    <t>085403</t>
  </si>
  <si>
    <t>C0906900010796C</t>
  </si>
  <si>
    <t>患者刘会英自助机退款261 元！</t>
  </si>
  <si>
    <t>085413</t>
  </si>
  <si>
    <t>C0231600008447C</t>
  </si>
  <si>
    <t>患者杨国友自助机退款894 元！</t>
  </si>
  <si>
    <t>085902</t>
  </si>
  <si>
    <t>C0231600008657C</t>
  </si>
  <si>
    <t>患者谢光灿自助机退款158 元！</t>
  </si>
  <si>
    <t>085922</t>
  </si>
  <si>
    <t>C0004100015100C</t>
  </si>
  <si>
    <t>患者何坤自助机退款92 元！</t>
  </si>
  <si>
    <t>093708</t>
  </si>
  <si>
    <t>C0160200014834C</t>
  </si>
  <si>
    <t>患者白军富自助机退款500 元！</t>
  </si>
  <si>
    <t>103205</t>
  </si>
  <si>
    <t>C0787200014369C</t>
  </si>
  <si>
    <t>患者孙丽华自助机退款235 元！</t>
  </si>
  <si>
    <t>104214</t>
  </si>
  <si>
    <t>C0697900004141C</t>
  </si>
  <si>
    <t>患者杨彦飞自助机退款1175 元！</t>
  </si>
  <si>
    <t>104345</t>
  </si>
  <si>
    <t>C0845000014314C</t>
  </si>
  <si>
    <t>患者李蓉自助机退款1000 元！</t>
  </si>
  <si>
    <t>105438</t>
  </si>
  <si>
    <t>C0697900004432C</t>
  </si>
  <si>
    <t>患者赵滔自助机退款100 元！</t>
  </si>
  <si>
    <t>105554</t>
  </si>
  <si>
    <t>C0930900023894C</t>
  </si>
  <si>
    <t>患者赵滔自助机退款1000 元！</t>
  </si>
  <si>
    <t>105712</t>
  </si>
  <si>
    <t>C0787200014935C</t>
  </si>
  <si>
    <t>患者和振新自助机退款900 元！</t>
  </si>
  <si>
    <t>111631</t>
  </si>
  <si>
    <t>C0277500010714C</t>
  </si>
  <si>
    <t>患者杨进财自助机退款191 元！</t>
  </si>
  <si>
    <t>141244</t>
  </si>
  <si>
    <t>C0397200021646C</t>
  </si>
  <si>
    <t>患者张莉自助机退款165 元！</t>
  </si>
  <si>
    <t>141255</t>
  </si>
  <si>
    <t>C0140000013994C</t>
  </si>
  <si>
    <t>患者黄琼海自助机退款500 元！</t>
  </si>
  <si>
    <t>141330</t>
  </si>
  <si>
    <t>C0354200006363C</t>
  </si>
  <si>
    <t>患者谢芬自助机退款165 元！</t>
  </si>
  <si>
    <t>145704</t>
  </si>
  <si>
    <t>C0593000010475C</t>
  </si>
  <si>
    <t>患者宋跃兴自助机退款1000 元！</t>
  </si>
  <si>
    <t>145725</t>
  </si>
  <si>
    <t>C0561600014312C</t>
  </si>
  <si>
    <t>患者秦阳自助机退款500 元！</t>
  </si>
  <si>
    <t>155339</t>
  </si>
  <si>
    <t>卡号户名不符退回应为汤海兰</t>
  </si>
  <si>
    <t>C0579300027432C</t>
  </si>
  <si>
    <t>信用卡系统内清算款项（往来账专户）</t>
  </si>
  <si>
    <t>164239</t>
  </si>
  <si>
    <t>K4899900045556C</t>
  </si>
  <si>
    <t>患者罗淑春自助机退款846 元！</t>
  </si>
  <si>
    <t>171558</t>
  </si>
  <si>
    <t>C0192800026141C</t>
  </si>
  <si>
    <t>患者杨朝英自助机退款209 元！</t>
  </si>
  <si>
    <t>171611</t>
  </si>
  <si>
    <t>C0604000013810C</t>
  </si>
  <si>
    <t>患者吴凤竹自助机退款2600 元！</t>
  </si>
  <si>
    <t>174800</t>
  </si>
  <si>
    <t>C0754900021326C</t>
  </si>
  <si>
    <t>患者徐凤霞自助机退款20 元！</t>
  </si>
  <si>
    <t>20170711</t>
  </si>
  <si>
    <t>084452</t>
  </si>
  <si>
    <t>C0308200017400C</t>
  </si>
  <si>
    <t>患者罗娜自助机退款500 元！</t>
  </si>
  <si>
    <t>084504</t>
  </si>
  <si>
    <t>C0871600024050C</t>
  </si>
  <si>
    <t>患者龚玉兴自助机退款3099 元！</t>
  </si>
  <si>
    <t>093055</t>
  </si>
  <si>
    <t>C0541900013163C</t>
  </si>
  <si>
    <t>0950141891</t>
  </si>
  <si>
    <t>SR17071100010594</t>
  </si>
  <si>
    <t>患者杞翠娟自助机退款180 元！</t>
  </si>
  <si>
    <t>杞翠娟</t>
  </si>
  <si>
    <t>6228412893007133466</t>
  </si>
  <si>
    <t>103240</t>
  </si>
  <si>
    <t>K9254000102907C</t>
  </si>
  <si>
    <t>0950298440</t>
  </si>
  <si>
    <t>SR17071100010654</t>
  </si>
  <si>
    <t>患者沈富强自助机退款1003 元！</t>
  </si>
  <si>
    <t>沈富强</t>
  </si>
  <si>
    <t>6223691696481088</t>
  </si>
  <si>
    <t>103244</t>
  </si>
  <si>
    <t>C0892800029043C</t>
  </si>
  <si>
    <t>0950272922</t>
  </si>
  <si>
    <t>SR17071100010650</t>
  </si>
  <si>
    <t>患者韦帮荣自助机退款50 元！</t>
  </si>
  <si>
    <t>韦帮荣</t>
  </si>
  <si>
    <t>6282690004818955</t>
  </si>
  <si>
    <t>111009</t>
  </si>
  <si>
    <t>C0370500032132C</t>
  </si>
  <si>
    <t>患者朱二香自助机退款263 元！</t>
  </si>
  <si>
    <t>111322</t>
  </si>
  <si>
    <t>C0370500032204C</t>
  </si>
  <si>
    <t>0950392854</t>
  </si>
  <si>
    <t>SR17071100010679</t>
  </si>
  <si>
    <t>患者廖永杰自助机退款3839 元！</t>
  </si>
  <si>
    <t>廖永杰</t>
  </si>
  <si>
    <t>6222022502017901342</t>
  </si>
  <si>
    <t>113148</t>
  </si>
  <si>
    <t>C0359000014617C</t>
  </si>
  <si>
    <t>0950425147</t>
  </si>
  <si>
    <t>SR17071100010694</t>
  </si>
  <si>
    <t>患者李鹏自助机退款300 元！</t>
  </si>
  <si>
    <t>李鹏</t>
  </si>
  <si>
    <t>3568680097894155</t>
  </si>
  <si>
    <t>113235</t>
  </si>
  <si>
    <t>K9254100029996C</t>
  </si>
  <si>
    <t>0950459959</t>
  </si>
  <si>
    <t>SR17071100010713</t>
  </si>
  <si>
    <t>患者岩罕叫自助机退款500 元！</t>
  </si>
  <si>
    <t>岩罕叫</t>
  </si>
  <si>
    <t>6223690819328648</t>
  </si>
  <si>
    <t>140432</t>
  </si>
  <si>
    <t>C0522300014038C</t>
  </si>
  <si>
    <t>0950455138</t>
  </si>
  <si>
    <t>SR17071100010711</t>
  </si>
  <si>
    <t>患者刘志强自助机退款119 元！</t>
  </si>
  <si>
    <t>刘志强</t>
  </si>
  <si>
    <t>6217003860024771816</t>
  </si>
  <si>
    <t>140438</t>
  </si>
  <si>
    <t>C0522300014044C</t>
  </si>
  <si>
    <t>0950484524</t>
  </si>
  <si>
    <t>SR17071100010723</t>
  </si>
  <si>
    <t>患者张远梅自助机退款109 元！</t>
  </si>
  <si>
    <t>张远梅</t>
  </si>
  <si>
    <t>6228360081631039</t>
  </si>
  <si>
    <t>140513</t>
  </si>
  <si>
    <t>C0093700012381C</t>
  </si>
  <si>
    <t>0950643014</t>
  </si>
  <si>
    <t>SR17071100010774</t>
  </si>
  <si>
    <t>患者王晓虎自助机退款487 元！</t>
  </si>
  <si>
    <t>王晓虎</t>
  </si>
  <si>
    <t>6228483348596870576</t>
  </si>
  <si>
    <t>140533</t>
  </si>
  <si>
    <t>C0522300014073C</t>
  </si>
  <si>
    <t>0950486863</t>
  </si>
  <si>
    <t>SR17071100010725</t>
  </si>
  <si>
    <t>患者秦菊仙自助机退款109 元！</t>
  </si>
  <si>
    <t>秦菊仙</t>
  </si>
  <si>
    <t>143340</t>
  </si>
  <si>
    <t>C0559100013341C</t>
  </si>
  <si>
    <t>0950483088</t>
  </si>
  <si>
    <t>SR17071100010722</t>
  </si>
  <si>
    <t>患者张习祥自助机退款234 元！</t>
  </si>
  <si>
    <t>张习祥</t>
  </si>
  <si>
    <t>6221887300002977104</t>
  </si>
  <si>
    <t>150008</t>
  </si>
  <si>
    <t>C0846100009775C</t>
  </si>
  <si>
    <t>0950735449</t>
  </si>
  <si>
    <t>SR17071100010795</t>
  </si>
  <si>
    <t>患者周应芬自助机退款996 元！</t>
  </si>
  <si>
    <t>周应芬</t>
  </si>
  <si>
    <t>6225768745180487</t>
  </si>
  <si>
    <t>150012</t>
  </si>
  <si>
    <t>C0657500015754C</t>
  </si>
  <si>
    <t>0950751573</t>
  </si>
  <si>
    <t>SR17071100010800</t>
  </si>
  <si>
    <t>患者李凤仙自助机退款313 元！</t>
  </si>
  <si>
    <t>李凤仙</t>
  </si>
  <si>
    <t>6228482891099252116</t>
  </si>
  <si>
    <t>151528</t>
  </si>
  <si>
    <t>K9254000109563C</t>
  </si>
  <si>
    <t>0950806119</t>
  </si>
  <si>
    <t>SR17071100010824</t>
  </si>
  <si>
    <t>患者李彦恒自助机退款686 元！</t>
  </si>
  <si>
    <t>李彦恒</t>
  </si>
  <si>
    <t>6231900000052658362</t>
  </si>
  <si>
    <t>160147</t>
  </si>
  <si>
    <t>K9254100036926C</t>
  </si>
  <si>
    <t>0950925017</t>
  </si>
  <si>
    <t>SR17071100010873</t>
  </si>
  <si>
    <t>患者白当双自助机退款500 元！</t>
  </si>
  <si>
    <t>白当双</t>
  </si>
  <si>
    <t>6231900000036706568</t>
  </si>
  <si>
    <t>163838</t>
  </si>
  <si>
    <t>C0293200016234C</t>
  </si>
  <si>
    <t>0950951345</t>
  </si>
  <si>
    <t>SR17071100010889</t>
  </si>
  <si>
    <t>患者蒋静自助机退款1535 元！</t>
  </si>
  <si>
    <t>蒋静</t>
  </si>
  <si>
    <t>6222022409001768168</t>
  </si>
  <si>
    <t>163907</t>
  </si>
  <si>
    <t>K9254100038538C</t>
  </si>
  <si>
    <t>0951010454</t>
  </si>
  <si>
    <t>SR17071100010911</t>
  </si>
  <si>
    <t>患者杨素琼自助机退款272 元！</t>
  </si>
  <si>
    <t>杨素琼</t>
  </si>
  <si>
    <t>6223691263521183</t>
  </si>
  <si>
    <t>164431</t>
  </si>
  <si>
    <t>C0216100018850C</t>
  </si>
  <si>
    <t>0950845043</t>
  </si>
  <si>
    <t>SR17071100010839</t>
  </si>
  <si>
    <t>患者张艳花自助机退款2600 元！</t>
  </si>
  <si>
    <t>张艳花</t>
  </si>
  <si>
    <t>4392260808269946</t>
  </si>
  <si>
    <t>20170712</t>
  </si>
  <si>
    <t>091220</t>
  </si>
  <si>
    <t>C0741000019257C</t>
  </si>
  <si>
    <t>0951485626</t>
  </si>
  <si>
    <t>SR17071200010975</t>
  </si>
  <si>
    <t>091345</t>
  </si>
  <si>
    <t>K3700300010279C</t>
  </si>
  <si>
    <t>0951550691</t>
  </si>
  <si>
    <t>SR17071200010989</t>
  </si>
  <si>
    <t>患者赵玉美自助机退款313 元！</t>
  </si>
  <si>
    <t>赵玉美</t>
  </si>
  <si>
    <t>6223691337424455</t>
  </si>
  <si>
    <t>102700</t>
  </si>
  <si>
    <t>C0110000012603C</t>
  </si>
  <si>
    <t>0951697526</t>
  </si>
  <si>
    <t>SR17071200011046</t>
  </si>
  <si>
    <t>102928</t>
  </si>
  <si>
    <t>C0182000012679C</t>
  </si>
  <si>
    <t>0951620732</t>
  </si>
  <si>
    <t>SR17071200011021</t>
  </si>
  <si>
    <t>患者朱齐芬自助机退款311 元！</t>
  </si>
  <si>
    <t>朱齐芬</t>
  </si>
  <si>
    <t>6225760008812864</t>
  </si>
  <si>
    <t>113016</t>
  </si>
  <si>
    <t>K3700500044280C</t>
  </si>
  <si>
    <t>0951842780</t>
  </si>
  <si>
    <t>SR17071200011097</t>
  </si>
  <si>
    <t>患者杨会兰自助机退款76 元！</t>
  </si>
  <si>
    <t>杨会兰</t>
  </si>
  <si>
    <t>113528</t>
  </si>
  <si>
    <t>C0422600013051C</t>
  </si>
  <si>
    <t>0951648208</t>
  </si>
  <si>
    <t>SR17071200011029</t>
  </si>
  <si>
    <t>患者陈培芝自助机退款114 元！</t>
  </si>
  <si>
    <t>陈培芝</t>
  </si>
  <si>
    <t>6217003860009036391</t>
  </si>
  <si>
    <t>113535</t>
  </si>
  <si>
    <t>C0299200014734C</t>
  </si>
  <si>
    <t>0951645733</t>
  </si>
  <si>
    <t>SR17071200011028</t>
  </si>
  <si>
    <t>患者许克清自助机退款1390 元！</t>
  </si>
  <si>
    <t>许克清</t>
  </si>
  <si>
    <t>114111</t>
  </si>
  <si>
    <t>C0691000017759C</t>
  </si>
  <si>
    <t>0951844366</t>
  </si>
  <si>
    <t>SR17071200011101</t>
  </si>
  <si>
    <t>患者杨静自助机退款9750 元！</t>
  </si>
  <si>
    <t>杨静</t>
  </si>
  <si>
    <t>6228481920736025113</t>
  </si>
  <si>
    <t>141008</t>
  </si>
  <si>
    <t>K3700300016505C</t>
  </si>
  <si>
    <t>0951930669</t>
  </si>
  <si>
    <t>SR17071200011153</t>
  </si>
  <si>
    <t>患者孟菜苏自助机退款1000 元！</t>
  </si>
  <si>
    <t>孟菜苏</t>
  </si>
  <si>
    <t>6210178002015878391</t>
  </si>
  <si>
    <t>141009</t>
  </si>
  <si>
    <t>K3700300016507C</t>
  </si>
  <si>
    <t>0951917235</t>
  </si>
  <si>
    <t>SR17071200011147</t>
  </si>
  <si>
    <t>患者杨武自助机退款500 元！</t>
  </si>
  <si>
    <t>杨武</t>
  </si>
  <si>
    <t>6231900000027678941</t>
  </si>
  <si>
    <t>141013</t>
  </si>
  <si>
    <t>K3700600065598C</t>
  </si>
  <si>
    <t>0951950782</t>
  </si>
  <si>
    <t>SR17071200011160</t>
  </si>
  <si>
    <t>患者孟菜苏自助机退款50 元！</t>
  </si>
  <si>
    <t>143459</t>
  </si>
  <si>
    <t>C0762700011405C</t>
  </si>
  <si>
    <t>0952121753</t>
  </si>
  <si>
    <t>SR17071200011179</t>
  </si>
  <si>
    <t>患者张彬自助机退款10 元！</t>
  </si>
  <si>
    <t>张彬</t>
  </si>
  <si>
    <t>6217003900004924702</t>
  </si>
  <si>
    <t>145925</t>
  </si>
  <si>
    <t>K3700300018213C</t>
  </si>
  <si>
    <t>0952198069</t>
  </si>
  <si>
    <t>SR17071200011199</t>
  </si>
  <si>
    <t>患者张义右自助机退款13 元！</t>
  </si>
  <si>
    <t>张义右</t>
  </si>
  <si>
    <t>6231900000084852223</t>
  </si>
  <si>
    <t>150144</t>
  </si>
  <si>
    <t>C0662100015970C</t>
  </si>
  <si>
    <t>150414</t>
  </si>
  <si>
    <t>C0883200023695C</t>
  </si>
  <si>
    <t>150550</t>
  </si>
  <si>
    <t>C0908300011827C</t>
  </si>
  <si>
    <t>0951800620</t>
  </si>
  <si>
    <t>SR17071200011082</t>
  </si>
  <si>
    <t>患者令狐江自助机退款500 元！</t>
  </si>
  <si>
    <t>令狐江</t>
  </si>
  <si>
    <t>6221887071010154644</t>
  </si>
  <si>
    <t>153759</t>
  </si>
  <si>
    <t>C0111100022358C</t>
  </si>
  <si>
    <t>0952244103</t>
  </si>
  <si>
    <t>SR17071200011213</t>
  </si>
  <si>
    <t>患者马永江自助机退款1000 元！</t>
  </si>
  <si>
    <t>马永江</t>
  </si>
  <si>
    <t>6228481190760779411</t>
  </si>
  <si>
    <t>153855</t>
  </si>
  <si>
    <t>C0114800018267C</t>
  </si>
  <si>
    <t>0952128384</t>
  </si>
  <si>
    <t>SR17071200011181</t>
  </si>
  <si>
    <t>患者王春榆自助机退款588 元！</t>
  </si>
  <si>
    <t>王春榆</t>
  </si>
  <si>
    <t>6217003860024395756</t>
  </si>
  <si>
    <t>153951</t>
  </si>
  <si>
    <t>C0624700015551C</t>
  </si>
  <si>
    <t>0952259033</t>
  </si>
  <si>
    <t>SR17071200011223</t>
  </si>
  <si>
    <t>患者高粉全自助机退款62 元！</t>
  </si>
  <si>
    <t>高粉全</t>
  </si>
  <si>
    <t>6221887300042455095</t>
  </si>
  <si>
    <t>154009</t>
  </si>
  <si>
    <t>C0624700015561C</t>
  </si>
  <si>
    <t>0952250261</t>
  </si>
  <si>
    <t>SR17071200011216</t>
  </si>
  <si>
    <t>患者安二香自助机退款122 元！</t>
  </si>
  <si>
    <t>安二香</t>
  </si>
  <si>
    <t>6222620590005665397</t>
  </si>
  <si>
    <t>165152</t>
  </si>
  <si>
    <t>C0477800017271C</t>
  </si>
  <si>
    <t>0952468576</t>
  </si>
  <si>
    <t>SR17071200011300</t>
  </si>
  <si>
    <t>患者王耀花自助机退款1422 元！</t>
  </si>
  <si>
    <t>王耀花</t>
  </si>
  <si>
    <t>6217003900001664046</t>
  </si>
  <si>
    <t>174324</t>
  </si>
  <si>
    <t>C0425000023255C</t>
  </si>
  <si>
    <t>0952593040</t>
  </si>
  <si>
    <t>SR17071200011334</t>
  </si>
  <si>
    <t>患者寸达仁自助机退款463 元！</t>
  </si>
  <si>
    <t>寸达仁</t>
  </si>
  <si>
    <t>6225888719882791</t>
  </si>
  <si>
    <t>20170713</t>
  </si>
  <si>
    <t>084339</t>
  </si>
  <si>
    <t>C0388000012797C</t>
  </si>
  <si>
    <t>0952877687</t>
  </si>
  <si>
    <t>SR17071300011364</t>
  </si>
  <si>
    <t>患者吴应珍自助机退款1129 元！</t>
  </si>
  <si>
    <t>吴应珍</t>
  </si>
  <si>
    <t>6217003930000564160</t>
  </si>
  <si>
    <t>090449</t>
  </si>
  <si>
    <t>C0983300011248C</t>
  </si>
  <si>
    <t>0952991873</t>
  </si>
  <si>
    <t>SR17071300011377</t>
  </si>
  <si>
    <t>患者尤永志自助机退款128 元！</t>
  </si>
  <si>
    <t>尤永志</t>
  </si>
  <si>
    <t>6214838718892088</t>
  </si>
  <si>
    <t>090811</t>
  </si>
  <si>
    <t>K0892100051931C</t>
  </si>
  <si>
    <t>0953002301</t>
  </si>
  <si>
    <t>SR17071300011380</t>
  </si>
  <si>
    <t>093603</t>
  </si>
  <si>
    <t>C0075900014811C</t>
  </si>
  <si>
    <t>0953002252</t>
  </si>
  <si>
    <t>SR17071300011379</t>
  </si>
  <si>
    <t>患者杨燕斌自助机退款280 元！</t>
  </si>
  <si>
    <t>杨燕斌</t>
  </si>
  <si>
    <t>100809</t>
  </si>
  <si>
    <t>C0320700015731C</t>
  </si>
  <si>
    <t>0953070262</t>
  </si>
  <si>
    <t>SR17071300011401</t>
  </si>
  <si>
    <t>患者杨顺玉自助机退款192 元！</t>
  </si>
  <si>
    <t>杨顺玉</t>
  </si>
  <si>
    <t>6221550790798148</t>
  </si>
  <si>
    <t>102403</t>
  </si>
  <si>
    <t>C0662700005227C</t>
  </si>
  <si>
    <t>0952999139</t>
  </si>
  <si>
    <t>SR17071300011378</t>
  </si>
  <si>
    <t>患者丁艳磊自助机退款860 元！</t>
  </si>
  <si>
    <t>6229023223123104</t>
  </si>
  <si>
    <t>104344</t>
  </si>
  <si>
    <t>K0892200037407C</t>
  </si>
  <si>
    <t>0953209844</t>
  </si>
  <si>
    <t>SR17071300011441</t>
  </si>
  <si>
    <t>患者李青云自助机退款312 元！</t>
  </si>
  <si>
    <t>李青云</t>
  </si>
  <si>
    <t>6210178002004649514</t>
  </si>
  <si>
    <t>110356</t>
  </si>
  <si>
    <t>C0459900018124C</t>
  </si>
  <si>
    <t>0953237976</t>
  </si>
  <si>
    <t>SR17071300011462</t>
  </si>
  <si>
    <t>患者艾必象自助机退款267 元！</t>
  </si>
  <si>
    <t>艾必象</t>
  </si>
  <si>
    <t>6228483860598362212</t>
  </si>
  <si>
    <t>113756</t>
  </si>
  <si>
    <t>C0732200014530C</t>
  </si>
  <si>
    <t>0953325764</t>
  </si>
  <si>
    <t>SR17071300011494</t>
  </si>
  <si>
    <t>140415</t>
  </si>
  <si>
    <t>C0859400006637C</t>
  </si>
  <si>
    <t>0953406268</t>
  </si>
  <si>
    <t>SR17071300011536</t>
  </si>
  <si>
    <t>患者张瑶自助机退款463 元！</t>
  </si>
  <si>
    <t>张瑶</t>
  </si>
  <si>
    <t>6228481931144674012</t>
  </si>
  <si>
    <t>152609</t>
  </si>
  <si>
    <t>C0493300008953C</t>
  </si>
  <si>
    <t>0953309042</t>
  </si>
  <si>
    <t>SR17071300011481</t>
  </si>
  <si>
    <t>患者罗正平自助机退款900 元！</t>
  </si>
  <si>
    <t>罗正平</t>
  </si>
  <si>
    <t>6217997070002877530</t>
  </si>
  <si>
    <t>152623</t>
  </si>
  <si>
    <t>C0831400007168C</t>
  </si>
  <si>
    <t>0952334141</t>
  </si>
  <si>
    <t>SR17071200011256</t>
  </si>
  <si>
    <t>患者李优琼自助机退款357 元！</t>
  </si>
  <si>
    <t>李优琼</t>
  </si>
  <si>
    <t>6217790001074399425</t>
  </si>
  <si>
    <t>152800</t>
  </si>
  <si>
    <t>C0414900023168C</t>
  </si>
  <si>
    <t>0953712038</t>
  </si>
  <si>
    <t>SR17071300011605</t>
  </si>
  <si>
    <t>患者龙华宗自助机退款192.5 元！</t>
  </si>
  <si>
    <t>龙华宗</t>
  </si>
  <si>
    <t>6227003890270174836</t>
  </si>
  <si>
    <t>161629</t>
  </si>
  <si>
    <t>C0883000016977C</t>
  </si>
  <si>
    <t>0953828097</t>
  </si>
  <si>
    <t>SR17071300011647</t>
  </si>
  <si>
    <t>患者车艳东自助机退款500 元！</t>
  </si>
  <si>
    <t>车艳东</t>
  </si>
  <si>
    <t>6222622430000869728</t>
  </si>
  <si>
    <t>164101</t>
  </si>
  <si>
    <t>C0005500013988C</t>
  </si>
  <si>
    <t>0953745875</t>
  </si>
  <si>
    <t>SR17071300011619</t>
  </si>
  <si>
    <t>患者苏绍明自助机退款500 元！</t>
  </si>
  <si>
    <t>苏绍明</t>
  </si>
  <si>
    <t>6221887300042170801</t>
  </si>
  <si>
    <t>164212</t>
  </si>
  <si>
    <t>C0014500021251C</t>
  </si>
  <si>
    <t>0953952087</t>
  </si>
  <si>
    <t>SR17071300011681</t>
  </si>
  <si>
    <t>患者王明松自助机退款1073 元！</t>
  </si>
  <si>
    <t>王明松</t>
  </si>
  <si>
    <t>6214838717520938</t>
  </si>
  <si>
    <t>164936</t>
  </si>
  <si>
    <t>C0995200026457C</t>
  </si>
  <si>
    <t>0953335761</t>
  </si>
  <si>
    <t>SR17071300011499</t>
  </si>
  <si>
    <t>患者王天宇自助机退款1 元！</t>
  </si>
  <si>
    <t>王天宇</t>
  </si>
  <si>
    <t>6214602180000238116</t>
  </si>
  <si>
    <t>171736</t>
  </si>
  <si>
    <t>C0997400011445C</t>
  </si>
  <si>
    <t>0954067445</t>
  </si>
  <si>
    <t>SR17071300011726</t>
  </si>
  <si>
    <t>患者张义远自助机退款515 元！</t>
  </si>
  <si>
    <t>张义远</t>
  </si>
  <si>
    <t>6259980028096863</t>
  </si>
  <si>
    <t>172107</t>
  </si>
  <si>
    <t>C0010100010264C</t>
  </si>
  <si>
    <t>0954059467</t>
  </si>
  <si>
    <t>SR17071300011719</t>
  </si>
  <si>
    <t>患者石磊自助机退款560 元！</t>
  </si>
  <si>
    <t>石磊</t>
  </si>
  <si>
    <t>6282880052979227</t>
  </si>
  <si>
    <t>173307</t>
  </si>
  <si>
    <t>C0023600014179C</t>
  </si>
  <si>
    <t>0953897269</t>
  </si>
  <si>
    <t>SR17071300011667</t>
  </si>
  <si>
    <t>患者林洁自助机退款200 元！</t>
  </si>
  <si>
    <t>林洁</t>
  </si>
  <si>
    <t>62230824009835146</t>
  </si>
  <si>
    <t>173314</t>
  </si>
  <si>
    <t>C0025000010793C</t>
  </si>
  <si>
    <t>0954064553</t>
  </si>
  <si>
    <t>SR17071300011723</t>
  </si>
  <si>
    <t>患者宁华阳自助机退款1314 元！</t>
  </si>
  <si>
    <t>宁华阳</t>
  </si>
  <si>
    <t>6230582000064497186</t>
  </si>
  <si>
    <t>182236</t>
  </si>
  <si>
    <t>C0992400018398C</t>
  </si>
  <si>
    <t>0953757824</t>
  </si>
  <si>
    <t>SR17071300011625</t>
  </si>
  <si>
    <t>患者吴小兰自助机退款9645 元！</t>
  </si>
  <si>
    <t>吴小兰</t>
  </si>
  <si>
    <t>6217691900004427</t>
  </si>
  <si>
    <t>20170714</t>
  </si>
  <si>
    <t>084746</t>
  </si>
  <si>
    <t>C0472000011295C</t>
  </si>
  <si>
    <t>0954410460</t>
  </si>
  <si>
    <t>SR17071400011790</t>
  </si>
  <si>
    <t>094530</t>
  </si>
  <si>
    <t>C0465700015618C</t>
  </si>
  <si>
    <t>0954452105</t>
  </si>
  <si>
    <t>SR17071400011813</t>
  </si>
  <si>
    <t>患者黄明自助机退款1000 元！</t>
  </si>
  <si>
    <t>黄明</t>
  </si>
  <si>
    <t>5149585356489410</t>
  </si>
  <si>
    <t>103112</t>
  </si>
  <si>
    <t>C0511500011850C</t>
  </si>
  <si>
    <t>0954569564</t>
  </si>
  <si>
    <t>SR17071400011858</t>
  </si>
  <si>
    <t>患者张林自助机退款700 元！</t>
  </si>
  <si>
    <t>张林</t>
  </si>
  <si>
    <t>6228483310775610710</t>
  </si>
  <si>
    <t>112639</t>
  </si>
  <si>
    <t>C0741600013261C</t>
  </si>
  <si>
    <t>0954755232</t>
  </si>
  <si>
    <t>SR17071400011921</t>
  </si>
  <si>
    <t>患者陶冶自助机退款100 元！</t>
  </si>
  <si>
    <t>陶冶</t>
  </si>
  <si>
    <t>6228360075460890</t>
  </si>
  <si>
    <t>142727</t>
  </si>
  <si>
    <t>C0807000009364C</t>
  </si>
  <si>
    <t>0954848002</t>
  </si>
  <si>
    <t>SR17071400011958</t>
  </si>
  <si>
    <t>患者陈会莲自助机退款344 元！</t>
  </si>
  <si>
    <t>陈会莲</t>
  </si>
  <si>
    <t>6217232507000698991</t>
  </si>
  <si>
    <t>151550</t>
  </si>
  <si>
    <t>K7151200027715C</t>
  </si>
  <si>
    <t>0955202656</t>
  </si>
  <si>
    <t>SR17071400012066</t>
  </si>
  <si>
    <t>患者徐宏靓自助机退款537 元！</t>
  </si>
  <si>
    <t>徐宏靓</t>
  </si>
  <si>
    <t>6231900000006075259</t>
  </si>
  <si>
    <t>153503</t>
  </si>
  <si>
    <t>C0225800018306C</t>
  </si>
  <si>
    <t>0955211127</t>
  </si>
  <si>
    <t>SR17071400012069</t>
  </si>
  <si>
    <t>患者闵春梅自助机退款1600 元！</t>
  </si>
  <si>
    <t>闵春梅</t>
  </si>
  <si>
    <t>6217987300000683883</t>
  </si>
  <si>
    <t>153514</t>
  </si>
  <si>
    <t>C0421500018173C</t>
  </si>
  <si>
    <t>0954670381</t>
  </si>
  <si>
    <t>SR17071400011891</t>
  </si>
  <si>
    <t>患者柴融自助机退款498 元！</t>
  </si>
  <si>
    <t>赵丽仙</t>
  </si>
  <si>
    <t>6213302700001528564</t>
  </si>
  <si>
    <t>162313</t>
  </si>
  <si>
    <t>K7151200030907C</t>
  </si>
  <si>
    <t>0955421614</t>
  </si>
  <si>
    <t>SR17071400012122</t>
  </si>
  <si>
    <t>患者朱培伦自助机退款100 元！</t>
  </si>
  <si>
    <t>朱培伦</t>
  </si>
  <si>
    <t>6223690794361234</t>
  </si>
  <si>
    <t>163632</t>
  </si>
  <si>
    <t>C0633000023147C</t>
  </si>
  <si>
    <t>0955436241</t>
  </si>
  <si>
    <t>SR17071400012127</t>
  </si>
  <si>
    <t>患者杨旭莹自助机退款2500 元！</t>
  </si>
  <si>
    <t>杨旭莹</t>
  </si>
  <si>
    <t>6282680025144135</t>
  </si>
  <si>
    <t>163635</t>
  </si>
  <si>
    <t>C0992800008015C</t>
  </si>
  <si>
    <t>0955029258</t>
  </si>
  <si>
    <t>SR17071400012010</t>
  </si>
  <si>
    <t>患者曾严翔宇自助机退款10 元！</t>
  </si>
  <si>
    <t>曾严翔宇</t>
  </si>
  <si>
    <t>6217790001091174785</t>
  </si>
  <si>
    <t>170457</t>
  </si>
  <si>
    <t>C0069300021749C</t>
  </si>
  <si>
    <t>0955392512</t>
  </si>
  <si>
    <t>SR17071400012114</t>
  </si>
  <si>
    <t>患者郭继英自助机退款15000 元！</t>
  </si>
  <si>
    <t>林烨</t>
  </si>
  <si>
    <t>62230824016829272</t>
  </si>
  <si>
    <t>172837</t>
  </si>
  <si>
    <t>C0257400019600C</t>
  </si>
  <si>
    <t>0955532398</t>
  </si>
  <si>
    <t>SR17071400012165</t>
  </si>
  <si>
    <t>患者李克勇自助机退款.5 元！</t>
  </si>
  <si>
    <t>李克勇</t>
  </si>
  <si>
    <t>6214600180014615129</t>
  </si>
  <si>
    <t>20170717</t>
  </si>
  <si>
    <t>084859</t>
  </si>
  <si>
    <t>K8178900079957C</t>
  </si>
  <si>
    <t>0955914262</t>
  </si>
  <si>
    <t>SR17071500012275</t>
  </si>
  <si>
    <t>患者郭正雷自助机退款332.92 元！</t>
  </si>
  <si>
    <t>郭正雷</t>
  </si>
  <si>
    <t>6231900000098609619</t>
  </si>
  <si>
    <t>084906</t>
  </si>
  <si>
    <t>K8178700015280C</t>
  </si>
  <si>
    <t>0956025560</t>
  </si>
  <si>
    <t>SR17071500012346</t>
  </si>
  <si>
    <t>患者董晓丽自助机退款2965.76 元！</t>
  </si>
  <si>
    <t>董晓丽</t>
  </si>
  <si>
    <t>6210178002028605823</t>
  </si>
  <si>
    <t>084946</t>
  </si>
  <si>
    <t>K8178700015292C</t>
  </si>
  <si>
    <t>0955916695</t>
  </si>
  <si>
    <t>SR17071500012277</t>
  </si>
  <si>
    <t>患者田发琼自助机退款458.5 元！</t>
  </si>
  <si>
    <t>田发琼</t>
  </si>
  <si>
    <t>6223692035389859</t>
  </si>
  <si>
    <t>084951</t>
  </si>
  <si>
    <t>K8178700015294C</t>
  </si>
  <si>
    <t>0956121477</t>
  </si>
  <si>
    <t>SR17071500012399</t>
  </si>
  <si>
    <t>患者翟云霞自助机退款34 元！</t>
  </si>
  <si>
    <t>翟云霞</t>
  </si>
  <si>
    <t>6223691253989804</t>
  </si>
  <si>
    <t>084957</t>
  </si>
  <si>
    <t>K8178700015296C</t>
  </si>
  <si>
    <t>0956349049</t>
  </si>
  <si>
    <t>SR17071600012490</t>
  </si>
  <si>
    <t>患者和富贵自助机退款850 元！</t>
  </si>
  <si>
    <t>和富贵</t>
  </si>
  <si>
    <t>6231900000121359794</t>
  </si>
  <si>
    <t>085123</t>
  </si>
  <si>
    <t>C0068600018481C</t>
  </si>
  <si>
    <t>0955717880</t>
  </si>
  <si>
    <t>SR17071400012222</t>
  </si>
  <si>
    <t>患者张跃自助机退款500 元！</t>
  </si>
  <si>
    <t>张跃</t>
  </si>
  <si>
    <t>6259960065744880</t>
  </si>
  <si>
    <t>085140</t>
  </si>
  <si>
    <t>C0129300012339C</t>
  </si>
  <si>
    <t>0955719772</t>
  </si>
  <si>
    <t>SR17071400012223</t>
  </si>
  <si>
    <t>患者林湛程自助机退款140.80 元！</t>
  </si>
  <si>
    <t>林湛程</t>
  </si>
  <si>
    <t>4096709505366503</t>
  </si>
  <si>
    <t>085217</t>
  </si>
  <si>
    <t>C0068600018530C</t>
  </si>
  <si>
    <t>0955717711</t>
  </si>
  <si>
    <t>SR17071400012221</t>
  </si>
  <si>
    <t>患者张跃自助机退款100 元！</t>
  </si>
  <si>
    <t>085220</t>
  </si>
  <si>
    <t>C0179300013808C</t>
  </si>
  <si>
    <t>0956033307</t>
  </si>
  <si>
    <t>SR17071500012348</t>
  </si>
  <si>
    <t>085224</t>
  </si>
  <si>
    <t>C0110000015162C</t>
  </si>
  <si>
    <t>0956169859</t>
  </si>
  <si>
    <t>SR17071500012445</t>
  </si>
  <si>
    <t>患者汪云春自助机退款1200 元！</t>
  </si>
  <si>
    <t>汪云春</t>
  </si>
  <si>
    <t>6228483978589287071</t>
  </si>
  <si>
    <t>C0972900022501C</t>
  </si>
  <si>
    <t>0956179055</t>
  </si>
  <si>
    <t>SR17071500012454</t>
  </si>
  <si>
    <t>患者李春林自助机退款658.62 元！</t>
  </si>
  <si>
    <t>李春林</t>
  </si>
  <si>
    <t>6228480868349462770</t>
  </si>
  <si>
    <t>085301</t>
  </si>
  <si>
    <t>C0175800015625C</t>
  </si>
  <si>
    <t>0956529631</t>
  </si>
  <si>
    <t>SR17071600012527</t>
  </si>
  <si>
    <t>患者刘芬自助机退款4700 元！</t>
  </si>
  <si>
    <t>刘芬</t>
  </si>
  <si>
    <t>6217232516000167303</t>
  </si>
  <si>
    <t>085314</t>
  </si>
  <si>
    <t>C0972900022534C</t>
  </si>
  <si>
    <t>0955972844</t>
  </si>
  <si>
    <t>SR17071500012299</t>
  </si>
  <si>
    <t>患者耿莲自助机退款626.84 元！</t>
  </si>
  <si>
    <t>范江伟</t>
  </si>
  <si>
    <t>622908473581074419</t>
  </si>
  <si>
    <t>085316</t>
  </si>
  <si>
    <t>C0129300012384C</t>
  </si>
  <si>
    <t>0956165846</t>
  </si>
  <si>
    <t>SR17071500012437</t>
  </si>
  <si>
    <t>092243</t>
  </si>
  <si>
    <t>C0972900023384C</t>
  </si>
  <si>
    <t>0956328180</t>
  </si>
  <si>
    <t>SR17071600012486</t>
  </si>
  <si>
    <t>患者李宛珂自助机退款426 元！</t>
  </si>
  <si>
    <t>李宛珂</t>
  </si>
  <si>
    <t>4392268385759635</t>
  </si>
  <si>
    <t>100207</t>
  </si>
  <si>
    <t>C0669400011038C</t>
  </si>
  <si>
    <t>0955568788</t>
  </si>
  <si>
    <t>SR17071400012175</t>
  </si>
  <si>
    <t>患者赵晓自助机退款311 元！</t>
  </si>
  <si>
    <t>赵晓</t>
  </si>
  <si>
    <t>6212262410002793510</t>
  </si>
  <si>
    <t>100731</t>
  </si>
  <si>
    <t>C0578500018341C</t>
  </si>
  <si>
    <t>0957016544</t>
  </si>
  <si>
    <t>SR17071700012591</t>
  </si>
  <si>
    <t>患者古林英自助机退款50.9 元！</t>
  </si>
  <si>
    <t>古林英</t>
  </si>
  <si>
    <t>6228483868589340675</t>
  </si>
  <si>
    <t>103017</t>
  </si>
  <si>
    <t>K8178900081645C</t>
  </si>
  <si>
    <t>0957103045</t>
  </si>
  <si>
    <t>SR17071700012621</t>
  </si>
  <si>
    <t>患者朱晏芬自助机退款21.97 元！</t>
  </si>
  <si>
    <t>朱晏芬</t>
  </si>
  <si>
    <t>6231900000058971348</t>
  </si>
  <si>
    <t>103832</t>
  </si>
  <si>
    <t>C0336500012700C</t>
  </si>
  <si>
    <t>0955985716</t>
  </si>
  <si>
    <t>SR17071500012312</t>
  </si>
  <si>
    <t>患者苏连香自助机退款2000 元！</t>
  </si>
  <si>
    <t>苏连香</t>
  </si>
  <si>
    <t>6221507300013844616</t>
  </si>
  <si>
    <t>110628</t>
  </si>
  <si>
    <t>C0979700016470C</t>
  </si>
  <si>
    <t>0957121998</t>
  </si>
  <si>
    <t>SR17071700012625</t>
  </si>
  <si>
    <t>患者王龄可自助机退款8635.51 元！</t>
  </si>
  <si>
    <t>王龄可</t>
  </si>
  <si>
    <t>4392268322042368</t>
  </si>
  <si>
    <t>111116</t>
  </si>
  <si>
    <t>C0978500021130C</t>
  </si>
  <si>
    <t>0956016457</t>
  </si>
  <si>
    <t>SR17071500012334</t>
  </si>
  <si>
    <t>郭继英</t>
  </si>
  <si>
    <t>112615</t>
  </si>
  <si>
    <t>C0938000015994C</t>
  </si>
  <si>
    <t>0956068995</t>
  </si>
  <si>
    <t>SR17071500012362</t>
  </si>
  <si>
    <t>113120</t>
  </si>
  <si>
    <t>C0938000016138C</t>
  </si>
  <si>
    <t>0957269820</t>
  </si>
  <si>
    <t>SR17071700012669</t>
  </si>
  <si>
    <t>患者吴小玲自助机退款122. 元！</t>
  </si>
  <si>
    <t>吴小玲</t>
  </si>
  <si>
    <t>6212264000019552443</t>
  </si>
  <si>
    <t>141529</t>
  </si>
  <si>
    <t>C0887200011111C</t>
  </si>
  <si>
    <t>0957508909</t>
  </si>
  <si>
    <t>SR17071700012752</t>
  </si>
  <si>
    <t>患者罗你落自助机退款200 元！</t>
  </si>
  <si>
    <t>罗你落</t>
  </si>
  <si>
    <t>6228483978589556376</t>
  </si>
  <si>
    <t>142656</t>
  </si>
  <si>
    <t>C0887200011360C</t>
  </si>
  <si>
    <t>0957609966</t>
  </si>
  <si>
    <t>SR17071700012777</t>
  </si>
  <si>
    <t>患者秦富贵自助机退款100 元！</t>
  </si>
  <si>
    <t>143526</t>
  </si>
  <si>
    <t>K8178800020625C</t>
  </si>
  <si>
    <t>0957674082</t>
  </si>
  <si>
    <t>SR17071700012791</t>
  </si>
  <si>
    <t>患者曾永竹自助机退款700 元！</t>
  </si>
  <si>
    <t>曾永竹</t>
  </si>
  <si>
    <t>6223691425322249</t>
  </si>
  <si>
    <t>145547</t>
  </si>
  <si>
    <t>K8178900088399C</t>
  </si>
  <si>
    <t>0957748243</t>
  </si>
  <si>
    <t>SR17071700012807</t>
  </si>
  <si>
    <t>患者纪紫萱自助机退款245.76 元！</t>
  </si>
  <si>
    <t>纪紫萱</t>
  </si>
  <si>
    <t>6231900000100956503</t>
  </si>
  <si>
    <t>153822</t>
  </si>
  <si>
    <t>C0637800012877C</t>
  </si>
  <si>
    <t>0957746217</t>
  </si>
  <si>
    <t>SR17071700012806</t>
  </si>
  <si>
    <t>患者余云芬自助机退款28.85 元！</t>
  </si>
  <si>
    <t>余云芬</t>
  </si>
  <si>
    <t>6217003860003618988</t>
  </si>
  <si>
    <t>153831</t>
  </si>
  <si>
    <t>C0753500024480C</t>
  </si>
  <si>
    <t>0957817615</t>
  </si>
  <si>
    <t>SR17071700012821</t>
  </si>
  <si>
    <t>患者陈如香自助机退款542.5 元！</t>
  </si>
  <si>
    <t>陈如香</t>
  </si>
  <si>
    <t>6217003860029569942</t>
  </si>
  <si>
    <t>154825</t>
  </si>
  <si>
    <t>K8178900090475C</t>
  </si>
  <si>
    <t>0957972432</t>
  </si>
  <si>
    <t>SR17071700012868</t>
  </si>
  <si>
    <t>患者魏菲自助机退款500 元！</t>
  </si>
  <si>
    <t>魏菲</t>
  </si>
  <si>
    <t>6223692548172131</t>
  </si>
  <si>
    <t>155104</t>
  </si>
  <si>
    <t>C0637800013167C</t>
  </si>
  <si>
    <t>0957876359</t>
  </si>
  <si>
    <t>SR17071700012845</t>
  </si>
  <si>
    <t>患者李政自助机退款300 元！</t>
  </si>
  <si>
    <t>李政</t>
  </si>
  <si>
    <t>4392258326466564</t>
  </si>
  <si>
    <t>155340</t>
  </si>
  <si>
    <t>C0746400006494C</t>
  </si>
  <si>
    <t>155353</t>
  </si>
  <si>
    <t>C0369600016822C</t>
  </si>
  <si>
    <t>161538</t>
  </si>
  <si>
    <t>C0753500025507C</t>
  </si>
  <si>
    <t>0957957101</t>
  </si>
  <si>
    <t>SR17071700012865</t>
  </si>
  <si>
    <t>患者李桂芝自助机退款61.7 元！</t>
  </si>
  <si>
    <t>李桂芝</t>
  </si>
  <si>
    <t>6217003860030382046</t>
  </si>
  <si>
    <t>161610</t>
  </si>
  <si>
    <t>C0840000014917C</t>
  </si>
  <si>
    <t>0958044769</t>
  </si>
  <si>
    <t>SR17071700012897</t>
  </si>
  <si>
    <t>患者陈大菊自助机退款5000 元！</t>
  </si>
  <si>
    <t>陈大菊</t>
  </si>
  <si>
    <t>6228413863020871169</t>
  </si>
  <si>
    <t>163150</t>
  </si>
  <si>
    <t>C0840000015476C</t>
  </si>
  <si>
    <t>0957974605</t>
  </si>
  <si>
    <t>SR17071700012869</t>
  </si>
  <si>
    <t>患者马白娥自助机退款9882 元！</t>
  </si>
  <si>
    <t>马白娥</t>
  </si>
  <si>
    <t>6259065396759456</t>
  </si>
  <si>
    <t>165417</t>
  </si>
  <si>
    <t>C0999600012239C</t>
  </si>
  <si>
    <t>0957175182</t>
  </si>
  <si>
    <t>SR17071700012643</t>
  </si>
  <si>
    <t>患者朱何仙自助机退款36.5 元！</t>
  </si>
  <si>
    <t>朱何仙</t>
  </si>
  <si>
    <t>6230200071966456</t>
  </si>
  <si>
    <t>172244</t>
  </si>
  <si>
    <t>C0999600012931C</t>
  </si>
  <si>
    <t>0958245295</t>
  </si>
  <si>
    <t>SR17071700012971</t>
  </si>
  <si>
    <t>患者李关梅自助机退款1500 元！</t>
  </si>
  <si>
    <t>李关梅</t>
  </si>
  <si>
    <t>6228483868611340479</t>
  </si>
  <si>
    <t>173505</t>
  </si>
  <si>
    <t>C0241800015814C</t>
  </si>
  <si>
    <t>0958038743</t>
  </si>
  <si>
    <t>SR17071700012894</t>
  </si>
  <si>
    <t>患者刘小琴自助机退款88.36 元！</t>
  </si>
  <si>
    <t>刘小琴</t>
  </si>
  <si>
    <t>6217562700003092516</t>
  </si>
  <si>
    <t>173825</t>
  </si>
  <si>
    <t>C0241800015880C</t>
  </si>
  <si>
    <t>0958257792</t>
  </si>
  <si>
    <t>SR17071700012976</t>
  </si>
  <si>
    <t>患者赵树花自助机退款393 元！</t>
  </si>
  <si>
    <t>黄仁欢</t>
  </si>
  <si>
    <t>6217003860010290888</t>
  </si>
  <si>
    <t>20170718</t>
  </si>
  <si>
    <t>084304</t>
  </si>
  <si>
    <t>K1744300086276C</t>
  </si>
  <si>
    <t>0958419018</t>
  </si>
  <si>
    <t>SR17071700013053</t>
  </si>
  <si>
    <t>患者李健明自助机退款532 元！</t>
  </si>
  <si>
    <t>刘玉凤</t>
  </si>
  <si>
    <t>6231900000095224974</t>
  </si>
  <si>
    <t>090810</t>
  </si>
  <si>
    <t>C0493700017696C</t>
  </si>
  <si>
    <t>0958355342</t>
  </si>
  <si>
    <t>SR17071700013031</t>
  </si>
  <si>
    <t>患者徐美蓉自助机退款394.50 元！</t>
  </si>
  <si>
    <t>徐美蓉</t>
  </si>
  <si>
    <t>6217003860010497772</t>
  </si>
  <si>
    <t>090818</t>
  </si>
  <si>
    <t>C0841200021060C</t>
  </si>
  <si>
    <t>0958399983</t>
  </si>
  <si>
    <t>SR17071700013042</t>
  </si>
  <si>
    <t>患者李国仙自助机退款3514.5 元！</t>
  </si>
  <si>
    <t>李国仙</t>
  </si>
  <si>
    <t>6217003860001818648</t>
  </si>
  <si>
    <t>091833</t>
  </si>
  <si>
    <t>C0275700020413C</t>
  </si>
  <si>
    <t>0955994007</t>
  </si>
  <si>
    <t>SR17071500012321</t>
  </si>
  <si>
    <t>患者王红学自助机退款1200 元！</t>
  </si>
  <si>
    <t>王红学</t>
  </si>
  <si>
    <t>6217790001100583349</t>
  </si>
  <si>
    <t>093109</t>
  </si>
  <si>
    <t>K1744200110839C</t>
  </si>
  <si>
    <t>0958652947</t>
  </si>
  <si>
    <t>SR17071800013094</t>
  </si>
  <si>
    <t>患者龚东花自助机退款347 元！</t>
  </si>
  <si>
    <t>龚东花</t>
  </si>
  <si>
    <t>6231900000012514002</t>
  </si>
  <si>
    <t>093429</t>
  </si>
  <si>
    <t>C0841200021717C</t>
  </si>
  <si>
    <t>0958647677</t>
  </si>
  <si>
    <t>SR17071800013090</t>
  </si>
  <si>
    <t>患者金卫红自助机退款700 元！</t>
  </si>
  <si>
    <t>阮智慧</t>
  </si>
  <si>
    <t>6259960238150056</t>
  </si>
  <si>
    <t>094033</t>
  </si>
  <si>
    <t>C0493700018482C</t>
  </si>
  <si>
    <t>0958654720</t>
  </si>
  <si>
    <t>SR17071800013095</t>
  </si>
  <si>
    <t>患者金卫红自助机退款200 元！</t>
  </si>
  <si>
    <t>094104</t>
  </si>
  <si>
    <t>C0315400007194C</t>
  </si>
  <si>
    <t>0958655668</t>
  </si>
  <si>
    <t>SR17071800013097</t>
  </si>
  <si>
    <t>患者金卫红自助机退款77.17 元！</t>
  </si>
  <si>
    <t>095527</t>
  </si>
  <si>
    <t>C0467300018507C</t>
  </si>
  <si>
    <t>0958680149</t>
  </si>
  <si>
    <t>SR17071800013107</t>
  </si>
  <si>
    <t>患者普秀英自助机退款5000 元！</t>
  </si>
  <si>
    <t>普秀英</t>
  </si>
  <si>
    <t>6228480860510074914</t>
  </si>
  <si>
    <t>095605</t>
  </si>
  <si>
    <t>C0765200018405C</t>
  </si>
  <si>
    <t>0958579148</t>
  </si>
  <si>
    <t>SR17071800013069</t>
  </si>
  <si>
    <t>患者包宇锦曦自助机退款15.48 元！</t>
  </si>
  <si>
    <t>包广信</t>
  </si>
  <si>
    <t>6222082410002071799</t>
  </si>
  <si>
    <t>103627</t>
  </si>
  <si>
    <t>C0114300025084C</t>
  </si>
  <si>
    <t>0958258896</t>
  </si>
  <si>
    <t>SR17071700012978</t>
  </si>
  <si>
    <t>患者龙昱泽自助机退款3 元！</t>
  </si>
  <si>
    <t>龙昱泽</t>
  </si>
  <si>
    <t>6217902700001438017</t>
  </si>
  <si>
    <t>105250</t>
  </si>
  <si>
    <t>C0114200018694C</t>
  </si>
  <si>
    <t>0958789511</t>
  </si>
  <si>
    <t>SR17071800013144</t>
  </si>
  <si>
    <t>患者王文粉自助机退款253 元！</t>
  </si>
  <si>
    <t>王文粉</t>
  </si>
  <si>
    <t>6227003890530161524</t>
  </si>
  <si>
    <t>105715</t>
  </si>
  <si>
    <t>C0673000012458C</t>
  </si>
  <si>
    <t>0958793658</t>
  </si>
  <si>
    <t>SR17071800013149</t>
  </si>
  <si>
    <t>患者李霞自助机退款2000 元！</t>
  </si>
  <si>
    <t>李霞</t>
  </si>
  <si>
    <t>6214858714570207</t>
  </si>
  <si>
    <t>111310</t>
  </si>
  <si>
    <t>C0765200019741C</t>
  </si>
  <si>
    <t>0958701627</t>
  </si>
  <si>
    <t>SR17071800013120</t>
  </si>
  <si>
    <t>112748</t>
  </si>
  <si>
    <t>C0433200016278C</t>
  </si>
  <si>
    <t>0957523272</t>
  </si>
  <si>
    <t>SR17071700012759</t>
  </si>
  <si>
    <t>患者陈森贤自助机退款2000 元！</t>
  </si>
  <si>
    <t>陈森贤</t>
  </si>
  <si>
    <t>6217790001095105306</t>
  </si>
  <si>
    <t>141836</t>
  </si>
  <si>
    <t>C0472500007978C</t>
  </si>
  <si>
    <t>0959081378</t>
  </si>
  <si>
    <t>SR17071800013281</t>
  </si>
  <si>
    <t>患者起永明自助机退款188 元！</t>
  </si>
  <si>
    <t>起永明</t>
  </si>
  <si>
    <t>6228360063291729</t>
  </si>
  <si>
    <t>141857</t>
  </si>
  <si>
    <t>C0433200017582C</t>
  </si>
  <si>
    <t>0958886061</t>
  </si>
  <si>
    <t>SR17071800013189</t>
  </si>
  <si>
    <t>患者王会玲自助机退款788 元！</t>
  </si>
  <si>
    <t>王会玲</t>
  </si>
  <si>
    <t>6222530586084134</t>
  </si>
  <si>
    <t>142406</t>
  </si>
  <si>
    <t>C0472500008067C</t>
  </si>
  <si>
    <t>0959018061</t>
  </si>
  <si>
    <t>SR17071800013259</t>
  </si>
  <si>
    <t>患者梁丽自助机退款3000 元！</t>
  </si>
  <si>
    <t>梁丽</t>
  </si>
  <si>
    <t>6221887300008273458</t>
  </si>
  <si>
    <t>144119</t>
  </si>
  <si>
    <t>C0401100014889C</t>
  </si>
  <si>
    <t>0958909677</t>
  </si>
  <si>
    <t>SR17071800013198</t>
  </si>
  <si>
    <t>患者朱照竹自助机退款15.2 元！</t>
  </si>
  <si>
    <t>朱照竹</t>
  </si>
  <si>
    <t>6225757558746831</t>
  </si>
  <si>
    <t>144123</t>
  </si>
  <si>
    <t>C0372300017282C</t>
  </si>
  <si>
    <t>0958911286</t>
  </si>
  <si>
    <t>SR17071800013200</t>
  </si>
  <si>
    <t>患者夏体恩自助机退款47.2 元！</t>
  </si>
  <si>
    <t>夏体恩</t>
  </si>
  <si>
    <t>144524</t>
  </si>
  <si>
    <t>C0401100014993C</t>
  </si>
  <si>
    <t>0959208836</t>
  </si>
  <si>
    <t>SR17071800013319</t>
  </si>
  <si>
    <t>患者姚秀莲自助机退款287.62 元！</t>
  </si>
  <si>
    <t>姚秀莲</t>
  </si>
  <si>
    <t>6228481931088624817</t>
  </si>
  <si>
    <t>144532</t>
  </si>
  <si>
    <t>C0477500026437C</t>
  </si>
  <si>
    <t>0959216112</t>
  </si>
  <si>
    <t>SR17071800013322</t>
  </si>
  <si>
    <t>患者余红梅自助机退款373.95 元！</t>
  </si>
  <si>
    <t>余红梅</t>
  </si>
  <si>
    <t>6259980001536653</t>
  </si>
  <si>
    <t>151912</t>
  </si>
  <si>
    <t>C0449900013631C</t>
  </si>
  <si>
    <t>154234</t>
  </si>
  <si>
    <t>C0477400023112C</t>
  </si>
  <si>
    <t>0959337953</t>
  </si>
  <si>
    <t>SR17071800013348</t>
  </si>
  <si>
    <t>患者马雨林自助机退款53.4 元！</t>
  </si>
  <si>
    <t>马雨林</t>
  </si>
  <si>
    <t>6217997300010075425</t>
  </si>
  <si>
    <t>154727</t>
  </si>
  <si>
    <t>C0759800019969C</t>
  </si>
  <si>
    <t>0959344347</t>
  </si>
  <si>
    <t>SR17071800013350</t>
  </si>
  <si>
    <t>患者虎锐炆酉自助机退款494.5 元！</t>
  </si>
  <si>
    <t>虎锐炆酉</t>
  </si>
  <si>
    <t>6217003860027620747</t>
  </si>
  <si>
    <t>160604</t>
  </si>
  <si>
    <t>K1744200120787C</t>
  </si>
  <si>
    <t>0958054432</t>
  </si>
  <si>
    <t>SR17071700012904</t>
  </si>
  <si>
    <t>患者和玉婷自助机退款300 元！</t>
  </si>
  <si>
    <t>6214157572900026543</t>
  </si>
  <si>
    <t>161725</t>
  </si>
  <si>
    <t>C0037100016319C</t>
  </si>
  <si>
    <t>0959492929</t>
  </si>
  <si>
    <t>SR17071800013401</t>
  </si>
  <si>
    <t>患者王利利自助机退款300 元！</t>
  </si>
  <si>
    <t>王利利</t>
  </si>
  <si>
    <t>6228370135467215</t>
  </si>
  <si>
    <t>173249</t>
  </si>
  <si>
    <t>C0113300008191C</t>
  </si>
  <si>
    <t>0959679413</t>
  </si>
  <si>
    <t>SR17071800013482</t>
  </si>
  <si>
    <t>患者郑勇自助机退款19.50 元！</t>
  </si>
  <si>
    <t>郑勇</t>
  </si>
  <si>
    <t>6228451930021822310</t>
  </si>
  <si>
    <t>20170719</t>
  </si>
  <si>
    <t>085727</t>
  </si>
  <si>
    <t>C0998100026133C</t>
  </si>
  <si>
    <t>0959925387</t>
  </si>
  <si>
    <t>SR17071900013539</t>
  </si>
  <si>
    <t>患者起永明自助机退款188.5 元！</t>
  </si>
  <si>
    <t>090846</t>
  </si>
  <si>
    <t>C0356600022014C</t>
  </si>
  <si>
    <t>0959999103</t>
  </si>
  <si>
    <t>SR17071900013547</t>
  </si>
  <si>
    <t>患者马昭松自助机退款842.09 元！</t>
  </si>
  <si>
    <t>马昭松</t>
  </si>
  <si>
    <t>6259980028096574</t>
  </si>
  <si>
    <t>090850</t>
  </si>
  <si>
    <t>C0438300021454C</t>
  </si>
  <si>
    <t>0960027318</t>
  </si>
  <si>
    <t>SR17071900013556</t>
  </si>
  <si>
    <t>患者杨洁琼自助机退款300 元！</t>
  </si>
  <si>
    <t>090902</t>
  </si>
  <si>
    <t>C0853100010241C</t>
  </si>
  <si>
    <t>0960028660</t>
  </si>
  <si>
    <t>SR17071900013557</t>
  </si>
  <si>
    <t>患者杨洁琼自助机退款200 元！</t>
  </si>
  <si>
    <t>101606</t>
  </si>
  <si>
    <t>C0445800003761C</t>
  </si>
  <si>
    <t>0960129153</t>
  </si>
  <si>
    <t>SR17071900013631</t>
  </si>
  <si>
    <t>患者李应伯自助机退款566.27 元！</t>
  </si>
  <si>
    <t>李应伯</t>
  </si>
  <si>
    <t>6228480868048581474</t>
  </si>
  <si>
    <t>103630</t>
  </si>
  <si>
    <t>C0349900028800C</t>
  </si>
  <si>
    <t>0960213170</t>
  </si>
  <si>
    <t>SR17071900013656</t>
  </si>
  <si>
    <t>患者张秀英C 自助机退款459.9 元！</t>
  </si>
  <si>
    <t>张秀英C</t>
  </si>
  <si>
    <t>6214858710182064</t>
  </si>
  <si>
    <t>104433</t>
  </si>
  <si>
    <t>C0801600017473C</t>
  </si>
  <si>
    <t>0960092524</t>
  </si>
  <si>
    <t>SR17071900013612</t>
  </si>
  <si>
    <t>患者王文品自助机退款500 元！</t>
  </si>
  <si>
    <t>王文品</t>
  </si>
  <si>
    <t>62230829007546298</t>
  </si>
  <si>
    <t>105243</t>
  </si>
  <si>
    <t>C0594500013321C</t>
  </si>
  <si>
    <t>0959608348</t>
  </si>
  <si>
    <t>SR17071800013454</t>
  </si>
  <si>
    <t>患者李兴六自助机退款9 元！</t>
  </si>
  <si>
    <t>冉光付</t>
  </si>
  <si>
    <t>105345</t>
  </si>
  <si>
    <t>C0817700013929C</t>
  </si>
  <si>
    <t>0959566739</t>
  </si>
  <si>
    <t>SR17071800013438</t>
  </si>
  <si>
    <t>141557</t>
  </si>
  <si>
    <t>C0268600013388C</t>
  </si>
  <si>
    <t>0960421623</t>
  </si>
  <si>
    <t>SR17071900013773</t>
  </si>
  <si>
    <t>患者李卫星自助机退款407.99 元！</t>
  </si>
  <si>
    <t>左丽波</t>
  </si>
  <si>
    <t>6228360150442359</t>
  </si>
  <si>
    <t>141730</t>
  </si>
  <si>
    <t>C0268600013444C</t>
  </si>
  <si>
    <t>0960425642</t>
  </si>
  <si>
    <t>SR17071900013775</t>
  </si>
  <si>
    <t>患者杨容自助机退款3340.84 元！</t>
  </si>
  <si>
    <t>杨容</t>
  </si>
  <si>
    <t>6230523970001283778</t>
  </si>
  <si>
    <t>141740</t>
  </si>
  <si>
    <t>C0812000015134C</t>
  </si>
  <si>
    <t>0960379934</t>
  </si>
  <si>
    <t>SR17071900013739</t>
  </si>
  <si>
    <t>患者李凯自助机退款9000 元！</t>
  </si>
  <si>
    <t>李凯</t>
  </si>
  <si>
    <t>6253375244912355</t>
  </si>
  <si>
    <t>141950</t>
  </si>
  <si>
    <t>C0812400024155C</t>
  </si>
  <si>
    <t>0960605462</t>
  </si>
  <si>
    <t>SR17071900013826</t>
  </si>
  <si>
    <t>142544</t>
  </si>
  <si>
    <t>C0206800013751C</t>
  </si>
  <si>
    <t>0960439448</t>
  </si>
  <si>
    <t>SR17071900013783</t>
  </si>
  <si>
    <t>患者戴志强自助机退款5000 元！</t>
  </si>
  <si>
    <t>戴志强</t>
  </si>
  <si>
    <t>62230824017721502</t>
  </si>
  <si>
    <t>143007</t>
  </si>
  <si>
    <t>C0354400021869C</t>
  </si>
  <si>
    <t>0960553721</t>
  </si>
  <si>
    <t>SR17071900013818</t>
  </si>
  <si>
    <t>患者苏凡自助机退款1087. 元！</t>
  </si>
  <si>
    <t>何玉香</t>
  </si>
  <si>
    <t>62230827003651781</t>
  </si>
  <si>
    <t>144543</t>
  </si>
  <si>
    <t>C0812000015875C</t>
  </si>
  <si>
    <t>0960099598</t>
  </si>
  <si>
    <t>SR17071900013617</t>
  </si>
  <si>
    <t>患者蒋春杰自助机退款58.50 元！</t>
  </si>
  <si>
    <t>蒋春杰</t>
  </si>
  <si>
    <t>6217977090001815319</t>
  </si>
  <si>
    <t>144558</t>
  </si>
  <si>
    <t>K5942800094241C</t>
  </si>
  <si>
    <t>0960667008</t>
  </si>
  <si>
    <t>SR17071900013838</t>
  </si>
  <si>
    <t>患者徐映雄自助机退款532.92 元！</t>
  </si>
  <si>
    <t>徐映雄</t>
  </si>
  <si>
    <t>6231900020005617448</t>
  </si>
  <si>
    <t>150649</t>
  </si>
  <si>
    <t>C0135800019736C</t>
  </si>
  <si>
    <t>0960689026</t>
  </si>
  <si>
    <t>SR17071900013849</t>
  </si>
  <si>
    <t>患者玉应波自助机退款3000 元！</t>
  </si>
  <si>
    <t>玉应波</t>
  </si>
  <si>
    <t>6228413330162918414</t>
  </si>
  <si>
    <t>153045</t>
  </si>
  <si>
    <t>K5942800095769C</t>
  </si>
  <si>
    <t>0960785323</t>
  </si>
  <si>
    <t>SR17071900013894</t>
  </si>
  <si>
    <t>患者李春毅自助机退款186.63 元！</t>
  </si>
  <si>
    <t>李春毅</t>
  </si>
  <si>
    <t>6231900000070167040</t>
  </si>
  <si>
    <t>153545</t>
  </si>
  <si>
    <t>K5942900065579C</t>
  </si>
  <si>
    <t>0960796519</t>
  </si>
  <si>
    <t>SR17071900013898</t>
  </si>
  <si>
    <t>患者朱培伦自助机退款1072.34 元！</t>
  </si>
  <si>
    <t>155705</t>
  </si>
  <si>
    <t>C0603600015367C</t>
  </si>
  <si>
    <t>0960784463</t>
  </si>
  <si>
    <t>SR17071900013891</t>
  </si>
  <si>
    <t>患者袁瑞自助机退款500 元！</t>
  </si>
  <si>
    <t>袁瑞</t>
  </si>
  <si>
    <t>6225970057406100</t>
  </si>
  <si>
    <t>161406</t>
  </si>
  <si>
    <t>K5942900067187C</t>
  </si>
  <si>
    <t>0960894284</t>
  </si>
  <si>
    <t>SR17071900013944</t>
  </si>
  <si>
    <t>患者李丽琼自助机退款528.5 元！</t>
  </si>
  <si>
    <t>李丽琼</t>
  </si>
  <si>
    <t>6231900000000593562</t>
  </si>
  <si>
    <t>165505</t>
  </si>
  <si>
    <t>C0915600012663C</t>
  </si>
  <si>
    <t>0960784355</t>
  </si>
  <si>
    <t>SR17071900013890</t>
  </si>
  <si>
    <t>患者杨建妍自助机退款700 元！</t>
  </si>
  <si>
    <t>阮祎丽</t>
  </si>
  <si>
    <t>62230827005541287</t>
  </si>
  <si>
    <t>170111</t>
  </si>
  <si>
    <t>C0952400009097C</t>
  </si>
  <si>
    <t>0960991334</t>
  </si>
  <si>
    <t>SR17071900013991</t>
  </si>
  <si>
    <t>患者和翠琴自助机退款10 元！</t>
  </si>
  <si>
    <t>和翠琴</t>
  </si>
  <si>
    <t>6225768748151766</t>
  </si>
  <si>
    <t>171103</t>
  </si>
  <si>
    <t>C0603600016921C</t>
  </si>
  <si>
    <t>0960890613</t>
  </si>
  <si>
    <t>SR17071900013941</t>
  </si>
  <si>
    <t>患者何杰自助机退款450 元！</t>
  </si>
  <si>
    <t>何杰</t>
  </si>
  <si>
    <t>62230829003075383</t>
  </si>
  <si>
    <t>202101</t>
  </si>
  <si>
    <t>K5942800101431C</t>
  </si>
  <si>
    <t>0961167375</t>
  </si>
  <si>
    <t>SR17071900014060</t>
  </si>
  <si>
    <t>患者代洪丽自助机退款150 元！</t>
  </si>
  <si>
    <t>代洪丽</t>
  </si>
  <si>
    <t>6231900000047436650</t>
  </si>
  <si>
    <t>20170720</t>
  </si>
  <si>
    <t>083644</t>
  </si>
  <si>
    <t>C0085800035628C</t>
  </si>
  <si>
    <t>0959533236</t>
  </si>
  <si>
    <t>SR17071800013418</t>
  </si>
  <si>
    <t>患者陈子广自助机退款307.5 元！</t>
  </si>
  <si>
    <t>陈子广</t>
  </si>
  <si>
    <t>6228930001017578026</t>
  </si>
  <si>
    <t>083649</t>
  </si>
  <si>
    <t>C0321200020599C</t>
  </si>
  <si>
    <t>0961184800</t>
  </si>
  <si>
    <t>SR17071900014065</t>
  </si>
  <si>
    <t>患者马从珍自助机退款44.5 元！</t>
  </si>
  <si>
    <t>马从珍</t>
  </si>
  <si>
    <t>6228483338259645670</t>
  </si>
  <si>
    <t>084958</t>
  </si>
  <si>
    <t>C0681900012729C</t>
  </si>
  <si>
    <t>0961114025</t>
  </si>
  <si>
    <t>SR17071900014039</t>
  </si>
  <si>
    <t>患者黄大庆自助机退款339.5 元！</t>
  </si>
  <si>
    <t>黄大庆</t>
  </si>
  <si>
    <t>6222022409002557107</t>
  </si>
  <si>
    <t>085053</t>
  </si>
  <si>
    <t>C0111000019017C</t>
  </si>
  <si>
    <t>0961546635</t>
  </si>
  <si>
    <t>SR17072000014105</t>
  </si>
  <si>
    <t>患者李才祝自助机退款100.5 元！</t>
  </si>
  <si>
    <t>李才祝</t>
  </si>
  <si>
    <t>6228480868656320975</t>
  </si>
  <si>
    <t>112018</t>
  </si>
  <si>
    <t>C0350100005912C</t>
  </si>
  <si>
    <t>0961913308</t>
  </si>
  <si>
    <t>SR17072000014239</t>
  </si>
  <si>
    <t>113957</t>
  </si>
  <si>
    <t>K9155700073366C</t>
  </si>
  <si>
    <t>0960273005</t>
  </si>
  <si>
    <t>SR17071900013674</t>
  </si>
  <si>
    <t>患者艾起名自助机退款31.5 元！</t>
  </si>
  <si>
    <t>艾起名</t>
  </si>
  <si>
    <t>6214157312903458512</t>
  </si>
  <si>
    <t>114500</t>
  </si>
  <si>
    <t>K9155600070093C</t>
  </si>
  <si>
    <t>0959358032</t>
  </si>
  <si>
    <t>SR17071800013354</t>
  </si>
  <si>
    <t>患者刘玉凤自助机退款9000 元！</t>
  </si>
  <si>
    <t>6214157312903447523</t>
  </si>
  <si>
    <t>114742</t>
  </si>
  <si>
    <t>C0142000014454C</t>
  </si>
  <si>
    <t>0961745226</t>
  </si>
  <si>
    <t>SR17072000014184</t>
  </si>
  <si>
    <t>患者李培华自助机退款477.09 元！</t>
  </si>
  <si>
    <t>李培华</t>
  </si>
  <si>
    <t>6283078004442100</t>
  </si>
  <si>
    <t>133428</t>
  </si>
  <si>
    <t>K9155800048745C</t>
  </si>
  <si>
    <t>0962150635</t>
  </si>
  <si>
    <t>SR17072000014316</t>
  </si>
  <si>
    <t>患者蒋红生自助机退款158 元！</t>
  </si>
  <si>
    <t>蒋红生</t>
  </si>
  <si>
    <t>6231900000037531676</t>
  </si>
  <si>
    <t>140544</t>
  </si>
  <si>
    <t>C0512800017172C</t>
  </si>
  <si>
    <t>0961879893</t>
  </si>
  <si>
    <t>SR17072000014219</t>
  </si>
  <si>
    <t>患者曹艳自助机退款289 元！</t>
  </si>
  <si>
    <t>曹艳</t>
  </si>
  <si>
    <t>6228930001098423183</t>
  </si>
  <si>
    <t>141459</t>
  </si>
  <si>
    <t>C0344200013681C</t>
  </si>
  <si>
    <t>0961965085</t>
  </si>
  <si>
    <t>SR17072000014249</t>
  </si>
  <si>
    <t>患者余映红自助机退款4000 元！</t>
  </si>
  <si>
    <t>余映红</t>
  </si>
  <si>
    <t>6236683860002910110</t>
  </si>
  <si>
    <t>142754</t>
  </si>
  <si>
    <t>C0403700013445C</t>
  </si>
  <si>
    <t>0961843457</t>
  </si>
  <si>
    <t>SR17072000014208</t>
  </si>
  <si>
    <t>患者郭继英自助机退款15025 元！</t>
  </si>
  <si>
    <t>143243</t>
  </si>
  <si>
    <t>C0054300022122C</t>
  </si>
  <si>
    <t>0962277581</t>
  </si>
  <si>
    <t>SR17072000014336</t>
  </si>
  <si>
    <t>患者葛加艳自助机退款500 元！</t>
  </si>
  <si>
    <t>143432</t>
  </si>
  <si>
    <t>C0344300017020C</t>
  </si>
  <si>
    <t>0962080294</t>
  </si>
  <si>
    <t>SR17072000014295</t>
  </si>
  <si>
    <t>患者邹明杰自助机退款1500 元！</t>
  </si>
  <si>
    <t>邹明杰</t>
  </si>
  <si>
    <t>6221887300021111115</t>
  </si>
  <si>
    <t>144301</t>
  </si>
  <si>
    <t>卡号户名不符退回应为李云团</t>
  </si>
  <si>
    <t>C0340100019322C</t>
  </si>
  <si>
    <t>144448</t>
  </si>
  <si>
    <t>C0411100006399C</t>
  </si>
  <si>
    <t>0961871599</t>
  </si>
  <si>
    <t>SR17072000014217</t>
  </si>
  <si>
    <t>患者陈燕自助机退款9000 元！</t>
  </si>
  <si>
    <t>6217003860006812844</t>
  </si>
  <si>
    <t>145800</t>
  </si>
  <si>
    <t>C0344200014905C</t>
  </si>
  <si>
    <t>0962338734</t>
  </si>
  <si>
    <t>SR17072000014360</t>
  </si>
  <si>
    <t>患者何会兰自助机退款3600 元！</t>
  </si>
  <si>
    <t>何会兰</t>
  </si>
  <si>
    <t>6282880048279724</t>
  </si>
  <si>
    <t>151856</t>
  </si>
  <si>
    <t>C0576100011912C</t>
  </si>
  <si>
    <t>0962388173</t>
  </si>
  <si>
    <t>SR17072000014380</t>
  </si>
  <si>
    <t>患者杨梅自助机退款82.06 元！</t>
  </si>
  <si>
    <t>杨梅</t>
  </si>
  <si>
    <t>6212262515001720114</t>
  </si>
  <si>
    <t>152540</t>
  </si>
  <si>
    <t>C0675700017821C</t>
  </si>
  <si>
    <t>0962425466</t>
  </si>
  <si>
    <t>SR17072000014397</t>
  </si>
  <si>
    <t>患者玉双自助机退款1000 元！</t>
  </si>
  <si>
    <t>玉双</t>
  </si>
  <si>
    <t>6228100033911711</t>
  </si>
  <si>
    <t>153820</t>
  </si>
  <si>
    <t>C0651600015955C</t>
  </si>
  <si>
    <t>0962359416</t>
  </si>
  <si>
    <t>SR17072000014365</t>
  </si>
  <si>
    <t>患者李自文自助机退款3112.96 元！</t>
  </si>
  <si>
    <t>李自文</t>
  </si>
  <si>
    <t>6217003860036938825</t>
  </si>
  <si>
    <t>154606</t>
  </si>
  <si>
    <t>K9155800053555C</t>
  </si>
  <si>
    <t>0962518125</t>
  </si>
  <si>
    <t>SR17072000014446</t>
  </si>
  <si>
    <t>患者乔永琼自助机退款50 元！</t>
  </si>
  <si>
    <t>乔永琼</t>
  </si>
  <si>
    <t>6231900020010531071</t>
  </si>
  <si>
    <t>155839</t>
  </si>
  <si>
    <t>K9155800054035C</t>
  </si>
  <si>
    <t>0962555603</t>
  </si>
  <si>
    <t>SR17072000014468</t>
  </si>
  <si>
    <t>患者杨恒杰自助机退款500 元！</t>
  </si>
  <si>
    <t>杨恒杰</t>
  </si>
  <si>
    <t>6231900000084430442</t>
  </si>
  <si>
    <t>161347</t>
  </si>
  <si>
    <t>K9155800054775C</t>
  </si>
  <si>
    <t>0962605520</t>
  </si>
  <si>
    <t>SR17072000014500</t>
  </si>
  <si>
    <t>患者杨德香自助机退款75.42 元！</t>
  </si>
  <si>
    <t>杨德香</t>
  </si>
  <si>
    <t>6231900000078958135</t>
  </si>
  <si>
    <t>161602</t>
  </si>
  <si>
    <t>C0146500014203C</t>
  </si>
  <si>
    <t>0962587479</t>
  </si>
  <si>
    <t>SR17072000014490</t>
  </si>
  <si>
    <t>患者李亚君自助机退款50 元！</t>
  </si>
  <si>
    <t>李亚君</t>
  </si>
  <si>
    <t>6228480861176793714</t>
  </si>
  <si>
    <t>165942</t>
  </si>
  <si>
    <t>K9155700083524C</t>
  </si>
  <si>
    <t>0962686384</t>
  </si>
  <si>
    <t>SR17072000014542</t>
  </si>
  <si>
    <t>患者王鑫自助机退款270 元！</t>
  </si>
  <si>
    <t>王鑫</t>
  </si>
  <si>
    <t>6231900000014065391</t>
  </si>
  <si>
    <t>165948</t>
  </si>
  <si>
    <t>K9155800057245C</t>
  </si>
  <si>
    <t>0962675792</t>
  </si>
  <si>
    <t>SR17072000014537</t>
  </si>
  <si>
    <t>患者龙青芳自助机退款910.01 元！</t>
  </si>
  <si>
    <t>龙青芳</t>
  </si>
  <si>
    <t>6231900000098104819</t>
  </si>
  <si>
    <t>171625</t>
  </si>
  <si>
    <t>C0421100010874C</t>
  </si>
  <si>
    <t>0962709352</t>
  </si>
  <si>
    <t>SR17072000014552</t>
  </si>
  <si>
    <t>患者李彧自助机退款889.14 元！</t>
  </si>
  <si>
    <t>李彧</t>
  </si>
  <si>
    <t>6212262502027372500</t>
  </si>
  <si>
    <t>172313</t>
  </si>
  <si>
    <t>C0108800006949C</t>
  </si>
  <si>
    <t>0962731048</t>
  </si>
  <si>
    <t>SR17072000014565</t>
  </si>
  <si>
    <t>患者程俊玲自助机退款4440 元！</t>
  </si>
  <si>
    <t>代潇鹏</t>
  </si>
  <si>
    <t>6282680020179466</t>
  </si>
  <si>
    <t>174533</t>
  </si>
  <si>
    <t>C0448000015808C</t>
  </si>
  <si>
    <t>0962696211</t>
  </si>
  <si>
    <t>SR17072000014548</t>
  </si>
  <si>
    <t>患者徐彩云自助机退款84.5 元！</t>
  </si>
  <si>
    <t>徐彩云</t>
  </si>
  <si>
    <t>6217790001057593689</t>
  </si>
  <si>
    <t>20170721</t>
  </si>
  <si>
    <t>092248</t>
  </si>
  <si>
    <t>C0884500008705C</t>
  </si>
  <si>
    <t>0962895567</t>
  </si>
  <si>
    <t>SR17072000014643</t>
  </si>
  <si>
    <t>患者何若曦自助机退款24.5 元！</t>
  </si>
  <si>
    <t>何若曦</t>
  </si>
  <si>
    <t>6212262518000733286</t>
  </si>
  <si>
    <t>101113</t>
  </si>
  <si>
    <t>K3066600439194C</t>
  </si>
  <si>
    <t>0963101164</t>
  </si>
  <si>
    <t>患者武斯琪自助机退款4000 元！</t>
  </si>
  <si>
    <t>郑凯文</t>
  </si>
  <si>
    <t>6210178002001620443</t>
  </si>
  <si>
    <t>101230</t>
  </si>
  <si>
    <t>C0565300009959C</t>
  </si>
  <si>
    <t>0963047310</t>
  </si>
  <si>
    <t>患者黄丽自助机退款1000 元！</t>
  </si>
  <si>
    <t>黄丽</t>
  </si>
  <si>
    <t>6227007161030156745</t>
  </si>
  <si>
    <t>101234</t>
  </si>
  <si>
    <t>C0587400020638C</t>
  </si>
  <si>
    <t>0963050733</t>
  </si>
  <si>
    <t>患者曹艳自助机退款256 元！</t>
  </si>
  <si>
    <t>101327</t>
  </si>
  <si>
    <t>C0637300018117C</t>
  </si>
  <si>
    <t>0962560893</t>
  </si>
  <si>
    <t>SR17072000014472</t>
  </si>
  <si>
    <t>患者孙光兰自助机退款280 元！</t>
  </si>
  <si>
    <t>孙光兰</t>
  </si>
  <si>
    <t>6217997300053113018</t>
  </si>
  <si>
    <t>101659</t>
  </si>
  <si>
    <t>C0150600012412C</t>
  </si>
  <si>
    <t>0962985609</t>
  </si>
  <si>
    <t>患者管尤惠自助机退款100 元！</t>
  </si>
  <si>
    <t>管尤惠</t>
  </si>
  <si>
    <t>6217997300030810637</t>
  </si>
  <si>
    <t>101710</t>
  </si>
  <si>
    <t>C0565300010076C</t>
  </si>
  <si>
    <t>0963195318</t>
  </si>
  <si>
    <t>患者刘礼玉自助机退款1860.4 元！</t>
  </si>
  <si>
    <t>刘礼玉</t>
  </si>
  <si>
    <t>6236681480000259808</t>
  </si>
  <si>
    <t>101726</t>
  </si>
  <si>
    <t>C0565300010085C</t>
  </si>
  <si>
    <t>0963083891</t>
  </si>
  <si>
    <t>患者马郎自助机退款934.5 元！</t>
  </si>
  <si>
    <t>马郎</t>
  </si>
  <si>
    <t>6226550001977692</t>
  </si>
  <si>
    <t>101751</t>
  </si>
  <si>
    <t>C0637300018211C</t>
  </si>
  <si>
    <t>0963083507</t>
  </si>
  <si>
    <t>患者马郎自助机退款300 元！</t>
  </si>
  <si>
    <t>104559</t>
  </si>
  <si>
    <t>C0695200014870C</t>
  </si>
  <si>
    <t>0963314785</t>
  </si>
  <si>
    <t>患者马丽华自助机退款992.5 元！</t>
  </si>
  <si>
    <t>6228480868623919677</t>
  </si>
  <si>
    <t>104706</t>
  </si>
  <si>
    <t>C0841400016021C</t>
  </si>
  <si>
    <t>0963314867</t>
  </si>
  <si>
    <t>患者杨智自助机退款539. 元！</t>
  </si>
  <si>
    <t>杨智</t>
  </si>
  <si>
    <t>6228483978589578370</t>
  </si>
  <si>
    <t>104752</t>
  </si>
  <si>
    <t>C0512500019370C</t>
  </si>
  <si>
    <t>0963320242</t>
  </si>
  <si>
    <t>患者阿力补六自助机退款150 元！</t>
  </si>
  <si>
    <t>阿力补六</t>
  </si>
  <si>
    <t>113824</t>
  </si>
  <si>
    <t>C0841400017139C</t>
  </si>
  <si>
    <t>0963444501</t>
  </si>
  <si>
    <t>患者金海背自助机退款295.94 元！</t>
  </si>
  <si>
    <t>金海背</t>
  </si>
  <si>
    <t>6228483318587523278</t>
  </si>
  <si>
    <t>113902</t>
  </si>
  <si>
    <t>C0173500007049C</t>
  </si>
  <si>
    <t>0963447433</t>
  </si>
  <si>
    <t>患者侯敏自助机退款500 元！</t>
  </si>
  <si>
    <t>侯敏</t>
  </si>
  <si>
    <t>6282680069017676</t>
  </si>
  <si>
    <t>113905</t>
  </si>
  <si>
    <t>C0841500027397C</t>
  </si>
  <si>
    <t>0963202080</t>
  </si>
  <si>
    <t>患者夏顺香自助机退款172.5 元！</t>
  </si>
  <si>
    <t>夏顺香</t>
  </si>
  <si>
    <t>6235732700000238572</t>
  </si>
  <si>
    <t>115433</t>
  </si>
  <si>
    <t>C0745200015588C</t>
  </si>
  <si>
    <t>0963493232</t>
  </si>
  <si>
    <t>患者侯敏自助机退款384.24 元！</t>
  </si>
  <si>
    <t>140440</t>
  </si>
  <si>
    <t>C0797300015635C</t>
  </si>
  <si>
    <t>0963503212</t>
  </si>
  <si>
    <t>患者孙烨自助机退款12.4 元！</t>
  </si>
  <si>
    <t>孙烨</t>
  </si>
  <si>
    <t>6222082502001922905</t>
  </si>
  <si>
    <t>142511</t>
  </si>
  <si>
    <t>K3066600445626C</t>
  </si>
  <si>
    <t>0963563941</t>
  </si>
  <si>
    <t>患者周云会自助机退款3667.08 元！</t>
  </si>
  <si>
    <t>周云会</t>
  </si>
  <si>
    <t>6231900000016891596</t>
  </si>
  <si>
    <t>144834</t>
  </si>
  <si>
    <t>C0109800027777C</t>
  </si>
  <si>
    <t>0963578171</t>
  </si>
  <si>
    <t>患者马红自助机退款286.26 元！</t>
  </si>
  <si>
    <t>144847</t>
  </si>
  <si>
    <t>C0255600018167C</t>
  </si>
  <si>
    <t>0963537858</t>
  </si>
  <si>
    <t>患者刘禹鹏自助机退款67 元！</t>
  </si>
  <si>
    <t>刘禹鹏</t>
  </si>
  <si>
    <t>6217003960001715438</t>
  </si>
  <si>
    <t>144915</t>
  </si>
  <si>
    <t>C0109800027805C</t>
  </si>
  <si>
    <t>0963404639</t>
  </si>
  <si>
    <t>患者杨益琼自助机退款290.75 元！</t>
  </si>
  <si>
    <t>杨益琼</t>
  </si>
  <si>
    <t>6214838716252665</t>
  </si>
  <si>
    <t>144919</t>
  </si>
  <si>
    <t>C0053100031138C</t>
  </si>
  <si>
    <t>0963735453</t>
  </si>
  <si>
    <t>患者李宏全自助机退款500 元！</t>
  </si>
  <si>
    <t>李宏全</t>
  </si>
  <si>
    <t>6228483868408701875</t>
  </si>
  <si>
    <t>145034</t>
  </si>
  <si>
    <t>C0255400011860C</t>
  </si>
  <si>
    <t>0963479455</t>
  </si>
  <si>
    <t>145039</t>
  </si>
  <si>
    <t>C0053100031174C</t>
  </si>
  <si>
    <t>0963676971</t>
  </si>
  <si>
    <t>145206</t>
  </si>
  <si>
    <t>C0856200021791C</t>
  </si>
  <si>
    <t>0963307219</t>
  </si>
  <si>
    <t>患者陈亮自助机退款500 元！</t>
  </si>
  <si>
    <t>陈亮</t>
  </si>
  <si>
    <t>6217997300010190356</t>
  </si>
  <si>
    <t>145325</t>
  </si>
  <si>
    <t>C0333400021055C</t>
  </si>
  <si>
    <t>0963774868</t>
  </si>
  <si>
    <t>患者谭紫萱自助机退款459.61 元！</t>
  </si>
  <si>
    <t>谭紫萱</t>
  </si>
  <si>
    <t>6228480866244962761</t>
  </si>
  <si>
    <t>150229</t>
  </si>
  <si>
    <t>C0053100031438C</t>
  </si>
  <si>
    <t>0963791268</t>
  </si>
  <si>
    <t>患者文丽娜自助机退款99.84 元！</t>
  </si>
  <si>
    <t>吴祖贤</t>
  </si>
  <si>
    <t>6217003910003194264</t>
  </si>
  <si>
    <t>153634</t>
  </si>
  <si>
    <t>C0524900014828C</t>
  </si>
  <si>
    <t>0963815338</t>
  </si>
  <si>
    <t>患者杨晓华自助机退款1000 元！</t>
  </si>
  <si>
    <t>杨晓华</t>
  </si>
  <si>
    <t>6212262502003225219</t>
  </si>
  <si>
    <t>155319</t>
  </si>
  <si>
    <t>K3066500458099C</t>
  </si>
  <si>
    <t>0964008294</t>
  </si>
  <si>
    <t>患者吴关琼自助机退款3000 元！</t>
  </si>
  <si>
    <t>吴关琼</t>
  </si>
  <si>
    <t>6231900000050666862</t>
  </si>
  <si>
    <t>155734</t>
  </si>
  <si>
    <t>C0431100008476C</t>
  </si>
  <si>
    <t>0963846081</t>
  </si>
  <si>
    <t>患者刘杰自助机退款2800.31 元！</t>
  </si>
  <si>
    <t>6217997070002296905</t>
  </si>
  <si>
    <t>155753</t>
  </si>
  <si>
    <t>C0524900015344C</t>
  </si>
  <si>
    <t>0963426166</t>
  </si>
  <si>
    <t>患者黄静自助机退款352.92 元！</t>
  </si>
  <si>
    <t>黄静</t>
  </si>
  <si>
    <t>6217852700012337463</t>
  </si>
  <si>
    <t>155805</t>
  </si>
  <si>
    <t>C0431100008496C</t>
  </si>
  <si>
    <t>0963799139</t>
  </si>
  <si>
    <t>160139</t>
  </si>
  <si>
    <t>C0396200014074C</t>
  </si>
  <si>
    <t>0962851128</t>
  </si>
  <si>
    <t>SR17072000014637</t>
  </si>
  <si>
    <t>患者黄安慧自助机退款47.22 元！</t>
  </si>
  <si>
    <t>黄安慧</t>
  </si>
  <si>
    <t>6217790001005377003</t>
  </si>
  <si>
    <t>163550</t>
  </si>
  <si>
    <t>C0792000009075C</t>
  </si>
  <si>
    <t>0963302876</t>
  </si>
  <si>
    <t>患者卢思宇自助机退款286.5 元！</t>
  </si>
  <si>
    <t>卢思宇</t>
  </si>
  <si>
    <t>6228930001115823969</t>
  </si>
  <si>
    <t>164333</t>
  </si>
  <si>
    <t>C0792000009372C</t>
  </si>
  <si>
    <t>0964002707</t>
  </si>
  <si>
    <t>患者杜国甫自助机退款672.75 元！</t>
  </si>
  <si>
    <t>杜国甫</t>
  </si>
  <si>
    <t>6217997020006006107</t>
  </si>
  <si>
    <t>164452</t>
  </si>
  <si>
    <t>C0792000009416C</t>
  </si>
  <si>
    <t>0963872995</t>
  </si>
  <si>
    <t>患者陈召顺自助机退款303.53 元！</t>
  </si>
  <si>
    <t>陈召顺</t>
  </si>
  <si>
    <t>4792299302589272</t>
  </si>
  <si>
    <t>164742</t>
  </si>
  <si>
    <t>C0054400023374C</t>
  </si>
  <si>
    <t>0964063494</t>
  </si>
  <si>
    <t>患者张开梅自助机退款5000 元！</t>
  </si>
  <si>
    <t>张开梅</t>
  </si>
  <si>
    <t>62230827002533154</t>
  </si>
  <si>
    <t>164745</t>
  </si>
  <si>
    <t>C0792000009593C</t>
  </si>
  <si>
    <t>0964055087</t>
  </si>
  <si>
    <t>患者张开梅自助机退款3000 元！</t>
  </si>
  <si>
    <t>171754</t>
  </si>
  <si>
    <t>K3066600452926C</t>
  </si>
  <si>
    <t>0964226072</t>
  </si>
  <si>
    <t>患者谢红芬自助机退款561.9 元！</t>
  </si>
  <si>
    <t>谢红芬</t>
  </si>
  <si>
    <t>6223691368843821</t>
  </si>
  <si>
    <t>172424</t>
  </si>
  <si>
    <t>C0060100021181C</t>
  </si>
  <si>
    <t>0964220800</t>
  </si>
  <si>
    <t>患者李翠自助机退款1447 元！</t>
  </si>
  <si>
    <t>李翠</t>
  </si>
  <si>
    <t>6225970052485646</t>
  </si>
  <si>
    <t>174246</t>
  </si>
  <si>
    <t>C0094800017961C</t>
  </si>
  <si>
    <t>0963834884</t>
  </si>
  <si>
    <t>患者郭林自助机退款500 元！</t>
  </si>
  <si>
    <t>郭林</t>
  </si>
  <si>
    <t>6217852700017021377</t>
  </si>
  <si>
    <t>175508</t>
  </si>
  <si>
    <t>C0963900022653C</t>
  </si>
  <si>
    <t>0964257451</t>
  </si>
  <si>
    <t>患者张盘江自助机退款106.72 元！</t>
  </si>
  <si>
    <t>张盘江</t>
  </si>
  <si>
    <t>6214600180006803394</t>
  </si>
  <si>
    <t>175705</t>
  </si>
  <si>
    <t>C0241300019402C</t>
  </si>
  <si>
    <t>0963682461</t>
  </si>
  <si>
    <t>175950</t>
  </si>
  <si>
    <t>C0061400012719C</t>
  </si>
  <si>
    <t>0964257190</t>
  </si>
  <si>
    <t>0950004414</t>
  </si>
  <si>
    <t>0102250782</t>
  </si>
  <si>
    <t>李彬</t>
  </si>
  <si>
    <t>SR17071100010565</t>
  </si>
  <si>
    <t>OR17071100162856</t>
  </si>
  <si>
    <t>6217003890006522051</t>
  </si>
  <si>
    <t>0950049757</t>
  </si>
  <si>
    <t>1000027606</t>
  </si>
  <si>
    <t>高汝珍</t>
  </si>
  <si>
    <t>SR17071100010567</t>
  </si>
  <si>
    <t>OR17071100163038</t>
  </si>
  <si>
    <t>6259656240674501</t>
  </si>
  <si>
    <t>0950085231</t>
  </si>
  <si>
    <t>1000084137</t>
  </si>
  <si>
    <t>蔡昌柳</t>
  </si>
  <si>
    <t>SR17071100010569</t>
  </si>
  <si>
    <t>OR17071100163239</t>
  </si>
  <si>
    <t>6217790001091054904</t>
  </si>
  <si>
    <t>0950087146</t>
  </si>
  <si>
    <t>1000162505</t>
  </si>
  <si>
    <t>邓向兴</t>
  </si>
  <si>
    <t>SR17071100010570</t>
  </si>
  <si>
    <t>OR17071100163253</t>
  </si>
  <si>
    <t>6228483868617035974</t>
  </si>
  <si>
    <t>0950088363</t>
  </si>
  <si>
    <t>1000153256</t>
  </si>
  <si>
    <t>秦翱</t>
  </si>
  <si>
    <t>SR17071100010571</t>
  </si>
  <si>
    <t>OR17071100163257</t>
  </si>
  <si>
    <t>6217997300012928852</t>
  </si>
  <si>
    <t>0950097459</t>
  </si>
  <si>
    <t>0102533332</t>
  </si>
  <si>
    <t>马继</t>
  </si>
  <si>
    <t>SR17071100010575</t>
  </si>
  <si>
    <t>OR17071100163357</t>
  </si>
  <si>
    <t>6217003860025450378</t>
  </si>
  <si>
    <t>0950110851</t>
  </si>
  <si>
    <t>1000163028</t>
  </si>
  <si>
    <t>李沁轩</t>
  </si>
  <si>
    <t>SR17071100010582</t>
  </si>
  <si>
    <t>OR17071100163604</t>
  </si>
  <si>
    <t>6212262512001419920</t>
  </si>
  <si>
    <t>0950108770</t>
  </si>
  <si>
    <t>1000163973</t>
  </si>
  <si>
    <t>字伽</t>
  </si>
  <si>
    <t>SR17071100010581</t>
  </si>
  <si>
    <t>OR17071100163576</t>
  </si>
  <si>
    <t>6210178002039887220</t>
  </si>
  <si>
    <t>0950133941</t>
  </si>
  <si>
    <t>1000125993</t>
  </si>
  <si>
    <t>赵伟</t>
  </si>
  <si>
    <t>SR17071100010590</t>
  </si>
  <si>
    <t>OR17071100163848</t>
  </si>
  <si>
    <t>6226880089526735</t>
  </si>
  <si>
    <t>0950134670</t>
  </si>
  <si>
    <t>1000125174</t>
  </si>
  <si>
    <t>蔡伊莉</t>
  </si>
  <si>
    <t>SR17071100010591</t>
  </si>
  <si>
    <t>OR17071100163861</t>
  </si>
  <si>
    <t>0950135692</t>
  </si>
  <si>
    <t>1000151525</t>
  </si>
  <si>
    <t>施桂芬</t>
  </si>
  <si>
    <t>SR17071100010592</t>
  </si>
  <si>
    <t>OR17071100163869</t>
  </si>
  <si>
    <t>6228480868600541874</t>
  </si>
  <si>
    <t>1000022461</t>
  </si>
  <si>
    <t>OR17071100163914</t>
  </si>
  <si>
    <t>0950147177</t>
  </si>
  <si>
    <t>1000162594</t>
  </si>
  <si>
    <t>胡庆明</t>
  </si>
  <si>
    <t>SR17071100010596</t>
  </si>
  <si>
    <t>OR17071100163955</t>
  </si>
  <si>
    <t>6228483868584106170</t>
  </si>
  <si>
    <t>0950172988</t>
  </si>
  <si>
    <t>0101272115</t>
  </si>
  <si>
    <t>施开艳</t>
  </si>
  <si>
    <t>SR17071100010603</t>
  </si>
  <si>
    <t>OR17071100164113</t>
  </si>
  <si>
    <t>6222520595736758</t>
  </si>
  <si>
    <t>0950173616</t>
  </si>
  <si>
    <t>SR17071100010604</t>
  </si>
  <si>
    <t>OR17071100164118</t>
  </si>
  <si>
    <t>0950174078</t>
  </si>
  <si>
    <t>SR17071100010606</t>
  </si>
  <si>
    <t>OR17071100164125</t>
  </si>
  <si>
    <t>0950174665</t>
  </si>
  <si>
    <t>SR17071100010607</t>
  </si>
  <si>
    <t>OR17071100164128</t>
  </si>
  <si>
    <t>0950175142</t>
  </si>
  <si>
    <t>SR17071100010608</t>
  </si>
  <si>
    <t>OR17071100164131</t>
  </si>
  <si>
    <t>0950193180</t>
  </si>
  <si>
    <t>1000126435</t>
  </si>
  <si>
    <t>王艳鑫</t>
  </si>
  <si>
    <t>SR17071100010617</t>
  </si>
  <si>
    <t>OR17071100164228</t>
  </si>
  <si>
    <t>6231900000063793539</t>
  </si>
  <si>
    <t>0950197878</t>
  </si>
  <si>
    <t>5306-0628010373</t>
  </si>
  <si>
    <t>马玉顺</t>
  </si>
  <si>
    <t>SR17071100010619</t>
  </si>
  <si>
    <t>OR17071100164264</t>
  </si>
  <si>
    <t>6259190035101413</t>
  </si>
  <si>
    <t>0950172161</t>
  </si>
  <si>
    <t>1000139691</t>
  </si>
  <si>
    <t>代春梅</t>
  </si>
  <si>
    <t>SR17071100010602</t>
  </si>
  <si>
    <t>OR17071100164107</t>
  </si>
  <si>
    <t>6225758317117488</t>
  </si>
  <si>
    <t>0950204006</t>
  </si>
  <si>
    <t>1000166929</t>
  </si>
  <si>
    <t>杨寸兰</t>
  </si>
  <si>
    <t>SR17071100010623</t>
  </si>
  <si>
    <t>OR17071100164293</t>
  </si>
  <si>
    <t>6217003860019637782</t>
  </si>
  <si>
    <t>0950178644</t>
  </si>
  <si>
    <t>1000036462</t>
  </si>
  <si>
    <t>黄菊芬</t>
  </si>
  <si>
    <t>SR17071100010610</t>
  </si>
  <si>
    <t>OR17071100164154</t>
  </si>
  <si>
    <t>6231900020001995582</t>
  </si>
  <si>
    <t>0950208242</t>
  </si>
  <si>
    <t>1000103892</t>
  </si>
  <si>
    <t>张子龙</t>
  </si>
  <si>
    <t>SR17071100010627</t>
  </si>
  <si>
    <t>OR17071100164314</t>
  </si>
  <si>
    <t>6228483306005125966</t>
  </si>
  <si>
    <t>0950216992</t>
  </si>
  <si>
    <t>1000161539</t>
  </si>
  <si>
    <t>肖梦云</t>
  </si>
  <si>
    <t>SR17071100010632</t>
  </si>
  <si>
    <t>OR17071100164348</t>
  </si>
  <si>
    <t>6217007170001639804</t>
  </si>
  <si>
    <t>0950236853</t>
  </si>
  <si>
    <t>1000000923</t>
  </si>
  <si>
    <t>王雪梅</t>
  </si>
  <si>
    <t>SR17071100010638</t>
  </si>
  <si>
    <t>OR17071100164413</t>
  </si>
  <si>
    <t>6228483348602331670</t>
  </si>
  <si>
    <t>0950245701</t>
  </si>
  <si>
    <t>1000167280</t>
  </si>
  <si>
    <t>邱迎春</t>
  </si>
  <si>
    <t>SR17071100010640</t>
  </si>
  <si>
    <t>OR17071100164437</t>
  </si>
  <si>
    <t>6223691547475552</t>
  </si>
  <si>
    <t>0950266195</t>
  </si>
  <si>
    <t>1000166412</t>
  </si>
  <si>
    <t>佟守发</t>
  </si>
  <si>
    <t>SR17071100010648</t>
  </si>
  <si>
    <t>OR17071100164481</t>
  </si>
  <si>
    <t>6228483338150323179</t>
  </si>
  <si>
    <t>0950235385</t>
  </si>
  <si>
    <t>1000166890</t>
  </si>
  <si>
    <t>任茂清</t>
  </si>
  <si>
    <t>SR17071100010637</t>
  </si>
  <si>
    <t>OR17071100164409</t>
  </si>
  <si>
    <t>6217003860009793025</t>
  </si>
  <si>
    <t>0950295270</t>
  </si>
  <si>
    <t>1000165442</t>
  </si>
  <si>
    <t>李加翠</t>
  </si>
  <si>
    <t>SR17071100010652</t>
  </si>
  <si>
    <t>OR17071100164557</t>
  </si>
  <si>
    <t>4367423960047033785</t>
  </si>
  <si>
    <t>1000162574</t>
  </si>
  <si>
    <t>OR17071100164502</t>
  </si>
  <si>
    <t>0950340092</t>
  </si>
  <si>
    <t>1000139541</t>
  </si>
  <si>
    <t>顾鹃</t>
  </si>
  <si>
    <t>SR17071100010669</t>
  </si>
  <si>
    <t>OR17071100164673</t>
  </si>
  <si>
    <t>6228480128389353771</t>
  </si>
  <si>
    <t>1000164139</t>
  </si>
  <si>
    <t>OR17071100164569</t>
  </si>
  <si>
    <t>0950305792</t>
  </si>
  <si>
    <t>1000072536</t>
  </si>
  <si>
    <t>王卫华</t>
  </si>
  <si>
    <t>SR17071100010657</t>
  </si>
  <si>
    <t>OR17071100164590</t>
  </si>
  <si>
    <t>6282880012764750</t>
  </si>
  <si>
    <t>0950308543</t>
  </si>
  <si>
    <t>1000072555</t>
  </si>
  <si>
    <t>廖显锋</t>
  </si>
  <si>
    <t>SR17071100010658</t>
  </si>
  <si>
    <t>OR17071100164595</t>
  </si>
  <si>
    <t>0950312591</t>
  </si>
  <si>
    <t>1000161909</t>
  </si>
  <si>
    <t>国清林</t>
  </si>
  <si>
    <t>SR17071100010661</t>
  </si>
  <si>
    <t>OR17071100164605</t>
  </si>
  <si>
    <t>6226222204647387</t>
  </si>
  <si>
    <t>0950377820</t>
  </si>
  <si>
    <t>1000166221</t>
  </si>
  <si>
    <t>殷小书</t>
  </si>
  <si>
    <t>SR17071100010676</t>
  </si>
  <si>
    <t>OR17071100164775</t>
  </si>
  <si>
    <t>6228481936023541760</t>
  </si>
  <si>
    <t>1000146160</t>
  </si>
  <si>
    <t>廖树德</t>
  </si>
  <si>
    <t>OR17071100164812</t>
  </si>
  <si>
    <t>0950396554</t>
  </si>
  <si>
    <t>5327-2724012478</t>
  </si>
  <si>
    <t>蔡琼英</t>
  </si>
  <si>
    <t>SR17071100010682</t>
  </si>
  <si>
    <t>OR17071100164824</t>
  </si>
  <si>
    <t>6217232517000089166</t>
  </si>
  <si>
    <t>0950402647</t>
  </si>
  <si>
    <t>1000063162</t>
  </si>
  <si>
    <t>肖兵</t>
  </si>
  <si>
    <t>SR17071100010684</t>
  </si>
  <si>
    <t>OR17071100164838</t>
  </si>
  <si>
    <t>0950407536</t>
  </si>
  <si>
    <t>1000082816</t>
  </si>
  <si>
    <t>朱学云</t>
  </si>
  <si>
    <t>SR17071100010685</t>
  </si>
  <si>
    <t>OR17071100164845</t>
  </si>
  <si>
    <t>6224690138531103</t>
  </si>
  <si>
    <t>0950408476</t>
  </si>
  <si>
    <t>SR17071100010686</t>
  </si>
  <si>
    <t>OR17071100164848</t>
  </si>
  <si>
    <t>0950409205</t>
  </si>
  <si>
    <t>SR17071100010687</t>
  </si>
  <si>
    <t>OR17071100164852</t>
  </si>
  <si>
    <t>0950416308</t>
  </si>
  <si>
    <t>1000086372</t>
  </si>
  <si>
    <t>岩坎恩</t>
  </si>
  <si>
    <t>SR17071100010688</t>
  </si>
  <si>
    <t>OR17071100164859</t>
  </si>
  <si>
    <t>6217003930000282813</t>
  </si>
  <si>
    <t>0950417638</t>
  </si>
  <si>
    <t>1000086367</t>
  </si>
  <si>
    <t>王芳</t>
  </si>
  <si>
    <t>SR17071100010689</t>
  </si>
  <si>
    <t>OR17071100164862</t>
  </si>
  <si>
    <t>1000167067</t>
  </si>
  <si>
    <t>李大芳</t>
  </si>
  <si>
    <t>OR17071100164880</t>
  </si>
  <si>
    <t>1000087767</t>
  </si>
  <si>
    <t>OR17071100164946</t>
  </si>
  <si>
    <t>0950426564</t>
  </si>
  <si>
    <t>1000167308</t>
  </si>
  <si>
    <t>李娅梅</t>
  </si>
  <si>
    <t>SR17071100010695</t>
  </si>
  <si>
    <t>OR17071100164887</t>
  </si>
  <si>
    <t>6226621302150139</t>
  </si>
  <si>
    <t>0950468474</t>
  </si>
  <si>
    <t>1000126020</t>
  </si>
  <si>
    <t>覃庆芬</t>
  </si>
  <si>
    <t>SR17071100010717</t>
  </si>
  <si>
    <t>OR17071100164978</t>
  </si>
  <si>
    <t>6214858713888642</t>
  </si>
  <si>
    <t>0950438719</t>
  </si>
  <si>
    <t>1000161580</t>
  </si>
  <si>
    <t>钟简黛</t>
  </si>
  <si>
    <t>SR17071100010701</t>
  </si>
  <si>
    <t>OR17071100164911</t>
  </si>
  <si>
    <t>6212262507001248998</t>
  </si>
  <si>
    <t>1000116389</t>
  </si>
  <si>
    <t>OR17071100164954</t>
  </si>
  <si>
    <t>0950492303</t>
  </si>
  <si>
    <t>1000146404</t>
  </si>
  <si>
    <t>周克翠</t>
  </si>
  <si>
    <t>SR17071100010728</t>
  </si>
  <si>
    <t>OR17071100165040</t>
  </si>
  <si>
    <t>6227003890090290713</t>
  </si>
  <si>
    <t>0950497763</t>
  </si>
  <si>
    <t>1000119387</t>
  </si>
  <si>
    <t>黄世涛</t>
  </si>
  <si>
    <t>SR17071100010731</t>
  </si>
  <si>
    <t>OR17071100165057</t>
  </si>
  <si>
    <t>6217003860023774415</t>
  </si>
  <si>
    <t>1000144397</t>
  </si>
  <si>
    <t>OR17071100165015</t>
  </si>
  <si>
    <t>1000139205</t>
  </si>
  <si>
    <t>OR17071100165017</t>
  </si>
  <si>
    <t>1000139208</t>
  </si>
  <si>
    <t>OR17071100165024</t>
  </si>
  <si>
    <t>0950520895</t>
  </si>
  <si>
    <t>SR17071100010743</t>
  </si>
  <si>
    <t>OR17071100165099</t>
  </si>
  <si>
    <t>0950500320</t>
  </si>
  <si>
    <t>1000050166</t>
  </si>
  <si>
    <t>赵艳玲</t>
  </si>
  <si>
    <t>SR17071100010735</t>
  </si>
  <si>
    <t>OR17071100165064</t>
  </si>
  <si>
    <t>4581230591883519</t>
  </si>
  <si>
    <t>0950534125</t>
  </si>
  <si>
    <t>1000156135</t>
  </si>
  <si>
    <t>赵梁慧</t>
  </si>
  <si>
    <t>SR17071100010750</t>
  </si>
  <si>
    <t>OR17071100165133</t>
  </si>
  <si>
    <t>6217003860020605612</t>
  </si>
  <si>
    <t>0950540110</t>
  </si>
  <si>
    <t>1000159091</t>
  </si>
  <si>
    <t>张小芝</t>
  </si>
  <si>
    <t>SR17071100010751</t>
  </si>
  <si>
    <t>OR17071100165151</t>
  </si>
  <si>
    <t>5201690594381703</t>
  </si>
  <si>
    <t>0950542769</t>
  </si>
  <si>
    <t>1000147189</t>
  </si>
  <si>
    <t>邓凡</t>
  </si>
  <si>
    <t>SR17071100010753</t>
  </si>
  <si>
    <t>OR17071100165158</t>
  </si>
  <si>
    <t>6217862700001656822</t>
  </si>
  <si>
    <t>0950547477</t>
  </si>
  <si>
    <t>SR17071100010755</t>
  </si>
  <si>
    <t>OR17071100165164</t>
  </si>
  <si>
    <t>0950556542</t>
  </si>
  <si>
    <t>1000165774</t>
  </si>
  <si>
    <t>余燕琼</t>
  </si>
  <si>
    <t>SR17071100010758</t>
  </si>
  <si>
    <t>OR17071100165184</t>
  </si>
  <si>
    <t>6217987300000030242</t>
  </si>
  <si>
    <t>0950559956</t>
  </si>
  <si>
    <t>1000165903</t>
  </si>
  <si>
    <t>李镜花</t>
  </si>
  <si>
    <t>SR17071100010759</t>
  </si>
  <si>
    <t>OR17071100165192</t>
  </si>
  <si>
    <t>6217003850000304187</t>
  </si>
  <si>
    <t>0950561371</t>
  </si>
  <si>
    <t>SR17071100010762</t>
  </si>
  <si>
    <t>OR17071100165203</t>
  </si>
  <si>
    <t>0950567351</t>
  </si>
  <si>
    <t>1000129335</t>
  </si>
  <si>
    <t>黄佑弟</t>
  </si>
  <si>
    <t>SR17071100010764</t>
  </si>
  <si>
    <t>OR17071100165223</t>
  </si>
  <si>
    <t>6231900000091250122</t>
  </si>
  <si>
    <t>0950593647</t>
  </si>
  <si>
    <t>1000165964</t>
  </si>
  <si>
    <t>白梅</t>
  </si>
  <si>
    <t>SR17071100010767</t>
  </si>
  <si>
    <t>OR17071100165276</t>
  </si>
  <si>
    <t>6231900000118767223</t>
  </si>
  <si>
    <t>0950632695</t>
  </si>
  <si>
    <t>1000165637</t>
  </si>
  <si>
    <t>卢家律</t>
  </si>
  <si>
    <t>SR17071100010773</t>
  </si>
  <si>
    <t>OR17071100165359</t>
  </si>
  <si>
    <t>6228930001159773096</t>
  </si>
  <si>
    <t>1000161136</t>
  </si>
  <si>
    <t>OR17071100165372</t>
  </si>
  <si>
    <t>0950657475</t>
  </si>
  <si>
    <t>1000117684</t>
  </si>
  <si>
    <t>杨明英</t>
  </si>
  <si>
    <t>SR17071100010775</t>
  </si>
  <si>
    <t>OR17071100165402</t>
  </si>
  <si>
    <t>6223691239991908</t>
  </si>
  <si>
    <t>0950663904</t>
  </si>
  <si>
    <t>1000166794</t>
  </si>
  <si>
    <t>杨琴</t>
  </si>
  <si>
    <t>SR17071100010776</t>
  </si>
  <si>
    <t>OR17071100165421</t>
  </si>
  <si>
    <t>6223691158466718</t>
  </si>
  <si>
    <t>0950692595</t>
  </si>
  <si>
    <t>1000161372</t>
  </si>
  <si>
    <t>胡建</t>
  </si>
  <si>
    <t>SR17071100010782</t>
  </si>
  <si>
    <t>OR17071100165510</t>
  </si>
  <si>
    <t>6222081208004340357</t>
  </si>
  <si>
    <t>0950694030</t>
  </si>
  <si>
    <t>1000161367</t>
  </si>
  <si>
    <t>陈蓉翠</t>
  </si>
  <si>
    <t>SR17071100010783</t>
  </si>
  <si>
    <t>OR17071100165515</t>
  </si>
  <si>
    <t>0950708307</t>
  </si>
  <si>
    <t>1000098850</t>
  </si>
  <si>
    <t>谭军艳</t>
  </si>
  <si>
    <t>SR17071100010786</t>
  </si>
  <si>
    <t>OR17071100165561</t>
  </si>
  <si>
    <t>6210330310004789759</t>
  </si>
  <si>
    <t>0950720647</t>
  </si>
  <si>
    <t>1000123092</t>
  </si>
  <si>
    <t>蒋会菊</t>
  </si>
  <si>
    <t>SR17071100010788</t>
  </si>
  <si>
    <t>OR17071100165597</t>
  </si>
  <si>
    <t>6214858711436147</t>
  </si>
  <si>
    <t>0950725387</t>
  </si>
  <si>
    <t>1000165308</t>
  </si>
  <si>
    <t>权高鹏</t>
  </si>
  <si>
    <t>SR17071100010791</t>
  </si>
  <si>
    <t>OR17071100165605</t>
  </si>
  <si>
    <t>6214838713464701</t>
  </si>
  <si>
    <t>0950732118</t>
  </si>
  <si>
    <t>SR17071100010792</t>
  </si>
  <si>
    <t>OR17071100165627</t>
  </si>
  <si>
    <t>1000161723</t>
  </si>
  <si>
    <t>OR17071100165635</t>
  </si>
  <si>
    <t>1000166111</t>
  </si>
  <si>
    <t>OR17071100165676</t>
  </si>
  <si>
    <t>0950753286</t>
  </si>
  <si>
    <t>1000148947</t>
  </si>
  <si>
    <t>朱正粉</t>
  </si>
  <si>
    <t>SR17071100010802</t>
  </si>
  <si>
    <t>OR17071100165681</t>
  </si>
  <si>
    <t>6221487832431802</t>
  </si>
  <si>
    <t>0950758384</t>
  </si>
  <si>
    <t>1000142682</t>
  </si>
  <si>
    <t>方金友</t>
  </si>
  <si>
    <t>SR17071100010803</t>
  </si>
  <si>
    <t>OR17071100165691</t>
  </si>
  <si>
    <t>6217007160003568457</t>
  </si>
  <si>
    <t>0950778310</t>
  </si>
  <si>
    <t>1000160626</t>
  </si>
  <si>
    <t>李川月</t>
  </si>
  <si>
    <t>SR17071100010809</t>
  </si>
  <si>
    <t>OR17071100165732</t>
  </si>
  <si>
    <t>6231900000095507063</t>
  </si>
  <si>
    <t>0950784663</t>
  </si>
  <si>
    <t>1000154667</t>
  </si>
  <si>
    <t>张文竽</t>
  </si>
  <si>
    <t>SR17071100010812</t>
  </si>
  <si>
    <t>OR17071100165746</t>
  </si>
  <si>
    <t>6231900000103221822</t>
  </si>
  <si>
    <t>0950798316</t>
  </si>
  <si>
    <t>1000162171</t>
  </si>
  <si>
    <t>钱丽华</t>
  </si>
  <si>
    <t>SR17071100010819</t>
  </si>
  <si>
    <t>OR17071100165782</t>
  </si>
  <si>
    <t>6212262502014164845</t>
  </si>
  <si>
    <t>0950802812</t>
  </si>
  <si>
    <t>1000132931</t>
  </si>
  <si>
    <t>杨镕翠</t>
  </si>
  <si>
    <t>SR17071100010823</t>
  </si>
  <si>
    <t>OR17071100165796</t>
  </si>
  <si>
    <t>6228484148268573279</t>
  </si>
  <si>
    <t>1000166649</t>
  </si>
  <si>
    <t>OR17071100165801</t>
  </si>
  <si>
    <t>0950809033</t>
  </si>
  <si>
    <t>1000165067</t>
  </si>
  <si>
    <t>高荣</t>
  </si>
  <si>
    <t>SR17071100010826</t>
  </si>
  <si>
    <t>OR17071100165811</t>
  </si>
  <si>
    <t>4392250051734308</t>
  </si>
  <si>
    <t>0950827347</t>
  </si>
  <si>
    <t>1000139672</t>
  </si>
  <si>
    <t>杨秀英</t>
  </si>
  <si>
    <t>SR17071100010831</t>
  </si>
  <si>
    <t>OR17071100165856</t>
  </si>
  <si>
    <t>6212262517001445478</t>
  </si>
  <si>
    <t>1000156635</t>
  </si>
  <si>
    <t>OR17071100165894</t>
  </si>
  <si>
    <t>0950857807</t>
  </si>
  <si>
    <t>1000162883</t>
  </si>
  <si>
    <t>吴尚芸</t>
  </si>
  <si>
    <t>SR17071100010846</t>
  </si>
  <si>
    <t>OR17071100165923</t>
  </si>
  <si>
    <t>6210810610000889449</t>
  </si>
  <si>
    <t>0950861512</t>
  </si>
  <si>
    <t>1000056658</t>
  </si>
  <si>
    <t>何超明</t>
  </si>
  <si>
    <t>SR17071100010847</t>
  </si>
  <si>
    <t>OR17071100165936</t>
  </si>
  <si>
    <t>6236683960000121098</t>
  </si>
  <si>
    <t>0950892995</t>
  </si>
  <si>
    <t>1000165933</t>
  </si>
  <si>
    <t>李仕玉</t>
  </si>
  <si>
    <t>SR17071100010858</t>
  </si>
  <si>
    <t>OR17071100166000</t>
  </si>
  <si>
    <t>6221887300005081615</t>
  </si>
  <si>
    <t>0950893076</t>
  </si>
  <si>
    <t>1000153395</t>
  </si>
  <si>
    <t>张志强</t>
  </si>
  <si>
    <t>SR17071100010859</t>
  </si>
  <si>
    <t>OR17071100166001</t>
  </si>
  <si>
    <t>6227080160379927</t>
  </si>
  <si>
    <t>0950894019</t>
  </si>
  <si>
    <t>1000159518</t>
  </si>
  <si>
    <t>张英</t>
  </si>
  <si>
    <t>SR17071100010860</t>
  </si>
  <si>
    <t>OR17071100166004</t>
  </si>
  <si>
    <t>6214838712933367</t>
  </si>
  <si>
    <t>0950894087</t>
  </si>
  <si>
    <t>SR17071100010861</t>
  </si>
  <si>
    <t>OR17071100166006</t>
  </si>
  <si>
    <t>0950904045</t>
  </si>
  <si>
    <t>1000162801</t>
  </si>
  <si>
    <t>周志华</t>
  </si>
  <si>
    <t>SR17071100010864</t>
  </si>
  <si>
    <t>OR17071100166032</t>
  </si>
  <si>
    <t>6222022502011107854</t>
  </si>
  <si>
    <t>0950906031</t>
  </si>
  <si>
    <t>1000143669</t>
  </si>
  <si>
    <t>刘敏香</t>
  </si>
  <si>
    <t>SR17071100010865</t>
  </si>
  <si>
    <t>OR17071100166040</t>
  </si>
  <si>
    <t>6228480868335561676</t>
  </si>
  <si>
    <t>0950906787</t>
  </si>
  <si>
    <t>1000146587</t>
  </si>
  <si>
    <t>程春明</t>
  </si>
  <si>
    <t>SR17071100010866</t>
  </si>
  <si>
    <t>OR17071100166041</t>
  </si>
  <si>
    <t>6217790001086644743</t>
  </si>
  <si>
    <t>0950908158</t>
  </si>
  <si>
    <t>1000124074</t>
  </si>
  <si>
    <t>肖雅洁</t>
  </si>
  <si>
    <t>SR17071100010868</t>
  </si>
  <si>
    <t>OR17071100166046</t>
  </si>
  <si>
    <t>6226890039839005</t>
  </si>
  <si>
    <t>0950908362</t>
  </si>
  <si>
    <t>1000151202</t>
  </si>
  <si>
    <t>胡婉兰</t>
  </si>
  <si>
    <t>SR17071100010869</t>
  </si>
  <si>
    <t>OR17071100166047</t>
  </si>
  <si>
    <t>6228450868004843476</t>
  </si>
  <si>
    <t>1000131727</t>
  </si>
  <si>
    <t>OR17071100166101</t>
  </si>
  <si>
    <t>0950927859</t>
  </si>
  <si>
    <t>1000085924</t>
  </si>
  <si>
    <t>王超</t>
  </si>
  <si>
    <t>SR17071100010874</t>
  </si>
  <si>
    <t>OR17071100166105</t>
  </si>
  <si>
    <t>6224690073894102</t>
  </si>
  <si>
    <t>0950933473</t>
  </si>
  <si>
    <t>1000161076</t>
  </si>
  <si>
    <t>明会</t>
  </si>
  <si>
    <t>SR17071100010878</t>
  </si>
  <si>
    <t>OR17071100166126</t>
  </si>
  <si>
    <t>6214600180003434938</t>
  </si>
  <si>
    <t>0950949943</t>
  </si>
  <si>
    <t>1000161095</t>
  </si>
  <si>
    <t>舒发军</t>
  </si>
  <si>
    <t>SR17071100010884</t>
  </si>
  <si>
    <t>OR17071100166160</t>
  </si>
  <si>
    <t>0950950468</t>
  </si>
  <si>
    <t>1000147957</t>
  </si>
  <si>
    <t>姚发伦</t>
  </si>
  <si>
    <t>SR17071100010885</t>
  </si>
  <si>
    <t>OR17071100166161</t>
  </si>
  <si>
    <t>6236680130002430409</t>
  </si>
  <si>
    <t>1000161068</t>
  </si>
  <si>
    <t>OR17071100166170</t>
  </si>
  <si>
    <t>0950969981</t>
  </si>
  <si>
    <t>1000161034</t>
  </si>
  <si>
    <t>王蓉</t>
  </si>
  <si>
    <t>SR17071100010895</t>
  </si>
  <si>
    <t>OR17071100166197</t>
  </si>
  <si>
    <t>6236683860004214867</t>
  </si>
  <si>
    <t>0950993497</t>
  </si>
  <si>
    <t>1000168177</t>
  </si>
  <si>
    <t>吴晓钞</t>
  </si>
  <si>
    <t>SR17071100010903</t>
  </si>
  <si>
    <t>OR17071100166233</t>
  </si>
  <si>
    <t>6214973900799054</t>
  </si>
  <si>
    <t>0950994021</t>
  </si>
  <si>
    <t>1000159767</t>
  </si>
  <si>
    <t>诸晓峥</t>
  </si>
  <si>
    <t>SR17071100010904</t>
  </si>
  <si>
    <t>OR17071100166235</t>
  </si>
  <si>
    <t>6217852700017638964</t>
  </si>
  <si>
    <t>0951007497</t>
  </si>
  <si>
    <t>1000112662</t>
  </si>
  <si>
    <t>张国梅</t>
  </si>
  <si>
    <t>SR17071100010910</t>
  </si>
  <si>
    <t>OR17071100166261</t>
  </si>
  <si>
    <t>6217003860037273339</t>
  </si>
  <si>
    <t>1000166054</t>
  </si>
  <si>
    <t>赵昶</t>
  </si>
  <si>
    <t>OR17071100166267</t>
  </si>
  <si>
    <t>0951051133</t>
  </si>
  <si>
    <t>5330-3022042802</t>
  </si>
  <si>
    <t>杨宏</t>
  </si>
  <si>
    <t>SR17071100010922</t>
  </si>
  <si>
    <t>OR17071100166321</t>
  </si>
  <si>
    <t>6221887300036242145</t>
  </si>
  <si>
    <t>0951084170</t>
  </si>
  <si>
    <t>1000164588</t>
  </si>
  <si>
    <t>陈淑凤</t>
  </si>
  <si>
    <t>SR17071100010928</t>
  </si>
  <si>
    <t>OR17071100166369</t>
  </si>
  <si>
    <t>6228481931047751818</t>
  </si>
  <si>
    <t>0951098068</t>
  </si>
  <si>
    <t>1000165744</t>
  </si>
  <si>
    <t>鲁琴</t>
  </si>
  <si>
    <t>SR17071100010932</t>
  </si>
  <si>
    <t>OR17071100166384</t>
  </si>
  <si>
    <t>6231900000092722376</t>
  </si>
  <si>
    <t>0951100756</t>
  </si>
  <si>
    <t>1000165841</t>
  </si>
  <si>
    <t>车四花</t>
  </si>
  <si>
    <t>SR17071100010933</t>
  </si>
  <si>
    <t>OR17071100166388</t>
  </si>
  <si>
    <t>6210178002000339086</t>
  </si>
  <si>
    <t>0951100855</t>
  </si>
  <si>
    <t>1000165663</t>
  </si>
  <si>
    <t>黄转丽</t>
  </si>
  <si>
    <t>SR17071100010934</t>
  </si>
  <si>
    <t>OR17071100166389</t>
  </si>
  <si>
    <t>6217997300060485912</t>
  </si>
  <si>
    <t>0951101763</t>
  </si>
  <si>
    <t>1000167954</t>
  </si>
  <si>
    <t>沈治伶</t>
  </si>
  <si>
    <t>SR17071100010936</t>
  </si>
  <si>
    <t>OR17071100166392</t>
  </si>
  <si>
    <t>6217003860018830974</t>
  </si>
  <si>
    <t>0951106469</t>
  </si>
  <si>
    <t>1000167849</t>
  </si>
  <si>
    <t>刘巨勤</t>
  </si>
  <si>
    <t>SR17071100010938</t>
  </si>
  <si>
    <t>OR17071100166399</t>
  </si>
  <si>
    <t>6217000010083585904</t>
  </si>
  <si>
    <t>0951132988</t>
  </si>
  <si>
    <t>1000168916</t>
  </si>
  <si>
    <t>赵青香</t>
  </si>
  <si>
    <t>SR17071100010946</t>
  </si>
  <si>
    <t>OR17071100166431</t>
  </si>
  <si>
    <t>6217997020001987889</t>
  </si>
  <si>
    <t>0951148478</t>
  </si>
  <si>
    <t>1000141717</t>
  </si>
  <si>
    <t>胡莉</t>
  </si>
  <si>
    <t>SR17071100010954</t>
  </si>
  <si>
    <t>OR17071100166450</t>
  </si>
  <si>
    <t>6222520593035872</t>
  </si>
  <si>
    <t>0951176162</t>
  </si>
  <si>
    <t>1000123263</t>
  </si>
  <si>
    <t>段秀</t>
  </si>
  <si>
    <t>SR17071100010959</t>
  </si>
  <si>
    <t>OR17071100166473</t>
  </si>
  <si>
    <t>6217852700015388612</t>
  </si>
  <si>
    <t>0951194020</t>
  </si>
  <si>
    <t>5329-2922006878</t>
  </si>
  <si>
    <t>王春莉</t>
  </si>
  <si>
    <t>SR17071100010960</t>
  </si>
  <si>
    <t>OR17071100166482</t>
  </si>
  <si>
    <t>6283660024550044</t>
  </si>
  <si>
    <t>0951211245</t>
  </si>
  <si>
    <t>0112170908</t>
  </si>
  <si>
    <t>黄烨</t>
  </si>
  <si>
    <t>SR17071100010963</t>
  </si>
  <si>
    <t>OR17071100166488</t>
  </si>
  <si>
    <t>5105290032214926</t>
  </si>
  <si>
    <t>0951339019</t>
  </si>
  <si>
    <t>SR17071100010968</t>
  </si>
  <si>
    <t>OR17071100166569</t>
  </si>
  <si>
    <t>0951421138</t>
  </si>
  <si>
    <t>1000169179</t>
  </si>
  <si>
    <t>蒋永华</t>
  </si>
  <si>
    <t>SR17071200010973</t>
  </si>
  <si>
    <t>OR17071200166638</t>
  </si>
  <si>
    <t>4392268327876158</t>
  </si>
  <si>
    <t>OR17071200166907</t>
  </si>
  <si>
    <t>0951496592</t>
  </si>
  <si>
    <t>1000102276</t>
  </si>
  <si>
    <t>杨太金</t>
  </si>
  <si>
    <t>SR17071200010977</t>
  </si>
  <si>
    <t>OR17071200166974</t>
  </si>
  <si>
    <t>6221887300021305501</t>
  </si>
  <si>
    <t>0951533073</t>
  </si>
  <si>
    <t>SR17071200010983</t>
  </si>
  <si>
    <t>OR17071200167323</t>
  </si>
  <si>
    <t>0951540047</t>
  </si>
  <si>
    <t>1000166977</t>
  </si>
  <si>
    <t>李国生</t>
  </si>
  <si>
    <t>SR17071200010985</t>
  </si>
  <si>
    <t>OR17071200167387</t>
  </si>
  <si>
    <t>6231900000028684666</t>
  </si>
  <si>
    <t>1000132525</t>
  </si>
  <si>
    <t>OR17071200167503</t>
  </si>
  <si>
    <t>0951556759</t>
  </si>
  <si>
    <t>SR17071200010994</t>
  </si>
  <si>
    <t>OR17071200167556</t>
  </si>
  <si>
    <t>0951556817</t>
  </si>
  <si>
    <t>1000162980</t>
  </si>
  <si>
    <t>段丽波</t>
  </si>
  <si>
    <t>SR17071200010995</t>
  </si>
  <si>
    <t>OR17071200167557</t>
  </si>
  <si>
    <t>6228483968088589671</t>
  </si>
  <si>
    <t>0951567591</t>
  </si>
  <si>
    <t>1000154957</t>
  </si>
  <si>
    <t>王利洪</t>
  </si>
  <si>
    <t>SR17071200010999</t>
  </si>
  <si>
    <t>OR17071200167625</t>
  </si>
  <si>
    <t>6228481938607058773</t>
  </si>
  <si>
    <t>0951569586</t>
  </si>
  <si>
    <t>1000151373</t>
  </si>
  <si>
    <t>夏应青</t>
  </si>
  <si>
    <t>SR17071200011001</t>
  </si>
  <si>
    <t>OR17071200167641</t>
  </si>
  <si>
    <t>6221550344685411</t>
  </si>
  <si>
    <t>0951595966</t>
  </si>
  <si>
    <t>1000029914</t>
  </si>
  <si>
    <t>卢红英</t>
  </si>
  <si>
    <t>SR17071200011013</t>
  </si>
  <si>
    <t>OR17071200167767</t>
  </si>
  <si>
    <t>6228483970490600815</t>
  </si>
  <si>
    <t>0951612008</t>
  </si>
  <si>
    <t>1000001529</t>
  </si>
  <si>
    <t>SR17071200011020</t>
  </si>
  <si>
    <t>OR17071200167831</t>
  </si>
  <si>
    <t>6224698002737102</t>
  </si>
  <si>
    <t>1000087928</t>
  </si>
  <si>
    <t>刘兴妹</t>
  </si>
  <si>
    <t>OR17071200167856</t>
  </si>
  <si>
    <t>0951633665</t>
  </si>
  <si>
    <t>1000034377</t>
  </si>
  <si>
    <t>陈小艳</t>
  </si>
  <si>
    <t>SR17071200011024</t>
  </si>
  <si>
    <t>OR17071200167897</t>
  </si>
  <si>
    <t>6221560699719855</t>
  </si>
  <si>
    <t>0951637089</t>
  </si>
  <si>
    <t>1000153618</t>
  </si>
  <si>
    <t>张保红</t>
  </si>
  <si>
    <t>SR17071200011026</t>
  </si>
  <si>
    <t>OR17071200167903</t>
  </si>
  <si>
    <t>6212262502003270561</t>
  </si>
  <si>
    <t>1000157301</t>
  </si>
  <si>
    <t>OR17071200167927</t>
  </si>
  <si>
    <t>1000157309</t>
  </si>
  <si>
    <t>OR17071200167932</t>
  </si>
  <si>
    <t>0951652328</t>
  </si>
  <si>
    <t>1000168832</t>
  </si>
  <si>
    <t>翟石平</t>
  </si>
  <si>
    <t>SR17071200011030</t>
  </si>
  <si>
    <t>OR17071200167941</t>
  </si>
  <si>
    <t>6231900000054222597</t>
  </si>
  <si>
    <t>0951669820</t>
  </si>
  <si>
    <t>1000124491</t>
  </si>
  <si>
    <t>杨梦婷</t>
  </si>
  <si>
    <t>SR17071200011036</t>
  </si>
  <si>
    <t>OR17071200167984</t>
  </si>
  <si>
    <t>6228480868654681279</t>
  </si>
  <si>
    <t>0951681826</t>
  </si>
  <si>
    <t>1000108718</t>
  </si>
  <si>
    <t>卢叶</t>
  </si>
  <si>
    <t>SR17071200011041</t>
  </si>
  <si>
    <t>OR17071200168009</t>
  </si>
  <si>
    <t>6231900000067188330</t>
  </si>
  <si>
    <t>0951692616</t>
  </si>
  <si>
    <t>1000164961</t>
  </si>
  <si>
    <t>陈国荣</t>
  </si>
  <si>
    <t>SR17071200011043</t>
  </si>
  <si>
    <t>OR17071200168037</t>
  </si>
  <si>
    <t>6217790001110955990</t>
  </si>
  <si>
    <t>OR17071200168053</t>
  </si>
  <si>
    <t>0951728280</t>
  </si>
  <si>
    <t>1000088825</t>
  </si>
  <si>
    <t>秦粉仙</t>
  </si>
  <si>
    <t>SR17071200011055</t>
  </si>
  <si>
    <t>OR17071200168152</t>
  </si>
  <si>
    <t>6228481938589334077</t>
  </si>
  <si>
    <t>0951729823</t>
  </si>
  <si>
    <t>1000086978</t>
  </si>
  <si>
    <t>王丽梅</t>
  </si>
  <si>
    <t>SR17071200011058</t>
  </si>
  <si>
    <t>OR17071200168159</t>
  </si>
  <si>
    <t>6231900000114146331</t>
  </si>
  <si>
    <t>0951731319</t>
  </si>
  <si>
    <t>1000161682</t>
  </si>
  <si>
    <t>洪月英</t>
  </si>
  <si>
    <t>SR17071200011059</t>
  </si>
  <si>
    <t>OR17071200168164</t>
  </si>
  <si>
    <t>6225768715917116</t>
  </si>
  <si>
    <t>0951735006</t>
  </si>
  <si>
    <t>5303-0381008813</t>
  </si>
  <si>
    <t>SR17071200011063</t>
  </si>
  <si>
    <t>OR17071200168180</t>
  </si>
  <si>
    <t>6236683890000940579</t>
  </si>
  <si>
    <t>0951754591</t>
  </si>
  <si>
    <t>SR17071200011069</t>
  </si>
  <si>
    <t>OR17071200168217</t>
  </si>
  <si>
    <t>0951774721</t>
  </si>
  <si>
    <t>1000161547</t>
  </si>
  <si>
    <t>郑燕</t>
  </si>
  <si>
    <t>SR17071200011072</t>
  </si>
  <si>
    <t>OR17071200168280</t>
  </si>
  <si>
    <t>6227003920200466554</t>
  </si>
  <si>
    <t>0951798024</t>
  </si>
  <si>
    <t>1000165795</t>
  </si>
  <si>
    <t>罗孝林</t>
  </si>
  <si>
    <t>SR17071200011080</t>
  </si>
  <si>
    <t>OR17071200168353</t>
  </si>
  <si>
    <t>6228480861114168318</t>
  </si>
  <si>
    <t>1000160415</t>
  </si>
  <si>
    <t>OR17071200168361</t>
  </si>
  <si>
    <t>0951807436</t>
  </si>
  <si>
    <t>1000090104</t>
  </si>
  <si>
    <t>张加梅</t>
  </si>
  <si>
    <t>SR17071200011083</t>
  </si>
  <si>
    <t>OR17071200168378</t>
  </si>
  <si>
    <t>6214858713915122</t>
  </si>
  <si>
    <t>0951819394</t>
  </si>
  <si>
    <t>SR17071200011086</t>
  </si>
  <si>
    <t>OR17071200168418</t>
  </si>
  <si>
    <t>0951824609</t>
  </si>
  <si>
    <t>1000170700</t>
  </si>
  <si>
    <t>谢惠承</t>
  </si>
  <si>
    <t>SR17071200011090</t>
  </si>
  <si>
    <t>OR17071200168442</t>
  </si>
  <si>
    <t>6226880079231056</t>
  </si>
  <si>
    <t>1000170186</t>
  </si>
  <si>
    <t>OR17071200168499</t>
  </si>
  <si>
    <t>0951843448</t>
  </si>
  <si>
    <t>5015387711</t>
  </si>
  <si>
    <t>高柏毅凡</t>
  </si>
  <si>
    <t>SR17071200011098</t>
  </si>
  <si>
    <t>OR17071200168501</t>
  </si>
  <si>
    <t>6217852700001448594</t>
  </si>
  <si>
    <t>1000166158</t>
  </si>
  <si>
    <t>OR17071200168507</t>
  </si>
  <si>
    <t>0951846463</t>
  </si>
  <si>
    <t>1000135075</t>
  </si>
  <si>
    <t>卓正华</t>
  </si>
  <si>
    <t>SR17071200011104</t>
  </si>
  <si>
    <t>OR17071200168515</t>
  </si>
  <si>
    <t>6222033100003160424</t>
  </si>
  <si>
    <t>0951855821</t>
  </si>
  <si>
    <t>1000161017</t>
  </si>
  <si>
    <t>贺秋</t>
  </si>
  <si>
    <t>SR17071200011107</t>
  </si>
  <si>
    <t>OR17071200168542</t>
  </si>
  <si>
    <t>6217997071002964401</t>
  </si>
  <si>
    <t>0951867778</t>
  </si>
  <si>
    <t>5306-0627033233</t>
  </si>
  <si>
    <t>胡宗荣</t>
  </si>
  <si>
    <t>SR17071200011112</t>
  </si>
  <si>
    <t>OR17071200168583</t>
  </si>
  <si>
    <t>6231900000076191143</t>
  </si>
  <si>
    <t>0951869429</t>
  </si>
  <si>
    <t>1000059666</t>
  </si>
  <si>
    <t>侯顺连</t>
  </si>
  <si>
    <t>SR17071200011117</t>
  </si>
  <si>
    <t>OR17071200168598</t>
  </si>
  <si>
    <t>0951880926</t>
  </si>
  <si>
    <t>1000095375</t>
  </si>
  <si>
    <t>韩淑鸾</t>
  </si>
  <si>
    <t>SR17071200011125</t>
  </si>
  <si>
    <t>OR17071200168629</t>
  </si>
  <si>
    <t>6214858711214742</t>
  </si>
  <si>
    <t>0951882956</t>
  </si>
  <si>
    <t>SR17071200011126</t>
  </si>
  <si>
    <t>OR17071200168633</t>
  </si>
  <si>
    <t>0951885336</t>
  </si>
  <si>
    <t>0103242130</t>
  </si>
  <si>
    <t>陈岑</t>
  </si>
  <si>
    <t>SR17071200011127</t>
  </si>
  <si>
    <t>OR17071200168642</t>
  </si>
  <si>
    <t>6212262502007320420</t>
  </si>
  <si>
    <t>0951886040</t>
  </si>
  <si>
    <t>1000158974</t>
  </si>
  <si>
    <t>叶申璐</t>
  </si>
  <si>
    <t>SR17071200011128</t>
  </si>
  <si>
    <t>OR17071200168646</t>
  </si>
  <si>
    <t>6228480868590758173</t>
  </si>
  <si>
    <t>0951907647</t>
  </si>
  <si>
    <t>1000016442</t>
  </si>
  <si>
    <t>朱子嫒</t>
  </si>
  <si>
    <t>SR17071200011139</t>
  </si>
  <si>
    <t>OR17071200168695</t>
  </si>
  <si>
    <t>6231900000075284444</t>
  </si>
  <si>
    <t>0951909081</t>
  </si>
  <si>
    <t>1000140757</t>
  </si>
  <si>
    <t>黄阿提</t>
  </si>
  <si>
    <t>SR17071200011140</t>
  </si>
  <si>
    <t>OR17071200168700</t>
  </si>
  <si>
    <t>6230388800012877546</t>
  </si>
  <si>
    <t>1000160514</t>
  </si>
  <si>
    <t>OR17071200168729</t>
  </si>
  <si>
    <t>0951919603</t>
  </si>
  <si>
    <t>1000091237</t>
  </si>
  <si>
    <t>张光慧</t>
  </si>
  <si>
    <t>SR17071200011149</t>
  </si>
  <si>
    <t>OR17071200168736</t>
  </si>
  <si>
    <t>6221550323887327</t>
  </si>
  <si>
    <t>0951921573</t>
  </si>
  <si>
    <t>1000106698</t>
  </si>
  <si>
    <t>蒙川绿</t>
  </si>
  <si>
    <t>SR17071200011150</t>
  </si>
  <si>
    <t>OR17071200168746</t>
  </si>
  <si>
    <t>6225768705303541</t>
  </si>
  <si>
    <t>0951927523</t>
  </si>
  <si>
    <t>1000163745</t>
  </si>
  <si>
    <t>陆光海</t>
  </si>
  <si>
    <t>SR17071200011152</t>
  </si>
  <si>
    <t>OR17071200168766</t>
  </si>
  <si>
    <t>6223692037862903</t>
  </si>
  <si>
    <t>1000147135</t>
  </si>
  <si>
    <t>OR17071200168779</t>
  </si>
  <si>
    <t>0951949925</t>
  </si>
  <si>
    <t>1000168072</t>
  </si>
  <si>
    <t>皇甫坤红</t>
  </si>
  <si>
    <t>SR17071200011159</t>
  </si>
  <si>
    <t>OR17071200168831</t>
  </si>
  <si>
    <t>OR17071200168834</t>
  </si>
  <si>
    <t>0951952321</t>
  </si>
  <si>
    <t>1000171187</t>
  </si>
  <si>
    <t>汤光辉</t>
  </si>
  <si>
    <t>SR17071200011161</t>
  </si>
  <si>
    <t>OR17071200168840</t>
  </si>
  <si>
    <t>6217790001027892237</t>
  </si>
  <si>
    <t>1000052433</t>
  </si>
  <si>
    <t>OR17071200169127</t>
  </si>
  <si>
    <t>1000039692</t>
  </si>
  <si>
    <t>OR17071200169141</t>
  </si>
  <si>
    <t>0952132553</t>
  </si>
  <si>
    <t>0102491012</t>
  </si>
  <si>
    <t>夏小兰</t>
  </si>
  <si>
    <t>SR17071200011182</t>
  </si>
  <si>
    <t>OR17071200169152</t>
  </si>
  <si>
    <t>6236683860001579056</t>
  </si>
  <si>
    <t>0952144035</t>
  </si>
  <si>
    <t>1000140497</t>
  </si>
  <si>
    <t>胡妹</t>
  </si>
  <si>
    <t>SR17071200011190</t>
  </si>
  <si>
    <t>OR17071200169183</t>
  </si>
  <si>
    <t>6230582000003971770</t>
  </si>
  <si>
    <t>0952197996</t>
  </si>
  <si>
    <t>1000167044</t>
  </si>
  <si>
    <t>文涛</t>
  </si>
  <si>
    <t>SR17071200011198</t>
  </si>
  <si>
    <t>OR17071200169304</t>
  </si>
  <si>
    <t>4581230598256081</t>
  </si>
  <si>
    <t>1000171503</t>
  </si>
  <si>
    <t>OR17071200169305</t>
  </si>
  <si>
    <t>0952205490</t>
  </si>
  <si>
    <t>1000170319</t>
  </si>
  <si>
    <t>王东</t>
  </si>
  <si>
    <t>SR17071200011204</t>
  </si>
  <si>
    <t>OR17071200169315</t>
  </si>
  <si>
    <t>6231900000076568522</t>
  </si>
  <si>
    <t>0952213763</t>
  </si>
  <si>
    <t>1000167351</t>
  </si>
  <si>
    <t>黎家玲</t>
  </si>
  <si>
    <t>SR17071200011208</t>
  </si>
  <si>
    <t>OR17071200169339</t>
  </si>
  <si>
    <t>6259588710429654</t>
  </si>
  <si>
    <t>1000147954</t>
  </si>
  <si>
    <t>OR17071200169408</t>
  </si>
  <si>
    <t>1000166690</t>
  </si>
  <si>
    <t>OR17071200169417</t>
  </si>
  <si>
    <t>1000130855</t>
  </si>
  <si>
    <t>OR17071200169441</t>
  </si>
  <si>
    <t>0952263651</t>
  </si>
  <si>
    <t>1000161057</t>
  </si>
  <si>
    <t>李云耀</t>
  </si>
  <si>
    <t>SR17071200011226</t>
  </si>
  <si>
    <t>OR17071200169454</t>
  </si>
  <si>
    <t>6217003890005626002</t>
  </si>
  <si>
    <t>0952268365</t>
  </si>
  <si>
    <t>1000145125</t>
  </si>
  <si>
    <t>程开文</t>
  </si>
  <si>
    <t>SR17071200011229</t>
  </si>
  <si>
    <t>OR17071200169467</t>
  </si>
  <si>
    <t>6217003810041497978</t>
  </si>
  <si>
    <t>0952268832</t>
  </si>
  <si>
    <t>1000163194</t>
  </si>
  <si>
    <t>徐飞</t>
  </si>
  <si>
    <t>SR17071200011230</t>
  </si>
  <si>
    <t>OR17071200169470</t>
  </si>
  <si>
    <t>4984511256091438</t>
  </si>
  <si>
    <t>0952277328</t>
  </si>
  <si>
    <t>1000018549</t>
  </si>
  <si>
    <t>苏芮</t>
  </si>
  <si>
    <t>SR17071200011236</t>
  </si>
  <si>
    <t>OR17071200169492</t>
  </si>
  <si>
    <t>6214858714090123</t>
  </si>
  <si>
    <t>1000169067</t>
  </si>
  <si>
    <t>OR17071200169590</t>
  </si>
  <si>
    <t>0952338514</t>
  </si>
  <si>
    <t>1000101295</t>
  </si>
  <si>
    <t>马荣成</t>
  </si>
  <si>
    <t>SR17071200011257</t>
  </si>
  <si>
    <t>OR17071200169602</t>
  </si>
  <si>
    <t>6227003910240143297</t>
  </si>
  <si>
    <t>0952339283</t>
  </si>
  <si>
    <t>1000044060</t>
  </si>
  <si>
    <t>代伟</t>
  </si>
  <si>
    <t>SR17071200011258</t>
  </si>
  <si>
    <t>OR17071200169605</t>
  </si>
  <si>
    <t>6217003860036706834</t>
  </si>
  <si>
    <t>0952344037</t>
  </si>
  <si>
    <t>1000114121</t>
  </si>
  <si>
    <t>白龙美</t>
  </si>
  <si>
    <t>SR17071200011259</t>
  </si>
  <si>
    <t>OR17071200169609</t>
  </si>
  <si>
    <t>6228483618513037271</t>
  </si>
  <si>
    <t>0952350133</t>
  </si>
  <si>
    <t>5328-5280174772</t>
  </si>
  <si>
    <t>黄志祥</t>
  </si>
  <si>
    <t>SR17071200011260</t>
  </si>
  <si>
    <t>OR17071200169618</t>
  </si>
  <si>
    <t>6231900000050370168</t>
  </si>
  <si>
    <t>0952358063</t>
  </si>
  <si>
    <t>1000048874</t>
  </si>
  <si>
    <t>韦金相</t>
  </si>
  <si>
    <t>SR17071200011263</t>
  </si>
  <si>
    <t>OR17071200169632</t>
  </si>
  <si>
    <t>6214832301085523</t>
  </si>
  <si>
    <t>0952363106</t>
  </si>
  <si>
    <t>1000124102</t>
  </si>
  <si>
    <t>胡军宝</t>
  </si>
  <si>
    <t>SR17071200011265</t>
  </si>
  <si>
    <t>OR17071200169642</t>
  </si>
  <si>
    <t>0952369991</t>
  </si>
  <si>
    <t>1000169119</t>
  </si>
  <si>
    <t>林真春</t>
  </si>
  <si>
    <t>SR17071200011266</t>
  </si>
  <si>
    <t>OR17071200169659</t>
  </si>
  <si>
    <t>6228481190723357412</t>
  </si>
  <si>
    <t>0952389307</t>
  </si>
  <si>
    <t>SR17071200011274</t>
  </si>
  <si>
    <t>OR17071200169697</t>
  </si>
  <si>
    <t>0952390426</t>
  </si>
  <si>
    <t>SR17071200011275</t>
  </si>
  <si>
    <t>OR17071200169699</t>
  </si>
  <si>
    <t>0952391399</t>
  </si>
  <si>
    <t>1000171223</t>
  </si>
  <si>
    <t>李琼芬</t>
  </si>
  <si>
    <t>SR17071200011276</t>
  </si>
  <si>
    <t>OR17071200169701</t>
  </si>
  <si>
    <t>6228463610005749319</t>
  </si>
  <si>
    <t>0952402760</t>
  </si>
  <si>
    <t>SR17071200011283</t>
  </si>
  <si>
    <t>OR17071200169721</t>
  </si>
  <si>
    <t>0952407926</t>
  </si>
  <si>
    <t>1000169833</t>
  </si>
  <si>
    <t>孔光莲</t>
  </si>
  <si>
    <t>SR17071200011284</t>
  </si>
  <si>
    <t>OR17071200169730</t>
  </si>
  <si>
    <t>6221807300000113717</t>
  </si>
  <si>
    <t>0952430032</t>
  </si>
  <si>
    <t>1000162595</t>
  </si>
  <si>
    <t>罗峰</t>
  </si>
  <si>
    <t>SR17071200011288</t>
  </si>
  <si>
    <t>OR17071200169757</t>
  </si>
  <si>
    <t>6216912201778001</t>
  </si>
  <si>
    <t>0952443315</t>
  </si>
  <si>
    <t>0111274578</t>
  </si>
  <si>
    <t>刘美岐</t>
  </si>
  <si>
    <t>SR17071200011292</t>
  </si>
  <si>
    <t>OR17071200169782</t>
  </si>
  <si>
    <t>6214858711726737</t>
  </si>
  <si>
    <t>0952452929</t>
  </si>
  <si>
    <t>1000169144</t>
  </si>
  <si>
    <t>盛海琳</t>
  </si>
  <si>
    <t>SR17071200011294</t>
  </si>
  <si>
    <t>OR17071200169795</t>
  </si>
  <si>
    <t>6217986530000856672</t>
  </si>
  <si>
    <t>0952465366</t>
  </si>
  <si>
    <t>1000102390</t>
  </si>
  <si>
    <t>高旋</t>
  </si>
  <si>
    <t>SR17071200011298</t>
  </si>
  <si>
    <t>OR17071200169816</t>
  </si>
  <si>
    <t>6228483358604483072</t>
  </si>
  <si>
    <t>1000170098</t>
  </si>
  <si>
    <t>柳懿玲</t>
  </si>
  <si>
    <t>OR17071200169827</t>
  </si>
  <si>
    <t>0952468886</t>
  </si>
  <si>
    <t>1000159085</t>
  </si>
  <si>
    <t>苗春</t>
  </si>
  <si>
    <t>SR17071200011301</t>
  </si>
  <si>
    <t>OR17071200169828</t>
  </si>
  <si>
    <t>6217003920004301438</t>
  </si>
  <si>
    <t>0952501096</t>
  </si>
  <si>
    <t>SR17071200011313</t>
  </si>
  <si>
    <t>OR17071200169876</t>
  </si>
  <si>
    <t>0952541068</t>
  </si>
  <si>
    <t>1000171456</t>
  </si>
  <si>
    <t>田叶锐</t>
  </si>
  <si>
    <t>SR17071200011318</t>
  </si>
  <si>
    <t>OR17071200169932</t>
  </si>
  <si>
    <t>6200581914000075910</t>
  </si>
  <si>
    <t>0952541663</t>
  </si>
  <si>
    <t>1000170482</t>
  </si>
  <si>
    <t>SR17071200011319</t>
  </si>
  <si>
    <t>OR17071200169935</t>
  </si>
  <si>
    <t>6214858981033095</t>
  </si>
  <si>
    <t>0952557509</t>
  </si>
  <si>
    <t>5014850571</t>
  </si>
  <si>
    <t>SR17071200011322</t>
  </si>
  <si>
    <t>OR17071200169951</t>
  </si>
  <si>
    <t>6212262502005924363</t>
  </si>
  <si>
    <t>0952558874</t>
  </si>
  <si>
    <t>1000057234</t>
  </si>
  <si>
    <t>余福盛</t>
  </si>
  <si>
    <t>SR17071200011323</t>
  </si>
  <si>
    <t>OR17071200169954</t>
  </si>
  <si>
    <t>6217003860018034593</t>
  </si>
  <si>
    <t>0952569135</t>
  </si>
  <si>
    <t>0102485726</t>
  </si>
  <si>
    <t>田林</t>
  </si>
  <si>
    <t>SR17071200011327</t>
  </si>
  <si>
    <t>OR17071200169964</t>
  </si>
  <si>
    <t>5218990590749114</t>
  </si>
  <si>
    <t>0952571603</t>
  </si>
  <si>
    <t>SR17071200011329</t>
  </si>
  <si>
    <t>OR17071200169969</t>
  </si>
  <si>
    <t>6222600590008707653</t>
  </si>
  <si>
    <t>1000163707</t>
  </si>
  <si>
    <t>OR17071200169989</t>
  </si>
  <si>
    <t>0952594673</t>
  </si>
  <si>
    <t>1000162227</t>
  </si>
  <si>
    <t>李树花</t>
  </si>
  <si>
    <t>SR17071200011336</t>
  </si>
  <si>
    <t>OR17071200169994</t>
  </si>
  <si>
    <t>6228483348216324277</t>
  </si>
  <si>
    <t>0952633471</t>
  </si>
  <si>
    <t>1000171612</t>
  </si>
  <si>
    <t>和玉琼</t>
  </si>
  <si>
    <t>SR17071200011344</t>
  </si>
  <si>
    <t>OR17071200170025</t>
  </si>
  <si>
    <t>6231900000107022226</t>
  </si>
  <si>
    <t>0952638463</t>
  </si>
  <si>
    <t>1000169241</t>
  </si>
  <si>
    <t>刘文娟</t>
  </si>
  <si>
    <t>SR17071200011345</t>
  </si>
  <si>
    <t>OR17071200170030</t>
  </si>
  <si>
    <t>6217790001076338983</t>
  </si>
  <si>
    <t>0952642229</t>
  </si>
  <si>
    <t>1000156914</t>
  </si>
  <si>
    <t>付晓丹</t>
  </si>
  <si>
    <t>SR17071200011346</t>
  </si>
  <si>
    <t>OR17071200170033</t>
  </si>
  <si>
    <t>6231900000041362357</t>
  </si>
  <si>
    <t>0952659204</t>
  </si>
  <si>
    <t>1000143866</t>
  </si>
  <si>
    <t>杭米花</t>
  </si>
  <si>
    <t>SR17071200011347</t>
  </si>
  <si>
    <t>OR17071200170048</t>
  </si>
  <si>
    <t>6212262502021207504</t>
  </si>
  <si>
    <t>0952660911</t>
  </si>
  <si>
    <t>0129009378</t>
  </si>
  <si>
    <t>朱红彦</t>
  </si>
  <si>
    <t>SR17071200011348</t>
  </si>
  <si>
    <t>OR17071200170049</t>
  </si>
  <si>
    <t>0952679264</t>
  </si>
  <si>
    <t>1000170945</t>
  </si>
  <si>
    <t>张民顺</t>
  </si>
  <si>
    <t>SR17071200011350</t>
  </si>
  <si>
    <t>OR17071200170063</t>
  </si>
  <si>
    <t>6228930001164231940</t>
  </si>
  <si>
    <t>0952689852</t>
  </si>
  <si>
    <t>1000171529</t>
  </si>
  <si>
    <t>杨韬</t>
  </si>
  <si>
    <t>SR17071200011351</t>
  </si>
  <si>
    <t>OR17071200170076</t>
  </si>
  <si>
    <t>6226096557022228</t>
  </si>
  <si>
    <t>0952690895</t>
  </si>
  <si>
    <t>5306-0628007287</t>
  </si>
  <si>
    <t>郭正银</t>
  </si>
  <si>
    <t>SR17071200011352</t>
  </si>
  <si>
    <t>OR17071200170077</t>
  </si>
  <si>
    <t>6217003860007737032</t>
  </si>
  <si>
    <t>0952700884</t>
  </si>
  <si>
    <t>1000167473</t>
  </si>
  <si>
    <t>万正礼</t>
  </si>
  <si>
    <t>SR17071200011355</t>
  </si>
  <si>
    <t>OR17071200170098</t>
  </si>
  <si>
    <t>6223691532647348</t>
  </si>
  <si>
    <t>0952733441</t>
  </si>
  <si>
    <t>1000144398</t>
  </si>
  <si>
    <t>邓小青</t>
  </si>
  <si>
    <t>SR17071200011356</t>
  </si>
  <si>
    <t>OR17071200170141</t>
  </si>
  <si>
    <t>6231900000110618556</t>
  </si>
  <si>
    <t>0952754131</t>
  </si>
  <si>
    <t>1000172198</t>
  </si>
  <si>
    <t>顾晓玲</t>
  </si>
  <si>
    <t>SR17071200011359</t>
  </si>
  <si>
    <t>OR17071200170154</t>
  </si>
  <si>
    <t>4349100595284480</t>
  </si>
  <si>
    <t>1000012334</t>
  </si>
  <si>
    <t>OR17071300170277</t>
  </si>
  <si>
    <t>0952972459</t>
  </si>
  <si>
    <t>1000106962</t>
  </si>
  <si>
    <t>杨蕊</t>
  </si>
  <si>
    <t>SR17071300011371</t>
  </si>
  <si>
    <t>OR17071300170744</t>
  </si>
  <si>
    <t>4392258320933460</t>
  </si>
  <si>
    <t>0952991612</t>
  </si>
  <si>
    <t>1000166788</t>
  </si>
  <si>
    <t>杨金</t>
  </si>
  <si>
    <t>SR17071300011376</t>
  </si>
  <si>
    <t>OR17071300171038</t>
  </si>
  <si>
    <t>6217232510000030025</t>
  </si>
  <si>
    <t>1000172766</t>
  </si>
  <si>
    <t>OR17071300171041</t>
  </si>
  <si>
    <t>1000150977</t>
  </si>
  <si>
    <t>李超冉</t>
  </si>
  <si>
    <t>OR17071300171118</t>
  </si>
  <si>
    <t>OR17071300171137</t>
  </si>
  <si>
    <t>OR17071300171138</t>
  </si>
  <si>
    <t>0953006564</t>
  </si>
  <si>
    <t>1000120927</t>
  </si>
  <si>
    <t>杨多德</t>
  </si>
  <si>
    <t>SR17071300011382</t>
  </si>
  <si>
    <t>OR17071300171181</t>
  </si>
  <si>
    <t>6228480868633265574</t>
  </si>
  <si>
    <t>0953010641</t>
  </si>
  <si>
    <t>1000100276</t>
  </si>
  <si>
    <t>朱媚娥</t>
  </si>
  <si>
    <t>SR17071300011383</t>
  </si>
  <si>
    <t>OR17071300171217</t>
  </si>
  <si>
    <t>6222022502002910811</t>
  </si>
  <si>
    <t>0953013820</t>
  </si>
  <si>
    <t>1000076032</t>
  </si>
  <si>
    <t>李本贤</t>
  </si>
  <si>
    <t>SR17071300011384</t>
  </si>
  <si>
    <t>OR17071300171238</t>
  </si>
  <si>
    <t>6229224500569106</t>
  </si>
  <si>
    <t>0953014592</t>
  </si>
  <si>
    <t>1000090290</t>
  </si>
  <si>
    <t>李建贵</t>
  </si>
  <si>
    <t>SR17071300011386</t>
  </si>
  <si>
    <t>OR17071300171243</t>
  </si>
  <si>
    <t>6222520588130316</t>
  </si>
  <si>
    <t>0953017923</t>
  </si>
  <si>
    <t>1000156158</t>
  </si>
  <si>
    <t>陆国维</t>
  </si>
  <si>
    <t>SR17071300011387</t>
  </si>
  <si>
    <t>OR17071300171272</t>
  </si>
  <si>
    <t>6214600180013182279</t>
  </si>
  <si>
    <t>0953021238</t>
  </si>
  <si>
    <t>1000159430</t>
  </si>
  <si>
    <t>李智德</t>
  </si>
  <si>
    <t>SR17071300011389</t>
  </si>
  <si>
    <t>OR17071300171301</t>
  </si>
  <si>
    <t>0953025109</t>
  </si>
  <si>
    <t>1000143052</t>
  </si>
  <si>
    <t>张雨朝</t>
  </si>
  <si>
    <t>SR17071300011391</t>
  </si>
  <si>
    <t>OR17071300171359</t>
  </si>
  <si>
    <t>6210178002008482615</t>
  </si>
  <si>
    <t>0953027057</t>
  </si>
  <si>
    <t>5300-0000837829</t>
  </si>
  <si>
    <t>董佳欣</t>
  </si>
  <si>
    <t>SR17071300011392</t>
  </si>
  <si>
    <t>OR17071300171370</t>
  </si>
  <si>
    <t>4392260027151503</t>
  </si>
  <si>
    <t>0953028338</t>
  </si>
  <si>
    <t>1000025516</t>
  </si>
  <si>
    <t>何文洪</t>
  </si>
  <si>
    <t>SR17071300011393</t>
  </si>
  <si>
    <t>OR17071300171382</t>
  </si>
  <si>
    <t>6231900000124847340</t>
  </si>
  <si>
    <t>0953043688</t>
  </si>
  <si>
    <t>1000171534</t>
  </si>
  <si>
    <t>任建华</t>
  </si>
  <si>
    <t>SR17071300011395</t>
  </si>
  <si>
    <t>OR17071300171473</t>
  </si>
  <si>
    <t>6230910699007028520</t>
  </si>
  <si>
    <t>1000168706</t>
  </si>
  <si>
    <t>OR17071300171596</t>
  </si>
  <si>
    <t>0953092979</t>
  </si>
  <si>
    <t>0127066649</t>
  </si>
  <si>
    <t>戚能菊</t>
  </si>
  <si>
    <t>SR17071300011408</t>
  </si>
  <si>
    <t>OR17071300171668</t>
  </si>
  <si>
    <t>6222082502007269780</t>
  </si>
  <si>
    <t>0953115528</t>
  </si>
  <si>
    <t>1000022213</t>
  </si>
  <si>
    <t>马记美</t>
  </si>
  <si>
    <t>SR17071300011416</t>
  </si>
  <si>
    <t>OR17071300171815</t>
  </si>
  <si>
    <t>6217003860034647212</t>
  </si>
  <si>
    <t>0953121871</t>
  </si>
  <si>
    <t>1000168782</t>
  </si>
  <si>
    <t>黄荟名</t>
  </si>
  <si>
    <t>SR17071300011420</t>
  </si>
  <si>
    <t>OR17071300171847</t>
  </si>
  <si>
    <t>6217003850000399856</t>
  </si>
  <si>
    <t>0953157668</t>
  </si>
  <si>
    <t>1000095159</t>
  </si>
  <si>
    <t>杨娟</t>
  </si>
  <si>
    <t>SR17071300011427</t>
  </si>
  <si>
    <t>OR17071300171941</t>
  </si>
  <si>
    <t>6225768756813232</t>
  </si>
  <si>
    <t>0953193192</t>
  </si>
  <si>
    <t>1000172071</t>
  </si>
  <si>
    <t>向祖香</t>
  </si>
  <si>
    <t>SR17071300011433</t>
  </si>
  <si>
    <t>OR17071300172033</t>
  </si>
  <si>
    <t>6223691595343611</t>
  </si>
  <si>
    <t>1000153812</t>
  </si>
  <si>
    <t>OR17071300172089</t>
  </si>
  <si>
    <t>0953214887</t>
  </si>
  <si>
    <t>5011308264</t>
  </si>
  <si>
    <t>SR17071300011445</t>
  </si>
  <si>
    <t>OR17071300172105</t>
  </si>
  <si>
    <t>0953221403</t>
  </si>
  <si>
    <t>1000141274</t>
  </si>
  <si>
    <t>赵聪妹</t>
  </si>
  <si>
    <t>SR17071300011447</t>
  </si>
  <si>
    <t>OR17071300172123</t>
  </si>
  <si>
    <t>6228451190011695818</t>
  </si>
  <si>
    <t>0953222501</t>
  </si>
  <si>
    <t>1000161182</t>
  </si>
  <si>
    <t>卢华英</t>
  </si>
  <si>
    <t>SR17071300011448</t>
  </si>
  <si>
    <t>OR17071300172129</t>
  </si>
  <si>
    <t>6222082509000004536</t>
  </si>
  <si>
    <t>0953226600</t>
  </si>
  <si>
    <t>1000158788</t>
  </si>
  <si>
    <t>杨润芝</t>
  </si>
  <si>
    <t>SR17071300011451</t>
  </si>
  <si>
    <t>OR17071300172147</t>
  </si>
  <si>
    <t>6228480435838902870</t>
  </si>
  <si>
    <t>0953235638</t>
  </si>
  <si>
    <t>1000136720</t>
  </si>
  <si>
    <t>尹其旺</t>
  </si>
  <si>
    <t>SR17071300011457</t>
  </si>
  <si>
    <t>OR17071300172174</t>
  </si>
  <si>
    <t>6222060024500814</t>
  </si>
  <si>
    <t>1000173797</t>
  </si>
  <si>
    <t>OR17071300172181</t>
  </si>
  <si>
    <t>0953255669</t>
  </si>
  <si>
    <t>1000169270</t>
  </si>
  <si>
    <t>代飞</t>
  </si>
  <si>
    <t>SR17071300011465</t>
  </si>
  <si>
    <t>OR17071300172228</t>
  </si>
  <si>
    <t>6231900000015488766</t>
  </si>
  <si>
    <t>0953265420</t>
  </si>
  <si>
    <t>1000172995</t>
  </si>
  <si>
    <t>孙文姗</t>
  </si>
  <si>
    <t>SR17071300011467</t>
  </si>
  <si>
    <t>OR17071300172259</t>
  </si>
  <si>
    <t>6212262502022605821</t>
  </si>
  <si>
    <t>0953279935</t>
  </si>
  <si>
    <t>5327-2700004868</t>
  </si>
  <si>
    <t>明太伟</t>
  </si>
  <si>
    <t>SR17071300011470</t>
  </si>
  <si>
    <t>OR17071300172313</t>
  </si>
  <si>
    <t>6212262508000148452</t>
  </si>
  <si>
    <t>1000095978</t>
  </si>
  <si>
    <t>OR17071300172387</t>
  </si>
  <si>
    <t>0953316936</t>
  </si>
  <si>
    <t>1000076452</t>
  </si>
  <si>
    <t>杨彦冬</t>
  </si>
  <si>
    <t>SR17071300011489</t>
  </si>
  <si>
    <t>OR17071300172411</t>
  </si>
  <si>
    <t>6231900000061846123</t>
  </si>
  <si>
    <t>0953322332</t>
  </si>
  <si>
    <t>1000165586</t>
  </si>
  <si>
    <t>融兴勇</t>
  </si>
  <si>
    <t>SR17071300011493</t>
  </si>
  <si>
    <t>OR17071300172422</t>
  </si>
  <si>
    <t>6231900000117042925</t>
  </si>
  <si>
    <t>OR17071300172427</t>
  </si>
  <si>
    <t>1000171390</t>
  </si>
  <si>
    <t>OR17071300172445</t>
  </si>
  <si>
    <t>0953355624</t>
  </si>
  <si>
    <t>1000173241</t>
  </si>
  <si>
    <t>杨宇</t>
  </si>
  <si>
    <t>SR17071300011506</t>
  </si>
  <si>
    <t>OR17071300172492</t>
  </si>
  <si>
    <t>6217995550010765670</t>
  </si>
  <si>
    <t>0953373331</t>
  </si>
  <si>
    <t>1000172364</t>
  </si>
  <si>
    <t>黄娟</t>
  </si>
  <si>
    <t>SR17071300011515</t>
  </si>
  <si>
    <t>OR17071300172526</t>
  </si>
  <si>
    <t>6217007170001716594</t>
  </si>
  <si>
    <t>0953374345</t>
  </si>
  <si>
    <t>1000173116</t>
  </si>
  <si>
    <t>苏家明</t>
  </si>
  <si>
    <t>SR17071300011516</t>
  </si>
  <si>
    <t>OR17071300172529</t>
  </si>
  <si>
    <t>6228482896135680766</t>
  </si>
  <si>
    <t>0953374886</t>
  </si>
  <si>
    <t>1000172380</t>
  </si>
  <si>
    <t>付凯</t>
  </si>
  <si>
    <t>SR17071300011518</t>
  </si>
  <si>
    <t>OR17071300172532</t>
  </si>
  <si>
    <t>5300-0000208606</t>
  </si>
  <si>
    <t>朱友鹏</t>
  </si>
  <si>
    <t>SR17071300011520</t>
  </si>
  <si>
    <t>OR17071300172534</t>
  </si>
  <si>
    <t>6217003860037327788</t>
  </si>
  <si>
    <t>0953375163</t>
  </si>
  <si>
    <t>SR17071300011519</t>
  </si>
  <si>
    <t>OR17071300172533</t>
  </si>
  <si>
    <t>0953378824</t>
  </si>
  <si>
    <t>1000172952</t>
  </si>
  <si>
    <t>王梦文</t>
  </si>
  <si>
    <t>SR17071300011523</t>
  </si>
  <si>
    <t>OR17071300172543</t>
  </si>
  <si>
    <t>6222520591592833</t>
  </si>
  <si>
    <t>0953383674</t>
  </si>
  <si>
    <t>1000171028</t>
  </si>
  <si>
    <t>许金才</t>
  </si>
  <si>
    <t>SR17071300011527</t>
  </si>
  <si>
    <t>OR17071300172555</t>
  </si>
  <si>
    <t>6228480861146609115</t>
  </si>
  <si>
    <t>0953389108</t>
  </si>
  <si>
    <t>1000172156</t>
  </si>
  <si>
    <t>江正英</t>
  </si>
  <si>
    <t>SR17071300011532</t>
  </si>
  <si>
    <t>OR17071300172577</t>
  </si>
  <si>
    <t>6228411194503170479</t>
  </si>
  <si>
    <t>0953392458</t>
  </si>
  <si>
    <t>1000171992</t>
  </si>
  <si>
    <t>张竹生</t>
  </si>
  <si>
    <t>SR17071300011533</t>
  </si>
  <si>
    <t>OR17071300172584</t>
  </si>
  <si>
    <t>6259065394415291</t>
  </si>
  <si>
    <t>1000166737</t>
  </si>
  <si>
    <t>OR17071300172616</t>
  </si>
  <si>
    <t>0953407478</t>
  </si>
  <si>
    <t>1000055983</t>
  </si>
  <si>
    <t>李文丽</t>
  </si>
  <si>
    <t>SR17071300011538</t>
  </si>
  <si>
    <t>OR17071300172618</t>
  </si>
  <si>
    <t>6231900000135218747</t>
  </si>
  <si>
    <t>0953409826</t>
  </si>
  <si>
    <t>1000169657</t>
  </si>
  <si>
    <t>李国勇</t>
  </si>
  <si>
    <t>SR17071300011539</t>
  </si>
  <si>
    <t>OR17071300172619</t>
  </si>
  <si>
    <t>6228483351234452815</t>
  </si>
  <si>
    <t>0953411690</t>
  </si>
  <si>
    <t>1000160640</t>
  </si>
  <si>
    <t>李丽英</t>
  </si>
  <si>
    <t>SR17071300011540</t>
  </si>
  <si>
    <t>OR17071300172622</t>
  </si>
  <si>
    <t>0953412406</t>
  </si>
  <si>
    <t>1000146116</t>
  </si>
  <si>
    <t>李合翠</t>
  </si>
  <si>
    <t>SR17071300011541</t>
  </si>
  <si>
    <t>OR17071300172623</t>
  </si>
  <si>
    <t>6221662144155246</t>
  </si>
  <si>
    <t>0953415323</t>
  </si>
  <si>
    <t>1000171504</t>
  </si>
  <si>
    <t>龚雯</t>
  </si>
  <si>
    <t>SR17071300011542</t>
  </si>
  <si>
    <t>OR17071300172630</t>
  </si>
  <si>
    <t>6214973900759660</t>
  </si>
  <si>
    <t>0953419680</t>
  </si>
  <si>
    <t>SR17071300011543</t>
  </si>
  <si>
    <t>OR17071300172635</t>
  </si>
  <si>
    <t>0953432438</t>
  </si>
  <si>
    <t>1000160629</t>
  </si>
  <si>
    <t>杨福华</t>
  </si>
  <si>
    <t>SR17071300011547</t>
  </si>
  <si>
    <t>OR17071300172668</t>
  </si>
  <si>
    <t>6228484156275811764</t>
  </si>
  <si>
    <t>0953442391</t>
  </si>
  <si>
    <t>1000131232</t>
  </si>
  <si>
    <t>何昌引</t>
  </si>
  <si>
    <t>SR17071300011548</t>
  </si>
  <si>
    <t>OR17071300172683</t>
  </si>
  <si>
    <t>6223690895127146</t>
  </si>
  <si>
    <t>0953443070</t>
  </si>
  <si>
    <t>SR17071300011549</t>
  </si>
  <si>
    <t>OR17071300172685</t>
  </si>
  <si>
    <t>0953460251</t>
  </si>
  <si>
    <t>1000161997</t>
  </si>
  <si>
    <t>严菊花</t>
  </si>
  <si>
    <t>SR17071300011551</t>
  </si>
  <si>
    <t>OR17071300172701</t>
  </si>
  <si>
    <t>6228482098077898874</t>
  </si>
  <si>
    <t>0953463261</t>
  </si>
  <si>
    <t>1000158800</t>
  </si>
  <si>
    <t>陈靖</t>
  </si>
  <si>
    <t>SR17071300011552</t>
  </si>
  <si>
    <t>OR17071300172705</t>
  </si>
  <si>
    <t>6212262502014127131</t>
  </si>
  <si>
    <t>0953489256</t>
  </si>
  <si>
    <t>1000138289</t>
  </si>
  <si>
    <t>李万军</t>
  </si>
  <si>
    <t>SR17071300011554</t>
  </si>
  <si>
    <t>OR17071300172740</t>
  </si>
  <si>
    <t>6228484156029730864</t>
  </si>
  <si>
    <t>0953502733</t>
  </si>
  <si>
    <t>1000170469</t>
  </si>
  <si>
    <t>资飞艳</t>
  </si>
  <si>
    <t>SR17071300011556</t>
  </si>
  <si>
    <t>OR17071300172760</t>
  </si>
  <si>
    <t>6212262505003364201</t>
  </si>
  <si>
    <t>0953565937</t>
  </si>
  <si>
    <t>5307-0724011433</t>
  </si>
  <si>
    <t>杨明星</t>
  </si>
  <si>
    <t>SR17071300011559</t>
  </si>
  <si>
    <t>OR17071300172868</t>
  </si>
  <si>
    <t>6228483970824675319</t>
  </si>
  <si>
    <t>0953575243</t>
  </si>
  <si>
    <t>1000152181</t>
  </si>
  <si>
    <t>王宝善</t>
  </si>
  <si>
    <t>SR17071300011560</t>
  </si>
  <si>
    <t>OR17071300172879</t>
  </si>
  <si>
    <t>6228230095208996465</t>
  </si>
  <si>
    <t>0953623582</t>
  </si>
  <si>
    <t>1000081741</t>
  </si>
  <si>
    <t>毕翠萍</t>
  </si>
  <si>
    <t>SR17071300011573</t>
  </si>
  <si>
    <t>OR17071300172991</t>
  </si>
  <si>
    <t>6217003950000016532</t>
  </si>
  <si>
    <t>0953628502</t>
  </si>
  <si>
    <t>1000173619</t>
  </si>
  <si>
    <t>金涛</t>
  </si>
  <si>
    <t>SR17071300011574</t>
  </si>
  <si>
    <t>OR17071300173004</t>
  </si>
  <si>
    <t>6225758380385525</t>
  </si>
  <si>
    <t>0953644396</t>
  </si>
  <si>
    <t>1000141666</t>
  </si>
  <si>
    <t>念谷秀</t>
  </si>
  <si>
    <t>SR17071300011576</t>
  </si>
  <si>
    <t>OR17071300173045</t>
  </si>
  <si>
    <t>6230911099039125130</t>
  </si>
  <si>
    <t>0953652868</t>
  </si>
  <si>
    <t>1000171635</t>
  </si>
  <si>
    <t>肖柳</t>
  </si>
  <si>
    <t>SR17071300011579</t>
  </si>
  <si>
    <t>OR17071300173061</t>
  </si>
  <si>
    <t>6258020101638157</t>
  </si>
  <si>
    <t>0953656915</t>
  </si>
  <si>
    <t>1000007620</t>
  </si>
  <si>
    <t>娜海四</t>
  </si>
  <si>
    <t>SR17071300011581</t>
  </si>
  <si>
    <t>OR17071300173068</t>
  </si>
  <si>
    <t>6212262513000071845</t>
  </si>
  <si>
    <t>0953658484</t>
  </si>
  <si>
    <t>SR17071300011583</t>
  </si>
  <si>
    <t>OR17071300173072</t>
  </si>
  <si>
    <t>0953667049</t>
  </si>
  <si>
    <t>1000035891</t>
  </si>
  <si>
    <t>刘友华</t>
  </si>
  <si>
    <t>SR17071300011585</t>
  </si>
  <si>
    <t>OR17071300173088</t>
  </si>
  <si>
    <t>6259615552287104</t>
  </si>
  <si>
    <t>0953671040</t>
  </si>
  <si>
    <t>5012917770</t>
  </si>
  <si>
    <t>叶有洪</t>
  </si>
  <si>
    <t>SR17071300011587</t>
  </si>
  <si>
    <t>OR17071300173095</t>
  </si>
  <si>
    <t>6236683860002890734</t>
  </si>
  <si>
    <t>0953694467</t>
  </si>
  <si>
    <t>5307-0701027730</t>
  </si>
  <si>
    <t>雷丽方</t>
  </si>
  <si>
    <t>SR17071300011593</t>
  </si>
  <si>
    <t>OR17071300173218</t>
  </si>
  <si>
    <t>6228483978158136477</t>
  </si>
  <si>
    <t>0953698278</t>
  </si>
  <si>
    <t>1000074255</t>
  </si>
  <si>
    <t>陈贵才</t>
  </si>
  <si>
    <t>SR17071300011596</t>
  </si>
  <si>
    <t>OR17071300173230</t>
  </si>
  <si>
    <t>6228483308557476672</t>
  </si>
  <si>
    <t>0953703129</t>
  </si>
  <si>
    <t>1000024052</t>
  </si>
  <si>
    <t>胡志林</t>
  </si>
  <si>
    <t>SR17071300011601</t>
  </si>
  <si>
    <t>OR17071300173249</t>
  </si>
  <si>
    <t>6228483308557476771</t>
  </si>
  <si>
    <t>1000172691</t>
  </si>
  <si>
    <t>OR17071300173269</t>
  </si>
  <si>
    <t>0953710940</t>
  </si>
  <si>
    <t>5300-0000182160</t>
  </si>
  <si>
    <t>李晓祎</t>
  </si>
  <si>
    <t>SR17071300011604</t>
  </si>
  <si>
    <t>OR17071300173265</t>
  </si>
  <si>
    <t>6225760020511718</t>
  </si>
  <si>
    <t>0953724610</t>
  </si>
  <si>
    <t>1000156739</t>
  </si>
  <si>
    <t>周凤</t>
  </si>
  <si>
    <t>SR17071300011612</t>
  </si>
  <si>
    <t>OR17071300173291</t>
  </si>
  <si>
    <t>6226098710790949</t>
  </si>
  <si>
    <t>0953729365</t>
  </si>
  <si>
    <t>1000124831</t>
  </si>
  <si>
    <t>徐广恩</t>
  </si>
  <si>
    <t>SR17071300011615</t>
  </si>
  <si>
    <t>OR17071300173306</t>
  </si>
  <si>
    <t>6212262505005610254</t>
  </si>
  <si>
    <t>1000057619</t>
  </si>
  <si>
    <t>OR17071300173358</t>
  </si>
  <si>
    <t>1000033553</t>
  </si>
  <si>
    <t>OR17071300173417</t>
  </si>
  <si>
    <t>0953796590</t>
  </si>
  <si>
    <t>1000065247</t>
  </si>
  <si>
    <t>林选槐</t>
  </si>
  <si>
    <t>SR17071300011638</t>
  </si>
  <si>
    <t>OR17071300173502</t>
  </si>
  <si>
    <t>6228481198511505571</t>
  </si>
  <si>
    <t>0953828914</t>
  </si>
  <si>
    <t>1000172991</t>
  </si>
  <si>
    <t>谢绍平</t>
  </si>
  <si>
    <t>SR17071300011648</t>
  </si>
  <si>
    <t>OR17071300173565</t>
  </si>
  <si>
    <t>6222530596159884</t>
  </si>
  <si>
    <t>1000172420</t>
  </si>
  <si>
    <t>OR17071300173562</t>
  </si>
  <si>
    <t>0953870653</t>
  </si>
  <si>
    <t>1000173730</t>
  </si>
  <si>
    <t>陈俊敏</t>
  </si>
  <si>
    <t>SR17071300011660</t>
  </si>
  <si>
    <t>OR17071300173634</t>
  </si>
  <si>
    <t>6227003862200063603</t>
  </si>
  <si>
    <t>0953880628</t>
  </si>
  <si>
    <t>1000173963</t>
  </si>
  <si>
    <t>陈启芬</t>
  </si>
  <si>
    <t>SR17071300011662</t>
  </si>
  <si>
    <t>OR17071300173652</t>
  </si>
  <si>
    <t>6228483866017254369</t>
  </si>
  <si>
    <t>0103172211</t>
  </si>
  <si>
    <t>OR17071300173674</t>
  </si>
  <si>
    <t>0953905545</t>
  </si>
  <si>
    <t>1000155142</t>
  </si>
  <si>
    <t>王思伟</t>
  </si>
  <si>
    <t>SR17071300011669</t>
  </si>
  <si>
    <t>OR17071300173686</t>
  </si>
  <si>
    <t>6230521920002775373</t>
  </si>
  <si>
    <t>0953938426</t>
  </si>
  <si>
    <t>1000057450</t>
  </si>
  <si>
    <t>袁守怡</t>
  </si>
  <si>
    <t>SR17071300011677</t>
  </si>
  <si>
    <t>OR17071300173776</t>
  </si>
  <si>
    <t>6214858712189711</t>
  </si>
  <si>
    <t>0953940085</t>
  </si>
  <si>
    <t>1000173764</t>
  </si>
  <si>
    <t>张飞</t>
  </si>
  <si>
    <t>SR17071300011679</t>
  </si>
  <si>
    <t>OR17071300173779</t>
  </si>
  <si>
    <t>6217003910003916328</t>
  </si>
  <si>
    <t>1000168760</t>
  </si>
  <si>
    <t>OR17071300173791</t>
  </si>
  <si>
    <t>0953966143</t>
  </si>
  <si>
    <t>1000078908</t>
  </si>
  <si>
    <t>彭玉芬</t>
  </si>
  <si>
    <t>SR17071300011686</t>
  </si>
  <si>
    <t>OR17071300173814</t>
  </si>
  <si>
    <t>6217997020001017190</t>
  </si>
  <si>
    <t>0953967688</t>
  </si>
  <si>
    <t>1000173985</t>
  </si>
  <si>
    <t>杨云忠</t>
  </si>
  <si>
    <t>SR17071300011687</t>
  </si>
  <si>
    <t>OR17071300173815</t>
  </si>
  <si>
    <t>6217003910006053848</t>
  </si>
  <si>
    <t>0954009092</t>
  </si>
  <si>
    <t>1000120080</t>
  </si>
  <si>
    <t>周正美</t>
  </si>
  <si>
    <t>SR17071300011696</t>
  </si>
  <si>
    <t>OR17071300173919</t>
  </si>
  <si>
    <t>6228930001129653063</t>
  </si>
  <si>
    <t>0954014983</t>
  </si>
  <si>
    <t>1000174330</t>
  </si>
  <si>
    <t>王洪平</t>
  </si>
  <si>
    <t>SR17071300011700</t>
  </si>
  <si>
    <t>OR17071300173953</t>
  </si>
  <si>
    <t>6225758217227825</t>
  </si>
  <si>
    <t>0954023083</t>
  </si>
  <si>
    <t>1000173544</t>
  </si>
  <si>
    <t>朱德江</t>
  </si>
  <si>
    <t>SR17071300011703</t>
  </si>
  <si>
    <t>OR17071300173966</t>
  </si>
  <si>
    <t>6212262502014208907</t>
  </si>
  <si>
    <t>1000072499</t>
  </si>
  <si>
    <t>OR17071300174041</t>
  </si>
  <si>
    <t>1000166940</t>
  </si>
  <si>
    <t>OR17071300174052</t>
  </si>
  <si>
    <t>1000165844</t>
  </si>
  <si>
    <t>翟云飞</t>
  </si>
  <si>
    <t>OR17071300174061</t>
  </si>
  <si>
    <t>0954073146</t>
  </si>
  <si>
    <t>1000168816</t>
  </si>
  <si>
    <t>邓玉万</t>
  </si>
  <si>
    <t>SR17071300011728</t>
  </si>
  <si>
    <t>OR17071300174080</t>
  </si>
  <si>
    <t>6228930001097770063</t>
  </si>
  <si>
    <t>0954081257</t>
  </si>
  <si>
    <t>1000165827</t>
  </si>
  <si>
    <t>陈务嘎</t>
  </si>
  <si>
    <t>SR17071300011731</t>
  </si>
  <si>
    <t>OR17071300174091</t>
  </si>
  <si>
    <t>6228483976109129567</t>
  </si>
  <si>
    <t>0954081768</t>
  </si>
  <si>
    <t>1000174742</t>
  </si>
  <si>
    <t>钟燕</t>
  </si>
  <si>
    <t>SR17071300011732</t>
  </si>
  <si>
    <t>OR17071300174092</t>
  </si>
  <si>
    <t>6222082409000303063</t>
  </si>
  <si>
    <t>0954084996</t>
  </si>
  <si>
    <t>1000075084</t>
  </si>
  <si>
    <t>张馨婷</t>
  </si>
  <si>
    <t>SR17071300011733</t>
  </si>
  <si>
    <t>OR17071300174098</t>
  </si>
  <si>
    <t>6228483308131533576</t>
  </si>
  <si>
    <t>0954090505</t>
  </si>
  <si>
    <t>1000174456</t>
  </si>
  <si>
    <t>陆蒲韦</t>
  </si>
  <si>
    <t>SR17071300011735</t>
  </si>
  <si>
    <t>OR17071300174125</t>
  </si>
  <si>
    <t>6223692279318523</t>
  </si>
  <si>
    <t>0954112171</t>
  </si>
  <si>
    <t>1000170176</t>
  </si>
  <si>
    <t>刘滇</t>
  </si>
  <si>
    <t>SR17071300011743</t>
  </si>
  <si>
    <t>OR17071300174155</t>
  </si>
  <si>
    <t>6228930001174589378</t>
  </si>
  <si>
    <t>0954116576</t>
  </si>
  <si>
    <t>5304-5043976329</t>
  </si>
  <si>
    <t>蒋长春</t>
  </si>
  <si>
    <t>SR17071300011745</t>
  </si>
  <si>
    <t>OR17071300174159</t>
  </si>
  <si>
    <t>6228480868670550672</t>
  </si>
  <si>
    <t>0954122361</t>
  </si>
  <si>
    <t>1000171801</t>
  </si>
  <si>
    <t>周代莲</t>
  </si>
  <si>
    <t>SR17071300011746</t>
  </si>
  <si>
    <t>OR17071300174161</t>
  </si>
  <si>
    <t>6217997300059432271</t>
  </si>
  <si>
    <t>0954122617</t>
  </si>
  <si>
    <t>1000162612</t>
  </si>
  <si>
    <t>蔡章美</t>
  </si>
  <si>
    <t>SR17071300011747</t>
  </si>
  <si>
    <t>OR17071300174163</t>
  </si>
  <si>
    <t>6212262502008252283</t>
  </si>
  <si>
    <t>0954138942</t>
  </si>
  <si>
    <t>1000163151</t>
  </si>
  <si>
    <t>黄宗玉</t>
  </si>
  <si>
    <t>SR17071300011754</t>
  </si>
  <si>
    <t>OR17071300174185</t>
  </si>
  <si>
    <t>6231900000065494144</t>
  </si>
  <si>
    <t>0954181518</t>
  </si>
  <si>
    <t>5300-5000975798</t>
  </si>
  <si>
    <t>李杰</t>
  </si>
  <si>
    <t>SR17071300011761</t>
  </si>
  <si>
    <t>OR17071300174215</t>
  </si>
  <si>
    <t>6217003860021082928</t>
  </si>
  <si>
    <t>0954205798</t>
  </si>
  <si>
    <t>1000003635</t>
  </si>
  <si>
    <t>陈华燕</t>
  </si>
  <si>
    <t>SR17071300011763</t>
  </si>
  <si>
    <t>OR17071300174228</t>
  </si>
  <si>
    <t>6214808801000176822</t>
  </si>
  <si>
    <t>0954218058</t>
  </si>
  <si>
    <t>5010723840</t>
  </si>
  <si>
    <t>SR17071300011765</t>
  </si>
  <si>
    <t>OR17071300174238</t>
  </si>
  <si>
    <t>0954219400</t>
  </si>
  <si>
    <t>1000175116</t>
  </si>
  <si>
    <t>汤世娅</t>
  </si>
  <si>
    <t>SR17071300011766</t>
  </si>
  <si>
    <t>OR17071300174239</t>
  </si>
  <si>
    <t>6217003890005722280</t>
  </si>
  <si>
    <t>0954242169</t>
  </si>
  <si>
    <t>SR17071300011768</t>
  </si>
  <si>
    <t>OR17071300174255</t>
  </si>
  <si>
    <t>0954245634</t>
  </si>
  <si>
    <t>1000023151</t>
  </si>
  <si>
    <t>杨洪琼</t>
  </si>
  <si>
    <t>SR17071300011769</t>
  </si>
  <si>
    <t>OR17071300174261</t>
  </si>
  <si>
    <t>4218717005767545</t>
  </si>
  <si>
    <t>0954308550</t>
  </si>
  <si>
    <t>1000064708</t>
  </si>
  <si>
    <t>余绍梅</t>
  </si>
  <si>
    <t>SR17071400011777</t>
  </si>
  <si>
    <t>OR17071400174331</t>
  </si>
  <si>
    <t>6223691080413002</t>
  </si>
  <si>
    <t>0954362319</t>
  </si>
  <si>
    <t>SR17071400011779</t>
  </si>
  <si>
    <t>OR17071400174491</t>
  </si>
  <si>
    <t>0954375662</t>
  </si>
  <si>
    <t>1000175613</t>
  </si>
  <si>
    <t>普春莹</t>
  </si>
  <si>
    <t>SR17071400011782</t>
  </si>
  <si>
    <t>OR17071400174548</t>
  </si>
  <si>
    <t>6230524150000112471</t>
  </si>
  <si>
    <t>0954409970</t>
  </si>
  <si>
    <t>1000069771</t>
  </si>
  <si>
    <t>陈晓娅</t>
  </si>
  <si>
    <t>SR17071400011789</t>
  </si>
  <si>
    <t>OR17071400174776</t>
  </si>
  <si>
    <t>6225768381702818</t>
  </si>
  <si>
    <t>OR17071400174781</t>
  </si>
  <si>
    <t>0954411186</t>
  </si>
  <si>
    <t>1000172361</t>
  </si>
  <si>
    <t>朱艳红</t>
  </si>
  <si>
    <t>SR17071400011792</t>
  </si>
  <si>
    <t>OR17071400174792</t>
  </si>
  <si>
    <t>6228483976009248566</t>
  </si>
  <si>
    <t>0954411458</t>
  </si>
  <si>
    <t>1000156625</t>
  </si>
  <si>
    <t>王晓专</t>
  </si>
  <si>
    <t>SR17071400011793</t>
  </si>
  <si>
    <t>OR17071400174796</t>
  </si>
  <si>
    <t>6231900021734301882</t>
  </si>
  <si>
    <t>0954416594</t>
  </si>
  <si>
    <t>5303-0381023818</t>
  </si>
  <si>
    <t>王迪强</t>
  </si>
  <si>
    <t>SR17071400011796</t>
  </si>
  <si>
    <t>OR17071400174870</t>
  </si>
  <si>
    <t>6217232505000646747</t>
  </si>
  <si>
    <t>0954423871</t>
  </si>
  <si>
    <t>1000167377</t>
  </si>
  <si>
    <t>郭敢</t>
  </si>
  <si>
    <t>SR17071400011801</t>
  </si>
  <si>
    <t>OR17071400174958</t>
  </si>
  <si>
    <t>6212262502004928167</t>
  </si>
  <si>
    <t>0954424990</t>
  </si>
  <si>
    <t>1000153038</t>
  </si>
  <si>
    <t>李柳华</t>
  </si>
  <si>
    <t>SR17071400011802</t>
  </si>
  <si>
    <t>OR17071400174975</t>
  </si>
  <si>
    <t>6217003980001300957</t>
  </si>
  <si>
    <t>0954433268</t>
  </si>
  <si>
    <t>1000173110</t>
  </si>
  <si>
    <t>丁丽美</t>
  </si>
  <si>
    <t>SR17071400011806</t>
  </si>
  <si>
    <t>OR17071400175055</t>
  </si>
  <si>
    <t>6231900000060679160</t>
  </si>
  <si>
    <t>0954435828</t>
  </si>
  <si>
    <t>1000087321</t>
  </si>
  <si>
    <t>徐玲</t>
  </si>
  <si>
    <t>SR17071400011807</t>
  </si>
  <si>
    <t>OR17071400175078</t>
  </si>
  <si>
    <t>6214157312903344910</t>
  </si>
  <si>
    <t>0954441782</t>
  </si>
  <si>
    <t>1000056412</t>
  </si>
  <si>
    <t>李福吉</t>
  </si>
  <si>
    <t>SR17071400011808</t>
  </si>
  <si>
    <t>OR17071400175115</t>
  </si>
  <si>
    <t>6225758381811362</t>
  </si>
  <si>
    <t>0954449791</t>
  </si>
  <si>
    <t>1000166388</t>
  </si>
  <si>
    <t>朱梅</t>
  </si>
  <si>
    <t>SR17071400011811</t>
  </si>
  <si>
    <t>OR17071400175163</t>
  </si>
  <si>
    <t>6223691230035051</t>
  </si>
  <si>
    <t>1000176203</t>
  </si>
  <si>
    <t>OR17071400175176</t>
  </si>
  <si>
    <t>0954459829</t>
  </si>
  <si>
    <t>1000167411</t>
  </si>
  <si>
    <t>肖嘉睿</t>
  </si>
  <si>
    <t>SR17071400011819</t>
  </si>
  <si>
    <t>OR17071400175216</t>
  </si>
  <si>
    <t>0954470306</t>
  </si>
  <si>
    <t>1000175428</t>
  </si>
  <si>
    <t>余春艳</t>
  </si>
  <si>
    <t>SR17071400011825</t>
  </si>
  <si>
    <t>OR17071400175260</t>
  </si>
  <si>
    <t>6228481938503356172</t>
  </si>
  <si>
    <t>0954481355</t>
  </si>
  <si>
    <t>1000078712</t>
  </si>
  <si>
    <t>龙静娇</t>
  </si>
  <si>
    <t>SR17071400011829</t>
  </si>
  <si>
    <t>OR17071400175314</t>
  </si>
  <si>
    <t>6212262508000940494</t>
  </si>
  <si>
    <t>0954501770</t>
  </si>
  <si>
    <t>1000168212</t>
  </si>
  <si>
    <t>瞿玉芬</t>
  </si>
  <si>
    <t>SR17071400011841</t>
  </si>
  <si>
    <t>OR17071400175402</t>
  </si>
  <si>
    <t>6222622430000149428</t>
  </si>
  <si>
    <t>0954539871</t>
  </si>
  <si>
    <t>1000145347</t>
  </si>
  <si>
    <t>李青原</t>
  </si>
  <si>
    <t>SR17071400011851</t>
  </si>
  <si>
    <t>OR17071400175535</t>
  </si>
  <si>
    <t>6222082502008660623</t>
  </si>
  <si>
    <t>0954554651</t>
  </si>
  <si>
    <t>5326-5260088576</t>
  </si>
  <si>
    <t>杨清云</t>
  </si>
  <si>
    <t>SR17071400011854</t>
  </si>
  <si>
    <t>OR17071400175567</t>
  </si>
  <si>
    <t>6223691743609541</t>
  </si>
  <si>
    <t>1000078499</t>
  </si>
  <si>
    <t>OR17071400175611</t>
  </si>
  <si>
    <t>0954576596</t>
  </si>
  <si>
    <t>1000111637</t>
  </si>
  <si>
    <t>陈应志</t>
  </si>
  <si>
    <t>SR17071400011864</t>
  </si>
  <si>
    <t>OR17071400175635</t>
  </si>
  <si>
    <t>6216912200271263</t>
  </si>
  <si>
    <t>0954604495</t>
  </si>
  <si>
    <t>1000004070</t>
  </si>
  <si>
    <t>徐琛</t>
  </si>
  <si>
    <t>SR17071400011870</t>
  </si>
  <si>
    <t>OR17071400175690</t>
  </si>
  <si>
    <t>6223691830168047</t>
  </si>
  <si>
    <t>0954645035</t>
  </si>
  <si>
    <t>5325-2523004684</t>
  </si>
  <si>
    <t>胡东</t>
  </si>
  <si>
    <t>SR17071400011882</t>
  </si>
  <si>
    <t>OR17071400175758</t>
  </si>
  <si>
    <t>6228483610816498011</t>
  </si>
  <si>
    <t>0954645485</t>
  </si>
  <si>
    <t>0103291008</t>
  </si>
  <si>
    <t>饶友娟</t>
  </si>
  <si>
    <t>SR17071400011883</t>
  </si>
  <si>
    <t>OR17071400175759</t>
  </si>
  <si>
    <t>6216612700000719014</t>
  </si>
  <si>
    <t>0954647549</t>
  </si>
  <si>
    <t>1000171960</t>
  </si>
  <si>
    <t>彭冬姣</t>
  </si>
  <si>
    <t>SR17071400011884</t>
  </si>
  <si>
    <t>OR17071400175762</t>
  </si>
  <si>
    <t>6228480969481554570</t>
  </si>
  <si>
    <t>0954647725</t>
  </si>
  <si>
    <t>1000176217</t>
  </si>
  <si>
    <t>杨兴志</t>
  </si>
  <si>
    <t>SR17071400011886</t>
  </si>
  <si>
    <t>OR17071400175764</t>
  </si>
  <si>
    <t>6228930001107797189</t>
  </si>
  <si>
    <t>0954667684</t>
  </si>
  <si>
    <t>1000176457</t>
  </si>
  <si>
    <t>李瑞兴</t>
  </si>
  <si>
    <t>SR17071400011890</t>
  </si>
  <si>
    <t>OR17071400175795</t>
  </si>
  <si>
    <t>6231900000125964565</t>
  </si>
  <si>
    <t>1000175608</t>
  </si>
  <si>
    <t>柴融</t>
  </si>
  <si>
    <t>OR17071400175798</t>
  </si>
  <si>
    <t>0954688341</t>
  </si>
  <si>
    <t>1000103091</t>
  </si>
  <si>
    <t>李光良</t>
  </si>
  <si>
    <t>SR17071400011893</t>
  </si>
  <si>
    <t>OR17071400175829</t>
  </si>
  <si>
    <t>5309700036972448</t>
  </si>
  <si>
    <t>0954692363</t>
  </si>
  <si>
    <t>SR17071400011896</t>
  </si>
  <si>
    <t>OR17071400175836</t>
  </si>
  <si>
    <t>0954700881</t>
  </si>
  <si>
    <t>1000103485</t>
  </si>
  <si>
    <t>李明月</t>
  </si>
  <si>
    <t>SR17071400011901</t>
  </si>
  <si>
    <t>OR17071400175855</t>
  </si>
  <si>
    <t>6230200072816478</t>
  </si>
  <si>
    <t>0954701574</t>
  </si>
  <si>
    <t>SR17071400011902</t>
  </si>
  <si>
    <t>OR17071400175858</t>
  </si>
  <si>
    <t>0954735540</t>
  </si>
  <si>
    <t>SR17071400011910</t>
  </si>
  <si>
    <t>OR17071400175916</t>
  </si>
  <si>
    <t>0112316009</t>
  </si>
  <si>
    <t>OR17071400175944</t>
  </si>
  <si>
    <t>0954767601</t>
  </si>
  <si>
    <t>1000149044</t>
  </si>
  <si>
    <t>陶琛</t>
  </si>
  <si>
    <t>SR17071400011926</t>
  </si>
  <si>
    <t>OR17071400175968</t>
  </si>
  <si>
    <t>6228480310524674119</t>
  </si>
  <si>
    <t>0954781699</t>
  </si>
  <si>
    <t>1000091201</t>
  </si>
  <si>
    <t>吴其巧</t>
  </si>
  <si>
    <t>SR17071400011933</t>
  </si>
  <si>
    <t>OR17071400175997</t>
  </si>
  <si>
    <t>6212262502001137168</t>
  </si>
  <si>
    <t>0954806840</t>
  </si>
  <si>
    <t>1000175892</t>
  </si>
  <si>
    <t>梅春华</t>
  </si>
  <si>
    <t>SR17071400011939</t>
  </si>
  <si>
    <t>OR17071400176050</t>
  </si>
  <si>
    <t>6222520598130983</t>
  </si>
  <si>
    <t>0954805168</t>
  </si>
  <si>
    <t>1000175254</t>
  </si>
  <si>
    <t>周川飞</t>
  </si>
  <si>
    <t>SR17071400011938</t>
  </si>
  <si>
    <t>OR17071400176044</t>
  </si>
  <si>
    <t>6217997300008478037</t>
  </si>
  <si>
    <t>0954809272</t>
  </si>
  <si>
    <t>1000175249</t>
  </si>
  <si>
    <t>吴梦杰</t>
  </si>
  <si>
    <t>SR17071400011940</t>
  </si>
  <si>
    <t>OR17071400176053</t>
  </si>
  <si>
    <t>0954819724</t>
  </si>
  <si>
    <t>1000163886</t>
  </si>
  <si>
    <t>张从菊</t>
  </si>
  <si>
    <t>SR17071400011944</t>
  </si>
  <si>
    <t>OR17071400176071</t>
  </si>
  <si>
    <t>6236683860000355060</t>
  </si>
  <si>
    <t>0954819625</t>
  </si>
  <si>
    <t>1000168416</t>
  </si>
  <si>
    <t>邹赞</t>
  </si>
  <si>
    <t>SR17071400011943</t>
  </si>
  <si>
    <t>OR17071400176070</t>
  </si>
  <si>
    <t>6225768725374357</t>
  </si>
  <si>
    <t>0954844099</t>
  </si>
  <si>
    <t>5327-2727013258</t>
  </si>
  <si>
    <t>张莉蕊</t>
  </si>
  <si>
    <t>SR17071400011955</t>
  </si>
  <si>
    <t>OR17071400176120</t>
  </si>
  <si>
    <t>6217562700000812577</t>
  </si>
  <si>
    <t>1000176500</t>
  </si>
  <si>
    <t>OR17071400176131</t>
  </si>
  <si>
    <t>0954858299</t>
  </si>
  <si>
    <t>5306-5060131378</t>
  </si>
  <si>
    <t>蔺泽珍</t>
  </si>
  <si>
    <t>SR17071400011962</t>
  </si>
  <si>
    <t>OR17071400176146</t>
  </si>
  <si>
    <t>6223690843751674</t>
  </si>
  <si>
    <t>0954864849</t>
  </si>
  <si>
    <t>1000169319</t>
  </si>
  <si>
    <t>王存怀</t>
  </si>
  <si>
    <t>SR17071400011968</t>
  </si>
  <si>
    <t>OR17071400176166</t>
  </si>
  <si>
    <t>6231900020012704296</t>
  </si>
  <si>
    <t>0954873476</t>
  </si>
  <si>
    <t>1000173145</t>
  </si>
  <si>
    <t>徐海英</t>
  </si>
  <si>
    <t>SR17071400011974</t>
  </si>
  <si>
    <t>OR17071400176187</t>
  </si>
  <si>
    <t>6217003880001051024</t>
  </si>
  <si>
    <t>0954876605</t>
  </si>
  <si>
    <t>1000165466</t>
  </si>
  <si>
    <t>张永连</t>
  </si>
  <si>
    <t>SR17071400011975</t>
  </si>
  <si>
    <t>OR17071400176190</t>
  </si>
  <si>
    <t>6228481931227993214</t>
  </si>
  <si>
    <t>0954878538</t>
  </si>
  <si>
    <t>1000162018</t>
  </si>
  <si>
    <t>李兴菊</t>
  </si>
  <si>
    <t>SR17071400011976</t>
  </si>
  <si>
    <t>OR17071400176197</t>
  </si>
  <si>
    <t>6214600180018182373</t>
  </si>
  <si>
    <t>0954917717</t>
  </si>
  <si>
    <t>SR17071400011986</t>
  </si>
  <si>
    <t>OR17071400176284</t>
  </si>
  <si>
    <t>0954924391</t>
  </si>
  <si>
    <t>1000153440</t>
  </si>
  <si>
    <t>徐建明</t>
  </si>
  <si>
    <t>SR17071400011988</t>
  </si>
  <si>
    <t>OR17071400176292</t>
  </si>
  <si>
    <t>6223692331813024</t>
  </si>
  <si>
    <t>0954932709</t>
  </si>
  <si>
    <t>1000074844</t>
  </si>
  <si>
    <t>李雄厚</t>
  </si>
  <si>
    <t>SR17071400011990</t>
  </si>
  <si>
    <t>OR17071400176307</t>
  </si>
  <si>
    <t>6217001450005259981</t>
  </si>
  <si>
    <t>0954948731</t>
  </si>
  <si>
    <t>1000152622</t>
  </si>
  <si>
    <t>郭仁波</t>
  </si>
  <si>
    <t>SR17071400011992</t>
  </si>
  <si>
    <t>OR17071400176332</t>
  </si>
  <si>
    <t>6217003880002721161</t>
  </si>
  <si>
    <t>0954957119</t>
  </si>
  <si>
    <t>5306-0601008111</t>
  </si>
  <si>
    <t>李英</t>
  </si>
  <si>
    <t>SR17071400011995</t>
  </si>
  <si>
    <t>OR17071400176341</t>
  </si>
  <si>
    <t>6228483866039233961</t>
  </si>
  <si>
    <t>0954999864</t>
  </si>
  <si>
    <t>1000174908</t>
  </si>
  <si>
    <t>SR17071400012002</t>
  </si>
  <si>
    <t>OR17071400176404</t>
  </si>
  <si>
    <t>5448870002337033</t>
  </si>
  <si>
    <t>0955001293</t>
  </si>
  <si>
    <t>SR17071400012003</t>
  </si>
  <si>
    <t>OR17071400176407</t>
  </si>
  <si>
    <t>6221682811364723</t>
  </si>
  <si>
    <t>0955028972</t>
  </si>
  <si>
    <t>1000043556</t>
  </si>
  <si>
    <t>马三弟</t>
  </si>
  <si>
    <t>SR17071400012009</t>
  </si>
  <si>
    <t>OR17071400176450</t>
  </si>
  <si>
    <t>1000161424</t>
  </si>
  <si>
    <t>OR17071400176451</t>
  </si>
  <si>
    <t>0955040944</t>
  </si>
  <si>
    <t>1000030428</t>
  </si>
  <si>
    <t>王巧</t>
  </si>
  <si>
    <t>SR17071400012013</t>
  </si>
  <si>
    <t>OR17071400176470</t>
  </si>
  <si>
    <t>6221887300009462738</t>
  </si>
  <si>
    <t>1000100603</t>
  </si>
  <si>
    <t>符满珍</t>
  </si>
  <si>
    <t>SR17071400012014</t>
  </si>
  <si>
    <t>OR17071400176474</t>
  </si>
  <si>
    <t>6226381002146156</t>
  </si>
  <si>
    <t>0955075909</t>
  </si>
  <si>
    <t>1000111589</t>
  </si>
  <si>
    <t>杨莲花</t>
  </si>
  <si>
    <t>SR17071400012021</t>
  </si>
  <si>
    <t>OR17071400176531</t>
  </si>
  <si>
    <t>6215582502000955350</t>
  </si>
  <si>
    <t>0955086054</t>
  </si>
  <si>
    <t>1000106412</t>
  </si>
  <si>
    <t>张永梅</t>
  </si>
  <si>
    <t>SR17071400012023</t>
  </si>
  <si>
    <t>OR17071400176549</t>
  </si>
  <si>
    <t>4392268313273352</t>
  </si>
  <si>
    <t>0955092048</t>
  </si>
  <si>
    <t>1000141296</t>
  </si>
  <si>
    <t>周平</t>
  </si>
  <si>
    <t>SR17071400012026</t>
  </si>
  <si>
    <t>OR17071400176559</t>
  </si>
  <si>
    <t>6214157311800250717</t>
  </si>
  <si>
    <t>0955106586</t>
  </si>
  <si>
    <t>1000013682</t>
  </si>
  <si>
    <t>李小东</t>
  </si>
  <si>
    <t>SR17071400012033</t>
  </si>
  <si>
    <t>OR17071400176585</t>
  </si>
  <si>
    <t>6236683860004186453</t>
  </si>
  <si>
    <t>0955105053</t>
  </si>
  <si>
    <t>1000177221</t>
  </si>
  <si>
    <t>王琦</t>
  </si>
  <si>
    <t>SR17071400012032</t>
  </si>
  <si>
    <t>OR17071400176582</t>
  </si>
  <si>
    <t>5264103862470301</t>
  </si>
  <si>
    <t>0955125467</t>
  </si>
  <si>
    <t>5303-0381057594</t>
  </si>
  <si>
    <t>孔雁翎</t>
  </si>
  <si>
    <t>SR17071400012038</t>
  </si>
  <si>
    <t>OR17071400176624</t>
  </si>
  <si>
    <t>6212262505007227461</t>
  </si>
  <si>
    <t>0955143404</t>
  </si>
  <si>
    <t>1000170445</t>
  </si>
  <si>
    <t>庄荣莲</t>
  </si>
  <si>
    <t>SR17071400012046</t>
  </si>
  <si>
    <t>OR17071400176664</t>
  </si>
  <si>
    <t>6221682203351882</t>
  </si>
  <si>
    <t>0955144469</t>
  </si>
  <si>
    <t>1000163613</t>
  </si>
  <si>
    <t>王学瑞</t>
  </si>
  <si>
    <t>SR17071400012049</t>
  </si>
  <si>
    <t>OR17071400176669</t>
  </si>
  <si>
    <t>6228480868517587572</t>
  </si>
  <si>
    <t>0955177149</t>
  </si>
  <si>
    <t>1000177112</t>
  </si>
  <si>
    <t>丰海明</t>
  </si>
  <si>
    <t>SR17071400012055</t>
  </si>
  <si>
    <t>OR17071400176719</t>
  </si>
  <si>
    <t>6212262502008629746</t>
  </si>
  <si>
    <t>0955187891</t>
  </si>
  <si>
    <t>SR17071400012058</t>
  </si>
  <si>
    <t>OR17071400176729</t>
  </si>
  <si>
    <t>0955195053</t>
  </si>
  <si>
    <t>1000175710</t>
  </si>
  <si>
    <t>朱彩丽</t>
  </si>
  <si>
    <t>SR17071400012062</t>
  </si>
  <si>
    <t>OR17071400176737</t>
  </si>
  <si>
    <t>6231900000112620261</t>
  </si>
  <si>
    <t>0955195774</t>
  </si>
  <si>
    <t>1000016556</t>
  </si>
  <si>
    <t>张尹</t>
  </si>
  <si>
    <t>SR17071400012063</t>
  </si>
  <si>
    <t>OR17071400176739</t>
  </si>
  <si>
    <t>6216912201522037</t>
  </si>
  <si>
    <t>1000175615</t>
  </si>
  <si>
    <t>OR17071400176752</t>
  </si>
  <si>
    <t>0955205006</t>
  </si>
  <si>
    <t>1000113860</t>
  </si>
  <si>
    <t>SR17071400012068</t>
  </si>
  <si>
    <t>OR17071400176755</t>
  </si>
  <si>
    <t>6226230208552271</t>
  </si>
  <si>
    <t>1000040114</t>
  </si>
  <si>
    <t>OR17071400176762</t>
  </si>
  <si>
    <t>0955222586</t>
  </si>
  <si>
    <t>1000117866</t>
  </si>
  <si>
    <t>刘孝敏</t>
  </si>
  <si>
    <t>SR17071400012070</t>
  </si>
  <si>
    <t>OR17071400176776</t>
  </si>
  <si>
    <t>6223690944943469</t>
  </si>
  <si>
    <t>0955226332</t>
  </si>
  <si>
    <t>1000015703</t>
  </si>
  <si>
    <t>何丽</t>
  </si>
  <si>
    <t>SR17071400012072</t>
  </si>
  <si>
    <t>OR17071400176782</t>
  </si>
  <si>
    <t>4392268306159733</t>
  </si>
  <si>
    <t>0955254804</t>
  </si>
  <si>
    <t>1000176659</t>
  </si>
  <si>
    <t>张国能</t>
  </si>
  <si>
    <t>SR17071400012076</t>
  </si>
  <si>
    <t>OR17071400176815</t>
  </si>
  <si>
    <t>6214993860342216</t>
  </si>
  <si>
    <t>0955266640</t>
  </si>
  <si>
    <t>1000177596</t>
  </si>
  <si>
    <t>速月皎</t>
  </si>
  <si>
    <t>SR17071400012080</t>
  </si>
  <si>
    <t>OR17071400176830</t>
  </si>
  <si>
    <t>6225888715218628</t>
  </si>
  <si>
    <t>0955276095</t>
  </si>
  <si>
    <t>1000106842</t>
  </si>
  <si>
    <t>李婷婷</t>
  </si>
  <si>
    <t>SR17071400012081</t>
  </si>
  <si>
    <t>OR17071400176839</t>
  </si>
  <si>
    <t>6221550345541647</t>
  </si>
  <si>
    <t>0955280029</t>
  </si>
  <si>
    <t>1000177546</t>
  </si>
  <si>
    <t>金炼</t>
  </si>
  <si>
    <t>SR17071400012083</t>
  </si>
  <si>
    <t>OR17071400176844</t>
  </si>
  <si>
    <t>622908473558244516</t>
  </si>
  <si>
    <t>0955308564</t>
  </si>
  <si>
    <t>5303-0381090334</t>
  </si>
  <si>
    <t>朱勋锐</t>
  </si>
  <si>
    <t>SR17071400012097</t>
  </si>
  <si>
    <t>OR17071400176881</t>
  </si>
  <si>
    <t>6212262505002654370</t>
  </si>
  <si>
    <t>0955306766</t>
  </si>
  <si>
    <t>1000110588</t>
  </si>
  <si>
    <t>柳新兰</t>
  </si>
  <si>
    <t>SR17071400012094</t>
  </si>
  <si>
    <t>OR17071400176877</t>
  </si>
  <si>
    <t>6228483318599987578</t>
  </si>
  <si>
    <t>0955307973</t>
  </si>
  <si>
    <t>1000173198</t>
  </si>
  <si>
    <t>马关美</t>
  </si>
  <si>
    <t>SR17071400012095</t>
  </si>
  <si>
    <t>OR17071400176878</t>
  </si>
  <si>
    <t>6223691534749357</t>
  </si>
  <si>
    <t>0955321694</t>
  </si>
  <si>
    <t>1000175414</t>
  </si>
  <si>
    <t>胡志辉</t>
  </si>
  <si>
    <t>SR17071400012099</t>
  </si>
  <si>
    <t>OR17071400176902</t>
  </si>
  <si>
    <t>6228930001020665315</t>
  </si>
  <si>
    <t>0955341959</t>
  </si>
  <si>
    <t>1000177629</t>
  </si>
  <si>
    <t>姜学海</t>
  </si>
  <si>
    <t>SR17071400012103</t>
  </si>
  <si>
    <t>OR17071400176931</t>
  </si>
  <si>
    <t>622909473166245417</t>
  </si>
  <si>
    <t>0955355095</t>
  </si>
  <si>
    <t>1000174300</t>
  </si>
  <si>
    <t>刘顺琼</t>
  </si>
  <si>
    <t>SR17071400012106</t>
  </si>
  <si>
    <t>OR17071400176944</t>
  </si>
  <si>
    <t>6228480868237405378</t>
  </si>
  <si>
    <t>0955361852</t>
  </si>
  <si>
    <t>0102298091</t>
  </si>
  <si>
    <t>张耀方</t>
  </si>
  <si>
    <t>SR17071400012108</t>
  </si>
  <si>
    <t>OR17071400176952</t>
  </si>
  <si>
    <t>6212262502015180675</t>
  </si>
  <si>
    <t>0955363415</t>
  </si>
  <si>
    <t>1000175649</t>
  </si>
  <si>
    <t>方耀代</t>
  </si>
  <si>
    <t>SR17071400012110</t>
  </si>
  <si>
    <t>OR17071400176954</t>
  </si>
  <si>
    <t>6217997300018625767</t>
  </si>
  <si>
    <t>0101008369</t>
  </si>
  <si>
    <t>OR17071400176982</t>
  </si>
  <si>
    <t>0955409293</t>
  </si>
  <si>
    <t>1000058231</t>
  </si>
  <si>
    <t>奎岚</t>
  </si>
  <si>
    <t>SR17071400012116</t>
  </si>
  <si>
    <t>OR17071400176991</t>
  </si>
  <si>
    <t>6223691144895186</t>
  </si>
  <si>
    <t>0955407999</t>
  </si>
  <si>
    <t>1000175726</t>
  </si>
  <si>
    <t>张淑芳</t>
  </si>
  <si>
    <t>SR17071400012115</t>
  </si>
  <si>
    <t>OR17071400176989</t>
  </si>
  <si>
    <t>6283078043157107</t>
  </si>
  <si>
    <t>0955419794</t>
  </si>
  <si>
    <t>SR17071400012120</t>
  </si>
  <si>
    <t>OR17071400177006</t>
  </si>
  <si>
    <t>1000174077</t>
  </si>
  <si>
    <t>OR17071400177011</t>
  </si>
  <si>
    <t>5327-2700047193</t>
  </si>
  <si>
    <t>OR17071400177030</t>
  </si>
  <si>
    <t>0955459652</t>
  </si>
  <si>
    <t>1000017851</t>
  </si>
  <si>
    <t>胡才梦</t>
  </si>
  <si>
    <t>SR17071400012136</t>
  </si>
  <si>
    <t>OR17071400177058</t>
  </si>
  <si>
    <t>6214600180003708059</t>
  </si>
  <si>
    <t>0955476540</t>
  </si>
  <si>
    <t>1000177545</t>
  </si>
  <si>
    <t>张海珑</t>
  </si>
  <si>
    <t>SR17071400012142</t>
  </si>
  <si>
    <t>OR17071400177083</t>
  </si>
  <si>
    <t>6225768384511646</t>
  </si>
  <si>
    <t>0955479467</t>
  </si>
  <si>
    <t>SR17071400012146</t>
  </si>
  <si>
    <t>OR17071400177089</t>
  </si>
  <si>
    <t>0955481332</t>
  </si>
  <si>
    <t>1000175149</t>
  </si>
  <si>
    <t>杨保江</t>
  </si>
  <si>
    <t>SR17071400012148</t>
  </si>
  <si>
    <t>OR17071400177094</t>
  </si>
  <si>
    <t>6222022410001044204</t>
  </si>
  <si>
    <t>0955519477</t>
  </si>
  <si>
    <t>1000175602</t>
  </si>
  <si>
    <t>熊德芬</t>
  </si>
  <si>
    <t>SR17071400012161</t>
  </si>
  <si>
    <t>OR17071400177142</t>
  </si>
  <si>
    <t>6222370060340482</t>
  </si>
  <si>
    <t>0955523092</t>
  </si>
  <si>
    <t>1000017896</t>
  </si>
  <si>
    <t>刘娅</t>
  </si>
  <si>
    <t>SR17071400012163</t>
  </si>
  <si>
    <t>OR17071400177146</t>
  </si>
  <si>
    <t>1000169565</t>
  </si>
  <si>
    <t>OR17071400177158</t>
  </si>
  <si>
    <t>0955534081</t>
  </si>
  <si>
    <t>1000040583</t>
  </si>
  <si>
    <t>杨朝献</t>
  </si>
  <si>
    <t>SR17071400012166</t>
  </si>
  <si>
    <t>OR17071400177161</t>
  </si>
  <si>
    <t>6259656240983233</t>
  </si>
  <si>
    <t>0955546709</t>
  </si>
  <si>
    <t>SR17071400012169</t>
  </si>
  <si>
    <t>OR17071400177173</t>
  </si>
  <si>
    <t>0955564233</t>
  </si>
  <si>
    <t>1000172534</t>
  </si>
  <si>
    <t>李茜</t>
  </si>
  <si>
    <t>SR17071400012174</t>
  </si>
  <si>
    <t>OR17071400177186</t>
  </si>
  <si>
    <t>1000172700</t>
  </si>
  <si>
    <t>OR17071400177191</t>
  </si>
  <si>
    <t>0955589334</t>
  </si>
  <si>
    <t>SR17071400012177</t>
  </si>
  <si>
    <t>OR17071400177206</t>
  </si>
  <si>
    <t>0955615152</t>
  </si>
  <si>
    <t>1000166725</t>
  </si>
  <si>
    <t>季玉婷</t>
  </si>
  <si>
    <t>SR17071400012183</t>
  </si>
  <si>
    <t>OR17071400177246</t>
  </si>
  <si>
    <t>6214838715812352</t>
  </si>
  <si>
    <t>0955615528</t>
  </si>
  <si>
    <t>1000172624</t>
  </si>
  <si>
    <t>毕桂美</t>
  </si>
  <si>
    <t>SR17071400012184</t>
  </si>
  <si>
    <t>OR17071400177247</t>
  </si>
  <si>
    <t>6221550351594928</t>
  </si>
  <si>
    <t>0955621651</t>
  </si>
  <si>
    <t>1000173024</t>
  </si>
  <si>
    <t>孙桂媛</t>
  </si>
  <si>
    <t>SR17071400012187</t>
  </si>
  <si>
    <t>OR17071400177252</t>
  </si>
  <si>
    <t>6231900000062996737</t>
  </si>
  <si>
    <t>0955626419</t>
  </si>
  <si>
    <t>0102630391</t>
  </si>
  <si>
    <t>SR17071400012189</t>
  </si>
  <si>
    <t>OR17071400177256</t>
  </si>
  <si>
    <t>0955633336</t>
  </si>
  <si>
    <t>1000079479</t>
  </si>
  <si>
    <t>刘花霞</t>
  </si>
  <si>
    <t>SR17071400012194</t>
  </si>
  <si>
    <t>OR17071400177263</t>
  </si>
  <si>
    <t>6217003860000216919</t>
  </si>
  <si>
    <t>0955645073</t>
  </si>
  <si>
    <t>1000176997</t>
  </si>
  <si>
    <t>赵茂瑶</t>
  </si>
  <si>
    <t>SR17071400012199</t>
  </si>
  <si>
    <t>OR17071400177279</t>
  </si>
  <si>
    <t>6228483968588569371</t>
  </si>
  <si>
    <t>0955650286</t>
  </si>
  <si>
    <t>1000160287</t>
  </si>
  <si>
    <t>刘碧艳</t>
  </si>
  <si>
    <t>SR17071400012201</t>
  </si>
  <si>
    <t>OR17071400177284</t>
  </si>
  <si>
    <t>6217562700000007962</t>
  </si>
  <si>
    <t>0955653117</t>
  </si>
  <si>
    <t>1000160554</t>
  </si>
  <si>
    <t>陈可玉</t>
  </si>
  <si>
    <t>SR17071400012202</t>
  </si>
  <si>
    <t>OR17071400177287</t>
  </si>
  <si>
    <t>6223692283673228</t>
  </si>
  <si>
    <t>0955659992</t>
  </si>
  <si>
    <t>1000177824</t>
  </si>
  <si>
    <t>罗赛兰</t>
  </si>
  <si>
    <t>SR17071400012203</t>
  </si>
  <si>
    <t>OR17071400177294</t>
  </si>
  <si>
    <t>4392268781174298</t>
  </si>
  <si>
    <t>0955694417</t>
  </si>
  <si>
    <t>1000177896</t>
  </si>
  <si>
    <t>黄菲</t>
  </si>
  <si>
    <t>SR17071400012216</t>
  </si>
  <si>
    <t>OR17071400177337</t>
  </si>
  <si>
    <t>6217003860027835337</t>
  </si>
  <si>
    <t>0955700650</t>
  </si>
  <si>
    <t>1000175306</t>
  </si>
  <si>
    <t>王庆旭</t>
  </si>
  <si>
    <t>SR17071400012217</t>
  </si>
  <si>
    <t>OR17071400177344</t>
  </si>
  <si>
    <t>1000099930</t>
  </si>
  <si>
    <t>赵芷晨</t>
  </si>
  <si>
    <t>OR17071400177359</t>
  </si>
  <si>
    <t>OR17071400177360</t>
  </si>
  <si>
    <t>1000176815</t>
  </si>
  <si>
    <t>OR17071400177362</t>
  </si>
  <si>
    <t>0955722745</t>
  </si>
  <si>
    <t>1000136145</t>
  </si>
  <si>
    <t>陈姝</t>
  </si>
  <si>
    <t>SR17071400012224</t>
  </si>
  <si>
    <t>OR17071400177363</t>
  </si>
  <si>
    <t>6221550876190400</t>
  </si>
  <si>
    <t>0955751620</t>
  </si>
  <si>
    <t>1000177911</t>
  </si>
  <si>
    <t>刘国俊</t>
  </si>
  <si>
    <t>SR17071400012226</t>
  </si>
  <si>
    <t>OR17071400177399</t>
  </si>
  <si>
    <t>6217003900002554790</t>
  </si>
  <si>
    <t>0955770490</t>
  </si>
  <si>
    <t>0000801980</t>
  </si>
  <si>
    <t>马秀英</t>
  </si>
  <si>
    <t>SR17071400012227</t>
  </si>
  <si>
    <t>OR17071400177414</t>
  </si>
  <si>
    <t>6217852700008266288</t>
  </si>
  <si>
    <t>0955794983</t>
  </si>
  <si>
    <t>1000141181</t>
  </si>
  <si>
    <t>何兆凤</t>
  </si>
  <si>
    <t>SR17071400012229</t>
  </si>
  <si>
    <t>OR17071400177446</t>
  </si>
  <si>
    <t>4392258330216492</t>
  </si>
  <si>
    <t>0955870939</t>
  </si>
  <si>
    <t>1000142487</t>
  </si>
  <si>
    <t>余星祥</t>
  </si>
  <si>
    <t>SR17071500012238</t>
  </si>
  <si>
    <t>OR17071500177737</t>
  </si>
  <si>
    <t>6227003920200443926</t>
  </si>
  <si>
    <t>0955891280</t>
  </si>
  <si>
    <t>1000129096</t>
  </si>
  <si>
    <t>王利高</t>
  </si>
  <si>
    <t>SR17071500012253</t>
  </si>
  <si>
    <t>OR17071500177937</t>
  </si>
  <si>
    <t>6282880036067917</t>
  </si>
  <si>
    <t>0955891431</t>
  </si>
  <si>
    <t>1000167500</t>
  </si>
  <si>
    <t>何义飞</t>
  </si>
  <si>
    <t>SR17071500012255</t>
  </si>
  <si>
    <t>OR17071500177940</t>
  </si>
  <si>
    <t>6227080101938666</t>
  </si>
  <si>
    <t>0955900040</t>
  </si>
  <si>
    <t>1000063284</t>
  </si>
  <si>
    <t>余建兰</t>
  </si>
  <si>
    <t>SR17071500012261</t>
  </si>
  <si>
    <t>OR17071500177988</t>
  </si>
  <si>
    <t>6217863100004341788</t>
  </si>
  <si>
    <t>0955903493</t>
  </si>
  <si>
    <t>1000084053</t>
  </si>
  <si>
    <t>李娅菲</t>
  </si>
  <si>
    <t>SR17071500012265</t>
  </si>
  <si>
    <t>OR17071500178004</t>
  </si>
  <si>
    <t>6214838719738298</t>
  </si>
  <si>
    <t>0955912818</t>
  </si>
  <si>
    <t>1000172308</t>
  </si>
  <si>
    <t>戴卫</t>
  </si>
  <si>
    <t>SR17071500012273</t>
  </si>
  <si>
    <t>OR17071500178069</t>
  </si>
  <si>
    <t>6229224650239104</t>
  </si>
  <si>
    <t>1000148844</t>
  </si>
  <si>
    <t>OR17071500178081</t>
  </si>
  <si>
    <t>1000174626</t>
  </si>
  <si>
    <t>OR17071500178104</t>
  </si>
  <si>
    <t>0955932397</t>
  </si>
  <si>
    <t>1000089243</t>
  </si>
  <si>
    <t>曾刚</t>
  </si>
  <si>
    <t>SR17071500012285</t>
  </si>
  <si>
    <t>OR17071500178223</t>
  </si>
  <si>
    <t>6212262502016750849</t>
  </si>
  <si>
    <t>0955936051</t>
  </si>
  <si>
    <t>1000174507</t>
  </si>
  <si>
    <t>米凌</t>
  </si>
  <si>
    <t>SR17071500012288</t>
  </si>
  <si>
    <t>OR17071500178258</t>
  </si>
  <si>
    <t>6212262502007438891</t>
  </si>
  <si>
    <t>0955952869</t>
  </si>
  <si>
    <t>1000092130</t>
  </si>
  <si>
    <t>李花</t>
  </si>
  <si>
    <t>SR17071500012293</t>
  </si>
  <si>
    <t>OR17071500178341</t>
  </si>
  <si>
    <t>6217852700010905519</t>
  </si>
  <si>
    <t>0955953655</t>
  </si>
  <si>
    <t>SR17071500012294</t>
  </si>
  <si>
    <t>OR17071500178344</t>
  </si>
  <si>
    <t>0955960126</t>
  </si>
  <si>
    <t>1000178069</t>
  </si>
  <si>
    <t>孙翠琼</t>
  </si>
  <si>
    <t>SR17071500012296</t>
  </si>
  <si>
    <t>OR17071500178369</t>
  </si>
  <si>
    <t>6217003860006665507</t>
  </si>
  <si>
    <t>1000162104</t>
  </si>
  <si>
    <t>耿莲</t>
  </si>
  <si>
    <t>OR17071500178420</t>
  </si>
  <si>
    <t>0955974568</t>
  </si>
  <si>
    <t>1000170111</t>
  </si>
  <si>
    <t>罗涛</t>
  </si>
  <si>
    <t>SR17071500012301</t>
  </si>
  <si>
    <t>OR17071500178431</t>
  </si>
  <si>
    <t>6231900000011266901</t>
  </si>
  <si>
    <t>0955976401</t>
  </si>
  <si>
    <t>5306-5060142774</t>
  </si>
  <si>
    <t>熊国秀</t>
  </si>
  <si>
    <t>SR17071500012304</t>
  </si>
  <si>
    <t>OR17071500178438</t>
  </si>
  <si>
    <t>6228483868615011175</t>
  </si>
  <si>
    <t>0955977629</t>
  </si>
  <si>
    <t>5306-0626006375</t>
  </si>
  <si>
    <t>吴址陶</t>
  </si>
  <si>
    <t>SR17071500012306</t>
  </si>
  <si>
    <t>OR17071500178443</t>
  </si>
  <si>
    <t>6283078025509101</t>
  </si>
  <si>
    <t>0955984562</t>
  </si>
  <si>
    <t>1000148880</t>
  </si>
  <si>
    <t>左诗玫</t>
  </si>
  <si>
    <t>SR17071500012310</t>
  </si>
  <si>
    <t>OR17071500178479</t>
  </si>
  <si>
    <t>1000144747</t>
  </si>
  <si>
    <t>OR17071500178482</t>
  </si>
  <si>
    <t>1000077217</t>
  </si>
  <si>
    <t>OR17071500178525</t>
  </si>
  <si>
    <t>0956008765</t>
  </si>
  <si>
    <t>1000029904</t>
  </si>
  <si>
    <t>张卓</t>
  </si>
  <si>
    <t>SR17071500012326</t>
  </si>
  <si>
    <t>OR17071500178564</t>
  </si>
  <si>
    <t>6253624240001543</t>
  </si>
  <si>
    <t>0956009900</t>
  </si>
  <si>
    <t>1000178753</t>
  </si>
  <si>
    <t>SR17071500012327</t>
  </si>
  <si>
    <t>OR17071500178568</t>
  </si>
  <si>
    <t>0956010673</t>
  </si>
  <si>
    <t>1000178767</t>
  </si>
  <si>
    <t>林早瑞</t>
  </si>
  <si>
    <t>SR17071500012329</t>
  </si>
  <si>
    <t>OR17071500178575</t>
  </si>
  <si>
    <t>0956011500</t>
  </si>
  <si>
    <t>1000178744</t>
  </si>
  <si>
    <t>蒋天兰</t>
  </si>
  <si>
    <t>SR17071500012331</t>
  </si>
  <si>
    <t>OR17071500178579</t>
  </si>
  <si>
    <t>0956014422</t>
  </si>
  <si>
    <t>1000178376</t>
  </si>
  <si>
    <t>张从英</t>
  </si>
  <si>
    <t>SR17071500012332</t>
  </si>
  <si>
    <t>OR17071500178592</t>
  </si>
  <si>
    <t>6217852700001143682</t>
  </si>
  <si>
    <t>OR17071500178601</t>
  </si>
  <si>
    <t>1000157299</t>
  </si>
  <si>
    <t>OR17071500178643</t>
  </si>
  <si>
    <t>0956028502</t>
  </si>
  <si>
    <t>5300-0000803831</t>
  </si>
  <si>
    <t>周松梅</t>
  </si>
  <si>
    <t>SR17071500012347</t>
  </si>
  <si>
    <t>OR17071500178650</t>
  </si>
  <si>
    <t>6221550385915776</t>
  </si>
  <si>
    <t>OR17071500178653</t>
  </si>
  <si>
    <t>0956038739</t>
  </si>
  <si>
    <t>1000144568</t>
  </si>
  <si>
    <t>陈江丽</t>
  </si>
  <si>
    <t>SR17071500012350</t>
  </si>
  <si>
    <t>OR17071500178667</t>
  </si>
  <si>
    <t>6226961901653079</t>
  </si>
  <si>
    <t>0956045212</t>
  </si>
  <si>
    <t>1000140264</t>
  </si>
  <si>
    <t>赵开军</t>
  </si>
  <si>
    <t>SR17071500012353</t>
  </si>
  <si>
    <t>OR17071500178683</t>
  </si>
  <si>
    <t>6228483308136201773</t>
  </si>
  <si>
    <t>0956049208</t>
  </si>
  <si>
    <t>1000031091</t>
  </si>
  <si>
    <t>赵粉仙</t>
  </si>
  <si>
    <t>SR17071500012356</t>
  </si>
  <si>
    <t>OR17071500178696</t>
  </si>
  <si>
    <t>6231900000060207939</t>
  </si>
  <si>
    <t>OR17071500178753</t>
  </si>
  <si>
    <t>0956080804</t>
  </si>
  <si>
    <t>1000099206</t>
  </si>
  <si>
    <t>韩绍扉</t>
  </si>
  <si>
    <t>SR17071500012366</t>
  </si>
  <si>
    <t>OR17071500178799</t>
  </si>
  <si>
    <t>6228481938599198272</t>
  </si>
  <si>
    <t>0956102111</t>
  </si>
  <si>
    <t>1000169433</t>
  </si>
  <si>
    <t>吴楷明</t>
  </si>
  <si>
    <t>SR17071500012380</t>
  </si>
  <si>
    <t>OR17071500178876</t>
  </si>
  <si>
    <t>377155024482561</t>
  </si>
  <si>
    <t>0956104004</t>
  </si>
  <si>
    <t>1000123558</t>
  </si>
  <si>
    <t>罗成俊</t>
  </si>
  <si>
    <t>SR17071500012384</t>
  </si>
  <si>
    <t>OR17071500178891</t>
  </si>
  <si>
    <t>6231900020009558820</t>
  </si>
  <si>
    <t>0956104668</t>
  </si>
  <si>
    <t>1000143412</t>
  </si>
  <si>
    <t>宋书琼</t>
  </si>
  <si>
    <t>SR17071500012386</t>
  </si>
  <si>
    <t>OR17071500178897</t>
  </si>
  <si>
    <t>6231900000120498775</t>
  </si>
  <si>
    <t>0956105372</t>
  </si>
  <si>
    <t>1000170843</t>
  </si>
  <si>
    <t>张顺</t>
  </si>
  <si>
    <t>SR17071500012387</t>
  </si>
  <si>
    <t>OR17071500178899</t>
  </si>
  <si>
    <t>6226230224389799</t>
  </si>
  <si>
    <t>0956105972</t>
  </si>
  <si>
    <t>SR17071500012388</t>
  </si>
  <si>
    <t>OR17071500178901</t>
  </si>
  <si>
    <t>0956106360</t>
  </si>
  <si>
    <t>1000030764</t>
  </si>
  <si>
    <t>褚春丽</t>
  </si>
  <si>
    <t>SR17071500012390</t>
  </si>
  <si>
    <t>OR17071500178906</t>
  </si>
  <si>
    <t>6217852700009732098</t>
  </si>
  <si>
    <t>0956117782</t>
  </si>
  <si>
    <t>1000065872</t>
  </si>
  <si>
    <t>李瑞枫</t>
  </si>
  <si>
    <t>SR17071500012396</t>
  </si>
  <si>
    <t>OR17071500178951</t>
  </si>
  <si>
    <t>6217003990000436561</t>
  </si>
  <si>
    <t>1000168926</t>
  </si>
  <si>
    <t>OR17071500178969</t>
  </si>
  <si>
    <t>0956134422</t>
  </si>
  <si>
    <t>1000178061</t>
  </si>
  <si>
    <t>李亚玲</t>
  </si>
  <si>
    <t>SR17071500012413</t>
  </si>
  <si>
    <t>OR17071500179044</t>
  </si>
  <si>
    <t>6217232505000592057</t>
  </si>
  <si>
    <t>0956139855</t>
  </si>
  <si>
    <t>1000176594</t>
  </si>
  <si>
    <t>浦钰珺</t>
  </si>
  <si>
    <t>SR17071500012417</t>
  </si>
  <si>
    <t>OR17071500179077</t>
  </si>
  <si>
    <t>6217003890004238791</t>
  </si>
  <si>
    <t>0956141862</t>
  </si>
  <si>
    <t>1000094294</t>
  </si>
  <si>
    <t>饶世龙</t>
  </si>
  <si>
    <t>SR17071500012420</t>
  </si>
  <si>
    <t>OR17071500179084</t>
  </si>
  <si>
    <t>6217003860009265933</t>
  </si>
  <si>
    <t>OR17071500179150</t>
  </si>
  <si>
    <t>0956167709</t>
  </si>
  <si>
    <t>1000166703</t>
  </si>
  <si>
    <t>董晓芳</t>
  </si>
  <si>
    <t>SR17071500012443</t>
  </si>
  <si>
    <t>OR17071500179160</t>
  </si>
  <si>
    <t>6212262515001435317</t>
  </si>
  <si>
    <t>1000172196</t>
  </si>
  <si>
    <t>OR17071500179163</t>
  </si>
  <si>
    <t>1000178776</t>
  </si>
  <si>
    <t>OR17071500179194</t>
  </si>
  <si>
    <t>0956180176</t>
  </si>
  <si>
    <t>1000174000</t>
  </si>
  <si>
    <t>蒋淞臣</t>
  </si>
  <si>
    <t>SR17071500012456</t>
  </si>
  <si>
    <t>OR17071500179200</t>
  </si>
  <si>
    <t>4392260032613745</t>
  </si>
  <si>
    <t>0956182506</t>
  </si>
  <si>
    <t>1000138239</t>
  </si>
  <si>
    <t>狄淑芹</t>
  </si>
  <si>
    <t>SR17071500012459</t>
  </si>
  <si>
    <t>OR17071500179208</t>
  </si>
  <si>
    <t>6217997300033369516</t>
  </si>
  <si>
    <t>0956198250</t>
  </si>
  <si>
    <t>1000161284</t>
  </si>
  <si>
    <t>冯鲲</t>
  </si>
  <si>
    <t>SR17071500012468</t>
  </si>
  <si>
    <t>OR17071500179241</t>
  </si>
  <si>
    <t>6217003960000999389</t>
  </si>
  <si>
    <t>0956203444</t>
  </si>
  <si>
    <t>1000179307</t>
  </si>
  <si>
    <t>范之周</t>
  </si>
  <si>
    <t>SR17071500012475</t>
  </si>
  <si>
    <t>OR17071500179252</t>
  </si>
  <si>
    <t>4367450041589447</t>
  </si>
  <si>
    <t>0956203695</t>
  </si>
  <si>
    <t>1000176402</t>
  </si>
  <si>
    <t>和伍江</t>
  </si>
  <si>
    <t>SR17071500012476</t>
  </si>
  <si>
    <t>OR17071500179253</t>
  </si>
  <si>
    <t>6228481931164683414</t>
  </si>
  <si>
    <t>0956216692</t>
  </si>
  <si>
    <t>1000179450</t>
  </si>
  <si>
    <t>刘颖</t>
  </si>
  <si>
    <t>SR17071500012481</t>
  </si>
  <si>
    <t>OR17071500179267</t>
  </si>
  <si>
    <t>6231900000000404026</t>
  </si>
  <si>
    <t>0956220139</t>
  </si>
  <si>
    <t>SR17071500012482</t>
  </si>
  <si>
    <t>OR17071500179270</t>
  </si>
  <si>
    <t>0956311224</t>
  </si>
  <si>
    <t>1000027223</t>
  </si>
  <si>
    <t>赵蓉</t>
  </si>
  <si>
    <t>SR17071500012485</t>
  </si>
  <si>
    <t>OR17071500179310</t>
  </si>
  <si>
    <t>6217852700008266163</t>
  </si>
  <si>
    <t>1000179624</t>
  </si>
  <si>
    <t>OR17071600179326</t>
  </si>
  <si>
    <t>0956348993</t>
  </si>
  <si>
    <t>0113006001</t>
  </si>
  <si>
    <t>刘诗梅</t>
  </si>
  <si>
    <t>SR17071600012489</t>
  </si>
  <si>
    <t>OR17071600179402</t>
  </si>
  <si>
    <t>6228480868545196776</t>
  </si>
  <si>
    <t>1000073003</t>
  </si>
  <si>
    <t>OR17071600179404</t>
  </si>
  <si>
    <t>0956361219</t>
  </si>
  <si>
    <t>SR17071600012493</t>
  </si>
  <si>
    <t>OR17071600179468</t>
  </si>
  <si>
    <t>0956373423</t>
  </si>
  <si>
    <t>SR17071600012495</t>
  </si>
  <si>
    <t>OR17071600179517</t>
  </si>
  <si>
    <t>0956395459</t>
  </si>
  <si>
    <t>1000088224</t>
  </si>
  <si>
    <t>陈顺国</t>
  </si>
  <si>
    <t>SR17071600012501</t>
  </si>
  <si>
    <t>OR17071600179593</t>
  </si>
  <si>
    <t>6212262502023298600</t>
  </si>
  <si>
    <t>0956409654</t>
  </si>
  <si>
    <t>1000160880</t>
  </si>
  <si>
    <t>王俊</t>
  </si>
  <si>
    <t>SR17071600012502</t>
  </si>
  <si>
    <t>OR17071600179634</t>
  </si>
  <si>
    <t>6228270961222593375</t>
  </si>
  <si>
    <t>0956418711</t>
  </si>
  <si>
    <t>1000033223</t>
  </si>
  <si>
    <t>陈永丽</t>
  </si>
  <si>
    <t>SR17071600012504</t>
  </si>
  <si>
    <t>OR17071600179667</t>
  </si>
  <si>
    <t>6230521930000634878</t>
  </si>
  <si>
    <t>0956419745</t>
  </si>
  <si>
    <t>1000030239</t>
  </si>
  <si>
    <t>罗胡燕</t>
  </si>
  <si>
    <t>SR17071600012505</t>
  </si>
  <si>
    <t>OR17071600179672</t>
  </si>
  <si>
    <t>6217790001064510866</t>
  </si>
  <si>
    <t>0956445015</t>
  </si>
  <si>
    <t>1000099334</t>
  </si>
  <si>
    <t>储正波</t>
  </si>
  <si>
    <t>SR17071600012507</t>
  </si>
  <si>
    <t>OR17071600179741</t>
  </si>
  <si>
    <t>6214858710696469</t>
  </si>
  <si>
    <t>0956454353</t>
  </si>
  <si>
    <t>SR17071600012508</t>
  </si>
  <si>
    <t>OR17071600179763</t>
  </si>
  <si>
    <t>0956457966</t>
  </si>
  <si>
    <t>0102263344</t>
  </si>
  <si>
    <t>温绍芬</t>
  </si>
  <si>
    <t>SR17071600012509</t>
  </si>
  <si>
    <t>OR17071600179773</t>
  </si>
  <si>
    <t>6217003860030746133</t>
  </si>
  <si>
    <t>0956473068</t>
  </si>
  <si>
    <t>1000157325</t>
  </si>
  <si>
    <t>文婧</t>
  </si>
  <si>
    <t>SR17071600012511</t>
  </si>
  <si>
    <t>OR17071600179789</t>
  </si>
  <si>
    <t>6231900000089181982</t>
  </si>
  <si>
    <t>0956478854</t>
  </si>
  <si>
    <t>1000179983</t>
  </si>
  <si>
    <t>潘琨</t>
  </si>
  <si>
    <t>SR17071600012512</t>
  </si>
  <si>
    <t>OR17071600179798</t>
  </si>
  <si>
    <t>6225211200326188</t>
  </si>
  <si>
    <t>0956504211</t>
  </si>
  <si>
    <t>SR17071600012514</t>
  </si>
  <si>
    <t>OR17071600179830</t>
  </si>
  <si>
    <t>0956507509</t>
  </si>
  <si>
    <t>1000048026</t>
  </si>
  <si>
    <t>字荟茹</t>
  </si>
  <si>
    <t>SR17071600012516</t>
  </si>
  <si>
    <t>OR17071600179841</t>
  </si>
  <si>
    <t>6217003860025631589</t>
  </si>
  <si>
    <t>0956515219</t>
  </si>
  <si>
    <t>1000144660</t>
  </si>
  <si>
    <t>汪云辉</t>
  </si>
  <si>
    <t>SR17071600012518</t>
  </si>
  <si>
    <t>OR17071600179855</t>
  </si>
  <si>
    <t>6231900000062682154</t>
  </si>
  <si>
    <t>0956523480</t>
  </si>
  <si>
    <t>1000086359</t>
  </si>
  <si>
    <t>姜贵碧</t>
  </si>
  <si>
    <t>SR17071600012521</t>
  </si>
  <si>
    <t>OR17071600179887</t>
  </si>
  <si>
    <t>6283660019325477</t>
  </si>
  <si>
    <t>0956524065</t>
  </si>
  <si>
    <t>SR17071600012522</t>
  </si>
  <si>
    <t>OR17071600179888</t>
  </si>
  <si>
    <t>0956524186</t>
  </si>
  <si>
    <t>1000171851</t>
  </si>
  <si>
    <t>周应亮</t>
  </si>
  <si>
    <t>SR17071600012523</t>
  </si>
  <si>
    <t>OR17071600179889</t>
  </si>
  <si>
    <t>6223692181721905</t>
  </si>
  <si>
    <t>0956525235</t>
  </si>
  <si>
    <t>SR17071600012524</t>
  </si>
  <si>
    <t>OR17071600179893</t>
  </si>
  <si>
    <t>0956526557</t>
  </si>
  <si>
    <t>1000114563</t>
  </si>
  <si>
    <t>杨健芙</t>
  </si>
  <si>
    <t>SR17071600012525</t>
  </si>
  <si>
    <t>OR17071600179900</t>
  </si>
  <si>
    <t>0956528752</t>
  </si>
  <si>
    <t>1000049691</t>
  </si>
  <si>
    <t>赵维先</t>
  </si>
  <si>
    <t>SR17071600012526</t>
  </si>
  <si>
    <t>OR17071600179908</t>
  </si>
  <si>
    <t>6223691212933752</t>
  </si>
  <si>
    <t>1000016242</t>
  </si>
  <si>
    <t>OR17071600179914</t>
  </si>
  <si>
    <t>0956535594</t>
  </si>
  <si>
    <t>1000121017</t>
  </si>
  <si>
    <t>夏青青</t>
  </si>
  <si>
    <t>SR17071600012529</t>
  </si>
  <si>
    <t>OR17071600179942</t>
  </si>
  <si>
    <t>6226011036729558</t>
  </si>
  <si>
    <t>0956546501</t>
  </si>
  <si>
    <t>1000153620</t>
  </si>
  <si>
    <t>姜欣雨</t>
  </si>
  <si>
    <t>SR17071600012530</t>
  </si>
  <si>
    <t>OR17071600179975</t>
  </si>
  <si>
    <t>6227003960270030450</t>
  </si>
  <si>
    <t>0956557612</t>
  </si>
  <si>
    <t>1000162437</t>
  </si>
  <si>
    <t>李宏存</t>
  </si>
  <si>
    <t>SR17071600012535</t>
  </si>
  <si>
    <t>OR17071600180027</t>
  </si>
  <si>
    <t>6226981900164837</t>
  </si>
  <si>
    <t>0956565805</t>
  </si>
  <si>
    <t>1000030192</t>
  </si>
  <si>
    <t>王绎邯</t>
  </si>
  <si>
    <t>SR17071600012536</t>
  </si>
  <si>
    <t>OR17071600180058</t>
  </si>
  <si>
    <t>5187187012714860</t>
  </si>
  <si>
    <t>0956594506</t>
  </si>
  <si>
    <t>1000170344</t>
  </si>
  <si>
    <t>李军</t>
  </si>
  <si>
    <t>SR17071600012538</t>
  </si>
  <si>
    <t>OR17071600180155</t>
  </si>
  <si>
    <t>6214858714011129</t>
  </si>
  <si>
    <t>0956613742</t>
  </si>
  <si>
    <t>1000074786</t>
  </si>
  <si>
    <t>徐伟</t>
  </si>
  <si>
    <t>SR17071600012540</t>
  </si>
  <si>
    <t>OR17071600180210</t>
  </si>
  <si>
    <t>6259075224674587</t>
  </si>
  <si>
    <t>0956671649</t>
  </si>
  <si>
    <t>1000059704</t>
  </si>
  <si>
    <t>李洪</t>
  </si>
  <si>
    <t>SR17071600012546</t>
  </si>
  <si>
    <t>OR17071600180366</t>
  </si>
  <si>
    <t>6217232409000604741</t>
  </si>
  <si>
    <t>0956894866</t>
  </si>
  <si>
    <t>1000097248</t>
  </si>
  <si>
    <t>赵长艳</t>
  </si>
  <si>
    <t>SR17071700012558</t>
  </si>
  <si>
    <t>OR17071700181622</t>
  </si>
  <si>
    <t>6231900000105160812</t>
  </si>
  <si>
    <t>0956909883</t>
  </si>
  <si>
    <t>1000180496</t>
  </si>
  <si>
    <t>任正伟</t>
  </si>
  <si>
    <t>SR17071700012561</t>
  </si>
  <si>
    <t>OR17071700181739</t>
  </si>
  <si>
    <t>6212262505000783916</t>
  </si>
  <si>
    <t>0956911517</t>
  </si>
  <si>
    <t>0112347444</t>
  </si>
  <si>
    <t>周月</t>
  </si>
  <si>
    <t>SR17071700012562</t>
  </si>
  <si>
    <t>OR17071700181764</t>
  </si>
  <si>
    <t>6217852700010092482</t>
  </si>
  <si>
    <t>0956919989</t>
  </si>
  <si>
    <t>1000181908</t>
  </si>
  <si>
    <t>杨立琼</t>
  </si>
  <si>
    <t>SR17071700012563</t>
  </si>
  <si>
    <t>OR17071700181830</t>
  </si>
  <si>
    <t>6228481936195990969</t>
  </si>
  <si>
    <t>0956922663</t>
  </si>
  <si>
    <t>1000160559</t>
  </si>
  <si>
    <t>韦定仙</t>
  </si>
  <si>
    <t>SR17071700012564</t>
  </si>
  <si>
    <t>OR17071700181871</t>
  </si>
  <si>
    <t>6214572181000785938</t>
  </si>
  <si>
    <t>0956927911</t>
  </si>
  <si>
    <t>1000077660</t>
  </si>
  <si>
    <t>雷海</t>
  </si>
  <si>
    <t>SR17071700012567</t>
  </si>
  <si>
    <t>OR17071700181927</t>
  </si>
  <si>
    <t>6228483348491863270</t>
  </si>
  <si>
    <t>0956929031</t>
  </si>
  <si>
    <t>1000077620</t>
  </si>
  <si>
    <t>马怡</t>
  </si>
  <si>
    <t>SR17071700012568</t>
  </si>
  <si>
    <t>OR17071700181941</t>
  </si>
  <si>
    <t>0956930898</t>
  </si>
  <si>
    <t>SR17071700012569</t>
  </si>
  <si>
    <t>OR17071700181958</t>
  </si>
  <si>
    <t>0956931931</t>
  </si>
  <si>
    <t>SR17071700012570</t>
  </si>
  <si>
    <t>OR17071700181970</t>
  </si>
  <si>
    <t>0956962231</t>
  </si>
  <si>
    <t>5015652510</t>
  </si>
  <si>
    <t>肖利相</t>
  </si>
  <si>
    <t>SR17071700012575</t>
  </si>
  <si>
    <t>OR17071700182256</t>
  </si>
  <si>
    <t>6217562700004234729</t>
  </si>
  <si>
    <t>0956983225</t>
  </si>
  <si>
    <t>0101089589</t>
  </si>
  <si>
    <t>苏锐</t>
  </si>
  <si>
    <t>SR17071700012582</t>
  </si>
  <si>
    <t>OR17071700182413</t>
  </si>
  <si>
    <t>4392258782850004</t>
  </si>
  <si>
    <t>0957013830</t>
  </si>
  <si>
    <t>1000168729</t>
  </si>
  <si>
    <t>杨晓文</t>
  </si>
  <si>
    <t>SR17071700012590</t>
  </si>
  <si>
    <t>OR17071700182603</t>
  </si>
  <si>
    <t>6228463976000555062</t>
  </si>
  <si>
    <t>1000182379</t>
  </si>
  <si>
    <t>OR17071700182617</t>
  </si>
  <si>
    <t>0957033104</t>
  </si>
  <si>
    <t>1000131932</t>
  </si>
  <si>
    <t>潘治强</t>
  </si>
  <si>
    <t>SR17071700012597</t>
  </si>
  <si>
    <t>OR17071700182686</t>
  </si>
  <si>
    <t>6259661900000997</t>
  </si>
  <si>
    <t>0957036531</t>
  </si>
  <si>
    <t>1000087120</t>
  </si>
  <si>
    <t>师逵</t>
  </si>
  <si>
    <t>SR17071700012599</t>
  </si>
  <si>
    <t>OR17071700182710</t>
  </si>
  <si>
    <t>6228483348180203978</t>
  </si>
  <si>
    <t>0957065001</t>
  </si>
  <si>
    <t>1000150690</t>
  </si>
  <si>
    <t>刘桂庆</t>
  </si>
  <si>
    <t>SR17071700012607</t>
  </si>
  <si>
    <t>OR17071700182851</t>
  </si>
  <si>
    <t>6228450866016017964</t>
  </si>
  <si>
    <t>0957075763</t>
  </si>
  <si>
    <t>1000182868</t>
  </si>
  <si>
    <t>杨青新</t>
  </si>
  <si>
    <t>SR17071700012610</t>
  </si>
  <si>
    <t>OR17071700182885</t>
  </si>
  <si>
    <t>6231900000010741227</t>
  </si>
  <si>
    <t>0957077643</t>
  </si>
  <si>
    <t>1000128980</t>
  </si>
  <si>
    <t>刘欢</t>
  </si>
  <si>
    <t>SR17071700012611</t>
  </si>
  <si>
    <t>OR17071700182894</t>
  </si>
  <si>
    <t>6221532330200016891</t>
  </si>
  <si>
    <t>0957084107</t>
  </si>
  <si>
    <t>1000179283</t>
  </si>
  <si>
    <t>李会琼</t>
  </si>
  <si>
    <t>SR17071700012614</t>
  </si>
  <si>
    <t>OR17071700182930</t>
  </si>
  <si>
    <t>6231900000091002960</t>
  </si>
  <si>
    <t>1000182193</t>
  </si>
  <si>
    <t>OR17071700183014</t>
  </si>
  <si>
    <t>0957107470</t>
  </si>
  <si>
    <t>1000158623</t>
  </si>
  <si>
    <t>施运蕊</t>
  </si>
  <si>
    <t>SR17071700012622</t>
  </si>
  <si>
    <t>OR17071700183025</t>
  </si>
  <si>
    <t>6217852700015385444</t>
  </si>
  <si>
    <t>0957109576</t>
  </si>
  <si>
    <t>1000024424</t>
  </si>
  <si>
    <t>朱海燕</t>
  </si>
  <si>
    <t>SR17071700012623</t>
  </si>
  <si>
    <t>OR17071700183031</t>
  </si>
  <si>
    <t>6228484160275885612</t>
  </si>
  <si>
    <t>0101102606</t>
  </si>
  <si>
    <t>OR17071700183076</t>
  </si>
  <si>
    <t>0957126349</t>
  </si>
  <si>
    <t>1000075068</t>
  </si>
  <si>
    <t>和绍林</t>
  </si>
  <si>
    <t>SR17071700012627</t>
  </si>
  <si>
    <t>OR17071700183093</t>
  </si>
  <si>
    <t>0957137829</t>
  </si>
  <si>
    <t>1000182593</t>
  </si>
  <si>
    <t>刘金美</t>
  </si>
  <si>
    <t>SR17071700012629</t>
  </si>
  <si>
    <t>OR17071700183126</t>
  </si>
  <si>
    <t>6230200072638955</t>
  </si>
  <si>
    <t>0957146477</t>
  </si>
  <si>
    <t>1000101889</t>
  </si>
  <si>
    <t>李莉</t>
  </si>
  <si>
    <t>SR17071700012630</t>
  </si>
  <si>
    <t>OR17071700183147</t>
  </si>
  <si>
    <t>6231900020009560255</t>
  </si>
  <si>
    <t>0957171765</t>
  </si>
  <si>
    <t>1000048601</t>
  </si>
  <si>
    <t>杨学洪</t>
  </si>
  <si>
    <t>SR17071700012642</t>
  </si>
  <si>
    <t>OR17071700183239</t>
  </si>
  <si>
    <t>5239591003624962</t>
  </si>
  <si>
    <t>1000182185</t>
  </si>
  <si>
    <t>OR17071700183252</t>
  </si>
  <si>
    <t>0957203565</t>
  </si>
  <si>
    <t>5323-5230095623</t>
  </si>
  <si>
    <t>李畅凯</t>
  </si>
  <si>
    <t>SR17071700012648</t>
  </si>
  <si>
    <t>OR17071700183328</t>
  </si>
  <si>
    <t>6231900020000829592</t>
  </si>
  <si>
    <t>0957221476</t>
  </si>
  <si>
    <t>1000182027</t>
  </si>
  <si>
    <t>赵桂芬</t>
  </si>
  <si>
    <t>SR17071700012652</t>
  </si>
  <si>
    <t>OR17071700183380</t>
  </si>
  <si>
    <t>6228410860271494116</t>
  </si>
  <si>
    <t>0957239640</t>
  </si>
  <si>
    <t>SR17071700012655</t>
  </si>
  <si>
    <t>OR17071700183450</t>
  </si>
  <si>
    <t>0957261385</t>
  </si>
  <si>
    <t>SR17071700012663</t>
  </si>
  <si>
    <t>OR17071700183507</t>
  </si>
  <si>
    <t>0957268187</t>
  </si>
  <si>
    <t>SR17071700012667</t>
  </si>
  <si>
    <t>OR17071700183528</t>
  </si>
  <si>
    <t>1000180198</t>
  </si>
  <si>
    <t>OR17071700183533</t>
  </si>
  <si>
    <t>0957274766</t>
  </si>
  <si>
    <t>5011395547</t>
  </si>
  <si>
    <t>熊兰珍</t>
  </si>
  <si>
    <t>SR17071700012671</t>
  </si>
  <si>
    <t>OR17071700183545</t>
  </si>
  <si>
    <t>6225760005293324</t>
  </si>
  <si>
    <t>0957286584</t>
  </si>
  <si>
    <t>1000015876</t>
  </si>
  <si>
    <t>杨露</t>
  </si>
  <si>
    <t>SR17071700012677</t>
  </si>
  <si>
    <t>OR17071700183581</t>
  </si>
  <si>
    <t>6283883524982224</t>
  </si>
  <si>
    <t>0957287778</t>
  </si>
  <si>
    <t>1000130976</t>
  </si>
  <si>
    <t>张正妃</t>
  </si>
  <si>
    <t>SR17071700012678</t>
  </si>
  <si>
    <t>OR17071700183587</t>
  </si>
  <si>
    <t>6217003860032968370</t>
  </si>
  <si>
    <t>0957289550</t>
  </si>
  <si>
    <t>SR17071700012679</t>
  </si>
  <si>
    <t>OR17071700183595</t>
  </si>
  <si>
    <t>0957315509</t>
  </si>
  <si>
    <t>1000181807</t>
  </si>
  <si>
    <t>肖涵月</t>
  </si>
  <si>
    <t>SR17071700012691</t>
  </si>
  <si>
    <t>OR17071700183665</t>
  </si>
  <si>
    <t>6214858710507658</t>
  </si>
  <si>
    <t>0957316217</t>
  </si>
  <si>
    <t>SR17071700012692</t>
  </si>
  <si>
    <t>OR17071700183669</t>
  </si>
  <si>
    <t>0957321591</t>
  </si>
  <si>
    <t>SR17071700012693</t>
  </si>
  <si>
    <t>OR17071700183675</t>
  </si>
  <si>
    <t>0957322410</t>
  </si>
  <si>
    <t>1000136042</t>
  </si>
  <si>
    <t>彭云美</t>
  </si>
  <si>
    <t>SR17071700012695</t>
  </si>
  <si>
    <t>OR17071700183679</t>
  </si>
  <si>
    <t>6283660010225692</t>
  </si>
  <si>
    <t>0957325077</t>
  </si>
  <si>
    <t>SR17071700012696</t>
  </si>
  <si>
    <t>OR17071700183683</t>
  </si>
  <si>
    <t>0957329329</t>
  </si>
  <si>
    <t>1000166865</t>
  </si>
  <si>
    <t>苏侯瑾妍</t>
  </si>
  <si>
    <t>SR17071700012698</t>
  </si>
  <si>
    <t>OR17071700183696</t>
  </si>
  <si>
    <t>6222520595407889</t>
  </si>
  <si>
    <t>0957343745</t>
  </si>
  <si>
    <t>1000179146</t>
  </si>
  <si>
    <t>罗长勇</t>
  </si>
  <si>
    <t>SR17071700012707</t>
  </si>
  <si>
    <t>OR17071700183733</t>
  </si>
  <si>
    <t>6228930001102472945</t>
  </si>
  <si>
    <t>0957363681</t>
  </si>
  <si>
    <t>5333-3300003492</t>
  </si>
  <si>
    <t>段瑞全</t>
  </si>
  <si>
    <t>SR17071700012713</t>
  </si>
  <si>
    <t>OR17071700183774</t>
  </si>
  <si>
    <t>6230943990000004175</t>
  </si>
  <si>
    <t>0957372744</t>
  </si>
  <si>
    <t>SR17071700012716</t>
  </si>
  <si>
    <t>OR17071700183790</t>
  </si>
  <si>
    <t>0957406020</t>
  </si>
  <si>
    <t>1000158803</t>
  </si>
  <si>
    <t>尹乔珍</t>
  </si>
  <si>
    <t>SR17071700012724</t>
  </si>
  <si>
    <t>OR17071700183847</t>
  </si>
  <si>
    <t>6228481938294793971</t>
  </si>
  <si>
    <t>0957407247</t>
  </si>
  <si>
    <t>1000123089</t>
  </si>
  <si>
    <t>王小三</t>
  </si>
  <si>
    <t>SR17071700012725</t>
  </si>
  <si>
    <t>OR17071700183849</t>
  </si>
  <si>
    <t>6223692101471854</t>
  </si>
  <si>
    <t>0957426039</t>
  </si>
  <si>
    <t>1000181710</t>
  </si>
  <si>
    <t>常玉凤</t>
  </si>
  <si>
    <t>SR17071700012728</t>
  </si>
  <si>
    <t>OR17071700183894</t>
  </si>
  <si>
    <t>6231900000127397822</t>
  </si>
  <si>
    <t>0957448808</t>
  </si>
  <si>
    <t>1000174423</t>
  </si>
  <si>
    <t>陆亚丽</t>
  </si>
  <si>
    <t>SR17071700012738</t>
  </si>
  <si>
    <t>OR17071700183943</t>
  </si>
  <si>
    <t>6222530592256056</t>
  </si>
  <si>
    <t>0957496386</t>
  </si>
  <si>
    <t>1000065893</t>
  </si>
  <si>
    <t>谢敏</t>
  </si>
  <si>
    <t>SR17071700012749</t>
  </si>
  <si>
    <t>OR17071700184069</t>
  </si>
  <si>
    <t>6217790001097412197</t>
  </si>
  <si>
    <t>1000045986</t>
  </si>
  <si>
    <t>OR17071700184113</t>
  </si>
  <si>
    <t>1000165952</t>
  </si>
  <si>
    <t>OR17071700184149</t>
  </si>
  <si>
    <t>0957560454</t>
  </si>
  <si>
    <t>1000028881</t>
  </si>
  <si>
    <t>布争</t>
  </si>
  <si>
    <t>SR17071700012764</t>
  </si>
  <si>
    <t>OR17071700184242</t>
  </si>
  <si>
    <t>6212262514000137164</t>
  </si>
  <si>
    <t>0957560637</t>
  </si>
  <si>
    <t>1000152509</t>
  </si>
  <si>
    <t>李朝萍</t>
  </si>
  <si>
    <t>SR17071700012766</t>
  </si>
  <si>
    <t>OR17071700184244</t>
  </si>
  <si>
    <t>6217007160000286954</t>
  </si>
  <si>
    <t>0957569907</t>
  </si>
  <si>
    <t>1000181248</t>
  </si>
  <si>
    <t>张家荣</t>
  </si>
  <si>
    <t>SR17071700012769</t>
  </si>
  <si>
    <t>OR17071700184265</t>
  </si>
  <si>
    <t>6222803940371002304</t>
  </si>
  <si>
    <t>0957588268</t>
  </si>
  <si>
    <t>1000143093</t>
  </si>
  <si>
    <t>高福英</t>
  </si>
  <si>
    <t>SR17071700012772</t>
  </si>
  <si>
    <t>OR17071700184297</t>
  </si>
  <si>
    <t>6221507300013755085</t>
  </si>
  <si>
    <t>0957603136</t>
  </si>
  <si>
    <t>1000064379</t>
  </si>
  <si>
    <t>罗智萍</t>
  </si>
  <si>
    <t>SR17071700012774</t>
  </si>
  <si>
    <t>OR17071700184339</t>
  </si>
  <si>
    <t>5287080010270440</t>
  </si>
  <si>
    <t>0957609329</t>
  </si>
  <si>
    <t>5323-2328011371</t>
  </si>
  <si>
    <t>SR17071700012776</t>
  </si>
  <si>
    <t>OR17071700184353</t>
  </si>
  <si>
    <t>6231900000109667226</t>
  </si>
  <si>
    <t>OR17071700184357</t>
  </si>
  <si>
    <t>0957622994</t>
  </si>
  <si>
    <t>1000184114</t>
  </si>
  <si>
    <t>吴克芬</t>
  </si>
  <si>
    <t>SR17071700012780</t>
  </si>
  <si>
    <t>OR17071700184411</t>
  </si>
  <si>
    <t>6217003860036220448</t>
  </si>
  <si>
    <t>0957634715</t>
  </si>
  <si>
    <t>SR17071700012781</t>
  </si>
  <si>
    <t>OR17071700184431</t>
  </si>
  <si>
    <t>0957636284</t>
  </si>
  <si>
    <t>1000179419</t>
  </si>
  <si>
    <t>黄亚萍</t>
  </si>
  <si>
    <t>SR17071700012782</t>
  </si>
  <si>
    <t>OR17071700184435</t>
  </si>
  <si>
    <t>4392268307605155</t>
  </si>
  <si>
    <t>0957655291</t>
  </si>
  <si>
    <t>1000159099</t>
  </si>
  <si>
    <t>张义萍</t>
  </si>
  <si>
    <t>SR17071700012785</t>
  </si>
  <si>
    <t>OR17071700184495</t>
  </si>
  <si>
    <t>6259656241029572</t>
  </si>
  <si>
    <t>0957656900</t>
  </si>
  <si>
    <t>1000182766</t>
  </si>
  <si>
    <t>李美莲</t>
  </si>
  <si>
    <t>SR17071700012786</t>
  </si>
  <si>
    <t>OR17071700184503</t>
  </si>
  <si>
    <t>6231900000036225650</t>
  </si>
  <si>
    <t>0957657681</t>
  </si>
  <si>
    <t>SR17071700012787</t>
  </si>
  <si>
    <t>OR17071700184504</t>
  </si>
  <si>
    <t>0957667906</t>
  </si>
  <si>
    <t>SR17071700012789</t>
  </si>
  <si>
    <t>OR17071700184531</t>
  </si>
  <si>
    <t>0957670269</t>
  </si>
  <si>
    <t>SR17071700012790</t>
  </si>
  <si>
    <t>OR17071700184541</t>
  </si>
  <si>
    <t>6228483356139684669</t>
  </si>
  <si>
    <t>1000001714</t>
  </si>
  <si>
    <t>OR17071700184549</t>
  </si>
  <si>
    <t>0957705915</t>
  </si>
  <si>
    <t>1000181222</t>
  </si>
  <si>
    <t>周显国</t>
  </si>
  <si>
    <t>SR17071700012796</t>
  </si>
  <si>
    <t>OR17071700184632</t>
  </si>
  <si>
    <t>6217232410000934740</t>
  </si>
  <si>
    <t>0957714510</t>
  </si>
  <si>
    <t>5010285620</t>
  </si>
  <si>
    <t>李承阳</t>
  </si>
  <si>
    <t>SR17071700012797</t>
  </si>
  <si>
    <t>OR17071700184658</t>
  </si>
  <si>
    <t>6228480868515697571</t>
  </si>
  <si>
    <t>0957720264</t>
  </si>
  <si>
    <t>5013403922</t>
  </si>
  <si>
    <t>SR17071700012798</t>
  </si>
  <si>
    <t>OR17071700184675</t>
  </si>
  <si>
    <t>6259651877843081</t>
  </si>
  <si>
    <t>0957721517</t>
  </si>
  <si>
    <t>1000149654</t>
  </si>
  <si>
    <t>宗成军</t>
  </si>
  <si>
    <t>SR17071700012799</t>
  </si>
  <si>
    <t>OR17071700184678</t>
  </si>
  <si>
    <t>4096704846890287</t>
  </si>
  <si>
    <t>0957738731</t>
  </si>
  <si>
    <t>1000182894</t>
  </si>
  <si>
    <t>张彤</t>
  </si>
  <si>
    <t>SR17071700012802</t>
  </si>
  <si>
    <t>OR17071700184710</t>
  </si>
  <si>
    <t>6222620590006487163</t>
  </si>
  <si>
    <t>0957742486</t>
  </si>
  <si>
    <t>1000056532</t>
  </si>
  <si>
    <t>范婷芳</t>
  </si>
  <si>
    <t>SR17071700012803</t>
  </si>
  <si>
    <t>OR17071700184719</t>
  </si>
  <si>
    <t>6214600180019027700</t>
  </si>
  <si>
    <t>0957743228</t>
  </si>
  <si>
    <t>0101030580</t>
  </si>
  <si>
    <t>罗怿</t>
  </si>
  <si>
    <t>SR17071700012804</t>
  </si>
  <si>
    <t>OR17071700184720</t>
  </si>
  <si>
    <t>6283660019923180</t>
  </si>
  <si>
    <t>OR17071700184728</t>
  </si>
  <si>
    <t>1000160009</t>
  </si>
  <si>
    <t>OR17071700184731</t>
  </si>
  <si>
    <t>0957787886</t>
  </si>
  <si>
    <t>1000016713</t>
  </si>
  <si>
    <t>吕花</t>
  </si>
  <si>
    <t>SR17071700012811</t>
  </si>
  <si>
    <t>OR17071700184804</t>
  </si>
  <si>
    <t>6231900000069470058</t>
  </si>
  <si>
    <t>0957803666</t>
  </si>
  <si>
    <t>1000066430</t>
  </si>
  <si>
    <t>普贵兰</t>
  </si>
  <si>
    <t>SR17071700012817</t>
  </si>
  <si>
    <t>OR17071700184841</t>
  </si>
  <si>
    <t>0957814014</t>
  </si>
  <si>
    <t>5326-2626015325</t>
  </si>
  <si>
    <t>SR17071700012819</t>
  </si>
  <si>
    <t>OR17071700184860</t>
  </si>
  <si>
    <t>1000182619</t>
  </si>
  <si>
    <t>OR17071700184868</t>
  </si>
  <si>
    <t>0957830729</t>
  </si>
  <si>
    <t>5010187729</t>
  </si>
  <si>
    <t>张娅林</t>
  </si>
  <si>
    <t>SR17071700012828</t>
  </si>
  <si>
    <t>OR17071700184895</t>
  </si>
  <si>
    <t>6212262502005682912</t>
  </si>
  <si>
    <t>0957843570</t>
  </si>
  <si>
    <t>1000009802</t>
  </si>
  <si>
    <t>张雅琴</t>
  </si>
  <si>
    <t>SR17071700012832</t>
  </si>
  <si>
    <t>OR17071700184925</t>
  </si>
  <si>
    <t>6282880018917519</t>
  </si>
  <si>
    <t>0957852300</t>
  </si>
  <si>
    <t>1000076436</t>
  </si>
  <si>
    <t>罗业芹</t>
  </si>
  <si>
    <t>SR17071700012834</t>
  </si>
  <si>
    <t>OR17071700184939</t>
  </si>
  <si>
    <t>6227007171510076099</t>
  </si>
  <si>
    <t>0957858242</t>
  </si>
  <si>
    <t>1000149465</t>
  </si>
  <si>
    <t>高承娥</t>
  </si>
  <si>
    <t>SR17071700012837</t>
  </si>
  <si>
    <t>OR17071700184948</t>
  </si>
  <si>
    <t>4682038714028401</t>
  </si>
  <si>
    <t>1000182582</t>
  </si>
  <si>
    <t>OR17071700184981</t>
  </si>
  <si>
    <t>0957916667</t>
  </si>
  <si>
    <t>1000023908</t>
  </si>
  <si>
    <t>王孟</t>
  </si>
  <si>
    <t>SR17071700012856</t>
  </si>
  <si>
    <t>OR17071700185054</t>
  </si>
  <si>
    <t>6217004020000706976</t>
  </si>
  <si>
    <t>0957930585</t>
  </si>
  <si>
    <t>1000177555</t>
  </si>
  <si>
    <t>张丽红</t>
  </si>
  <si>
    <t>SR17071700012860</t>
  </si>
  <si>
    <t>OR17071700185072</t>
  </si>
  <si>
    <t>6217003920003301868</t>
  </si>
  <si>
    <t>0957933178</t>
  </si>
  <si>
    <t>1000024014</t>
  </si>
  <si>
    <t>SR17071700012861</t>
  </si>
  <si>
    <t>OR17071700185075</t>
  </si>
  <si>
    <t>6231900000029438666</t>
  </si>
  <si>
    <t>0957943084</t>
  </si>
  <si>
    <t>1000171459</t>
  </si>
  <si>
    <t>李玉娇</t>
  </si>
  <si>
    <t>SR17071700012862</t>
  </si>
  <si>
    <t>OR17071700185103</t>
  </si>
  <si>
    <t>6225757536762926</t>
  </si>
  <si>
    <t>1000184449</t>
  </si>
  <si>
    <t>OR17071700185133</t>
  </si>
  <si>
    <t>1000173297</t>
  </si>
  <si>
    <t>OR17071700185163</t>
  </si>
  <si>
    <t>1000029954</t>
  </si>
  <si>
    <t>OR17071700185169</t>
  </si>
  <si>
    <t>0957987879</t>
  </si>
  <si>
    <t>1000181454</t>
  </si>
  <si>
    <t>叶秀玲</t>
  </si>
  <si>
    <t>SR17071700012873</t>
  </si>
  <si>
    <t>OR17071700185199</t>
  </si>
  <si>
    <t>6222082502000923698</t>
  </si>
  <si>
    <t>0958021831</t>
  </si>
  <si>
    <t>1000182233</t>
  </si>
  <si>
    <t>陈涛</t>
  </si>
  <si>
    <t>SR17071700012886</t>
  </si>
  <si>
    <t>OR17071700185283</t>
  </si>
  <si>
    <t>6223691723048629</t>
  </si>
  <si>
    <t>1000182886</t>
  </si>
  <si>
    <t>OR17071700185322</t>
  </si>
  <si>
    <t>0958040833</t>
  </si>
  <si>
    <t>1000080688</t>
  </si>
  <si>
    <t>SR17071700012895</t>
  </si>
  <si>
    <t>OR17071700185329</t>
  </si>
  <si>
    <t>1000178579</t>
  </si>
  <si>
    <t>OR17071700185343</t>
  </si>
  <si>
    <t>0958047798</t>
  </si>
  <si>
    <t>1000111438</t>
  </si>
  <si>
    <t>刘婧</t>
  </si>
  <si>
    <t>SR17071700012898</t>
  </si>
  <si>
    <t>OR17071700185348</t>
  </si>
  <si>
    <t>0958048452</t>
  </si>
  <si>
    <t>1000169845</t>
  </si>
  <si>
    <t>马并功</t>
  </si>
  <si>
    <t>SR17071700012899</t>
  </si>
  <si>
    <t>OR17071700185352</t>
  </si>
  <si>
    <t>6236683860003947988</t>
  </si>
  <si>
    <t>0958052351</t>
  </si>
  <si>
    <t>1000184971</t>
  </si>
  <si>
    <t>陆俊</t>
  </si>
  <si>
    <t>SR17071700012902</t>
  </si>
  <si>
    <t>OR17071700185365</t>
  </si>
  <si>
    <t>1000184981</t>
  </si>
  <si>
    <t>OR17071700185372</t>
  </si>
  <si>
    <t>0958057785</t>
  </si>
  <si>
    <t>5323-2324034741</t>
  </si>
  <si>
    <t>张丽</t>
  </si>
  <si>
    <t>SR17071700012908</t>
  </si>
  <si>
    <t>OR17071700185382</t>
  </si>
  <si>
    <t>6231900000032327732</t>
  </si>
  <si>
    <t>0958140425</t>
  </si>
  <si>
    <t>1000173543</t>
  </si>
  <si>
    <t>王湘媛</t>
  </si>
  <si>
    <t>SR17071700012928</t>
  </si>
  <si>
    <t>OR17071700185525</t>
  </si>
  <si>
    <t>6253624027617784</t>
  </si>
  <si>
    <t>0958180507</t>
  </si>
  <si>
    <t>1000183025</t>
  </si>
  <si>
    <t>李彦蕊</t>
  </si>
  <si>
    <t>SR17071700012938</t>
  </si>
  <si>
    <t>OR17071700185593</t>
  </si>
  <si>
    <t>6217852700001331733</t>
  </si>
  <si>
    <t>0958201741</t>
  </si>
  <si>
    <t>1000175632</t>
  </si>
  <si>
    <t>鲁琴丽</t>
  </si>
  <si>
    <t>SR17071700012944</t>
  </si>
  <si>
    <t>OR17071700185612</t>
  </si>
  <si>
    <t>6227003880250200685</t>
  </si>
  <si>
    <t>0958204592</t>
  </si>
  <si>
    <t>1000063014</t>
  </si>
  <si>
    <t>宗茜茜</t>
  </si>
  <si>
    <t>SR17071700012945</t>
  </si>
  <si>
    <t>OR17071700185614</t>
  </si>
  <si>
    <t>6231900020012478313</t>
  </si>
  <si>
    <t>0958207302</t>
  </si>
  <si>
    <t>1000179119</t>
  </si>
  <si>
    <t>海云华</t>
  </si>
  <si>
    <t>SR17071700012949</t>
  </si>
  <si>
    <t>OR17071700185622</t>
  </si>
  <si>
    <t>6222082502009321472</t>
  </si>
  <si>
    <t>0958222723</t>
  </si>
  <si>
    <t>1000113648</t>
  </si>
  <si>
    <t>SR17071700012961</t>
  </si>
  <si>
    <t>OR17071700185659</t>
  </si>
  <si>
    <t>6212262502016445804</t>
  </si>
  <si>
    <t>0958227644</t>
  </si>
  <si>
    <t>1000159657</t>
  </si>
  <si>
    <t>杜孝碧</t>
  </si>
  <si>
    <t>SR17071700012964</t>
  </si>
  <si>
    <t>OR17071700185679</t>
  </si>
  <si>
    <t>6217003860006309148</t>
  </si>
  <si>
    <t>0958229974</t>
  </si>
  <si>
    <t>1000161048</t>
  </si>
  <si>
    <t>张松</t>
  </si>
  <si>
    <t>SR17071700012965</t>
  </si>
  <si>
    <t>OR17071700185689</t>
  </si>
  <si>
    <t>0958231468</t>
  </si>
  <si>
    <t>1000031412</t>
  </si>
  <si>
    <t>秦伟</t>
  </si>
  <si>
    <t>SR17071700012966</t>
  </si>
  <si>
    <t>OR17071700185692</t>
  </si>
  <si>
    <t>6217003920001995158</t>
  </si>
  <si>
    <t>0958233075</t>
  </si>
  <si>
    <t>1000031456</t>
  </si>
  <si>
    <t>李应丹</t>
  </si>
  <si>
    <t>SR17071700012967</t>
  </si>
  <si>
    <t>OR17071700185697</t>
  </si>
  <si>
    <t>0958244696</t>
  </si>
  <si>
    <t>SR17071700012970</t>
  </si>
  <si>
    <t>OR17071700185714</t>
  </si>
  <si>
    <t>1000161052</t>
  </si>
  <si>
    <t>OR17071700185717</t>
  </si>
  <si>
    <t>1000120734</t>
  </si>
  <si>
    <t>赵树花</t>
  </si>
  <si>
    <t>OR17071700185739</t>
  </si>
  <si>
    <t>0958258469</t>
  </si>
  <si>
    <t>1000181637</t>
  </si>
  <si>
    <t>王维喜</t>
  </si>
  <si>
    <t>SR17071700012977</t>
  </si>
  <si>
    <t>OR17071700185741</t>
  </si>
  <si>
    <t>6217232502000425362</t>
  </si>
  <si>
    <t>1000184837</t>
  </si>
  <si>
    <t>OR17071700185742</t>
  </si>
  <si>
    <t>0958259201</t>
  </si>
  <si>
    <t>5303-0322024709</t>
  </si>
  <si>
    <t>SR17071700012979</t>
  </si>
  <si>
    <t>OR17071700185744</t>
  </si>
  <si>
    <t>0958265870</t>
  </si>
  <si>
    <t>1000180879</t>
  </si>
  <si>
    <t>付豪</t>
  </si>
  <si>
    <t>SR17071700012981</t>
  </si>
  <si>
    <t>OR17071700185755</t>
  </si>
  <si>
    <t>6228483868613605374</t>
  </si>
  <si>
    <t>0958276323</t>
  </si>
  <si>
    <t>1000081573</t>
  </si>
  <si>
    <t>袁丽芳</t>
  </si>
  <si>
    <t>SR17071700012988</t>
  </si>
  <si>
    <t>OR17071700185775</t>
  </si>
  <si>
    <t>6283660041997020</t>
  </si>
  <si>
    <t>0958285931</t>
  </si>
  <si>
    <t>5330-3000028760</t>
  </si>
  <si>
    <t>李杏敏</t>
  </si>
  <si>
    <t>SR17071700012991</t>
  </si>
  <si>
    <t>OR17071700185791</t>
  </si>
  <si>
    <t>6227003960070135699</t>
  </si>
  <si>
    <t>0958302805</t>
  </si>
  <si>
    <t>5303-5030081560</t>
  </si>
  <si>
    <t>张朝香</t>
  </si>
  <si>
    <t>SR17071700013000</t>
  </si>
  <si>
    <t>OR17071700185818</t>
  </si>
  <si>
    <t>6221807300000034046</t>
  </si>
  <si>
    <t>0958303253</t>
  </si>
  <si>
    <t>1000174565</t>
  </si>
  <si>
    <t>杨世清</t>
  </si>
  <si>
    <t>SR17071700013001</t>
  </si>
  <si>
    <t>OR17071700185819</t>
  </si>
  <si>
    <t>6223691664091208</t>
  </si>
  <si>
    <t>0958338992</t>
  </si>
  <si>
    <t>1000181353</t>
  </si>
  <si>
    <t>张兴鹏</t>
  </si>
  <si>
    <t>SR17071700013023</t>
  </si>
  <si>
    <t>OR17071700185893</t>
  </si>
  <si>
    <t>6214600180003241135</t>
  </si>
  <si>
    <t>0958339287</t>
  </si>
  <si>
    <t>1000180602</t>
  </si>
  <si>
    <t>莫磊</t>
  </si>
  <si>
    <t>SR17071700013024</t>
  </si>
  <si>
    <t>OR17071700185894</t>
  </si>
  <si>
    <t>6222537150080281</t>
  </si>
  <si>
    <t>0958346593</t>
  </si>
  <si>
    <t>1000175297</t>
  </si>
  <si>
    <t>胡红娇</t>
  </si>
  <si>
    <t>SR17071700013028</t>
  </si>
  <si>
    <t>OR17071700185900</t>
  </si>
  <si>
    <t>6212821932511565679</t>
  </si>
  <si>
    <t>0958353120</t>
  </si>
  <si>
    <t>1000086296</t>
  </si>
  <si>
    <t>SR17071700013030</t>
  </si>
  <si>
    <t>OR17071700185906</t>
  </si>
  <si>
    <t>6217862700000298527</t>
  </si>
  <si>
    <t>1000171930</t>
  </si>
  <si>
    <t>OR17071700185907</t>
  </si>
  <si>
    <t>0958390996</t>
  </si>
  <si>
    <t>1000158817</t>
  </si>
  <si>
    <t>董诗明</t>
  </si>
  <si>
    <t>SR17071700013038</t>
  </si>
  <si>
    <t>OR17071700185966</t>
  </si>
  <si>
    <t>4096701878080043</t>
  </si>
  <si>
    <t>1000176491</t>
  </si>
  <si>
    <t>OR17071700185979</t>
  </si>
  <si>
    <t>0958408719</t>
  </si>
  <si>
    <t>1000185343</t>
  </si>
  <si>
    <t>董绾怡</t>
  </si>
  <si>
    <t>SR17071700013047</t>
  </si>
  <si>
    <t>OR17071700185995</t>
  </si>
  <si>
    <t>6217003860012308902</t>
  </si>
  <si>
    <t>0958414202</t>
  </si>
  <si>
    <t>0111243108</t>
  </si>
  <si>
    <t>李娱佳</t>
  </si>
  <si>
    <t>SR17071700013051</t>
  </si>
  <si>
    <t>OR17071700186006</t>
  </si>
  <si>
    <t>6228480866204862167</t>
  </si>
  <si>
    <t>0958417125</t>
  </si>
  <si>
    <t>5015544947</t>
  </si>
  <si>
    <t>金皓宸</t>
  </si>
  <si>
    <t>SR17071700013052</t>
  </si>
  <si>
    <t>OR17071700186012</t>
  </si>
  <si>
    <t>6217902700001062247</t>
  </si>
  <si>
    <t>1000076942</t>
  </si>
  <si>
    <t>李健明</t>
  </si>
  <si>
    <t>OR17071700186017</t>
  </si>
  <si>
    <t>0958424572</t>
  </si>
  <si>
    <t>1000185090</t>
  </si>
  <si>
    <t>杨长云</t>
  </si>
  <si>
    <t>SR17071700013055</t>
  </si>
  <si>
    <t>OR17071700186024</t>
  </si>
  <si>
    <t>5268550475804613</t>
  </si>
  <si>
    <t>0958424667</t>
  </si>
  <si>
    <t>1000076338</t>
  </si>
  <si>
    <t>朱凤仙</t>
  </si>
  <si>
    <t>SR17071700013056</t>
  </si>
  <si>
    <t>OR17071700186025</t>
  </si>
  <si>
    <t>6217004020001260973</t>
  </si>
  <si>
    <t>0958432909</t>
  </si>
  <si>
    <t>1000180722</t>
  </si>
  <si>
    <t>袁敏</t>
  </si>
  <si>
    <t>SR17071700013057</t>
  </si>
  <si>
    <t>OR17071700186030</t>
  </si>
  <si>
    <t>6228930001146023274</t>
  </si>
  <si>
    <t>0958437772</t>
  </si>
  <si>
    <t>SR17071700013058</t>
  </si>
  <si>
    <t>OR17071700186036</t>
  </si>
  <si>
    <t>0958438201</t>
  </si>
  <si>
    <t>1000180708</t>
  </si>
  <si>
    <t>王福敏</t>
  </si>
  <si>
    <t>SR17071700013059</t>
  </si>
  <si>
    <t>OR17071700186039</t>
  </si>
  <si>
    <t>6217790001105959510</t>
  </si>
  <si>
    <t>0958443343</t>
  </si>
  <si>
    <t>SR17071700013060</t>
  </si>
  <si>
    <t>OR17071700186045</t>
  </si>
  <si>
    <t>0958451566</t>
  </si>
  <si>
    <t>1000174054</t>
  </si>
  <si>
    <t>吴学会</t>
  </si>
  <si>
    <t>SR17071700013061</t>
  </si>
  <si>
    <t>OR17071700186057</t>
  </si>
  <si>
    <t>6223691127366304</t>
  </si>
  <si>
    <t>1000182184</t>
  </si>
  <si>
    <t>包宇锦曦</t>
  </si>
  <si>
    <t>OR17071800186575</t>
  </si>
  <si>
    <t>0958595168</t>
  </si>
  <si>
    <t>1000086807</t>
  </si>
  <si>
    <t>杨艳琳</t>
  </si>
  <si>
    <t>SR17071800013070</t>
  </si>
  <si>
    <t>OR17071800186686</t>
  </si>
  <si>
    <t>6214663860370083</t>
  </si>
  <si>
    <t>0958616223</t>
  </si>
  <si>
    <t>1000181613</t>
  </si>
  <si>
    <t>刘琼芬</t>
  </si>
  <si>
    <t>SR17071800013076</t>
  </si>
  <si>
    <t>OR17071800187043</t>
  </si>
  <si>
    <t>6217907000026156057</t>
  </si>
  <si>
    <t>0958619146</t>
  </si>
  <si>
    <t>1000180226</t>
  </si>
  <si>
    <t>潘燕</t>
  </si>
  <si>
    <t>SR17071800013077</t>
  </si>
  <si>
    <t>OR17071800187114</t>
  </si>
  <si>
    <t>6236684020000066543</t>
  </si>
  <si>
    <t>0958624101</t>
  </si>
  <si>
    <t>1000185638</t>
  </si>
  <si>
    <t>李金梅</t>
  </si>
  <si>
    <t>SR17071800013080</t>
  </si>
  <si>
    <t>OR17071800187208</t>
  </si>
  <si>
    <t>6214858710935321</t>
  </si>
  <si>
    <t>0958626203</t>
  </si>
  <si>
    <t>1000163232</t>
  </si>
  <si>
    <t>王文玉</t>
  </si>
  <si>
    <t>SR17071800013081</t>
  </si>
  <si>
    <t>OR17071800187240</t>
  </si>
  <si>
    <t>6228480868600395370</t>
  </si>
  <si>
    <t>0958628137</t>
  </si>
  <si>
    <t>0155000775</t>
  </si>
  <si>
    <t>温智慧</t>
  </si>
  <si>
    <t>SR17071800013083</t>
  </si>
  <si>
    <t>OR17071800187258</t>
  </si>
  <si>
    <t>6225751102015256</t>
  </si>
  <si>
    <t>0958633178</t>
  </si>
  <si>
    <t>1000170590</t>
  </si>
  <si>
    <t>白全平</t>
  </si>
  <si>
    <t>SR17071800013086</t>
  </si>
  <si>
    <t>OR17071800187326</t>
  </si>
  <si>
    <t>6217003910002933829</t>
  </si>
  <si>
    <t>1000157552</t>
  </si>
  <si>
    <t>金卫红</t>
  </si>
  <si>
    <t>OR17071800187482</t>
  </si>
  <si>
    <t>0958651289</t>
  </si>
  <si>
    <t>1000185042</t>
  </si>
  <si>
    <t>钱正兰</t>
  </si>
  <si>
    <t>SR17071800013092</t>
  </si>
  <si>
    <t>OR17071800187519</t>
  </si>
  <si>
    <t>6222082410000799508</t>
  </si>
  <si>
    <t>5014717282</t>
  </si>
  <si>
    <t>OR17071800187534</t>
  </si>
  <si>
    <t>OR17071800187543</t>
  </si>
  <si>
    <t>OR17071800187549</t>
  </si>
  <si>
    <t>0958656166</t>
  </si>
  <si>
    <t>1000185218</t>
  </si>
  <si>
    <t>王顺有</t>
  </si>
  <si>
    <t>SR17071800013098</t>
  </si>
  <si>
    <t>OR17071800187557</t>
  </si>
  <si>
    <t>6231900020006323194</t>
  </si>
  <si>
    <t>0958669263</t>
  </si>
  <si>
    <t>1000179836</t>
  </si>
  <si>
    <t>杨秀文</t>
  </si>
  <si>
    <t>SR17071800013102</t>
  </si>
  <si>
    <t>OR17071800187673</t>
  </si>
  <si>
    <t>6231900000077925952</t>
  </si>
  <si>
    <t>5013010563</t>
  </si>
  <si>
    <t>OR17071800187761</t>
  </si>
  <si>
    <t>0958698005</t>
  </si>
  <si>
    <t>1000029694</t>
  </si>
  <si>
    <t>吴丽余</t>
  </si>
  <si>
    <t>SR17071800013118</t>
  </si>
  <si>
    <t>OR17071800187876</t>
  </si>
  <si>
    <t>6230947200002770443</t>
  </si>
  <si>
    <t>0958698235</t>
  </si>
  <si>
    <t>SR17071800013119</t>
  </si>
  <si>
    <t>OR17071800187877</t>
  </si>
  <si>
    <t>OR17071800187894</t>
  </si>
  <si>
    <t>0958720014</t>
  </si>
  <si>
    <t>1000185959</t>
  </si>
  <si>
    <t>吴道平</t>
  </si>
  <si>
    <t>SR17071800013124</t>
  </si>
  <si>
    <t>OR17071800187987</t>
  </si>
  <si>
    <t>6231900000011185200</t>
  </si>
  <si>
    <t>0958738981</t>
  </si>
  <si>
    <t>SR17071800013131</t>
  </si>
  <si>
    <t>OR17071800188087</t>
  </si>
  <si>
    <t>0958739279</t>
  </si>
  <si>
    <t>1000050191</t>
  </si>
  <si>
    <t>马丽</t>
  </si>
  <si>
    <t>SR17071800013133</t>
  </si>
  <si>
    <t>OR17071800188089</t>
  </si>
  <si>
    <t>6231900000099257731</t>
  </si>
  <si>
    <t>0958753547</t>
  </si>
  <si>
    <t>1000186329</t>
  </si>
  <si>
    <t>刘思吉</t>
  </si>
  <si>
    <t>SR17071800013135</t>
  </si>
  <si>
    <t>OR17071800188144</t>
  </si>
  <si>
    <t>6214858710476763</t>
  </si>
  <si>
    <t>0958755532</t>
  </si>
  <si>
    <t>1000180580</t>
  </si>
  <si>
    <t>高吉财</t>
  </si>
  <si>
    <t>SR17071800013136</t>
  </si>
  <si>
    <t>OR17071800188153</t>
  </si>
  <si>
    <t>6282880055876719</t>
  </si>
  <si>
    <t>0958781628</t>
  </si>
  <si>
    <t>1000187444</t>
  </si>
  <si>
    <t>刘玲阳</t>
  </si>
  <si>
    <t>SR17071800013139</t>
  </si>
  <si>
    <t>OR17071800188251</t>
  </si>
  <si>
    <t>6217003860021042385</t>
  </si>
  <si>
    <t>0958782858</t>
  </si>
  <si>
    <t>5300-0000468649</t>
  </si>
  <si>
    <t>崔凡</t>
  </si>
  <si>
    <t>SR17071800013140</t>
  </si>
  <si>
    <t>OR17071800188257</t>
  </si>
  <si>
    <t>6214858710184979</t>
  </si>
  <si>
    <t>1000185667</t>
  </si>
  <si>
    <t>OR17071800188277</t>
  </si>
  <si>
    <t>0958791591</t>
  </si>
  <si>
    <t>1000187370</t>
  </si>
  <si>
    <t>王强英</t>
  </si>
  <si>
    <t>SR17071800013145</t>
  </si>
  <si>
    <t>OR17071800188280</t>
  </si>
  <si>
    <t>6223691159343148</t>
  </si>
  <si>
    <t>5300-0000214212</t>
  </si>
  <si>
    <t>OR17071800188288</t>
  </si>
  <si>
    <t>0958813618</t>
  </si>
  <si>
    <t>1000186420</t>
  </si>
  <si>
    <t>赵明秀</t>
  </si>
  <si>
    <t>SR17071800013158</t>
  </si>
  <si>
    <t>OR17071800188369</t>
  </si>
  <si>
    <t>6212262502005701373</t>
  </si>
  <si>
    <t>0958824263</t>
  </si>
  <si>
    <t>1000186521</t>
  </si>
  <si>
    <t>孙艺宁</t>
  </si>
  <si>
    <t>SR17071800013162</t>
  </si>
  <si>
    <t>OR17071800188420</t>
  </si>
  <si>
    <t>4392258324960311</t>
  </si>
  <si>
    <t>0958856228</t>
  </si>
  <si>
    <t>1000147763</t>
  </si>
  <si>
    <t>杨艳云</t>
  </si>
  <si>
    <t>SR17071800013170</t>
  </si>
  <si>
    <t>OR17071800188528</t>
  </si>
  <si>
    <t>4563512700119707031</t>
  </si>
  <si>
    <t>0958861573</t>
  </si>
  <si>
    <t>1000048535</t>
  </si>
  <si>
    <t>李金香</t>
  </si>
  <si>
    <t>SR17071800013172</t>
  </si>
  <si>
    <t>OR17071800188549</t>
  </si>
  <si>
    <t>6228482898598683378</t>
  </si>
  <si>
    <t>0958866122</t>
  </si>
  <si>
    <t>5300-0000821236</t>
  </si>
  <si>
    <t>周和玉</t>
  </si>
  <si>
    <t>SR17071800013175</t>
  </si>
  <si>
    <t>OR17071800188559</t>
  </si>
  <si>
    <t>4096706909046830</t>
  </si>
  <si>
    <t>0958868063</t>
  </si>
  <si>
    <t>1000173711</t>
  </si>
  <si>
    <t>黄启和</t>
  </si>
  <si>
    <t>SR17071800013177</t>
  </si>
  <si>
    <t>OR17071800188566</t>
  </si>
  <si>
    <t>6228483868403777573</t>
  </si>
  <si>
    <t>0958869564</t>
  </si>
  <si>
    <t>1000018522</t>
  </si>
  <si>
    <t>马丽千</t>
  </si>
  <si>
    <t>SR17071800013179</t>
  </si>
  <si>
    <t>OR17071800188576</t>
  </si>
  <si>
    <t>6217003860005312754</t>
  </si>
  <si>
    <t>0153016362</t>
  </si>
  <si>
    <t>SR17071800013180</t>
  </si>
  <si>
    <t>OR17071800188589</t>
  </si>
  <si>
    <t>0958882238</t>
  </si>
  <si>
    <t>5306-0627017935</t>
  </si>
  <si>
    <t>赵泽学</t>
  </si>
  <si>
    <t>SR17071800013185</t>
  </si>
  <si>
    <t>OR17071800188628</t>
  </si>
  <si>
    <t>6231900000076383203</t>
  </si>
  <si>
    <t>1000171914</t>
  </si>
  <si>
    <t>OR17071800188643</t>
  </si>
  <si>
    <t>0958902633</t>
  </si>
  <si>
    <t>1000186897</t>
  </si>
  <si>
    <t>夏江平</t>
  </si>
  <si>
    <t>SR17071800013196</t>
  </si>
  <si>
    <t>OR17071800188679</t>
  </si>
  <si>
    <t>0958907539</t>
  </si>
  <si>
    <t>1000186171</t>
  </si>
  <si>
    <t>陈灵花</t>
  </si>
  <si>
    <t>SR17071800013197</t>
  </si>
  <si>
    <t>OR17071800188688</t>
  </si>
  <si>
    <t>6231900000041458833</t>
  </si>
  <si>
    <t>1000186846</t>
  </si>
  <si>
    <t>OR17071800188695</t>
  </si>
  <si>
    <t>1000186876</t>
  </si>
  <si>
    <t>OR17071800188707</t>
  </si>
  <si>
    <t>0958924612</t>
  </si>
  <si>
    <t>1000175273</t>
  </si>
  <si>
    <t>赵胜山</t>
  </si>
  <si>
    <t>SR17071800013204</t>
  </si>
  <si>
    <t>OR17071800188745</t>
  </si>
  <si>
    <t>6228480348111612274</t>
  </si>
  <si>
    <t>0958948889</t>
  </si>
  <si>
    <t>0129003039</t>
  </si>
  <si>
    <t>SR17071800013211</t>
  </si>
  <si>
    <t>OR17071800188800</t>
  </si>
  <si>
    <t>0958950264</t>
  </si>
  <si>
    <t>1000183415</t>
  </si>
  <si>
    <t>朱家伟</t>
  </si>
  <si>
    <t>SR17071800013212</t>
  </si>
  <si>
    <t>OR17071800188808</t>
  </si>
  <si>
    <t>6222022410003208369</t>
  </si>
  <si>
    <t>0958950393</t>
  </si>
  <si>
    <t>1000133607</t>
  </si>
  <si>
    <t>余珊黎</t>
  </si>
  <si>
    <t>SR17071800013213</t>
  </si>
  <si>
    <t>OR17071800188809</t>
  </si>
  <si>
    <t>6227003860360250309</t>
  </si>
  <si>
    <t>0958957902</t>
  </si>
  <si>
    <t>5326-2627001770</t>
  </si>
  <si>
    <t>陆桂珍</t>
  </si>
  <si>
    <t>SR17071800013220</t>
  </si>
  <si>
    <t>OR17071800188833</t>
  </si>
  <si>
    <t>6283660041968476</t>
  </si>
  <si>
    <t>0958985500</t>
  </si>
  <si>
    <t>1000115693</t>
  </si>
  <si>
    <t>潘美兰</t>
  </si>
  <si>
    <t>SR17071800013239</t>
  </si>
  <si>
    <t>OR17071800188902</t>
  </si>
  <si>
    <t>6228482891100256510</t>
  </si>
  <si>
    <t>0958986178</t>
  </si>
  <si>
    <t>1000186128</t>
  </si>
  <si>
    <t>刘敏</t>
  </si>
  <si>
    <t>SR17071800013240</t>
  </si>
  <si>
    <t>OR17071800188905</t>
  </si>
  <si>
    <t>6231900000042212965</t>
  </si>
  <si>
    <t>0958988865</t>
  </si>
  <si>
    <t>1000163221</t>
  </si>
  <si>
    <t>陈宗华</t>
  </si>
  <si>
    <t>SR17071800013242</t>
  </si>
  <si>
    <t>OR17071800188909</t>
  </si>
  <si>
    <t>6228482896034838366</t>
  </si>
  <si>
    <t>0958995295</t>
  </si>
  <si>
    <t>1000187885</t>
  </si>
  <si>
    <t>杨静宇</t>
  </si>
  <si>
    <t>SR17071800013246</t>
  </si>
  <si>
    <t>OR17071800188925</t>
  </si>
  <si>
    <t>6228453308007997679</t>
  </si>
  <si>
    <t>0959004511</t>
  </si>
  <si>
    <t>1000186160</t>
  </si>
  <si>
    <t>施树兴</t>
  </si>
  <si>
    <t>SR17071800013251</t>
  </si>
  <si>
    <t>OR17071800188939</t>
  </si>
  <si>
    <t>6228483306006137069</t>
  </si>
  <si>
    <t>0959004751</t>
  </si>
  <si>
    <t>1000185331</t>
  </si>
  <si>
    <t>和雪莲</t>
  </si>
  <si>
    <t>SR17071800013252</t>
  </si>
  <si>
    <t>OR17071800188943</t>
  </si>
  <si>
    <t>6217003980000711600</t>
  </si>
  <si>
    <t>0959005850</t>
  </si>
  <si>
    <t>5307-0701009817</t>
  </si>
  <si>
    <t>杨新刚</t>
  </si>
  <si>
    <t>SR17071800013253</t>
  </si>
  <si>
    <t>OR17071800188948</t>
  </si>
  <si>
    <t>6222082512000160902</t>
  </si>
  <si>
    <t>0959010017</t>
  </si>
  <si>
    <t>0103085548</t>
  </si>
  <si>
    <t>朱玉婷</t>
  </si>
  <si>
    <t>SR17071800013256</t>
  </si>
  <si>
    <t>OR17071800188959</t>
  </si>
  <si>
    <t>6217003860008673707</t>
  </si>
  <si>
    <t>5303-5030972111</t>
  </si>
  <si>
    <t>OR17071800188977</t>
  </si>
  <si>
    <t>0959026819</t>
  </si>
  <si>
    <t>1000186395</t>
  </si>
  <si>
    <t>廖兰香</t>
  </si>
  <si>
    <t>SR17071800013266</t>
  </si>
  <si>
    <t>OR17071800188998</t>
  </si>
  <si>
    <t>6223691720812118</t>
  </si>
  <si>
    <t>0959032110</t>
  </si>
  <si>
    <t>1000186526</t>
  </si>
  <si>
    <t>徐卓昌</t>
  </si>
  <si>
    <t>SR17071800013268</t>
  </si>
  <si>
    <t>OR17071800189010</t>
  </si>
  <si>
    <t>0959056879</t>
  </si>
  <si>
    <t>1000185934</t>
  </si>
  <si>
    <t>王玉科</t>
  </si>
  <si>
    <t>SR17071800013273</t>
  </si>
  <si>
    <t>OR17071800189080</t>
  </si>
  <si>
    <t>6217997300007016788</t>
  </si>
  <si>
    <t>0959081353</t>
  </si>
  <si>
    <t>0103351944</t>
  </si>
  <si>
    <t>王兴福</t>
  </si>
  <si>
    <t>SR17071800013280</t>
  </si>
  <si>
    <t>OR17071800189138</t>
  </si>
  <si>
    <t>6214838710826886</t>
  </si>
  <si>
    <t>1000179797</t>
  </si>
  <si>
    <t>OR17071800189139</t>
  </si>
  <si>
    <t>0959107268</t>
  </si>
  <si>
    <t>1000182705</t>
  </si>
  <si>
    <t>杨云芳</t>
  </si>
  <si>
    <t>SR17071800013283</t>
  </si>
  <si>
    <t>OR17071800189203</t>
  </si>
  <si>
    <t>0959110243</t>
  </si>
  <si>
    <t>SR17071800013285</t>
  </si>
  <si>
    <t>OR17071800189213</t>
  </si>
  <si>
    <t>0959111064</t>
  </si>
  <si>
    <t>1000186442</t>
  </si>
  <si>
    <t>王德云</t>
  </si>
  <si>
    <t>SR17071800013286</t>
  </si>
  <si>
    <t>OR17071800189216</t>
  </si>
  <si>
    <t>6259654241655769</t>
  </si>
  <si>
    <t>0959125606</t>
  </si>
  <si>
    <t>1000141354</t>
  </si>
  <si>
    <t>刘英聪</t>
  </si>
  <si>
    <t>SR17071800013288</t>
  </si>
  <si>
    <t>OR17071800189259</t>
  </si>
  <si>
    <t>6228484088087730678</t>
  </si>
  <si>
    <t>0959164660</t>
  </si>
  <si>
    <t>1000136977</t>
  </si>
  <si>
    <t>蒋春娥</t>
  </si>
  <si>
    <t>SR17071800013298</t>
  </si>
  <si>
    <t>OR17071800189362</t>
  </si>
  <si>
    <t>6228480860697023114</t>
  </si>
  <si>
    <t>0959203656</t>
  </si>
  <si>
    <t>1000110688</t>
  </si>
  <si>
    <t>陈开艳</t>
  </si>
  <si>
    <t>SR17071800013314</t>
  </si>
  <si>
    <t>OR17071800189488</t>
  </si>
  <si>
    <t>6222022410005930366</t>
  </si>
  <si>
    <t>0959204168</t>
  </si>
  <si>
    <t>1000154249</t>
  </si>
  <si>
    <t>王艳敏</t>
  </si>
  <si>
    <t>SR17071800013315</t>
  </si>
  <si>
    <t>OR17071800189490</t>
  </si>
  <si>
    <t>6225081102076805</t>
  </si>
  <si>
    <t>0959207052</t>
  </si>
  <si>
    <t>1000177431</t>
  </si>
  <si>
    <t>SR17071800013318</t>
  </si>
  <si>
    <t>OR17071800189501</t>
  </si>
  <si>
    <t>1000180969</t>
  </si>
  <si>
    <t>OR17071800189507</t>
  </si>
  <si>
    <t>0959210788</t>
  </si>
  <si>
    <t>1000086902</t>
  </si>
  <si>
    <t>陈丽</t>
  </si>
  <si>
    <t>SR17071800013320</t>
  </si>
  <si>
    <t>OR17071800189511</t>
  </si>
  <si>
    <t>4033920037666130</t>
  </si>
  <si>
    <t>1000085217</t>
  </si>
  <si>
    <t>OR17071800189528</t>
  </si>
  <si>
    <t>0959217211</t>
  </si>
  <si>
    <t>1000096776</t>
  </si>
  <si>
    <t>查兰权</t>
  </si>
  <si>
    <t>SR17071800013323</t>
  </si>
  <si>
    <t>OR17071800189532</t>
  </si>
  <si>
    <t>6217007160003789905</t>
  </si>
  <si>
    <t>0959228727</t>
  </si>
  <si>
    <t>0103131191</t>
  </si>
  <si>
    <t>龙宸</t>
  </si>
  <si>
    <t>SR17071800013327</t>
  </si>
  <si>
    <t>OR17071800189582</t>
  </si>
  <si>
    <t>6214838710993124</t>
  </si>
  <si>
    <t>0959239971</t>
  </si>
  <si>
    <t>1000188485</t>
  </si>
  <si>
    <t>张靖</t>
  </si>
  <si>
    <t>SR17071800013329</t>
  </si>
  <si>
    <t>OR17071800189611</t>
  </si>
  <si>
    <t>6212262502012780774</t>
  </si>
  <si>
    <t>0959255872</t>
  </si>
  <si>
    <t>1000188331</t>
  </si>
  <si>
    <t>康绍坤</t>
  </si>
  <si>
    <t>SR17071800013333</t>
  </si>
  <si>
    <t>OR17071800189651</t>
  </si>
  <si>
    <t>6214838710562986</t>
  </si>
  <si>
    <t>0959266223</t>
  </si>
  <si>
    <t>1000188546</t>
  </si>
  <si>
    <t>肖海光</t>
  </si>
  <si>
    <t>SR17071800013334</t>
  </si>
  <si>
    <t>OR17071800189678</t>
  </si>
  <si>
    <t>6222520590307548</t>
  </si>
  <si>
    <t>0959269164</t>
  </si>
  <si>
    <t>1000153842</t>
  </si>
  <si>
    <t>吕薇</t>
  </si>
  <si>
    <t>SR17071800013335</t>
  </si>
  <si>
    <t>OR17071800189690</t>
  </si>
  <si>
    <t>0959272295</t>
  </si>
  <si>
    <t>1000141527</t>
  </si>
  <si>
    <t>孟明金</t>
  </si>
  <si>
    <t>SR17071800013340</t>
  </si>
  <si>
    <t>OR17071800189705</t>
  </si>
  <si>
    <t>6228483866054383667</t>
  </si>
  <si>
    <t>0959279885</t>
  </si>
  <si>
    <t>1000156428</t>
  </si>
  <si>
    <t>顾娟</t>
  </si>
  <si>
    <t>SR17071800013342</t>
  </si>
  <si>
    <t>OR17071800189721</t>
  </si>
  <si>
    <t>6231900000066338233</t>
  </si>
  <si>
    <t>0959295532</t>
  </si>
  <si>
    <t>1000070573</t>
  </si>
  <si>
    <t>SR17071800013344</t>
  </si>
  <si>
    <t>OR17071800189758</t>
  </si>
  <si>
    <t>6228481926211241968</t>
  </si>
  <si>
    <t>1000187670</t>
  </si>
  <si>
    <t>OR17071800189869</t>
  </si>
  <si>
    <t>0959341038</t>
  </si>
  <si>
    <t>SR17071800013349</t>
  </si>
  <si>
    <t>OR17071800189877</t>
  </si>
  <si>
    <t>1000187884</t>
  </si>
  <si>
    <t>OR17071800189879</t>
  </si>
  <si>
    <t>0959345656</t>
  </si>
  <si>
    <t>5304-0428053082</t>
  </si>
  <si>
    <t>谢文娟</t>
  </si>
  <si>
    <t>SR17071800013351</t>
  </si>
  <si>
    <t>OR17071800189881</t>
  </si>
  <si>
    <t>6231900000108091261</t>
  </si>
  <si>
    <t>0959352230</t>
  </si>
  <si>
    <t>1000176484</t>
  </si>
  <si>
    <t>李韬</t>
  </si>
  <si>
    <t>SR17071800013352</t>
  </si>
  <si>
    <t>OR17071800189896</t>
  </si>
  <si>
    <t>6223690952710453</t>
  </si>
  <si>
    <t>5300-5000914649</t>
  </si>
  <si>
    <t>OR17071800189910</t>
  </si>
  <si>
    <t>0959360981</t>
  </si>
  <si>
    <t>SR17071800013357</t>
  </si>
  <si>
    <t>OR17071800189919</t>
  </si>
  <si>
    <t>0959364760</t>
  </si>
  <si>
    <t>1000181329</t>
  </si>
  <si>
    <t>范泽录</t>
  </si>
  <si>
    <t>SR17071800013359</t>
  </si>
  <si>
    <t>OR17071800189934</t>
  </si>
  <si>
    <t>6231900000076414743</t>
  </si>
  <si>
    <t>0959367764</t>
  </si>
  <si>
    <t>1000053408</t>
  </si>
  <si>
    <t>顾艳清</t>
  </si>
  <si>
    <t>SR17071800013361</t>
  </si>
  <si>
    <t>OR17071800189949</t>
  </si>
  <si>
    <t>6228483618190093977</t>
  </si>
  <si>
    <t>0959371525</t>
  </si>
  <si>
    <t>1000181322</t>
  </si>
  <si>
    <t>范俊</t>
  </si>
  <si>
    <t>SR17071800013363</t>
  </si>
  <si>
    <t>OR17071800189958</t>
  </si>
  <si>
    <t>0959395739</t>
  </si>
  <si>
    <t>0112110951</t>
  </si>
  <si>
    <t>王珍华</t>
  </si>
  <si>
    <t>SR17071800013367</t>
  </si>
  <si>
    <t>OR17071800190005</t>
  </si>
  <si>
    <t>6217997300010905472</t>
  </si>
  <si>
    <t>0959415812</t>
  </si>
  <si>
    <t>5303-5033754959</t>
  </si>
  <si>
    <t>邱雨</t>
  </si>
  <si>
    <t>SR17071800013378</t>
  </si>
  <si>
    <t>OR17071800190038</t>
  </si>
  <si>
    <t>6231900000106735406</t>
  </si>
  <si>
    <t>0959417625</t>
  </si>
  <si>
    <t>1000181765</t>
  </si>
  <si>
    <t>李晓艳</t>
  </si>
  <si>
    <t>SR17071800013382</t>
  </si>
  <si>
    <t>OR17071800190046</t>
  </si>
  <si>
    <t>6223690944718481</t>
  </si>
  <si>
    <t>0959431103</t>
  </si>
  <si>
    <t>0102185365</t>
  </si>
  <si>
    <t>李海燕</t>
  </si>
  <si>
    <t>SR17071800013388</t>
  </si>
  <si>
    <t>OR17071800190071</t>
  </si>
  <si>
    <t>5187187008895509</t>
  </si>
  <si>
    <t>1000105108</t>
  </si>
  <si>
    <t>OR17071800190196</t>
  </si>
  <si>
    <t>0959503530</t>
  </si>
  <si>
    <t>SR17071800013402</t>
  </si>
  <si>
    <t>OR17071800190210</t>
  </si>
  <si>
    <t>0959506981</t>
  </si>
  <si>
    <t>1000185669</t>
  </si>
  <si>
    <t>马贤荣</t>
  </si>
  <si>
    <t>SR17071800013406</t>
  </si>
  <si>
    <t>OR17071800190220</t>
  </si>
  <si>
    <t>6217790001080837228</t>
  </si>
  <si>
    <t>0959527083</t>
  </si>
  <si>
    <t>1000091009</t>
  </si>
  <si>
    <t>杨桂娟</t>
  </si>
  <si>
    <t>SR17071800013414</t>
  </si>
  <si>
    <t>OR17071800190272</t>
  </si>
  <si>
    <t>6223691625717826</t>
  </si>
  <si>
    <t>1000185907</t>
  </si>
  <si>
    <t>OR17071800190289</t>
  </si>
  <si>
    <t>0959535840</t>
  </si>
  <si>
    <t>1000181114</t>
  </si>
  <si>
    <t>毕琼娥</t>
  </si>
  <si>
    <t>SR17071800013419</t>
  </si>
  <si>
    <t>OR17071800190294</t>
  </si>
  <si>
    <t>6231900000128825102</t>
  </si>
  <si>
    <t>0959536071</t>
  </si>
  <si>
    <t>1000185920</t>
  </si>
  <si>
    <t>黄秀艳</t>
  </si>
  <si>
    <t>SR17071800013420</t>
  </si>
  <si>
    <t>OR17071800190295</t>
  </si>
  <si>
    <t>0959552275</t>
  </si>
  <si>
    <t>5326-2627014437</t>
  </si>
  <si>
    <t>肖春燕</t>
  </si>
  <si>
    <t>SR17071800013430</t>
  </si>
  <si>
    <t>OR17071800190328</t>
  </si>
  <si>
    <t>6227003920200368602</t>
  </si>
  <si>
    <t>OR17071800190354</t>
  </si>
  <si>
    <t>0959583429</t>
  </si>
  <si>
    <t>5300-0000386663</t>
  </si>
  <si>
    <t>曾丽薇</t>
  </si>
  <si>
    <t>SR17071800013441</t>
  </si>
  <si>
    <t>OR17071800190376</t>
  </si>
  <si>
    <t>4563512700114262602</t>
  </si>
  <si>
    <t>1000181431</t>
  </si>
  <si>
    <t>李兴六</t>
  </si>
  <si>
    <t>OR17071800190417</t>
  </si>
  <si>
    <t>0959613548</t>
  </si>
  <si>
    <t>1000185823</t>
  </si>
  <si>
    <t>SR17071800013456</t>
  </si>
  <si>
    <t>OR17071800190422</t>
  </si>
  <si>
    <t>6228481938599386570</t>
  </si>
  <si>
    <t>0959617118</t>
  </si>
  <si>
    <t>1000170462</t>
  </si>
  <si>
    <t>余朝向</t>
  </si>
  <si>
    <t>SR17071800013461</t>
  </si>
  <si>
    <t>OR17071800190431</t>
  </si>
  <si>
    <t>6225768771004072</t>
  </si>
  <si>
    <t>0959619537</t>
  </si>
  <si>
    <t>SR17071800013462</t>
  </si>
  <si>
    <t>OR17071800190436</t>
  </si>
  <si>
    <t>0959624482</t>
  </si>
  <si>
    <t>1000183433</t>
  </si>
  <si>
    <t>SR17071800013463</t>
  </si>
  <si>
    <t>OR17071800190445</t>
  </si>
  <si>
    <t>6231900000133274668</t>
  </si>
  <si>
    <t>0959670521</t>
  </si>
  <si>
    <t>1000188121</t>
  </si>
  <si>
    <t>陶林</t>
  </si>
  <si>
    <t>SR17071800013478</t>
  </si>
  <si>
    <t>OR17071800190522</t>
  </si>
  <si>
    <t>6225750030325092</t>
  </si>
  <si>
    <t>1000180161</t>
  </si>
  <si>
    <t>OR17071800190541</t>
  </si>
  <si>
    <t>0959685127</t>
  </si>
  <si>
    <t>SR17071800013487</t>
  </si>
  <si>
    <t>OR17071800190554</t>
  </si>
  <si>
    <t>0959686139</t>
  </si>
  <si>
    <t>0154025004</t>
  </si>
  <si>
    <t>鲁茸江初</t>
  </si>
  <si>
    <t>SR17071800013488</t>
  </si>
  <si>
    <t>OR17071800190556</t>
  </si>
  <si>
    <t>6214858711632935</t>
  </si>
  <si>
    <t>0959691456</t>
  </si>
  <si>
    <t>1000172172</t>
  </si>
  <si>
    <t>魏军分</t>
  </si>
  <si>
    <t>SR17071800013490</t>
  </si>
  <si>
    <t>OR17071800190565</t>
  </si>
  <si>
    <t>6214600180013181859</t>
  </si>
  <si>
    <t>0959713891</t>
  </si>
  <si>
    <t>1000188482</t>
  </si>
  <si>
    <t>陈德艾</t>
  </si>
  <si>
    <t>SR17071800013500</t>
  </si>
  <si>
    <t>OR17071800190597</t>
  </si>
  <si>
    <t>6228480868508341377</t>
  </si>
  <si>
    <t>0959726769</t>
  </si>
  <si>
    <t>1000182542</t>
  </si>
  <si>
    <t>胡友明</t>
  </si>
  <si>
    <t>SR17071800013504</t>
  </si>
  <si>
    <t>OR17071800190616</t>
  </si>
  <si>
    <t>6228483861104728110</t>
  </si>
  <si>
    <t>0959739965</t>
  </si>
  <si>
    <t>1000187162</t>
  </si>
  <si>
    <t>陈得美</t>
  </si>
  <si>
    <t>SR17071800013507</t>
  </si>
  <si>
    <t>OR17071800190630</t>
  </si>
  <si>
    <t>6231900000015004712</t>
  </si>
  <si>
    <t>0959752089</t>
  </si>
  <si>
    <t>1000186206</t>
  </si>
  <si>
    <t>马志</t>
  </si>
  <si>
    <t>SR17071800013517</t>
  </si>
  <si>
    <t>OR17071800190649</t>
  </si>
  <si>
    <t>6217232410000406749</t>
  </si>
  <si>
    <t>0959761638</t>
  </si>
  <si>
    <t>1000187742</t>
  </si>
  <si>
    <t>詹贵雄</t>
  </si>
  <si>
    <t>SR17071800013522</t>
  </si>
  <si>
    <t>OR17071800190667</t>
  </si>
  <si>
    <t>6227003880250166654</t>
  </si>
  <si>
    <t>0959772089</t>
  </si>
  <si>
    <t>1000146140</t>
  </si>
  <si>
    <t>张艳芬</t>
  </si>
  <si>
    <t>SR17071800013524</t>
  </si>
  <si>
    <t>OR17071800190685</t>
  </si>
  <si>
    <t>6236683860005185223</t>
  </si>
  <si>
    <t>0959776297</t>
  </si>
  <si>
    <t>5323-2322013486</t>
  </si>
  <si>
    <t>尹红仙</t>
  </si>
  <si>
    <t>SR17071800013526</t>
  </si>
  <si>
    <t>OR17071800190688</t>
  </si>
  <si>
    <t>6228482896037008660</t>
  </si>
  <si>
    <t>0959807053</t>
  </si>
  <si>
    <t>1000171510</t>
  </si>
  <si>
    <t>熊金梅</t>
  </si>
  <si>
    <t>SR17071800013529</t>
  </si>
  <si>
    <t>OR17071800190722</t>
  </si>
  <si>
    <t>6223690875885994</t>
  </si>
  <si>
    <t>0959835902</t>
  </si>
  <si>
    <t>1000178012</t>
  </si>
  <si>
    <t>杨波</t>
  </si>
  <si>
    <t>SR17071800013534</t>
  </si>
  <si>
    <t>OR17071800190770</t>
  </si>
  <si>
    <t>6228451190007444619</t>
  </si>
  <si>
    <t>0959845476</t>
  </si>
  <si>
    <t>1000189148</t>
  </si>
  <si>
    <t>普文丽</t>
  </si>
  <si>
    <t>SR17071800013535</t>
  </si>
  <si>
    <t>OR17071800190787</t>
  </si>
  <si>
    <t>6217003910004121332</t>
  </si>
  <si>
    <t>0959913409</t>
  </si>
  <si>
    <t>SR17071900013537</t>
  </si>
  <si>
    <t>OR17071900190876</t>
  </si>
  <si>
    <t>OR17071900190981</t>
  </si>
  <si>
    <t>0959933649</t>
  </si>
  <si>
    <t>1000172370</t>
  </si>
  <si>
    <t>杨洁</t>
  </si>
  <si>
    <t>SR17071900013540</t>
  </si>
  <si>
    <t>OR17071900191010</t>
  </si>
  <si>
    <t>6215582502000581495</t>
  </si>
  <si>
    <t>0959959199</t>
  </si>
  <si>
    <t>1000187358</t>
  </si>
  <si>
    <t>孙云金</t>
  </si>
  <si>
    <t>SR17071900013541</t>
  </si>
  <si>
    <t>OR17071900191115</t>
  </si>
  <si>
    <t>6217232409000531712</t>
  </si>
  <si>
    <t>1000180256</t>
  </si>
  <si>
    <t>OR17071900191361</t>
  </si>
  <si>
    <t>0960023279</t>
  </si>
  <si>
    <t>1000188710</t>
  </si>
  <si>
    <t>虎利江</t>
  </si>
  <si>
    <t>SR17071900013552</t>
  </si>
  <si>
    <t>OR17071900191650</t>
  </si>
  <si>
    <t>6228453866010360169</t>
  </si>
  <si>
    <t>0960024001</t>
  </si>
  <si>
    <t>1000188708</t>
  </si>
  <si>
    <t>李梅</t>
  </si>
  <si>
    <t>SR17071900013553</t>
  </si>
  <si>
    <t>OR17071900191671</t>
  </si>
  <si>
    <t>0960024687</t>
  </si>
  <si>
    <t>1000180275</t>
  </si>
  <si>
    <t>何美香</t>
  </si>
  <si>
    <t>SR17071900013554</t>
  </si>
  <si>
    <t>OR17071900191683</t>
  </si>
  <si>
    <t>6228484146126916961</t>
  </si>
  <si>
    <t>1000179827</t>
  </si>
  <si>
    <t>杨洁琼</t>
  </si>
  <si>
    <t>OR17071900191746</t>
  </si>
  <si>
    <t>OR17071900191779</t>
  </si>
  <si>
    <t>0960031152</t>
  </si>
  <si>
    <t>1000189648</t>
  </si>
  <si>
    <t>董根锁</t>
  </si>
  <si>
    <t>SR17071900013561</t>
  </si>
  <si>
    <t>OR17071900191832</t>
  </si>
  <si>
    <t>6212262502022430089</t>
  </si>
  <si>
    <t>0960036934</t>
  </si>
  <si>
    <t>1000169841</t>
  </si>
  <si>
    <t>赵庆块</t>
  </si>
  <si>
    <t>SR17071900013564</t>
  </si>
  <si>
    <t>OR17071900191935</t>
  </si>
  <si>
    <t>6226580060741093</t>
  </si>
  <si>
    <t>0960039697</t>
  </si>
  <si>
    <t>1000133015</t>
  </si>
  <si>
    <t>苏朝祥</t>
  </si>
  <si>
    <t>SR17071900013568</t>
  </si>
  <si>
    <t>OR17071900191972</t>
  </si>
  <si>
    <t>6222532424580950</t>
  </si>
  <si>
    <t>0960042438</t>
  </si>
  <si>
    <t>1000166919</t>
  </si>
  <si>
    <t>熊珂</t>
  </si>
  <si>
    <t>SR17071900013572</t>
  </si>
  <si>
    <t>OR17071900192012</t>
  </si>
  <si>
    <t>6221682299169172</t>
  </si>
  <si>
    <t>0960044798</t>
  </si>
  <si>
    <t>1000128605</t>
  </si>
  <si>
    <t>周伟</t>
  </si>
  <si>
    <t>SR17071900013573</t>
  </si>
  <si>
    <t>OR17071900192041</t>
  </si>
  <si>
    <t>6231900000000483459</t>
  </si>
  <si>
    <t>0960053892</t>
  </si>
  <si>
    <t>1000070448</t>
  </si>
  <si>
    <t>岩罕胆</t>
  </si>
  <si>
    <t>SR17071900013580</t>
  </si>
  <si>
    <t>OR17071900192129</t>
  </si>
  <si>
    <t>6228483311155403817</t>
  </si>
  <si>
    <t>0960059755</t>
  </si>
  <si>
    <t>1000048228</t>
  </si>
  <si>
    <t>吴河云</t>
  </si>
  <si>
    <t>SR17071900013582</t>
  </si>
  <si>
    <t>OR17071900192178</t>
  </si>
  <si>
    <t>6228481198135455278</t>
  </si>
  <si>
    <t>0960064664</t>
  </si>
  <si>
    <t>1000186342</t>
  </si>
  <si>
    <t>赵佳妍</t>
  </si>
  <si>
    <t>SR17071900013587</t>
  </si>
  <si>
    <t>OR17071900192240</t>
  </si>
  <si>
    <t>6236683860002876444</t>
  </si>
  <si>
    <t>0960069809</t>
  </si>
  <si>
    <t>1000137699</t>
  </si>
  <si>
    <t>曹嘉</t>
  </si>
  <si>
    <t>SR17071900013593</t>
  </si>
  <si>
    <t>OR17071900192286</t>
  </si>
  <si>
    <t>4392268382813971</t>
  </si>
  <si>
    <t>0960081984</t>
  </si>
  <si>
    <t>1000187706</t>
  </si>
  <si>
    <t>赵玲芬</t>
  </si>
  <si>
    <t>SR17071900013602</t>
  </si>
  <si>
    <t>OR17071900192355</t>
  </si>
  <si>
    <t>6212262505006104042</t>
  </si>
  <si>
    <t>1000190536</t>
  </si>
  <si>
    <t>OR17071900192434</t>
  </si>
  <si>
    <t>0960094629</t>
  </si>
  <si>
    <t>SR17071900013615</t>
  </si>
  <si>
    <t>OR17071900192450</t>
  </si>
  <si>
    <t>6282130010909480</t>
  </si>
  <si>
    <t>0960096033</t>
  </si>
  <si>
    <t>SR17071900013616</t>
  </si>
  <si>
    <t>OR17071900192460</t>
  </si>
  <si>
    <t>OR17071900192473</t>
  </si>
  <si>
    <t>0960105749</t>
  </si>
  <si>
    <t>SR17071900013622</t>
  </si>
  <si>
    <t>OR17071900192519</t>
  </si>
  <si>
    <t>0960108273</t>
  </si>
  <si>
    <t>1000187298</t>
  </si>
  <si>
    <t>罗琴</t>
  </si>
  <si>
    <t>SR17071900013624</t>
  </si>
  <si>
    <t>OR17071900192543</t>
  </si>
  <si>
    <t>6217003880003669666</t>
  </si>
  <si>
    <t>0960110885</t>
  </si>
  <si>
    <t>1000159579</t>
  </si>
  <si>
    <t>吕冬雪</t>
  </si>
  <si>
    <t>SR17071900013625</t>
  </si>
  <si>
    <t>OR17071900192558</t>
  </si>
  <si>
    <t>6214858710630427</t>
  </si>
  <si>
    <t>0960120854</t>
  </si>
  <si>
    <t>1000107795</t>
  </si>
  <si>
    <t>勾应兰</t>
  </si>
  <si>
    <t>SR17071900013627</t>
  </si>
  <si>
    <t>OR17071900192603</t>
  </si>
  <si>
    <t>0960122589</t>
  </si>
  <si>
    <t>SR17071900013628</t>
  </si>
  <si>
    <t>OR17071900192612</t>
  </si>
  <si>
    <t>1000146930</t>
  </si>
  <si>
    <t>OR17071900192637</t>
  </si>
  <si>
    <t>0960137674</t>
  </si>
  <si>
    <t>SR17071900013638</t>
  </si>
  <si>
    <t>OR17071900192675</t>
  </si>
  <si>
    <t>0960162982</t>
  </si>
  <si>
    <t>0111041117</t>
  </si>
  <si>
    <t>柏朝龙</t>
  </si>
  <si>
    <t>SR17071900013644</t>
  </si>
  <si>
    <t>OR17071900192785</t>
  </si>
  <si>
    <t>6216912201517581</t>
  </si>
  <si>
    <t>0960176926</t>
  </si>
  <si>
    <t>1000160655</t>
  </si>
  <si>
    <t>沈梅芬</t>
  </si>
  <si>
    <t>SR17071900013649</t>
  </si>
  <si>
    <t>OR17071900192820</t>
  </si>
  <si>
    <t>6217232502001077162</t>
  </si>
  <si>
    <t>0960188702</t>
  </si>
  <si>
    <t>1000189801</t>
  </si>
  <si>
    <t>刘志文</t>
  </si>
  <si>
    <t>SR17071900013653</t>
  </si>
  <si>
    <t>OR17071900192843</t>
  </si>
  <si>
    <t>6216912200356908</t>
  </si>
  <si>
    <t>0111060023</t>
  </si>
  <si>
    <t>OR17071900192915</t>
  </si>
  <si>
    <t>0960219013</t>
  </si>
  <si>
    <t>1000160382</t>
  </si>
  <si>
    <t>朱家会</t>
  </si>
  <si>
    <t>SR17071900013659</t>
  </si>
  <si>
    <t>OR17071900192936</t>
  </si>
  <si>
    <t>6217997300056912101</t>
  </si>
  <si>
    <t>0960270512</t>
  </si>
  <si>
    <t>SR17071900013672</t>
  </si>
  <si>
    <t>OR17071900193060</t>
  </si>
  <si>
    <t>6214858714185808</t>
  </si>
  <si>
    <t>1000175646</t>
  </si>
  <si>
    <t>OR17071900193065</t>
  </si>
  <si>
    <t>0960273282</t>
  </si>
  <si>
    <t>1000072668</t>
  </si>
  <si>
    <t>王娟</t>
  </si>
  <si>
    <t>SR17071900013676</t>
  </si>
  <si>
    <t>OR17071900193067</t>
  </si>
  <si>
    <t>6214858711825976</t>
  </si>
  <si>
    <t>0960280470</t>
  </si>
  <si>
    <t>1000159861</t>
  </si>
  <si>
    <t>SR17071900013679</t>
  </si>
  <si>
    <t>OR17071900193078</t>
  </si>
  <si>
    <t>6236683930000423729</t>
  </si>
  <si>
    <t>0960283471</t>
  </si>
  <si>
    <t>1000138458</t>
  </si>
  <si>
    <t>侯丽</t>
  </si>
  <si>
    <t>SR17071900013681</t>
  </si>
  <si>
    <t>OR17071900193087</t>
  </si>
  <si>
    <t>4682038712197364</t>
  </si>
  <si>
    <t>0960288048</t>
  </si>
  <si>
    <t>1000183734</t>
  </si>
  <si>
    <t>熊瑞朝</t>
  </si>
  <si>
    <t>SR17071900013684</t>
  </si>
  <si>
    <t>OR17071900193097</t>
  </si>
  <si>
    <t>6231900000113347930</t>
  </si>
  <si>
    <t>0960288941</t>
  </si>
  <si>
    <t>1000190455</t>
  </si>
  <si>
    <t>宋彩华</t>
  </si>
  <si>
    <t>SR17071900013686</t>
  </si>
  <si>
    <t>OR17071900193103</t>
  </si>
  <si>
    <t>5239591001991751</t>
  </si>
  <si>
    <t>0960314317</t>
  </si>
  <si>
    <t>SR17071900013691</t>
  </si>
  <si>
    <t>OR17071900193159</t>
  </si>
  <si>
    <t>0960321739</t>
  </si>
  <si>
    <t>1000189676</t>
  </si>
  <si>
    <t>纳金付</t>
  </si>
  <si>
    <t>SR17071900013694</t>
  </si>
  <si>
    <t>OR17071900193186</t>
  </si>
  <si>
    <t>6231900000046959421</t>
  </si>
  <si>
    <t>0960324345</t>
  </si>
  <si>
    <t>1000185356</t>
  </si>
  <si>
    <t>马硕存</t>
  </si>
  <si>
    <t>SR17071900013695</t>
  </si>
  <si>
    <t>OR17071900193195</t>
  </si>
  <si>
    <t>6222021115010128689</t>
  </si>
  <si>
    <t>0960337509</t>
  </si>
  <si>
    <t>1000142734</t>
  </si>
  <si>
    <t>李文志</t>
  </si>
  <si>
    <t>SR17071900013707</t>
  </si>
  <si>
    <t>OR17071900193233</t>
  </si>
  <si>
    <t>6228482898583916072</t>
  </si>
  <si>
    <t>0960339058</t>
  </si>
  <si>
    <t>1000191366</t>
  </si>
  <si>
    <t>杨润芬</t>
  </si>
  <si>
    <t>SR17071900013710</t>
  </si>
  <si>
    <t>OR17071900193243</t>
  </si>
  <si>
    <t>6253335300894863</t>
  </si>
  <si>
    <t>0960348208</t>
  </si>
  <si>
    <t>1000153685</t>
  </si>
  <si>
    <t>申家静</t>
  </si>
  <si>
    <t>SR17071900013718</t>
  </si>
  <si>
    <t>OR17071900193279</t>
  </si>
  <si>
    <t>6222620590003361155</t>
  </si>
  <si>
    <t>0960352409</t>
  </si>
  <si>
    <t>1000182479</t>
  </si>
  <si>
    <t>胡滢</t>
  </si>
  <si>
    <t>SR17071900013722</t>
  </si>
  <si>
    <t>OR17071900193293</t>
  </si>
  <si>
    <t>6226192200651206</t>
  </si>
  <si>
    <t>0960372236</t>
  </si>
  <si>
    <t>1000107780</t>
  </si>
  <si>
    <t>周天华</t>
  </si>
  <si>
    <t>SR17071900013734</t>
  </si>
  <si>
    <t>OR17071900193344</t>
  </si>
  <si>
    <t>6212262502005513695</t>
  </si>
  <si>
    <t>0960377605</t>
  </si>
  <si>
    <t>1000133503</t>
  </si>
  <si>
    <t>李忠慧</t>
  </si>
  <si>
    <t>SR17071900013737</t>
  </si>
  <si>
    <t>OR17071900193356</t>
  </si>
  <si>
    <t>6212262502019990657</t>
  </si>
  <si>
    <t>OR17071900193368</t>
  </si>
  <si>
    <t>0960380201</t>
  </si>
  <si>
    <t>1000170182</t>
  </si>
  <si>
    <t>赵洪波</t>
  </si>
  <si>
    <t>SR17071900013740</t>
  </si>
  <si>
    <t>OR17071900193369</t>
  </si>
  <si>
    <t>0960381296</t>
  </si>
  <si>
    <t>0112310451</t>
  </si>
  <si>
    <t>毕志婷</t>
  </si>
  <si>
    <t>SR17071900013742</t>
  </si>
  <si>
    <t>OR17071900193373</t>
  </si>
  <si>
    <t>6222530593082741</t>
  </si>
  <si>
    <t>0960382796</t>
  </si>
  <si>
    <t>SR17071900013744</t>
  </si>
  <si>
    <t>OR17071900193378</t>
  </si>
  <si>
    <t>6225330060578249</t>
  </si>
  <si>
    <t>0960384558</t>
  </si>
  <si>
    <t>SR17071900013745</t>
  </si>
  <si>
    <t>OR17071900193383</t>
  </si>
  <si>
    <t>0960386246</t>
  </si>
  <si>
    <t>SR17071900013747</t>
  </si>
  <si>
    <t>OR17071900193387</t>
  </si>
  <si>
    <t>0960388976</t>
  </si>
  <si>
    <t>5010068208</t>
  </si>
  <si>
    <t>杨宏云</t>
  </si>
  <si>
    <t>SR17071900013748</t>
  </si>
  <si>
    <t>OR17071900193399</t>
  </si>
  <si>
    <t>6226098710538975</t>
  </si>
  <si>
    <t>0960399845</t>
  </si>
  <si>
    <t>5327-2723024070</t>
  </si>
  <si>
    <t>李想</t>
  </si>
  <si>
    <t>SR17071900013756</t>
  </si>
  <si>
    <t>OR17071900193432</t>
  </si>
  <si>
    <t>6231900000030916536</t>
  </si>
  <si>
    <t>0960409693</t>
  </si>
  <si>
    <t>5331-3102006431</t>
  </si>
  <si>
    <t>李锦新</t>
  </si>
  <si>
    <t>SR17071900013762</t>
  </si>
  <si>
    <t>OR17071900193466</t>
  </si>
  <si>
    <t>6217003970001767818</t>
  </si>
  <si>
    <t>1000191136</t>
  </si>
  <si>
    <t>李卫星</t>
  </si>
  <si>
    <t>OR17071900193503</t>
  </si>
  <si>
    <t>0960423889</t>
  </si>
  <si>
    <t>1000030787</t>
  </si>
  <si>
    <t>肖琼芝</t>
  </si>
  <si>
    <t>SR17071900013774</t>
  </si>
  <si>
    <t>OR17071900193506</t>
  </si>
  <si>
    <t>4367450111619421</t>
  </si>
  <si>
    <t>1000162951</t>
  </si>
  <si>
    <t>OR17071900193514</t>
  </si>
  <si>
    <t>0101006714</t>
  </si>
  <si>
    <t>OR17071900193557</t>
  </si>
  <si>
    <t>0960452187</t>
  </si>
  <si>
    <t>1000175389</t>
  </si>
  <si>
    <t>代迪</t>
  </si>
  <si>
    <t>SR17071900013791</t>
  </si>
  <si>
    <t>OR17071900193590</t>
  </si>
  <si>
    <t>6214973300145155</t>
  </si>
  <si>
    <t>0960483979</t>
  </si>
  <si>
    <t>1000160543</t>
  </si>
  <si>
    <t>杨玉梅</t>
  </si>
  <si>
    <t>SR17071900013803</t>
  </si>
  <si>
    <t>OR17071900193662</t>
  </si>
  <si>
    <t>6217004000000222679</t>
  </si>
  <si>
    <t>0960486041</t>
  </si>
  <si>
    <t>1000030560</t>
  </si>
  <si>
    <t>胡文琼</t>
  </si>
  <si>
    <t>SR17071900013805</t>
  </si>
  <si>
    <t>OR17071900193672</t>
  </si>
  <si>
    <t>6231900000110021546</t>
  </si>
  <si>
    <t>0960497787</t>
  </si>
  <si>
    <t>1000134406</t>
  </si>
  <si>
    <t>万玉山</t>
  </si>
  <si>
    <t>SR17071900013807</t>
  </si>
  <si>
    <t>OR17071900193696</t>
  </si>
  <si>
    <t>6223692549210773</t>
  </si>
  <si>
    <t>0960501140</t>
  </si>
  <si>
    <t>1000171703</t>
  </si>
  <si>
    <t>吴国锟</t>
  </si>
  <si>
    <t>SR17071900013810</t>
  </si>
  <si>
    <t>OR17071900193710</t>
  </si>
  <si>
    <t>6212262502026474489</t>
  </si>
  <si>
    <t>0960535931</t>
  </si>
  <si>
    <t>1000004876</t>
  </si>
  <si>
    <t>高艳强</t>
  </si>
  <si>
    <t>SR17071900013816</t>
  </si>
  <si>
    <t>OR17071900193781</t>
  </si>
  <si>
    <t>6228480868211408877</t>
  </si>
  <si>
    <t>0960538046</t>
  </si>
  <si>
    <t>1000076279</t>
  </si>
  <si>
    <t>刘厚春</t>
  </si>
  <si>
    <t>SR17071900013817</t>
  </si>
  <si>
    <t>OR17071900193789</t>
  </si>
  <si>
    <t>6228481190722850912</t>
  </si>
  <si>
    <t>5011538057</t>
  </si>
  <si>
    <t>苏凡</t>
  </si>
  <si>
    <t>OR17071900193825</t>
  </si>
  <si>
    <t>0960567817</t>
  </si>
  <si>
    <t>1000022718</t>
  </si>
  <si>
    <t>郑世萍</t>
  </si>
  <si>
    <t>SR17071900013821</t>
  </si>
  <si>
    <t>OR17071900193858</t>
  </si>
  <si>
    <t>6214858711859959</t>
  </si>
  <si>
    <t>OR17071900193969</t>
  </si>
  <si>
    <t>0960622674</t>
  </si>
  <si>
    <t>5300-0000161951</t>
  </si>
  <si>
    <t>庹忠芬</t>
  </si>
  <si>
    <t>SR17071900013829</t>
  </si>
  <si>
    <t>OR17071900194029</t>
  </si>
  <si>
    <t>6212262502003323196</t>
  </si>
  <si>
    <t>0960663905</t>
  </si>
  <si>
    <t>1000118485</t>
  </si>
  <si>
    <t>黄春丽</t>
  </si>
  <si>
    <t>SR17071900013837</t>
  </si>
  <si>
    <t>OR17071900194164</t>
  </si>
  <si>
    <t>1000118463</t>
  </si>
  <si>
    <t>OR17071900194176</t>
  </si>
  <si>
    <t>0960668739</t>
  </si>
  <si>
    <t>1000088233</t>
  </si>
  <si>
    <t>石如琴</t>
  </si>
  <si>
    <t>SR17071900013839</t>
  </si>
  <si>
    <t>OR17071900194185</t>
  </si>
  <si>
    <t>6214600180016844032</t>
  </si>
  <si>
    <t>0960675969</t>
  </si>
  <si>
    <t>1000139007</t>
  </si>
  <si>
    <t>赵海春</t>
  </si>
  <si>
    <t>SR17071900013843</t>
  </si>
  <si>
    <t>OR17071900194207</t>
  </si>
  <si>
    <t>5124660004065232</t>
  </si>
  <si>
    <t>0960680770</t>
  </si>
  <si>
    <t>1000165144</t>
  </si>
  <si>
    <t>刘辉</t>
  </si>
  <si>
    <t>SR17071900013846</t>
  </si>
  <si>
    <t>OR17071900194225</t>
  </si>
  <si>
    <t>6226890046361571</t>
  </si>
  <si>
    <t>1000138698</t>
  </si>
  <si>
    <t>OR17071900194247</t>
  </si>
  <si>
    <t>0960692247</t>
  </si>
  <si>
    <t>1000078169</t>
  </si>
  <si>
    <t>李飞</t>
  </si>
  <si>
    <t>SR17071900013852</t>
  </si>
  <si>
    <t>OR17071900194260</t>
  </si>
  <si>
    <t>6228483350572552111</t>
  </si>
  <si>
    <t>0960702888</t>
  </si>
  <si>
    <t>1000130083</t>
  </si>
  <si>
    <t>王天方</t>
  </si>
  <si>
    <t>SR17071900013857</t>
  </si>
  <si>
    <t>OR17071900194292</t>
  </si>
  <si>
    <t>6228481930095422819</t>
  </si>
  <si>
    <t>0960718727</t>
  </si>
  <si>
    <t>SR17071900013866</t>
  </si>
  <si>
    <t>OR17071900194333</t>
  </si>
  <si>
    <t>0960728461</t>
  </si>
  <si>
    <t>1000095174</t>
  </si>
  <si>
    <t>蔡艳</t>
  </si>
  <si>
    <t>SR17071900013868</t>
  </si>
  <si>
    <t>OR17071900194367</t>
  </si>
  <si>
    <t>6222082409000826253</t>
  </si>
  <si>
    <t>0960738089</t>
  </si>
  <si>
    <t>SR17071900013874</t>
  </si>
  <si>
    <t>OR17071900194393</t>
  </si>
  <si>
    <t>0960738185</t>
  </si>
  <si>
    <t>5327-5270255946</t>
  </si>
  <si>
    <t>廖芸熙</t>
  </si>
  <si>
    <t>SR17071900013876</t>
  </si>
  <si>
    <t>OR17071900194395</t>
  </si>
  <si>
    <t>6283078058710105</t>
  </si>
  <si>
    <t>0960777264</t>
  </si>
  <si>
    <t>SR17071900013887</t>
  </si>
  <si>
    <t>OR17071900194506</t>
  </si>
  <si>
    <t>1000181161</t>
  </si>
  <si>
    <t>杨建妍</t>
  </si>
  <si>
    <t>OR17071900194527</t>
  </si>
  <si>
    <t>1000191785</t>
  </si>
  <si>
    <t>OR17071900194528</t>
  </si>
  <si>
    <t>5014631190</t>
  </si>
  <si>
    <t>OR17071900194534</t>
  </si>
  <si>
    <t>0960787074</t>
  </si>
  <si>
    <t>1000143189</t>
  </si>
  <si>
    <t>朱太</t>
  </si>
  <si>
    <t>SR17071900013896</t>
  </si>
  <si>
    <t>OR17071900194541</t>
  </si>
  <si>
    <t>6225768727694919</t>
  </si>
  <si>
    <t>OR17071900194559</t>
  </si>
  <si>
    <t>0960801700</t>
  </si>
  <si>
    <t>5303-5030663876</t>
  </si>
  <si>
    <t>陈水花</t>
  </si>
  <si>
    <t>SR17071900013900</t>
  </si>
  <si>
    <t>OR17071900194569</t>
  </si>
  <si>
    <t>6225768600720617</t>
  </si>
  <si>
    <t>0960806061</t>
  </si>
  <si>
    <t>5011283904</t>
  </si>
  <si>
    <t>张兰仙</t>
  </si>
  <si>
    <t>SR17071900013904</t>
  </si>
  <si>
    <t>OR17071900194582</t>
  </si>
  <si>
    <t>6228480866238008563</t>
  </si>
  <si>
    <t>0960823797</t>
  </si>
  <si>
    <t>5014341205</t>
  </si>
  <si>
    <t>林长秀</t>
  </si>
  <si>
    <t>SR17071900013913</t>
  </si>
  <si>
    <t>OR17071900194630</t>
  </si>
  <si>
    <t>6228480866242869265</t>
  </si>
  <si>
    <t>0960845224</t>
  </si>
  <si>
    <t>1000189352</t>
  </si>
  <si>
    <t>鄢石保</t>
  </si>
  <si>
    <t>SR17071900013925</t>
  </si>
  <si>
    <t>OR17071900194690</t>
  </si>
  <si>
    <t>6212262410004546510</t>
  </si>
  <si>
    <t>0960876894</t>
  </si>
  <si>
    <t>1000192360</t>
  </si>
  <si>
    <t>姬科鹏</t>
  </si>
  <si>
    <t>SR17071900013934</t>
  </si>
  <si>
    <t>OR17071900194755</t>
  </si>
  <si>
    <t>6217007170006022071</t>
  </si>
  <si>
    <t>0960881766</t>
  </si>
  <si>
    <t>1000190640</t>
  </si>
  <si>
    <t>杨丽菊</t>
  </si>
  <si>
    <t>SR17071900013936</t>
  </si>
  <si>
    <t>OR17071900194761</t>
  </si>
  <si>
    <t>6217003990000459175</t>
  </si>
  <si>
    <t>0960886367</t>
  </si>
  <si>
    <t>5303-0323009589</t>
  </si>
  <si>
    <t>方赶荣</t>
  </si>
  <si>
    <t>SR17071900013937</t>
  </si>
  <si>
    <t>OR17071900194770</t>
  </si>
  <si>
    <t>6228481930689145917</t>
  </si>
  <si>
    <t>0960889446</t>
  </si>
  <si>
    <t>1000174490</t>
  </si>
  <si>
    <t>玉应叫</t>
  </si>
  <si>
    <t>SR17071900013939</t>
  </si>
  <si>
    <t>OR17071900194777</t>
  </si>
  <si>
    <t>6228483338587810673</t>
  </si>
  <si>
    <t>5010510253</t>
  </si>
  <si>
    <t>OR17071900194780</t>
  </si>
  <si>
    <t>0960892620</t>
  </si>
  <si>
    <t>1000182321</t>
  </si>
  <si>
    <t>王英</t>
  </si>
  <si>
    <t>SR17071900013942</t>
  </si>
  <si>
    <t>OR17071900194782</t>
  </si>
  <si>
    <t>6212262505000499372</t>
  </si>
  <si>
    <t>1000191605</t>
  </si>
  <si>
    <t>OR17071900194789</t>
  </si>
  <si>
    <t>0960898058</t>
  </si>
  <si>
    <t>1000182632</t>
  </si>
  <si>
    <t>滕仕景</t>
  </si>
  <si>
    <t>SR17071900013946</t>
  </si>
  <si>
    <t>OR17071900194798</t>
  </si>
  <si>
    <t>0960899871</t>
  </si>
  <si>
    <t>1000192475</t>
  </si>
  <si>
    <t>夏显作</t>
  </si>
  <si>
    <t>SR17071900013948</t>
  </si>
  <si>
    <t>OR17071900194801</t>
  </si>
  <si>
    <t>6217232505000698953</t>
  </si>
  <si>
    <t>0960914583</t>
  </si>
  <si>
    <t>1000192100</t>
  </si>
  <si>
    <t>郎啟强</t>
  </si>
  <si>
    <t>SR17071900013955</t>
  </si>
  <si>
    <t>OR17071900194829</t>
  </si>
  <si>
    <t>6228483868444049172</t>
  </si>
  <si>
    <t>0960918593</t>
  </si>
  <si>
    <t>0126013463</t>
  </si>
  <si>
    <t>SR17071900013958</t>
  </si>
  <si>
    <t>OR17071900194834</t>
  </si>
  <si>
    <t>6223691558399543</t>
  </si>
  <si>
    <t>0960928136</t>
  </si>
  <si>
    <t>5011187504</t>
  </si>
  <si>
    <t>张桂芬</t>
  </si>
  <si>
    <t>SR17071900013963</t>
  </si>
  <si>
    <t>OR17071900194856</t>
  </si>
  <si>
    <t>6231900000063984880</t>
  </si>
  <si>
    <t>0960938126</t>
  </si>
  <si>
    <t>1000178531</t>
  </si>
  <si>
    <t>李凤英</t>
  </si>
  <si>
    <t>SR17071900013966</t>
  </si>
  <si>
    <t>OR17071900194873</t>
  </si>
  <si>
    <t>6217003860035863990</t>
  </si>
  <si>
    <t>0960939223</t>
  </si>
  <si>
    <t>1000033619</t>
  </si>
  <si>
    <t>刘兴蓉</t>
  </si>
  <si>
    <t>SR17071900013967</t>
  </si>
  <si>
    <t>OR17071900194878</t>
  </si>
  <si>
    <t>6228480868388640070</t>
  </si>
  <si>
    <t>0960940145</t>
  </si>
  <si>
    <t>SR17071900013968</t>
  </si>
  <si>
    <t>OR17071900194879</t>
  </si>
  <si>
    <t>0960946640</t>
  </si>
  <si>
    <t>1000105886</t>
  </si>
  <si>
    <t>梁馨怡</t>
  </si>
  <si>
    <t>SR17071900013973</t>
  </si>
  <si>
    <t>OR17071900194889</t>
  </si>
  <si>
    <t>6236683860001066641</t>
  </si>
  <si>
    <t>0960956276</t>
  </si>
  <si>
    <t>1000169310</t>
  </si>
  <si>
    <t>李竹</t>
  </si>
  <si>
    <t>SR17071900013977</t>
  </si>
  <si>
    <t>OR17071900194907</t>
  </si>
  <si>
    <t>6227003920200476363</t>
  </si>
  <si>
    <t>0960977815</t>
  </si>
  <si>
    <t>1000169358</t>
  </si>
  <si>
    <t>黄文斌</t>
  </si>
  <si>
    <t>SR17071900013982</t>
  </si>
  <si>
    <t>OR17071900194940</t>
  </si>
  <si>
    <t>6228484148593247078</t>
  </si>
  <si>
    <t>0960981272</t>
  </si>
  <si>
    <t>1000016588</t>
  </si>
  <si>
    <t>蔡雯</t>
  </si>
  <si>
    <t>SR17071900013984</t>
  </si>
  <si>
    <t>OR17071900194946</t>
  </si>
  <si>
    <t>6228481920329804312</t>
  </si>
  <si>
    <t>0960991197</t>
  </si>
  <si>
    <t>0111288032</t>
  </si>
  <si>
    <t>白芳</t>
  </si>
  <si>
    <t>SR17071900013990</t>
  </si>
  <si>
    <t>OR17071900194963</t>
  </si>
  <si>
    <t>6217003860028094538</t>
  </si>
  <si>
    <t>1000192433</t>
  </si>
  <si>
    <t>OR17071900194964</t>
  </si>
  <si>
    <t>0961025412</t>
  </si>
  <si>
    <t>1000161243</t>
  </si>
  <si>
    <t>夏志霄</t>
  </si>
  <si>
    <t>SR17071900014007</t>
  </si>
  <si>
    <t>OR17071900195023</t>
  </si>
  <si>
    <t>6231900000009255858</t>
  </si>
  <si>
    <t>0961045924</t>
  </si>
  <si>
    <t>1000180934</t>
  </si>
  <si>
    <t>李远娥</t>
  </si>
  <si>
    <t>SR17071900014013</t>
  </si>
  <si>
    <t>OR17071900195051</t>
  </si>
  <si>
    <t>6283078030720107</t>
  </si>
  <si>
    <t>0961048079</t>
  </si>
  <si>
    <t>1000180240</t>
  </si>
  <si>
    <t>张竹凤</t>
  </si>
  <si>
    <t>SR17071900014015</t>
  </si>
  <si>
    <t>OR17071900195056</t>
  </si>
  <si>
    <t>5187180014962330</t>
  </si>
  <si>
    <t>0961050216</t>
  </si>
  <si>
    <t>SR17071900014017</t>
  </si>
  <si>
    <t>OR17071900195060</t>
  </si>
  <si>
    <t>0961068393</t>
  </si>
  <si>
    <t>1000192578</t>
  </si>
  <si>
    <t>李艳琼</t>
  </si>
  <si>
    <t>SR17071900014020</t>
  </si>
  <si>
    <t>OR17071900195079</t>
  </si>
  <si>
    <t>6212262502001958043</t>
  </si>
  <si>
    <t>0961069833</t>
  </si>
  <si>
    <t>1000190264</t>
  </si>
  <si>
    <t>周忆玲华</t>
  </si>
  <si>
    <t>SR17071900014021</t>
  </si>
  <si>
    <t>OR17071900195081</t>
  </si>
  <si>
    <t>6223691495984670</t>
  </si>
  <si>
    <t>0961075950</t>
  </si>
  <si>
    <t>1000188664</t>
  </si>
  <si>
    <t>SR17071900014023</t>
  </si>
  <si>
    <t>OR17071900195091</t>
  </si>
  <si>
    <t>6227003930010085353</t>
  </si>
  <si>
    <t>1000185185</t>
  </si>
  <si>
    <t>OR17071900195157</t>
  </si>
  <si>
    <t>0961116683</t>
  </si>
  <si>
    <t>1000185190</t>
  </si>
  <si>
    <t>黄芳</t>
  </si>
  <si>
    <t>SR17071900014043</t>
  </si>
  <si>
    <t>OR17071900195166</t>
  </si>
  <si>
    <t>0961145549</t>
  </si>
  <si>
    <t>1000189324</t>
  </si>
  <si>
    <t>卢思丽</t>
  </si>
  <si>
    <t>SR17071900014057</t>
  </si>
  <si>
    <t>OR17071900195204</t>
  </si>
  <si>
    <t>6217790001044613830</t>
  </si>
  <si>
    <t>1000190778</t>
  </si>
  <si>
    <t>OR17071900195221</t>
  </si>
  <si>
    <t>1000188200</t>
  </si>
  <si>
    <t>OR17071900195246</t>
  </si>
  <si>
    <t>0961216317</t>
  </si>
  <si>
    <t>5303-5035661558</t>
  </si>
  <si>
    <t>赏稳菊</t>
  </si>
  <si>
    <t>SR17071900014070</t>
  </si>
  <si>
    <t>OR17071900195261</t>
  </si>
  <si>
    <t>6210178002009044604</t>
  </si>
  <si>
    <t>0961267120</t>
  </si>
  <si>
    <t>1000192702</t>
  </si>
  <si>
    <t>陈雨含</t>
  </si>
  <si>
    <t>SR17071900014077</t>
  </si>
  <si>
    <t>OR17071900195286</t>
  </si>
  <si>
    <t>6227003862090103287</t>
  </si>
  <si>
    <t>0961268554</t>
  </si>
  <si>
    <t>5014379422</t>
  </si>
  <si>
    <t>李顺娣</t>
  </si>
  <si>
    <t>SR17071900014078</t>
  </si>
  <si>
    <t>OR17071900195288</t>
  </si>
  <si>
    <t>6231900000128130784</t>
  </si>
  <si>
    <t>0961271394</t>
  </si>
  <si>
    <t>1000192764</t>
  </si>
  <si>
    <t>李银江</t>
  </si>
  <si>
    <t>SR17071900014079</t>
  </si>
  <si>
    <t>OR17071900195292</t>
  </si>
  <si>
    <t>5522453983838383</t>
  </si>
  <si>
    <t>0961545787</t>
  </si>
  <si>
    <t>1000179642</t>
  </si>
  <si>
    <t>肖梅梅</t>
  </si>
  <si>
    <t>SR17072000014103</t>
  </si>
  <si>
    <t>OR17072000195830</t>
  </si>
  <si>
    <t>6217359901027679141</t>
  </si>
  <si>
    <t>1000161760</t>
  </si>
  <si>
    <t>OR17072000195849</t>
  </si>
  <si>
    <t>0961560343</t>
  </si>
  <si>
    <t>1000083656</t>
  </si>
  <si>
    <t>孙梅杰</t>
  </si>
  <si>
    <t>SR17072000014118</t>
  </si>
  <si>
    <t>OR17072000196027</t>
  </si>
  <si>
    <t>6217003860031340969</t>
  </si>
  <si>
    <t>0961563629</t>
  </si>
  <si>
    <t>1000124505</t>
  </si>
  <si>
    <t>杨才珍</t>
  </si>
  <si>
    <t>SR17072000014122</t>
  </si>
  <si>
    <t>OR17072000196064</t>
  </si>
  <si>
    <t>6236684020000146378</t>
  </si>
  <si>
    <t>0961573848</t>
  </si>
  <si>
    <t>1000193667</t>
  </si>
  <si>
    <t>SR17072000014129</t>
  </si>
  <si>
    <t>OR17072000196161</t>
  </si>
  <si>
    <t>6217359901024375305</t>
  </si>
  <si>
    <t>0961575020</t>
  </si>
  <si>
    <t>5303-5033031644</t>
  </si>
  <si>
    <t>张新粉</t>
  </si>
  <si>
    <t>SR17072000014130</t>
  </si>
  <si>
    <t>OR17072000196168</t>
  </si>
  <si>
    <t>6236681540006627918</t>
  </si>
  <si>
    <t>0961586745</t>
  </si>
  <si>
    <t>SR17072000014134</t>
  </si>
  <si>
    <t>OR17072000196246</t>
  </si>
  <si>
    <t>0961607604</t>
  </si>
  <si>
    <t>5303-0324013272</t>
  </si>
  <si>
    <t>李留付</t>
  </si>
  <si>
    <t>SR17072000014144</t>
  </si>
  <si>
    <t>OR17072000196357</t>
  </si>
  <si>
    <t>0961625392</t>
  </si>
  <si>
    <t>1000184594</t>
  </si>
  <si>
    <t>马万禄</t>
  </si>
  <si>
    <t>SR17072000014154</t>
  </si>
  <si>
    <t>OR17072000196441</t>
  </si>
  <si>
    <t>6217003860025517507</t>
  </si>
  <si>
    <t>0961631318</t>
  </si>
  <si>
    <t>1000173380</t>
  </si>
  <si>
    <t>李怀荣</t>
  </si>
  <si>
    <t>SR17072000014156</t>
  </si>
  <si>
    <t>OR17072000196462</t>
  </si>
  <si>
    <t>6228483351067863518</t>
  </si>
  <si>
    <t>0961631683</t>
  </si>
  <si>
    <t>1000193153</t>
  </si>
  <si>
    <t>范翔</t>
  </si>
  <si>
    <t>SR17072000014157</t>
  </si>
  <si>
    <t>OR17072000196464</t>
  </si>
  <si>
    <t>0961632790</t>
  </si>
  <si>
    <t>5306-0621012401</t>
  </si>
  <si>
    <t>徐春华</t>
  </si>
  <si>
    <t>SR17072000014158</t>
  </si>
  <si>
    <t>OR17072000196471</t>
  </si>
  <si>
    <t>6223691279742096</t>
  </si>
  <si>
    <t>0961661767</t>
  </si>
  <si>
    <t>1000098930</t>
  </si>
  <si>
    <t>秦海燕</t>
  </si>
  <si>
    <t>SR17072000014162</t>
  </si>
  <si>
    <t>OR17072000196543</t>
  </si>
  <si>
    <t>6225768615838693</t>
  </si>
  <si>
    <t>0961668209</t>
  </si>
  <si>
    <t>1000193298</t>
  </si>
  <si>
    <t>胡正雍</t>
  </si>
  <si>
    <t>SR17072000014165</t>
  </si>
  <si>
    <t>OR17072000196560</t>
  </si>
  <si>
    <t>6226098711641299</t>
  </si>
  <si>
    <t>0961678718</t>
  </si>
  <si>
    <t>1000177900</t>
  </si>
  <si>
    <t>李大良</t>
  </si>
  <si>
    <t>SR17072000014169</t>
  </si>
  <si>
    <t>OR17072000196570</t>
  </si>
  <si>
    <t>6231900000083561064</t>
  </si>
  <si>
    <t>0961700881</t>
  </si>
  <si>
    <t>0102611316</t>
  </si>
  <si>
    <t>朱姗</t>
  </si>
  <si>
    <t>SR17072000014174</t>
  </si>
  <si>
    <t>OR17072000196614</t>
  </si>
  <si>
    <t>6225750030217893</t>
  </si>
  <si>
    <t>0961702173</t>
  </si>
  <si>
    <t>SR17072000014175</t>
  </si>
  <si>
    <t>OR17072000196618</t>
  </si>
  <si>
    <t>0961722434</t>
  </si>
  <si>
    <t>1000148316</t>
  </si>
  <si>
    <t>仆红秀</t>
  </si>
  <si>
    <t>SR17072000014180</t>
  </si>
  <si>
    <t>OR17072000196672</t>
  </si>
  <si>
    <t>6226011043677766</t>
  </si>
  <si>
    <t>0961735097</t>
  </si>
  <si>
    <t>1000097312</t>
  </si>
  <si>
    <t>钱红明</t>
  </si>
  <si>
    <t>SR17072000014182</t>
  </si>
  <si>
    <t>OR17072000196697</t>
  </si>
  <si>
    <t>6221682812487523</t>
  </si>
  <si>
    <t>0961737032</t>
  </si>
  <si>
    <t>1000143224</t>
  </si>
  <si>
    <t>陶平健</t>
  </si>
  <si>
    <t>SR17072000014183</t>
  </si>
  <si>
    <t>OR17072000196703</t>
  </si>
  <si>
    <t>6231900000084181219</t>
  </si>
  <si>
    <t>1000193054</t>
  </si>
  <si>
    <t>OR17072000196716</t>
  </si>
  <si>
    <t>0961802183</t>
  </si>
  <si>
    <t>1000101294</t>
  </si>
  <si>
    <t>张丽凤</t>
  </si>
  <si>
    <t>SR17072000014200</t>
  </si>
  <si>
    <t>OR17072000196847</t>
  </si>
  <si>
    <t>0961833511</t>
  </si>
  <si>
    <t>1000027600</t>
  </si>
  <si>
    <t>杨艳</t>
  </si>
  <si>
    <t>SR17072000014204</t>
  </si>
  <si>
    <t>OR17072000196904</t>
  </si>
  <si>
    <t>6259656241318652</t>
  </si>
  <si>
    <t>0961837923</t>
  </si>
  <si>
    <t>SR17072000014205</t>
  </si>
  <si>
    <t>OR17072000196917</t>
  </si>
  <si>
    <t>0961840218</t>
  </si>
  <si>
    <t>SR17072000014206</t>
  </si>
  <si>
    <t>OR17072000196919</t>
  </si>
  <si>
    <t>OR17072000196931</t>
  </si>
  <si>
    <t>0961870057</t>
  </si>
  <si>
    <t>1000180320</t>
  </si>
  <si>
    <t>梅应专</t>
  </si>
  <si>
    <t>SR17072000014216</t>
  </si>
  <si>
    <t>OR17072000197011</t>
  </si>
  <si>
    <t>6223690940517234</t>
  </si>
  <si>
    <t>0000196874</t>
  </si>
  <si>
    <t>OR17072000197015</t>
  </si>
  <si>
    <t>1000192531</t>
  </si>
  <si>
    <t>OR17072000197043</t>
  </si>
  <si>
    <t>0961881893</t>
  </si>
  <si>
    <t>5011021615</t>
  </si>
  <si>
    <t>吴燕春</t>
  </si>
  <si>
    <t>SR17072000014220</t>
  </si>
  <si>
    <t>OR17072000197053</t>
  </si>
  <si>
    <t>6225768716520547</t>
  </si>
  <si>
    <t>0961885106</t>
  </si>
  <si>
    <t>1000152814</t>
  </si>
  <si>
    <t>单洪平</t>
  </si>
  <si>
    <t>SR17072000014225</t>
  </si>
  <si>
    <t>OR17072000197069</t>
  </si>
  <si>
    <t>6228484148104796175</t>
  </si>
  <si>
    <t>0961894325</t>
  </si>
  <si>
    <t>1000019396</t>
  </si>
  <si>
    <t>汤玉粉</t>
  </si>
  <si>
    <t>SR17072000014229</t>
  </si>
  <si>
    <t>OR17072000197097</t>
  </si>
  <si>
    <t>6217997300035155566</t>
  </si>
  <si>
    <t>OR17072000197149</t>
  </si>
  <si>
    <t>1000187868</t>
  </si>
  <si>
    <t>OR17072000197274</t>
  </si>
  <si>
    <t>0961965539</t>
  </si>
  <si>
    <t>1000186653</t>
  </si>
  <si>
    <t>陈文琴</t>
  </si>
  <si>
    <t>SR17072000014251</t>
  </si>
  <si>
    <t>OR17072000197276</t>
  </si>
  <si>
    <t>6222022409001777763</t>
  </si>
  <si>
    <t>0961972213</t>
  </si>
  <si>
    <t>1000192601</t>
  </si>
  <si>
    <t>李琦</t>
  </si>
  <si>
    <t>SR17072000014254</t>
  </si>
  <si>
    <t>OR17072000197291</t>
  </si>
  <si>
    <t>6214858713004109</t>
  </si>
  <si>
    <t>0961978645</t>
  </si>
  <si>
    <t>1000178596</t>
  </si>
  <si>
    <t>肖玲珠</t>
  </si>
  <si>
    <t>SR17072000014257</t>
  </si>
  <si>
    <t>OR17072000197309</t>
  </si>
  <si>
    <t>6225768322123520</t>
  </si>
  <si>
    <t>0961987789</t>
  </si>
  <si>
    <t>1000192979</t>
  </si>
  <si>
    <t>张学花</t>
  </si>
  <si>
    <t>SR17072000014262</t>
  </si>
  <si>
    <t>OR17072000197328</t>
  </si>
  <si>
    <t>6217007170005627565</t>
  </si>
  <si>
    <t>0961988083</t>
  </si>
  <si>
    <t>0103012321</t>
  </si>
  <si>
    <t>徐涛</t>
  </si>
  <si>
    <t>SR17072000014263</t>
  </si>
  <si>
    <t>OR17072000197330</t>
  </si>
  <si>
    <t>6217003860032061515</t>
  </si>
  <si>
    <t>0961990076</t>
  </si>
  <si>
    <t>SR17072000014264</t>
  </si>
  <si>
    <t>OR17072000197334</t>
  </si>
  <si>
    <t>0962001048</t>
  </si>
  <si>
    <t>1000148853</t>
  </si>
  <si>
    <t>曾维</t>
  </si>
  <si>
    <t>SR17072000014267</t>
  </si>
  <si>
    <t>OR17072000197350</t>
  </si>
  <si>
    <t>6214600280000933005</t>
  </si>
  <si>
    <t>0962019516</t>
  </si>
  <si>
    <t>1000193136</t>
  </si>
  <si>
    <t>刘莲华</t>
  </si>
  <si>
    <t>SR17072000014281</t>
  </si>
  <si>
    <t>OR17072000197404</t>
  </si>
  <si>
    <t>4581230582286813</t>
  </si>
  <si>
    <t>0962026125</t>
  </si>
  <si>
    <t>5300-0000807651</t>
  </si>
  <si>
    <t>朱雅童</t>
  </si>
  <si>
    <t>SR17072000014287</t>
  </si>
  <si>
    <t>OR17072000197422</t>
  </si>
  <si>
    <t>6217852700013107790</t>
  </si>
  <si>
    <t>0962071413</t>
  </si>
  <si>
    <t>1000187965</t>
  </si>
  <si>
    <t>朱龙国</t>
  </si>
  <si>
    <t>SR17072000014294</t>
  </si>
  <si>
    <t>OR17072000197515</t>
  </si>
  <si>
    <t>6228930001029060450</t>
  </si>
  <si>
    <t>1000180104</t>
  </si>
  <si>
    <t>OR17072000197527</t>
  </si>
  <si>
    <t>0962083786</t>
  </si>
  <si>
    <t>1000193344</t>
  </si>
  <si>
    <t>李子贤</t>
  </si>
  <si>
    <t>SR17072000014297</t>
  </si>
  <si>
    <t>OR17072000197536</t>
  </si>
  <si>
    <t>6226230028793154</t>
  </si>
  <si>
    <t>0962105504</t>
  </si>
  <si>
    <t>5303-0301171750</t>
  </si>
  <si>
    <t>高双花</t>
  </si>
  <si>
    <t>SR17072000014309</t>
  </si>
  <si>
    <t>OR17072000197579</t>
  </si>
  <si>
    <t>6228481938060907474</t>
  </si>
  <si>
    <t>0962113109</t>
  </si>
  <si>
    <t>1000193962</t>
  </si>
  <si>
    <t>朱丽华</t>
  </si>
  <si>
    <t>SR17072000014310</t>
  </si>
  <si>
    <t>OR17072000197591</t>
  </si>
  <si>
    <t>6223692111017754</t>
  </si>
  <si>
    <t>0962142170</t>
  </si>
  <si>
    <t>1000158746</t>
  </si>
  <si>
    <t>蒋起</t>
  </si>
  <si>
    <t>SR17072000014314</t>
  </si>
  <si>
    <t>OR17072000197639</t>
  </si>
  <si>
    <t>0962147832</t>
  </si>
  <si>
    <t>1000161278</t>
  </si>
  <si>
    <t>杜国进</t>
  </si>
  <si>
    <t>SR17072000014315</t>
  </si>
  <si>
    <t>OR17072000197650</t>
  </si>
  <si>
    <t>6217003920003062114</t>
  </si>
  <si>
    <t>1000114800</t>
  </si>
  <si>
    <t>OR17072000197653</t>
  </si>
  <si>
    <t>0962181167</t>
  </si>
  <si>
    <t>1000192269</t>
  </si>
  <si>
    <t>樊卫</t>
  </si>
  <si>
    <t>SR17072000014317</t>
  </si>
  <si>
    <t>OR17072000197716</t>
  </si>
  <si>
    <t>6222520590287914</t>
  </si>
  <si>
    <t>0962214952</t>
  </si>
  <si>
    <t>1000158972</t>
  </si>
  <si>
    <t>李万葵</t>
  </si>
  <si>
    <t>SR17072000014319</t>
  </si>
  <si>
    <t>OR17072000197775</t>
  </si>
  <si>
    <t>0962226051</t>
  </si>
  <si>
    <t>0154005554</t>
  </si>
  <si>
    <t>杨志诚</t>
  </si>
  <si>
    <t>SR17072000014321</t>
  </si>
  <si>
    <t>OR17072000197798</t>
  </si>
  <si>
    <t>6228480860697660212</t>
  </si>
  <si>
    <t>0962242896</t>
  </si>
  <si>
    <t>1000186816</t>
  </si>
  <si>
    <t>张如翠</t>
  </si>
  <si>
    <t>SR17072000014326</t>
  </si>
  <si>
    <t>OR17072000197837</t>
  </si>
  <si>
    <t>6214838718056072</t>
  </si>
  <si>
    <t>0962264276</t>
  </si>
  <si>
    <t>1000185758</t>
  </si>
  <si>
    <t>樊国信</t>
  </si>
  <si>
    <t>SR17072000014334</t>
  </si>
  <si>
    <t>OR17072000197882</t>
  </si>
  <si>
    <t>6217995890001121651</t>
  </si>
  <si>
    <t>OR17072000197913</t>
  </si>
  <si>
    <t>0962282040</t>
  </si>
  <si>
    <t>1000161883</t>
  </si>
  <si>
    <t>邓昌芸</t>
  </si>
  <si>
    <t>SR17072000014337</t>
  </si>
  <si>
    <t>OR17072000197920</t>
  </si>
  <si>
    <t>6217790001013772666</t>
  </si>
  <si>
    <t>0962283761</t>
  </si>
  <si>
    <t>1000186663</t>
  </si>
  <si>
    <t>李月星</t>
  </si>
  <si>
    <t>SR17072000014339</t>
  </si>
  <si>
    <t>OR17072000197926</t>
  </si>
  <si>
    <t>6230210310020395</t>
  </si>
  <si>
    <t>0962308687</t>
  </si>
  <si>
    <t>1000188276</t>
  </si>
  <si>
    <t>李月珍</t>
  </si>
  <si>
    <t>SR17072000014346</t>
  </si>
  <si>
    <t>OR17072000197988</t>
  </si>
  <si>
    <t>6231900000086726128</t>
  </si>
  <si>
    <t>0962312816</t>
  </si>
  <si>
    <t>SR17072000014349</t>
  </si>
  <si>
    <t>OR17072000198003</t>
  </si>
  <si>
    <t>6231900000014611434</t>
  </si>
  <si>
    <t>0962319121</t>
  </si>
  <si>
    <t>5303-5032932222</t>
  </si>
  <si>
    <t>郭玉梅</t>
  </si>
  <si>
    <t>SR17072000014351</t>
  </si>
  <si>
    <t>OR17072000198015</t>
  </si>
  <si>
    <t>6228481938612678078</t>
  </si>
  <si>
    <t>0962321508</t>
  </si>
  <si>
    <t>SR17072000014352</t>
  </si>
  <si>
    <t>OR17072000198021</t>
  </si>
  <si>
    <t>0962328432</t>
  </si>
  <si>
    <t>5327-2729008039</t>
  </si>
  <si>
    <t>罗允祺</t>
  </si>
  <si>
    <t>SR17072000014355</t>
  </si>
  <si>
    <t>OR17072000198033</t>
  </si>
  <si>
    <t>6216602700000551294</t>
  </si>
  <si>
    <t>1000194717</t>
  </si>
  <si>
    <t>OR17072000198067</t>
  </si>
  <si>
    <t>0962342001</t>
  </si>
  <si>
    <t>SR17072000014361</t>
  </si>
  <si>
    <t>OR17072000198073</t>
  </si>
  <si>
    <t>0962349957</t>
  </si>
  <si>
    <t>1000192424</t>
  </si>
  <si>
    <t>郭义珍</t>
  </si>
  <si>
    <t>SR17072000014364</t>
  </si>
  <si>
    <t>OR17072000198095</t>
  </si>
  <si>
    <t>6217997070004293694</t>
  </si>
  <si>
    <t>0102111837</t>
  </si>
  <si>
    <t>OR17072000198112</t>
  </si>
  <si>
    <t>0962364280</t>
  </si>
  <si>
    <t>1000083378</t>
  </si>
  <si>
    <t>朱英黎</t>
  </si>
  <si>
    <t>SR17072000014366</t>
  </si>
  <si>
    <t>OR17072000198125</t>
  </si>
  <si>
    <t>0962369872</t>
  </si>
  <si>
    <t>1000149303</t>
  </si>
  <si>
    <t>李文磊</t>
  </si>
  <si>
    <t>SR17072000014369</t>
  </si>
  <si>
    <t>OR17072000198141</t>
  </si>
  <si>
    <t>4984511137057608</t>
  </si>
  <si>
    <t>0962368950</t>
  </si>
  <si>
    <t>1000186205</t>
  </si>
  <si>
    <t>郭俊</t>
  </si>
  <si>
    <t>SR17072000014367</t>
  </si>
  <si>
    <t>OR17072000198138</t>
  </si>
  <si>
    <t>6222082410001510466</t>
  </si>
  <si>
    <t>0962370630</t>
  </si>
  <si>
    <t>1000194291</t>
  </si>
  <si>
    <t>许正能</t>
  </si>
  <si>
    <t>SR17072000014370</t>
  </si>
  <si>
    <t>OR17072000198143</t>
  </si>
  <si>
    <t>5187187016215757</t>
  </si>
  <si>
    <t>0962377178</t>
  </si>
  <si>
    <t>SR17072000014374</t>
  </si>
  <si>
    <t>OR17072000198170</t>
  </si>
  <si>
    <t>0962379877</t>
  </si>
  <si>
    <t>1000189854</t>
  </si>
  <si>
    <t>佟敏</t>
  </si>
  <si>
    <t>SR17072000014375</t>
  </si>
  <si>
    <t>OR17072000198177</t>
  </si>
  <si>
    <t>6212262409004402294</t>
  </si>
  <si>
    <t>1000182109</t>
  </si>
  <si>
    <t>OR17072000198203</t>
  </si>
  <si>
    <t>0962394472</t>
  </si>
  <si>
    <t>1000175584</t>
  </si>
  <si>
    <t>石永权</t>
  </si>
  <si>
    <t>SR17072000014381</t>
  </si>
  <si>
    <t>OR17072000198213</t>
  </si>
  <si>
    <t>6228483978591956473</t>
  </si>
  <si>
    <t>0962395091</t>
  </si>
  <si>
    <t>5300-0000135583</t>
  </si>
  <si>
    <t>矣小洁</t>
  </si>
  <si>
    <t>SR17072000014382</t>
  </si>
  <si>
    <t>OR17072000198214</t>
  </si>
  <si>
    <t>6225750005805763</t>
  </si>
  <si>
    <t>0962395783</t>
  </si>
  <si>
    <t>1000191270</t>
  </si>
  <si>
    <t>田播</t>
  </si>
  <si>
    <t>SR17072000014384</t>
  </si>
  <si>
    <t>OR17072000198221</t>
  </si>
  <si>
    <t>6231900000135858120</t>
  </si>
  <si>
    <t>0962411383</t>
  </si>
  <si>
    <t>1000172614</t>
  </si>
  <si>
    <t>何溪</t>
  </si>
  <si>
    <t>SR17072000014393</t>
  </si>
  <si>
    <t>OR17072000198258</t>
  </si>
  <si>
    <t>6228481190710855717</t>
  </si>
  <si>
    <t>1000146079</t>
  </si>
  <si>
    <t>OR17072000198287</t>
  </si>
  <si>
    <t>0962436809</t>
  </si>
  <si>
    <t>1000066520</t>
  </si>
  <si>
    <t>张梅</t>
  </si>
  <si>
    <t>SR17072000014402</t>
  </si>
  <si>
    <t>OR17072000198309</t>
  </si>
  <si>
    <t>6228481936124716865</t>
  </si>
  <si>
    <t>0962444375</t>
  </si>
  <si>
    <t>1000192143</t>
  </si>
  <si>
    <t>王加维</t>
  </si>
  <si>
    <t>SR17072000014406</t>
  </si>
  <si>
    <t>OR17072000198326</t>
  </si>
  <si>
    <t>0962450420</t>
  </si>
  <si>
    <t>1000176356</t>
  </si>
  <si>
    <t>普跃琼</t>
  </si>
  <si>
    <t>SR17072000014409</t>
  </si>
  <si>
    <t>OR17072000198341</t>
  </si>
  <si>
    <t>6230580000100804835</t>
  </si>
  <si>
    <t>0962450818</t>
  </si>
  <si>
    <t>1000178440</t>
  </si>
  <si>
    <t>胡燕</t>
  </si>
  <si>
    <t>SR17072000014410</t>
  </si>
  <si>
    <t>OR17072000198342</t>
  </si>
  <si>
    <t>6212262504002199155</t>
  </si>
  <si>
    <t>0962460902</t>
  </si>
  <si>
    <t>5010405021</t>
  </si>
  <si>
    <t>SR17072000014416</t>
  </si>
  <si>
    <t>OR17072000198364</t>
  </si>
  <si>
    <t>62225805901831108</t>
  </si>
  <si>
    <t>0962469102</t>
  </si>
  <si>
    <t>1000195167</t>
  </si>
  <si>
    <t>丁瑞</t>
  </si>
  <si>
    <t>SR17072000014424</t>
  </si>
  <si>
    <t>OR17072000198400</t>
  </si>
  <si>
    <t>6228482898201379174</t>
  </si>
  <si>
    <t>0962469813</t>
  </si>
  <si>
    <t>1000009486</t>
  </si>
  <si>
    <t>张睿</t>
  </si>
  <si>
    <t>SR17072000014425</t>
  </si>
  <si>
    <t>OR17072000198402</t>
  </si>
  <si>
    <t>6217852700012427074</t>
  </si>
  <si>
    <t>0962509296</t>
  </si>
  <si>
    <t>5329-2929006741</t>
  </si>
  <si>
    <t>赵秉杨</t>
  </si>
  <si>
    <t>SR17072000014443</t>
  </si>
  <si>
    <t>OR17072000198483</t>
  </si>
  <si>
    <t>6228483341082715116</t>
  </si>
  <si>
    <t>5327-5270114905</t>
  </si>
  <si>
    <t>OR17072000198500</t>
  </si>
  <si>
    <t>0962519622</t>
  </si>
  <si>
    <t>SR17072000014449</t>
  </si>
  <si>
    <t>OR17072000198509</t>
  </si>
  <si>
    <t>6217921274431538</t>
  </si>
  <si>
    <t>0962518468</t>
  </si>
  <si>
    <t>1000194827</t>
  </si>
  <si>
    <t>徐树琼</t>
  </si>
  <si>
    <t>SR17072000014448</t>
  </si>
  <si>
    <t>OR17072000198503</t>
  </si>
  <si>
    <t>6221550859959243</t>
  </si>
  <si>
    <t>0962521537</t>
  </si>
  <si>
    <t>5011158574</t>
  </si>
  <si>
    <t>陆翠仙</t>
  </si>
  <si>
    <t>SR17072000014453</t>
  </si>
  <si>
    <t>OR17072000198517</t>
  </si>
  <si>
    <t>6221550897833855</t>
  </si>
  <si>
    <t>0962545241</t>
  </si>
  <si>
    <t>1000181659</t>
  </si>
  <si>
    <t>SR17072000014461</t>
  </si>
  <si>
    <t>OR17072000198563</t>
  </si>
  <si>
    <t>0962549820</t>
  </si>
  <si>
    <t>SR17072000014464</t>
  </si>
  <si>
    <t>OR17072000198576</t>
  </si>
  <si>
    <t>0962550511</t>
  </si>
  <si>
    <t>5010571948</t>
  </si>
  <si>
    <t>苏春红</t>
  </si>
  <si>
    <t>SR17072000014466</t>
  </si>
  <si>
    <t>OR17072000198580</t>
  </si>
  <si>
    <t>6231900000065790392</t>
  </si>
  <si>
    <t>1000193011</t>
  </si>
  <si>
    <t>OR17072000198588</t>
  </si>
  <si>
    <t>1000170398</t>
  </si>
  <si>
    <t>OR17072000198601</t>
  </si>
  <si>
    <t>0962576771</t>
  </si>
  <si>
    <t>1000166948</t>
  </si>
  <si>
    <t>杨成</t>
  </si>
  <si>
    <t>SR17072000014484</t>
  </si>
  <si>
    <t>OR17072000198645</t>
  </si>
  <si>
    <t>6212262514000178168</t>
  </si>
  <si>
    <t>0962581018</t>
  </si>
  <si>
    <t>1000105164</t>
  </si>
  <si>
    <t>杨学飞</t>
  </si>
  <si>
    <t>SR17072000014488</t>
  </si>
  <si>
    <t>OR17072000198661</t>
  </si>
  <si>
    <t>6231900000106126192</t>
  </si>
  <si>
    <t>0962584703</t>
  </si>
  <si>
    <t>1000194669</t>
  </si>
  <si>
    <t>邓丽</t>
  </si>
  <si>
    <t>SR17072000014489</t>
  </si>
  <si>
    <t>OR17072000198669</t>
  </si>
  <si>
    <t>6228480868291616472</t>
  </si>
  <si>
    <t>5011660035</t>
  </si>
  <si>
    <t>OR17072000198674</t>
  </si>
  <si>
    <t>0962593061</t>
  </si>
  <si>
    <t>1000194543</t>
  </si>
  <si>
    <t>陈福生</t>
  </si>
  <si>
    <t>SR17072000014493</t>
  </si>
  <si>
    <t>OR17072000198689</t>
  </si>
  <si>
    <t>4062522870156296</t>
  </si>
  <si>
    <t>0962602098</t>
  </si>
  <si>
    <t>1000185299</t>
  </si>
  <si>
    <t>张仁辉</t>
  </si>
  <si>
    <t>SR17072000014497</t>
  </si>
  <si>
    <t>OR17072000198700</t>
  </si>
  <si>
    <t>1000185069</t>
  </si>
  <si>
    <t>OR17072000198708</t>
  </si>
  <si>
    <t>0962607133</t>
  </si>
  <si>
    <t>1000003501</t>
  </si>
  <si>
    <t>李静</t>
  </si>
  <si>
    <t>SR17072000014501</t>
  </si>
  <si>
    <t>OR17072000198710</t>
  </si>
  <si>
    <t>6214838770784132</t>
  </si>
  <si>
    <t>0962608252</t>
  </si>
  <si>
    <t>1000181776</t>
  </si>
  <si>
    <t>李贵云</t>
  </si>
  <si>
    <t>SR17072000014502</t>
  </si>
  <si>
    <t>OR17072000198713</t>
  </si>
  <si>
    <t>6214600180003581191</t>
  </si>
  <si>
    <t>0962621856</t>
  </si>
  <si>
    <t>1000076254</t>
  </si>
  <si>
    <t>杨晰</t>
  </si>
  <si>
    <t>SR17072000014510</t>
  </si>
  <si>
    <t>OR17072000198734</t>
  </si>
  <si>
    <t>6214833880489052</t>
  </si>
  <si>
    <t>0962623832</t>
  </si>
  <si>
    <t>SR17072000014513</t>
  </si>
  <si>
    <t>OR17072000198738</t>
  </si>
  <si>
    <t>6283620080047046</t>
  </si>
  <si>
    <t>0962630953</t>
  </si>
  <si>
    <t>1000149403</t>
  </si>
  <si>
    <t>赵婵媛</t>
  </si>
  <si>
    <t>SR17072000014518</t>
  </si>
  <si>
    <t>OR17072000198756</t>
  </si>
  <si>
    <t>6228480861079127010</t>
  </si>
  <si>
    <t>0962632233</t>
  </si>
  <si>
    <t>1000194579</t>
  </si>
  <si>
    <t>杨翠仙</t>
  </si>
  <si>
    <t>SR17072000014520</t>
  </si>
  <si>
    <t>OR17072000198761</t>
  </si>
  <si>
    <t>6228482890786373912</t>
  </si>
  <si>
    <t>0962645102</t>
  </si>
  <si>
    <t>1000129803</t>
  </si>
  <si>
    <t>王露霞</t>
  </si>
  <si>
    <t>SR17072000014525</t>
  </si>
  <si>
    <t>OR17072000198790</t>
  </si>
  <si>
    <t>6228453340006654415</t>
  </si>
  <si>
    <t>1000179513</t>
  </si>
  <si>
    <t>OR17072000198855</t>
  </si>
  <si>
    <t>1000190078</t>
  </si>
  <si>
    <t>OR17072000198884</t>
  </si>
  <si>
    <t>0962690847</t>
  </si>
  <si>
    <t>1000124130</t>
  </si>
  <si>
    <t>祝仕建</t>
  </si>
  <si>
    <t>SR17072000014544</t>
  </si>
  <si>
    <t>OR17072000198896</t>
  </si>
  <si>
    <t>6228480868596557470</t>
  </si>
  <si>
    <t>1000194922</t>
  </si>
  <si>
    <t>OR17072000198906</t>
  </si>
  <si>
    <t>1000170031</t>
  </si>
  <si>
    <t>OR17072000198936</t>
  </si>
  <si>
    <t>1000055154</t>
  </si>
  <si>
    <t>程俊玲</t>
  </si>
  <si>
    <t>OR17072000198988</t>
  </si>
  <si>
    <t>0962762106</t>
  </si>
  <si>
    <t>1000169629</t>
  </si>
  <si>
    <t>黄毓仙</t>
  </si>
  <si>
    <t>SR17072000014582</t>
  </si>
  <si>
    <t>OR17072000199049</t>
  </si>
  <si>
    <t>6225760014513431</t>
  </si>
  <si>
    <t>0962764858</t>
  </si>
  <si>
    <t>5303-0381057626</t>
  </si>
  <si>
    <t>李争雪</t>
  </si>
  <si>
    <t>SR17072000014586</t>
  </si>
  <si>
    <t>OR17072000199057</t>
  </si>
  <si>
    <t>6228481930939095417</t>
  </si>
  <si>
    <t>0962766252</t>
  </si>
  <si>
    <t>1000180220</t>
  </si>
  <si>
    <t>尹芬</t>
  </si>
  <si>
    <t>SR17072000014587</t>
  </si>
  <si>
    <t>OR17072000199061</t>
  </si>
  <si>
    <t>6228930001125889166</t>
  </si>
  <si>
    <t>0962767242</t>
  </si>
  <si>
    <t>1000185140</t>
  </si>
  <si>
    <t>敖尹荣轩</t>
  </si>
  <si>
    <t>SR17072000014588</t>
  </si>
  <si>
    <t>OR17072000199063</t>
  </si>
  <si>
    <t>0962768532</t>
  </si>
  <si>
    <t>1000194843</t>
  </si>
  <si>
    <t>朱广先</t>
  </si>
  <si>
    <t>SR17072000014590</t>
  </si>
  <si>
    <t>OR17072000199065</t>
  </si>
  <si>
    <t>6217003890005572909</t>
  </si>
  <si>
    <t>0962769168</t>
  </si>
  <si>
    <t>1000185364</t>
  </si>
  <si>
    <t>鲜昌发</t>
  </si>
  <si>
    <t>SR17072000014592</t>
  </si>
  <si>
    <t>OR17072000199068</t>
  </si>
  <si>
    <t>6228483868435958977</t>
  </si>
  <si>
    <t>0962771682</t>
  </si>
  <si>
    <t>SR17072000014596</t>
  </si>
  <si>
    <t>OR17072000199078</t>
  </si>
  <si>
    <t>0962776243</t>
  </si>
  <si>
    <t>1000195575</t>
  </si>
  <si>
    <t>刘栋</t>
  </si>
  <si>
    <t>SR17072000014600</t>
  </si>
  <si>
    <t>OR17072000199089</t>
  </si>
  <si>
    <t>6214838711466666</t>
  </si>
  <si>
    <t>0962791094</t>
  </si>
  <si>
    <t>1000187489</t>
  </si>
  <si>
    <t>李珍</t>
  </si>
  <si>
    <t>SR17072000014614</t>
  </si>
  <si>
    <t>OR17072000199119</t>
  </si>
  <si>
    <t>6210178002006400353</t>
  </si>
  <si>
    <t>0962811275</t>
  </si>
  <si>
    <t>1000179477</t>
  </si>
  <si>
    <t>周华</t>
  </si>
  <si>
    <t>SR17072000014622</t>
  </si>
  <si>
    <t>OR17072000199144</t>
  </si>
  <si>
    <t>6212262505003232614</t>
  </si>
  <si>
    <t>0962827746</t>
  </si>
  <si>
    <t>1000172544</t>
  </si>
  <si>
    <t>陈林会</t>
  </si>
  <si>
    <t>SR17072000014630</t>
  </si>
  <si>
    <t>OR17072000199173</t>
  </si>
  <si>
    <t>6217007130004541704</t>
  </si>
  <si>
    <t>0962839830</t>
  </si>
  <si>
    <t>1000122396</t>
  </si>
  <si>
    <t>高加荣</t>
  </si>
  <si>
    <t>SR17072000014634</t>
  </si>
  <si>
    <t>OR17072000199188</t>
  </si>
  <si>
    <t>6217003860031177825</t>
  </si>
  <si>
    <t>1000193317</t>
  </si>
  <si>
    <t>OR17072000199200</t>
  </si>
  <si>
    <t>0962881081</t>
  </si>
  <si>
    <t>1000193689</t>
  </si>
  <si>
    <t>李文豪</t>
  </si>
  <si>
    <t>SR17072000014641</t>
  </si>
  <si>
    <t>OR17072000199228</t>
  </si>
  <si>
    <t>6217232502000164797</t>
  </si>
  <si>
    <t>1000195779</t>
  </si>
  <si>
    <t>OR17072000199243</t>
  </si>
  <si>
    <t>0962904434</t>
  </si>
  <si>
    <t>1000098613</t>
  </si>
  <si>
    <t>易海波</t>
  </si>
  <si>
    <t>SR17072000014645</t>
  </si>
  <si>
    <t>OR17072000199256</t>
  </si>
  <si>
    <t>6226011038011450</t>
  </si>
  <si>
    <t>0962904763</t>
  </si>
  <si>
    <t>SR17072000014646</t>
  </si>
  <si>
    <t>OR17072000199257</t>
  </si>
  <si>
    <t>0962909693</t>
  </si>
  <si>
    <t>1000195741</t>
  </si>
  <si>
    <t>崔成泰</t>
  </si>
  <si>
    <t>SR17072000014647</t>
  </si>
  <si>
    <t>OR17072000199264</t>
  </si>
  <si>
    <t>4392268002168590</t>
  </si>
  <si>
    <t>自助机广发021</t>
  </si>
  <si>
    <t>自助机广发034</t>
  </si>
  <si>
    <t>自助机广发040</t>
  </si>
  <si>
    <t>自助机广发007</t>
  </si>
  <si>
    <t>自助机招商007</t>
  </si>
  <si>
    <t>自助机广发005</t>
  </si>
  <si>
    <t>自助机广发016</t>
  </si>
  <si>
    <t>自助机广发011</t>
  </si>
  <si>
    <t>自助机广发038</t>
  </si>
  <si>
    <t>自助机广发037</t>
  </si>
  <si>
    <t>自助机广发013</t>
  </si>
  <si>
    <t>自助机广发035</t>
  </si>
  <si>
    <t>2017-07-01</t>
  </si>
  <si>
    <t>HB02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</si>
  <si>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</si>
  <si>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</si>
  <si>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</si>
  <si>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</si>
  <si>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</si>
  <si>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</si>
  <si>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</si>
  <si>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</si>
  <si>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</si>
  <si>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</si>
  <si>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</si>
  <si>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</si>
  <si>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</si>
  <si>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0955044851</t>
  </si>
  <si>
    <t>2017-07-15</t>
  </si>
  <si>
    <t>2017-07-16</t>
  </si>
  <si>
    <t>2017-07-17</t>
  </si>
  <si>
    <t>2017-07-18</t>
  </si>
  <si>
    <t>0958875600</t>
  </si>
  <si>
    <t>2017-07-19</t>
  </si>
  <si>
    <t>2017-07-20</t>
  </si>
  <si>
    <t>结算单号</t>
  </si>
  <si>
    <t>交易流水</t>
  </si>
  <si>
    <t>交易日期</t>
  </si>
  <si>
    <t>账户</t>
  </si>
  <si>
    <t>6221682810244827</t>
  </si>
  <si>
    <t>网银状态</t>
    <phoneticPr fontId="3" type="noConversion"/>
  </si>
  <si>
    <t>网银退汇</t>
    <phoneticPr fontId="3" type="noConversion"/>
  </si>
  <si>
    <t>银行退</t>
  </si>
  <si>
    <t>SR17063000007659</t>
  </si>
  <si>
    <t>户名不符6283660019325477姜贵碧</t>
  </si>
  <si>
    <t>SR17072100014692</t>
  </si>
  <si>
    <t>SR17072100014671</t>
  </si>
  <si>
    <t>SR17072100014672</t>
  </si>
  <si>
    <t>SR17072100014664</t>
  </si>
  <si>
    <t>SR17072100014738</t>
  </si>
  <si>
    <t>SR17072100014679</t>
  </si>
  <si>
    <t>SR17072100014678</t>
  </si>
  <si>
    <t>SR17072100014777</t>
  </si>
  <si>
    <t>SR17072100014778</t>
  </si>
  <si>
    <t>SR17072100014779</t>
  </si>
  <si>
    <t>SR17072100014829</t>
  </si>
  <si>
    <t>SR17072100014830</t>
  </si>
  <si>
    <t>SR17072100014741</t>
  </si>
  <si>
    <t>SR17072100014862</t>
  </si>
  <si>
    <t>SR17072100014874</t>
  </si>
  <si>
    <t>SR17072100014914</t>
  </si>
  <si>
    <t>SR17072100014923</t>
  </si>
  <si>
    <t>SR17072100014900</t>
  </si>
  <si>
    <t>SR17072100014811</t>
  </si>
  <si>
    <t>SR17072100014962</t>
  </si>
  <si>
    <t>SR17072100014848</t>
  </si>
  <si>
    <t>SR17072100014941</t>
  </si>
  <si>
    <t>SR17072100014774</t>
  </si>
  <si>
    <t>SR17072100014974</t>
  </si>
  <si>
    <t>SR17072100014985</t>
  </si>
  <si>
    <t>SR17072100014992</t>
  </si>
  <si>
    <t>SR17072100015057</t>
  </si>
  <si>
    <t>SR17072100015016</t>
  </si>
  <si>
    <t>SR17072100014822</t>
  </si>
  <si>
    <t>SR17072100014989</t>
  </si>
  <si>
    <t>SR17072100014771</t>
  </si>
  <si>
    <t>SR17072100015054</t>
  </si>
  <si>
    <t>SR17072100015022</t>
  </si>
  <si>
    <t>SR17072100015072</t>
  </si>
  <si>
    <t>SR17072100015070</t>
  </si>
  <si>
    <t>SR17072100015158</t>
  </si>
  <si>
    <t>SR17072100015156</t>
  </si>
  <si>
    <t>SR17072100015009</t>
  </si>
  <si>
    <t>SR17072100015178</t>
  </si>
  <si>
    <t>SR17072100014942</t>
  </si>
  <si>
    <t>SR17072100015177</t>
  </si>
  <si>
    <t>20170724</t>
  </si>
  <si>
    <t>092125</t>
  </si>
  <si>
    <t>K3308100104692C</t>
  </si>
  <si>
    <t>0964896449</t>
  </si>
  <si>
    <t>SR17072200015422</t>
  </si>
  <si>
    <t>患者陈开中自助机退款125.95 元！</t>
  </si>
  <si>
    <t>陈开中</t>
  </si>
  <si>
    <t>6231900000013358904</t>
  </si>
  <si>
    <t>092237</t>
  </si>
  <si>
    <t>K3307900121725C</t>
  </si>
  <si>
    <t>0964656151</t>
  </si>
  <si>
    <t>SR17072200015287</t>
  </si>
  <si>
    <t>患者钱睿自助机退款800 元！</t>
  </si>
  <si>
    <t>钱睿</t>
  </si>
  <si>
    <t>6223691365533433</t>
  </si>
  <si>
    <t>092354</t>
  </si>
  <si>
    <t>K3307900121731C</t>
  </si>
  <si>
    <t>0964752487</t>
  </si>
  <si>
    <t>SR17072200015340</t>
  </si>
  <si>
    <t>患者梁玉自助机退款62.5 元！</t>
  </si>
  <si>
    <t>梁玉</t>
  </si>
  <si>
    <t>6231900000111097594</t>
  </si>
  <si>
    <t>092406</t>
  </si>
  <si>
    <t>K3308000060277C</t>
  </si>
  <si>
    <t>0964788731</t>
  </si>
  <si>
    <t>SR17072200015349</t>
  </si>
  <si>
    <t>患者刘海蓉自助机退款441 元！</t>
  </si>
  <si>
    <t>刘海蓉</t>
  </si>
  <si>
    <t>6223691117976278</t>
  </si>
  <si>
    <t>092435</t>
  </si>
  <si>
    <t>K3308100104740C</t>
  </si>
  <si>
    <t>0965325917</t>
  </si>
  <si>
    <t>SR17072300015522</t>
  </si>
  <si>
    <t>患者关涛自助机退款100 元！</t>
  </si>
  <si>
    <t>关涛</t>
  </si>
  <si>
    <t>6223691261115004</t>
  </si>
  <si>
    <t>092439</t>
  </si>
  <si>
    <t>K3308000060281C</t>
  </si>
  <si>
    <t>0965371915</t>
  </si>
  <si>
    <t>SR17072300015533</t>
  </si>
  <si>
    <t>患者杨凤圆自助机退款18 元！</t>
  </si>
  <si>
    <t>杨凤圆</t>
  </si>
  <si>
    <t>6231900020008537833</t>
  </si>
  <si>
    <t>092442</t>
  </si>
  <si>
    <t>K3308100104742C</t>
  </si>
  <si>
    <t>0965371652</t>
  </si>
  <si>
    <t>SR17072300015532</t>
  </si>
  <si>
    <t>患者杨凤圆自助机退款946.76 元！</t>
  </si>
  <si>
    <t>092645</t>
  </si>
  <si>
    <t>K3308000060305C</t>
  </si>
  <si>
    <t>0965666032</t>
  </si>
  <si>
    <t>SR17072400015566</t>
  </si>
  <si>
    <t>患者杨天赐自助机退款5000 元！</t>
  </si>
  <si>
    <t>杨天赐</t>
  </si>
  <si>
    <t>6231900000053002628</t>
  </si>
  <si>
    <t>092904</t>
  </si>
  <si>
    <t>C0068600020597C</t>
  </si>
  <si>
    <t>0964339306</t>
  </si>
  <si>
    <t>SR17072100015217</t>
  </si>
  <si>
    <t>患者段学高自助机退款1000. 元！</t>
  </si>
  <si>
    <t>段学高</t>
  </si>
  <si>
    <t>4637580008133336</t>
  </si>
  <si>
    <t>092908</t>
  </si>
  <si>
    <t>C0616800024097C</t>
  </si>
  <si>
    <t>0964340132</t>
  </si>
  <si>
    <t>SR17072100015219</t>
  </si>
  <si>
    <t>患者黄梅自助机退款735.4 元！</t>
  </si>
  <si>
    <t>092912</t>
  </si>
  <si>
    <t>C0799900030395C</t>
  </si>
  <si>
    <t>0964860555</t>
  </si>
  <si>
    <t>SR17072200015400</t>
  </si>
  <si>
    <t>患者徐丽芬自助机退款14.5 元！</t>
  </si>
  <si>
    <t>徐丽芬</t>
  </si>
  <si>
    <t>6212262502007284345</t>
  </si>
  <si>
    <t>092915</t>
  </si>
  <si>
    <t>C0961000012466C</t>
  </si>
  <si>
    <t>0965380834</t>
  </si>
  <si>
    <t>SR17072300015535</t>
  </si>
  <si>
    <t>患者温金美自助机退款390 元！</t>
  </si>
  <si>
    <t>温金美</t>
  </si>
  <si>
    <t>6212262502024620869</t>
  </si>
  <si>
    <t>092919</t>
  </si>
  <si>
    <t>C0068600020601C</t>
  </si>
  <si>
    <t>0964718949</t>
  </si>
  <si>
    <t>SR17072200015323</t>
  </si>
  <si>
    <t>患者高继本自助机退款351 元！</t>
  </si>
  <si>
    <t>高继本</t>
  </si>
  <si>
    <t>6228481190758172611</t>
  </si>
  <si>
    <t>092923</t>
  </si>
  <si>
    <t>C0944700010603C</t>
  </si>
  <si>
    <t>0964278330</t>
  </si>
  <si>
    <t>SR17072100015189</t>
  </si>
  <si>
    <t>患者朱亚敏自助机退款796.50 元！</t>
  </si>
  <si>
    <t>朱亚敏</t>
  </si>
  <si>
    <t>6217003860009301506</t>
  </si>
  <si>
    <t>092924</t>
  </si>
  <si>
    <t>C0068600020610C</t>
  </si>
  <si>
    <t>0964406179</t>
  </si>
  <si>
    <t>SR17072100015228</t>
  </si>
  <si>
    <t>患者江原西自助机退款8000 元！</t>
  </si>
  <si>
    <t>江原西</t>
  </si>
  <si>
    <t>6217996750001018175</t>
  </si>
  <si>
    <t>092927</t>
  </si>
  <si>
    <t>C0109300011429C</t>
  </si>
  <si>
    <t>0964705462</t>
  </si>
  <si>
    <t>SR17072200015312</t>
  </si>
  <si>
    <t>患者陈三焕自助机退款418.3 元！</t>
  </si>
  <si>
    <t>陈三焕</t>
  </si>
  <si>
    <t>6228481928586454176</t>
  </si>
  <si>
    <t>093000</t>
  </si>
  <si>
    <t>C0068700013740C</t>
  </si>
  <si>
    <t>0964908392</t>
  </si>
  <si>
    <t>SR17072200015429</t>
  </si>
  <si>
    <t>患者和琳自助机退款20 元！</t>
  </si>
  <si>
    <t>和琳</t>
  </si>
  <si>
    <t>6228484166059897269</t>
  </si>
  <si>
    <t>093005</t>
  </si>
  <si>
    <t>C0055600009631C</t>
  </si>
  <si>
    <t>0965252365</t>
  </si>
  <si>
    <t>SR17072300015501</t>
  </si>
  <si>
    <t>患者陈梅自助机退款628 元！</t>
  </si>
  <si>
    <t>陈梅</t>
  </si>
  <si>
    <t>6228483868074607372</t>
  </si>
  <si>
    <t>093007</t>
  </si>
  <si>
    <t>C0962400016986C</t>
  </si>
  <si>
    <t>0965253877</t>
  </si>
  <si>
    <t>SR17072300015502</t>
  </si>
  <si>
    <t>患者陈纹平自助机退款500 元！</t>
  </si>
  <si>
    <t>陈纹平</t>
  </si>
  <si>
    <t>6228483861020767010</t>
  </si>
  <si>
    <t>093009</t>
  </si>
  <si>
    <t>C0962400016988C</t>
  </si>
  <si>
    <t>0965121515</t>
  </si>
  <si>
    <t>SR17072300015465</t>
  </si>
  <si>
    <t>患者李微桐自助机退款10000 元！</t>
  </si>
  <si>
    <t>李微桐</t>
  </si>
  <si>
    <t>5522453860039980</t>
  </si>
  <si>
    <t>093012</t>
  </si>
  <si>
    <t>C0846600014660C</t>
  </si>
  <si>
    <t>0964738799</t>
  </si>
  <si>
    <t>SR17072200015336</t>
  </si>
  <si>
    <t>患者张永健自助机退款36 元！</t>
  </si>
  <si>
    <t>张永健</t>
  </si>
  <si>
    <t>6228930001024682076</t>
  </si>
  <si>
    <t>093025</t>
  </si>
  <si>
    <t>C0799900030422C</t>
  </si>
  <si>
    <t>0965682409</t>
  </si>
  <si>
    <t>SR17072400015569</t>
  </si>
  <si>
    <t>患者蒲运凯自助机退款90.5 元！</t>
  </si>
  <si>
    <t>蒲运凯</t>
  </si>
  <si>
    <t>6217003880001090329</t>
  </si>
  <si>
    <t>093028</t>
  </si>
  <si>
    <t>C0109300011465C</t>
  </si>
  <si>
    <t>0964717336</t>
  </si>
  <si>
    <t>SR17072200015321</t>
  </si>
  <si>
    <t>患者王龄可自助机退款8630 元！</t>
  </si>
  <si>
    <t>王宜静</t>
  </si>
  <si>
    <t>093029</t>
  </si>
  <si>
    <t>C0799900030426C</t>
  </si>
  <si>
    <t>0965337378</t>
  </si>
  <si>
    <t>SR17072300015527</t>
  </si>
  <si>
    <t>患者曲丽菲自助机退款1248 元！</t>
  </si>
  <si>
    <t>曲丽菲</t>
  </si>
  <si>
    <t>6225758388573478</t>
  </si>
  <si>
    <t>093046</t>
  </si>
  <si>
    <t>C0109300011475C</t>
  </si>
  <si>
    <t>0965267335</t>
  </si>
  <si>
    <t>SR17072300015503</t>
  </si>
  <si>
    <t>患者谷钧豪自助机退款6085.6 元！</t>
  </si>
  <si>
    <t>谷钧豪</t>
  </si>
  <si>
    <t>6228480866053017764</t>
  </si>
  <si>
    <t>093100</t>
  </si>
  <si>
    <t>K3308000060363C</t>
  </si>
  <si>
    <t>0965716918</t>
  </si>
  <si>
    <t>SR17072400015579</t>
  </si>
  <si>
    <t>患者李应智自助机退款508.73 元！</t>
  </si>
  <si>
    <t>李应智</t>
  </si>
  <si>
    <t>6223691656292863</t>
  </si>
  <si>
    <t>103144</t>
  </si>
  <si>
    <t>K3308000061691C</t>
  </si>
  <si>
    <t>0965846289</t>
  </si>
  <si>
    <t>SR17072400015621</t>
  </si>
  <si>
    <t>患者凡天兵自助机退款500 元！</t>
  </si>
  <si>
    <t>凡天兵</t>
  </si>
  <si>
    <t>6231900020009943014</t>
  </si>
  <si>
    <t>104520</t>
  </si>
  <si>
    <t>C0683800012951C</t>
  </si>
  <si>
    <t>0965889839</t>
  </si>
  <si>
    <t>SR17072400015638</t>
  </si>
  <si>
    <t>患者黄仕春自助机退款4.5 元！</t>
  </si>
  <si>
    <t>黄仕春</t>
  </si>
  <si>
    <t>6228360047579991</t>
  </si>
  <si>
    <t>104547</t>
  </si>
  <si>
    <t>C0459400014554C</t>
  </si>
  <si>
    <t>0965827390</t>
  </si>
  <si>
    <t>SR17072400015615</t>
  </si>
  <si>
    <t>患者张志栋自助机退款9723.99 元！</t>
  </si>
  <si>
    <t>姚丹</t>
  </si>
  <si>
    <t>4041170046206615</t>
  </si>
  <si>
    <t>104644</t>
  </si>
  <si>
    <t>C0534600013824C</t>
  </si>
  <si>
    <t>0965938593</t>
  </si>
  <si>
    <t>SR17072400015648</t>
  </si>
  <si>
    <t>患者陈华荣自助机退款267.2 元！</t>
  </si>
  <si>
    <t>陈华荣</t>
  </si>
  <si>
    <t>6228481938606659571</t>
  </si>
  <si>
    <t>110022</t>
  </si>
  <si>
    <t>C0479600016497C</t>
  </si>
  <si>
    <t>0964314756</t>
  </si>
  <si>
    <t>SR17072100015210</t>
  </si>
  <si>
    <t>110249</t>
  </si>
  <si>
    <t>C0534600014281C</t>
  </si>
  <si>
    <t>0964598018</t>
  </si>
  <si>
    <t>SR17072200015241</t>
  </si>
  <si>
    <t>110347</t>
  </si>
  <si>
    <t>C0489100008317C</t>
  </si>
  <si>
    <t>0965974442</t>
  </si>
  <si>
    <t>SR17072400015668</t>
  </si>
  <si>
    <t>患者申时美自助机退款135.2 元！</t>
  </si>
  <si>
    <t>申时美</t>
  </si>
  <si>
    <t>110740</t>
  </si>
  <si>
    <t>C0870200018404C</t>
  </si>
  <si>
    <t>0965797692</t>
  </si>
  <si>
    <t>SR17072400015602</t>
  </si>
  <si>
    <t>患者徐艳华自助机退款442.5 元！</t>
  </si>
  <si>
    <t>徐艳华</t>
  </si>
  <si>
    <t>6214858711930701</t>
  </si>
  <si>
    <t>112819</t>
  </si>
  <si>
    <t>C0552700017312C</t>
  </si>
  <si>
    <t>0965326306</t>
  </si>
  <si>
    <t>SR17072300015523</t>
  </si>
  <si>
    <t>患者关涛自助机退款2.1 元！</t>
  </si>
  <si>
    <t>62230829007459518</t>
  </si>
  <si>
    <t>113546</t>
  </si>
  <si>
    <t>C0683800014240C</t>
  </si>
  <si>
    <t>0966038277</t>
  </si>
  <si>
    <t>SR17072400015703</t>
  </si>
  <si>
    <t>患者李成禛自助机退款402 元！</t>
  </si>
  <si>
    <t>李成禛</t>
  </si>
  <si>
    <t>4580692191541766</t>
  </si>
  <si>
    <t>115449</t>
  </si>
  <si>
    <t>C0151200013401C</t>
  </si>
  <si>
    <t>0966110121</t>
  </si>
  <si>
    <t>SR17072400015735</t>
  </si>
  <si>
    <t>患者翁加丽自助机退款2000 元！</t>
  </si>
  <si>
    <t>林万疆</t>
  </si>
  <si>
    <t>5442430005194901</t>
  </si>
  <si>
    <t>115557</t>
  </si>
  <si>
    <t>K3307900125203C</t>
  </si>
  <si>
    <t>0966158992</t>
  </si>
  <si>
    <t>SR17072400015765</t>
  </si>
  <si>
    <t>患者吴亚男自助机退款600 元！</t>
  </si>
  <si>
    <t>浦艳</t>
  </si>
  <si>
    <t>6223690804433304</t>
  </si>
  <si>
    <t>141002</t>
  </si>
  <si>
    <t>K3308000066303C</t>
  </si>
  <si>
    <t>0966382403</t>
  </si>
  <si>
    <t>SR17072400015836</t>
  </si>
  <si>
    <t>患者柳建芳自助机退款800 元！</t>
  </si>
  <si>
    <t>柳建芳</t>
  </si>
  <si>
    <t>6223691204073245</t>
  </si>
  <si>
    <t>141209</t>
  </si>
  <si>
    <t>C0215800023526C</t>
  </si>
  <si>
    <t>0966006785</t>
  </si>
  <si>
    <t>SR17072400015686</t>
  </si>
  <si>
    <t>患者施瀚卿自助机退款2.69 元！</t>
  </si>
  <si>
    <t>施瀚卿</t>
  </si>
  <si>
    <t>6227003940330013704</t>
  </si>
  <si>
    <t>141545</t>
  </si>
  <si>
    <t>C0494800011063C</t>
  </si>
  <si>
    <t>0966200403</t>
  </si>
  <si>
    <t>SR17072400015787</t>
  </si>
  <si>
    <t>患者杨蓓自助机退款200 元！</t>
  </si>
  <si>
    <t>杨蓓</t>
  </si>
  <si>
    <t>6228480868391822574</t>
  </si>
  <si>
    <t>143034</t>
  </si>
  <si>
    <t>C0971600006252C</t>
  </si>
  <si>
    <t>0966200664</t>
  </si>
  <si>
    <t>SR17072400015789</t>
  </si>
  <si>
    <t>患者刘峻希自助机退款43.9 元！</t>
  </si>
  <si>
    <t>刘峻希</t>
  </si>
  <si>
    <t>6222082502009046905</t>
  </si>
  <si>
    <t>143255</t>
  </si>
  <si>
    <t>C0215700021674C</t>
  </si>
  <si>
    <t>0966254699</t>
  </si>
  <si>
    <t>SR17072400015806</t>
  </si>
  <si>
    <t>患者吉静自助机退款2800 元！</t>
  </si>
  <si>
    <t>吉静</t>
  </si>
  <si>
    <t>6225970052459732</t>
  </si>
  <si>
    <t>143649</t>
  </si>
  <si>
    <t>K3308000067401C</t>
  </si>
  <si>
    <t>0966557162</t>
  </si>
  <si>
    <t>SR17072400015872</t>
  </si>
  <si>
    <t>患者艾有忠自助机退款500 元！</t>
  </si>
  <si>
    <t>艾有忠</t>
  </si>
  <si>
    <t>6223690922305822</t>
  </si>
  <si>
    <t>143833</t>
  </si>
  <si>
    <t>C0494800011487C</t>
  </si>
  <si>
    <t>0966192962</t>
  </si>
  <si>
    <t>SR17072400015784</t>
  </si>
  <si>
    <t>患者曾佳自助机退款400 元！</t>
  </si>
  <si>
    <t>曾佳</t>
  </si>
  <si>
    <t>6225757524080729</t>
  </si>
  <si>
    <t>151022</t>
  </si>
  <si>
    <t>C0196100015233C</t>
  </si>
  <si>
    <t>0966596748</t>
  </si>
  <si>
    <t>SR17072400015885</t>
  </si>
  <si>
    <t>患者谢希群自助机退款57.5 元！</t>
  </si>
  <si>
    <t>谢希群</t>
  </si>
  <si>
    <t>6228413860337557911</t>
  </si>
  <si>
    <t>151747</t>
  </si>
  <si>
    <t>C0051800013546C</t>
  </si>
  <si>
    <t>0966561546</t>
  </si>
  <si>
    <t>SR17072400015874</t>
  </si>
  <si>
    <t>患者孔德洪自助机退款5500 元！</t>
  </si>
  <si>
    <t>孔德洪</t>
  </si>
  <si>
    <t>6228451936008702961</t>
  </si>
  <si>
    <t>153955</t>
  </si>
  <si>
    <t>C0196100016041C</t>
  </si>
  <si>
    <t>155430</t>
  </si>
  <si>
    <t>K3307900131637C</t>
  </si>
  <si>
    <t>0966805182</t>
  </si>
  <si>
    <t>SR17072400015958</t>
  </si>
  <si>
    <t>患者张建文自助机退款2768.48 元！</t>
  </si>
  <si>
    <t>张建文</t>
  </si>
  <si>
    <t>6223690959794930</t>
  </si>
  <si>
    <t>163151</t>
  </si>
  <si>
    <t>K3308000071973C</t>
  </si>
  <si>
    <t>0966893577</t>
  </si>
  <si>
    <t>SR17072400015994</t>
  </si>
  <si>
    <t>患者楚艳自助机退款6500 元！</t>
  </si>
  <si>
    <t>楚艳</t>
  </si>
  <si>
    <t>6231900000110608987</t>
  </si>
  <si>
    <t>164330</t>
  </si>
  <si>
    <t>C0456400020871C</t>
  </si>
  <si>
    <t>0966695780</t>
  </si>
  <si>
    <t>SR17072400015914</t>
  </si>
  <si>
    <t>患者杨琼自助机退款2778.8 元！</t>
  </si>
  <si>
    <t>6259960066629544</t>
  </si>
  <si>
    <t>164352</t>
  </si>
  <si>
    <t>C0294900008033C</t>
  </si>
  <si>
    <t>0966697118</t>
  </si>
  <si>
    <t>SR17072400015915</t>
  </si>
  <si>
    <t>患者刘轩玮自助机退款980 元！</t>
  </si>
  <si>
    <t>刘轩玮</t>
  </si>
  <si>
    <t>5316590099105361</t>
  </si>
  <si>
    <t>164417</t>
  </si>
  <si>
    <t>C0610000020415C</t>
  </si>
  <si>
    <t>0966597020</t>
  </si>
  <si>
    <t>SR17072400015886</t>
  </si>
  <si>
    <t>患者南丁自助机退款96.5 元！</t>
  </si>
  <si>
    <t>南丁</t>
  </si>
  <si>
    <t>4096705827070997</t>
  </si>
  <si>
    <t>172342</t>
  </si>
  <si>
    <t>K3307900135531C</t>
  </si>
  <si>
    <t>0967061674</t>
  </si>
  <si>
    <t>SR17072400016105</t>
  </si>
  <si>
    <t>174956</t>
  </si>
  <si>
    <t>C0083900016050C</t>
  </si>
  <si>
    <t>0966010518</t>
  </si>
  <si>
    <t>SR17072400015688</t>
  </si>
  <si>
    <t>患者刘芳自助机退款119.63 元！</t>
  </si>
  <si>
    <t>刘芳</t>
  </si>
  <si>
    <t>6221887300028944534</t>
  </si>
  <si>
    <t>191936</t>
  </si>
  <si>
    <t>C0597000015496C</t>
  </si>
  <si>
    <t>0966880857</t>
  </si>
  <si>
    <t>SR17072400015986</t>
  </si>
  <si>
    <t>患者杨文芳自助机退款6528 元！</t>
  </si>
  <si>
    <t>杨文芳</t>
  </si>
  <si>
    <t>6217007170003763354</t>
  </si>
  <si>
    <t>191946</t>
  </si>
  <si>
    <t>C0083900016818C</t>
  </si>
  <si>
    <t>0966495923</t>
  </si>
  <si>
    <t>SR17072400015850</t>
  </si>
  <si>
    <t>患者黎自琼自助机退款3000 元！</t>
  </si>
  <si>
    <t>肖代斌</t>
  </si>
  <si>
    <t>6217997300059570138</t>
  </si>
  <si>
    <t>192045</t>
  </si>
  <si>
    <t>C0083900016822C</t>
  </si>
  <si>
    <t>0966725867</t>
  </si>
  <si>
    <t>SR17072400015926</t>
  </si>
  <si>
    <t>患者沈善兵自助机退款500 元！</t>
  </si>
  <si>
    <t>沈善兵</t>
  </si>
  <si>
    <t>6222520599758931</t>
  </si>
  <si>
    <t>192048</t>
  </si>
  <si>
    <t>C0083900016824C</t>
  </si>
  <si>
    <t>0965963016</t>
  </si>
  <si>
    <t>SR17072400015660</t>
  </si>
  <si>
    <t>患者李梦兰自助机退款20 元！</t>
  </si>
  <si>
    <t>李梦兰</t>
  </si>
  <si>
    <t>6228930001028282436</t>
  </si>
  <si>
    <t>192053</t>
  </si>
  <si>
    <t>C0791500010296C</t>
  </si>
  <si>
    <t>0966940749</t>
  </si>
  <si>
    <t>SR17072400016017</t>
  </si>
  <si>
    <t>患者王传会自助机退款1304 元！</t>
  </si>
  <si>
    <t>王传会</t>
  </si>
  <si>
    <t>6227003861980482967</t>
  </si>
  <si>
    <t>192057</t>
  </si>
  <si>
    <t>C0919000008382C</t>
  </si>
  <si>
    <t>0966764594</t>
  </si>
  <si>
    <t>SR17072400015937</t>
  </si>
  <si>
    <t>患者蔡艳自助机退款203.22 元！</t>
  </si>
  <si>
    <t>6214600180008749116</t>
  </si>
  <si>
    <t>192107</t>
  </si>
  <si>
    <t>C0648400017744C</t>
  </si>
  <si>
    <t>0966999131</t>
  </si>
  <si>
    <t>SR17072400016062</t>
  </si>
  <si>
    <t>患者陶柏芝自助机退款259.66 元！</t>
  </si>
  <si>
    <t>孔涛</t>
  </si>
  <si>
    <t>6282680024500345</t>
  </si>
  <si>
    <t>192124</t>
  </si>
  <si>
    <t>C0648500014454C</t>
  </si>
  <si>
    <t>0967020266</t>
  </si>
  <si>
    <t>SR17072400016072</t>
  </si>
  <si>
    <t>患者陈亚飞自助机退款140.5 元！</t>
  </si>
  <si>
    <t>陈亚飞</t>
  </si>
  <si>
    <t>6230520860000576673</t>
  </si>
  <si>
    <t>192126</t>
  </si>
  <si>
    <t>C0597000015500C</t>
  </si>
  <si>
    <t>0967011567</t>
  </si>
  <si>
    <t>SR17072400016066</t>
  </si>
  <si>
    <t>患者孔涛自助机退款132.19 元！</t>
  </si>
  <si>
    <t>192154</t>
  </si>
  <si>
    <t>C0083900016832C</t>
  </si>
  <si>
    <t>0966068815</t>
  </si>
  <si>
    <t>SR17072400015715</t>
  </si>
  <si>
    <t>患者张小珍自助机退款3192 元！</t>
  </si>
  <si>
    <t>张小珍</t>
  </si>
  <si>
    <t>6217996100068061538</t>
  </si>
  <si>
    <t>192233</t>
  </si>
  <si>
    <t>C0648500014462C</t>
  </si>
  <si>
    <t>0966946038</t>
  </si>
  <si>
    <t>SR17072400016023</t>
  </si>
  <si>
    <t>患者王知会自助机退款226 元！</t>
  </si>
  <si>
    <t>王知会</t>
  </si>
  <si>
    <t>6217232502000503176</t>
  </si>
  <si>
    <t>20170725</t>
  </si>
  <si>
    <t>092430</t>
  </si>
  <si>
    <t>C0644200008275C</t>
  </si>
  <si>
    <t>0967453071</t>
  </si>
  <si>
    <t>SR17072500016210</t>
  </si>
  <si>
    <t>101110</t>
  </si>
  <si>
    <t>C0513400011116C</t>
  </si>
  <si>
    <t>0967264554</t>
  </si>
  <si>
    <t>SR17072400016196</t>
  </si>
  <si>
    <t>患者李超冉自助机退款5 元！</t>
  </si>
  <si>
    <t>105834</t>
  </si>
  <si>
    <t>C0919800011271C</t>
  </si>
  <si>
    <t>0967564838</t>
  </si>
  <si>
    <t>SR17072500016265</t>
  </si>
  <si>
    <t>患者张显林自助机退款384 元！</t>
  </si>
  <si>
    <t>张显林</t>
  </si>
  <si>
    <t>6228481198223571572</t>
  </si>
  <si>
    <t>105849</t>
  </si>
  <si>
    <t>C0919800011273C</t>
  </si>
  <si>
    <t>0967562161</t>
  </si>
  <si>
    <t>SR17072500016264</t>
  </si>
  <si>
    <t>患者方顺琴自助机退款291 元！</t>
  </si>
  <si>
    <t>方顺琴</t>
  </si>
  <si>
    <t>105910</t>
  </si>
  <si>
    <t>K6731900018549C</t>
  </si>
  <si>
    <t>0967737886</t>
  </si>
  <si>
    <t>SR17072500016338</t>
  </si>
  <si>
    <t>患者徐雨万自助机退款5000 元！</t>
  </si>
  <si>
    <t>徐雨万</t>
  </si>
  <si>
    <t>6231900000078666746</t>
  </si>
  <si>
    <t>110241</t>
  </si>
  <si>
    <t>C0990700014211C</t>
  </si>
  <si>
    <t>0967569518</t>
  </si>
  <si>
    <t>SR17072500016268</t>
  </si>
  <si>
    <t>患者杨琼自助机退款1778.8 元！</t>
  </si>
  <si>
    <t>110248</t>
  </si>
  <si>
    <t>C0246600014861C</t>
  </si>
  <si>
    <t>0967619433</t>
  </si>
  <si>
    <t>SR17072500016286</t>
  </si>
  <si>
    <t>患者蒋长荣自助机退款500 元！</t>
  </si>
  <si>
    <t>蒋长荣</t>
  </si>
  <si>
    <t>6228480868479288276</t>
  </si>
  <si>
    <t>113821</t>
  </si>
  <si>
    <t>C0360200010506C</t>
  </si>
  <si>
    <t>0967784792</t>
  </si>
  <si>
    <t>SR17072500016366</t>
  </si>
  <si>
    <t>患者赵玉敏自助机退款394.5 元！</t>
  </si>
  <si>
    <t>刀红伦</t>
  </si>
  <si>
    <t>6228483316130158360</t>
  </si>
  <si>
    <t>114033</t>
  </si>
  <si>
    <t>C0446200005825C</t>
  </si>
  <si>
    <t>0967707817</t>
  </si>
  <si>
    <t>SR17072500016316</t>
  </si>
  <si>
    <t>患者向炫然自助机退款1000 元！</t>
  </si>
  <si>
    <t>向炫然</t>
  </si>
  <si>
    <t>6217852700014952459</t>
  </si>
  <si>
    <t>163116</t>
  </si>
  <si>
    <t>K6732100045436C</t>
  </si>
  <si>
    <t>0968354578</t>
  </si>
  <si>
    <t>SR17072500016548</t>
  </si>
  <si>
    <t>患者杨菜菊自助机退款417 元！</t>
  </si>
  <si>
    <t>杨菜菊</t>
  </si>
  <si>
    <t>6231900000118724109</t>
  </si>
  <si>
    <t>163322</t>
  </si>
  <si>
    <t>K6732000044968C</t>
  </si>
  <si>
    <t>0968501512</t>
  </si>
  <si>
    <t>SR17072500016588</t>
  </si>
  <si>
    <t>患者朱美雅自助机退款753.96 元！</t>
  </si>
  <si>
    <t>朱美雅</t>
  </si>
  <si>
    <t>6210178002040470271</t>
  </si>
  <si>
    <t>165617</t>
  </si>
  <si>
    <t>C0279000023494C</t>
  </si>
  <si>
    <t>0967846589</t>
  </si>
  <si>
    <t>SR17072500016396</t>
  </si>
  <si>
    <t>165646</t>
  </si>
  <si>
    <t>C0156400012246C</t>
  </si>
  <si>
    <t>0967889079</t>
  </si>
  <si>
    <t>SR17072500016414</t>
  </si>
  <si>
    <t>患者陶杰自助机退款285 元！</t>
  </si>
  <si>
    <t>陶杰</t>
  </si>
  <si>
    <t>6282680005215681</t>
  </si>
  <si>
    <t>165737</t>
  </si>
  <si>
    <t>C0222500018509C</t>
  </si>
  <si>
    <t>0968314507</t>
  </si>
  <si>
    <t>SR17072500016537</t>
  </si>
  <si>
    <t>165806</t>
  </si>
  <si>
    <t>C0529500023911C</t>
  </si>
  <si>
    <t>0968291344</t>
  </si>
  <si>
    <t>SR17072500016532</t>
  </si>
  <si>
    <t>患者刘韦彤自助机退款6436.88 元！</t>
  </si>
  <si>
    <t>刘韦彤</t>
  </si>
  <si>
    <t>6282880034357195</t>
  </si>
  <si>
    <t>165823</t>
  </si>
  <si>
    <t>C0014800018004C</t>
  </si>
  <si>
    <t>0968288043</t>
  </si>
  <si>
    <t>SR17072500016531</t>
  </si>
  <si>
    <t>患者刘韦彤自助机退款3000 元！</t>
  </si>
  <si>
    <t>165831</t>
  </si>
  <si>
    <t>C0014800018008C</t>
  </si>
  <si>
    <t>0966933856</t>
  </si>
  <si>
    <t>SR17072400016016</t>
  </si>
  <si>
    <t>患者张兆荣自助机退款4350 元！</t>
  </si>
  <si>
    <t>张开意</t>
  </si>
  <si>
    <t>6259699909984589</t>
  </si>
  <si>
    <t>165848</t>
  </si>
  <si>
    <t>C0949500015856C</t>
  </si>
  <si>
    <t>0968198469</t>
  </si>
  <si>
    <t>SR17072500016494</t>
  </si>
  <si>
    <t>165859</t>
  </si>
  <si>
    <t>C0195200017095C</t>
  </si>
  <si>
    <t>0966914933</t>
  </si>
  <si>
    <t>SR17072400016005</t>
  </si>
  <si>
    <t>患者张兆荣自助机退款5000 元！</t>
  </si>
  <si>
    <t>165903</t>
  </si>
  <si>
    <t>C0124800010649C</t>
  </si>
  <si>
    <t>0966919642</t>
  </si>
  <si>
    <t>SR17072400016010</t>
  </si>
  <si>
    <t>165906</t>
  </si>
  <si>
    <t>C0529500023954C</t>
  </si>
  <si>
    <t>0968320698</t>
  </si>
  <si>
    <t>SR17072500016538</t>
  </si>
  <si>
    <t>患者刘正普自助机退款43.5 元！</t>
  </si>
  <si>
    <t>刘正普</t>
  </si>
  <si>
    <t>4340623890018815</t>
  </si>
  <si>
    <t>165912</t>
  </si>
  <si>
    <t>C0195200017101C</t>
  </si>
  <si>
    <t>0968128537</t>
  </si>
  <si>
    <t>SR17072500016473</t>
  </si>
  <si>
    <t>患者李新菊自助机退款220 元！</t>
  </si>
  <si>
    <t>李新菊</t>
  </si>
  <si>
    <t>6214838741420303</t>
  </si>
  <si>
    <t>170029</t>
  </si>
  <si>
    <t>C0971400006258C</t>
  </si>
  <si>
    <t>0968534861</t>
  </si>
  <si>
    <t>SR17072500016601</t>
  </si>
  <si>
    <t>患者宗玉清自助机退款1000 元！</t>
  </si>
  <si>
    <t>宗玉清</t>
  </si>
  <si>
    <t>5442430059464325</t>
  </si>
  <si>
    <t>170038</t>
  </si>
  <si>
    <t>C0872800019636C</t>
  </si>
  <si>
    <t>0968585075</t>
  </si>
  <si>
    <t>SR17072500016628</t>
  </si>
  <si>
    <t>患者洪莲自助机退款600 元！</t>
  </si>
  <si>
    <t>洪莲</t>
  </si>
  <si>
    <t>6217007170002909610</t>
  </si>
  <si>
    <t>171733</t>
  </si>
  <si>
    <t>C0014800018340C</t>
  </si>
  <si>
    <t>0967145048</t>
  </si>
  <si>
    <t>SR17072400016161</t>
  </si>
  <si>
    <t>患者陈江自助机退款258.14 元！</t>
  </si>
  <si>
    <t>陈江</t>
  </si>
  <si>
    <t>3568390066881874</t>
  </si>
  <si>
    <t>173339</t>
  </si>
  <si>
    <t>C0949500016375C</t>
  </si>
  <si>
    <t>0968570506</t>
  </si>
  <si>
    <t>SR17072500016623</t>
  </si>
  <si>
    <t>患者罗国华自助机退款80 元！</t>
  </si>
  <si>
    <t>罗国华</t>
  </si>
  <si>
    <t>6227003970050096720</t>
  </si>
  <si>
    <t>175721</t>
  </si>
  <si>
    <t>K6732000048050C</t>
  </si>
  <si>
    <t>0968714048</t>
  </si>
  <si>
    <t>SR17072500016699</t>
  </si>
  <si>
    <t>患者牛琼自助机退款24359.21 元！</t>
  </si>
  <si>
    <t>牛德祥</t>
  </si>
  <si>
    <t>6231900000006254797</t>
  </si>
  <si>
    <t>180521</t>
  </si>
  <si>
    <t>K6732000048164C</t>
  </si>
  <si>
    <t>0968728867</t>
  </si>
  <si>
    <t>SR17072500016710</t>
  </si>
  <si>
    <t>患者胡仁芬自助机退款44.70 元！</t>
  </si>
  <si>
    <t>胡仁芬</t>
  </si>
  <si>
    <t>6223691313212841</t>
  </si>
  <si>
    <t>180719</t>
  </si>
  <si>
    <t>C0529500025617C</t>
  </si>
  <si>
    <t>0968712349</t>
  </si>
  <si>
    <t>SR17072500016696</t>
  </si>
  <si>
    <t>患者邝荣仙自助机退款400 元！</t>
  </si>
  <si>
    <t>龚昌友</t>
  </si>
  <si>
    <t>6259960023927247</t>
  </si>
  <si>
    <t>181254</t>
  </si>
  <si>
    <t>C0621000012002C</t>
  </si>
  <si>
    <t>0968716822</t>
  </si>
  <si>
    <t>SR17072500016703</t>
  </si>
  <si>
    <t>患者牛琼自助机退款5000 元！</t>
  </si>
  <si>
    <t>6259960113291348</t>
  </si>
  <si>
    <t>184206</t>
  </si>
  <si>
    <t>K6732000048592C</t>
  </si>
  <si>
    <t>0968755066</t>
  </si>
  <si>
    <t>SR17072500016720</t>
  </si>
  <si>
    <t>患者徐娅琼自助机退款3324.64 元！</t>
  </si>
  <si>
    <t>徐娅琼</t>
  </si>
  <si>
    <t>6231900000133262713</t>
  </si>
  <si>
    <t>211408</t>
  </si>
  <si>
    <t>C0657900017487C</t>
  </si>
  <si>
    <t>0968820658</t>
  </si>
  <si>
    <t>SR17072500016731</t>
  </si>
  <si>
    <t>患者杨琼自助机退款1728.8 元！</t>
  </si>
  <si>
    <t>20170726</t>
  </si>
  <si>
    <t>084425</t>
  </si>
  <si>
    <t>K1443200079467C</t>
  </si>
  <si>
    <t>0969056135</t>
  </si>
  <si>
    <t>SR17072600016752</t>
  </si>
  <si>
    <t>患者赵攀自助机退款167 元！</t>
  </si>
  <si>
    <t>赵攀</t>
  </si>
  <si>
    <t>6231900000055409771</t>
  </si>
  <si>
    <t>084459</t>
  </si>
  <si>
    <t>C0786300014784C</t>
  </si>
  <si>
    <t>0968981392</t>
  </si>
  <si>
    <t>SR17072600016742</t>
  </si>
  <si>
    <t>084503</t>
  </si>
  <si>
    <t>C0795900005658C</t>
  </si>
  <si>
    <t>0968797575</t>
  </si>
  <si>
    <t>SR17072500016728</t>
  </si>
  <si>
    <t>患者杨晓琼自助机退款1000 元！</t>
  </si>
  <si>
    <t>杨晓琼</t>
  </si>
  <si>
    <t>6217003900002328864</t>
  </si>
  <si>
    <t>085039</t>
  </si>
  <si>
    <t>C0355800006201C</t>
  </si>
  <si>
    <t>0968902402</t>
  </si>
  <si>
    <t>SR17072500016737</t>
  </si>
  <si>
    <t>患者张航誌自助机退款1296.5 元！</t>
  </si>
  <si>
    <t>张航誌</t>
  </si>
  <si>
    <t>6227003860200069000</t>
  </si>
  <si>
    <t>085154</t>
  </si>
  <si>
    <t>C0285400017908C</t>
  </si>
  <si>
    <t>0969074686</t>
  </si>
  <si>
    <t>SR17072600016759</t>
  </si>
  <si>
    <t>患者董茂龙自助机退款3400 元！</t>
  </si>
  <si>
    <t>董茂龙</t>
  </si>
  <si>
    <t>6212262502002234485</t>
  </si>
  <si>
    <t>085600</t>
  </si>
  <si>
    <t>C0355800006318C</t>
  </si>
  <si>
    <t>0965438089</t>
  </si>
  <si>
    <t>SR17072300015541</t>
  </si>
  <si>
    <t>患者李梦兰自助机退款1976 元！</t>
  </si>
  <si>
    <t>6217790001074370202</t>
  </si>
  <si>
    <t>094417</t>
  </si>
  <si>
    <t>C0355800007425C</t>
  </si>
  <si>
    <t>0969122753</t>
  </si>
  <si>
    <t>SR17072600016796</t>
  </si>
  <si>
    <t>患者吴洋自助机退款1000 元！</t>
  </si>
  <si>
    <t>吴洋</t>
  </si>
  <si>
    <t>6228483616266115468</t>
  </si>
  <si>
    <t>094847</t>
  </si>
  <si>
    <t>K1443200080625C</t>
  </si>
  <si>
    <t>0969159626</t>
  </si>
  <si>
    <t>SR17072600016825</t>
  </si>
  <si>
    <t>患者郭会芳自助机退款400 元！</t>
  </si>
  <si>
    <t>郭会芳</t>
  </si>
  <si>
    <t>6231900020002684128</t>
  </si>
  <si>
    <t>095202</t>
  </si>
  <si>
    <t>C0658200021547C</t>
  </si>
  <si>
    <t>0969143577</t>
  </si>
  <si>
    <t>SR17072600016814</t>
  </si>
  <si>
    <t>患者孙豪健自助机退款100 元！</t>
  </si>
  <si>
    <t>孙豪健</t>
  </si>
  <si>
    <t>6221550787554975</t>
  </si>
  <si>
    <t>100757</t>
  </si>
  <si>
    <t>K1443000036020C</t>
  </si>
  <si>
    <t>0969195743</t>
  </si>
  <si>
    <t>SR17072600016834</t>
  </si>
  <si>
    <t>患者钱明永自助机退款500 元！</t>
  </si>
  <si>
    <t>钱明永</t>
  </si>
  <si>
    <t>6231900000001028857</t>
  </si>
  <si>
    <t>102651</t>
  </si>
  <si>
    <t>C0849200011554C</t>
  </si>
  <si>
    <t>0969248120</t>
  </si>
  <si>
    <t>SR17072600016850</t>
  </si>
  <si>
    <t>患者陈大菊自助机退款4715.85 元！</t>
  </si>
  <si>
    <t>103655</t>
  </si>
  <si>
    <t>C0686800023601C</t>
  </si>
  <si>
    <t>0969274386</t>
  </si>
  <si>
    <t>SR17072600016860</t>
  </si>
  <si>
    <t>105456</t>
  </si>
  <si>
    <t>K1443200082447C</t>
  </si>
  <si>
    <t>0969354462</t>
  </si>
  <si>
    <t>SR17072600016887</t>
  </si>
  <si>
    <t>患者肖秀梅自助机退款715 元！</t>
  </si>
  <si>
    <t>肖秀梅</t>
  </si>
  <si>
    <t>6231900000095806127</t>
  </si>
  <si>
    <t>115214</t>
  </si>
  <si>
    <t>K1443000038996C</t>
  </si>
  <si>
    <t>0969424885</t>
  </si>
  <si>
    <t>SR17072600016924</t>
  </si>
  <si>
    <t>患者王曙林自助机退款25.20 元！</t>
  </si>
  <si>
    <t>王曙林</t>
  </si>
  <si>
    <t>6231900000066619723</t>
  </si>
  <si>
    <t>115220</t>
  </si>
  <si>
    <t>K1443100035446C</t>
  </si>
  <si>
    <t>0969416981</t>
  </si>
  <si>
    <t>SR17072600016913</t>
  </si>
  <si>
    <t>患者刘烨自助机退款244.5 元！</t>
  </si>
  <si>
    <t>刘烨</t>
  </si>
  <si>
    <t>6231900000077961221</t>
  </si>
  <si>
    <t>115224</t>
  </si>
  <si>
    <t>K1443000039014C</t>
  </si>
  <si>
    <t>0969476082</t>
  </si>
  <si>
    <t>SR17072600016954</t>
  </si>
  <si>
    <t>患者杨凤圆自助机退款964.76 元！</t>
  </si>
  <si>
    <t>115530</t>
  </si>
  <si>
    <t>C0452000013538C</t>
  </si>
  <si>
    <t>0969424278</t>
  </si>
  <si>
    <t>SR17072600016923</t>
  </si>
  <si>
    <t>患者尤俊英自助机退款1930.4 元！</t>
  </si>
  <si>
    <t>尤俊英</t>
  </si>
  <si>
    <t>6222082410001157268</t>
  </si>
  <si>
    <t>115533</t>
  </si>
  <si>
    <t>C0216100021478C</t>
  </si>
  <si>
    <t>0969363800</t>
  </si>
  <si>
    <t>SR17072600016890</t>
  </si>
  <si>
    <t>患者汤荣丽自助机退款1929 元！</t>
  </si>
  <si>
    <t>汤荣丽</t>
  </si>
  <si>
    <t>6282680015004711</t>
  </si>
  <si>
    <t>115545</t>
  </si>
  <si>
    <t>C0246100018182C</t>
  </si>
  <si>
    <t>0969404602</t>
  </si>
  <si>
    <t>SR17072600016909</t>
  </si>
  <si>
    <t>115546</t>
  </si>
  <si>
    <t>C0449000021406C</t>
  </si>
  <si>
    <t>0969466141</t>
  </si>
  <si>
    <t>SR17072600016949</t>
  </si>
  <si>
    <t>患者王琴自助机退款1409 元！</t>
  </si>
  <si>
    <t>王琴</t>
  </si>
  <si>
    <t>6228481190812839916</t>
  </si>
  <si>
    <t>142723</t>
  </si>
  <si>
    <t>K1443100038400C</t>
  </si>
  <si>
    <t>0969621143</t>
  </si>
  <si>
    <t>SR17072600017016</t>
  </si>
  <si>
    <t>患者余朝巧自助机退款2300 元！</t>
  </si>
  <si>
    <t>代开美</t>
  </si>
  <si>
    <t>6231900000115684108</t>
  </si>
  <si>
    <t>144402</t>
  </si>
  <si>
    <t>C0414500011894C</t>
  </si>
  <si>
    <t>0969485640</t>
  </si>
  <si>
    <t>SR17072600016957</t>
  </si>
  <si>
    <t>患者黄金花自助机退款1203 元！</t>
  </si>
  <si>
    <t>黄金花</t>
  </si>
  <si>
    <t>6228484148470109573</t>
  </si>
  <si>
    <t>144403</t>
  </si>
  <si>
    <t>C0414500011896C</t>
  </si>
  <si>
    <t>0969441244</t>
  </si>
  <si>
    <t>SR17072600016933</t>
  </si>
  <si>
    <t>患者杨雅婷自助机退款309.92 元！</t>
  </si>
  <si>
    <t>杨雅婷</t>
  </si>
  <si>
    <t>6222520596096194</t>
  </si>
  <si>
    <t>144406</t>
  </si>
  <si>
    <t>C0414500011900C</t>
  </si>
  <si>
    <t>0969601031</t>
  </si>
  <si>
    <t>SR17072600017011</t>
  </si>
  <si>
    <t>患者高顺武自助机退款500 元！</t>
  </si>
  <si>
    <t>高顺武</t>
  </si>
  <si>
    <t>6217003860022823759</t>
  </si>
  <si>
    <t>144414</t>
  </si>
  <si>
    <t>C0313200038132C</t>
  </si>
  <si>
    <t>0969157352</t>
  </si>
  <si>
    <t>SR17072600016824</t>
  </si>
  <si>
    <t>患者王琴自助机退款82.5 元！</t>
  </si>
  <si>
    <t>6212262406003609531</t>
  </si>
  <si>
    <t>144415</t>
  </si>
  <si>
    <t>C0449900014000C</t>
  </si>
  <si>
    <t>0969499781</t>
  </si>
  <si>
    <t>SR17072600016972</t>
  </si>
  <si>
    <t>患者王美芬自助机退款2076.57 元！</t>
  </si>
  <si>
    <t>王美芬</t>
  </si>
  <si>
    <t>6228484141050528312</t>
  </si>
  <si>
    <t>144424</t>
  </si>
  <si>
    <t>C0313200038141C</t>
  </si>
  <si>
    <t>0969581238</t>
  </si>
  <si>
    <t>SR17072600017002</t>
  </si>
  <si>
    <t>患者张秀玲自助机退款19.64 元！</t>
  </si>
  <si>
    <t>张秀玲</t>
  </si>
  <si>
    <t>6228480868648807378</t>
  </si>
  <si>
    <t>144444</t>
  </si>
  <si>
    <t>C0336300018254C</t>
  </si>
  <si>
    <t>0969784529</t>
  </si>
  <si>
    <t>SR17072600017064</t>
  </si>
  <si>
    <t>患者曹希洁自助机退款2000 元！</t>
  </si>
  <si>
    <t>曹希洁</t>
  </si>
  <si>
    <t>6282680010163074</t>
  </si>
  <si>
    <t>152059</t>
  </si>
  <si>
    <t>C0690300012316C</t>
  </si>
  <si>
    <t>175614</t>
  </si>
  <si>
    <t>C0492200034575C</t>
  </si>
  <si>
    <t>0969535055</t>
  </si>
  <si>
    <t>SR17072600016990</t>
  </si>
  <si>
    <t>患者农永刚自助机退款1237.70 元！</t>
  </si>
  <si>
    <t>农永刚</t>
  </si>
  <si>
    <t>6222082502005375944</t>
  </si>
  <si>
    <t>175616</t>
  </si>
  <si>
    <t>C0283500017518C</t>
  </si>
  <si>
    <t>0969869669</t>
  </si>
  <si>
    <t>SR17072600017090</t>
  </si>
  <si>
    <t>175633</t>
  </si>
  <si>
    <t>C0674500005514C</t>
  </si>
  <si>
    <t>0969845930</t>
  </si>
  <si>
    <t>SR17072600017084</t>
  </si>
  <si>
    <t>患者徐联娇自助机退款800 元！</t>
  </si>
  <si>
    <t>徐联娇</t>
  </si>
  <si>
    <t>6229019365498106</t>
  </si>
  <si>
    <t>175649</t>
  </si>
  <si>
    <t>C0674500005518C</t>
  </si>
  <si>
    <t>0970113719</t>
  </si>
  <si>
    <t>SR17072600017197</t>
  </si>
  <si>
    <t>患者缪永朋自助机退款734.86 元！</t>
  </si>
  <si>
    <t>缪永朋</t>
  </si>
  <si>
    <t>6253360024025560</t>
  </si>
  <si>
    <t>175730</t>
  </si>
  <si>
    <t>C0674400017736C</t>
  </si>
  <si>
    <t>0968556085</t>
  </si>
  <si>
    <t>SR17072500016612</t>
  </si>
  <si>
    <t>患者尹玉玲自助机退款177.23 元！</t>
  </si>
  <si>
    <t>王怀普</t>
  </si>
  <si>
    <t>62230829004761668</t>
  </si>
  <si>
    <t>175737</t>
  </si>
  <si>
    <t>C0674500005524C</t>
  </si>
  <si>
    <t>0970017785</t>
  </si>
  <si>
    <t>SR17072600017153</t>
  </si>
  <si>
    <t>患者赵晓自助机退款311.5 元！</t>
  </si>
  <si>
    <t>肖永平</t>
  </si>
  <si>
    <t>175742</t>
  </si>
  <si>
    <t>C0360600010560C</t>
  </si>
  <si>
    <t>0970002960</t>
  </si>
  <si>
    <t>SR17072600017137</t>
  </si>
  <si>
    <t>患者唐睿馨自助机退款796.5 元！</t>
  </si>
  <si>
    <t>唐睿馨</t>
  </si>
  <si>
    <t>6222082410002850531</t>
  </si>
  <si>
    <t>175747</t>
  </si>
  <si>
    <t>C0985600022684C</t>
  </si>
  <si>
    <t>0969931005</t>
  </si>
  <si>
    <t>SR17072600017110</t>
  </si>
  <si>
    <t>患者杨英自助机退款80.5 元！</t>
  </si>
  <si>
    <t>杨英</t>
  </si>
  <si>
    <t>20170727</t>
  </si>
  <si>
    <t>084043</t>
  </si>
  <si>
    <t>C0802600008500C</t>
  </si>
  <si>
    <t>0970288570</t>
  </si>
  <si>
    <t>SR17072600017282</t>
  </si>
  <si>
    <t>085355</t>
  </si>
  <si>
    <t>C0722100010033C</t>
  </si>
  <si>
    <t>0970347212</t>
  </si>
  <si>
    <t>SR17072600017300</t>
  </si>
  <si>
    <t>患者张艳自助机退款1400 元！</t>
  </si>
  <si>
    <t>张艳</t>
  </si>
  <si>
    <t>6228480868612265579</t>
  </si>
  <si>
    <t>085500</t>
  </si>
  <si>
    <t>C0103200008694C</t>
  </si>
  <si>
    <t>0970388441</t>
  </si>
  <si>
    <t>SR17072600017310</t>
  </si>
  <si>
    <t>患者张海英自助机退款15.2 元！</t>
  </si>
  <si>
    <t>张海英</t>
  </si>
  <si>
    <t>6228360057094527</t>
  </si>
  <si>
    <t>085829</t>
  </si>
  <si>
    <t>C0507600015270C</t>
  </si>
  <si>
    <t>0970582646</t>
  </si>
  <si>
    <t>SR17072700017320</t>
  </si>
  <si>
    <t>085832</t>
  </si>
  <si>
    <t>C0765700022579C</t>
  </si>
  <si>
    <t>0970386969</t>
  </si>
  <si>
    <t>SR17072600017309</t>
  </si>
  <si>
    <t>患者毛昌华自助机退款7.2 元！</t>
  </si>
  <si>
    <t>毛昌华</t>
  </si>
  <si>
    <t>085853</t>
  </si>
  <si>
    <t>C0103200008766C</t>
  </si>
  <si>
    <t>0970671290</t>
  </si>
  <si>
    <t>SR17072700017337</t>
  </si>
  <si>
    <t>患者张志栋自助机退款2000 元！</t>
  </si>
  <si>
    <t>090201</t>
  </si>
  <si>
    <t>C0103200008836C</t>
  </si>
  <si>
    <t>0970309529</t>
  </si>
  <si>
    <t>SR17072600017289</t>
  </si>
  <si>
    <t>患者翟欣自助机退款96.58 元！</t>
  </si>
  <si>
    <t>翟欣</t>
  </si>
  <si>
    <t>6217003860018408995</t>
  </si>
  <si>
    <t>090839</t>
  </si>
  <si>
    <t>C0802600009188C</t>
  </si>
  <si>
    <t>0970687679</t>
  </si>
  <si>
    <t>SR17072700017349</t>
  </si>
  <si>
    <t>患者张志栋自助机退款4000 元！</t>
  </si>
  <si>
    <t>090845</t>
  </si>
  <si>
    <t>C0722100010268C</t>
  </si>
  <si>
    <t>0970681211</t>
  </si>
  <si>
    <t>SR17072700017345</t>
  </si>
  <si>
    <t>患者张志栋自助机退款3000 元！</t>
  </si>
  <si>
    <t>110343</t>
  </si>
  <si>
    <t>K6440800178399C</t>
  </si>
  <si>
    <t>0970794499</t>
  </si>
  <si>
    <t>SR17072700017400</t>
  </si>
  <si>
    <t>患者王天俊自助机退款1501.03 元！</t>
  </si>
  <si>
    <t>王天俊</t>
  </si>
  <si>
    <t>6231900000035703947</t>
  </si>
  <si>
    <t>112258</t>
  </si>
  <si>
    <t>K6440700064185C</t>
  </si>
  <si>
    <t>0971009459</t>
  </si>
  <si>
    <t>SR17072700017503</t>
  </si>
  <si>
    <t>患者龙美艳自助机退款16646 元！</t>
  </si>
  <si>
    <t>龙正文</t>
  </si>
  <si>
    <t>6210178002044615699</t>
  </si>
  <si>
    <t>113142</t>
  </si>
  <si>
    <t>C0491900016853C</t>
  </si>
  <si>
    <t>0970721242</t>
  </si>
  <si>
    <t>SR17072700017370</t>
  </si>
  <si>
    <t>患者张孟玲自助机退款1245 元！</t>
  </si>
  <si>
    <t>张孟玲</t>
  </si>
  <si>
    <t>6217003910003798056</t>
  </si>
  <si>
    <t>113145</t>
  </si>
  <si>
    <t>C0780600015702C</t>
  </si>
  <si>
    <t>0970731651</t>
  </si>
  <si>
    <t>SR17072700017374</t>
  </si>
  <si>
    <t>患者杨芬自助机退款1517.27 元！</t>
  </si>
  <si>
    <t>汪明</t>
  </si>
  <si>
    <t>6229027188046101</t>
  </si>
  <si>
    <t>113526</t>
  </si>
  <si>
    <t>C0491900016893C</t>
  </si>
  <si>
    <t>0970725993</t>
  </si>
  <si>
    <t>SR17072700017373</t>
  </si>
  <si>
    <t>患者杨芬自助机退款1500 元！</t>
  </si>
  <si>
    <t>113531</t>
  </si>
  <si>
    <t>C0593100018538C</t>
  </si>
  <si>
    <t>0970721025</t>
  </si>
  <si>
    <t>SR17072700017369</t>
  </si>
  <si>
    <t>患者李爱仙自助机退款966.62 元！</t>
  </si>
  <si>
    <t>李爱仙</t>
  </si>
  <si>
    <t>6259190222064671</t>
  </si>
  <si>
    <t>113538</t>
  </si>
  <si>
    <t>C0292000030090C</t>
  </si>
  <si>
    <t>0970745701</t>
  </si>
  <si>
    <t>SR17072700017377</t>
  </si>
  <si>
    <t>患者李俨伦自助机退款5657.31 元！</t>
  </si>
  <si>
    <t>李灌凌</t>
  </si>
  <si>
    <t>6221560498453383</t>
  </si>
  <si>
    <t>113543</t>
  </si>
  <si>
    <t>C0418700007850C</t>
  </si>
  <si>
    <t>0970767875</t>
  </si>
  <si>
    <t>SR17072700017391</t>
  </si>
  <si>
    <t>患者谢东廷自助机退款89 元！</t>
  </si>
  <si>
    <t>谢东廷</t>
  </si>
  <si>
    <t>4270300022859333</t>
  </si>
  <si>
    <t>113547</t>
  </si>
  <si>
    <t>C0780600015755C</t>
  </si>
  <si>
    <t>0970750695</t>
  </si>
  <si>
    <t>SR17072700017378</t>
  </si>
  <si>
    <t>患者何印平自助机退款90 元！</t>
  </si>
  <si>
    <t>何印平</t>
  </si>
  <si>
    <t>6214600180002395437</t>
  </si>
  <si>
    <t>143239</t>
  </si>
  <si>
    <t>K6440800183135C</t>
  </si>
  <si>
    <t>0971211095</t>
  </si>
  <si>
    <t>SR17072700017586</t>
  </si>
  <si>
    <t>患者王桂兰自助机退款115.20 元！</t>
  </si>
  <si>
    <t>王桂兰</t>
  </si>
  <si>
    <t>6231900000118900303</t>
  </si>
  <si>
    <t>143242</t>
  </si>
  <si>
    <t>K6440800183137C</t>
  </si>
  <si>
    <t>0971205955</t>
  </si>
  <si>
    <t>SR17072700017584</t>
  </si>
  <si>
    <t>患者王会仙自助机退款615.20 元！</t>
  </si>
  <si>
    <t>王会仙</t>
  </si>
  <si>
    <t>6210178002002160548</t>
  </si>
  <si>
    <t>143246</t>
  </si>
  <si>
    <t>K6440800183139C</t>
  </si>
  <si>
    <t>0971212755</t>
  </si>
  <si>
    <t>SR17072700017590</t>
  </si>
  <si>
    <t>患者孔祥茂自助机退款247.20 元！</t>
  </si>
  <si>
    <t>孔祥茂</t>
  </si>
  <si>
    <t>143249</t>
  </si>
  <si>
    <t>K6440600078221C</t>
  </si>
  <si>
    <t>0971214005</t>
  </si>
  <si>
    <t>SR17072700017593</t>
  </si>
  <si>
    <t>患者张老香自助机退款35.20 元！</t>
  </si>
  <si>
    <t>张老香</t>
  </si>
  <si>
    <t>143252</t>
  </si>
  <si>
    <t>K6440800183141C</t>
  </si>
  <si>
    <t>0971214688</t>
  </si>
  <si>
    <t>SR17072700017595</t>
  </si>
  <si>
    <t>患者彭巧自助机退款166.98 元！</t>
  </si>
  <si>
    <t>彭巧</t>
  </si>
  <si>
    <t>K6440800183143C</t>
  </si>
  <si>
    <t>0971219617</t>
  </si>
  <si>
    <t>SR17072700017600</t>
  </si>
  <si>
    <t>患者李勤忠自助机退款247.20 元！</t>
  </si>
  <si>
    <t>李勤忠</t>
  </si>
  <si>
    <t>143301</t>
  </si>
  <si>
    <t>K6440800183145C</t>
  </si>
  <si>
    <t>0971446839</t>
  </si>
  <si>
    <t>SR17072700017636</t>
  </si>
  <si>
    <t>患者石瑞芹自助机退款5291.04 元！</t>
  </si>
  <si>
    <t>石瑞芹</t>
  </si>
  <si>
    <t>6231900000015666262</t>
  </si>
  <si>
    <t>143837</t>
  </si>
  <si>
    <t>C0666400009119C</t>
  </si>
  <si>
    <t>0970939053</t>
  </si>
  <si>
    <t>SR17072700017469</t>
  </si>
  <si>
    <t>患者中国华融资产管理股份自助机退款62.22 元！</t>
  </si>
  <si>
    <t>中国华融资产管理股份</t>
  </si>
  <si>
    <t>4392260009459015</t>
  </si>
  <si>
    <t>143842</t>
  </si>
  <si>
    <t>C0448500015047C</t>
  </si>
  <si>
    <t>0971099754</t>
  </si>
  <si>
    <t>SR17072700017548</t>
  </si>
  <si>
    <t>患者毛欣怡自助机退款471 元！</t>
  </si>
  <si>
    <t>毛欣怡</t>
  </si>
  <si>
    <t>155446</t>
  </si>
  <si>
    <t>C0208100024333C</t>
  </si>
  <si>
    <t>160655</t>
  </si>
  <si>
    <t>K6440800187261C</t>
  </si>
  <si>
    <t>0971687713</t>
  </si>
  <si>
    <t>SR17072700017761</t>
  </si>
  <si>
    <t>160917</t>
  </si>
  <si>
    <t>C0052500021376C</t>
  </si>
  <si>
    <t>0971231286</t>
  </si>
  <si>
    <t>SR17072700017603</t>
  </si>
  <si>
    <t>患者唐官浩自助机退款228.42 元！</t>
  </si>
  <si>
    <t>唐家意</t>
  </si>
  <si>
    <t>6253360008346081</t>
  </si>
  <si>
    <t>161004</t>
  </si>
  <si>
    <t>C0052400017833C</t>
  </si>
  <si>
    <t>0971266735</t>
  </si>
  <si>
    <t>SR17072700017614</t>
  </si>
  <si>
    <t>患者汪洋自助机退款16.5 元！</t>
  </si>
  <si>
    <t>汪洋</t>
  </si>
  <si>
    <t>4392258329792230</t>
  </si>
  <si>
    <t>161007</t>
  </si>
  <si>
    <t>C0408700026561C</t>
  </si>
  <si>
    <t>0971265059</t>
  </si>
  <si>
    <t>SR17072700017613</t>
  </si>
  <si>
    <t>患者陈小平自助机退款81.67 元！</t>
  </si>
  <si>
    <t>陈小平</t>
  </si>
  <si>
    <t>161017</t>
  </si>
  <si>
    <t>C0052400017843C</t>
  </si>
  <si>
    <t>0971424031</t>
  </si>
  <si>
    <t>SR17072700017634</t>
  </si>
  <si>
    <t>患者王巧自助机退款6400 元！</t>
  </si>
  <si>
    <t>6228480861160266016</t>
  </si>
  <si>
    <t>161045</t>
  </si>
  <si>
    <t>C0408700026573C</t>
  </si>
  <si>
    <t>0971631475</t>
  </si>
  <si>
    <t>SR17072700017720</t>
  </si>
  <si>
    <t>患者刘和林自助机退款352.5 元！</t>
  </si>
  <si>
    <t>刘和林</t>
  </si>
  <si>
    <t>6217000010063474525</t>
  </si>
  <si>
    <t>161047</t>
  </si>
  <si>
    <t>C0229400013861C</t>
  </si>
  <si>
    <t>0971586043</t>
  </si>
  <si>
    <t>SR17072700017698</t>
  </si>
  <si>
    <t>患者徐焜自助机退款196.5 元！</t>
  </si>
  <si>
    <t>徐焜</t>
  </si>
  <si>
    <t>6282680024489424</t>
  </si>
  <si>
    <t>C0408700026575C</t>
  </si>
  <si>
    <t>0971494153</t>
  </si>
  <si>
    <t>SR17072700017662</t>
  </si>
  <si>
    <t>患者赵泽芬自助机退款1516 元！</t>
  </si>
  <si>
    <t>赵泽芬</t>
  </si>
  <si>
    <t>6222022410006174808</t>
  </si>
  <si>
    <t>181737</t>
  </si>
  <si>
    <t>C0036400015894C</t>
  </si>
  <si>
    <t>0971746934</t>
  </si>
  <si>
    <t>SR17072700017788</t>
  </si>
  <si>
    <t>181740</t>
  </si>
  <si>
    <t>C0773900011471C</t>
  </si>
  <si>
    <t>0971764447</t>
  </si>
  <si>
    <t>SR17072700017797</t>
  </si>
  <si>
    <t>患者王德元自助机退款800 元！</t>
  </si>
  <si>
    <t>王德元</t>
  </si>
  <si>
    <t>6225768604096840</t>
  </si>
  <si>
    <t>181808</t>
  </si>
  <si>
    <t>C0408700028642C</t>
  </si>
  <si>
    <t>0971115581</t>
  </si>
  <si>
    <t>SR17072700017558</t>
  </si>
  <si>
    <t>患者赵泽芬自助机退款104 元！</t>
  </si>
  <si>
    <t>181812</t>
  </si>
  <si>
    <t>C0576000017270C</t>
  </si>
  <si>
    <t>0971795873</t>
  </si>
  <si>
    <t>SR17072700017823</t>
  </si>
  <si>
    <t>患者仉渝涵自助机退款430.14 元！</t>
  </si>
  <si>
    <t>仉渝涵</t>
  </si>
  <si>
    <t>6212262502000265267</t>
  </si>
  <si>
    <t>181814</t>
  </si>
  <si>
    <t>C0773900011481C</t>
  </si>
  <si>
    <t>0971792153</t>
  </si>
  <si>
    <t>SR17072700017821</t>
  </si>
  <si>
    <t>患者奠云仙自助机退款425 元！</t>
  </si>
  <si>
    <t>奠云仙</t>
  </si>
  <si>
    <t>6222620590005022615</t>
  </si>
  <si>
    <t>181821</t>
  </si>
  <si>
    <t>C0036400015896C</t>
  </si>
  <si>
    <t>0971854276</t>
  </si>
  <si>
    <t>SR17072700017873</t>
  </si>
  <si>
    <t>患者赵才林自助机退款719.5 元！</t>
  </si>
  <si>
    <t>王宗飞</t>
  </si>
  <si>
    <t>6282680010643232</t>
  </si>
  <si>
    <t>181823</t>
  </si>
  <si>
    <t>C0792400016742C</t>
  </si>
  <si>
    <t>0971753504</t>
  </si>
  <si>
    <t>SR17072700017793</t>
  </si>
  <si>
    <t>患者杨芹自助机退款1500 元！</t>
  </si>
  <si>
    <t>杨芹</t>
  </si>
  <si>
    <t>62230829005904093</t>
  </si>
  <si>
    <t>181824</t>
  </si>
  <si>
    <t>C0792400016744C</t>
  </si>
  <si>
    <t>0971857832</t>
  </si>
  <si>
    <t>SR17072700017877</t>
  </si>
  <si>
    <t>患者王宗飞自助机退款899.5 元！</t>
  </si>
  <si>
    <t>181828</t>
  </si>
  <si>
    <t>C0458000014296C</t>
  </si>
  <si>
    <t>0971821695</t>
  </si>
  <si>
    <t>SR17072700017841</t>
  </si>
  <si>
    <t>患者毛昌华自助机退款242 元！</t>
  </si>
  <si>
    <t>182008</t>
  </si>
  <si>
    <t>C0458100022411C</t>
  </si>
  <si>
    <t>0971876532</t>
  </si>
  <si>
    <t>SR17072700017892</t>
  </si>
  <si>
    <t>患者李会元自助机退款176.5 元！</t>
  </si>
  <si>
    <t>李会元</t>
  </si>
  <si>
    <t>622909473156779318</t>
  </si>
  <si>
    <t>20170728</t>
  </si>
  <si>
    <t>102335</t>
  </si>
  <si>
    <t>K1248500045991C</t>
  </si>
  <si>
    <t>0972214963</t>
  </si>
  <si>
    <t>SR17072800017980</t>
  </si>
  <si>
    <t>患者龙美艳自助机退款9000 元！</t>
  </si>
  <si>
    <t>102340</t>
  </si>
  <si>
    <t>K1248300033923C</t>
  </si>
  <si>
    <t>0972215533</t>
  </si>
  <si>
    <t>SR17072800017981</t>
  </si>
  <si>
    <t>患者龙美艳自助机退款1200 元！</t>
  </si>
  <si>
    <t>6210178002044617166</t>
  </si>
  <si>
    <t>102358</t>
  </si>
  <si>
    <t>K1248500046025C</t>
  </si>
  <si>
    <t>0972379274</t>
  </si>
  <si>
    <t>SR17072800018054</t>
  </si>
  <si>
    <t>患者金亚自助机退款2400 元！</t>
  </si>
  <si>
    <t>金亚</t>
  </si>
  <si>
    <t>6231900020003566548</t>
  </si>
  <si>
    <t>103622</t>
  </si>
  <si>
    <t>C0945000024489C</t>
  </si>
  <si>
    <t>0972092557</t>
  </si>
  <si>
    <t>SR17072800017948</t>
  </si>
  <si>
    <t>患者何坤自助机退款1.36 元！</t>
  </si>
  <si>
    <t>6225758106957938</t>
  </si>
  <si>
    <t>104326</t>
  </si>
  <si>
    <t>C0390500013012C</t>
  </si>
  <si>
    <t>0972092137</t>
  </si>
  <si>
    <t>SR17072800017947</t>
  </si>
  <si>
    <t>患者魏鹏程自助机退款363.06 元！</t>
  </si>
  <si>
    <t>魏鹏程</t>
  </si>
  <si>
    <t>104519</t>
  </si>
  <si>
    <t>C0453100023940C</t>
  </si>
  <si>
    <t>0972206009</t>
  </si>
  <si>
    <t>SR17072800017971</t>
  </si>
  <si>
    <t>患者白瑶自助机退款290 元！</t>
  </si>
  <si>
    <t>白瑶</t>
  </si>
  <si>
    <t>6228480868044444578</t>
  </si>
  <si>
    <t>104527</t>
  </si>
  <si>
    <t>C0453100023942C</t>
  </si>
  <si>
    <t>0972092608</t>
  </si>
  <si>
    <t>SR17072800017949</t>
  </si>
  <si>
    <t>患者代清华自助机退款.76 元！</t>
  </si>
  <si>
    <t>代清华</t>
  </si>
  <si>
    <t>105835</t>
  </si>
  <si>
    <t>C0643600016189C</t>
  </si>
  <si>
    <t>0971991954</t>
  </si>
  <si>
    <t>SR17072700017943</t>
  </si>
  <si>
    <t>患者吴永金自助机退款606.5 元！</t>
  </si>
  <si>
    <t>吴永金</t>
  </si>
  <si>
    <t>6221887020000803959</t>
  </si>
  <si>
    <t>105839</t>
  </si>
  <si>
    <t>C0477200015970C</t>
  </si>
  <si>
    <t>0971596296</t>
  </si>
  <si>
    <t>SR17072700017704</t>
  </si>
  <si>
    <t>患者谢礼珍自助机退款200 元！</t>
  </si>
  <si>
    <t>谢礼珍</t>
  </si>
  <si>
    <t>6228930001038489542</t>
  </si>
  <si>
    <t>110722</t>
  </si>
  <si>
    <t>C0477200016199C</t>
  </si>
  <si>
    <t>0972302418</t>
  </si>
  <si>
    <t>SR17072800018022</t>
  </si>
  <si>
    <t>患者肖发恩自助机退款1000 元！</t>
  </si>
  <si>
    <t>肖发恩</t>
  </si>
  <si>
    <t>6228413860337580715</t>
  </si>
  <si>
    <t>110726</t>
  </si>
  <si>
    <t>C0508600019186C</t>
  </si>
  <si>
    <t>0972314161</t>
  </si>
  <si>
    <t>SR17072800018033</t>
  </si>
  <si>
    <t>患者周艳自助机退款64.42 元！</t>
  </si>
  <si>
    <t>周艳</t>
  </si>
  <si>
    <t>6282680005782227</t>
  </si>
  <si>
    <t>111134</t>
  </si>
  <si>
    <t>C0477200016268C</t>
  </si>
  <si>
    <t>0972380889</t>
  </si>
  <si>
    <t>SR17072800018055</t>
  </si>
  <si>
    <t>112020</t>
  </si>
  <si>
    <t>C0508600019542C</t>
  </si>
  <si>
    <t>0972460780</t>
  </si>
  <si>
    <t>SR17072800018090</t>
  </si>
  <si>
    <t>患者邹廷芬自助机退款270.5 元！</t>
  </si>
  <si>
    <t>邹廷芬</t>
  </si>
  <si>
    <t>6228483868407655171</t>
  </si>
  <si>
    <t>112102</t>
  </si>
  <si>
    <t>C0643600016708C</t>
  </si>
  <si>
    <t>0972471985</t>
  </si>
  <si>
    <t>SR17072800018100</t>
  </si>
  <si>
    <t>患者刘亚自助机退款81. 元！</t>
  </si>
  <si>
    <t>刘亚</t>
  </si>
  <si>
    <t>6228483868162745571</t>
  </si>
  <si>
    <t>113024</t>
  </si>
  <si>
    <t>C0983700021587C</t>
  </si>
  <si>
    <t>0972453768</t>
  </si>
  <si>
    <t>SR17072800018089</t>
  </si>
  <si>
    <t>患者谭蓉蓉自助机退款2500 元！</t>
  </si>
  <si>
    <t>谭蓉蓉</t>
  </si>
  <si>
    <t>113111</t>
  </si>
  <si>
    <t>C0983800018778C</t>
  </si>
  <si>
    <t>0972541135</t>
  </si>
  <si>
    <t>SR17072800018134</t>
  </si>
  <si>
    <t>患者冯美仙自助机退款106.95 元！</t>
  </si>
  <si>
    <t>冯美仙</t>
  </si>
  <si>
    <t>5105290031968787</t>
  </si>
  <si>
    <t>113256</t>
  </si>
  <si>
    <t>C0983800018817C</t>
  </si>
  <si>
    <t>0972539538</t>
  </si>
  <si>
    <t>SR17072800018132</t>
  </si>
  <si>
    <t>患者冯美仙自助机退款1000 元！</t>
  </si>
  <si>
    <t>141144</t>
  </si>
  <si>
    <t>C0811300024973C</t>
  </si>
  <si>
    <t>0972660584</t>
  </si>
  <si>
    <t>SR17072800018205</t>
  </si>
  <si>
    <t>患者徐浩畅自助机退款4000 元！</t>
  </si>
  <si>
    <t>徐浩畅</t>
  </si>
  <si>
    <t>6228480861115449717</t>
  </si>
  <si>
    <t>141208</t>
  </si>
  <si>
    <t>C0035600032450C</t>
  </si>
  <si>
    <t>0972635706</t>
  </si>
  <si>
    <t>SR17072800018190</t>
  </si>
  <si>
    <t>患者王顺洁自助机退款3000 元！</t>
  </si>
  <si>
    <t>王兴忠</t>
  </si>
  <si>
    <t>6259980067710622</t>
  </si>
  <si>
    <t>144410</t>
  </si>
  <si>
    <t>C0543000016829C</t>
  </si>
  <si>
    <t>0972648427</t>
  </si>
  <si>
    <t>SR17072800018198</t>
  </si>
  <si>
    <t>患者连明坤自助机退款675 元！</t>
  </si>
  <si>
    <t>连明坤</t>
  </si>
  <si>
    <t>6228483318585588075</t>
  </si>
  <si>
    <t>C0883700022694C</t>
  </si>
  <si>
    <t>0972670491</t>
  </si>
  <si>
    <t>SR17072800018211</t>
  </si>
  <si>
    <t>患者陈泽烨自助机退款100 元！</t>
  </si>
  <si>
    <t>陈泽烨</t>
  </si>
  <si>
    <t>6228480868522966373</t>
  </si>
  <si>
    <t>144557</t>
  </si>
  <si>
    <t>C0935600017289C</t>
  </si>
  <si>
    <t>0972784200</t>
  </si>
  <si>
    <t>SR17072800018236</t>
  </si>
  <si>
    <t>患者万旭瑞自助机退款2945.78 元！</t>
  </si>
  <si>
    <t>万余红</t>
  </si>
  <si>
    <t>6259960276087061</t>
  </si>
  <si>
    <t>144600</t>
  </si>
  <si>
    <t>C0892700007798C</t>
  </si>
  <si>
    <t>0972816172</t>
  </si>
  <si>
    <t>SR17072800018242</t>
  </si>
  <si>
    <t>患者孙良品自助机退款400 元！</t>
  </si>
  <si>
    <t>孙良品</t>
  </si>
  <si>
    <t>6228484140412479818</t>
  </si>
  <si>
    <t>144712</t>
  </si>
  <si>
    <t>C0485000033333C</t>
  </si>
  <si>
    <t>0972885225</t>
  </si>
  <si>
    <t>SR17072800018254</t>
  </si>
  <si>
    <t>患者陶俊娜自助机退款400 元！</t>
  </si>
  <si>
    <t>陶俊娜</t>
  </si>
  <si>
    <t>6225757548265447</t>
  </si>
  <si>
    <t>144721</t>
  </si>
  <si>
    <t>C0543000016900C</t>
  </si>
  <si>
    <t>0972572425</t>
  </si>
  <si>
    <t>SR17072800018152</t>
  </si>
  <si>
    <t>患者李禹霏自助机退款500 元！</t>
  </si>
  <si>
    <t>李禹霏</t>
  </si>
  <si>
    <t>6222600590004099022</t>
  </si>
  <si>
    <t>145729</t>
  </si>
  <si>
    <t>K1248500054109C</t>
  </si>
  <si>
    <t>0972972719</t>
  </si>
  <si>
    <t>SR17072800018270</t>
  </si>
  <si>
    <t>患者崔将自助机退款700 元！</t>
  </si>
  <si>
    <t>崔将</t>
  </si>
  <si>
    <t>6231900000056495928</t>
  </si>
  <si>
    <t>151120</t>
  </si>
  <si>
    <t>K1248300042917C</t>
  </si>
  <si>
    <t>0973018271</t>
  </si>
  <si>
    <t>SR17072800018291</t>
  </si>
  <si>
    <t>患者林倩自助机退款993.4 元！</t>
  </si>
  <si>
    <t>林倩</t>
  </si>
  <si>
    <t>6223692452287909</t>
  </si>
  <si>
    <t>151122</t>
  </si>
  <si>
    <t>C0883700023348C</t>
  </si>
  <si>
    <t>0973001306</t>
  </si>
  <si>
    <t>SR17072800018283</t>
  </si>
  <si>
    <t>患者刘光喜自助机退款2500 元！</t>
  </si>
  <si>
    <t>刘光喜</t>
  </si>
  <si>
    <t>6228360089484969</t>
  </si>
  <si>
    <t>153958</t>
  </si>
  <si>
    <t>K1248400034451C</t>
  </si>
  <si>
    <t>0973114155</t>
  </si>
  <si>
    <t>SR17072800018322</t>
  </si>
  <si>
    <t>患者周东菊自助机退款439.75 元！</t>
  </si>
  <si>
    <t>周东菊</t>
  </si>
  <si>
    <t>6223691612919286</t>
  </si>
  <si>
    <t>160144</t>
  </si>
  <si>
    <t>C0435200021659C</t>
  </si>
  <si>
    <t>0973056694</t>
  </si>
  <si>
    <t>SR17072800018302</t>
  </si>
  <si>
    <t>患者赵玉敏自助机退款394 元！</t>
  </si>
  <si>
    <t>赵玉敏</t>
  </si>
  <si>
    <t>160208</t>
  </si>
  <si>
    <t>C0435100002046C</t>
  </si>
  <si>
    <t>0973087693</t>
  </si>
  <si>
    <t>SR17072800018312</t>
  </si>
  <si>
    <t>患者杨若愚自助机退款80 元！</t>
  </si>
  <si>
    <t>罗燕</t>
  </si>
  <si>
    <t>6225970017856329</t>
  </si>
  <si>
    <t>160305</t>
  </si>
  <si>
    <t>C0326200025315C</t>
  </si>
  <si>
    <t>0972955038</t>
  </si>
  <si>
    <t>SR17072800018267</t>
  </si>
  <si>
    <t>患者唐仁翠自助机退款1741 元！</t>
  </si>
  <si>
    <t>唐仁翠</t>
  </si>
  <si>
    <t>6214600180006811322</t>
  </si>
  <si>
    <t>162427</t>
  </si>
  <si>
    <t>C0378100018583C</t>
  </si>
  <si>
    <t>0972955624</t>
  </si>
  <si>
    <t>SR17072800018268</t>
  </si>
  <si>
    <t>患者李双芝自助机退款1740 元！</t>
  </si>
  <si>
    <t>程力文</t>
  </si>
  <si>
    <t>6217852700000568848</t>
  </si>
  <si>
    <t>162455</t>
  </si>
  <si>
    <t>C0378100018595C</t>
  </si>
  <si>
    <t>0973217113</t>
  </si>
  <si>
    <t>SR17072800018347</t>
  </si>
  <si>
    <t>173344</t>
  </si>
  <si>
    <t>K1248400040013C</t>
  </si>
  <si>
    <t>0973403519</t>
  </si>
  <si>
    <t>SR17072800018427</t>
  </si>
  <si>
    <t>患者金春梅自助机退款492.5 元！</t>
  </si>
  <si>
    <t>金春梅</t>
  </si>
  <si>
    <t>6231900000093064059</t>
  </si>
  <si>
    <t>173956</t>
  </si>
  <si>
    <t>K1248400040175C</t>
  </si>
  <si>
    <t>0973402210</t>
  </si>
  <si>
    <t>SR17072800018424</t>
  </si>
  <si>
    <t>患者廖玉帮自助机退款448.14 元！</t>
  </si>
  <si>
    <t>廖玉帮</t>
  </si>
  <si>
    <t>6231900000110916398</t>
  </si>
  <si>
    <t>175457</t>
  </si>
  <si>
    <t>C0865900007345C</t>
  </si>
  <si>
    <t>0973326670</t>
  </si>
  <si>
    <t>SR17072800018384</t>
  </si>
  <si>
    <t>患者王宗婕自助机退款200 元！</t>
  </si>
  <si>
    <t>王宗婕</t>
  </si>
  <si>
    <t>6259960034481721</t>
  </si>
  <si>
    <t>175459</t>
  </si>
  <si>
    <t>C0872800021156C</t>
  </si>
  <si>
    <t>0973330092</t>
  </si>
  <si>
    <t>SR17072800018387</t>
  </si>
  <si>
    <t>患者普莲自助机退款5000 元！</t>
  </si>
  <si>
    <t>岩三囡</t>
  </si>
  <si>
    <t>6282680007713287</t>
  </si>
  <si>
    <t>175555</t>
  </si>
  <si>
    <t>C0029000014059C</t>
  </si>
  <si>
    <t>0973342895</t>
  </si>
  <si>
    <t>SR17072800018392</t>
  </si>
  <si>
    <t>患者普莲自助机退款964.18 元！</t>
  </si>
  <si>
    <t>普莲</t>
  </si>
  <si>
    <t>6282680039078790</t>
  </si>
  <si>
    <t>175558</t>
  </si>
  <si>
    <t>C0435100003746C</t>
  </si>
  <si>
    <t>0973344349</t>
  </si>
  <si>
    <t>SR17072800018393</t>
  </si>
  <si>
    <t>175612</t>
  </si>
  <si>
    <t>C0029100008367C</t>
  </si>
  <si>
    <t>0973346313</t>
  </si>
  <si>
    <t>SR17072800018395</t>
  </si>
  <si>
    <t>患者岩三囡自助机退款500 元！</t>
  </si>
  <si>
    <t>175615</t>
  </si>
  <si>
    <t>C0865400011867C</t>
  </si>
  <si>
    <t>0973382767</t>
  </si>
  <si>
    <t>SR17072800018418</t>
  </si>
  <si>
    <t>患者彭明月自助机退款1.70 元！</t>
  </si>
  <si>
    <t>彭明月</t>
  </si>
  <si>
    <t>6228481938594034076</t>
  </si>
  <si>
    <t>175652</t>
  </si>
  <si>
    <t>C0029100008375C</t>
  </si>
  <si>
    <t>0973054998</t>
  </si>
  <si>
    <t>SR17072800018300</t>
  </si>
  <si>
    <t>患者张一梅自助机退款500 元！</t>
  </si>
  <si>
    <t>张一梅</t>
  </si>
  <si>
    <t>6217852700012417398</t>
  </si>
  <si>
    <t>181427</t>
  </si>
  <si>
    <t>K1248500062493C</t>
  </si>
  <si>
    <t>0973468880</t>
  </si>
  <si>
    <t>SR17072800018453</t>
  </si>
  <si>
    <t>患者普向光自助机退款592.85 元！</t>
  </si>
  <si>
    <t>普向光</t>
  </si>
  <si>
    <t>6231900000136011877</t>
  </si>
  <si>
    <t>181703</t>
  </si>
  <si>
    <t>C0904800023629C</t>
  </si>
  <si>
    <t>0973448498</t>
  </si>
  <si>
    <t>SR17072800018445</t>
  </si>
  <si>
    <t>患者刘焕琼自助机退款83 元！</t>
  </si>
  <si>
    <t>刘焕琼</t>
  </si>
  <si>
    <t>6216260000020708039</t>
  </si>
  <si>
    <t>192557</t>
  </si>
  <si>
    <t>C0202800012880C</t>
  </si>
  <si>
    <t>0973502425</t>
  </si>
  <si>
    <t>SR17072800018460</t>
  </si>
  <si>
    <t>患者王宗飞自助机退款899 元！</t>
  </si>
  <si>
    <t>192640</t>
  </si>
  <si>
    <t>C0029000014398C</t>
  </si>
  <si>
    <t>0973503689</t>
  </si>
  <si>
    <t>SR17072800018461</t>
  </si>
  <si>
    <t>20170731</t>
  </si>
  <si>
    <t>092614</t>
  </si>
  <si>
    <t>K1737900164697C</t>
  </si>
  <si>
    <t>0973679025</t>
  </si>
  <si>
    <t>SR17072900018505</t>
  </si>
  <si>
    <t>092616</t>
  </si>
  <si>
    <t>K1738000160300C</t>
  </si>
  <si>
    <t>0973681572</t>
  </si>
  <si>
    <t>SR17072900018513</t>
  </si>
  <si>
    <t>患者李晗自助机退款9.9 元！</t>
  </si>
  <si>
    <t>李晗</t>
  </si>
  <si>
    <t>6210178002012490091</t>
  </si>
  <si>
    <t>092620</t>
  </si>
  <si>
    <t>K1738000160306C</t>
  </si>
  <si>
    <t>0973751441</t>
  </si>
  <si>
    <t>SR17072900018570</t>
  </si>
  <si>
    <t>患者单禹函自助机退款466.28 元！</t>
  </si>
  <si>
    <t>单禹函</t>
  </si>
  <si>
    <t>6223691321183919</t>
  </si>
  <si>
    <t>092621</t>
  </si>
  <si>
    <t>K1737900164707C</t>
  </si>
  <si>
    <t>0973726703</t>
  </si>
  <si>
    <t>SR17072900018552</t>
  </si>
  <si>
    <t>患者龙美艳自助机退款10200 元！</t>
  </si>
  <si>
    <t>龙美艳</t>
  </si>
  <si>
    <t>092633</t>
  </si>
  <si>
    <t>K1738100084208C</t>
  </si>
  <si>
    <t>0974374420</t>
  </si>
  <si>
    <t>SR17073000018789</t>
  </si>
  <si>
    <t>患者邓小容自助机退款795.29 元！</t>
  </si>
  <si>
    <t>邓小容</t>
  </si>
  <si>
    <t>6223691641895747</t>
  </si>
  <si>
    <t>093151</t>
  </si>
  <si>
    <t>C0820400029803C</t>
  </si>
  <si>
    <t>0973526522</t>
  </si>
  <si>
    <t>SR17072800018468</t>
  </si>
  <si>
    <t>患者苏传涵自助机退款90 元！</t>
  </si>
  <si>
    <t>苏传涵</t>
  </si>
  <si>
    <t>6228481198461904170</t>
  </si>
  <si>
    <t>093206</t>
  </si>
  <si>
    <t>C0128200022595C</t>
  </si>
  <si>
    <t>0973667718</t>
  </si>
  <si>
    <t>SR17072900018485</t>
  </si>
  <si>
    <t>患者刘亚自助机退款81.06 元！</t>
  </si>
  <si>
    <t>093208</t>
  </si>
  <si>
    <t>C0275400009273C</t>
  </si>
  <si>
    <t>0973723463</t>
  </si>
  <si>
    <t>SR17072900018550</t>
  </si>
  <si>
    <t>患者李晗自助机退款500 元！</t>
  </si>
  <si>
    <t>6228483318602166079</t>
  </si>
  <si>
    <t>093222</t>
  </si>
  <si>
    <t>C0254300016222C</t>
  </si>
  <si>
    <t>0973825753</t>
  </si>
  <si>
    <t>SR17072900018617</t>
  </si>
  <si>
    <t>患者普莲自助机退款5964.18 元！</t>
  </si>
  <si>
    <t>093225</t>
  </si>
  <si>
    <t>C0296600020480C</t>
  </si>
  <si>
    <t>0973825084</t>
  </si>
  <si>
    <t>SR17072900018616</t>
  </si>
  <si>
    <t>093249</t>
  </si>
  <si>
    <t>C0128200022617C</t>
  </si>
  <si>
    <t>0974303925</t>
  </si>
  <si>
    <t>SR17073000018772</t>
  </si>
  <si>
    <t>患者胡峰玮自助机退款16.11 元！</t>
  </si>
  <si>
    <t>胡峰玮</t>
  </si>
  <si>
    <t>6228480038793657479</t>
  </si>
  <si>
    <t>093305</t>
  </si>
  <si>
    <t>C0128200022626C</t>
  </si>
  <si>
    <t>0974360044</t>
  </si>
  <si>
    <t>SR17073000018788</t>
  </si>
  <si>
    <t>患者何政轩自助机退款700 元！</t>
  </si>
  <si>
    <t>何政轩</t>
  </si>
  <si>
    <t>6228480860691822719</t>
  </si>
  <si>
    <t>093409</t>
  </si>
  <si>
    <t>C0271400017511C</t>
  </si>
  <si>
    <t>0974658531</t>
  </si>
  <si>
    <t>SR17073100018820</t>
  </si>
  <si>
    <t>患者张栩维自助机退款600 元！</t>
  </si>
  <si>
    <t>张栩维</t>
  </si>
  <si>
    <t>6212262502015403986</t>
  </si>
  <si>
    <t>093413</t>
  </si>
  <si>
    <t>C0372100012198C</t>
  </si>
  <si>
    <t>0974593052</t>
  </si>
  <si>
    <t>SR17073100018810</t>
  </si>
  <si>
    <t>患者杨友仙自助机退款20 元！</t>
  </si>
  <si>
    <t>杨友仙</t>
  </si>
  <si>
    <t>6214600290000870669</t>
  </si>
  <si>
    <t>093419</t>
  </si>
  <si>
    <t>C0296600020545C</t>
  </si>
  <si>
    <t>0974467849</t>
  </si>
  <si>
    <t>SR17073000018799</t>
  </si>
  <si>
    <t>患者刘海玉自助机退款493.8 元！</t>
  </si>
  <si>
    <t>刘海玉</t>
  </si>
  <si>
    <t>6236683860003974263</t>
  </si>
  <si>
    <t>093443</t>
  </si>
  <si>
    <t>C0296600020561C</t>
  </si>
  <si>
    <t>0974390652</t>
  </si>
  <si>
    <t>SR17073000018790</t>
  </si>
  <si>
    <t>患者赵贤论自助机退款5000 元！</t>
  </si>
  <si>
    <t>赵贤论</t>
  </si>
  <si>
    <t>6259960080411317</t>
  </si>
  <si>
    <t>中国农业银行股份有限公司东莞分行信用卡中心</t>
  </si>
  <si>
    <t>广东省东莞市</t>
  </si>
  <si>
    <t>093510</t>
  </si>
  <si>
    <t>C0820400029909C</t>
  </si>
  <si>
    <t>0973746749</t>
  </si>
  <si>
    <t>SR17072900018565</t>
  </si>
  <si>
    <t>患者秦苑航自助机退款5000 元！</t>
  </si>
  <si>
    <t>秦苑航</t>
  </si>
  <si>
    <t>6228930001110174848</t>
  </si>
  <si>
    <t>095651</t>
  </si>
  <si>
    <t>C0281200020760C</t>
  </si>
  <si>
    <t>0973957533</t>
  </si>
  <si>
    <t>SR17072900018690</t>
  </si>
  <si>
    <t>患者李莉娟自助机退款407.5 元！</t>
  </si>
  <si>
    <t>李莉娟</t>
  </si>
  <si>
    <t>6221887300032758458</t>
  </si>
  <si>
    <t>102008</t>
  </si>
  <si>
    <t>K1738000161498C</t>
  </si>
  <si>
    <t>0974852350</t>
  </si>
  <si>
    <t>SR17073100018913</t>
  </si>
  <si>
    <t>103058</t>
  </si>
  <si>
    <t>C0593100019405C</t>
  </si>
  <si>
    <t>0974841850</t>
  </si>
  <si>
    <t>SR17073100018909</t>
  </si>
  <si>
    <t>患者陈美自助机退款1000 元！</t>
  </si>
  <si>
    <t>6225758216436211</t>
  </si>
  <si>
    <t>104951</t>
  </si>
  <si>
    <t>K1738100086150C</t>
  </si>
  <si>
    <t>0974987783</t>
  </si>
  <si>
    <t>SR17073100018964</t>
  </si>
  <si>
    <t>患者王科鑫自助机退款1800 元！</t>
  </si>
  <si>
    <t>王科鑫</t>
  </si>
  <si>
    <t>6231900000062527748</t>
  </si>
  <si>
    <t>105037</t>
  </si>
  <si>
    <t>C0846300011307C</t>
  </si>
  <si>
    <t>0974879496</t>
  </si>
  <si>
    <t>SR17073100018924</t>
  </si>
  <si>
    <t>患者钱珊珊自助机退款59888 元！</t>
  </si>
  <si>
    <t>钱珊珊</t>
  </si>
  <si>
    <t>6224698053656102</t>
  </si>
  <si>
    <t>110724</t>
  </si>
  <si>
    <t>K1738100086772C</t>
  </si>
  <si>
    <t>0975047253</t>
  </si>
  <si>
    <t>SR17073100018988</t>
  </si>
  <si>
    <t>111535</t>
  </si>
  <si>
    <t>K1738100086986C</t>
  </si>
  <si>
    <t>0975076340</t>
  </si>
  <si>
    <t>SR17073100019001</t>
  </si>
  <si>
    <t>患者陈忠梅自助机退款990.46 元！</t>
  </si>
  <si>
    <t>陈忠梅</t>
  </si>
  <si>
    <t>6231900000023945682</t>
  </si>
  <si>
    <t>111550</t>
  </si>
  <si>
    <t>C0458700022167C</t>
  </si>
  <si>
    <t>0974870729</t>
  </si>
  <si>
    <t>SR17073100018917</t>
  </si>
  <si>
    <t>患者钱珊珊自助机退款500 元！</t>
  </si>
  <si>
    <t>111711</t>
  </si>
  <si>
    <t>K1738100087046C</t>
  </si>
  <si>
    <t>0975079249</t>
  </si>
  <si>
    <t>SR17073100019002</t>
  </si>
  <si>
    <t>患者和学军自助机退款824.5 元！</t>
  </si>
  <si>
    <t>和学军</t>
  </si>
  <si>
    <t>6231900000026018263</t>
  </si>
  <si>
    <t>114212</t>
  </si>
  <si>
    <t>K1738100087766C</t>
  </si>
  <si>
    <t>0975156420</t>
  </si>
  <si>
    <t>SR17073100019042</t>
  </si>
  <si>
    <t>患者李兰仙自助机退款500 元！</t>
  </si>
  <si>
    <t>李兰仙</t>
  </si>
  <si>
    <t>6231900000057392587</t>
  </si>
  <si>
    <t>114304</t>
  </si>
  <si>
    <t>C0106200007185C</t>
  </si>
  <si>
    <t>0974875365</t>
  </si>
  <si>
    <t>SR17073100018920</t>
  </si>
  <si>
    <t>患者钱珊珊自助机退款20000 元！</t>
  </si>
  <si>
    <t>114433</t>
  </si>
  <si>
    <t>K1738000163914C</t>
  </si>
  <si>
    <t>0975160870</t>
  </si>
  <si>
    <t>SR17073100019048</t>
  </si>
  <si>
    <t>患者严天龙自助机退款3154.46 元！</t>
  </si>
  <si>
    <t>严天龙</t>
  </si>
  <si>
    <t>6231900000022427427</t>
  </si>
  <si>
    <t>140502</t>
  </si>
  <si>
    <t>K1737900171721C</t>
  </si>
  <si>
    <t>0975321698</t>
  </si>
  <si>
    <t>SR17073100019134</t>
  </si>
  <si>
    <t>患者向维芬自助机退款310.5 元！</t>
  </si>
  <si>
    <t>向维芬</t>
  </si>
  <si>
    <t>6223692044116723</t>
  </si>
  <si>
    <t>140508</t>
  </si>
  <si>
    <t>K1738100091186C</t>
  </si>
  <si>
    <t>0975426723</t>
  </si>
  <si>
    <t>SR17073100019170</t>
  </si>
  <si>
    <t>K1738100091188C</t>
  </si>
  <si>
    <t>0975348571</t>
  </si>
  <si>
    <t>SR17073100019144</t>
  </si>
  <si>
    <t>患者刘慧兰自助机退款802.5 元！</t>
  </si>
  <si>
    <t>刘慧兰</t>
  </si>
  <si>
    <t>6223691333288565</t>
  </si>
  <si>
    <t>140622</t>
  </si>
  <si>
    <t>C0072100014698C</t>
  </si>
  <si>
    <t>0975393074</t>
  </si>
  <si>
    <t>SR17073100019162</t>
  </si>
  <si>
    <t>患者朱子毅自助机退款5078 元！</t>
  </si>
  <si>
    <t>朱子毅</t>
  </si>
  <si>
    <t>6228483960389051519</t>
  </si>
  <si>
    <t>140630</t>
  </si>
  <si>
    <t>C0901800020751C</t>
  </si>
  <si>
    <t>0975310654</t>
  </si>
  <si>
    <t>SR17073100019128</t>
  </si>
  <si>
    <t>患者陆桂和自助机退款48 元！</t>
  </si>
  <si>
    <t>陆桂和</t>
  </si>
  <si>
    <t>6228480868608157079</t>
  </si>
  <si>
    <t>140635</t>
  </si>
  <si>
    <t>C0539100011840C</t>
  </si>
  <si>
    <t>0974907510</t>
  </si>
  <si>
    <t>SR17073100018932</t>
  </si>
  <si>
    <t>患者李启睿自助机退款978 元！</t>
  </si>
  <si>
    <t>李启睿</t>
  </si>
  <si>
    <t>6230210070866680</t>
  </si>
  <si>
    <t>142020</t>
  </si>
  <si>
    <t>C0210600017270C</t>
  </si>
  <si>
    <t>0975507675</t>
  </si>
  <si>
    <t>SR17073100019184</t>
  </si>
  <si>
    <t>患者魏启胜自助机退款300 元！</t>
  </si>
  <si>
    <t>魏启胜</t>
  </si>
  <si>
    <t>6228483316213231266</t>
  </si>
  <si>
    <t>143230</t>
  </si>
  <si>
    <t>C0676100035757C</t>
  </si>
  <si>
    <t>0974922526</t>
  </si>
  <si>
    <t>SR17073100018939</t>
  </si>
  <si>
    <t>患者杨孟杰自助机退款9.41 元！</t>
  </si>
  <si>
    <t>杨孟杰</t>
  </si>
  <si>
    <t>6226621302134893</t>
  </si>
  <si>
    <t>145105</t>
  </si>
  <si>
    <t>C0092100032045C</t>
  </si>
  <si>
    <t>0975589947</t>
  </si>
  <si>
    <t>SR17073100019206</t>
  </si>
  <si>
    <t>患者杨长康自助机退款600 元！</t>
  </si>
  <si>
    <t>杨长康</t>
  </si>
  <si>
    <t>145846</t>
  </si>
  <si>
    <t>K1737900173759C</t>
  </si>
  <si>
    <t>0975616373</t>
  </si>
  <si>
    <t>SR17073100019214</t>
  </si>
  <si>
    <t>患者李钱英自助机退款5000 元！</t>
  </si>
  <si>
    <t>李钱英</t>
  </si>
  <si>
    <t>6231900023400661045</t>
  </si>
  <si>
    <t>145959</t>
  </si>
  <si>
    <t>C0242900007781C</t>
  </si>
  <si>
    <t>0975263159</t>
  </si>
  <si>
    <t>SR17073100019104</t>
  </si>
  <si>
    <t>患者王琴自助机退款717.84 元！</t>
  </si>
  <si>
    <t>6217997300045070052</t>
  </si>
  <si>
    <t>152741</t>
  </si>
  <si>
    <t>K1737900175133C</t>
  </si>
  <si>
    <t>0975696710</t>
  </si>
  <si>
    <t>SR17073100019259</t>
  </si>
  <si>
    <t>患者周华自助机退款733.72 元！</t>
  </si>
  <si>
    <t>6223692215019565</t>
  </si>
  <si>
    <t>153832</t>
  </si>
  <si>
    <t>C0560500010952C</t>
  </si>
  <si>
    <t>0974287097</t>
  </si>
  <si>
    <t>SR17073000018770</t>
  </si>
  <si>
    <t>患者彭艳自助机退款37.76 元！</t>
  </si>
  <si>
    <t>彭艳</t>
  </si>
  <si>
    <t>6228930001057773420</t>
  </si>
  <si>
    <t>153836</t>
  </si>
  <si>
    <t>C0462000010153C</t>
  </si>
  <si>
    <t>0975707523</t>
  </si>
  <si>
    <t>SR17073100019271</t>
  </si>
  <si>
    <t>患者杨勇自助机退款500 元！</t>
  </si>
  <si>
    <t>杨红丽</t>
  </si>
  <si>
    <t>6228480868633224373</t>
  </si>
  <si>
    <t>154423</t>
  </si>
  <si>
    <t>C0605800010197C</t>
  </si>
  <si>
    <t>162011</t>
  </si>
  <si>
    <t>K1738100098746C</t>
  </si>
  <si>
    <t>0975813604</t>
  </si>
  <si>
    <t>SR17073100019324</t>
  </si>
  <si>
    <t>患者柳建芳自助机退款809 元！</t>
  </si>
  <si>
    <t>162316</t>
  </si>
  <si>
    <t>C0576900012213C</t>
  </si>
  <si>
    <t>0975813512</t>
  </si>
  <si>
    <t>SR17073100019323</t>
  </si>
  <si>
    <t>患者李兴红自助机退款3863.62 元！</t>
  </si>
  <si>
    <t>董光明</t>
  </si>
  <si>
    <t>6228483308480871775</t>
  </si>
  <si>
    <t>164658</t>
  </si>
  <si>
    <t>C0906200017725C</t>
  </si>
  <si>
    <t>0975701369</t>
  </si>
  <si>
    <t>SR17073100019264</t>
  </si>
  <si>
    <t>患者林小团自助机退款372.5 元！</t>
  </si>
  <si>
    <t>林小团</t>
  </si>
  <si>
    <t>6217790001075516043</t>
  </si>
  <si>
    <t>170031</t>
  </si>
  <si>
    <t>K1737900181289C</t>
  </si>
  <si>
    <t>0975919549</t>
  </si>
  <si>
    <t>SR17073100019390</t>
  </si>
  <si>
    <t>患者任关书自助机退款1000 元！</t>
  </si>
  <si>
    <t>任关书</t>
  </si>
  <si>
    <t>6223691148526845</t>
  </si>
  <si>
    <t>170537</t>
  </si>
  <si>
    <t>K1738000177684C</t>
  </si>
  <si>
    <t>0975931009</t>
  </si>
  <si>
    <t>SR17073100019396</t>
  </si>
  <si>
    <t>患者罗启明自助机退款179 元！</t>
  </si>
  <si>
    <t>罗启明</t>
  </si>
  <si>
    <t>6223690789560428</t>
  </si>
  <si>
    <t>171601</t>
  </si>
  <si>
    <t>C0906200018519C</t>
  </si>
  <si>
    <t>0975944929</t>
  </si>
  <si>
    <t>SR17073100019400</t>
  </si>
  <si>
    <t>患者王抒平自助机退款1500 元！</t>
  </si>
  <si>
    <t>王抒平</t>
  </si>
  <si>
    <t>6228480868296445075</t>
  </si>
  <si>
    <t>182513</t>
  </si>
  <si>
    <t>K1737900183053C</t>
  </si>
  <si>
    <t>0976035939</t>
  </si>
  <si>
    <t>SR17073100019448</t>
  </si>
  <si>
    <t>2017-07-01 00:11:01</t>
  </si>
  <si>
    <t>2017-07-01 07:29:20</t>
  </si>
  <si>
    <t>2017-07-01 07:30:41</t>
  </si>
  <si>
    <t>2017-07-01 08:01:51</t>
  </si>
  <si>
    <t>2017-07-01 08:09:44</t>
  </si>
  <si>
    <t>2017-07-01 08:13:41</t>
  </si>
  <si>
    <t>2017-07-01 08:20:16</t>
  </si>
  <si>
    <t>2017-07-01 08:20:44</t>
  </si>
  <si>
    <t>2017-07-01 08:26:26</t>
  </si>
  <si>
    <t>2017-07-01 08:45:24</t>
  </si>
  <si>
    <t>2017-07-01 08:47:44</t>
  </si>
  <si>
    <t>2017-07-01 09:17:45</t>
  </si>
  <si>
    <t>2017-07-01 09:47:01</t>
  </si>
  <si>
    <t>2017-07-01 09:54:09</t>
  </si>
  <si>
    <t>2017-07-01 10:12:36</t>
  </si>
  <si>
    <t>2017-07-01 10:13:58</t>
  </si>
  <si>
    <t>2017-07-01 10:19:00</t>
  </si>
  <si>
    <t>2017-07-01 10:23:12</t>
  </si>
  <si>
    <t>2017-07-01 10:29:23</t>
  </si>
  <si>
    <t>2017-07-01 10:44:06</t>
  </si>
  <si>
    <t>2017-07-01 10:51:32</t>
  </si>
  <si>
    <t>2017-07-01 11:04:29</t>
  </si>
  <si>
    <t>2017-07-01 11:06:15</t>
  </si>
  <si>
    <t>2017-07-01 11:06:18</t>
  </si>
  <si>
    <t>2017-07-01 11:07:25</t>
  </si>
  <si>
    <t>2017-07-01 11:32:26</t>
  </si>
  <si>
    <t>2017-07-01 11:49:20</t>
  </si>
  <si>
    <t>2017-07-01 12:28:14</t>
  </si>
  <si>
    <t>2017-07-01 12:38:16</t>
  </si>
  <si>
    <t>2017-07-01 12:44:35</t>
  </si>
  <si>
    <t>2017-07-01 12:47:01</t>
  </si>
  <si>
    <t>2017-07-01 12:48:18</t>
  </si>
  <si>
    <t>2017-07-01 12:48:32</t>
  </si>
  <si>
    <t>2017-07-01 13:10:01</t>
  </si>
  <si>
    <t>2017-07-01 13:12:05</t>
  </si>
  <si>
    <t>2017-07-01 13:22:53</t>
  </si>
  <si>
    <t>2017-07-01 13:24:13</t>
  </si>
  <si>
    <t>2017-07-01 13:34:15</t>
  </si>
  <si>
    <t>2017-07-01 14:00:04</t>
  </si>
  <si>
    <t>2017-07-01 14:05:22</t>
  </si>
  <si>
    <t>2017-07-01 15:09:42</t>
  </si>
  <si>
    <t>2017-07-01 15:19:31</t>
  </si>
  <si>
    <t>2017-07-01 15:34:55</t>
  </si>
  <si>
    <t>2017-07-01 15:40:49</t>
  </si>
  <si>
    <t>2017-07-01 16:30:42</t>
  </si>
  <si>
    <t>2017-07-01 16:31:28</t>
  </si>
  <si>
    <t>2017-07-01 17:54:09</t>
  </si>
  <si>
    <t>2017-07-01 18:03:01</t>
  </si>
  <si>
    <t>2017-07-01 18:16:59</t>
  </si>
  <si>
    <t>2017-07-01 18:25:33</t>
  </si>
  <si>
    <t>2017-07-01 18:37:52</t>
  </si>
  <si>
    <t>2017-07-01 18:38:36</t>
  </si>
  <si>
    <t>2017-07-01 19:07:01</t>
  </si>
  <si>
    <t>2017-07-01 20:16:30</t>
  </si>
  <si>
    <t>2017-07-01 20:21:17</t>
  </si>
  <si>
    <t>2017-07-01 21:04:11</t>
  </si>
  <si>
    <t>2017-07-01 21:08:56</t>
  </si>
  <si>
    <t>2017-07-02 07:07:43</t>
  </si>
  <si>
    <t>2017-07-02 07:57:32</t>
  </si>
  <si>
    <t>2017-07-02 09:08:54</t>
  </si>
  <si>
    <t>2017-07-02 09:09:40</t>
  </si>
  <si>
    <t>2017-07-02 09:53:46</t>
  </si>
  <si>
    <t>2017-07-02 10:00:04</t>
  </si>
  <si>
    <t>2017-07-02 10:07:29</t>
  </si>
  <si>
    <t>2017-07-02 10:12:30</t>
  </si>
  <si>
    <t>2017-07-02 10:36:41</t>
  </si>
  <si>
    <t>2017-07-02 10:43:02</t>
  </si>
  <si>
    <t>2017-07-02 10:56:03</t>
  </si>
  <si>
    <t>2017-07-02 10:59:07</t>
  </si>
  <si>
    <t>2017-07-02 11:05:59</t>
  </si>
  <si>
    <t>2017-07-02 11:26:17</t>
  </si>
  <si>
    <t>2017-07-02 11:49:52</t>
  </si>
  <si>
    <t>2017-07-02 11:50:30</t>
  </si>
  <si>
    <t>2017-07-02 11:51:22</t>
  </si>
  <si>
    <t>2017-07-02 11:52:03</t>
  </si>
  <si>
    <t>2017-07-02 11:52:38</t>
  </si>
  <si>
    <t>2017-07-02 11:53:05</t>
  </si>
  <si>
    <t>2017-07-02 11:53:36</t>
  </si>
  <si>
    <t>2017-07-02 12:32:20</t>
  </si>
  <si>
    <t>2017-07-02 13:46:06</t>
  </si>
  <si>
    <t>2017-07-02 13:50:09</t>
  </si>
  <si>
    <t>2017-07-02 14:24:04</t>
  </si>
  <si>
    <t>2017-07-02 15:08:16</t>
  </si>
  <si>
    <t>2017-07-02 15:16:12</t>
  </si>
  <si>
    <t>2017-07-02 16:04:50</t>
  </si>
  <si>
    <t>2017-07-02 20:40:31</t>
  </si>
  <si>
    <t>2017-07-02 23:47:12</t>
  </si>
  <si>
    <t>2017-07-03 08:18:57</t>
  </si>
  <si>
    <t>2017-07-03 08:20:27</t>
  </si>
  <si>
    <t>2017-07-03 08:27:07</t>
  </si>
  <si>
    <t>2017-07-03 08:28:18</t>
  </si>
  <si>
    <t>2017-07-03 09:03:18</t>
  </si>
  <si>
    <t>2017-07-03 09:29:09</t>
  </si>
  <si>
    <t>2017-07-03 09:58:31</t>
  </si>
  <si>
    <t>2017-07-03 10:03:08</t>
  </si>
  <si>
    <t>2017-07-03 10:14:37</t>
  </si>
  <si>
    <t>2017-07-03 10:20:39</t>
  </si>
  <si>
    <t>2017-07-03 10:21:35</t>
  </si>
  <si>
    <t>2017-07-03 10:25:31</t>
  </si>
  <si>
    <t>2017-07-03 10:26:09</t>
  </si>
  <si>
    <t>2017-07-03 10:28:54</t>
  </si>
  <si>
    <t>2017-07-03 10:29:53</t>
  </si>
  <si>
    <t>2017-07-03 10:31:03</t>
  </si>
  <si>
    <t>2017-07-03 10:39:15</t>
  </si>
  <si>
    <t>2017-07-03 10:39:46</t>
  </si>
  <si>
    <t>2017-07-03 10:40:29</t>
  </si>
  <si>
    <t>2017-07-03 10:45:57</t>
  </si>
  <si>
    <t>2017-07-03 10:46:30</t>
  </si>
  <si>
    <t>2017-07-03 10:52:39</t>
  </si>
  <si>
    <t>2017-07-03 10:53:37</t>
  </si>
  <si>
    <t>2017-07-03 10:57:45</t>
  </si>
  <si>
    <t>2017-07-03 11:03:18</t>
  </si>
  <si>
    <t>2017-07-03 11:08:57</t>
  </si>
  <si>
    <t>2017-07-03 11:09:00</t>
  </si>
  <si>
    <t>2017-07-03 11:10:37</t>
  </si>
  <si>
    <t>2017-07-03 11:12:32</t>
  </si>
  <si>
    <t>2017-07-03 11:12:35</t>
  </si>
  <si>
    <t>2017-07-03 11:42:24</t>
  </si>
  <si>
    <t>2017-07-03 11:45:11</t>
  </si>
  <si>
    <t>2017-07-03 11:48:20</t>
  </si>
  <si>
    <t>2017-07-03 11:48:34</t>
  </si>
  <si>
    <t>2017-07-03 11:57:21</t>
  </si>
  <si>
    <t>2017-07-03 12:03:34</t>
  </si>
  <si>
    <t>2017-07-03 12:04:07</t>
  </si>
  <si>
    <t>2017-07-03 12:21:28</t>
  </si>
  <si>
    <t>2017-07-03 12:30:57</t>
  </si>
  <si>
    <t>2017-07-03 12:35:42</t>
  </si>
  <si>
    <t>2017-07-03 12:36:18</t>
  </si>
  <si>
    <t>2017-07-03 12:37:47</t>
  </si>
  <si>
    <t>2017-07-03 12:49:19</t>
  </si>
  <si>
    <t>2017-07-03 12:55:50</t>
  </si>
  <si>
    <t>2017-07-03 13:12:10</t>
  </si>
  <si>
    <t>2017-07-03 13:24:42</t>
  </si>
  <si>
    <t>2017-07-03 13:28:45</t>
  </si>
  <si>
    <t>2017-07-03 13:31:23</t>
  </si>
  <si>
    <t>2017-07-03 13:48:48</t>
  </si>
  <si>
    <t>2017-07-03 14:23:03</t>
  </si>
  <si>
    <t>2017-07-03 14:31:23</t>
  </si>
  <si>
    <t>2017-07-03 14:34:39</t>
  </si>
  <si>
    <t>2017-07-03 14:35:35</t>
  </si>
  <si>
    <t>2017-07-03 14:49:22</t>
  </si>
  <si>
    <t>2017-07-03 14:52:41</t>
  </si>
  <si>
    <t>2017-07-03 14:56:54</t>
  </si>
  <si>
    <t>2017-07-03 14:59:16</t>
  </si>
  <si>
    <t>2017-07-03 14:59:46</t>
  </si>
  <si>
    <t>2017-07-03 15:00:31</t>
  </si>
  <si>
    <t>2017-07-03 15:05:42</t>
  </si>
  <si>
    <t>2017-07-03 15:08:25</t>
  </si>
  <si>
    <t>2017-07-03 15:10:37</t>
  </si>
  <si>
    <t>2017-07-03 15:19:49</t>
  </si>
  <si>
    <t>2017-07-03 15:21:14</t>
  </si>
  <si>
    <t>2017-07-03 15:32:12</t>
  </si>
  <si>
    <t>2017-07-03 15:32:30</t>
  </si>
  <si>
    <t>2017-07-03 15:32:52</t>
  </si>
  <si>
    <t>2017-07-03 15:33:52</t>
  </si>
  <si>
    <t>2017-07-03 15:34:20</t>
  </si>
  <si>
    <t>2017-07-03 15:35:16</t>
  </si>
  <si>
    <t>2017-07-03 15:36:50</t>
  </si>
  <si>
    <t>2017-07-03 15:42:42</t>
  </si>
  <si>
    <t>2017-07-03 15:44:33</t>
  </si>
  <si>
    <t>2017-07-03 15:47:46</t>
  </si>
  <si>
    <t>2017-07-03 15:56:50</t>
  </si>
  <si>
    <t>2017-07-03 15:56:53</t>
  </si>
  <si>
    <t>2017-07-03 16:01:44</t>
  </si>
  <si>
    <t>2017-07-03 16:03:17</t>
  </si>
  <si>
    <t>2017-07-03 16:12:48</t>
  </si>
  <si>
    <t>2017-07-03 16:14:03</t>
  </si>
  <si>
    <t>2017-07-03 16:21:35</t>
  </si>
  <si>
    <t>2017-07-03 16:30:53</t>
  </si>
  <si>
    <t>2017-07-03 16:31:21</t>
  </si>
  <si>
    <t>2017-07-03 16:42:39</t>
  </si>
  <si>
    <t>2017-07-03 16:58:26</t>
  </si>
  <si>
    <t>2017-07-03 17:13:05</t>
  </si>
  <si>
    <t>2017-07-03 17:19:30</t>
  </si>
  <si>
    <t>2017-07-03 17:20:22</t>
  </si>
  <si>
    <t>2017-07-03 17:24:58</t>
  </si>
  <si>
    <t>2017-07-03 17:26:51</t>
  </si>
  <si>
    <t>2017-07-03 17:35:36</t>
  </si>
  <si>
    <t>2017-07-03 17:36:33</t>
  </si>
  <si>
    <t>2017-07-03 17:42:45</t>
  </si>
  <si>
    <t>2017-07-03 17:54:59</t>
  </si>
  <si>
    <t>2017-07-03 18:15:51</t>
  </si>
  <si>
    <t>2017-07-03 18:25:25</t>
  </si>
  <si>
    <t>2017-07-03 18:35:02</t>
  </si>
  <si>
    <t>2017-07-03 18:48:50</t>
  </si>
  <si>
    <t>2017-07-03 19:04:33</t>
  </si>
  <si>
    <t>2017-07-03 19:53:23</t>
  </si>
  <si>
    <t>2017-07-03 20:13:03</t>
  </si>
  <si>
    <t>2017-07-04 06:45:26</t>
  </si>
  <si>
    <t>2017-07-04 07:16:18</t>
  </si>
  <si>
    <t>2017-07-04 07:19:19</t>
  </si>
  <si>
    <t>2017-07-04 07:54:11</t>
  </si>
  <si>
    <t>2017-07-04 08:00:22</t>
  </si>
  <si>
    <t>2017-07-04 08:06:40</t>
  </si>
  <si>
    <t>2017-07-04 08:29:56</t>
  </si>
  <si>
    <t>2017-07-04 08:40:36</t>
  </si>
  <si>
    <t>2017-07-04 08:54:07</t>
  </si>
  <si>
    <t>2017-07-04 09:14:21</t>
  </si>
  <si>
    <t>2017-07-04 09:19:47</t>
  </si>
  <si>
    <t>2017-07-04 09:29:12</t>
  </si>
  <si>
    <t>2017-07-04 09:35:02</t>
  </si>
  <si>
    <t>2017-07-04 09:52:51</t>
  </si>
  <si>
    <t>2017-07-04 09:56:49</t>
  </si>
  <si>
    <t>2017-07-04 09:58:02</t>
  </si>
  <si>
    <t>2017-07-04 09:58:43</t>
  </si>
  <si>
    <t>2017-07-04 10:00:57</t>
  </si>
  <si>
    <t>2017-07-04 10:23:07</t>
  </si>
  <si>
    <t>2017-07-04 10:33:50</t>
  </si>
  <si>
    <t>2017-07-04 10:36:03</t>
  </si>
  <si>
    <t>2017-07-04 10:38:41</t>
  </si>
  <si>
    <t>2017-07-04 10:40:54</t>
  </si>
  <si>
    <t>2017-07-04 10:44:33</t>
  </si>
  <si>
    <t>2017-07-04 10:47:02</t>
  </si>
  <si>
    <t>2017-07-04 10:59:49</t>
  </si>
  <si>
    <t>2017-07-04 11:13:57</t>
  </si>
  <si>
    <t>2017-07-04 11:18:50</t>
  </si>
  <si>
    <t>2017-07-04 11:22:59</t>
  </si>
  <si>
    <t>2017-07-04 11:24:59</t>
  </si>
  <si>
    <t>2017-07-04 11:27:30</t>
  </si>
  <si>
    <t>2017-07-04 11:29:39</t>
  </si>
  <si>
    <t>2017-07-04 11:39:46</t>
  </si>
  <si>
    <t>2017-07-04 11:39:47</t>
  </si>
  <si>
    <t>2017-07-04 11:41:05</t>
  </si>
  <si>
    <t>2017-07-04 11:46:29</t>
  </si>
  <si>
    <t>2017-07-04 11:49:25</t>
  </si>
  <si>
    <t>2017-07-04 11:50:34</t>
  </si>
  <si>
    <t>2017-07-04 11:51:10</t>
  </si>
  <si>
    <t>2017-07-04 11:52:21</t>
  </si>
  <si>
    <t>2017-07-04 11:59:15</t>
  </si>
  <si>
    <t>2017-07-04 12:04:35</t>
  </si>
  <si>
    <t>2017-07-04 12:11:50</t>
  </si>
  <si>
    <t>2017-07-04 12:13:15</t>
  </si>
  <si>
    <t>2017-07-04 12:15:32</t>
  </si>
  <si>
    <t>2017-07-04 12:25:01</t>
  </si>
  <si>
    <t>2017-07-04 13:04:15</t>
  </si>
  <si>
    <t>2017-07-04 13:18:28</t>
  </si>
  <si>
    <t>2017-07-04 13:37:21</t>
  </si>
  <si>
    <t>2017-07-04 13:48:31</t>
  </si>
  <si>
    <t>2017-07-04 13:59:54</t>
  </si>
  <si>
    <t>2017-07-04 14:09:51</t>
  </si>
  <si>
    <t>2017-07-04 14:15:39</t>
  </si>
  <si>
    <t>2017-07-04 14:16:17</t>
  </si>
  <si>
    <t>2017-07-04 14:17:13</t>
  </si>
  <si>
    <t>2017-07-04 14:17:54</t>
  </si>
  <si>
    <t>2017-07-04 14:18:24</t>
  </si>
  <si>
    <t>2017-07-04 14:30:03</t>
  </si>
  <si>
    <t>2017-07-04 14:33:36</t>
  </si>
  <si>
    <t>2017-07-04 14:37:26</t>
  </si>
  <si>
    <t>2017-07-04 14:43:54</t>
  </si>
  <si>
    <t>2017-07-04 14:50:16</t>
  </si>
  <si>
    <t>2017-07-04 14:51:38</t>
  </si>
  <si>
    <t>2017-07-04 14:51:46</t>
  </si>
  <si>
    <t>2017-07-04 14:57:32</t>
  </si>
  <si>
    <t>2017-07-04 15:01:55</t>
  </si>
  <si>
    <t>2017-07-04 15:06:57</t>
  </si>
  <si>
    <t>2017-07-04 15:10:17</t>
  </si>
  <si>
    <t>2017-07-04 15:12:43</t>
  </si>
  <si>
    <t>2017-07-04 15:15:15</t>
  </si>
  <si>
    <t>2017-07-04 15:18:40</t>
  </si>
  <si>
    <t>2017-07-04 15:23:26</t>
  </si>
  <si>
    <t>2017-07-04 15:29:14</t>
  </si>
  <si>
    <t>2017-07-04 15:29:59</t>
  </si>
  <si>
    <t>2017-07-04 15:33:57</t>
  </si>
  <si>
    <t>2017-07-04 15:42:01</t>
  </si>
  <si>
    <t>2017-07-04 15:48:39</t>
  </si>
  <si>
    <t>2017-07-04 15:49:19</t>
  </si>
  <si>
    <t>2017-07-04 15:50:54</t>
  </si>
  <si>
    <t>2017-07-04 16:00:52</t>
  </si>
  <si>
    <t>2017-07-04 16:03:29</t>
  </si>
  <si>
    <t>2017-07-04 16:04:04</t>
  </si>
  <si>
    <t>2017-07-04 16:04:40</t>
  </si>
  <si>
    <t>2017-07-04 16:08:15</t>
  </si>
  <si>
    <t>2017-07-04 16:13:06</t>
  </si>
  <si>
    <t>2017-07-04 16:20:20</t>
  </si>
  <si>
    <t>2017-07-04 16:25:25</t>
  </si>
  <si>
    <t>2017-07-04 16:26:21</t>
  </si>
  <si>
    <t>2017-07-04 16:28:15</t>
  </si>
  <si>
    <t>2017-07-04 16:30:05</t>
  </si>
  <si>
    <t>2017-07-04 16:35:35</t>
  </si>
  <si>
    <t>2017-07-04 16:36:20</t>
  </si>
  <si>
    <t>2017-07-04 16:39:48</t>
  </si>
  <si>
    <t>2017-07-04 16:43:52</t>
  </si>
  <si>
    <t>2017-07-04 16:49:29</t>
  </si>
  <si>
    <t>2017-07-04 16:52:39</t>
  </si>
  <si>
    <t>2017-07-04 16:53:43</t>
  </si>
  <si>
    <t>2017-07-04 16:54:41</t>
  </si>
  <si>
    <t>2017-07-04 16:57:14</t>
  </si>
  <si>
    <t>2017-07-04 17:07:55</t>
  </si>
  <si>
    <t>2017-07-04 17:17:14</t>
  </si>
  <si>
    <t>2017-07-04 17:17:28</t>
  </si>
  <si>
    <t>2017-07-04 17:22:26</t>
  </si>
  <si>
    <t>2017-07-04 17:23:41</t>
  </si>
  <si>
    <t>2017-07-04 17:25:13</t>
  </si>
  <si>
    <t>2017-07-04 17:35:51</t>
  </si>
  <si>
    <t>2017-07-04 17:42:04</t>
  </si>
  <si>
    <t>2017-07-04 17:50:13</t>
  </si>
  <si>
    <t>2017-07-04 17:50:53</t>
  </si>
  <si>
    <t>2017-07-04 17:57:55</t>
  </si>
  <si>
    <t>2017-07-04 18:06:11</t>
  </si>
  <si>
    <t>2017-07-04 18:08:44</t>
  </si>
  <si>
    <t>2017-07-04 18:09:51</t>
  </si>
  <si>
    <t>2017-07-04 18:34:53</t>
  </si>
  <si>
    <t>2017-07-04 18:37:36</t>
  </si>
  <si>
    <t>2017-07-04 23:04:18</t>
  </si>
  <si>
    <t>2017-07-04 23:19:30</t>
  </si>
  <si>
    <t>2017-07-04 23:31:19</t>
  </si>
  <si>
    <t>2017-07-04 23:32:03</t>
  </si>
  <si>
    <t>2017-07-04 23:32:47</t>
  </si>
  <si>
    <t>2017-07-05 01:06:10</t>
  </si>
  <si>
    <t>2017-07-05 07:43:00</t>
  </si>
  <si>
    <t>2017-07-05 07:58:19</t>
  </si>
  <si>
    <t>2017-07-05 08:00:05</t>
  </si>
  <si>
    <t>2017-07-05 08:12:22</t>
  </si>
  <si>
    <t>2017-07-05 08:52:10</t>
  </si>
  <si>
    <t>2017-07-05 09:08:20</t>
  </si>
  <si>
    <t>2017-07-05 09:12:10</t>
  </si>
  <si>
    <t>2017-07-05 09:23:00</t>
  </si>
  <si>
    <t>2017-07-05 09:23:02</t>
  </si>
  <si>
    <t>2017-07-05 09:23:31</t>
  </si>
  <si>
    <t>2017-07-05 09:29:53</t>
  </si>
  <si>
    <t>2017-07-05 09:33:25</t>
  </si>
  <si>
    <t>2017-07-05 09:41:27</t>
  </si>
  <si>
    <t>2017-07-05 10:04:47</t>
  </si>
  <si>
    <t>2017-07-05 10:09:34</t>
  </si>
  <si>
    <t>2017-07-05 10:10:01</t>
  </si>
  <si>
    <t>2017-07-05 10:25:03</t>
  </si>
  <si>
    <t>2017-07-05 10:25:50</t>
  </si>
  <si>
    <t>2017-07-05 10:28:26</t>
  </si>
  <si>
    <t>2017-07-05 10:42:40</t>
  </si>
  <si>
    <t>2017-07-05 10:44:52</t>
  </si>
  <si>
    <t>2017-07-05 10:51:43</t>
  </si>
  <si>
    <t>2017-07-05 10:52:37</t>
  </si>
  <si>
    <t>2017-07-05 10:54:54</t>
  </si>
  <si>
    <t>2017-07-05 10:57:25</t>
  </si>
  <si>
    <t>2017-07-05 11:06:15</t>
  </si>
  <si>
    <t>2017-07-05 11:11:12</t>
  </si>
  <si>
    <t>2017-07-05 11:13:42</t>
  </si>
  <si>
    <t>2017-07-05 11:17:45</t>
  </si>
  <si>
    <t>2017-07-05 11:35:58</t>
  </si>
  <si>
    <t>2017-07-05 11:36:59</t>
  </si>
  <si>
    <t>2017-07-05 11:38:57</t>
  </si>
  <si>
    <t>2017-07-05 11:40:19</t>
  </si>
  <si>
    <t>2017-07-05 11:56:57</t>
  </si>
  <si>
    <t>2017-07-05 12:02:13</t>
  </si>
  <si>
    <t>2017-07-05 12:03:04</t>
  </si>
  <si>
    <t>2017-07-05 12:14:33</t>
  </si>
  <si>
    <t>2017-07-05 12:18:01</t>
  </si>
  <si>
    <t>2017-07-05 12:21:21</t>
  </si>
  <si>
    <t>2017-07-05 12:24:17</t>
  </si>
  <si>
    <t>2017-07-05 12:32:27</t>
  </si>
  <si>
    <t>2017-07-05 12:56:39</t>
  </si>
  <si>
    <t>2017-07-05 12:57:47</t>
  </si>
  <si>
    <t>2017-07-05 13:07:41</t>
  </si>
  <si>
    <t>2017-07-05 13:08:27</t>
  </si>
  <si>
    <t>2017-07-05 13:42:45</t>
  </si>
  <si>
    <t>2017-07-05 13:46:02</t>
  </si>
  <si>
    <t>2017-07-05 13:47:15</t>
  </si>
  <si>
    <t>2017-07-05 13:49:55</t>
  </si>
  <si>
    <t>2017-07-05 13:51:11</t>
  </si>
  <si>
    <t>2017-07-05 14:52:45</t>
  </si>
  <si>
    <t>2017-07-05 15:08:25</t>
  </si>
  <si>
    <t>2017-07-05 15:21:20</t>
  </si>
  <si>
    <t>2017-07-05 15:21:44</t>
  </si>
  <si>
    <t>2017-07-05 15:34:09</t>
  </si>
  <si>
    <t>2017-07-05 15:43:08</t>
  </si>
  <si>
    <t>2017-07-05 15:44:21</t>
  </si>
  <si>
    <t>2017-07-05 15:50:48</t>
  </si>
  <si>
    <t>2017-07-05 15:57:20</t>
  </si>
  <si>
    <t>2017-07-05 15:59:17</t>
  </si>
  <si>
    <t>2017-07-05 16:04:06</t>
  </si>
  <si>
    <t>2017-07-05 16:12:24</t>
  </si>
  <si>
    <t>2017-07-05 16:16:38</t>
  </si>
  <si>
    <t>2017-07-05 16:17:51</t>
  </si>
  <si>
    <t>2017-07-05 16:24:35</t>
  </si>
  <si>
    <t>2017-07-05 16:50:38</t>
  </si>
  <si>
    <t>2017-07-05 16:52:44</t>
  </si>
  <si>
    <t>2017-07-05 17:02:01</t>
  </si>
  <si>
    <t>2017-07-05 17:18:34</t>
  </si>
  <si>
    <t>2017-07-05 17:28:22</t>
  </si>
  <si>
    <t>2017-07-05 17:51:52</t>
  </si>
  <si>
    <t>2017-07-05 18:24:52</t>
  </si>
  <si>
    <t>2017-07-05 18:56:39</t>
  </si>
  <si>
    <t>2017-07-05 19:31:10</t>
  </si>
  <si>
    <t>2017-07-06 00:24:56</t>
  </si>
  <si>
    <t>2017-07-06 08:22:54</t>
  </si>
  <si>
    <t>2017-07-06 08:46:53</t>
  </si>
  <si>
    <t>2017-07-06 08:49:33</t>
  </si>
  <si>
    <t>2017-07-06 08:58:52</t>
  </si>
  <si>
    <t>2017-07-06 09:10:23</t>
  </si>
  <si>
    <t>2017-07-06 09:17:09</t>
  </si>
  <si>
    <t>2017-07-06 09:21:26</t>
  </si>
  <si>
    <t>2017-07-06 09:37:08</t>
  </si>
  <si>
    <t>2017-07-06 09:41:10</t>
  </si>
  <si>
    <t>2017-07-06 09:42:10</t>
  </si>
  <si>
    <t>2017-07-06 09:42:45</t>
  </si>
  <si>
    <t>2017-07-06 10:05:39</t>
  </si>
  <si>
    <t>2017-07-06 10:09:00</t>
  </si>
  <si>
    <t>2017-07-06 10:15:53</t>
  </si>
  <si>
    <t>2017-07-06 10:16:43</t>
  </si>
  <si>
    <t>2017-07-06 10:19:39</t>
  </si>
  <si>
    <t>2017-07-06 10:43:38</t>
  </si>
  <si>
    <t>2017-07-06 10:57:55</t>
  </si>
  <si>
    <t>2017-07-06 11:03:38</t>
  </si>
  <si>
    <t>2017-07-06 11:04:12</t>
  </si>
  <si>
    <t>2017-07-06 11:29:25</t>
  </si>
  <si>
    <t>2017-07-06 11:37:57</t>
  </si>
  <si>
    <t>2017-07-06 11:47:45</t>
  </si>
  <si>
    <t>2017-07-06 11:56:29</t>
  </si>
  <si>
    <t>2017-07-06 11:58:14</t>
  </si>
  <si>
    <t>2017-07-06 11:59:30</t>
  </si>
  <si>
    <t>2017-07-06 12:02:13</t>
  </si>
  <si>
    <t>2017-07-06 12:02:41</t>
  </si>
  <si>
    <t>2017-07-06 12:09:14</t>
  </si>
  <si>
    <t>2017-07-06 12:12:24</t>
  </si>
  <si>
    <t>2017-07-06 12:25:16</t>
  </si>
  <si>
    <t>2017-07-06 12:28:29</t>
  </si>
  <si>
    <t>2017-07-06 12:29:13</t>
  </si>
  <si>
    <t>2017-07-06 12:53:16</t>
  </si>
  <si>
    <t>2017-07-06 13:00:12</t>
  </si>
  <si>
    <t>2017-07-06 13:05:37</t>
  </si>
  <si>
    <t>2017-07-06 13:20:20</t>
  </si>
  <si>
    <t>2017-07-06 13:23:39</t>
  </si>
  <si>
    <t>2017-07-06 13:41:13</t>
  </si>
  <si>
    <t>2017-07-06 13:55:46</t>
  </si>
  <si>
    <t>2017-07-06 14:02:15</t>
  </si>
  <si>
    <t>2017-07-06 14:10:56</t>
  </si>
  <si>
    <t>2017-07-06 14:17:17</t>
  </si>
  <si>
    <t>2017-07-06 14:29:34</t>
  </si>
  <si>
    <t>2017-07-06 14:32:07</t>
  </si>
  <si>
    <t>2017-07-06 14:41:59</t>
  </si>
  <si>
    <t>2017-07-06 14:43:17</t>
  </si>
  <si>
    <t>2017-07-06 14:51:26</t>
  </si>
  <si>
    <t>2017-07-06 14:52:15</t>
  </si>
  <si>
    <t>2017-07-06 14:53:27</t>
  </si>
  <si>
    <t>2017-07-06 14:54:18</t>
  </si>
  <si>
    <t>2017-07-06 15:08:11</t>
  </si>
  <si>
    <t>2017-07-06 15:13:02</t>
  </si>
  <si>
    <t>2017-07-06 15:14:38</t>
  </si>
  <si>
    <t>2017-07-06 15:16:57</t>
  </si>
  <si>
    <t>2017-07-06 15:17:33</t>
  </si>
  <si>
    <t>2017-07-06 15:25:29</t>
  </si>
  <si>
    <t>2017-07-06 15:30:43</t>
  </si>
  <si>
    <t>2017-07-06 15:38:15</t>
  </si>
  <si>
    <t>2017-07-06 15:39:09</t>
  </si>
  <si>
    <t>2017-07-06 15:49:49</t>
  </si>
  <si>
    <t>2017-07-06 16:05:33</t>
  </si>
  <si>
    <t>2017-07-06 16:06:32</t>
  </si>
  <si>
    <t>2017-07-06 16:07:37</t>
  </si>
  <si>
    <t>2017-07-06 16:13:05</t>
  </si>
  <si>
    <t>2017-07-06 16:30:03</t>
  </si>
  <si>
    <t>2017-07-06 16:31:51</t>
  </si>
  <si>
    <t>2017-07-06 16:38:32</t>
  </si>
  <si>
    <t>2017-07-06 16:39:37</t>
  </si>
  <si>
    <t>2017-07-06 16:42:06</t>
  </si>
  <si>
    <t>2017-07-06 16:45:17</t>
  </si>
  <si>
    <t>2017-07-06 16:48:09</t>
  </si>
  <si>
    <t>2017-07-06 16:48:37</t>
  </si>
  <si>
    <t>2017-07-06 16:55:21</t>
  </si>
  <si>
    <t>2017-07-06 17:02:24</t>
  </si>
  <si>
    <t>2017-07-06 17:03:10</t>
  </si>
  <si>
    <t>2017-07-06 17:08:37</t>
  </si>
  <si>
    <t>2017-07-06 17:10:21</t>
  </si>
  <si>
    <t>2017-07-06 17:11:17</t>
  </si>
  <si>
    <t>2017-07-06 17:21:26</t>
  </si>
  <si>
    <t>2017-07-06 17:26:17</t>
  </si>
  <si>
    <t>2017-07-06 17:30:07</t>
  </si>
  <si>
    <t>2017-07-06 17:31:16</t>
  </si>
  <si>
    <t>2017-07-06 17:33:40</t>
  </si>
  <si>
    <t>2017-07-06 17:40:52</t>
  </si>
  <si>
    <t>2017-07-06 17:42:59</t>
  </si>
  <si>
    <t>2017-07-06 17:57:40</t>
  </si>
  <si>
    <t>2017-07-06 18:00:32</t>
  </si>
  <si>
    <t>2017-07-06 18:05:45</t>
  </si>
  <si>
    <t>2017-07-06 18:10:37</t>
  </si>
  <si>
    <t>2017-07-06 18:24:17</t>
  </si>
  <si>
    <t>2017-07-06 18:27:25</t>
  </si>
  <si>
    <t>2017-07-06 18:29:59</t>
  </si>
  <si>
    <t>2017-07-06 18:35:57</t>
  </si>
  <si>
    <t>2017-07-06 19:37:36</t>
  </si>
  <si>
    <t>2017-07-06 20:26:24</t>
  </si>
  <si>
    <t>2017-07-06 20:26:50</t>
  </si>
  <si>
    <t>2017-07-06 23:06:05</t>
  </si>
  <si>
    <t>2017-07-07 07:53:59</t>
  </si>
  <si>
    <t>2017-07-07 08:07:48</t>
  </si>
  <si>
    <t>2017-07-07 08:30:50</t>
  </si>
  <si>
    <t>2017-07-07 09:01:39</t>
  </si>
  <si>
    <t>2017-07-07 09:15:40</t>
  </si>
  <si>
    <t>2017-07-07 09:19:11</t>
  </si>
  <si>
    <t>2017-07-07 09:20:58</t>
  </si>
  <si>
    <t>2017-07-07 09:30:21</t>
  </si>
  <si>
    <t>2017-07-07 09:38:58</t>
  </si>
  <si>
    <t>2017-07-07 10:00:23</t>
  </si>
  <si>
    <t>2017-07-07 10:01:53</t>
  </si>
  <si>
    <t>2017-07-07 10:05:05</t>
  </si>
  <si>
    <t>2017-07-07 10:05:15</t>
  </si>
  <si>
    <t>2017-07-07 10:07:53</t>
  </si>
  <si>
    <t>2017-07-07 10:14:35</t>
  </si>
  <si>
    <t>2017-07-07 10:24:36</t>
  </si>
  <si>
    <t>2017-07-07 10:32:56</t>
  </si>
  <si>
    <t>2017-07-07 10:38:20</t>
  </si>
  <si>
    <t>2017-07-07 10:43:18</t>
  </si>
  <si>
    <t>2017-07-07 10:43:22</t>
  </si>
  <si>
    <t>2017-07-07 10:52:21</t>
  </si>
  <si>
    <t>2017-07-07 10:53:24</t>
  </si>
  <si>
    <t>2017-07-07 11:01:08</t>
  </si>
  <si>
    <t>2017-07-07 11:04:13</t>
  </si>
  <si>
    <t>2017-07-07 11:19:42</t>
  </si>
  <si>
    <t>2017-07-07 11:24:33</t>
  </si>
  <si>
    <t>2017-07-07 11:35:29</t>
  </si>
  <si>
    <t>2017-07-07 11:43:01</t>
  </si>
  <si>
    <t>2017-07-07 11:46:18</t>
  </si>
  <si>
    <t>2017-07-07 11:50:42</t>
  </si>
  <si>
    <t>2017-07-07 11:51:36</t>
  </si>
  <si>
    <t>2017-07-07 11:53:30</t>
  </si>
  <si>
    <t>2017-07-07 11:55:30</t>
  </si>
  <si>
    <t>2017-07-07 12:06:50</t>
  </si>
  <si>
    <t>2017-07-07 12:14:05</t>
  </si>
  <si>
    <t>2017-07-07 12:16:02</t>
  </si>
  <si>
    <t>2017-07-07 12:30:47</t>
  </si>
  <si>
    <t>2017-07-07 12:34:20</t>
  </si>
  <si>
    <t>2017-07-07 12:42:42</t>
  </si>
  <si>
    <t>2017-07-07 12:51:13</t>
  </si>
  <si>
    <t>2017-07-07 13:10:51</t>
  </si>
  <si>
    <t>2017-07-07 13:28:44</t>
  </si>
  <si>
    <t>2017-07-07 13:45:44</t>
  </si>
  <si>
    <t>2017-07-07 13:51:56</t>
  </si>
  <si>
    <t>2017-07-07 14:05:23</t>
  </si>
  <si>
    <t>2017-07-07 14:23:08</t>
  </si>
  <si>
    <t>2017-07-07 14:40:49</t>
  </si>
  <si>
    <t>2017-07-07 14:44:11</t>
  </si>
  <si>
    <t>2017-07-07 14:45:14</t>
  </si>
  <si>
    <t>2017-07-07 14:46:43</t>
  </si>
  <si>
    <t>2017-07-07 14:48:36</t>
  </si>
  <si>
    <t>2017-07-07 14:49:45</t>
  </si>
  <si>
    <t>2017-07-07 14:50:03</t>
  </si>
  <si>
    <t>2017-07-07 15:08:28</t>
  </si>
  <si>
    <t>2017-07-07 15:09:04</t>
  </si>
  <si>
    <t>2017-07-07 15:09:31</t>
  </si>
  <si>
    <t>2017-07-07 15:15:42</t>
  </si>
  <si>
    <t>2017-07-07 15:33:10</t>
  </si>
  <si>
    <t>2017-07-07 15:45:40</t>
  </si>
  <si>
    <t>2017-07-07 15:50:09</t>
  </si>
  <si>
    <t>2017-07-07 15:55:32</t>
  </si>
  <si>
    <t>2017-07-07 16:05:29</t>
  </si>
  <si>
    <t>2017-07-07 16:10:31</t>
  </si>
  <si>
    <t>2017-07-07 16:11:47</t>
  </si>
  <si>
    <t>2017-07-07 16:18:21</t>
  </si>
  <si>
    <t>2017-07-07 16:21:16</t>
  </si>
  <si>
    <t>2017-07-07 16:26:07</t>
  </si>
  <si>
    <t>2017-07-07 16:32:47</t>
  </si>
  <si>
    <t>2017-07-07 16:43:41</t>
  </si>
  <si>
    <t>2017-07-07 16:47:34</t>
  </si>
  <si>
    <t>2017-07-07 16:48:01</t>
  </si>
  <si>
    <t>2017-07-07 16:49:40</t>
  </si>
  <si>
    <t>2017-07-07 16:54:00</t>
  </si>
  <si>
    <t>2017-07-07 17:33:42</t>
  </si>
  <si>
    <t>2017-07-07 17:34:31</t>
  </si>
  <si>
    <t>2017-07-07 17:36:00</t>
  </si>
  <si>
    <t>2017-07-07 18:16:16</t>
  </si>
  <si>
    <t>2017-07-07 18:20:33</t>
  </si>
  <si>
    <t>2017-07-07 19:57:02</t>
  </si>
  <si>
    <t>2017-07-07 19:59:01</t>
  </si>
  <si>
    <t>2017-07-07 21:56:54</t>
  </si>
  <si>
    <t>2017-07-08 07:53:55</t>
  </si>
  <si>
    <t>2017-07-08 08:31:42</t>
  </si>
  <si>
    <t>2017-07-08 08:40:10</t>
  </si>
  <si>
    <t>2017-07-08 09:22:46</t>
  </si>
  <si>
    <t>2017-07-08 09:37:05</t>
  </si>
  <si>
    <t>2017-07-08 09:46:25</t>
  </si>
  <si>
    <t>2017-07-08 09:56:29</t>
  </si>
  <si>
    <t>2017-07-08 10:06:48</t>
  </si>
  <si>
    <t>2017-07-08 10:09:22</t>
  </si>
  <si>
    <t>2017-07-08 10:18:25</t>
  </si>
  <si>
    <t>2017-07-08 10:19:27</t>
  </si>
  <si>
    <t>2017-07-08 10:31:17</t>
  </si>
  <si>
    <t>2017-07-08 10:38:22</t>
  </si>
  <si>
    <t>2017-07-08 10:52:30</t>
  </si>
  <si>
    <t>2017-07-08 10:58:48</t>
  </si>
  <si>
    <t>2017-07-08 11:01:41</t>
  </si>
  <si>
    <t>2017-07-08 11:02:50</t>
  </si>
  <si>
    <t>2017-07-08 11:15:09</t>
  </si>
  <si>
    <t>2017-07-08 11:24:08</t>
  </si>
  <si>
    <t>2017-07-08 11:27:16</t>
  </si>
  <si>
    <t>2017-07-08 11:35:19</t>
  </si>
  <si>
    <t>2017-07-08 11:46:13</t>
  </si>
  <si>
    <t>2017-07-08 11:51:31</t>
  </si>
  <si>
    <t>2017-07-08 12:01:35</t>
  </si>
  <si>
    <t>2017-07-08 12:04:57</t>
  </si>
  <si>
    <t>2017-07-08 12:44:39</t>
  </si>
  <si>
    <t>2017-07-08 12:46:14</t>
  </si>
  <si>
    <t>2017-07-08 12:49:01</t>
  </si>
  <si>
    <t>2017-07-08 12:49:59</t>
  </si>
  <si>
    <t>2017-07-08 13:02:47</t>
  </si>
  <si>
    <t>2017-07-08 13:28:13</t>
  </si>
  <si>
    <t>2017-07-08 13:50:24</t>
  </si>
  <si>
    <t>2017-07-08 13:51:56</t>
  </si>
  <si>
    <t>2017-07-08 13:53:04</t>
  </si>
  <si>
    <t>2017-07-08 13:53:29</t>
  </si>
  <si>
    <t>2017-07-08 13:54:27</t>
  </si>
  <si>
    <t>2017-07-08 13:55:43</t>
  </si>
  <si>
    <t>2017-07-08 14:27:33</t>
  </si>
  <si>
    <t>2017-07-08 14:38:00</t>
  </si>
  <si>
    <t>2017-07-08 14:39:39</t>
  </si>
  <si>
    <t>2017-07-08 14:49:19</t>
  </si>
  <si>
    <t>2017-07-08 14:50:19</t>
  </si>
  <si>
    <t>2017-07-08 14:51:32</t>
  </si>
  <si>
    <t>2017-07-08 14:52:42</t>
  </si>
  <si>
    <t>2017-07-08 15:03:30</t>
  </si>
  <si>
    <t>2017-07-08 15:18:35</t>
  </si>
  <si>
    <t>2017-07-08 15:39:18</t>
  </si>
  <si>
    <t>2017-07-08 15:52:37</t>
  </si>
  <si>
    <t>2017-07-08 15:59:03</t>
  </si>
  <si>
    <t>2017-07-08 16:13:44</t>
  </si>
  <si>
    <t>2017-07-08 16:34:41</t>
  </si>
  <si>
    <t>2017-07-08 16:36:32</t>
  </si>
  <si>
    <t>2017-07-08 16:39:58</t>
  </si>
  <si>
    <t>2017-07-08 16:58:34</t>
  </si>
  <si>
    <t>2017-07-08 17:39:37</t>
  </si>
  <si>
    <t>2017-07-08 17:49:44</t>
  </si>
  <si>
    <t>2017-07-08 17:59:26</t>
  </si>
  <si>
    <t>2017-07-08 18:16:23</t>
  </si>
  <si>
    <t>2017-07-08 23:47:45</t>
  </si>
  <si>
    <t>2017-07-09 07:16:22</t>
  </si>
  <si>
    <t>2017-07-09 09:28:09</t>
  </si>
  <si>
    <t>2017-07-09 09:41:58</t>
  </si>
  <si>
    <t>2017-07-09 09:54:31</t>
  </si>
  <si>
    <t>2017-07-09 10:05:23</t>
  </si>
  <si>
    <t>2017-07-09 10:06:57</t>
  </si>
  <si>
    <t>2017-07-09 10:25:46</t>
  </si>
  <si>
    <t>2017-07-09 10:55:44</t>
  </si>
  <si>
    <t>2017-07-09 10:57:22</t>
  </si>
  <si>
    <t>2017-07-09 11:00:01</t>
  </si>
  <si>
    <t>2017-07-09 11:32:31</t>
  </si>
  <si>
    <t>2017-07-09 11:46:22</t>
  </si>
  <si>
    <t>2017-07-09 14:18:46</t>
  </si>
  <si>
    <t>2017-07-09 14:29:17</t>
  </si>
  <si>
    <t>2017-07-09 14:30:12</t>
  </si>
  <si>
    <t>2017-07-09 14:30:58</t>
  </si>
  <si>
    <t>2017-07-09 14:48:40</t>
  </si>
  <si>
    <t>2017-07-09 15:14:11</t>
  </si>
  <si>
    <t>2017-07-09 15:14:48</t>
  </si>
  <si>
    <t>2017-07-09 15:46:48</t>
  </si>
  <si>
    <t>2017-07-09 18:16:27</t>
  </si>
  <si>
    <t>2017-07-09 19:41:47</t>
  </si>
  <si>
    <t>2017-07-09 22:03:25</t>
  </si>
  <si>
    <t>2017-07-10 01:51:33</t>
  </si>
  <si>
    <t>2017-07-10 06:55:54</t>
  </si>
  <si>
    <t>2017-07-10 07:15:38</t>
  </si>
  <si>
    <t>2017-07-10 08:16:26</t>
  </si>
  <si>
    <t>2017-07-10 08:17:01</t>
  </si>
  <si>
    <t>2017-07-10 08:17:40</t>
  </si>
  <si>
    <t>2017-07-10 08:19:02</t>
  </si>
  <si>
    <t>2017-07-10 08:38:38</t>
  </si>
  <si>
    <t>2017-07-10 09:21:50</t>
  </si>
  <si>
    <t>2017-07-10 09:23:52</t>
  </si>
  <si>
    <t>2017-07-10 09:27:37</t>
  </si>
  <si>
    <t>2017-07-10 09:30:49</t>
  </si>
  <si>
    <t>2017-07-10 09:34:50</t>
  </si>
  <si>
    <t>2017-07-10 09:35:25</t>
  </si>
  <si>
    <t>2017-07-10 09:43:17</t>
  </si>
  <si>
    <t>2017-07-10 09:44:31</t>
  </si>
  <si>
    <t>2017-07-10 09:44:35</t>
  </si>
  <si>
    <t>2017-07-10 09:47:57</t>
  </si>
  <si>
    <t>2017-07-10 09:59:22</t>
  </si>
  <si>
    <t>2017-07-10 10:03:21</t>
  </si>
  <si>
    <t>2017-07-10 10:07:24</t>
  </si>
  <si>
    <t>2017-07-10 10:17:14</t>
  </si>
  <si>
    <t>2017-07-10 10:18:14</t>
  </si>
  <si>
    <t>2017-07-10 10:29:09</t>
  </si>
  <si>
    <t>2017-07-10 10:33:29</t>
  </si>
  <si>
    <t>2017-07-10 10:43:23</t>
  </si>
  <si>
    <t>2017-07-10 10:53:03</t>
  </si>
  <si>
    <t>2017-07-10 11:08:35</t>
  </si>
  <si>
    <t>2017-07-10 11:09:15</t>
  </si>
  <si>
    <t>2017-07-10 11:09:58</t>
  </si>
  <si>
    <t>2017-07-10 11:11:28</t>
  </si>
  <si>
    <t>2017-07-10 11:14:09</t>
  </si>
  <si>
    <t>2017-07-10 11:36:41</t>
  </si>
  <si>
    <t>2017-07-10 11:42:04</t>
  </si>
  <si>
    <t>2017-07-10 11:51:58</t>
  </si>
  <si>
    <t>2017-07-10 11:54:27</t>
  </si>
  <si>
    <t>2017-07-10 11:56:38</t>
  </si>
  <si>
    <t>2017-07-10 12:01:11</t>
  </si>
  <si>
    <t>2017-07-10 12:02:41</t>
  </si>
  <si>
    <t>2017-07-10 12:04:47</t>
  </si>
  <si>
    <t>2017-07-10 12:05:46</t>
  </si>
  <si>
    <t>2017-07-10 12:15:11</t>
  </si>
  <si>
    <t>2017-07-10 12:17:01</t>
  </si>
  <si>
    <t>2017-07-10 12:17:37</t>
  </si>
  <si>
    <t>2017-07-10 12:26:22</t>
  </si>
  <si>
    <t>2017-07-10 12:40:06</t>
  </si>
  <si>
    <t>2017-07-10 12:40:34</t>
  </si>
  <si>
    <t>2017-07-10 12:46:09</t>
  </si>
  <si>
    <t>2017-07-10 13:03:10</t>
  </si>
  <si>
    <t>2017-07-10 13:08:12</t>
  </si>
  <si>
    <t>2017-07-10 13:08:54</t>
  </si>
  <si>
    <t>2017-07-10 13:09:29</t>
  </si>
  <si>
    <t>2017-07-10 13:09:37</t>
  </si>
  <si>
    <t>2017-07-10 13:12:41</t>
  </si>
  <si>
    <t>2017-07-10 13:14:41</t>
  </si>
  <si>
    <t>2017-07-10 13:34:36</t>
  </si>
  <si>
    <t>2017-07-10 13:42:48</t>
  </si>
  <si>
    <t>2017-07-10 13:45:45</t>
  </si>
  <si>
    <t>2017-07-10 14:07:34</t>
  </si>
  <si>
    <t>2017-07-10 14:09:53</t>
  </si>
  <si>
    <t>2017-07-10 14:19:25</t>
  </si>
  <si>
    <t>2017-07-10 14:20:16</t>
  </si>
  <si>
    <t>2017-07-10 14:21:47</t>
  </si>
  <si>
    <t>2017-07-10 14:29:41</t>
  </si>
  <si>
    <t>2017-07-10 14:30:33</t>
  </si>
  <si>
    <t>2017-07-10 14:40:52</t>
  </si>
  <si>
    <t>2017-07-10 14:55:37</t>
  </si>
  <si>
    <t>2017-07-10 14:58:05</t>
  </si>
  <si>
    <t>2017-07-10 15:00:25</t>
  </si>
  <si>
    <t>2017-07-10 15:02:37</t>
  </si>
  <si>
    <t>2017-07-10 15:03:46</t>
  </si>
  <si>
    <t>2017-07-10 15:08:26</t>
  </si>
  <si>
    <t>2017-07-10 15:11:13</t>
  </si>
  <si>
    <t>2017-07-10 15:12:00</t>
  </si>
  <si>
    <t>2017-07-10 15:14:25</t>
  </si>
  <si>
    <t>2017-07-10 15:15:16</t>
  </si>
  <si>
    <t>2017-07-10 15:16:49</t>
  </si>
  <si>
    <t>2017-07-10 15:17:35</t>
  </si>
  <si>
    <t>2017-07-10 15:17:44</t>
  </si>
  <si>
    <t>2017-07-10 15:31:05</t>
  </si>
  <si>
    <t>2017-07-10 15:32:21</t>
  </si>
  <si>
    <t>2017-07-10 15:33:17</t>
  </si>
  <si>
    <t>2017-07-10 15:37:56</t>
  </si>
  <si>
    <t>2017-07-10 15:58:28</t>
  </si>
  <si>
    <t>2017-07-10 16:02:22</t>
  </si>
  <si>
    <t>2017-07-10 16:16:41</t>
  </si>
  <si>
    <t>2017-07-10 16:24:02</t>
  </si>
  <si>
    <t>2017-07-10 16:26:41</t>
  </si>
  <si>
    <t>2017-07-10 16:31:41</t>
  </si>
  <si>
    <t>2017-07-10 16:35:17</t>
  </si>
  <si>
    <t>2017-07-10 16:38:43</t>
  </si>
  <si>
    <t>2017-07-10 16:38:45</t>
  </si>
  <si>
    <t>2017-07-10 16:51:41</t>
  </si>
  <si>
    <t>2017-07-10 16:52:20</t>
  </si>
  <si>
    <t>2017-07-10 16:57:41</t>
  </si>
  <si>
    <t>2017-07-10 16:58:15</t>
  </si>
  <si>
    <t>2017-07-10 17:13:58</t>
  </si>
  <si>
    <t>2017-07-10 17:29:20</t>
  </si>
  <si>
    <t>2017-07-10 17:31:26</t>
  </si>
  <si>
    <t>2017-07-10 17:35:30</t>
  </si>
  <si>
    <t>2017-07-10 17:41:14</t>
  </si>
  <si>
    <t>2017-07-10 17:58:05</t>
  </si>
  <si>
    <t>2017-07-10 18:05:56</t>
  </si>
  <si>
    <t>2017-07-10 18:08:23</t>
  </si>
  <si>
    <t>2017-07-10 18:11:32</t>
  </si>
  <si>
    <t>2017-07-10 18:12:56</t>
  </si>
  <si>
    <t>2017-07-10 18:25:48</t>
  </si>
  <si>
    <t>2017-07-10 18:28:42</t>
  </si>
  <si>
    <t>2017-07-10 21:51:20</t>
  </si>
  <si>
    <t>2017-07-11 07:08:06</t>
  </si>
  <si>
    <t>2017-07-11 07:46:18</t>
  </si>
  <si>
    <t>2017-07-11 08:12:32</t>
  </si>
  <si>
    <t>2017-07-11 08:13:49</t>
  </si>
  <si>
    <t>2017-07-11 08:14:41</t>
  </si>
  <si>
    <t>2017-07-11 08:25:08</t>
  </si>
  <si>
    <t>2017-07-11 08:47:04</t>
  </si>
  <si>
    <t>2017-07-11 08:49:43</t>
  </si>
  <si>
    <t>2017-07-11 09:14:17</t>
  </si>
  <si>
    <t>2017-07-11 09:14:55</t>
  </si>
  <si>
    <t>2017-07-11 09:15:41</t>
  </si>
  <si>
    <t>2017-07-11 09:21:07</t>
  </si>
  <si>
    <t>2017-07-11 09:25:37</t>
  </si>
  <si>
    <t>2017-07-11 09:41:34</t>
  </si>
  <si>
    <t>2017-07-11 09:42:12</t>
  </si>
  <si>
    <t>2017-07-11 09:42:42</t>
  </si>
  <si>
    <t>2017-07-11 09:42:58</t>
  </si>
  <si>
    <t>2017-07-11 09:43:25</t>
  </si>
  <si>
    <t>2017-07-11 09:43:49</t>
  </si>
  <si>
    <t>2017-07-11 09:45:49</t>
  </si>
  <si>
    <t>2017-07-11 09:53:50</t>
  </si>
  <si>
    <t>2017-07-11 09:56:39</t>
  </si>
  <si>
    <t>2017-07-11 09:59:55</t>
  </si>
  <si>
    <t>2017-07-11 10:01:52</t>
  </si>
  <si>
    <t>2017-07-11 10:05:12</t>
  </si>
  <si>
    <t>2017-07-11 10:10:58</t>
  </si>
  <si>
    <t>2017-07-11 10:11:35</t>
  </si>
  <si>
    <t>2017-07-11 10:14:29</t>
  </si>
  <si>
    <t>2017-07-11 10:20:16</t>
  </si>
  <si>
    <t>2017-07-11 10:22:17</t>
  </si>
  <si>
    <t>2017-07-11 10:29:23</t>
  </si>
  <si>
    <t>2017-07-11 10:30:24</t>
  </si>
  <si>
    <t>2017-07-11 10:32:42</t>
  </si>
  <si>
    <t>2017-07-11 10:33:30</t>
  </si>
  <si>
    <t>2017-07-11 10:34:38</t>
  </si>
  <si>
    <t>2017-07-11 10:43:48</t>
  </si>
  <si>
    <t>2017-07-11 10:56:56</t>
  </si>
  <si>
    <t>2017-07-11 11:03:01</t>
  </si>
  <si>
    <t>2017-07-11 11:04:33</t>
  </si>
  <si>
    <t>2017-07-11 11:07:12</t>
  </si>
  <si>
    <t>2017-07-11 11:09:23</t>
  </si>
  <si>
    <t>2017-07-11 11:09:46</t>
  </si>
  <si>
    <t>2017-07-11 11:10:06</t>
  </si>
  <si>
    <t>2017-07-11 11:12:04</t>
  </si>
  <si>
    <t>2017-07-11 11:12:36</t>
  </si>
  <si>
    <t>2017-07-11 11:16:27</t>
  </si>
  <si>
    <t>2017-07-11 11:17:14</t>
  </si>
  <si>
    <t>2017-07-11 11:22:24</t>
  </si>
  <si>
    <t>2017-07-11 11:30:05</t>
  </si>
  <si>
    <t>2017-07-11 11:32:16</t>
  </si>
  <si>
    <t>2017-07-11 11:37:00</t>
  </si>
  <si>
    <t>2017-07-11 11:44:47</t>
  </si>
  <si>
    <t>2017-07-11 11:45:21</t>
  </si>
  <si>
    <t>2017-07-11 11:46:47</t>
  </si>
  <si>
    <t>2017-07-11 11:49:59</t>
  </si>
  <si>
    <t>2017-07-11 11:54:02</t>
  </si>
  <si>
    <t>2017-07-11 11:55:52</t>
  </si>
  <si>
    <t>2017-07-11 12:08:26</t>
  </si>
  <si>
    <t>2017-07-11 12:21:50</t>
  </si>
  <si>
    <t>2017-07-11 12:29:08</t>
  </si>
  <si>
    <t>2017-07-11 12:32:35</t>
  </si>
  <si>
    <t>2017-07-11 12:39:36</t>
  </si>
  <si>
    <t>2017-07-11 12:51:47</t>
  </si>
  <si>
    <t>2017-07-11 12:56:08</t>
  </si>
  <si>
    <t>2017-07-11 12:58:31</t>
  </si>
  <si>
    <t>2017-07-11 13:05:23</t>
  </si>
  <si>
    <t>2017-07-11 13:30:55</t>
  </si>
  <si>
    <t>2017-07-11 13:53:34</t>
  </si>
  <si>
    <t>2017-07-11 13:58:36</t>
  </si>
  <si>
    <t>2017-07-11 14:05:13</t>
  </si>
  <si>
    <t>2017-07-11 14:08:39</t>
  </si>
  <si>
    <t>2017-07-11 14:25:08</t>
  </si>
  <si>
    <t>2017-07-11 14:26:04</t>
  </si>
  <si>
    <t>2017-07-11 14:33:00</t>
  </si>
  <si>
    <t>2017-07-11 14:39:16</t>
  </si>
  <si>
    <t>2017-07-11 14:41:26</t>
  </si>
  <si>
    <t>2017-07-11 14:44:10</t>
  </si>
  <si>
    <t>2017-07-11 14:45:03</t>
  </si>
  <si>
    <t>2017-07-11 14:50:56</t>
  </si>
  <si>
    <t>2017-07-11 14:51:29</t>
  </si>
  <si>
    <t>2017-07-11 14:53:27</t>
  </si>
  <si>
    <t>2017-07-11 15:00:57</t>
  </si>
  <si>
    <t>2017-07-11 15:03:27</t>
  </si>
  <si>
    <t>2017-07-11 15:09:04</t>
  </si>
  <si>
    <t>2017-07-11 15:10:45</t>
  </si>
  <si>
    <t>2017-07-11 15:12:23</t>
  </si>
  <si>
    <t>2017-07-11 15:13:37</t>
  </si>
  <si>
    <t>2017-07-11 15:21:14</t>
  </si>
  <si>
    <t>2017-07-11 15:27:32</t>
  </si>
  <si>
    <t>2017-07-11 15:32:34</t>
  </si>
  <si>
    <t>2017-07-11 15:33:56</t>
  </si>
  <si>
    <t>2017-07-11 15:46:35</t>
  </si>
  <si>
    <t>2017-07-11 15:46:37</t>
  </si>
  <si>
    <t>2017-07-11 15:46:56</t>
  </si>
  <si>
    <t>2017-07-11 15:46:59</t>
  </si>
  <si>
    <t>2017-07-11 15:51:08</t>
  </si>
  <si>
    <t>2017-07-11 15:51:58</t>
  </si>
  <si>
    <t>2017-07-11 15:52:25</t>
  </si>
  <si>
    <t>2017-07-11 15:53:11</t>
  </si>
  <si>
    <t>2017-07-11 15:53:20</t>
  </si>
  <si>
    <t>2017-07-11 16:01:15</t>
  </si>
  <si>
    <t>2017-07-11 16:02:40</t>
  </si>
  <si>
    <t>2017-07-11 16:05:27</t>
  </si>
  <si>
    <t>2017-07-11 16:13:07</t>
  </si>
  <si>
    <t>2017-07-11 16:13:27</t>
  </si>
  <si>
    <t>2017-07-11 16:13:53</t>
  </si>
  <si>
    <t>2017-07-11 16:21:01</t>
  </si>
  <si>
    <t>2017-07-11 16:29:16</t>
  </si>
  <si>
    <t>2017-07-11 16:29:37</t>
  </si>
  <si>
    <t>2017-07-11 16:36:03</t>
  </si>
  <si>
    <t>2017-07-11 16:37:32</t>
  </si>
  <si>
    <t>2017-07-11 16:54:50</t>
  </si>
  <si>
    <t>2017-07-11 17:09:19</t>
  </si>
  <si>
    <t>2017-07-11 17:15:01</t>
  </si>
  <si>
    <t>2017-07-11 17:16:10</t>
  </si>
  <si>
    <t>2017-07-11 17:16:12</t>
  </si>
  <si>
    <t>2017-07-11 17:16:49</t>
  </si>
  <si>
    <t>2017-07-11 17:19:09</t>
  </si>
  <si>
    <t>2017-07-11 17:33:18</t>
  </si>
  <si>
    <t>2017-07-11 17:43:10</t>
  </si>
  <si>
    <t>2017-07-11 18:01:35</t>
  </si>
  <si>
    <t>2017-07-11 18:14:14</t>
  </si>
  <si>
    <t>2017-07-11 18:26:35</t>
  </si>
  <si>
    <t>2017-07-11 21:17:39</t>
  </si>
  <si>
    <t>2017-07-12 06:28:27</t>
  </si>
  <si>
    <t>2017-07-12 07:56:50</t>
  </si>
  <si>
    <t>2017-07-12 08:05:51</t>
  </si>
  <si>
    <t>2017-07-12 08:51:28</t>
  </si>
  <si>
    <t>2017-07-12 09:01:33</t>
  </si>
  <si>
    <t>2017-07-12 09:13:25</t>
  </si>
  <si>
    <t>2017-07-12 09:19:09</t>
  </si>
  <si>
    <t>2017-07-12 09:19:13</t>
  </si>
  <si>
    <t>2017-07-12 09:28:01</t>
  </si>
  <si>
    <t>2017-07-12 09:29:30</t>
  </si>
  <si>
    <t>2017-07-12 09:45:05</t>
  </si>
  <si>
    <t>2017-07-12 09:52:50</t>
  </si>
  <si>
    <t>2017-07-12 09:55:57</t>
  </si>
  <si>
    <t>2017-07-12 10:00:01</t>
  </si>
  <si>
    <t>2017-07-12 10:00:54</t>
  </si>
  <si>
    <t>2017-07-12 10:03:52</t>
  </si>
  <si>
    <t>2017-07-12 10:04:44</t>
  </si>
  <si>
    <t>2017-07-12 10:05:51</t>
  </si>
  <si>
    <t>2017-07-12 10:11:36</t>
  </si>
  <si>
    <t>2017-07-12 10:15:52</t>
  </si>
  <si>
    <t>2017-07-12 10:19:32</t>
  </si>
  <si>
    <t>2017-07-12 10:21:23</t>
  </si>
  <si>
    <t>2017-07-12 10:34:06</t>
  </si>
  <si>
    <t>2017-07-12 10:34:48</t>
  </si>
  <si>
    <t>2017-07-12 10:35:35</t>
  </si>
  <si>
    <t>2017-07-12 10:37:20</t>
  </si>
  <si>
    <t>2017-07-12 10:44:59</t>
  </si>
  <si>
    <t>2017-07-12 10:54:00</t>
  </si>
  <si>
    <t>2017-07-12 11:02:51</t>
  </si>
  <si>
    <t>2017-07-12 11:03:45</t>
  </si>
  <si>
    <t>2017-07-12 11:06:42</t>
  </si>
  <si>
    <t>2017-07-12 11:13:16</t>
  </si>
  <si>
    <t>2017-07-12 11:16:26</t>
  </si>
  <si>
    <t>2017-07-12 11:26:48</t>
  </si>
  <si>
    <t>2017-07-12 11:27:06</t>
  </si>
  <si>
    <t>2017-07-12 11:27:49</t>
  </si>
  <si>
    <t>2017-07-12 11:28:58</t>
  </si>
  <si>
    <t>2017-07-12 11:34:18</t>
  </si>
  <si>
    <t>2017-07-12 11:42:44</t>
  </si>
  <si>
    <t>2017-07-12 11:43:56</t>
  </si>
  <si>
    <t>2017-07-12 11:50:09</t>
  </si>
  <si>
    <t>2017-07-12 11:51:16</t>
  </si>
  <si>
    <t>2017-07-12 11:53:16</t>
  </si>
  <si>
    <t>2017-07-12 11:53:51</t>
  </si>
  <si>
    <t>2017-07-12 12:09:04</t>
  </si>
  <si>
    <t>2017-07-12 12:10:07</t>
  </si>
  <si>
    <t>2017-07-12 12:18:14</t>
  </si>
  <si>
    <t>2017-07-12 12:20:14</t>
  </si>
  <si>
    <t>2017-07-12 12:22:57</t>
  </si>
  <si>
    <t>2017-07-12 12:29:45</t>
  </si>
  <si>
    <t>2017-07-12 12:33:20</t>
  </si>
  <si>
    <t>2017-07-12 12:58:20</t>
  </si>
  <si>
    <t>2017-07-12 12:59:32</t>
  </si>
  <si>
    <t>2017-07-12 13:01:27</t>
  </si>
  <si>
    <t>2017-07-12 14:27:46</t>
  </si>
  <si>
    <t>2017-07-12 14:30:33</t>
  </si>
  <si>
    <t>2017-07-12 14:32:21</t>
  </si>
  <si>
    <t>2017-07-12 14:36:43</t>
  </si>
  <si>
    <t>2017-07-12 14:57:55</t>
  </si>
  <si>
    <t>2017-07-12 14:57:58</t>
  </si>
  <si>
    <t>2017-07-12 15:00:42</t>
  </si>
  <si>
    <t>2017-07-12 15:03:41</t>
  </si>
  <si>
    <t>2017-07-12 15:14:45</t>
  </si>
  <si>
    <t>2017-07-12 15:16:18</t>
  </si>
  <si>
    <t>2017-07-12 15:19:49</t>
  </si>
  <si>
    <t>2017-07-12 15:21:17</t>
  </si>
  <si>
    <t>2017-07-12 15:23:00</t>
  </si>
  <si>
    <t>2017-07-12 15:23:03</t>
  </si>
  <si>
    <t>2017-07-12 15:26:14</t>
  </si>
  <si>
    <t>2017-07-12 15:44:39</t>
  </si>
  <si>
    <t>2017-07-12 15:46:00</t>
  </si>
  <si>
    <t>2017-07-12 15:46:28</t>
  </si>
  <si>
    <t>2017-07-12 15:47:58</t>
  </si>
  <si>
    <t>2017-07-12 15:50:07</t>
  </si>
  <si>
    <t>2017-07-12 15:52:55</t>
  </si>
  <si>
    <t>2017-07-12 15:54:51</t>
  </si>
  <si>
    <t>2017-07-12 15:57:20</t>
  </si>
  <si>
    <t>2017-07-12 16:04:58</t>
  </si>
  <si>
    <t>2017-07-12 16:05:25</t>
  </si>
  <si>
    <t>2017-07-12 16:05:48</t>
  </si>
  <si>
    <t>2017-07-12 16:10:43</t>
  </si>
  <si>
    <t>2017-07-12 16:12:43</t>
  </si>
  <si>
    <t>2017-07-12 16:20:00</t>
  </si>
  <si>
    <t>2017-07-12 16:24:51</t>
  </si>
  <si>
    <t>2017-07-12 16:28:47</t>
  </si>
  <si>
    <t>2017-07-12 16:32:43</t>
  </si>
  <si>
    <t>2017-07-12 16:34:12</t>
  </si>
  <si>
    <t>2017-07-12 16:34:32</t>
  </si>
  <si>
    <t>2017-07-12 16:48:14</t>
  </si>
  <si>
    <t>2017-07-12 17:07:48</t>
  </si>
  <si>
    <t>2017-07-12 17:08:11</t>
  </si>
  <si>
    <t>2017-07-12 17:15:43</t>
  </si>
  <si>
    <t>2017-07-12 17:16:21</t>
  </si>
  <si>
    <t>2017-07-12 17:22:17</t>
  </si>
  <si>
    <t>2017-07-12 17:23:56</t>
  </si>
  <si>
    <t>2017-07-12 17:36:51</t>
  </si>
  <si>
    <t>2017-07-12 17:38:41</t>
  </si>
  <si>
    <t>2017-07-12 18:13:30</t>
  </si>
  <si>
    <t>2017-07-12 18:20:37</t>
  </si>
  <si>
    <t>2017-07-12 18:26:13</t>
  </si>
  <si>
    <t>2017-07-12 18:47:04</t>
  </si>
  <si>
    <t>2017-07-12 18:49:42</t>
  </si>
  <si>
    <t>2017-07-12 19:25:43</t>
  </si>
  <si>
    <t>2017-07-12 19:49:26</t>
  </si>
  <si>
    <t>2017-07-12 19:51:18</t>
  </si>
  <si>
    <t>2017-07-12 20:20:08</t>
  </si>
  <si>
    <t>2017-07-12 21:52:06</t>
  </si>
  <si>
    <t>2017-07-12 22:59:01</t>
  </si>
  <si>
    <t>2017-07-13 07:17:51</t>
  </si>
  <si>
    <t>2017-07-13 08:25:40</t>
  </si>
  <si>
    <t>2017-07-13 08:54:49</t>
  </si>
  <si>
    <t>2017-07-13 08:55:04</t>
  </si>
  <si>
    <t>2017-07-13 09:03:10</t>
  </si>
  <si>
    <t>2017-07-13 09:05:48</t>
  </si>
  <si>
    <t>2017-07-13 09:05:54</t>
  </si>
  <si>
    <t>2017-07-13 09:09:52</t>
  </si>
  <si>
    <t>2017-07-13 09:13:26</t>
  </si>
  <si>
    <t>2017-07-13 09:15:57</t>
  </si>
  <si>
    <t>2017-07-13 09:16:39</t>
  </si>
  <si>
    <t>2017-07-13 09:19:19</t>
  </si>
  <si>
    <t>2017-07-13 09:21:53</t>
  </si>
  <si>
    <t>2017-07-13 09:24:59</t>
  </si>
  <si>
    <t>2017-07-13 09:26:20</t>
  </si>
  <si>
    <t>2017-07-13 09:27:21</t>
  </si>
  <si>
    <t>2017-07-13 09:36:25</t>
  </si>
  <si>
    <t>2017-07-13 09:52:31</t>
  </si>
  <si>
    <t>2017-07-13 10:01:13</t>
  </si>
  <si>
    <t>2017-07-13 10:08:39</t>
  </si>
  <si>
    <t>2017-07-13 10:11:08</t>
  </si>
  <si>
    <t>2017-07-13 10:23:18</t>
  </si>
  <si>
    <t>2017-07-13 10:36:33</t>
  </si>
  <si>
    <t>2017-07-13 10:43:16</t>
  </si>
  <si>
    <t>2017-07-13 10:45:17</t>
  </si>
  <si>
    <t>2017-07-13 10:47:58</t>
  </si>
  <si>
    <t>2017-07-13 10:48:29</t>
  </si>
  <si>
    <t>2017-07-13 10:50:16</t>
  </si>
  <si>
    <t>2017-07-13 10:53:59</t>
  </si>
  <si>
    <t>2017-07-13 10:54:56</t>
  </si>
  <si>
    <t>2017-07-13 11:01:50</t>
  </si>
  <si>
    <t>2017-07-13 11:05:47</t>
  </si>
  <si>
    <t>2017-07-13 11:12:18</t>
  </si>
  <si>
    <t>2017-07-13 11:23:31</t>
  </si>
  <si>
    <t>2017-07-13 11:26:52</t>
  </si>
  <si>
    <t>2017-07-13 11:28:53</t>
  </si>
  <si>
    <t>2017-07-13 11:30:20</t>
  </si>
  <si>
    <t>2017-07-13 11:34:49</t>
  </si>
  <si>
    <t>2017-07-13 11:46:20</t>
  </si>
  <si>
    <t>2017-07-13 11:58:06</t>
  </si>
  <si>
    <t>2017-07-13 11:58:41</t>
  </si>
  <si>
    <t>2017-07-13 11:59:01</t>
  </si>
  <si>
    <t>2017-07-13 11:59:05</t>
  </si>
  <si>
    <t>2017-07-13 12:01:05</t>
  </si>
  <si>
    <t>2017-07-13 12:03:50</t>
  </si>
  <si>
    <t>2017-07-13 12:07:23</t>
  </si>
  <si>
    <t>2017-07-13 12:10:11</t>
  </si>
  <si>
    <t>2017-07-13 12:21:42</t>
  </si>
  <si>
    <t>2017-07-13 12:22:49</t>
  </si>
  <si>
    <t>2017-07-13 12:25:24</t>
  </si>
  <si>
    <t>2017-07-13 12:27:12</t>
  </si>
  <si>
    <t>2017-07-13 12:27:52</t>
  </si>
  <si>
    <t>2017-07-13 12:31:09</t>
  </si>
  <si>
    <t>2017-07-13 12:35:29</t>
  </si>
  <si>
    <t>2017-07-13 12:50:25</t>
  </si>
  <si>
    <t>2017-07-13 13:00:38</t>
  </si>
  <si>
    <t>2017-07-13 13:01:28</t>
  </si>
  <si>
    <t>2017-07-13 13:13:08</t>
  </si>
  <si>
    <t>2017-07-13 13:15:14</t>
  </si>
  <si>
    <t>2017-07-13 13:32:39</t>
  </si>
  <si>
    <t>2017-07-13 13:40:26</t>
  </si>
  <si>
    <t>2017-07-13 14:08:50</t>
  </si>
  <si>
    <t>2017-07-13 14:11:39</t>
  </si>
  <si>
    <t>2017-07-13 14:30:51</t>
  </si>
  <si>
    <t>2017-07-13 14:32:45</t>
  </si>
  <si>
    <t>2017-07-13 14:39:25</t>
  </si>
  <si>
    <t>2017-07-13 14:42:31</t>
  </si>
  <si>
    <t>2017-07-13 14:43:36</t>
  </si>
  <si>
    <t>2017-07-13 14:44:16</t>
  </si>
  <si>
    <t>2017-07-13 14:47:09</t>
  </si>
  <si>
    <t>2017-07-13 14:48:42</t>
  </si>
  <si>
    <t>2017-07-13 14:55:54</t>
  </si>
  <si>
    <t>2017-07-13 14:57:06</t>
  </si>
  <si>
    <t>2017-07-13 14:59:02</t>
  </si>
  <si>
    <t>2017-07-13 15:01:46</t>
  </si>
  <si>
    <t>2017-07-13 15:02:04</t>
  </si>
  <si>
    <t>2017-07-13 15:06:39</t>
  </si>
  <si>
    <t>2017-07-13 15:08:32</t>
  </si>
  <si>
    <t>2017-07-13 15:13:26</t>
  </si>
  <si>
    <t>2017-07-13 15:16:49</t>
  </si>
  <si>
    <t>2017-07-13 15:29:52</t>
  </si>
  <si>
    <t>2017-07-13 15:38:34</t>
  </si>
  <si>
    <t>2017-07-13 15:38:59</t>
  </si>
  <si>
    <t>2017-07-13 15:50:58</t>
  </si>
  <si>
    <t>2017-07-13 15:54:00</t>
  </si>
  <si>
    <t>2017-07-13 15:59:18</t>
  </si>
  <si>
    <t>2017-07-13 16:02:07</t>
  </si>
  <si>
    <t>2017-07-13 16:13:16</t>
  </si>
  <si>
    <t>2017-07-13 16:14:01</t>
  </si>
  <si>
    <t>2017-07-13 16:18:06</t>
  </si>
  <si>
    <t>2017-07-13 16:24:05</t>
  </si>
  <si>
    <t>2017-07-13 16:24:25</t>
  </si>
  <si>
    <t>2017-07-13 16:40:18</t>
  </si>
  <si>
    <t>2017-07-13 16:43:48</t>
  </si>
  <si>
    <t>2017-07-13 16:48:03</t>
  </si>
  <si>
    <t>2017-07-13 17:09:19</t>
  </si>
  <si>
    <t>2017-07-13 17:11:54</t>
  </si>
  <si>
    <t>2017-07-13 17:14:03</t>
  </si>
  <si>
    <t>2017-07-13 17:17:31</t>
  </si>
  <si>
    <t>2017-07-13 17:23:13</t>
  </si>
  <si>
    <t>2017-07-13 17:23:36</t>
  </si>
  <si>
    <t>2017-07-13 17:25:43</t>
  </si>
  <si>
    <t>2017-07-13 17:29:35</t>
  </si>
  <si>
    <t>2017-07-13 17:47:00</t>
  </si>
  <si>
    <t>2017-07-13 17:50:28</t>
  </si>
  <si>
    <t>2017-07-13 17:56:14</t>
  </si>
  <si>
    <t>2017-07-13 17:56:28</t>
  </si>
  <si>
    <t>2017-07-13 18:12:44</t>
  </si>
  <si>
    <t>2017-07-13 19:15:29</t>
  </si>
  <si>
    <t>2017-07-13 20:06:13</t>
  </si>
  <si>
    <t>2017-07-13 20:31:42</t>
  </si>
  <si>
    <t>2017-07-13 20:35:06</t>
  </si>
  <si>
    <t>2017-07-13 21:38:28</t>
  </si>
  <si>
    <t>2017-07-13 21:48:40</t>
  </si>
  <si>
    <t>2017-07-14 06:22:11</t>
  </si>
  <si>
    <t>2017-07-14 07:46:21</t>
  </si>
  <si>
    <t>2017-07-14 07:55:39</t>
  </si>
  <si>
    <t>2017-07-14 08:30:17</t>
  </si>
  <si>
    <t>2017-07-14 08:30:47</t>
  </si>
  <si>
    <t>2017-07-14 08:32:06</t>
  </si>
  <si>
    <t>2017-07-14 08:32:45</t>
  </si>
  <si>
    <t>2017-07-14 08:43:13</t>
  </si>
  <si>
    <t>2017-07-14 08:55:04</t>
  </si>
  <si>
    <t>2017-07-14 08:56:49</t>
  </si>
  <si>
    <t>2017-07-14 09:06:46</t>
  </si>
  <si>
    <t>2017-07-14 09:09:43</t>
  </si>
  <si>
    <t>2017-07-14 09:15:23</t>
  </si>
  <si>
    <t>2017-07-14 09:21:40</t>
  </si>
  <si>
    <t>2017-07-14 09:23:47</t>
  </si>
  <si>
    <t>2017-07-14 09:29:37</t>
  </si>
  <si>
    <t>2017-07-14 09:35:51</t>
  </si>
  <si>
    <t>2017-07-14 09:42:40</t>
  </si>
  <si>
    <t>2017-07-14 09:54:38</t>
  </si>
  <si>
    <t>2017-07-14 10:12:19</t>
  </si>
  <si>
    <t>2017-07-14 10:17:36</t>
  </si>
  <si>
    <t>2017-07-14 10:23:08</t>
  </si>
  <si>
    <t>2017-07-14 10:26:28</t>
  </si>
  <si>
    <t>2017-07-14 10:34:57</t>
  </si>
  <si>
    <t>2017-07-14 10:47:12</t>
  </si>
  <si>
    <t>2017-07-14 10:47:52</t>
  </si>
  <si>
    <t>2017-07-14 10:47:53</t>
  </si>
  <si>
    <t>2017-07-14 10:54:11</t>
  </si>
  <si>
    <t>2017-07-14 10:54:57</t>
  </si>
  <si>
    <t>2017-07-14 11:00:27</t>
  </si>
  <si>
    <t>2017-07-14 11:01:58</t>
  </si>
  <si>
    <t>2017-07-14 11:04:48</t>
  </si>
  <si>
    <t>2017-07-14 11:05:08</t>
  </si>
  <si>
    <t>2017-07-14 11:16:08</t>
  </si>
  <si>
    <t>2017-07-14 11:21:51</t>
  </si>
  <si>
    <t>2017-07-14 11:26:21</t>
  </si>
  <si>
    <t>2017-07-14 11:32:09</t>
  </si>
  <si>
    <t>2017-07-14 11:42:37</t>
  </si>
  <si>
    <t>2017-07-14 11:43:16</t>
  </si>
  <si>
    <t>2017-07-14 11:44:12</t>
  </si>
  <si>
    <t>2017-07-14 11:49:04</t>
  </si>
  <si>
    <t>2017-07-14 11:49:08</t>
  </si>
  <si>
    <t>2017-07-14 12:02:09</t>
  </si>
  <si>
    <t>2017-07-14 12:04:37</t>
  </si>
  <si>
    <t>2017-07-14 12:11:35</t>
  </si>
  <si>
    <t>2017-07-14 12:18:43</t>
  </si>
  <si>
    <t>2017-07-14 12:27:31</t>
  </si>
  <si>
    <t>2017-07-14 12:30:22</t>
  </si>
  <si>
    <t>2017-07-14 12:32:21</t>
  </si>
  <si>
    <t>2017-07-14 13:13:40</t>
  </si>
  <si>
    <t>2017-07-14 13:18:36</t>
  </si>
  <si>
    <t>2017-07-14 13:26:15</t>
  </si>
  <si>
    <t>2017-07-14 13:39:33</t>
  </si>
  <si>
    <t>2017-07-14 13:44:06</t>
  </si>
  <si>
    <t>2017-07-14 14:05:17</t>
  </si>
  <si>
    <t>2017-07-14 14:05:46</t>
  </si>
  <si>
    <t>2017-07-14 14:16:12</t>
  </si>
  <si>
    <t>2017-07-14 14:16:23</t>
  </si>
  <si>
    <t>2017-07-14 14:21:00</t>
  </si>
  <si>
    <t>2017-07-14 14:21:46</t>
  </si>
  <si>
    <t>2017-07-14 14:34:51</t>
  </si>
  <si>
    <t>2017-07-14 14:38:36</t>
  </si>
  <si>
    <t>2017-07-14 14:40:29</t>
  </si>
  <si>
    <t>2017-07-14 14:45:23</t>
  </si>
  <si>
    <t>2017-07-14 14:45:43</t>
  </si>
  <si>
    <t>2017-07-14 14:51:40</t>
  </si>
  <si>
    <t>2017-07-14 14:57:49</t>
  </si>
  <si>
    <t>2017-07-14 14:58:09</t>
  </si>
  <si>
    <t>2017-07-14 15:07:46</t>
  </si>
  <si>
    <t>2017-07-14 15:10:34</t>
  </si>
  <si>
    <t>2017-07-14 15:12:31</t>
  </si>
  <si>
    <t>2017-07-14 15:12:42</t>
  </si>
  <si>
    <t>2017-07-14 15:14:42</t>
  </si>
  <si>
    <t>2017-07-14 15:15:09</t>
  </si>
  <si>
    <t>2017-07-14 15:16:00</t>
  </si>
  <si>
    <t>2017-07-14 15:19:04</t>
  </si>
  <si>
    <t>2017-07-14 15:20:14</t>
  </si>
  <si>
    <t>2017-07-14 15:28:31</t>
  </si>
  <si>
    <t>2017-07-14 15:32:21</t>
  </si>
  <si>
    <t>2017-07-14 15:35:10</t>
  </si>
  <si>
    <t>2017-07-14 15:36:17</t>
  </si>
  <si>
    <t>2017-07-14 15:44:07</t>
  </si>
  <si>
    <t>2017-07-14 15:44:36</t>
  </si>
  <si>
    <t>2017-07-14 15:44:45</t>
  </si>
  <si>
    <t>2017-07-14 15:48:28</t>
  </si>
  <si>
    <t>2017-07-14 15:53:46</t>
  </si>
  <si>
    <t>2017-07-14 15:56:33</t>
  </si>
  <si>
    <t>2017-07-14 15:58:32</t>
  </si>
  <si>
    <t>2017-07-14 15:59:03</t>
  </si>
  <si>
    <t>2017-07-14 16:06:41</t>
  </si>
  <si>
    <t>2017-07-14 16:10:23</t>
  </si>
  <si>
    <t>2017-07-14 16:10:45</t>
  </si>
  <si>
    <t>2017-07-14 16:13:59</t>
  </si>
  <si>
    <t>2017-07-14 16:14:32</t>
  </si>
  <si>
    <t>2017-07-14 16:18:18</t>
  </si>
  <si>
    <t>2017-07-14 16:25:57</t>
  </si>
  <si>
    <t>2017-07-14 16:31:25</t>
  </si>
  <si>
    <t>2017-07-14 16:32:15</t>
  </si>
  <si>
    <t>2017-07-14 16:32:50</t>
  </si>
  <si>
    <t>2017-07-14 16:45:48</t>
  </si>
  <si>
    <t>2017-07-14 16:47:25</t>
  </si>
  <si>
    <t>2017-07-14 16:51:06</t>
  </si>
  <si>
    <t>2017-07-14 16:52:03</t>
  </si>
  <si>
    <t>2017-07-14 16:56:05</t>
  </si>
  <si>
    <t>2017-07-14 17:02:34</t>
  </si>
  <si>
    <t>2017-07-14 17:04:18</t>
  </si>
  <si>
    <t>2017-07-14 17:12:51</t>
  </si>
  <si>
    <t>2017-07-14 17:26:11</t>
  </si>
  <si>
    <t>2017-07-14 17:26:22</t>
  </si>
  <si>
    <t>2017-07-14 17:30:52</t>
  </si>
  <si>
    <t>2017-07-14 17:34:23</t>
  </si>
  <si>
    <t>2017-07-14 17:38:26</t>
  </si>
  <si>
    <t>2017-07-14 17:45:10</t>
  </si>
  <si>
    <t>2017-07-14 17:49:18</t>
  </si>
  <si>
    <t>2017-07-14 17:51:13</t>
  </si>
  <si>
    <t>2017-07-14 17:54:58</t>
  </si>
  <si>
    <t>2017-07-14 18:29:26</t>
  </si>
  <si>
    <t>2017-07-14 18:37:50</t>
  </si>
  <si>
    <t>2017-07-14 19:03:46</t>
  </si>
  <si>
    <t>2017-07-14 19:04:07</t>
  </si>
  <si>
    <t>2017-07-14 19:07:02</t>
  </si>
  <si>
    <t>2017-07-14 19:12:25</t>
  </si>
  <si>
    <t>2017-07-14 20:11:04</t>
  </si>
  <si>
    <t>2017-07-14 20:59:47</t>
  </si>
  <si>
    <t>2017-07-14 22:21:37</t>
  </si>
  <si>
    <t>2017-07-15 08:34:14</t>
  </si>
  <si>
    <t>2017-07-15 09:19:10</t>
  </si>
  <si>
    <t>2017-07-15 09:19:22</t>
  </si>
  <si>
    <t>2017-07-15 09:29:32</t>
  </si>
  <si>
    <t>2017-07-15 09:33:28</t>
  </si>
  <si>
    <t>2017-07-15 09:46:43</t>
  </si>
  <si>
    <t>2017-07-15 09:49:36</t>
  </si>
  <si>
    <t>2017-07-15 09:53:36</t>
  </si>
  <si>
    <t>2017-07-15 10:18:01</t>
  </si>
  <si>
    <t>2017-07-15 10:23:11</t>
  </si>
  <si>
    <t>2017-07-15 10:42:37</t>
  </si>
  <si>
    <t>2017-07-15 10:43:37</t>
  </si>
  <si>
    <t>2017-07-15 10:50:30</t>
  </si>
  <si>
    <t>2017-07-15 11:04:33</t>
  </si>
  <si>
    <t>2017-07-15 11:06:40</t>
  </si>
  <si>
    <t>2017-07-15 11:08:34</t>
  </si>
  <si>
    <t>2017-07-15 11:09:41</t>
  </si>
  <si>
    <t>2017-07-15 11:17:38</t>
  </si>
  <si>
    <t>2017-07-15 11:18:46</t>
  </si>
  <si>
    <t>2017-07-15 11:29:40</t>
  </si>
  <si>
    <t>2017-07-15 11:46:52</t>
  </si>
  <si>
    <t>2017-07-15 11:49:06</t>
  </si>
  <si>
    <t>2017-07-15 11:50:18</t>
  </si>
  <si>
    <t>2017-07-15 11:51:28</t>
  </si>
  <si>
    <t>2017-07-15 11:55:17</t>
  </si>
  <si>
    <t>2017-07-15 11:59:20</t>
  </si>
  <si>
    <t>2017-07-15 12:16:00</t>
  </si>
  <si>
    <t>2017-07-15 12:21:08</t>
  </si>
  <si>
    <t>2017-07-15 12:30:35</t>
  </si>
  <si>
    <t>2017-07-15 12:42:46</t>
  </si>
  <si>
    <t>2017-07-15 12:56:10</t>
  </si>
  <si>
    <t>2017-07-15 13:04:52</t>
  </si>
  <si>
    <t>2017-07-15 13:46:10</t>
  </si>
  <si>
    <t>2017-07-15 14:08:05</t>
  </si>
  <si>
    <t>2017-07-15 14:37:50</t>
  </si>
  <si>
    <t>2017-07-15 14:41:31</t>
  </si>
  <si>
    <t>2017-07-15 14:42:44</t>
  </si>
  <si>
    <t>2017-07-15 14:43:21</t>
  </si>
  <si>
    <t>2017-07-15 14:43:52</t>
  </si>
  <si>
    <t>2017-07-15 14:44:27</t>
  </si>
  <si>
    <t>2017-07-15 15:00:11</t>
  </si>
  <si>
    <t>2017-07-15 15:05:49</t>
  </si>
  <si>
    <t>2017-07-15 15:24:32</t>
  </si>
  <si>
    <t>2017-07-15 15:31:47</t>
  </si>
  <si>
    <t>2017-07-15 15:34:24</t>
  </si>
  <si>
    <t>2017-07-15 16:16:02</t>
  </si>
  <si>
    <t>2017-07-15 16:19:33</t>
  </si>
  <si>
    <t>2017-07-15 16:22:13</t>
  </si>
  <si>
    <t>2017-07-15 16:38:00</t>
  </si>
  <si>
    <t>2017-07-15 16:40:11</t>
  </si>
  <si>
    <t>2017-07-15 16:44:55</t>
  </si>
  <si>
    <t>2017-07-15 17:16:20</t>
  </si>
  <si>
    <t>2017-07-15 17:28:30</t>
  </si>
  <si>
    <t>2017-07-15 17:29:07</t>
  </si>
  <si>
    <t>2017-07-15 17:58:49</t>
  </si>
  <si>
    <t>2017-07-15 18:07:09</t>
  </si>
  <si>
    <t>2017-07-15 23:24:20</t>
  </si>
  <si>
    <t>2017-07-16 02:52:20</t>
  </si>
  <si>
    <t>2017-07-16 08:33:24</t>
  </si>
  <si>
    <t>2017-07-16 08:34:04</t>
  </si>
  <si>
    <t>2017-07-16 09:11:42</t>
  </si>
  <si>
    <t>2017-07-16 09:39:51</t>
  </si>
  <si>
    <t>2017-07-16 10:15:32</t>
  </si>
  <si>
    <t>2017-07-16 10:41:28</t>
  </si>
  <si>
    <t>2017-07-16 10:58:10</t>
  </si>
  <si>
    <t>2017-07-16 11:00:21</t>
  </si>
  <si>
    <t>2017-07-16 11:40:51</t>
  </si>
  <si>
    <t>2017-07-16 11:54:56</t>
  </si>
  <si>
    <t>2017-07-16 12:01:05</t>
  </si>
  <si>
    <t>2017-07-16 12:23:55</t>
  </si>
  <si>
    <t>2017-07-16 12:32:38</t>
  </si>
  <si>
    <t>2017-07-16 13:19:12</t>
  </si>
  <si>
    <t>2017-07-16 13:27:37</t>
  </si>
  <si>
    <t>2017-07-16 13:46:35</t>
  </si>
  <si>
    <t>2017-07-16 14:06:59</t>
  </si>
  <si>
    <t>2017-07-16 14:08:02</t>
  </si>
  <si>
    <t>2017-07-16 14:08:23</t>
  </si>
  <si>
    <t>2017-07-16 14:10:37</t>
  </si>
  <si>
    <t>2017-07-16 14:13:47</t>
  </si>
  <si>
    <t>2017-07-16 14:19:10</t>
  </si>
  <si>
    <t>2017-07-16 14:21:04</t>
  </si>
  <si>
    <t>2017-07-16 14:34:48</t>
  </si>
  <si>
    <t>2017-07-16 15:01:34</t>
  </si>
  <si>
    <t>2017-07-16 15:30:34</t>
  </si>
  <si>
    <t>2017-07-16 15:47:40</t>
  </si>
  <si>
    <t>2017-07-16 16:52:10</t>
  </si>
  <si>
    <t>2017-07-16 17:37:58</t>
  </si>
  <si>
    <t>2017-07-16 20:32:54</t>
  </si>
  <si>
    <t>2017-07-17 08:40:42</t>
  </si>
  <si>
    <t>2017-07-17 08:50:44</t>
  </si>
  <si>
    <t>2017-07-17 08:52:00</t>
  </si>
  <si>
    <t>2017-07-17 08:57:25</t>
  </si>
  <si>
    <t>2017-07-17 09:00:39</t>
  </si>
  <si>
    <t>2017-07-17 09:05:12</t>
  </si>
  <si>
    <t>2017-07-17 09:06:16</t>
  </si>
  <si>
    <t>2017-07-17 09:07:52</t>
  </si>
  <si>
    <t>2017-07-17 09:08:52</t>
  </si>
  <si>
    <t>2017-07-17 09:30:17</t>
  </si>
  <si>
    <t>2017-07-17 09:42:22</t>
  </si>
  <si>
    <t>2017-07-17 09:57:04</t>
  </si>
  <si>
    <t>2017-07-17 09:58:05</t>
  </si>
  <si>
    <t>2017-07-17 10:03:03</t>
  </si>
  <si>
    <t>2017-07-17 10:04:35</t>
  </si>
  <si>
    <t>2017-07-17 10:14:29</t>
  </si>
  <si>
    <t>2017-07-17 10:17:15</t>
  </si>
  <si>
    <t>2017-07-17 10:18:03</t>
  </si>
  <si>
    <t>2017-07-17 10:21:06</t>
  </si>
  <si>
    <t>2017-07-17 10:27:42</t>
  </si>
  <si>
    <t>2017-07-17 10:28:54</t>
  </si>
  <si>
    <t>2017-07-17 10:29:27</t>
  </si>
  <si>
    <t>2017-07-17 10:32:37</t>
  </si>
  <si>
    <t>2017-07-17 10:33:38</t>
  </si>
  <si>
    <t>2017-07-17 10:36:36</t>
  </si>
  <si>
    <t>2017-07-17 10:38:46</t>
  </si>
  <si>
    <t>2017-07-17 10:45:39</t>
  </si>
  <si>
    <t>2017-07-17 10:46:35</t>
  </si>
  <si>
    <t>2017-07-17 10:54:37</t>
  </si>
  <si>
    <t>2017-07-17 10:59:56</t>
  </si>
  <si>
    <t>2017-07-17 11:06:53</t>
  </si>
  <si>
    <t>2017-07-17 11:13:52</t>
  </si>
  <si>
    <t>2017-07-17 11:15:41</t>
  </si>
  <si>
    <t>2017-07-17 11:16:03</t>
  </si>
  <si>
    <t>2017-07-17 11:17:16</t>
  </si>
  <si>
    <t>2017-07-17 11:20:35</t>
  </si>
  <si>
    <t>2017-07-17 11:21:05</t>
  </si>
  <si>
    <t>2017-07-17 11:21:45</t>
  </si>
  <si>
    <t>2017-07-17 11:30:01</t>
  </si>
  <si>
    <t>2017-07-17 11:30:16</t>
  </si>
  <si>
    <t>2017-07-17 11:32:08</t>
  </si>
  <si>
    <t>2017-07-17 11:32:23</t>
  </si>
  <si>
    <t>2017-07-17 11:33:16</t>
  </si>
  <si>
    <t>2017-07-17 11:34:38</t>
  </si>
  <si>
    <t>2017-07-17 11:38:42</t>
  </si>
  <si>
    <t>2017-07-17 11:44:44</t>
  </si>
  <si>
    <t>2017-07-17 11:47:09</t>
  </si>
  <si>
    <t>2017-07-17 11:57:26</t>
  </si>
  <si>
    <t>2017-07-17 11:57:44</t>
  </si>
  <si>
    <t>2017-07-17 12:08:05</t>
  </si>
  <si>
    <t>2017-07-17 12:20:56</t>
  </si>
  <si>
    <t>2017-07-17 13:01:47</t>
  </si>
  <si>
    <t>2017-07-17 13:11:59</t>
  </si>
  <si>
    <t>2017-07-17 13:20:50</t>
  </si>
  <si>
    <t>2017-07-17 13:45:37</t>
  </si>
  <si>
    <t>2017-07-17 13:45:41</t>
  </si>
  <si>
    <t>2017-07-17 13:50:57</t>
  </si>
  <si>
    <t>2017-07-17 13:59:00</t>
  </si>
  <si>
    <t>2017-07-17 14:05:24</t>
  </si>
  <si>
    <t>2017-07-17 14:07:45</t>
  </si>
  <si>
    <t>2017-07-17 14:08:02</t>
  </si>
  <si>
    <t>2017-07-17 14:14:05</t>
  </si>
  <si>
    <t>2017-07-17 14:17:28</t>
  </si>
  <si>
    <t>2017-07-17 14:17:46</t>
  </si>
  <si>
    <t>2017-07-17 14:24:52</t>
  </si>
  <si>
    <t>2017-07-17 14:25:32</t>
  </si>
  <si>
    <t>2017-07-17 14:25:47</t>
  </si>
  <si>
    <t>2017-07-17 14:29:38</t>
  </si>
  <si>
    <t>2017-07-17 14:30:36</t>
  </si>
  <si>
    <t>2017-07-17 14:31:55</t>
  </si>
  <si>
    <t>2017-07-17 14:42:20</t>
  </si>
  <si>
    <t>2017-07-17 14:45:13</t>
  </si>
  <si>
    <t>2017-07-17 14:47:05</t>
  </si>
  <si>
    <t>2017-07-17 14:47:25</t>
  </si>
  <si>
    <t>2017-07-17 14:51:15</t>
  </si>
  <si>
    <t>2017-07-17 14:52:43</t>
  </si>
  <si>
    <t>2017-07-17 14:53:01</t>
  </si>
  <si>
    <t>2017-07-17 14:53:59</t>
  </si>
  <si>
    <t>2017-07-17 14:54:28</t>
  </si>
  <si>
    <t>2017-07-17 15:03:46</t>
  </si>
  <si>
    <t>2017-07-17 15:07:18</t>
  </si>
  <si>
    <t>2017-07-17 15:09:43</t>
  </si>
  <si>
    <t>2017-07-17 15:10:41</t>
  </si>
  <si>
    <t>2017-07-17 15:13:44</t>
  </si>
  <si>
    <t>2017-07-17 15:16:48</t>
  </si>
  <si>
    <t>2017-07-17 15:18:51</t>
  </si>
  <si>
    <t>2017-07-17 15:20:05</t>
  </si>
  <si>
    <t>2017-07-17 15:23:40</t>
  </si>
  <si>
    <t>2017-07-17 15:32:55</t>
  </si>
  <si>
    <t>2017-07-17 15:35:40</t>
  </si>
  <si>
    <t>2017-07-17 15:36:06</t>
  </si>
  <si>
    <t>2017-07-17 15:38:53</t>
  </si>
  <si>
    <t>2017-07-17 15:42:47</t>
  </si>
  <si>
    <t>2017-07-17 15:46:20</t>
  </si>
  <si>
    <t>2017-07-17 15:46:58</t>
  </si>
  <si>
    <t>2017-07-17 15:50:10</t>
  </si>
  <si>
    <t>2017-07-17 16:01:50</t>
  </si>
  <si>
    <t>2017-07-17 16:07:38</t>
  </si>
  <si>
    <t>2017-07-17 16:08:43</t>
  </si>
  <si>
    <t>2017-07-17 16:10:10</t>
  </si>
  <si>
    <t>2017-07-17 16:10:59</t>
  </si>
  <si>
    <t>2017-07-17 16:11:17</t>
  </si>
  <si>
    <t>2017-07-17 16:12:36</t>
  </si>
  <si>
    <t>2017-07-17 16:13:35</t>
  </si>
  <si>
    <t>2017-07-17 16:14:36</t>
  </si>
  <si>
    <t>2017-07-17 16:37:21</t>
  </si>
  <si>
    <t>2017-07-17 16:51:05</t>
  </si>
  <si>
    <t>2017-07-17 16:58:07</t>
  </si>
  <si>
    <t>2017-07-17 16:59:10</t>
  </si>
  <si>
    <t>2017-07-17 17:00:16</t>
  </si>
  <si>
    <t>2017-07-17 17:08:03</t>
  </si>
  <si>
    <t>2017-07-17 17:10:54</t>
  </si>
  <si>
    <t>2017-07-17 17:12:13</t>
  </si>
  <si>
    <t>2017-07-17 17:12:55</t>
  </si>
  <si>
    <t>2017-07-17 17:13:43</t>
  </si>
  <si>
    <t>2017-07-17 17:18:20</t>
  </si>
  <si>
    <t>2017-07-17 17:18:43</t>
  </si>
  <si>
    <t>2017-07-17 17:25:38</t>
  </si>
  <si>
    <t>2017-07-17 17:26:10</t>
  </si>
  <si>
    <t>2017-07-17 17:26:24</t>
  </si>
  <si>
    <t>2017-07-17 17:26:32</t>
  </si>
  <si>
    <t>2017-07-17 17:29:32</t>
  </si>
  <si>
    <t>2017-07-17 17:34:44</t>
  </si>
  <si>
    <t>2017-07-17 17:38:31</t>
  </si>
  <si>
    <t>2017-07-17 17:47:40</t>
  </si>
  <si>
    <t>2017-07-17 17:48:02</t>
  </si>
  <si>
    <t>2017-07-17 18:18:26</t>
  </si>
  <si>
    <t>2017-07-17 18:18:43</t>
  </si>
  <si>
    <t>2017-07-17 18:26:56</t>
  </si>
  <si>
    <t>2017-07-17 18:36:05</t>
  </si>
  <si>
    <t>2017-07-17 18:39:28</t>
  </si>
  <si>
    <t>2017-07-17 19:42:03</t>
  </si>
  <si>
    <t>2017-07-17 20:03:12</t>
  </si>
  <si>
    <t>2017-07-17 20:24:08</t>
  </si>
  <si>
    <t>2017-07-17 20:38:45</t>
  </si>
  <si>
    <t>2017-07-17 20:46:04</t>
  </si>
  <si>
    <t>2017-07-17 20:50:59</t>
  </si>
  <si>
    <t>2017-07-17 21:07:03</t>
  </si>
  <si>
    <t>2017-07-17 21:07:23</t>
  </si>
  <si>
    <t>2017-07-17 21:33:06</t>
  </si>
  <si>
    <t>2017-07-17 21:46:49</t>
  </si>
  <si>
    <t>2017-07-17 21:48:53</t>
  </si>
  <si>
    <t>2017-07-17 22:05:49</t>
  </si>
  <si>
    <t>2017-07-17 22:33:06</t>
  </si>
  <si>
    <t>2017-07-18 08:04:26</t>
  </si>
  <si>
    <t>2017-07-18 08:15:52</t>
  </si>
  <si>
    <t>2017-07-18 08:48:09</t>
  </si>
  <si>
    <t>2017-07-18 08:53:21</t>
  </si>
  <si>
    <t>2017-07-18 09:01:12</t>
  </si>
  <si>
    <t>2017-07-18 09:04:22</t>
  </si>
  <si>
    <t>2017-07-18 09:06:16</t>
  </si>
  <si>
    <t>2017-07-18 09:11:39</t>
  </si>
  <si>
    <t>2017-07-18 09:24:57</t>
  </si>
  <si>
    <t>2017-07-18 09:27:48</t>
  </si>
  <si>
    <t>2017-07-18 09:29:06</t>
  </si>
  <si>
    <t>2017-07-18 09:29:54</t>
  </si>
  <si>
    <t>2017-07-18 09:30:41</t>
  </si>
  <si>
    <t>2017-07-18 09:31:06</t>
  </si>
  <si>
    <t>2017-07-18 09:40:16</t>
  </si>
  <si>
    <t>2017-07-18 09:47:20</t>
  </si>
  <si>
    <t>2017-07-18 09:55:08</t>
  </si>
  <si>
    <t>2017-07-18 09:55:14</t>
  </si>
  <si>
    <t>2017-07-18 09:56:33</t>
  </si>
  <si>
    <t>2017-07-18 10:02:48</t>
  </si>
  <si>
    <t>2017-07-18 10:10:04</t>
  </si>
  <si>
    <t>2017-07-18 10:10:17</t>
  </si>
  <si>
    <t>2017-07-18 10:15:29</t>
  </si>
  <si>
    <t>2017-07-18 10:16:26</t>
  </si>
  <si>
    <t>2017-07-18 10:27:16</t>
  </si>
  <si>
    <t>2017-07-18 10:27:47</t>
  </si>
  <si>
    <t>2017-07-18 10:29:58</t>
  </si>
  <si>
    <t>2017-07-18 10:30:31</t>
  </si>
  <si>
    <t>2017-07-18 10:31:15</t>
  </si>
  <si>
    <t>2017-07-18 10:40:15</t>
  </si>
  <si>
    <t>2017-07-18 10:44:42</t>
  </si>
  <si>
    <t>2017-07-18 10:57:58</t>
  </si>
  <si>
    <t>2017-07-18 11:00:26</t>
  </si>
  <si>
    <t>2017-07-18 11:02:15</t>
  </si>
  <si>
    <t>2017-07-18 11:03:02</t>
  </si>
  <si>
    <t>2017-07-18 11:03:57</t>
  </si>
  <si>
    <t>2017-07-18 11:05:08</t>
  </si>
  <si>
    <t>2017-07-18 11:10:09</t>
  </si>
  <si>
    <t>2017-07-18 11:12:02</t>
  </si>
  <si>
    <t>2017-07-18 11:18:26</t>
  </si>
  <si>
    <t>2017-07-18 11:20:11</t>
  </si>
  <si>
    <t>2017-07-18 11:21:06</t>
  </si>
  <si>
    <t>2017-07-18 11:21:53</t>
  </si>
  <si>
    <t>2017-07-18 11:27:41</t>
  </si>
  <si>
    <t>2017-07-18 11:37:33</t>
  </si>
  <si>
    <t>2017-07-18 11:38:27</t>
  </si>
  <si>
    <t>2017-07-18 11:38:32</t>
  </si>
  <si>
    <t>2017-07-18 11:42:11</t>
  </si>
  <si>
    <t>2017-07-18 11:56:33</t>
  </si>
  <si>
    <t>2017-07-18 11:56:52</t>
  </si>
  <si>
    <t>2017-07-18 11:58:45</t>
  </si>
  <si>
    <t>2017-07-18 12:03:53</t>
  </si>
  <si>
    <t>2017-07-18 12:10:40</t>
  </si>
  <si>
    <t>2017-07-18 12:10:58</t>
  </si>
  <si>
    <t>2017-07-18 12:12:10</t>
  </si>
  <si>
    <t>2017-07-18 12:15:28</t>
  </si>
  <si>
    <t>2017-07-18 12:22:16</t>
  </si>
  <si>
    <t>2017-07-18 12:30:21</t>
  </si>
  <si>
    <t>2017-07-18 12:35:25</t>
  </si>
  <si>
    <t>2017-07-18 13:01:40</t>
  </si>
  <si>
    <t>2017-07-18 13:22:48</t>
  </si>
  <si>
    <t>2017-07-18 13:22:53</t>
  </si>
  <si>
    <t>2017-07-18 13:42:52</t>
  </si>
  <si>
    <t>2017-07-18 13:45:09</t>
  </si>
  <si>
    <t>2017-07-18 13:45:39</t>
  </si>
  <si>
    <t>2017-07-18 13:55:17</t>
  </si>
  <si>
    <t>2017-07-18 14:16:44</t>
  </si>
  <si>
    <t>2017-07-18 14:34:19</t>
  </si>
  <si>
    <t>2017-07-18 14:34:32</t>
  </si>
  <si>
    <t>2017-07-18 14:35:44</t>
  </si>
  <si>
    <t>2017-07-18 14:36:46</t>
  </si>
  <si>
    <t>2017-07-18 14:37:27</t>
  </si>
  <si>
    <t>2017-07-18 14:39:56</t>
  </si>
  <si>
    <t>2017-07-18 14:40:42</t>
  </si>
  <si>
    <t>2017-07-18 14:46:11</t>
  </si>
  <si>
    <t>2017-07-18 14:50:42</t>
  </si>
  <si>
    <t>2017-07-18 14:56:38</t>
  </si>
  <si>
    <t>2017-07-18 15:00:12</t>
  </si>
  <si>
    <t>2017-07-18 15:01:22</t>
  </si>
  <si>
    <t>2017-07-18 15:02:30</t>
  </si>
  <si>
    <t>2017-07-18 15:05:17</t>
  </si>
  <si>
    <t>2017-07-18 15:10:20</t>
  </si>
  <si>
    <t>2017-07-18 15:23:27</t>
  </si>
  <si>
    <t>2017-07-18 15:24:21</t>
  </si>
  <si>
    <t>2017-07-18 15:25:11</t>
  </si>
  <si>
    <t>2017-07-18 15:25:31</t>
  </si>
  <si>
    <t>2017-07-18 15:27:43</t>
  </si>
  <si>
    <t>2017-07-18 15:29:32</t>
  </si>
  <si>
    <t>2017-07-18 15:30:32</t>
  </si>
  <si>
    <t>2017-07-18 15:31:44</t>
  </si>
  <si>
    <t>2017-07-18 15:32:27</t>
  </si>
  <si>
    <t>2017-07-18 15:33:35</t>
  </si>
  <si>
    <t>2017-07-18 15:40:36</t>
  </si>
  <si>
    <t>2017-07-18 15:46:14</t>
  </si>
  <si>
    <t>2017-07-18 15:46:54</t>
  </si>
  <si>
    <t>2017-07-18 15:50:16</t>
  </si>
  <si>
    <t>2017-07-18 16:11:31</t>
  </si>
  <si>
    <t>2017-07-18 16:15:20</t>
  </si>
  <si>
    <t>2017-07-18 16:16:57</t>
  </si>
  <si>
    <t>2017-07-18 16:24:54</t>
  </si>
  <si>
    <t>2017-07-18 16:27:49</t>
  </si>
  <si>
    <t>2017-07-18 16:28:49</t>
  </si>
  <si>
    <t>2017-07-18 16:29:03</t>
  </si>
  <si>
    <t>2017-07-18 16:36:17</t>
  </si>
  <si>
    <t>2017-07-18 16:41:50</t>
  </si>
  <si>
    <t>2017-07-18 16:46:45</t>
  </si>
  <si>
    <t>2017-07-18 16:55:56</t>
  </si>
  <si>
    <t>2017-07-18 16:58:15</t>
  </si>
  <si>
    <t>2017-07-18 16:59:50</t>
  </si>
  <si>
    <t>2017-07-18 17:00:49</t>
  </si>
  <si>
    <t>2017-07-18 17:02:34</t>
  </si>
  <si>
    <t>2017-07-18 17:21:36</t>
  </si>
  <si>
    <t>2017-07-18 17:25:35</t>
  </si>
  <si>
    <t>2017-07-18 17:28:57</t>
  </si>
  <si>
    <t>2017-07-18 17:29:26</t>
  </si>
  <si>
    <t>2017-07-18 17:32:23</t>
  </si>
  <si>
    <t>2017-07-18 17:45:06</t>
  </si>
  <si>
    <t>2017-07-18 17:53:40</t>
  </si>
  <si>
    <t>2017-07-18 18:02:55</t>
  </si>
  <si>
    <t>2017-07-18 18:13:03</t>
  </si>
  <si>
    <t>2017-07-18 18:28:01</t>
  </si>
  <si>
    <t>2017-07-18 18:46:17</t>
  </si>
  <si>
    <t>2017-07-18 18:54:47</t>
  </si>
  <si>
    <t>2017-07-18 19:58:49</t>
  </si>
  <si>
    <t>2017-07-18 21:17:05</t>
  </si>
  <si>
    <t>2017-07-18 21:46:23</t>
  </si>
  <si>
    <t>2017-07-19 06:03:22</t>
  </si>
  <si>
    <t>2017-07-19 07:11:06</t>
  </si>
  <si>
    <t>2017-07-19 07:18:53</t>
  </si>
  <si>
    <t>2017-07-19 07:37:46</t>
  </si>
  <si>
    <t>2017-07-19 08:07:24</t>
  </si>
  <si>
    <t>2017-07-19 08:35:11</t>
  </si>
  <si>
    <t>2017-07-19 08:36:46</t>
  </si>
  <si>
    <t>2017-07-19 08:38:34</t>
  </si>
  <si>
    <t>2017-07-19 08:43:27</t>
  </si>
  <si>
    <t>2017-07-19 08:45:34</t>
  </si>
  <si>
    <t>2017-07-19 08:49:57</t>
  </si>
  <si>
    <t>2017-07-19 08:58:44</t>
  </si>
  <si>
    <t>2017-07-19 09:01:48</t>
  </si>
  <si>
    <t>2017-07-19 09:05:12</t>
  </si>
  <si>
    <t>2017-07-19 09:07:27</t>
  </si>
  <si>
    <t>2017-07-19 09:15:24</t>
  </si>
  <si>
    <t>2017-07-19 09:20:30</t>
  </si>
  <si>
    <t>2017-07-19 09:24:35</t>
  </si>
  <si>
    <t>2017-07-19 09:29:06</t>
  </si>
  <si>
    <t>2017-07-19 09:35:17</t>
  </si>
  <si>
    <t>2017-07-19 09:42:03</t>
  </si>
  <si>
    <t>2017-07-19 09:43:29</t>
  </si>
  <si>
    <t>2017-07-19 09:44:14</t>
  </si>
  <si>
    <t>2017-07-19 09:45:39</t>
  </si>
  <si>
    <t>2017-07-19 09:49:42</t>
  </si>
  <si>
    <t>2017-07-19 09:51:32</t>
  </si>
  <si>
    <t>2017-07-19 09:52:47</t>
  </si>
  <si>
    <t>2017-07-19 09:57:11</t>
  </si>
  <si>
    <t>2017-07-19 09:58:07</t>
  </si>
  <si>
    <t>2017-07-19 10:00:26</t>
  </si>
  <si>
    <t>2017-07-19 10:04:14</t>
  </si>
  <si>
    <t>2017-07-19 10:13:16</t>
  </si>
  <si>
    <t>2017-07-19 10:16:27</t>
  </si>
  <si>
    <t>2017-07-19 10:19:41</t>
  </si>
  <si>
    <t>2017-07-19 10:27:50</t>
  </si>
  <si>
    <t>2017-07-19 10:29:49</t>
  </si>
  <si>
    <t>2017-07-19 10:44:34</t>
  </si>
  <si>
    <t>2017-07-19 10:45:13</t>
  </si>
  <si>
    <t>2017-07-19 10:45:19</t>
  </si>
  <si>
    <t>2017-07-19 10:47:13</t>
  </si>
  <si>
    <t>2017-07-19 10:48:17</t>
  </si>
  <si>
    <t>2017-07-19 10:49:39</t>
  </si>
  <si>
    <t>2017-07-19 10:49:57</t>
  </si>
  <si>
    <t>2017-07-19 10:58:05</t>
  </si>
  <si>
    <t>2017-07-19 11:01:00</t>
  </si>
  <si>
    <t>2017-07-19 11:02:14</t>
  </si>
  <si>
    <t>2017-07-19 11:07:47</t>
  </si>
  <si>
    <t>2017-07-19 11:08:37</t>
  </si>
  <si>
    <t>2017-07-19 11:13:06</t>
  </si>
  <si>
    <t>2017-07-19 11:14:55</t>
  </si>
  <si>
    <t>2017-07-19 11:23:53</t>
  </si>
  <si>
    <t>2017-07-19 11:25:38</t>
  </si>
  <si>
    <t>2017-07-19 11:26:42</t>
  </si>
  <si>
    <t>2017-07-19 11:26:49</t>
  </si>
  <si>
    <t>2017-07-19 11:27:20</t>
  </si>
  <si>
    <t>2017-07-19 11:27:56</t>
  </si>
  <si>
    <t>2017-07-19 11:28:53</t>
  </si>
  <si>
    <t>2017-07-19 11:29:45</t>
  </si>
  <si>
    <t>2017-07-19 11:30:56</t>
  </si>
  <si>
    <t>2017-07-19 11:35:35</t>
  </si>
  <si>
    <t>2017-07-19 11:40:56</t>
  </si>
  <si>
    <t>2017-07-19 11:47:07</t>
  </si>
  <si>
    <t>2017-07-19 11:48:26</t>
  </si>
  <si>
    <t>2017-07-19 11:49:44</t>
  </si>
  <si>
    <t>2017-07-19 11:58:58</t>
  </si>
  <si>
    <t>2017-07-19 12:08:34</t>
  </si>
  <si>
    <t>2017-07-19 12:37:49</t>
  </si>
  <si>
    <t>2017-07-19 12:40:00</t>
  </si>
  <si>
    <t>2017-07-19 12:52:42</t>
  </si>
  <si>
    <t>2017-07-19 12:56:49</t>
  </si>
  <si>
    <t>2017-07-19 13:28:34</t>
  </si>
  <si>
    <t>2017-07-19 13:30:25</t>
  </si>
  <si>
    <t>2017-07-19 13:42:56</t>
  </si>
  <si>
    <t>2017-07-19 13:52:43</t>
  </si>
  <si>
    <t>2017-07-19 14:14:11</t>
  </si>
  <si>
    <t>2017-07-19 14:22:50</t>
  </si>
  <si>
    <t>2017-07-19 14:42:38</t>
  </si>
  <si>
    <t>2017-07-19 14:44:02</t>
  </si>
  <si>
    <t>2017-07-19 14:44:57</t>
  </si>
  <si>
    <t>2017-07-19 14:48:35</t>
  </si>
  <si>
    <t>2017-07-19 14:50:38</t>
  </si>
  <si>
    <t>2017-07-19 14:53:41</t>
  </si>
  <si>
    <t>2017-07-19 14:54:58</t>
  </si>
  <si>
    <t>2017-07-19 14:58:41</t>
  </si>
  <si>
    <t>2017-07-19 15:04:16</t>
  </si>
  <si>
    <t>2017-07-19 15:07:55</t>
  </si>
  <si>
    <t>2017-07-19 15:11:36</t>
  </si>
  <si>
    <t>2017-07-19 15:11:37</t>
  </si>
  <si>
    <t>2017-07-19 15:26:01</t>
  </si>
  <si>
    <t>2017-07-19 15:28:48</t>
  </si>
  <si>
    <t>2017-07-19 15:28:49</t>
  </si>
  <si>
    <t>2017-07-19 15:29:14</t>
  </si>
  <si>
    <t>2017-07-19 15:29:55</t>
  </si>
  <si>
    <t>2017-07-19 15:33:27</t>
  </si>
  <si>
    <t>2017-07-19 15:35:17</t>
  </si>
  <si>
    <t>2017-07-19 15:37:24</t>
  </si>
  <si>
    <t>2017-07-19 15:44:52</t>
  </si>
  <si>
    <t>2017-07-19 15:54:01</t>
  </si>
  <si>
    <t>2017-07-19 16:06:23</t>
  </si>
  <si>
    <t>2017-07-19 16:07:55</t>
  </si>
  <si>
    <t>2017-07-19 16:09:28</t>
  </si>
  <si>
    <t>2017-07-19 16:10:45</t>
  </si>
  <si>
    <t>2017-07-19 16:11:09</t>
  </si>
  <si>
    <t>2017-07-19 16:11:47</t>
  </si>
  <si>
    <t>2017-07-19 16:12:30</t>
  </si>
  <si>
    <t>2017-07-19 16:13:43</t>
  </si>
  <si>
    <t>2017-07-19 16:14:25</t>
  </si>
  <si>
    <t>2017-07-19 16:18:33</t>
  </si>
  <si>
    <t>2017-07-19 16:19:48</t>
  </si>
  <si>
    <t>2017-07-19 16:22:32</t>
  </si>
  <si>
    <t>2017-07-19 16:25:32</t>
  </si>
  <si>
    <t>2017-07-19 16:26:04</t>
  </si>
  <si>
    <t>2017-07-19 16:26:32</t>
  </si>
  <si>
    <t>2017-07-19 16:28:32</t>
  </si>
  <si>
    <t>2017-07-19 16:31:32</t>
  </si>
  <si>
    <t>2017-07-19 16:38:39</t>
  </si>
  <si>
    <t>2017-07-19 16:40:07</t>
  </si>
  <si>
    <t>2017-07-19 16:43:41</t>
  </si>
  <si>
    <t>2017-07-19 16:43:42</t>
  </si>
  <si>
    <t>2017-07-19 16:56:44</t>
  </si>
  <si>
    <t>2017-07-19 17:05:31</t>
  </si>
  <si>
    <t>2017-07-19 17:06:30</t>
  </si>
  <si>
    <t>2017-07-19 17:07:15</t>
  </si>
  <si>
    <t>2017-07-19 17:14:54</t>
  </si>
  <si>
    <t>2017-07-19 17:15:21</t>
  </si>
  <si>
    <t>2017-07-19 17:17:36</t>
  </si>
  <si>
    <t>2017-07-19 17:35:01</t>
  </si>
  <si>
    <t>2017-07-19 17:36:55</t>
  </si>
  <si>
    <t>2017-07-19 17:54:31</t>
  </si>
  <si>
    <t>2017-07-19 18:10:47</t>
  </si>
  <si>
    <t>2017-07-19 18:25:00</t>
  </si>
  <si>
    <t>2017-07-19 18:55:21</t>
  </si>
  <si>
    <t>2017-07-19 19:55:59</t>
  </si>
  <si>
    <t>2017-07-19 19:59:42</t>
  </si>
  <si>
    <t>2017-07-19 20:07:01</t>
  </si>
  <si>
    <t>2017-07-20 08:26:35</t>
  </si>
  <si>
    <t>2017-07-20 08:28:15</t>
  </si>
  <si>
    <t>2017-07-20 08:49:27</t>
  </si>
  <si>
    <t>2017-07-20 08:53:48</t>
  </si>
  <si>
    <t>2017-07-20 09:04:32</t>
  </si>
  <si>
    <t>2017-07-20 09:05:23</t>
  </si>
  <si>
    <t>2017-07-20 09:14:02</t>
  </si>
  <si>
    <t>2017-07-20 09:28:45</t>
  </si>
  <si>
    <t>2017-07-20 09:37:00</t>
  </si>
  <si>
    <t>2017-07-20 09:39:46</t>
  </si>
  <si>
    <t>2017-07-20 09:39:53</t>
  </si>
  <si>
    <t>2017-07-20 09:40:27</t>
  </si>
  <si>
    <t>2017-07-20 09:52:08</t>
  </si>
  <si>
    <t>2017-07-20 09:53:52</t>
  </si>
  <si>
    <t>2017-07-20 09:56:19</t>
  </si>
  <si>
    <t>2017-07-20 10:01:58</t>
  </si>
  <si>
    <t>2017-07-20 10:02:24</t>
  </si>
  <si>
    <t>2017-07-20 10:09:07</t>
  </si>
  <si>
    <t>2017-07-20 10:13:07</t>
  </si>
  <si>
    <t>2017-07-20 10:13:34</t>
  </si>
  <si>
    <t>2017-07-20 10:15:28</t>
  </si>
  <si>
    <t>2017-07-20 10:33:32</t>
  </si>
  <si>
    <t>2017-07-20 10:41:19</t>
  </si>
  <si>
    <t>2017-07-20 10:42:46</t>
  </si>
  <si>
    <t>2017-07-20 10:43:34</t>
  </si>
  <si>
    <t>2017-07-20 10:44:36</t>
  </si>
  <si>
    <t>2017-07-20 10:55:04</t>
  </si>
  <si>
    <t>2017-07-20 10:55:35</t>
  </si>
  <si>
    <t>2017-07-20 10:58:58</t>
  </si>
  <si>
    <t>2017-07-20 10:59:58</t>
  </si>
  <si>
    <t>2017-07-20 11:01:47</t>
  </si>
  <si>
    <t>2017-07-20 11:06:00</t>
  </si>
  <si>
    <t>2017-07-20 11:14:38</t>
  </si>
  <si>
    <t>2017-07-20 11:37:35</t>
  </si>
  <si>
    <t>2017-07-20 11:37:50</t>
  </si>
  <si>
    <t>2017-07-20 11:40:28</t>
  </si>
  <si>
    <t>2017-07-20 11:43:19</t>
  </si>
  <si>
    <t>2017-07-20 11:48:04</t>
  </si>
  <si>
    <t>2017-07-20 11:48:12</t>
  </si>
  <si>
    <t>2017-07-20 11:49:06</t>
  </si>
  <si>
    <t>2017-07-20 11:54:35</t>
  </si>
  <si>
    <t>2017-07-20 12:06:48</t>
  </si>
  <si>
    <t>2017-07-20 12:12:21</t>
  </si>
  <si>
    <t>2017-07-20 12:43:30</t>
  </si>
  <si>
    <t>2017-07-20 12:49:16</t>
  </si>
  <si>
    <t>2017-07-20 12:51:55</t>
  </si>
  <si>
    <t>2017-07-20 13:07:07</t>
  </si>
  <si>
    <t>2017-07-20 13:12:24</t>
  </si>
  <si>
    <t>2017-07-20 13:27:37</t>
  </si>
  <si>
    <t>2017-07-20 13:30:58</t>
  </si>
  <si>
    <t>2017-07-20 13:32:43</t>
  </si>
  <si>
    <t>2017-07-20 13:46:48</t>
  </si>
  <si>
    <t>2017-07-20 14:01:21</t>
  </si>
  <si>
    <t>2017-07-20 14:05:28</t>
  </si>
  <si>
    <t>2017-07-20 14:12:08</t>
  </si>
  <si>
    <t>2017-07-20 14:19:23</t>
  </si>
  <si>
    <t>2017-07-20 14:23:54</t>
  </si>
  <si>
    <t>2017-07-20 14:25:06</t>
  </si>
  <si>
    <t>2017-07-20 14:25:41</t>
  </si>
  <si>
    <t>2017-07-20 14:34:34</t>
  </si>
  <si>
    <t>2017-07-20 14:36:18</t>
  </si>
  <si>
    <t>2017-07-20 14:38:45</t>
  </si>
  <si>
    <t>2017-07-20 14:39:37</t>
  </si>
  <si>
    <t>2017-07-20 14:41:59</t>
  </si>
  <si>
    <t>2017-07-20 14:45:25</t>
  </si>
  <si>
    <t>2017-07-20 14:46:23</t>
  </si>
  <si>
    <t>2017-07-20 14:49:00</t>
  </si>
  <si>
    <t>2017-07-20 14:51:17</t>
  </si>
  <si>
    <t>2017-07-20 14:52:58</t>
  </si>
  <si>
    <t>2017-07-20 14:54:51</t>
  </si>
  <si>
    <t>2017-07-20 14:55:15</t>
  </si>
  <si>
    <t>2017-07-20 14:55:31</t>
  </si>
  <si>
    <t>2017-07-20 14:58:25</t>
  </si>
  <si>
    <t>2017-07-20 14:59:12</t>
  </si>
  <si>
    <t>2017-07-20 15:02:22</t>
  </si>
  <si>
    <t>2017-07-20 15:04:11</t>
  </si>
  <si>
    <t>2017-07-20 15:04:21</t>
  </si>
  <si>
    <t>2017-07-20 15:04:36</t>
  </si>
  <si>
    <t>2017-07-20 15:08:26</t>
  </si>
  <si>
    <t>2017-07-20 15:12:36</t>
  </si>
  <si>
    <t>2017-07-20 15:15:42</t>
  </si>
  <si>
    <t>2017-07-20 15:17:36</t>
  </si>
  <si>
    <t>2017-07-20 15:19:00</t>
  </si>
  <si>
    <t>2017-07-20 15:19:10</t>
  </si>
  <si>
    <t>2017-07-20 15:22:06</t>
  </si>
  <si>
    <t>2017-07-20 15:25:15</t>
  </si>
  <si>
    <t>2017-07-20 15:25:27</t>
  </si>
  <si>
    <t>2017-07-20 15:38:15</t>
  </si>
  <si>
    <t>2017-07-20 15:41:16</t>
  </si>
  <si>
    <t>2017-07-20 15:41:25</t>
  </si>
  <si>
    <t>2017-07-20 15:41:45</t>
  </si>
  <si>
    <t>2017-07-20 15:42:32</t>
  </si>
  <si>
    <t>2017-07-20 15:50:22</t>
  </si>
  <si>
    <t>2017-07-20 15:52:13</t>
  </si>
  <si>
    <t>2017-07-20 15:52:32</t>
  </si>
  <si>
    <t>2017-07-20 15:54:25</t>
  </si>
  <si>
    <t>2017-07-20 15:56:19</t>
  </si>
  <si>
    <t>2017-07-20 16:02:14</t>
  </si>
  <si>
    <t>2017-07-20 16:03:59</t>
  </si>
  <si>
    <t>2017-07-20 16:05:27</t>
  </si>
  <si>
    <t>2017-07-20 16:06:24</t>
  </si>
  <si>
    <t>2017-07-20 16:08:32</t>
  </si>
  <si>
    <t>2017-07-20 16:10:38</t>
  </si>
  <si>
    <t>2017-07-20 16:11:31</t>
  </si>
  <si>
    <t>2017-07-20 16:11:44</t>
  </si>
  <si>
    <t>2017-07-20 16:12:07</t>
  </si>
  <si>
    <t>2017-07-20 16:15:18</t>
  </si>
  <si>
    <t>2017-07-20 16:16:03</t>
  </si>
  <si>
    <t>2017-07-20 16:18:59</t>
  </si>
  <si>
    <t>2017-07-20 16:19:38</t>
  </si>
  <si>
    <t>2017-07-20 16:25:21</t>
  </si>
  <si>
    <t>2017-07-20 16:41:06</t>
  </si>
  <si>
    <t>2017-07-20 16:47:16</t>
  </si>
  <si>
    <t>2017-07-20 16:49:48</t>
  </si>
  <si>
    <t>2017-07-20 16:52:00</t>
  </si>
  <si>
    <t>2017-07-20 16:58:28</t>
  </si>
  <si>
    <t>2017-07-20 17:10:19</t>
  </si>
  <si>
    <t>2017-07-20 17:27:35</t>
  </si>
  <si>
    <t>2017-07-20 17:29:18</t>
  </si>
  <si>
    <t>2017-07-20 17:30:21</t>
  </si>
  <si>
    <t>2017-07-20 17:31:06</t>
  </si>
  <si>
    <t>2017-07-20 17:32:07</t>
  </si>
  <si>
    <t>2017-07-20 17:32:33</t>
  </si>
  <si>
    <t>2017-07-20 17:34:04</t>
  </si>
  <si>
    <t>2017-07-20 17:37:35</t>
  </si>
  <si>
    <t>2017-07-20 17:49:38</t>
  </si>
  <si>
    <t>2017-07-20 18:08:05</t>
  </si>
  <si>
    <t>2017-07-20 18:25:23</t>
  </si>
  <si>
    <t>2017-07-20 18:46:14</t>
  </si>
  <si>
    <t>2017-07-20 19:05:43</t>
  </si>
  <si>
    <t>2017-07-20 20:10:04</t>
  </si>
  <si>
    <t>2017-07-20 20:42:11</t>
  </si>
  <si>
    <t>2017-07-20 21:04:55</t>
  </si>
  <si>
    <t>2017-07-20 21:05:40</t>
  </si>
  <si>
    <t>2017-07-20 21:19:50</t>
  </si>
  <si>
    <t>2017-07-21 06:02:09</t>
  </si>
  <si>
    <t>0962979075</t>
  </si>
  <si>
    <t>0111283174</t>
  </si>
  <si>
    <t>张吉君</t>
  </si>
  <si>
    <t>2017-07-21 06:40:18</t>
  </si>
  <si>
    <t>1000195886</t>
  </si>
  <si>
    <t>2017-07-21 07:30:00</t>
  </si>
  <si>
    <t>0963017724</t>
  </si>
  <si>
    <t>0153003686</t>
  </si>
  <si>
    <t>姜开泰</t>
  </si>
  <si>
    <t>2017-07-21 07:49:32</t>
  </si>
  <si>
    <t>0963045663</t>
  </si>
  <si>
    <t>1000195931</t>
  </si>
  <si>
    <t>杨德才</t>
  </si>
  <si>
    <t>2017-07-21 07:50:47</t>
  </si>
  <si>
    <t>1000195956</t>
  </si>
  <si>
    <t>2017-07-21 07:53:30</t>
  </si>
  <si>
    <t>2017-07-21 08:04:07</t>
  </si>
  <si>
    <t>0963064856</t>
  </si>
  <si>
    <t>1000110244</t>
  </si>
  <si>
    <t>熊定超</t>
  </si>
  <si>
    <t>2017-07-21 08:06:51</t>
  </si>
  <si>
    <t>0963068482</t>
  </si>
  <si>
    <t>1000110218</t>
  </si>
  <si>
    <t>熊继梅</t>
  </si>
  <si>
    <t>2017-07-21 08:20:15</t>
  </si>
  <si>
    <t>1000195903</t>
  </si>
  <si>
    <t>2017-07-21 08:21:26</t>
  </si>
  <si>
    <t>2017-07-21 08:32:04</t>
  </si>
  <si>
    <t>0963088743</t>
  </si>
  <si>
    <t>0129436186</t>
  </si>
  <si>
    <t>2017-07-21 08:48:26</t>
  </si>
  <si>
    <t>0963098246</t>
  </si>
  <si>
    <t>1000169757</t>
  </si>
  <si>
    <t>冉啟娥</t>
  </si>
  <si>
    <t>2017-07-21 08:51:18</t>
  </si>
  <si>
    <t>0963100165</t>
  </si>
  <si>
    <t>1000188929</t>
  </si>
  <si>
    <t>王云</t>
  </si>
  <si>
    <t>2017-07-21 08:52:35</t>
  </si>
  <si>
    <t>1000174703</t>
  </si>
  <si>
    <t>武斯琪</t>
  </si>
  <si>
    <t>2017-07-21 08:53:45</t>
  </si>
  <si>
    <t>0963101895</t>
  </si>
  <si>
    <t>1000192737</t>
  </si>
  <si>
    <t>任然然</t>
  </si>
  <si>
    <t>2017-07-21 09:04:59</t>
  </si>
  <si>
    <t>0963112182</t>
  </si>
  <si>
    <t>1000147578</t>
  </si>
  <si>
    <t>苏盛元</t>
  </si>
  <si>
    <t>2017-07-21 09:05:25</t>
  </si>
  <si>
    <t>0963112709</t>
  </si>
  <si>
    <t>1000169468</t>
  </si>
  <si>
    <t>唐华</t>
  </si>
  <si>
    <t>2017-07-21 09:09:55</t>
  </si>
  <si>
    <t>0963117770</t>
  </si>
  <si>
    <t>1000170074</t>
  </si>
  <si>
    <t>赵蓉丽</t>
  </si>
  <si>
    <t>2017-07-21 09:15:28</t>
  </si>
  <si>
    <t>0963124724</t>
  </si>
  <si>
    <t>1000007864</t>
  </si>
  <si>
    <t>祁世星</t>
  </si>
  <si>
    <t>2017-07-21 09:19:16</t>
  </si>
  <si>
    <t>0963128907</t>
  </si>
  <si>
    <t>1000192740</t>
  </si>
  <si>
    <t>姚正会</t>
  </si>
  <si>
    <t>2017-07-21 09:30:28</t>
  </si>
  <si>
    <t>0963143916</t>
  </si>
  <si>
    <t>1000161570</t>
  </si>
  <si>
    <t>张东春</t>
  </si>
  <si>
    <t>2017-07-21 09:33:32</t>
  </si>
  <si>
    <t>0963149234</t>
  </si>
  <si>
    <t>0102482187</t>
  </si>
  <si>
    <t>王萍</t>
  </si>
  <si>
    <t>2017-07-21 09:35:00</t>
  </si>
  <si>
    <t>0963151499</t>
  </si>
  <si>
    <t>1000125221</t>
  </si>
  <si>
    <t>袁泉</t>
  </si>
  <si>
    <t>2017-07-21 09:36:00</t>
  </si>
  <si>
    <t>0963153394</t>
  </si>
  <si>
    <t>1000196735</t>
  </si>
  <si>
    <t>李璇</t>
  </si>
  <si>
    <t>2017-07-21 09:36:52</t>
  </si>
  <si>
    <t>0963154618</t>
  </si>
  <si>
    <t>1000181621</t>
  </si>
  <si>
    <t>王苹</t>
  </si>
  <si>
    <t>2017-07-21 09:38:24</t>
  </si>
  <si>
    <t>0963158862</t>
  </si>
  <si>
    <t>1000196465</t>
  </si>
  <si>
    <t>张亚林</t>
  </si>
  <si>
    <t>2017-07-21 09:46:18</t>
  </si>
  <si>
    <t>0963171983</t>
  </si>
  <si>
    <t>0111289472</t>
  </si>
  <si>
    <t>颜振宁</t>
  </si>
  <si>
    <t>2017-07-21 09:54:37</t>
  </si>
  <si>
    <t>1000196506</t>
  </si>
  <si>
    <t>2017-07-21 09:57:39</t>
  </si>
  <si>
    <t>1000194776</t>
  </si>
  <si>
    <t>2017-07-21 09:59:07</t>
  </si>
  <si>
    <t>0963206073</t>
  </si>
  <si>
    <t>1000141530</t>
  </si>
  <si>
    <t>李晴</t>
  </si>
  <si>
    <t>2017-07-21 09:59:21</t>
  </si>
  <si>
    <t>0963206954</t>
  </si>
  <si>
    <t>0112131116</t>
  </si>
  <si>
    <t>吕燕琳</t>
  </si>
  <si>
    <t>2017-07-21 10:06:29</t>
  </si>
  <si>
    <t>0963231808</t>
  </si>
  <si>
    <t>1000196583</t>
  </si>
  <si>
    <t>宁德林</t>
  </si>
  <si>
    <t>2017-07-21 10:23:15</t>
  </si>
  <si>
    <t>0963287524</t>
  </si>
  <si>
    <t>1000040073</t>
  </si>
  <si>
    <t>施梦苹</t>
  </si>
  <si>
    <t>2017-07-21 10:23:16</t>
  </si>
  <si>
    <t>0963287798</t>
  </si>
  <si>
    <t>1000196633</t>
  </si>
  <si>
    <t>李凤莲</t>
  </si>
  <si>
    <t>2017-07-21 10:27:17</t>
  </si>
  <si>
    <t>0963301361</t>
  </si>
  <si>
    <t>1000196710</t>
  </si>
  <si>
    <t>胡宸翊</t>
  </si>
  <si>
    <t>2017-07-21 10:27:24</t>
  </si>
  <si>
    <t>0963301864</t>
  </si>
  <si>
    <t>1000054022</t>
  </si>
  <si>
    <t>何薇</t>
  </si>
  <si>
    <t>2017-07-21 10:27:44</t>
  </si>
  <si>
    <t>1000195624</t>
  </si>
  <si>
    <t>2017-07-21 10:28:22</t>
  </si>
  <si>
    <t>0963306174</t>
  </si>
  <si>
    <t>1000197289</t>
  </si>
  <si>
    <t>张吉财</t>
  </si>
  <si>
    <t>2017-07-21 10:28:33</t>
  </si>
  <si>
    <t>1000178875</t>
  </si>
  <si>
    <t>2017-07-21 10:30:54</t>
  </si>
  <si>
    <t>1000196499</t>
  </si>
  <si>
    <t>1000189071</t>
  </si>
  <si>
    <t>2017-07-21 10:32:28</t>
  </si>
  <si>
    <t>1000189070</t>
  </si>
  <si>
    <t>2017-07-21 10:36:14</t>
  </si>
  <si>
    <t>0963331063</t>
  </si>
  <si>
    <t>2017-07-21 10:39:30</t>
  </si>
  <si>
    <t>0963343380</t>
  </si>
  <si>
    <t>1000193137</t>
  </si>
  <si>
    <t>赵佐会</t>
  </si>
  <si>
    <t>2017-07-21 10:41:45</t>
  </si>
  <si>
    <t>0963352982</t>
  </si>
  <si>
    <t>1000115224</t>
  </si>
  <si>
    <t>毕嘉玲</t>
  </si>
  <si>
    <t>2017-07-21 10:42:59</t>
  </si>
  <si>
    <t>0963357233</t>
  </si>
  <si>
    <t>1000115215</t>
  </si>
  <si>
    <t>普云松</t>
  </si>
  <si>
    <t>2017-07-21 10:48:13</t>
  </si>
  <si>
    <t>0963370840</t>
  </si>
  <si>
    <t>0102224236</t>
  </si>
  <si>
    <t>张代萍</t>
  </si>
  <si>
    <t>2017-07-21 10:49:40</t>
  </si>
  <si>
    <t>0963374757</t>
  </si>
  <si>
    <t>1000196158</t>
  </si>
  <si>
    <t>谭开努</t>
  </si>
  <si>
    <t>2017-07-21 10:51:37</t>
  </si>
  <si>
    <t>0963380370</t>
  </si>
  <si>
    <t>1000137297</t>
  </si>
  <si>
    <t>杨文青</t>
  </si>
  <si>
    <t>2017-07-21 10:59:29</t>
  </si>
  <si>
    <t>0963400639</t>
  </si>
  <si>
    <t>5011333455</t>
  </si>
  <si>
    <t>王晶会</t>
  </si>
  <si>
    <t>2017-07-21 11:00:55</t>
  </si>
  <si>
    <t>1000184587</t>
  </si>
  <si>
    <t>2017-07-21 11:07:11</t>
  </si>
  <si>
    <t>0963418703</t>
  </si>
  <si>
    <t>1000032129</t>
  </si>
  <si>
    <t>汤太兵</t>
  </si>
  <si>
    <t>2017-07-21 11:09:22</t>
  </si>
  <si>
    <t>0963423175</t>
  </si>
  <si>
    <t>1000194929</t>
  </si>
  <si>
    <t>王桂琴</t>
  </si>
  <si>
    <t>2017-07-21 11:10:26</t>
  </si>
  <si>
    <t>0963425776</t>
  </si>
  <si>
    <t>5335-3526005530</t>
  </si>
  <si>
    <t>李建华</t>
  </si>
  <si>
    <t>2017-07-21 11:10:40</t>
  </si>
  <si>
    <t>1000196709</t>
  </si>
  <si>
    <t>2017-07-21 11:11:49</t>
  </si>
  <si>
    <t>0963429573</t>
  </si>
  <si>
    <t>1000179798</t>
  </si>
  <si>
    <t>2017-07-21 11:15:51</t>
  </si>
  <si>
    <t>0963439794</t>
  </si>
  <si>
    <t>1000179832</t>
  </si>
  <si>
    <t>曹先亮</t>
  </si>
  <si>
    <t>2017-07-21 11:17:41</t>
  </si>
  <si>
    <t>1000042685</t>
  </si>
  <si>
    <t>2017-07-21 11:19:02</t>
  </si>
  <si>
    <t>1000180676</t>
  </si>
  <si>
    <t>2017-07-21 11:30:01</t>
  </si>
  <si>
    <t>0963470291</t>
  </si>
  <si>
    <t>1000111324</t>
  </si>
  <si>
    <t>陈剑嵘</t>
  </si>
  <si>
    <t>2017-07-21 11:32:08</t>
  </si>
  <si>
    <t>0963473854</t>
  </si>
  <si>
    <t>1000195515</t>
  </si>
  <si>
    <t>周秀英</t>
  </si>
  <si>
    <t>2017-07-21 11:34:19</t>
  </si>
  <si>
    <t>2017-07-21 11:35:18</t>
  </si>
  <si>
    <t>0963481157</t>
  </si>
  <si>
    <t>5010575065</t>
  </si>
  <si>
    <t>2017-07-21 11:37:48</t>
  </si>
  <si>
    <t>0963485733</t>
  </si>
  <si>
    <t>1000182035</t>
  </si>
  <si>
    <t>唐廷凤</t>
  </si>
  <si>
    <t>2017-07-21 11:39:07</t>
  </si>
  <si>
    <t>0963487930</t>
  </si>
  <si>
    <t>5327-2729018874</t>
  </si>
  <si>
    <t>张继</t>
  </si>
  <si>
    <t>2017-07-21 11:41:32</t>
  </si>
  <si>
    <t>2017-07-21 11:44:32</t>
  </si>
  <si>
    <t>0963499843</t>
  </si>
  <si>
    <t>1000190061</t>
  </si>
  <si>
    <t>马水情</t>
  </si>
  <si>
    <t>2017-07-21 11:45:55</t>
  </si>
  <si>
    <t>0963502827</t>
  </si>
  <si>
    <t>1000143471</t>
  </si>
  <si>
    <t>普学美</t>
  </si>
  <si>
    <t>2017-07-21 11:46:05</t>
  </si>
  <si>
    <t>1000167291</t>
  </si>
  <si>
    <t>2017-07-21 11:57:55</t>
  </si>
  <si>
    <t>0963523007</t>
  </si>
  <si>
    <t>1000194337</t>
  </si>
  <si>
    <t>刘永芳</t>
  </si>
  <si>
    <t>2017-07-21 12:06:16</t>
  </si>
  <si>
    <t>0963533205</t>
  </si>
  <si>
    <t>1000196861</t>
  </si>
  <si>
    <t>王科尧</t>
  </si>
  <si>
    <t>2017-07-21 12:08:13</t>
  </si>
  <si>
    <t>0963535123</t>
  </si>
  <si>
    <t>1000194750</t>
  </si>
  <si>
    <t>腾丽</t>
  </si>
  <si>
    <t>2017-07-21 12:09:10</t>
  </si>
  <si>
    <t>0963536070</t>
  </si>
  <si>
    <t>1000001191</t>
  </si>
  <si>
    <t>施丽玲</t>
  </si>
  <si>
    <t>2017-07-21 12:10:56</t>
  </si>
  <si>
    <t>5330-3000008825</t>
  </si>
  <si>
    <t>2017-07-21 12:36:29</t>
  </si>
  <si>
    <t>0963559735</t>
  </si>
  <si>
    <t>1000169190</t>
  </si>
  <si>
    <t>卢青</t>
  </si>
  <si>
    <t>2017-07-21 12:40:58</t>
  </si>
  <si>
    <t>0963562874</t>
  </si>
  <si>
    <t>1000052892</t>
  </si>
  <si>
    <t>贺方明</t>
  </si>
  <si>
    <t>2017-07-21 12:42:31</t>
  </si>
  <si>
    <t>1000052878</t>
  </si>
  <si>
    <t>2017-07-21 12:44:01</t>
  </si>
  <si>
    <t>0963565211</t>
  </si>
  <si>
    <t>1000175256</t>
  </si>
  <si>
    <t>阿珠</t>
  </si>
  <si>
    <t>2017-07-21 12:55:21</t>
  </si>
  <si>
    <t>0963574156</t>
  </si>
  <si>
    <t>1000012617</t>
  </si>
  <si>
    <t>向劲松</t>
  </si>
  <si>
    <t>2017-07-21 12:59:26</t>
  </si>
  <si>
    <t>1000180217</t>
  </si>
  <si>
    <t>马红</t>
  </si>
  <si>
    <t>2017-07-21 13:24:14</t>
  </si>
  <si>
    <t>0963607496</t>
  </si>
  <si>
    <t>1000196607</t>
  </si>
  <si>
    <t>周志琼</t>
  </si>
  <si>
    <t>2017-07-21 13:56:44</t>
  </si>
  <si>
    <t>0963667904</t>
  </si>
  <si>
    <t>1000161069</t>
  </si>
  <si>
    <t>李梓睿</t>
  </si>
  <si>
    <t>2017-07-21 13:58:07</t>
  </si>
  <si>
    <t>0963670867</t>
  </si>
  <si>
    <t>1000182743</t>
  </si>
  <si>
    <t>徐大侑</t>
  </si>
  <si>
    <t>2017-07-21 14:00:42</t>
  </si>
  <si>
    <t>2017-07-21 14:03:07</t>
  </si>
  <si>
    <t>2017-07-21 14:09:15</t>
  </si>
  <si>
    <t>0963696889</t>
  </si>
  <si>
    <t>1000143855</t>
  </si>
  <si>
    <t>2017-07-21 14:15:39</t>
  </si>
  <si>
    <t>0963713845</t>
  </si>
  <si>
    <t>1000169414</t>
  </si>
  <si>
    <t>陈江盼</t>
  </si>
  <si>
    <t>2017-07-21 14:21:38</t>
  </si>
  <si>
    <t>0963731242</t>
  </si>
  <si>
    <t>0301125105</t>
  </si>
  <si>
    <t>张云芳</t>
  </si>
  <si>
    <t>2017-07-21 14:23:17</t>
  </si>
  <si>
    <t>1000089911</t>
  </si>
  <si>
    <t>2017-07-21 14:27:09</t>
  </si>
  <si>
    <t>0963745774</t>
  </si>
  <si>
    <t>1000169443</t>
  </si>
  <si>
    <t>张官容</t>
  </si>
  <si>
    <t>2017-07-21 14:36:29</t>
  </si>
  <si>
    <t>5015579248</t>
  </si>
  <si>
    <t>2017-07-21 14:37:08</t>
  </si>
  <si>
    <t>0963776347</t>
  </si>
  <si>
    <t>1000187691</t>
  </si>
  <si>
    <t>杨云芬</t>
  </si>
  <si>
    <t>2017-07-21 14:38:08</t>
  </si>
  <si>
    <t>0963778796</t>
  </si>
  <si>
    <t>1000184622</t>
  </si>
  <si>
    <t>敖小卫</t>
  </si>
  <si>
    <t>2017-07-21 14:39:06</t>
  </si>
  <si>
    <t>0963781795</t>
  </si>
  <si>
    <t>1000106809</t>
  </si>
  <si>
    <t>李石花</t>
  </si>
  <si>
    <t>2017-07-21 14:41:43</t>
  </si>
  <si>
    <t>0963788799</t>
  </si>
  <si>
    <t>1000167120</t>
  </si>
  <si>
    <t>黄佳文</t>
  </si>
  <si>
    <t>2017-07-21 14:41:54</t>
  </si>
  <si>
    <t>0963789174</t>
  </si>
  <si>
    <t>1000072682</t>
  </si>
  <si>
    <t>文丽娜</t>
  </si>
  <si>
    <t>2017-07-21 14:42:40</t>
  </si>
  <si>
    <t>2017-07-21 14:43:53</t>
  </si>
  <si>
    <t>0963794283</t>
  </si>
  <si>
    <t>5306-0627030749</t>
  </si>
  <si>
    <t>2017-07-21 14:45:30</t>
  </si>
  <si>
    <t>2017-07-21 14:52:01</t>
  </si>
  <si>
    <t>1000112757</t>
  </si>
  <si>
    <t>0963815434</t>
  </si>
  <si>
    <t>1000079539</t>
  </si>
  <si>
    <t>罗忠彩</t>
  </si>
  <si>
    <t>2017-07-21 14:54:03</t>
  </si>
  <si>
    <t>0963820171</t>
  </si>
  <si>
    <t>1000077244</t>
  </si>
  <si>
    <t>张如换</t>
  </si>
  <si>
    <t>2017-07-21 14:55:39</t>
  </si>
  <si>
    <t>0963825439</t>
  </si>
  <si>
    <t>1000177709</t>
  </si>
  <si>
    <t>付雪玲</t>
  </si>
  <si>
    <t>2017-07-21 14:56:56</t>
  </si>
  <si>
    <t>0963828802</t>
  </si>
  <si>
    <t>1000057420</t>
  </si>
  <si>
    <t>张天云</t>
  </si>
  <si>
    <t>2017-07-21 14:57:39</t>
  </si>
  <si>
    <t>0963831196</t>
  </si>
  <si>
    <t>2017-07-21 14:57:44</t>
  </si>
  <si>
    <t>0963831421</t>
  </si>
  <si>
    <t>1000090924</t>
  </si>
  <si>
    <t>李向云</t>
  </si>
  <si>
    <t>2017-07-21 14:58:23</t>
  </si>
  <si>
    <t>0963834099</t>
  </si>
  <si>
    <t>1000197710</t>
  </si>
  <si>
    <t>孙昆</t>
  </si>
  <si>
    <t>2017-07-21 14:58:40</t>
  </si>
  <si>
    <t>1000172548</t>
  </si>
  <si>
    <t>2017-07-21 15:00:23</t>
  </si>
  <si>
    <t>0963840279</t>
  </si>
  <si>
    <t>5303-0328125226</t>
  </si>
  <si>
    <t>舒红苓</t>
  </si>
  <si>
    <t>2017-07-21 15:02:04</t>
  </si>
  <si>
    <t>1000143737</t>
  </si>
  <si>
    <t>2017-07-21 15:06:35</t>
  </si>
  <si>
    <t>0963861818</t>
  </si>
  <si>
    <t>5306-0627016204</t>
  </si>
  <si>
    <t>徐燕</t>
  </si>
  <si>
    <t>2017-07-21 15:09:00</t>
  </si>
  <si>
    <t>0963868465</t>
  </si>
  <si>
    <t>1000175796</t>
  </si>
  <si>
    <t>张海霞</t>
  </si>
  <si>
    <t>2017-07-21 15:10:13</t>
  </si>
  <si>
    <t>1000179931</t>
  </si>
  <si>
    <t>2017-07-21 15:16:11</t>
  </si>
  <si>
    <t>0963892244</t>
  </si>
  <si>
    <t>5307-0701043485</t>
  </si>
  <si>
    <t>杨天琼</t>
  </si>
  <si>
    <t>2017-07-21 15:22:19</t>
  </si>
  <si>
    <t>0963910172</t>
  </si>
  <si>
    <t>5306-0601020158</t>
  </si>
  <si>
    <t>吕道凤</t>
  </si>
  <si>
    <t>2017-07-21 15:27:14</t>
  </si>
  <si>
    <t>0963926380</t>
  </si>
  <si>
    <t>1000144420</t>
  </si>
  <si>
    <t>周兴春</t>
  </si>
  <si>
    <t>2017-07-21 15:29:36</t>
  </si>
  <si>
    <t>0963935497</t>
  </si>
  <si>
    <t>0102162426</t>
  </si>
  <si>
    <t>2017-07-21 15:34:36</t>
  </si>
  <si>
    <t>0963956214</t>
  </si>
  <si>
    <t>1000169043</t>
  </si>
  <si>
    <t>鲍春兰</t>
  </si>
  <si>
    <t>2017-07-21 15:35:04</t>
  </si>
  <si>
    <t>0963957550</t>
  </si>
  <si>
    <t>1000161358</t>
  </si>
  <si>
    <t>毛彦敏</t>
  </si>
  <si>
    <t>2017-07-21 15:36:45</t>
  </si>
  <si>
    <t>0963962745</t>
  </si>
  <si>
    <t>1000170517</t>
  </si>
  <si>
    <t>栾娅楠</t>
  </si>
  <si>
    <t>2017-07-21 15:38:35</t>
  </si>
  <si>
    <t>0963968002</t>
  </si>
  <si>
    <t>1000163207</t>
  </si>
  <si>
    <t>刘再富</t>
  </si>
  <si>
    <t>2017-07-21 15:39:14</t>
  </si>
  <si>
    <t>0963969659</t>
  </si>
  <si>
    <t>1000192793</t>
  </si>
  <si>
    <t>李媛媛</t>
  </si>
  <si>
    <t>2017-07-21 15:50:09</t>
  </si>
  <si>
    <t>1000191557</t>
  </si>
  <si>
    <t>2017-07-21 15:51:27</t>
  </si>
  <si>
    <t>1000032616</t>
  </si>
  <si>
    <t>2017-07-21 15:56:58</t>
  </si>
  <si>
    <t>0964026300</t>
  </si>
  <si>
    <t>1000197940</t>
  </si>
  <si>
    <t>刘慧超</t>
  </si>
  <si>
    <t>2017-07-21 15:58:18</t>
  </si>
  <si>
    <t>0964031752</t>
  </si>
  <si>
    <t>2017-07-21 16:02:56</t>
  </si>
  <si>
    <t>0964048829</t>
  </si>
  <si>
    <t>0102668598</t>
  </si>
  <si>
    <t>何衍南</t>
  </si>
  <si>
    <t>2017-07-21 16:03:12</t>
  </si>
  <si>
    <t>0964050015</t>
  </si>
  <si>
    <t>1000155240</t>
  </si>
  <si>
    <t>周忠才</t>
  </si>
  <si>
    <t>2017-07-21 16:04:26</t>
  </si>
  <si>
    <t>0129003243</t>
  </si>
  <si>
    <t>2017-07-21 16:06:14</t>
  </si>
  <si>
    <t>2017-07-21 16:08:26</t>
  </si>
  <si>
    <t>0964071419</t>
  </si>
  <si>
    <t>5306-0622003185</t>
  </si>
  <si>
    <t>杨宏玲</t>
  </si>
  <si>
    <t>2017-07-21 16:11:34</t>
  </si>
  <si>
    <t>0964080260</t>
  </si>
  <si>
    <t>2017-07-21 16:13:16</t>
  </si>
  <si>
    <t>0964084412</t>
  </si>
  <si>
    <t>1000080206</t>
  </si>
  <si>
    <t>刘建琴</t>
  </si>
  <si>
    <t>2017-07-21 16:14:32</t>
  </si>
  <si>
    <t>0964088249</t>
  </si>
  <si>
    <t>1000153825</t>
  </si>
  <si>
    <t>2017-07-21 16:15:56</t>
  </si>
  <si>
    <t>0964091262</t>
  </si>
  <si>
    <t>5326-5260288993</t>
  </si>
  <si>
    <t>杨大秀</t>
  </si>
  <si>
    <t>2017-07-21 16:22:51</t>
  </si>
  <si>
    <t>0964108614</t>
  </si>
  <si>
    <t>1000195585</t>
  </si>
  <si>
    <t>麻晚秋</t>
  </si>
  <si>
    <t>2017-07-21 16:24:15</t>
  </si>
  <si>
    <t>0964111775</t>
  </si>
  <si>
    <t>1000186519</t>
  </si>
  <si>
    <t>罗顺娥</t>
  </si>
  <si>
    <t>2017-07-21 16:25:49</t>
  </si>
  <si>
    <t>0964115127</t>
  </si>
  <si>
    <t>1000181449</t>
  </si>
  <si>
    <t>桑拿</t>
  </si>
  <si>
    <t>2017-07-21 16:34:29</t>
  </si>
  <si>
    <t>0964137213</t>
  </si>
  <si>
    <t>5300-0000127474</t>
  </si>
  <si>
    <t>胡兴华</t>
  </si>
  <si>
    <t>2017-07-21 16:46:53</t>
  </si>
  <si>
    <t>0964171081</t>
  </si>
  <si>
    <t>1000087971</t>
  </si>
  <si>
    <t>黄美芝</t>
  </si>
  <si>
    <t>2017-07-21 16:50:15</t>
  </si>
  <si>
    <t>5335-3521004613</t>
  </si>
  <si>
    <t>杨仁菊</t>
  </si>
  <si>
    <t>2017-07-21 16:53:35</t>
  </si>
  <si>
    <t>0964187800</t>
  </si>
  <si>
    <t>1000148854</t>
  </si>
  <si>
    <t>李朝平</t>
  </si>
  <si>
    <t>2017-07-21 16:54:13</t>
  </si>
  <si>
    <t>0964189297</t>
  </si>
  <si>
    <t>1000192759</t>
  </si>
  <si>
    <t>李定刚</t>
  </si>
  <si>
    <t>2017-07-21 16:55:47</t>
  </si>
  <si>
    <t>0964192520</t>
  </si>
  <si>
    <t>1000196136</t>
  </si>
  <si>
    <t>黄彦娥</t>
  </si>
  <si>
    <t>2017-07-21 16:56:11</t>
  </si>
  <si>
    <t>0964194179</t>
  </si>
  <si>
    <t>1000194817</t>
  </si>
  <si>
    <t>刘云文</t>
  </si>
  <si>
    <t>2017-07-21 16:58:35</t>
  </si>
  <si>
    <t>0964197840</t>
  </si>
  <si>
    <t>1000198413</t>
  </si>
  <si>
    <t>刘志坚</t>
  </si>
  <si>
    <t>2017-07-21 17:05:03</t>
  </si>
  <si>
    <t>0964208154</t>
  </si>
  <si>
    <t>1000192437</t>
  </si>
  <si>
    <t>2017-07-21 17:07:44</t>
  </si>
  <si>
    <t>0964212074</t>
  </si>
  <si>
    <t>1000180887</t>
  </si>
  <si>
    <t>范美林</t>
  </si>
  <si>
    <t>2017-07-21 17:10:49</t>
  </si>
  <si>
    <t>0964219324</t>
  </si>
  <si>
    <t>1000197359</t>
  </si>
  <si>
    <t>严昌炼</t>
  </si>
  <si>
    <t>2017-07-21 17:11:59</t>
  </si>
  <si>
    <t>1000151601</t>
  </si>
  <si>
    <t>2017-07-21 17:15:17</t>
  </si>
  <si>
    <t>1000182139</t>
  </si>
  <si>
    <t>2017-07-21 17:18:25</t>
  </si>
  <si>
    <t>0964234240</t>
  </si>
  <si>
    <t>5307-0721014934</t>
  </si>
  <si>
    <t>李增寿</t>
  </si>
  <si>
    <t>2017-07-21 17:20:37</t>
  </si>
  <si>
    <t>0964238110</t>
  </si>
  <si>
    <t>1000192350</t>
  </si>
  <si>
    <t>屈绍祥</t>
  </si>
  <si>
    <t>2017-07-21 17:24:22</t>
  </si>
  <si>
    <t>0964243881</t>
  </si>
  <si>
    <t>5306-0621006387</t>
  </si>
  <si>
    <t>李才清</t>
  </si>
  <si>
    <t>2017-07-21 17:26:58</t>
  </si>
  <si>
    <t>0964247053</t>
  </si>
  <si>
    <t>5327-2723020384</t>
  </si>
  <si>
    <t>黎娇</t>
  </si>
  <si>
    <t>2017-07-21 17:27:09</t>
  </si>
  <si>
    <t>0964247239</t>
  </si>
  <si>
    <t>1000127755</t>
  </si>
  <si>
    <t>周绍荣</t>
  </si>
  <si>
    <t>2017-07-21 17:28:46</t>
  </si>
  <si>
    <t>0964248964</t>
  </si>
  <si>
    <t>1000162835</t>
  </si>
  <si>
    <t>黄明芬</t>
  </si>
  <si>
    <t>2017-07-21 17:29:53</t>
  </si>
  <si>
    <t>0964250276</t>
  </si>
  <si>
    <t>5328-2822017281</t>
  </si>
  <si>
    <t>周涛</t>
  </si>
  <si>
    <t>2017-07-21 17:29:59</t>
  </si>
  <si>
    <t>0964250365</t>
  </si>
  <si>
    <t>2017-07-21 17:35:17</t>
  </si>
  <si>
    <t>2017-07-21 17:35:31</t>
  </si>
  <si>
    <t>1000195821</t>
  </si>
  <si>
    <t>2017-07-21 17:36:34</t>
  </si>
  <si>
    <t>0964259195</t>
  </si>
  <si>
    <t>1000194692</t>
  </si>
  <si>
    <t>李梦霞</t>
  </si>
  <si>
    <t>2017-07-21 17:39:06</t>
  </si>
  <si>
    <t>0964262383</t>
  </si>
  <si>
    <t>1000183854</t>
  </si>
  <si>
    <t>邓国凤</t>
  </si>
  <si>
    <t>2017-07-21 17:53:32</t>
  </si>
  <si>
    <t>5012116662</t>
  </si>
  <si>
    <t>2017-07-21 17:56:46</t>
  </si>
  <si>
    <t>0964281369</t>
  </si>
  <si>
    <t>1000189021</t>
  </si>
  <si>
    <t>刘林</t>
  </si>
  <si>
    <t>2017-07-21 18:12:43</t>
  </si>
  <si>
    <t>0964294813</t>
  </si>
  <si>
    <t>1000196156</t>
  </si>
  <si>
    <t>曾方奇</t>
  </si>
  <si>
    <t>2017-07-21 18:17:55</t>
  </si>
  <si>
    <t>0964299221</t>
  </si>
  <si>
    <t>1000192769</t>
  </si>
  <si>
    <t>衡先俊</t>
  </si>
  <si>
    <t>2017-07-21 18:44:23</t>
  </si>
  <si>
    <t>2017-07-21 19:02:05</t>
  </si>
  <si>
    <t>0964323572</t>
  </si>
  <si>
    <t>1000180906</t>
  </si>
  <si>
    <t>2017-07-21 19:12:35</t>
  </si>
  <si>
    <t>0964328770</t>
  </si>
  <si>
    <t>8888888888</t>
  </si>
  <si>
    <t>孙桢</t>
  </si>
  <si>
    <t>自助机广发041</t>
  </si>
  <si>
    <t>2017-07-21 19:37:11</t>
  </si>
  <si>
    <t>5330-3022035537</t>
  </si>
  <si>
    <t>2017-07-21 19:39:20</t>
  </si>
  <si>
    <t>0964339994</t>
  </si>
  <si>
    <t>0112173499</t>
  </si>
  <si>
    <t>路闯</t>
  </si>
  <si>
    <t>2017-07-21 19:39:48</t>
  </si>
  <si>
    <t>5330-3022034907</t>
  </si>
  <si>
    <t>2017-07-21 20:07:51</t>
  </si>
  <si>
    <t>0964355106</t>
  </si>
  <si>
    <t>1000198588</t>
  </si>
  <si>
    <t>朱宝芬</t>
  </si>
  <si>
    <t>2017-07-21 20:10:40</t>
  </si>
  <si>
    <t>0964357283</t>
  </si>
  <si>
    <t>1000193252</t>
  </si>
  <si>
    <t>何梅兰</t>
  </si>
  <si>
    <t>2017-07-21 21:23:46</t>
  </si>
  <si>
    <t>0964390962</t>
  </si>
  <si>
    <t>1000188522</t>
  </si>
  <si>
    <t>赵泽喜</t>
  </si>
  <si>
    <t>2017-07-21 22:01:04</t>
  </si>
  <si>
    <t>1000198622</t>
  </si>
  <si>
    <t>2017-07-21 22:31:06</t>
  </si>
  <si>
    <t>0964415534</t>
  </si>
  <si>
    <t>1000163939</t>
  </si>
  <si>
    <t>王建泽</t>
  </si>
  <si>
    <t>2017-07-21 23:00:07</t>
  </si>
  <si>
    <t>0964421560</t>
  </si>
  <si>
    <t>2017-07-22 07:04:45</t>
  </si>
  <si>
    <t>0964550448</t>
  </si>
  <si>
    <t>2017-07-22 08:01:24</t>
  </si>
  <si>
    <t>0964575216</t>
  </si>
  <si>
    <t>1000197221</t>
  </si>
  <si>
    <t>莫丽妮</t>
  </si>
  <si>
    <t>2017-07-22 08:42:21</t>
  </si>
  <si>
    <t>2017-07-22 08:46:36</t>
  </si>
  <si>
    <t>0964599377</t>
  </si>
  <si>
    <t>1000016999</t>
  </si>
  <si>
    <t>张飞飞</t>
  </si>
  <si>
    <t>2017-07-22 08:47:20</t>
  </si>
  <si>
    <t>0964599734</t>
  </si>
  <si>
    <t>1000094734</t>
  </si>
  <si>
    <t>郑学森</t>
  </si>
  <si>
    <t>2017-07-22 08:49:43</t>
  </si>
  <si>
    <t>0964600504</t>
  </si>
  <si>
    <t>2017-07-22 08:53:28</t>
  </si>
  <si>
    <t>0964601740</t>
  </si>
  <si>
    <t>1000151337</t>
  </si>
  <si>
    <t>罗瑞锋</t>
  </si>
  <si>
    <t>2017-07-22 08:54:21</t>
  </si>
  <si>
    <t>0964602090</t>
  </si>
  <si>
    <t>2017-07-22 09:00:29</t>
  </si>
  <si>
    <t>0964604443</t>
  </si>
  <si>
    <t>1000163575</t>
  </si>
  <si>
    <t>王石生</t>
  </si>
  <si>
    <t>自助机广发023</t>
  </si>
  <si>
    <t>2017-07-22 09:16:41</t>
  </si>
  <si>
    <t>0964613198</t>
  </si>
  <si>
    <t>1000015312</t>
  </si>
  <si>
    <t>张红芬</t>
  </si>
  <si>
    <t>2017-07-22 09:23:37</t>
  </si>
  <si>
    <t>0964616824</t>
  </si>
  <si>
    <t>2017-07-22 09:29:17</t>
  </si>
  <si>
    <t>0964620318</t>
  </si>
  <si>
    <t>1000193409</t>
  </si>
  <si>
    <t>杨永车</t>
  </si>
  <si>
    <t>2017-07-22 09:37:50</t>
  </si>
  <si>
    <t>0964625315</t>
  </si>
  <si>
    <t>1000199101</t>
  </si>
  <si>
    <t>丁庆军</t>
  </si>
  <si>
    <t>2017-07-22 09:50:47</t>
  </si>
  <si>
    <t>0964632808</t>
  </si>
  <si>
    <t>1000148554</t>
  </si>
  <si>
    <t>张月秋</t>
  </si>
  <si>
    <t>2017-07-22 10:08:22</t>
  </si>
  <si>
    <t>0964644386</t>
  </si>
  <si>
    <t>1000182510</t>
  </si>
  <si>
    <t>董其德</t>
  </si>
  <si>
    <t>2017-07-22 10:10:00</t>
  </si>
  <si>
    <t>0964645839</t>
  </si>
  <si>
    <t>1000171902</t>
  </si>
  <si>
    <t>陶煜慧</t>
  </si>
  <si>
    <t>2017-07-22 10:18:09</t>
  </si>
  <si>
    <t>0964651896</t>
  </si>
  <si>
    <t>1000178931</t>
  </si>
  <si>
    <t>黄兴跃</t>
  </si>
  <si>
    <t>2017-07-22 10:23:27</t>
  </si>
  <si>
    <t>1000074679</t>
  </si>
  <si>
    <t>2017-07-22 10:36:12</t>
  </si>
  <si>
    <t>0964668959</t>
  </si>
  <si>
    <t>1000197394</t>
  </si>
  <si>
    <t>姚红泽</t>
  </si>
  <si>
    <t>2017-07-22 11:18:05</t>
  </si>
  <si>
    <t>0964699215</t>
  </si>
  <si>
    <t>2017-07-22 11:21:18</t>
  </si>
  <si>
    <t>0964701568</t>
  </si>
  <si>
    <t>2017-07-22 11:28:14</t>
  </si>
  <si>
    <t>0964705308</t>
  </si>
  <si>
    <t>1000198535</t>
  </si>
  <si>
    <t>李鑫</t>
  </si>
  <si>
    <t>2017-07-22 11:28:37</t>
  </si>
  <si>
    <t>1000197796</t>
  </si>
  <si>
    <t>2017-07-22 11:44:43</t>
  </si>
  <si>
    <t>0964715019</t>
  </si>
  <si>
    <t>1000198224</t>
  </si>
  <si>
    <t>徐梅</t>
  </si>
  <si>
    <t>2017-07-22 11:48:51</t>
  </si>
  <si>
    <t>2017-07-22 11:49:32</t>
  </si>
  <si>
    <t>0964717924</t>
  </si>
  <si>
    <t>1000180916</t>
  </si>
  <si>
    <t>徐兰</t>
  </si>
  <si>
    <t>2017-07-22 11:51:20</t>
  </si>
  <si>
    <t>1000194654</t>
  </si>
  <si>
    <t>2017-07-22 11:56:47</t>
  </si>
  <si>
    <t>0964722077</t>
  </si>
  <si>
    <t>1000199520</t>
  </si>
  <si>
    <t>张金银</t>
  </si>
  <si>
    <t>2017-07-22 11:59:35</t>
  </si>
  <si>
    <t>0964723728</t>
  </si>
  <si>
    <t>1000073593</t>
  </si>
  <si>
    <t>2017-07-22 12:08:22</t>
  </si>
  <si>
    <t>0964728405</t>
  </si>
  <si>
    <t>2017-07-22 12:23:50</t>
  </si>
  <si>
    <t>0964737234</t>
  </si>
  <si>
    <t>1000185231</t>
  </si>
  <si>
    <t>张仁军</t>
  </si>
  <si>
    <t>2017-07-22 12:26:54</t>
  </si>
  <si>
    <t>1000196075</t>
  </si>
  <si>
    <t>2017-07-22 12:35:35</t>
  </si>
  <si>
    <t>0964743026</t>
  </si>
  <si>
    <t>1000199210</t>
  </si>
  <si>
    <t>潘秀菊</t>
  </si>
  <si>
    <t>2017-07-22 12:49:52</t>
  </si>
  <si>
    <t>0964751827</t>
  </si>
  <si>
    <t>1000089579</t>
  </si>
  <si>
    <t>栾林荣</t>
  </si>
  <si>
    <t>2017-07-22 12:51:21</t>
  </si>
  <si>
    <t>1000089566</t>
  </si>
  <si>
    <t>2017-07-22 13:34:14</t>
  </si>
  <si>
    <t>0964779127</t>
  </si>
  <si>
    <t>5326-2621004425</t>
  </si>
  <si>
    <t>高万明</t>
  </si>
  <si>
    <t>2017-07-22 13:52:59</t>
  </si>
  <si>
    <t>5012082187</t>
  </si>
  <si>
    <t>2017-07-22 14:15:25</t>
  </si>
  <si>
    <t>0964800079</t>
  </si>
  <si>
    <t>1000048175</t>
  </si>
  <si>
    <t>苏春生</t>
  </si>
  <si>
    <t>2017-07-22 14:27:23</t>
  </si>
  <si>
    <t>0964805864</t>
  </si>
  <si>
    <t>1000194865</t>
  </si>
  <si>
    <t>宗秋月</t>
  </si>
  <si>
    <t>2017-07-22 14:42:27</t>
  </si>
  <si>
    <t>0964814750</t>
  </si>
  <si>
    <t>1000151564</t>
  </si>
  <si>
    <t>胡金凤</t>
  </si>
  <si>
    <t>2017-07-22 14:43:23</t>
  </si>
  <si>
    <t>0964815198</t>
  </si>
  <si>
    <t>1000184552</t>
  </si>
  <si>
    <t>王建国</t>
  </si>
  <si>
    <t>2017-07-22 14:45:16</t>
  </si>
  <si>
    <t>0964816397</t>
  </si>
  <si>
    <t>0000181606</t>
  </si>
  <si>
    <t>骆海峰</t>
  </si>
  <si>
    <t>0964816380</t>
  </si>
  <si>
    <t>1000111154</t>
  </si>
  <si>
    <t>向建霞</t>
  </si>
  <si>
    <t>2017-07-22 14:46:26</t>
  </si>
  <si>
    <t>0964816805</t>
  </si>
  <si>
    <t>1000117724</t>
  </si>
  <si>
    <t>顾树先</t>
  </si>
  <si>
    <t>2017-07-22 15:02:08</t>
  </si>
  <si>
    <t>0964824034</t>
  </si>
  <si>
    <t>1000189257</t>
  </si>
  <si>
    <t>惠兴汉</t>
  </si>
  <si>
    <t>2017-07-22 15:05:25</t>
  </si>
  <si>
    <t>0964825727</t>
  </si>
  <si>
    <t>1000163567</t>
  </si>
  <si>
    <t>罗文凤</t>
  </si>
  <si>
    <t>2017-07-22 15:06:35</t>
  </si>
  <si>
    <t>0964826230</t>
  </si>
  <si>
    <t>2017-07-22 15:12:09</t>
  </si>
  <si>
    <t>0964828808</t>
  </si>
  <si>
    <t>1000180884</t>
  </si>
  <si>
    <t>张吉环</t>
  </si>
  <si>
    <t>2017-07-22 15:47:12</t>
  </si>
  <si>
    <t>0964854532</t>
  </si>
  <si>
    <t>1000186706</t>
  </si>
  <si>
    <t>张国娇</t>
  </si>
  <si>
    <t>2017-07-22 15:48:43</t>
  </si>
  <si>
    <t>0964856124</t>
  </si>
  <si>
    <t>1000199818</t>
  </si>
  <si>
    <t>关海杰</t>
  </si>
  <si>
    <t>2017-07-22 15:49:23</t>
  </si>
  <si>
    <t>0964857078</t>
  </si>
  <si>
    <t>1000161906</t>
  </si>
  <si>
    <t>李组妹</t>
  </si>
  <si>
    <t>2017-07-22 15:53:15</t>
  </si>
  <si>
    <t>1000197592</t>
  </si>
  <si>
    <t>2017-07-22 15:58:01</t>
  </si>
  <si>
    <t>0964862826</t>
  </si>
  <si>
    <t>1000060750</t>
  </si>
  <si>
    <t>王艳飞</t>
  </si>
  <si>
    <t>2017-07-22 15:58:19</t>
  </si>
  <si>
    <t>0964862913</t>
  </si>
  <si>
    <t>1000199780</t>
  </si>
  <si>
    <t>徐飚</t>
  </si>
  <si>
    <t>2017-07-22 15:59:39</t>
  </si>
  <si>
    <t>0964864343</t>
  </si>
  <si>
    <t>1000159007</t>
  </si>
  <si>
    <t>夏丽芳</t>
  </si>
  <si>
    <t>2017-07-22 16:27:23</t>
  </si>
  <si>
    <t>0964885217</t>
  </si>
  <si>
    <t>1000199421</t>
  </si>
  <si>
    <t>都新模</t>
  </si>
  <si>
    <t>2017-07-22 16:40:45</t>
  </si>
  <si>
    <t>0964892858</t>
  </si>
  <si>
    <t>1000199964</t>
  </si>
  <si>
    <t>沈立护</t>
  </si>
  <si>
    <t>2017-07-22 16:46:24</t>
  </si>
  <si>
    <t>1000191901</t>
  </si>
  <si>
    <t>2017-07-22 17:10:48</t>
  </si>
  <si>
    <t>1000196366</t>
  </si>
  <si>
    <t>2017-07-22 17:35:22</t>
  </si>
  <si>
    <t>0964919712</t>
  </si>
  <si>
    <t>1000193823</t>
  </si>
  <si>
    <t>杨东丽</t>
  </si>
  <si>
    <t>2017-07-22 17:35:53</t>
  </si>
  <si>
    <t>0964919855</t>
  </si>
  <si>
    <t>1000130757</t>
  </si>
  <si>
    <t>严琼</t>
  </si>
  <si>
    <t>2017-07-22 17:49:34</t>
  </si>
  <si>
    <t>0964926387</t>
  </si>
  <si>
    <t>1000195817</t>
  </si>
  <si>
    <t>邓军红</t>
  </si>
  <si>
    <t>2017-07-22 18:18:29</t>
  </si>
  <si>
    <t>0964938084</t>
  </si>
  <si>
    <t>1000118875</t>
  </si>
  <si>
    <t>李佩瑜</t>
  </si>
  <si>
    <t>2017-07-22 19:53:51</t>
  </si>
  <si>
    <t>0964973490</t>
  </si>
  <si>
    <t>1000177485</t>
  </si>
  <si>
    <t>梁波</t>
  </si>
  <si>
    <t>2017-07-22 20:06:39</t>
  </si>
  <si>
    <t>0964977689</t>
  </si>
  <si>
    <t>1000195577</t>
  </si>
  <si>
    <t>李希</t>
  </si>
  <si>
    <t>2017-07-22 23:19:43</t>
  </si>
  <si>
    <t>0965026861</t>
  </si>
  <si>
    <t>1000199529</t>
  </si>
  <si>
    <t>潘兴华</t>
  </si>
  <si>
    <t>2017-07-23 08:56:57</t>
  </si>
  <si>
    <t>0965092706</t>
  </si>
  <si>
    <t>2017-07-23 08:58:33</t>
  </si>
  <si>
    <t>0965093122</t>
  </si>
  <si>
    <t>2017-07-23 08:59:16</t>
  </si>
  <si>
    <t>0965093504</t>
  </si>
  <si>
    <t>2017-07-23 09:00:59</t>
  </si>
  <si>
    <t>0965093984</t>
  </si>
  <si>
    <t>2017-07-23 09:28:06</t>
  </si>
  <si>
    <t>0965109759</t>
  </si>
  <si>
    <t>1000183542</t>
  </si>
  <si>
    <t>尤振南</t>
  </si>
  <si>
    <t>2017-07-23 09:44:26</t>
  </si>
  <si>
    <t>1000170174</t>
  </si>
  <si>
    <t>2017-07-23 10:08:38</t>
  </si>
  <si>
    <t>0965135262</t>
  </si>
  <si>
    <t>5015137126</t>
  </si>
  <si>
    <t>张玉珍</t>
  </si>
  <si>
    <t>2017-07-23 10:36:44</t>
  </si>
  <si>
    <t>0965158027</t>
  </si>
  <si>
    <t>1000043657</t>
  </si>
  <si>
    <t>万红梅</t>
  </si>
  <si>
    <t>2017-07-23 10:56:52</t>
  </si>
  <si>
    <t>0965171165</t>
  </si>
  <si>
    <t>1000117958</t>
  </si>
  <si>
    <t>佘丹丹</t>
  </si>
  <si>
    <t>2017-07-23 11:14:08</t>
  </si>
  <si>
    <t>0965180481</t>
  </si>
  <si>
    <t>1000190050</t>
  </si>
  <si>
    <t>邓美玲</t>
  </si>
  <si>
    <t>2017-07-23 11:58:14</t>
  </si>
  <si>
    <t>0965202965</t>
  </si>
  <si>
    <t>2017-07-23 12:15:41</t>
  </si>
  <si>
    <t>0965211724</t>
  </si>
  <si>
    <t>1000090835</t>
  </si>
  <si>
    <t>李如洪</t>
  </si>
  <si>
    <t>2017-07-23 12:19:24</t>
  </si>
  <si>
    <t>0965213580</t>
  </si>
  <si>
    <t>1000175252</t>
  </si>
  <si>
    <t>2017-07-23 12:33:15</t>
  </si>
  <si>
    <t>0965219868</t>
  </si>
  <si>
    <t>1000193704</t>
  </si>
  <si>
    <t>包林灵</t>
  </si>
  <si>
    <t>2017-07-23 12:37:05</t>
  </si>
  <si>
    <t>0965221647</t>
  </si>
  <si>
    <t>1000193911</t>
  </si>
  <si>
    <t>曹玉美</t>
  </si>
  <si>
    <t>2017-07-23 12:37:57</t>
  </si>
  <si>
    <t>0965221945</t>
  </si>
  <si>
    <t>1000090830</t>
  </si>
  <si>
    <t>郭夏清</t>
  </si>
  <si>
    <t>2017-07-23 13:40:47</t>
  </si>
  <si>
    <t>1000185894</t>
  </si>
  <si>
    <t>2017-07-23 13:43:13</t>
  </si>
  <si>
    <t>1000168520</t>
  </si>
  <si>
    <t>2017-07-23 13:59:58</t>
  </si>
  <si>
    <t>1000200077</t>
  </si>
  <si>
    <t>2017-07-23 14:03:58</t>
  </si>
  <si>
    <t>0965268895</t>
  </si>
  <si>
    <t>1000142830</t>
  </si>
  <si>
    <t>张倪节</t>
  </si>
  <si>
    <t>2017-07-23 14:23:56</t>
  </si>
  <si>
    <t>0965277871</t>
  </si>
  <si>
    <t>5327-2726014966</t>
  </si>
  <si>
    <t>张頔</t>
  </si>
  <si>
    <t>2017-07-23 15:30:14</t>
  </si>
  <si>
    <t>0965307782</t>
  </si>
  <si>
    <t>1000185885</t>
  </si>
  <si>
    <t>李庭芬</t>
  </si>
  <si>
    <t>2017-07-23 15:41:54</t>
  </si>
  <si>
    <t>0965314380</t>
  </si>
  <si>
    <t>2017-07-23 15:46:47</t>
  </si>
  <si>
    <t>0965316593</t>
  </si>
  <si>
    <t>2017-07-23 16:02:58</t>
  </si>
  <si>
    <t>0965325169</t>
  </si>
  <si>
    <t>1000096564</t>
  </si>
  <si>
    <t>杨恩富</t>
  </si>
  <si>
    <t>2017-07-23 16:04:05</t>
  </si>
  <si>
    <t>1000031445</t>
  </si>
  <si>
    <t>2017-07-23 16:05:02</t>
  </si>
  <si>
    <t>2017-07-23 16:28:05</t>
  </si>
  <si>
    <t>1000011904</t>
  </si>
  <si>
    <t>2017-07-23 17:02:22</t>
  </si>
  <si>
    <t>0965353002</t>
  </si>
  <si>
    <t>2017-07-23 17:13:36</t>
  </si>
  <si>
    <t>0965359520</t>
  </si>
  <si>
    <t>1000192152</t>
  </si>
  <si>
    <t>陈红云</t>
  </si>
  <si>
    <t>2017-07-23 17:40:39</t>
  </si>
  <si>
    <t>1000200905</t>
  </si>
  <si>
    <t>2017-07-23 17:41:25</t>
  </si>
  <si>
    <t>2017-07-23 18:02:10</t>
  </si>
  <si>
    <t>1000125609</t>
  </si>
  <si>
    <t>2017-07-23 18:55:17</t>
  </si>
  <si>
    <t>0965401180</t>
  </si>
  <si>
    <t>2017-07-23 20:52:49</t>
  </si>
  <si>
    <t>1000165935</t>
  </si>
  <si>
    <t>2017-07-23 20:54:40</t>
  </si>
  <si>
    <t>0965438666</t>
  </si>
  <si>
    <t>5014105350</t>
  </si>
  <si>
    <t>赵顺花</t>
  </si>
  <si>
    <t>2017-07-23 21:54:21</t>
  </si>
  <si>
    <t>0965456886</t>
  </si>
  <si>
    <t>1000195803</t>
  </si>
  <si>
    <t>卢小芬</t>
  </si>
  <si>
    <t>2017-07-24 07:35:09</t>
  </si>
  <si>
    <t>0965576352</t>
  </si>
  <si>
    <t>2017-07-24 08:41:48</t>
  </si>
  <si>
    <t>0965647535</t>
  </si>
  <si>
    <t>1000173463</t>
  </si>
  <si>
    <t>姜瑾</t>
  </si>
  <si>
    <t>2017-07-24 08:44:03</t>
  </si>
  <si>
    <t>0965648778</t>
  </si>
  <si>
    <t>1000202513</t>
  </si>
  <si>
    <t>余东东</t>
  </si>
  <si>
    <t>2017-07-24 08:54:06</t>
  </si>
  <si>
    <t>0965656666</t>
  </si>
  <si>
    <t>1000161711</t>
  </si>
  <si>
    <t>马启洪</t>
  </si>
  <si>
    <t>2017-07-24 08:58:54</t>
  </si>
  <si>
    <t>0965663892</t>
  </si>
  <si>
    <t>1000202644</t>
  </si>
  <si>
    <t>田勇</t>
  </si>
  <si>
    <t>2017-07-24 09:00:07</t>
  </si>
  <si>
    <t>1000202619</t>
  </si>
  <si>
    <t>2017-07-24 09:03:39</t>
  </si>
  <si>
    <t>0965672497</t>
  </si>
  <si>
    <t>1000126545</t>
  </si>
  <si>
    <t>李秀芝</t>
  </si>
  <si>
    <t>2017-07-24 09:08:22</t>
  </si>
  <si>
    <t>1000201004</t>
  </si>
  <si>
    <t>2017-07-24 09:14:04</t>
  </si>
  <si>
    <t>0965694284</t>
  </si>
  <si>
    <t>1000189099</t>
  </si>
  <si>
    <t>杜得菊</t>
  </si>
  <si>
    <t>2017-07-24 09:29:05</t>
  </si>
  <si>
    <t>1000169383</t>
  </si>
  <si>
    <t>2017-07-24 09:32:34</t>
  </si>
  <si>
    <t>0965723628</t>
  </si>
  <si>
    <t>1000201072</t>
  </si>
  <si>
    <t>2017-07-24 09:53:02</t>
  </si>
  <si>
    <t>0965769094</t>
  </si>
  <si>
    <t>1000182649</t>
  </si>
  <si>
    <t>陈南珍</t>
  </si>
  <si>
    <t>2017-07-24 09:53:36</t>
  </si>
  <si>
    <t>0965771662</t>
  </si>
  <si>
    <t>2017-07-24 09:58:46</t>
  </si>
  <si>
    <t>0965791591</t>
  </si>
  <si>
    <t>1000200395</t>
  </si>
  <si>
    <t>杨栋</t>
  </si>
  <si>
    <t>2017-07-24 09:59:49</t>
  </si>
  <si>
    <t>1000199630</t>
  </si>
  <si>
    <t>2017-07-24 10:08:34</t>
  </si>
  <si>
    <t>0965824731</t>
  </si>
  <si>
    <t>1000203715</t>
  </si>
  <si>
    <t>周绪龙</t>
  </si>
  <si>
    <t>2017-07-24 10:09:24</t>
  </si>
  <si>
    <t>1000201149</t>
  </si>
  <si>
    <t>张志栋</t>
  </si>
  <si>
    <t>2017-07-24 10:14:06</t>
  </si>
  <si>
    <t>1000047904</t>
  </si>
  <si>
    <t>2017-07-24 10:14:29</t>
  </si>
  <si>
    <t>0965847974</t>
  </si>
  <si>
    <t>1000201342</t>
  </si>
  <si>
    <t>张见云</t>
  </si>
  <si>
    <t>2017-07-24 10:15:05</t>
  </si>
  <si>
    <t>0965850422</t>
  </si>
  <si>
    <t>0102470509</t>
  </si>
  <si>
    <t>潘柏彤</t>
  </si>
  <si>
    <t>2017-07-24 10:16:08</t>
  </si>
  <si>
    <t>0965854221</t>
  </si>
  <si>
    <t>2017-07-24 10:16:37</t>
  </si>
  <si>
    <t>0965856089</t>
  </si>
  <si>
    <t>1000032562</t>
  </si>
  <si>
    <t>马华</t>
  </si>
  <si>
    <t>2017-07-24 10:17:56</t>
  </si>
  <si>
    <t>0965861389</t>
  </si>
  <si>
    <t>5306-0627014748</t>
  </si>
  <si>
    <t>2017-07-24 10:24:31</t>
  </si>
  <si>
    <t>0965884219</t>
  </si>
  <si>
    <t>1000160800</t>
  </si>
  <si>
    <t>钱雯</t>
  </si>
  <si>
    <t>2017-07-24 10:26:03</t>
  </si>
  <si>
    <t>1000201726</t>
  </si>
  <si>
    <t>2017-07-24 10:36:36</t>
  </si>
  <si>
    <t>0965933064</t>
  </si>
  <si>
    <t>1000202616</t>
  </si>
  <si>
    <t>马林</t>
  </si>
  <si>
    <t>2017-07-24 10:38:15</t>
  </si>
  <si>
    <t>1000201482</t>
  </si>
  <si>
    <t>2017-07-24 10:39:46</t>
  </si>
  <si>
    <t>0965943525</t>
  </si>
  <si>
    <t>1000201467</t>
  </si>
  <si>
    <t>陈华贵</t>
  </si>
  <si>
    <t>2017-07-24 10:40:24</t>
  </si>
  <si>
    <t>0965945015</t>
  </si>
  <si>
    <t>2017-07-24 10:44:34</t>
  </si>
  <si>
    <t>0965956956</t>
  </si>
  <si>
    <t>1000202700</t>
  </si>
  <si>
    <t>池花存</t>
  </si>
  <si>
    <t>2017-07-24 10:46:46</t>
  </si>
  <si>
    <t>2017-07-24 10:49:37</t>
  </si>
  <si>
    <t>0965971946</t>
  </si>
  <si>
    <t>1000114379</t>
  </si>
  <si>
    <t>王利平</t>
  </si>
  <si>
    <t>2017-07-24 10:50:34</t>
  </si>
  <si>
    <t>1000201580</t>
  </si>
  <si>
    <t>2017-07-24 10:53:03</t>
  </si>
  <si>
    <t>0965983556</t>
  </si>
  <si>
    <t>2017-07-24 10:56:18</t>
  </si>
  <si>
    <t>0965994942</t>
  </si>
  <si>
    <t>0112183259</t>
  </si>
  <si>
    <t>韩美琳</t>
  </si>
  <si>
    <t>2017-07-24 10:59:50</t>
  </si>
  <si>
    <t>1000197906</t>
  </si>
  <si>
    <t>2017-07-24 11:00:09</t>
  </si>
  <si>
    <t>0966007804</t>
  </si>
  <si>
    <t>5010600346</t>
  </si>
  <si>
    <t>2017-07-24 11:01:07</t>
  </si>
  <si>
    <t>1000164067</t>
  </si>
  <si>
    <t>2017-07-24 11:04:09</t>
  </si>
  <si>
    <t>0966019937</t>
  </si>
  <si>
    <t>1000202612</t>
  </si>
  <si>
    <t>李媛</t>
  </si>
  <si>
    <t>2017-07-24 11:06:19</t>
  </si>
  <si>
    <t>0966025768</t>
  </si>
  <si>
    <t>0112004996</t>
  </si>
  <si>
    <t>姜吉良</t>
  </si>
  <si>
    <t>2017-07-24 11:06:36</t>
  </si>
  <si>
    <t>0966026537</t>
  </si>
  <si>
    <t>1000116222</t>
  </si>
  <si>
    <t>鲁婷婷</t>
  </si>
  <si>
    <t>2017-07-24 11:06:39</t>
  </si>
  <si>
    <t>0966026674</t>
  </si>
  <si>
    <t>1000203429</t>
  </si>
  <si>
    <t>黄志粉</t>
  </si>
  <si>
    <t>2017-07-24 11:10:14</t>
  </si>
  <si>
    <t>1000203926</t>
  </si>
  <si>
    <t>2017-07-24 11:11:34</t>
  </si>
  <si>
    <t>0966043091</t>
  </si>
  <si>
    <t>1000140739</t>
  </si>
  <si>
    <t>李玉洁</t>
  </si>
  <si>
    <t>2017-07-24 11:12:40</t>
  </si>
  <si>
    <t>0966047671</t>
  </si>
  <si>
    <t>1000125579</t>
  </si>
  <si>
    <t>刘上英</t>
  </si>
  <si>
    <t>2017-07-24 11:13:25</t>
  </si>
  <si>
    <t>0966050456</t>
  </si>
  <si>
    <t>1000202536</t>
  </si>
  <si>
    <t>邹洁</t>
  </si>
  <si>
    <t>2017-07-24 11:15:29</t>
  </si>
  <si>
    <t>0966058480</t>
  </si>
  <si>
    <t>0112131248</t>
  </si>
  <si>
    <t>2017-07-24 11:15:34</t>
  </si>
  <si>
    <t>0966058686</t>
  </si>
  <si>
    <t>1000012454</t>
  </si>
  <si>
    <t>张洪高</t>
  </si>
  <si>
    <t>2017-07-24 11:17:30</t>
  </si>
  <si>
    <t>0966064815</t>
  </si>
  <si>
    <t>2017-07-24 11:18:48</t>
  </si>
  <si>
    <t>1000012467</t>
  </si>
  <si>
    <t>2017-07-24 11:23:28</t>
  </si>
  <si>
    <t>0966083225</t>
  </si>
  <si>
    <t>0111076572</t>
  </si>
  <si>
    <t>杜泽钦</t>
  </si>
  <si>
    <t>2017-07-24 11:24:00</t>
  </si>
  <si>
    <t>0966085017</t>
  </si>
  <si>
    <t>1000203972</t>
  </si>
  <si>
    <t>王光应</t>
  </si>
  <si>
    <t>2017-07-24 11:24:19</t>
  </si>
  <si>
    <t>0966086257</t>
  </si>
  <si>
    <t>0111076611</t>
  </si>
  <si>
    <t>万胜兰</t>
  </si>
  <si>
    <t>2017-07-24 11:33:40</t>
  </si>
  <si>
    <t>1000182999</t>
  </si>
  <si>
    <t>翁加丽</t>
  </si>
  <si>
    <t>2017-07-24 11:35:44</t>
  </si>
  <si>
    <t>0966116675</t>
  </si>
  <si>
    <t>2017-07-24 11:35:52</t>
  </si>
  <si>
    <t>0966117220</t>
  </si>
  <si>
    <t>1000201978</t>
  </si>
  <si>
    <t>和凤菊</t>
  </si>
  <si>
    <t>2017-07-24 11:38:52</t>
  </si>
  <si>
    <t>0966126684</t>
  </si>
  <si>
    <t>0112300017</t>
  </si>
  <si>
    <t>顾震宇</t>
  </si>
  <si>
    <t>2017-07-24 11:40:14</t>
  </si>
  <si>
    <t>0966130188</t>
  </si>
  <si>
    <t>1000177508</t>
  </si>
  <si>
    <t>徐亚平</t>
  </si>
  <si>
    <t>2017-07-24 11:42:43</t>
  </si>
  <si>
    <t>0966134716</t>
  </si>
  <si>
    <t>1000169959</t>
  </si>
  <si>
    <t>2017-07-24 11:46:17</t>
  </si>
  <si>
    <t>0966141113</t>
  </si>
  <si>
    <t>0129439210</t>
  </si>
  <si>
    <t>夏毓婕</t>
  </si>
  <si>
    <t>2017-07-24 11:49:54</t>
  </si>
  <si>
    <t>0966147709</t>
  </si>
  <si>
    <t>1000172730</t>
  </si>
  <si>
    <t>古宗英</t>
  </si>
  <si>
    <t>2017-07-24 11:53:36</t>
  </si>
  <si>
    <t>1000202852</t>
  </si>
  <si>
    <t>吴亚男</t>
  </si>
  <si>
    <t>2017-07-24 11:53:50</t>
  </si>
  <si>
    <t>0966160546</t>
  </si>
  <si>
    <t>1000156376</t>
  </si>
  <si>
    <t>李山花</t>
  </si>
  <si>
    <t>2017-07-24 11:55:31</t>
  </si>
  <si>
    <t>0966166010</t>
  </si>
  <si>
    <t>0103008662</t>
  </si>
  <si>
    <t>杜晓蕾</t>
  </si>
  <si>
    <t>2017-07-24 11:56:46</t>
  </si>
  <si>
    <t>0966170748</t>
  </si>
  <si>
    <t>1000145219</t>
  </si>
  <si>
    <t>张素花</t>
  </si>
  <si>
    <t>2017-07-24 11:59:51</t>
  </si>
  <si>
    <t>0966179060</t>
  </si>
  <si>
    <t>1000201282</t>
  </si>
  <si>
    <t>2017-07-24 12:00:29</t>
  </si>
  <si>
    <t>0966180843</t>
  </si>
  <si>
    <t>1000202613</t>
  </si>
  <si>
    <t>余梦铃</t>
  </si>
  <si>
    <t>2017-07-24 12:03:03</t>
  </si>
  <si>
    <t>0966186036</t>
  </si>
  <si>
    <t>1000179768</t>
  </si>
  <si>
    <t>孙乔舟</t>
  </si>
  <si>
    <t>2017-07-24 12:03:10</t>
  </si>
  <si>
    <t>0966186288</t>
  </si>
  <si>
    <t>1000001598</t>
  </si>
  <si>
    <t>李春仙</t>
  </si>
  <si>
    <t>2017-07-24 12:03:36</t>
  </si>
  <si>
    <t>0966187358</t>
  </si>
  <si>
    <t>1000198804</t>
  </si>
  <si>
    <t>杨红</t>
  </si>
  <si>
    <t>2017-07-24 12:03:47</t>
  </si>
  <si>
    <t>0966187901</t>
  </si>
  <si>
    <t>5012659491</t>
  </si>
  <si>
    <t>李梅英</t>
  </si>
  <si>
    <t>2017-07-24 12:06:27</t>
  </si>
  <si>
    <t>1000135110</t>
  </si>
  <si>
    <t>2017-07-24 12:07:04</t>
  </si>
  <si>
    <t>0966193818</t>
  </si>
  <si>
    <t>1000200994</t>
  </si>
  <si>
    <t>李开云</t>
  </si>
  <si>
    <t>2017-07-24 12:08:36</t>
  </si>
  <si>
    <t>0966196377</t>
  </si>
  <si>
    <t>1000123136</t>
  </si>
  <si>
    <t>张俊姣</t>
  </si>
  <si>
    <t>2017-07-24 12:10:44</t>
  </si>
  <si>
    <t>0101293948</t>
  </si>
  <si>
    <t>2017-07-24 12:10:56</t>
  </si>
  <si>
    <t>1000204393</t>
  </si>
  <si>
    <t>2017-07-24 12:12:09</t>
  </si>
  <si>
    <t>0966203634</t>
  </si>
  <si>
    <t>1000204398</t>
  </si>
  <si>
    <t>廖金翠</t>
  </si>
  <si>
    <t>2017-07-24 12:12:25</t>
  </si>
  <si>
    <t>0966204323</t>
  </si>
  <si>
    <t>0154053819</t>
  </si>
  <si>
    <t>张铭珂</t>
  </si>
  <si>
    <t>2017-07-24 12:29:58</t>
  </si>
  <si>
    <t>0966239828</t>
  </si>
  <si>
    <t>1000200783</t>
  </si>
  <si>
    <t>陈桂珍</t>
  </si>
  <si>
    <t>2017-07-24 12:30:09</t>
  </si>
  <si>
    <t>0966240052</t>
  </si>
  <si>
    <t>1000203930</t>
  </si>
  <si>
    <t>任君萍</t>
  </si>
  <si>
    <t>2017-07-24 12:36:34</t>
  </si>
  <si>
    <t>0966252341</t>
  </si>
  <si>
    <t>1000130116</t>
  </si>
  <si>
    <t>徐长双</t>
  </si>
  <si>
    <t>2017-07-24 12:38:06</t>
  </si>
  <si>
    <t>0102202472</t>
  </si>
  <si>
    <t>2017-07-24 12:42:04</t>
  </si>
  <si>
    <t>0966263286</t>
  </si>
  <si>
    <t>1000194404</t>
  </si>
  <si>
    <t>金发荟</t>
  </si>
  <si>
    <t>2017-07-24 12:43:18</t>
  </si>
  <si>
    <t>0966265820</t>
  </si>
  <si>
    <t>1000131184</t>
  </si>
  <si>
    <t>和金秋</t>
  </si>
  <si>
    <t>2017-07-24 12:49:38</t>
  </si>
  <si>
    <t>0966273923</t>
  </si>
  <si>
    <t>5303-0325043572</t>
  </si>
  <si>
    <t>王淼芬</t>
  </si>
  <si>
    <t>2017-07-24 12:52:53</t>
  </si>
  <si>
    <t>0966279744</t>
  </si>
  <si>
    <t>1000149616</t>
  </si>
  <si>
    <t>张凤英</t>
  </si>
  <si>
    <t>2017-07-24 12:57:39</t>
  </si>
  <si>
    <t>0966291820</t>
  </si>
  <si>
    <t>2017-07-24 13:08:11</t>
  </si>
  <si>
    <t>0966313054</t>
  </si>
  <si>
    <t>1000202047</t>
  </si>
  <si>
    <t>杨天文</t>
  </si>
  <si>
    <t>2017-07-24 13:30:41</t>
  </si>
  <si>
    <t>0966377720</t>
  </si>
  <si>
    <t>1000199484</t>
  </si>
  <si>
    <t>董引娣</t>
  </si>
  <si>
    <t>2017-07-24 13:30:59</t>
  </si>
  <si>
    <t>0966378103</t>
  </si>
  <si>
    <t>1000031678</t>
  </si>
  <si>
    <t>2017-07-24 13:32:11</t>
  </si>
  <si>
    <t>5012568330</t>
  </si>
  <si>
    <t>2017-07-24 13:34:24</t>
  </si>
  <si>
    <t>0966389794</t>
  </si>
  <si>
    <t>5325-2530014864</t>
  </si>
  <si>
    <t>孙跃飞</t>
  </si>
  <si>
    <t>2017-07-24 14:03:05</t>
  </si>
  <si>
    <t>0966476070</t>
  </si>
  <si>
    <t>1000177892</t>
  </si>
  <si>
    <t>岳领</t>
  </si>
  <si>
    <t>2017-07-24 14:10:41</t>
  </si>
  <si>
    <t>0966495386</t>
  </si>
  <si>
    <t>1000204082</t>
  </si>
  <si>
    <t>李绍东</t>
  </si>
  <si>
    <t>2017-07-24 14:10:54</t>
  </si>
  <si>
    <t>1000061880</t>
  </si>
  <si>
    <t>黎自琼</t>
  </si>
  <si>
    <t>2017-07-24 14:11:56</t>
  </si>
  <si>
    <t>0966499361</t>
  </si>
  <si>
    <t>1000193329</t>
  </si>
  <si>
    <t>金会艳</t>
  </si>
  <si>
    <t>2017-07-24 14:14:18</t>
  </si>
  <si>
    <t>0966510055</t>
  </si>
  <si>
    <t>5015628841</t>
  </si>
  <si>
    <t>李红梅</t>
  </si>
  <si>
    <t>2017-07-24 14:15:16</t>
  </si>
  <si>
    <t>0966513545</t>
  </si>
  <si>
    <t>1000064668</t>
  </si>
  <si>
    <t>杨维兰</t>
  </si>
  <si>
    <t>2017-07-24 14:21:28</t>
  </si>
  <si>
    <t>0966536119</t>
  </si>
  <si>
    <t>1000187407</t>
  </si>
  <si>
    <t>尹菊青</t>
  </si>
  <si>
    <t>2017-07-24 14:22:21</t>
  </si>
  <si>
    <t>0966537858</t>
  </si>
  <si>
    <t>1000106085</t>
  </si>
  <si>
    <t>唐怀博</t>
  </si>
  <si>
    <t>2017-07-24 14:23:54</t>
  </si>
  <si>
    <t>0966543902</t>
  </si>
  <si>
    <t>1000179719</t>
  </si>
  <si>
    <t>兰春会</t>
  </si>
  <si>
    <t>2017-07-24 14:28:07</t>
  </si>
  <si>
    <t>1000195744</t>
  </si>
  <si>
    <t>2017-07-24 14:29:50</t>
  </si>
  <si>
    <t>1000198547</t>
  </si>
  <si>
    <t>2017-07-24 14:39:33</t>
  </si>
  <si>
    <t>0966592457</t>
  </si>
  <si>
    <t>1000200904</t>
  </si>
  <si>
    <t>张慧明</t>
  </si>
  <si>
    <t>2017-07-24 14:41:16</t>
  </si>
  <si>
    <t>1000204080</t>
  </si>
  <si>
    <t>2017-07-24 14:41:27</t>
  </si>
  <si>
    <t>1000195557</t>
  </si>
  <si>
    <t>2017-07-24 14:48:06</t>
  </si>
  <si>
    <t>0966617919</t>
  </si>
  <si>
    <t>1000090854</t>
  </si>
  <si>
    <t>2017-07-24 14:50:26</t>
  </si>
  <si>
    <t>0966625377</t>
  </si>
  <si>
    <t>1000177229</t>
  </si>
  <si>
    <t>李欣秀</t>
  </si>
  <si>
    <t>2017-07-24 14:56:55</t>
  </si>
  <si>
    <t>0966645571</t>
  </si>
  <si>
    <t>5013340448</t>
  </si>
  <si>
    <t>尤惠珍</t>
  </si>
  <si>
    <t>2017-07-24 14:59:39</t>
  </si>
  <si>
    <t>0966655446</t>
  </si>
  <si>
    <t>5300-0000576272</t>
  </si>
  <si>
    <t>桂林</t>
  </si>
  <si>
    <t>2017-07-24 15:03:00</t>
  </si>
  <si>
    <t>0966665964</t>
  </si>
  <si>
    <t>1000205091</t>
  </si>
  <si>
    <t>王燕红</t>
  </si>
  <si>
    <t>2017-07-24 15:07:54</t>
  </si>
  <si>
    <t>0966683460</t>
  </si>
  <si>
    <t>1000075971</t>
  </si>
  <si>
    <t>左丽环</t>
  </si>
  <si>
    <t>2017-07-24 15:09:19</t>
  </si>
  <si>
    <t>0966689473</t>
  </si>
  <si>
    <t>2017-07-24 15:11:07</t>
  </si>
  <si>
    <t>0966694839</t>
  </si>
  <si>
    <t>1000154533</t>
  </si>
  <si>
    <t>王云华</t>
  </si>
  <si>
    <t>2017-07-24 15:11:19</t>
  </si>
  <si>
    <t>0966695490</t>
  </si>
  <si>
    <t>1000198866</t>
  </si>
  <si>
    <t>刘以润</t>
  </si>
  <si>
    <t>2017-07-24 15:11:27</t>
  </si>
  <si>
    <t>2017-07-24 15:11:51</t>
  </si>
  <si>
    <t>1000193088</t>
  </si>
  <si>
    <t>2017-07-24 15:15:05</t>
  </si>
  <si>
    <t>0966706467</t>
  </si>
  <si>
    <t>1000082622</t>
  </si>
  <si>
    <t>池开丽</t>
  </si>
  <si>
    <t>2017-07-24 15:17:38</t>
  </si>
  <si>
    <t>0966714857</t>
  </si>
  <si>
    <t>1000113342</t>
  </si>
  <si>
    <t>黄秀兰</t>
  </si>
  <si>
    <t>2017-07-24 15:20:30</t>
  </si>
  <si>
    <t>1000174729</t>
  </si>
  <si>
    <t>2017-07-24 15:20:36</t>
  </si>
  <si>
    <t>0966726198</t>
  </si>
  <si>
    <t>1000189761</t>
  </si>
  <si>
    <t>李雁琳</t>
  </si>
  <si>
    <t>2017-07-24 15:30:33</t>
  </si>
  <si>
    <t>2017-07-24 15:34:49</t>
  </si>
  <si>
    <t>0966784155</t>
  </si>
  <si>
    <t>2017-07-24 15:34:54</t>
  </si>
  <si>
    <t>0966784367</t>
  </si>
  <si>
    <t>1000173035</t>
  </si>
  <si>
    <t>严从勇</t>
  </si>
  <si>
    <t>2017-07-24 15:35:32</t>
  </si>
  <si>
    <t>0966787286</t>
  </si>
  <si>
    <t>1000203730</t>
  </si>
  <si>
    <t>张迪</t>
  </si>
  <si>
    <t>2017-07-24 15:36:10</t>
  </si>
  <si>
    <t>0966790661</t>
  </si>
  <si>
    <t>5327-2725010581</t>
  </si>
  <si>
    <t>纪春</t>
  </si>
  <si>
    <t>2017-07-24 15:39:06</t>
  </si>
  <si>
    <t>1000163203</t>
  </si>
  <si>
    <t>2017-07-24 15:39:28</t>
  </si>
  <si>
    <t>0966806432</t>
  </si>
  <si>
    <t>2017-07-24 15:40:25</t>
  </si>
  <si>
    <t>0966810326</t>
  </si>
  <si>
    <t>5012456469</t>
  </si>
  <si>
    <t>王加宝</t>
  </si>
  <si>
    <t>2017-07-24 15:47:11</t>
  </si>
  <si>
    <t>0966837120</t>
  </si>
  <si>
    <t>1000204103</t>
  </si>
  <si>
    <t>徐锦荣</t>
  </si>
  <si>
    <t>自助机广发017</t>
  </si>
  <si>
    <t>2017-07-24 15:57:57</t>
  </si>
  <si>
    <t>1000184717</t>
  </si>
  <si>
    <t>2017-07-24 16:00:09</t>
  </si>
  <si>
    <t>0966886080</t>
  </si>
  <si>
    <t>1000181836</t>
  </si>
  <si>
    <t>姚利金</t>
  </si>
  <si>
    <t>2017-07-24 16:00:19</t>
  </si>
  <si>
    <t>0966886458</t>
  </si>
  <si>
    <t>1000203432</t>
  </si>
  <si>
    <t>晏丽娟</t>
  </si>
  <si>
    <t>2017-07-24 16:01:18</t>
  </si>
  <si>
    <t>0966888889</t>
  </si>
  <si>
    <t>1000203226</t>
  </si>
  <si>
    <t>杨双</t>
  </si>
  <si>
    <t>2017-07-24 16:02:52</t>
  </si>
  <si>
    <t>5011253068</t>
  </si>
  <si>
    <t>2017-07-24 16:04:25</t>
  </si>
  <si>
    <t>0966897083</t>
  </si>
  <si>
    <t>2017-07-24 16:10:17</t>
  </si>
  <si>
    <t>5327-2726012436</t>
  </si>
  <si>
    <t>张兆荣</t>
  </si>
  <si>
    <t>2017-07-24 16:11:25</t>
  </si>
  <si>
    <t>0966918438</t>
  </si>
  <si>
    <t>1000178577</t>
  </si>
  <si>
    <t>刘大荣</t>
  </si>
  <si>
    <t>2017-07-24 16:11:37</t>
  </si>
  <si>
    <t>0966918915</t>
  </si>
  <si>
    <t>1000179762</t>
  </si>
  <si>
    <t>柏惠琼</t>
  </si>
  <si>
    <t>2017-07-24 16:11:57</t>
  </si>
  <si>
    <t>2017-07-24 16:12:10</t>
  </si>
  <si>
    <t>0966920195</t>
  </si>
  <si>
    <t>2017-07-24 16:14:27</t>
  </si>
  <si>
    <t>0966924804</t>
  </si>
  <si>
    <t>1000205023</t>
  </si>
  <si>
    <t>王东梅</t>
  </si>
  <si>
    <t>2017-07-24 16:16:21</t>
  </si>
  <si>
    <t>2017-07-24 16:18:13</t>
  </si>
  <si>
    <t>1000185553</t>
  </si>
  <si>
    <t>2017-07-24 16:19:19</t>
  </si>
  <si>
    <t>0966944708</t>
  </si>
  <si>
    <t>5015600273</t>
  </si>
  <si>
    <t>蒋德香</t>
  </si>
  <si>
    <t>2017-07-24 16:20:00</t>
  </si>
  <si>
    <t>1000176315</t>
  </si>
  <si>
    <t>2017-07-24 16:20:15</t>
  </si>
  <si>
    <t>0966946652</t>
  </si>
  <si>
    <t>1000190641</t>
  </si>
  <si>
    <t>杨俊富</t>
  </si>
  <si>
    <t>2017-07-24 16:25:17</t>
  </si>
  <si>
    <t>0966957201</t>
  </si>
  <si>
    <t>1000180027</t>
  </si>
  <si>
    <t>庄双桥</t>
  </si>
  <si>
    <t>2017-07-24 16:28:48</t>
  </si>
  <si>
    <t>0966964486</t>
  </si>
  <si>
    <t>1000198628</t>
  </si>
  <si>
    <t>陈洪燕</t>
  </si>
  <si>
    <t>2017-07-24 16:33:23</t>
  </si>
  <si>
    <t>0966974418</t>
  </si>
  <si>
    <t>1000205832</t>
  </si>
  <si>
    <t>李盛</t>
  </si>
  <si>
    <t>2017-07-24 16:34:32</t>
  </si>
  <si>
    <t>0966976571</t>
  </si>
  <si>
    <t>5303-5031440381</t>
  </si>
  <si>
    <t>孙云生</t>
  </si>
  <si>
    <t>2017-07-24 16:36:22</t>
  </si>
  <si>
    <t>0966980248</t>
  </si>
  <si>
    <t>1000176096</t>
  </si>
  <si>
    <t>张清福</t>
  </si>
  <si>
    <t>2017-07-24 16:36:29</t>
  </si>
  <si>
    <t>0966980425</t>
  </si>
  <si>
    <t>5325-2525009088</t>
  </si>
  <si>
    <t>姚斌</t>
  </si>
  <si>
    <t>2017-07-24 16:37:29</t>
  </si>
  <si>
    <t>0966982413</t>
  </si>
  <si>
    <t>1000165208</t>
  </si>
  <si>
    <t>段顺英</t>
  </si>
  <si>
    <t>2017-07-24 16:39:24</t>
  </si>
  <si>
    <t>0966987849</t>
  </si>
  <si>
    <t>1000172277</t>
  </si>
  <si>
    <t>肖红兵</t>
  </si>
  <si>
    <t>2017-07-24 16:42:34</t>
  </si>
  <si>
    <t>0966998968</t>
  </si>
  <si>
    <t>2017-07-24 16:42:37</t>
  </si>
  <si>
    <t>1000173287</t>
  </si>
  <si>
    <t>陶柏芝</t>
  </si>
  <si>
    <t>2017-07-24 16:46:47</t>
  </si>
  <si>
    <t>1000174417</t>
  </si>
  <si>
    <t>2017-07-24 16:47:03</t>
  </si>
  <si>
    <t>0967012312</t>
  </si>
  <si>
    <t>1000192405</t>
  </si>
  <si>
    <t>韩涛</t>
  </si>
  <si>
    <t>2017-07-24 16:49:29</t>
  </si>
  <si>
    <t>0967018030</t>
  </si>
  <si>
    <t>5300-0000380147</t>
  </si>
  <si>
    <t>浦仕敏</t>
  </si>
  <si>
    <t>2017-07-24 16:50:38</t>
  </si>
  <si>
    <t>1000205495</t>
  </si>
  <si>
    <t>2017-07-24 16:52:14</t>
  </si>
  <si>
    <t>0967023089</t>
  </si>
  <si>
    <t>5323-2329010217</t>
  </si>
  <si>
    <t>杨文芬</t>
  </si>
  <si>
    <t>2017-07-24 16:55:20</t>
  </si>
  <si>
    <t>0967028955</t>
  </si>
  <si>
    <t>5325-2501005011</t>
  </si>
  <si>
    <t>莫玉生</t>
  </si>
  <si>
    <t>2017-07-24 16:55:57</t>
  </si>
  <si>
    <t>0967030053</t>
  </si>
  <si>
    <t>1000202552</t>
  </si>
  <si>
    <t>干哏</t>
  </si>
  <si>
    <t>2017-07-24 16:57:13</t>
  </si>
  <si>
    <t>0967031984</t>
  </si>
  <si>
    <t>1000202523</t>
  </si>
  <si>
    <t>谢志莲</t>
  </si>
  <si>
    <t>2017-07-24 16:59:37</t>
  </si>
  <si>
    <t>0967036256</t>
  </si>
  <si>
    <t>1000203732</t>
  </si>
  <si>
    <t>周秀琼</t>
  </si>
  <si>
    <t>2017-07-24 16:59:51</t>
  </si>
  <si>
    <t>0967036762</t>
  </si>
  <si>
    <t>5330-3023014687</t>
  </si>
  <si>
    <t>敬菊书</t>
  </si>
  <si>
    <t>2017-07-24 17:02:15</t>
  </si>
  <si>
    <t>0967040584</t>
  </si>
  <si>
    <t>1000121770</t>
  </si>
  <si>
    <t>李庆田</t>
  </si>
  <si>
    <t>2017-07-24 17:03:04</t>
  </si>
  <si>
    <t>0967042488</t>
  </si>
  <si>
    <t>1000177741</t>
  </si>
  <si>
    <t>李文坤</t>
  </si>
  <si>
    <t>2017-07-24 17:03:45</t>
  </si>
  <si>
    <t>0967044664</t>
  </si>
  <si>
    <t>1000199567</t>
  </si>
  <si>
    <t>武玉菊</t>
  </si>
  <si>
    <t>2017-07-24 17:06:35</t>
  </si>
  <si>
    <t>0967051273</t>
  </si>
  <si>
    <t>1000165883</t>
  </si>
  <si>
    <t>王双凤</t>
  </si>
  <si>
    <t>2017-07-24 17:12:11</t>
  </si>
  <si>
    <t>0967060365</t>
  </si>
  <si>
    <t>1000022274</t>
  </si>
  <si>
    <t>杨文明</t>
  </si>
  <si>
    <t>2017-07-24 17:13:00</t>
  </si>
  <si>
    <t>2017-07-24 17:13:21</t>
  </si>
  <si>
    <t>0967062233</t>
  </si>
  <si>
    <t>1000196034</t>
  </si>
  <si>
    <t>申桂珍</t>
  </si>
  <si>
    <t>2017-07-24 17:21:43</t>
  </si>
  <si>
    <t>0967078286</t>
  </si>
  <si>
    <t>5011801849</t>
  </si>
  <si>
    <t>陈花珍</t>
  </si>
  <si>
    <t>2017-07-24 17:33:06</t>
  </si>
  <si>
    <t>0967097528</t>
  </si>
  <si>
    <t>1000111428</t>
  </si>
  <si>
    <t>李群</t>
  </si>
  <si>
    <t>2017-07-24 17:37:47</t>
  </si>
  <si>
    <t>0967103851</t>
  </si>
  <si>
    <t>1000180117</t>
  </si>
  <si>
    <t>李婷</t>
  </si>
  <si>
    <t>2017-07-24 17:41:29</t>
  </si>
  <si>
    <t>0967111497</t>
  </si>
  <si>
    <t>1000083226</t>
  </si>
  <si>
    <t>张爱华</t>
  </si>
  <si>
    <t>2017-07-24 17:49:52</t>
  </si>
  <si>
    <t>0967126205</t>
  </si>
  <si>
    <t>1000205595</t>
  </si>
  <si>
    <t>陈健彪</t>
  </si>
  <si>
    <t>2017-07-24 18:04:42</t>
  </si>
  <si>
    <t>1000202276</t>
  </si>
  <si>
    <t>2017-07-24 18:07:09</t>
  </si>
  <si>
    <t>0967148119</t>
  </si>
  <si>
    <t>1000206026</t>
  </si>
  <si>
    <t>王凤</t>
  </si>
  <si>
    <t>2017-07-24 18:10:45</t>
  </si>
  <si>
    <t>0967151146</t>
  </si>
  <si>
    <t>1000201382</t>
  </si>
  <si>
    <t>刘志斌</t>
  </si>
  <si>
    <t>2017-07-24 18:11:50</t>
  </si>
  <si>
    <t>0967152931</t>
  </si>
  <si>
    <t>2017-07-24 18:21:24</t>
  </si>
  <si>
    <t>0967161046</t>
  </si>
  <si>
    <t>1000195939</t>
  </si>
  <si>
    <t>周小春</t>
  </si>
  <si>
    <t>2017-07-24 18:22:49</t>
  </si>
  <si>
    <t>0967161948</t>
  </si>
  <si>
    <t>1000204700</t>
  </si>
  <si>
    <t>钱会琴</t>
  </si>
  <si>
    <t>2017-07-24 18:26:40</t>
  </si>
  <si>
    <t>0967164877</t>
  </si>
  <si>
    <t>0103019310</t>
  </si>
  <si>
    <t>杜亚</t>
  </si>
  <si>
    <t>2017-07-24 18:37:06</t>
  </si>
  <si>
    <t>0967171383</t>
  </si>
  <si>
    <t>1000192795</t>
  </si>
  <si>
    <t>龚华</t>
  </si>
  <si>
    <t>2017-07-24 18:41:23</t>
  </si>
  <si>
    <t>0967174347</t>
  </si>
  <si>
    <t>0102668759</t>
  </si>
  <si>
    <t>刘爽</t>
  </si>
  <si>
    <t>2017-07-24 18:50:45</t>
  </si>
  <si>
    <t>0967181714</t>
  </si>
  <si>
    <t>2017-07-24 18:52:50</t>
  </si>
  <si>
    <t>0967184115</t>
  </si>
  <si>
    <t>2017-07-24 19:19:40</t>
  </si>
  <si>
    <t>0967200303</t>
  </si>
  <si>
    <t>1000202274</t>
  </si>
  <si>
    <t>刘爱琼</t>
  </si>
  <si>
    <t>2017-07-24 20:00:34</t>
  </si>
  <si>
    <t>0967219536</t>
  </si>
  <si>
    <t>1000049006</t>
  </si>
  <si>
    <t>艾斌</t>
  </si>
  <si>
    <t>2017-07-24 21:56:10</t>
  </si>
  <si>
    <t>0967264376</t>
  </si>
  <si>
    <t>5303-5030559960</t>
  </si>
  <si>
    <t>2017-07-24 21:56:48</t>
  </si>
  <si>
    <t>2017-07-24 22:10:50</t>
  </si>
  <si>
    <t>0967268754</t>
  </si>
  <si>
    <t>1000157777</t>
  </si>
  <si>
    <t>孔垂阳</t>
  </si>
  <si>
    <t>2017-07-25 07:38:20</t>
  </si>
  <si>
    <t>0967389871</t>
  </si>
  <si>
    <t>1000184343</t>
  </si>
  <si>
    <t>张馨月</t>
  </si>
  <si>
    <t>2017-07-25 07:42:00</t>
  </si>
  <si>
    <t>0967395145</t>
  </si>
  <si>
    <t>1000103792</t>
  </si>
  <si>
    <t>邹燕琼</t>
  </si>
  <si>
    <t>2017-07-25 08:07:22</t>
  </si>
  <si>
    <t>0967428146</t>
  </si>
  <si>
    <t>1000201613</t>
  </si>
  <si>
    <t>段永芬</t>
  </si>
  <si>
    <t>2017-07-25 08:22:20</t>
  </si>
  <si>
    <t>0967443901</t>
  </si>
  <si>
    <t>1000040064</t>
  </si>
  <si>
    <t>何吉美</t>
  </si>
  <si>
    <t>2017-07-25 08:27:02</t>
  </si>
  <si>
    <t>0967445965</t>
  </si>
  <si>
    <t>1000011204</t>
  </si>
  <si>
    <t>董娅珏</t>
  </si>
  <si>
    <t>2017-07-25 08:41:01</t>
  </si>
  <si>
    <t>2017-07-25 09:23:41</t>
  </si>
  <si>
    <t>0967493863</t>
  </si>
  <si>
    <t>1000096479</t>
  </si>
  <si>
    <t>陶荣溶</t>
  </si>
  <si>
    <t>2017-07-25 09:23:58</t>
  </si>
  <si>
    <t>0967494356</t>
  </si>
  <si>
    <t>1000086759</t>
  </si>
  <si>
    <t>白龙波</t>
  </si>
  <si>
    <t>2017-07-25 09:25:56</t>
  </si>
  <si>
    <t>0967497186</t>
  </si>
  <si>
    <t>1000086757</t>
  </si>
  <si>
    <t>李旭敏</t>
  </si>
  <si>
    <t>2017-07-25 09:26:15</t>
  </si>
  <si>
    <t>0967497543</t>
  </si>
  <si>
    <t>1000207093</t>
  </si>
  <si>
    <t>年小菊</t>
  </si>
  <si>
    <t>2017-07-25 09:31:00</t>
  </si>
  <si>
    <t>0967504835</t>
  </si>
  <si>
    <t>1000204908</t>
  </si>
  <si>
    <t>杨崟</t>
  </si>
  <si>
    <t>2017-07-25 09:34:26</t>
  </si>
  <si>
    <t>0967512353</t>
  </si>
  <si>
    <t>2017-07-25 09:36:20</t>
  </si>
  <si>
    <t>0967516175</t>
  </si>
  <si>
    <t>1000199866</t>
  </si>
  <si>
    <t>姚永胜</t>
  </si>
  <si>
    <t>2017-07-25 09:39:17</t>
  </si>
  <si>
    <t>0967521057</t>
  </si>
  <si>
    <t>1000028101</t>
  </si>
  <si>
    <t>刘光国</t>
  </si>
  <si>
    <t>2017-07-25 09:41:02</t>
  </si>
  <si>
    <t>0967524991</t>
  </si>
  <si>
    <t>1000028102</t>
  </si>
  <si>
    <t>崔彩珍</t>
  </si>
  <si>
    <t>2017-07-25 09:48:22</t>
  </si>
  <si>
    <t>0967537907</t>
  </si>
  <si>
    <t>5330-3024018514</t>
  </si>
  <si>
    <t>杨兰香</t>
  </si>
  <si>
    <t>2017-07-25 09:55:42</t>
  </si>
  <si>
    <t>0967551399</t>
  </si>
  <si>
    <t>0111009659</t>
  </si>
  <si>
    <t>郑雪艳</t>
  </si>
  <si>
    <t>2017-07-25 10:00:15</t>
  </si>
  <si>
    <t>0967560319</t>
  </si>
  <si>
    <t>2017-07-25 10:01:08</t>
  </si>
  <si>
    <t>1000186090</t>
  </si>
  <si>
    <t>2017-07-25 10:02:22</t>
  </si>
  <si>
    <t>1000185987</t>
  </si>
  <si>
    <t>2017-07-25 10:04:37</t>
  </si>
  <si>
    <t>2017-07-25 10:05:09</t>
  </si>
  <si>
    <t>0967571538</t>
  </si>
  <si>
    <t>5303-5034182916</t>
  </si>
  <si>
    <t>王璇</t>
  </si>
  <si>
    <t>2017-07-25 10:08:12</t>
  </si>
  <si>
    <t>0967581611</t>
  </si>
  <si>
    <t>1000204256</t>
  </si>
  <si>
    <t>顾老刚</t>
  </si>
  <si>
    <t>2017-07-25 10:08:34</t>
  </si>
  <si>
    <t>0967582832</t>
  </si>
  <si>
    <t>1000200470</t>
  </si>
  <si>
    <t>邢宗贤</t>
  </si>
  <si>
    <t>2017-07-25 10:15:00</t>
  </si>
  <si>
    <t>0967606511</t>
  </si>
  <si>
    <t>1000202339</t>
  </si>
  <si>
    <t>李南仙</t>
  </si>
  <si>
    <t>2017-07-25 10:18:57</t>
  </si>
  <si>
    <t>1000150147</t>
  </si>
  <si>
    <t>2017-07-25 10:19:05</t>
  </si>
  <si>
    <t>0967619913</t>
  </si>
  <si>
    <t>1000189188</t>
  </si>
  <si>
    <t>应世权</t>
  </si>
  <si>
    <t>2017-07-25 10:20:33</t>
  </si>
  <si>
    <t>0967624398</t>
  </si>
  <si>
    <t>1000207354</t>
  </si>
  <si>
    <t>陈碧刚</t>
  </si>
  <si>
    <t>2017-07-25 10:30:07</t>
  </si>
  <si>
    <t>0967652597</t>
  </si>
  <si>
    <t>1000180643</t>
  </si>
  <si>
    <t>依旺电</t>
  </si>
  <si>
    <t>2017-07-25 10:34:16</t>
  </si>
  <si>
    <t>0967668880</t>
  </si>
  <si>
    <t>1000202355</t>
  </si>
  <si>
    <t>杨天伦</t>
  </si>
  <si>
    <t>2017-07-25 10:38:28</t>
  </si>
  <si>
    <t>0967683899</t>
  </si>
  <si>
    <t>1000173350</t>
  </si>
  <si>
    <t>莫仁会</t>
  </si>
  <si>
    <t>2017-07-25 10:45:50</t>
  </si>
  <si>
    <t>5325-5250580963</t>
  </si>
  <si>
    <t>2017-07-25 10:52:08</t>
  </si>
  <si>
    <t>0967725126</t>
  </si>
  <si>
    <t>1000207450</t>
  </si>
  <si>
    <t>邵焕权</t>
  </si>
  <si>
    <t>2017-07-25 10:53:08</t>
  </si>
  <si>
    <t>0967728857</t>
  </si>
  <si>
    <t>1000189869</t>
  </si>
  <si>
    <t>山在岑</t>
  </si>
  <si>
    <t>2017-07-25 10:56:16</t>
  </si>
  <si>
    <t>1000152494</t>
  </si>
  <si>
    <t>2017-07-25 10:57:42</t>
  </si>
  <si>
    <t>0967741357</t>
  </si>
  <si>
    <t>5015367452</t>
  </si>
  <si>
    <t>江秋婷</t>
  </si>
  <si>
    <t>2017-07-25 10:57:59</t>
  </si>
  <si>
    <t>0967741971</t>
  </si>
  <si>
    <t>1000195121</t>
  </si>
  <si>
    <t>朱家勇</t>
  </si>
  <si>
    <t>2017-07-25 11:04:12</t>
  </si>
  <si>
    <t>0967761218</t>
  </si>
  <si>
    <t>1000202147</t>
  </si>
  <si>
    <t>孔令芬</t>
  </si>
  <si>
    <t>2017-07-25 11:06:24</t>
  </si>
  <si>
    <t>0967767398</t>
  </si>
  <si>
    <t>1000206853</t>
  </si>
  <si>
    <t>曹益</t>
  </si>
  <si>
    <t>2017-07-25 11:07:15</t>
  </si>
  <si>
    <t>0967769025</t>
  </si>
  <si>
    <t>1000082973</t>
  </si>
  <si>
    <t>殷买米</t>
  </si>
  <si>
    <t>2017-07-25 11:07:51</t>
  </si>
  <si>
    <t>0967770128</t>
  </si>
  <si>
    <t>1000203433</t>
  </si>
  <si>
    <t>龙贤富</t>
  </si>
  <si>
    <t>2017-07-25 11:08:30</t>
  </si>
  <si>
    <t>0967771412</t>
  </si>
  <si>
    <t>1000121148</t>
  </si>
  <si>
    <t>王伍奎</t>
  </si>
  <si>
    <t>2017-07-25 11:13:59</t>
  </si>
  <si>
    <t>1000200148</t>
  </si>
  <si>
    <t>2017-07-25 11:14:39</t>
  </si>
  <si>
    <t>0967786799</t>
  </si>
  <si>
    <t>0101031688</t>
  </si>
  <si>
    <t>蒋召鹏</t>
  </si>
  <si>
    <t>2017-07-25 11:15:09</t>
  </si>
  <si>
    <t>0967788458</t>
  </si>
  <si>
    <t>1000192540</t>
  </si>
  <si>
    <t>胡健</t>
  </si>
  <si>
    <t>2017-07-25 11:15:14</t>
  </si>
  <si>
    <t>0967788695</t>
  </si>
  <si>
    <t>5010577760</t>
  </si>
  <si>
    <t>赵砚晶</t>
  </si>
  <si>
    <t>2017-07-25 11:18:13</t>
  </si>
  <si>
    <t>0967795775</t>
  </si>
  <si>
    <t>1000194924</t>
  </si>
  <si>
    <t>汤志勇</t>
  </si>
  <si>
    <t>2017-07-25 11:19:15</t>
  </si>
  <si>
    <t>0967798944</t>
  </si>
  <si>
    <t>5326-2627003102</t>
  </si>
  <si>
    <t>管定忠</t>
  </si>
  <si>
    <t>2017-07-25 11:31:55</t>
  </si>
  <si>
    <t>0967837513</t>
  </si>
  <si>
    <t>5325-2527009641</t>
  </si>
  <si>
    <t>田建有</t>
  </si>
  <si>
    <t>2017-07-25 11:33:42</t>
  </si>
  <si>
    <t>0967843014</t>
  </si>
  <si>
    <t>5300-0000773094</t>
  </si>
  <si>
    <t>饶芸</t>
  </si>
  <si>
    <t>2017-07-25 11:35:22</t>
  </si>
  <si>
    <t>2017-07-25 11:35:26</t>
  </si>
  <si>
    <t>0967846703</t>
  </si>
  <si>
    <t>1000139432</t>
  </si>
  <si>
    <t>于欣荣</t>
  </si>
  <si>
    <t>2017-07-25 11:37:32</t>
  </si>
  <si>
    <t>0967850883</t>
  </si>
  <si>
    <t>5300-0000801266</t>
  </si>
  <si>
    <t>彭乔</t>
  </si>
  <si>
    <t>2017-07-25 11:38:54</t>
  </si>
  <si>
    <t>0967854614</t>
  </si>
  <si>
    <t>2017-07-25 11:50:50</t>
  </si>
  <si>
    <t>0967886933</t>
  </si>
  <si>
    <t>1000200561</t>
  </si>
  <si>
    <t>肖秀睿</t>
  </si>
  <si>
    <t>2017-07-25 11:51:28</t>
  </si>
  <si>
    <t>0967888274</t>
  </si>
  <si>
    <t>0101322494</t>
  </si>
  <si>
    <t>杨兰</t>
  </si>
  <si>
    <t>2017-07-25 11:51:54</t>
  </si>
  <si>
    <t>5327-2723006982</t>
  </si>
  <si>
    <t>2017-07-25 12:01:28</t>
  </si>
  <si>
    <t>0967906779</t>
  </si>
  <si>
    <t>5330-3000014689</t>
  </si>
  <si>
    <t>陶丽芬</t>
  </si>
  <si>
    <t>2017-07-25 12:24:50</t>
  </si>
  <si>
    <t>0967934419</t>
  </si>
  <si>
    <t>0102530209</t>
  </si>
  <si>
    <t>施志玲</t>
  </si>
  <si>
    <t>2017-07-25 12:26:53</t>
  </si>
  <si>
    <t>0967936141</t>
  </si>
  <si>
    <t>5011553187</t>
  </si>
  <si>
    <t>2017-07-25 12:27:34</t>
  </si>
  <si>
    <t>0967936828</t>
  </si>
  <si>
    <t>5304-5043529429</t>
  </si>
  <si>
    <t>李纯</t>
  </si>
  <si>
    <t>2017-07-25 12:28:34</t>
  </si>
  <si>
    <t>0967937567</t>
  </si>
  <si>
    <t>2017-07-25 12:45:20</t>
  </si>
  <si>
    <t>0967959089</t>
  </si>
  <si>
    <t>1000206096</t>
  </si>
  <si>
    <t>杨硕</t>
  </si>
  <si>
    <t>2017-07-25 12:49:51</t>
  </si>
  <si>
    <t>0967962984</t>
  </si>
  <si>
    <t>5300-0000815126</t>
  </si>
  <si>
    <t>李靖宇</t>
  </si>
  <si>
    <t>2017-07-25 12:57:58</t>
  </si>
  <si>
    <t>0967970534</t>
  </si>
  <si>
    <t>1000031647</t>
  </si>
  <si>
    <t>匡其波</t>
  </si>
  <si>
    <t>2017-07-25 13:03:27</t>
  </si>
  <si>
    <t>0967975947</t>
  </si>
  <si>
    <t>1000204422</t>
  </si>
  <si>
    <t>刘群伟</t>
  </si>
  <si>
    <t>2017-07-25 13:32:44</t>
  </si>
  <si>
    <t>0968021399</t>
  </si>
  <si>
    <t>1000029868</t>
  </si>
  <si>
    <t>杨祜涵</t>
  </si>
  <si>
    <t>2017-07-25 13:49:41</t>
  </si>
  <si>
    <t>0968051374</t>
  </si>
  <si>
    <t>1000200881</t>
  </si>
  <si>
    <t>唐羽</t>
  </si>
  <si>
    <t>2017-07-25 13:58:54</t>
  </si>
  <si>
    <t>0968073058</t>
  </si>
  <si>
    <t>0113027051</t>
  </si>
  <si>
    <t>付品秀</t>
  </si>
  <si>
    <t>2017-07-25 14:02:46</t>
  </si>
  <si>
    <t>0968080846</t>
  </si>
  <si>
    <t>2017-07-25 14:16:00</t>
  </si>
  <si>
    <t>0968119194</t>
  </si>
  <si>
    <t>5323-2322002087</t>
  </si>
  <si>
    <t>李艳梅</t>
  </si>
  <si>
    <t>2017-07-25 14:19:36</t>
  </si>
  <si>
    <t>1000205262</t>
  </si>
  <si>
    <t>2017-07-25 14:27:58</t>
  </si>
  <si>
    <t>0968152405</t>
  </si>
  <si>
    <t>1000178424</t>
  </si>
  <si>
    <t>王军</t>
  </si>
  <si>
    <t>2017-07-25 14:31:25</t>
  </si>
  <si>
    <t>0968161687</t>
  </si>
  <si>
    <t>1000084095</t>
  </si>
  <si>
    <t>李兴青</t>
  </si>
  <si>
    <t>2017-07-25 14:35:08</t>
  </si>
  <si>
    <t>0968171573</t>
  </si>
  <si>
    <t>1000184323</t>
  </si>
  <si>
    <t>钱乔芬</t>
  </si>
  <si>
    <t>2017-07-25 14:41:07</t>
  </si>
  <si>
    <t>0968188245</t>
  </si>
  <si>
    <t>1000206815</t>
  </si>
  <si>
    <t>张春梅</t>
  </si>
  <si>
    <t>2017-07-25 14:45:25</t>
  </si>
  <si>
    <t>2017-07-25 14:49:44</t>
  </si>
  <si>
    <t>0968210172</t>
  </si>
  <si>
    <t>2017-07-25 14:54:17</t>
  </si>
  <si>
    <t>0968222223</t>
  </si>
  <si>
    <t>1000206444</t>
  </si>
  <si>
    <t>周引坤</t>
  </si>
  <si>
    <t>2017-07-25 14:57:26</t>
  </si>
  <si>
    <t>0968230938</t>
  </si>
  <si>
    <t>1000206795</t>
  </si>
  <si>
    <t>缪丽萍</t>
  </si>
  <si>
    <t>自助机广发025</t>
  </si>
  <si>
    <t>2017-07-25 15:04:14</t>
  </si>
  <si>
    <t>0968250926</t>
  </si>
  <si>
    <t>1000011400</t>
  </si>
  <si>
    <t>2017-07-25 15:05:10</t>
  </si>
  <si>
    <t>0968253865</t>
  </si>
  <si>
    <t>5330-5303065064</t>
  </si>
  <si>
    <t>何素芳</t>
  </si>
  <si>
    <t>2017-07-25 15:05:53</t>
  </si>
  <si>
    <t>0968256361</t>
  </si>
  <si>
    <t>1000082374</t>
  </si>
  <si>
    <t>周江</t>
  </si>
  <si>
    <t>2017-07-25 15:14:43</t>
  </si>
  <si>
    <t>5010886082</t>
  </si>
  <si>
    <t>2017-07-25 15:15:37</t>
  </si>
  <si>
    <t>2017-07-25 15:15:51</t>
  </si>
  <si>
    <t>0968292029</t>
  </si>
  <si>
    <t>1000200492</t>
  </si>
  <si>
    <t>高东莲</t>
  </si>
  <si>
    <t>2017-07-25 15:16:31</t>
  </si>
  <si>
    <t>0968294270</t>
  </si>
  <si>
    <t>2017-07-25 15:22:26</t>
  </si>
  <si>
    <t>2017-07-25 15:23:56</t>
  </si>
  <si>
    <t>1000033893</t>
  </si>
  <si>
    <t>2017-07-25 15:28:27</t>
  </si>
  <si>
    <t>0968339067</t>
  </si>
  <si>
    <t>1000183840</t>
  </si>
  <si>
    <t>何蓉</t>
  </si>
  <si>
    <t>2017-07-25 15:32:17</t>
  </si>
  <si>
    <t>1000208288</t>
  </si>
  <si>
    <t>2017-07-25 15:34:43</t>
  </si>
  <si>
    <t>0968363252</t>
  </si>
  <si>
    <t>1000087255</t>
  </si>
  <si>
    <t>黄艺虹</t>
  </si>
  <si>
    <t>2017-07-25 15:46:56</t>
  </si>
  <si>
    <t>0968404634</t>
  </si>
  <si>
    <t>1000206885</t>
  </si>
  <si>
    <t>和加丽</t>
  </si>
  <si>
    <t>2017-07-25 15:50:53</t>
  </si>
  <si>
    <t>0968419020</t>
  </si>
  <si>
    <t>5306-0627009829</t>
  </si>
  <si>
    <t>王旭</t>
  </si>
  <si>
    <t>2017-07-25 16:01:06</t>
  </si>
  <si>
    <t>0968459865</t>
  </si>
  <si>
    <t>1000030329</t>
  </si>
  <si>
    <t>培布</t>
  </si>
  <si>
    <t>2017-07-25 16:02:23</t>
  </si>
  <si>
    <t>0968464288</t>
  </si>
  <si>
    <t>2017-07-25 16:06:19</t>
  </si>
  <si>
    <t>0968477771</t>
  </si>
  <si>
    <t>1000100508</t>
  </si>
  <si>
    <t>马孟妮</t>
  </si>
  <si>
    <t>2017-07-25 16:13:09</t>
  </si>
  <si>
    <t>1000149222</t>
  </si>
  <si>
    <t>2017-07-25 16:15:20</t>
  </si>
  <si>
    <t>0968508107</t>
  </si>
  <si>
    <t>1000204303</t>
  </si>
  <si>
    <t>耿玉香</t>
  </si>
  <si>
    <t>2017-07-25 16:15:54</t>
  </si>
  <si>
    <t>0968510566</t>
  </si>
  <si>
    <t>1000209200</t>
  </si>
  <si>
    <t>李美兰</t>
  </si>
  <si>
    <t>2017-07-25 16:16:27</t>
  </si>
  <si>
    <t>0968511728</t>
  </si>
  <si>
    <t>2017-07-25 16:21:58</t>
  </si>
  <si>
    <t>0968527287</t>
  </si>
  <si>
    <t>1000205384</t>
  </si>
  <si>
    <t>刘云</t>
  </si>
  <si>
    <t>2017-07-25 16:23:14</t>
  </si>
  <si>
    <t>0968530823</t>
  </si>
  <si>
    <t>1000205389</t>
  </si>
  <si>
    <t>2017-07-25 16:24:13</t>
  </si>
  <si>
    <t>2017-07-25 16:25:05</t>
  </si>
  <si>
    <t>0968535705</t>
  </si>
  <si>
    <t>1000209509</t>
  </si>
  <si>
    <t>晏蕊</t>
  </si>
  <si>
    <t>2017-07-25 16:29:22</t>
  </si>
  <si>
    <t>0968547724</t>
  </si>
  <si>
    <t>1000140004</t>
  </si>
  <si>
    <t>刘小丽</t>
  </si>
  <si>
    <t>2017-07-25 16:32:35</t>
  </si>
  <si>
    <t>1000204352</t>
  </si>
  <si>
    <t>尹玉玲</t>
  </si>
  <si>
    <t>2017-07-25 16:33:47</t>
  </si>
  <si>
    <t>0968559198</t>
  </si>
  <si>
    <t>1000209521</t>
  </si>
  <si>
    <t>郭美珍</t>
  </si>
  <si>
    <t>2017-07-25 16:34:41</t>
  </si>
  <si>
    <t>0968564650</t>
  </si>
  <si>
    <t>1000176967</t>
  </si>
  <si>
    <t>王炜</t>
  </si>
  <si>
    <t>2017-07-25 16:35:41</t>
  </si>
  <si>
    <t>0968567284</t>
  </si>
  <si>
    <t>1000176943</t>
  </si>
  <si>
    <t>王海燕</t>
  </si>
  <si>
    <t>2017-07-25 16:36:48</t>
  </si>
  <si>
    <t>1000202767</t>
  </si>
  <si>
    <t>2017-07-25 16:38:23</t>
  </si>
  <si>
    <t>0968575895</t>
  </si>
  <si>
    <t>2017-07-25 16:40:43</t>
  </si>
  <si>
    <t>1000200958</t>
  </si>
  <si>
    <t>2017-07-25 16:48:21</t>
  </si>
  <si>
    <t>0968608372</t>
  </si>
  <si>
    <t>1000208707</t>
  </si>
  <si>
    <t>王勐婧</t>
  </si>
  <si>
    <t>2017-07-25 16:57:24</t>
  </si>
  <si>
    <t>0968630984</t>
  </si>
  <si>
    <t>1000077325</t>
  </si>
  <si>
    <t>龙氏淞</t>
  </si>
  <si>
    <t>2017-07-25 16:58:21</t>
  </si>
  <si>
    <t>0968632821</t>
  </si>
  <si>
    <t>1000074542</t>
  </si>
  <si>
    <t>杨洪兰</t>
  </si>
  <si>
    <t>2017-07-25 16:58:33</t>
  </si>
  <si>
    <t>0968633301</t>
  </si>
  <si>
    <t>0101309724</t>
  </si>
  <si>
    <t>李沁颖</t>
  </si>
  <si>
    <t>2017-07-25 16:58:53</t>
  </si>
  <si>
    <t>0968633920</t>
  </si>
  <si>
    <t>2017-07-25 17:09:28</t>
  </si>
  <si>
    <t>0968655581</t>
  </si>
  <si>
    <t>1000178508</t>
  </si>
  <si>
    <t>孙义国</t>
  </si>
  <si>
    <t>2017-07-25 17:15:03</t>
  </si>
  <si>
    <t>0968668074</t>
  </si>
  <si>
    <t>1000169156</t>
  </si>
  <si>
    <t>蔡忠发</t>
  </si>
  <si>
    <t>2017-07-25 17:16:36</t>
  </si>
  <si>
    <t>0968671241</t>
  </si>
  <si>
    <t>1000208683</t>
  </si>
  <si>
    <t>杨菊花</t>
  </si>
  <si>
    <t>2017-07-25 17:18:08</t>
  </si>
  <si>
    <t>0968674140</t>
  </si>
  <si>
    <t>2017-07-25 17:22:52</t>
  </si>
  <si>
    <t>0968685048</t>
  </si>
  <si>
    <t>1000205635</t>
  </si>
  <si>
    <t>陈鑫琼</t>
  </si>
  <si>
    <t>2017-07-25 17:23:38</t>
  </si>
  <si>
    <t>0968686208</t>
  </si>
  <si>
    <t>1000202252</t>
  </si>
  <si>
    <t>周新顺</t>
  </si>
  <si>
    <t>2017-07-25 17:25:49</t>
  </si>
  <si>
    <t>0968689788</t>
  </si>
  <si>
    <t>2017-07-25 17:29:59</t>
  </si>
  <si>
    <t>0968696742</t>
  </si>
  <si>
    <t>5326-2626019977</t>
  </si>
  <si>
    <t>马中云</t>
  </si>
  <si>
    <t>2017-07-25 17:34:48</t>
  </si>
  <si>
    <t>0968702178</t>
  </si>
  <si>
    <t>5303-5031655648</t>
  </si>
  <si>
    <t>孙柱莲</t>
  </si>
  <si>
    <t>2017-07-25 17:36:50</t>
  </si>
  <si>
    <t>0968704612</t>
  </si>
  <si>
    <t>2017-07-25 17:43:03</t>
  </si>
  <si>
    <t>1000206459</t>
  </si>
  <si>
    <t>邝荣仙</t>
  </si>
  <si>
    <t>2017-07-25 17:44:18</t>
  </si>
  <si>
    <t>5303-5030554847</t>
  </si>
  <si>
    <t>牛琼</t>
  </si>
  <si>
    <t>2017-07-25 17:44:35</t>
  </si>
  <si>
    <t>0968714556</t>
  </si>
  <si>
    <t>1000207861</t>
  </si>
  <si>
    <t>沈晓明</t>
  </si>
  <si>
    <t>2017-07-25 17:45:34</t>
  </si>
  <si>
    <t>0968715451</t>
  </si>
  <si>
    <t>5300-0000805629</t>
  </si>
  <si>
    <t>史兆迁</t>
  </si>
  <si>
    <t>2017-07-25 17:47:00</t>
  </si>
  <si>
    <t>2017-07-25 17:58:11</t>
  </si>
  <si>
    <t>0968727912</t>
  </si>
  <si>
    <t>1000201946</t>
  </si>
  <si>
    <t>黄鑫</t>
  </si>
  <si>
    <t>2017-07-25 17:58:34</t>
  </si>
  <si>
    <t>0968728141</t>
  </si>
  <si>
    <t>1000179880</t>
  </si>
  <si>
    <t>吴小琼</t>
  </si>
  <si>
    <t>2017-07-25 17:59:22</t>
  </si>
  <si>
    <t>1000201257</t>
  </si>
  <si>
    <t>2017-07-25 18:00:09</t>
  </si>
  <si>
    <t>0968729565</t>
  </si>
  <si>
    <t>1000204151</t>
  </si>
  <si>
    <t>饶耘</t>
  </si>
  <si>
    <t>2017-07-25 18:09:55</t>
  </si>
  <si>
    <t>0968741400</t>
  </si>
  <si>
    <t>1000206599</t>
  </si>
  <si>
    <t>徐必平</t>
  </si>
  <si>
    <t>2017-07-25 18:22:17</t>
  </si>
  <si>
    <t>0968752774</t>
  </si>
  <si>
    <t>1000206865</t>
  </si>
  <si>
    <t>吴万英</t>
  </si>
  <si>
    <t>2017-07-25 18:24:24</t>
  </si>
  <si>
    <t>1000180966</t>
  </si>
  <si>
    <t>2017-07-25 18:35:53</t>
  </si>
  <si>
    <t>0968766727</t>
  </si>
  <si>
    <t>1000167421</t>
  </si>
  <si>
    <t>周遵国</t>
  </si>
  <si>
    <t>2017-07-25 18:41:58</t>
  </si>
  <si>
    <t>0968771966</t>
  </si>
  <si>
    <t>1000203574</t>
  </si>
  <si>
    <t>白双艳</t>
  </si>
  <si>
    <t>2017-07-25 19:13:12</t>
  </si>
  <si>
    <t>1000097440</t>
  </si>
  <si>
    <t>2017-07-25 19:25:01</t>
  </si>
  <si>
    <t>0968809546</t>
  </si>
  <si>
    <t>1000031313</t>
  </si>
  <si>
    <t>杨荣方</t>
  </si>
  <si>
    <t>2017-07-25 19:37:34</t>
  </si>
  <si>
    <t>0968819256</t>
  </si>
  <si>
    <t>2017-07-25 19:39:23</t>
  </si>
  <si>
    <t>2017-07-25 22:12:56</t>
  </si>
  <si>
    <t>1000203948</t>
  </si>
  <si>
    <t>2017-07-26 07:11:07</t>
  </si>
  <si>
    <t>2017-07-26 07:37:42</t>
  </si>
  <si>
    <t>0969019537</t>
  </si>
  <si>
    <t>1000202100</t>
  </si>
  <si>
    <t>朱顺才</t>
  </si>
  <si>
    <t>2017-07-26 07:42:22</t>
  </si>
  <si>
    <t>0969025895</t>
  </si>
  <si>
    <t>0101290317</t>
  </si>
  <si>
    <t>冯毅</t>
  </si>
  <si>
    <t>2017-07-26 07:45:56</t>
  </si>
  <si>
    <t>0969030468</t>
  </si>
  <si>
    <t>1000208018</t>
  </si>
  <si>
    <t>高俊文</t>
  </si>
  <si>
    <t>2017-07-26 08:09:20</t>
  </si>
  <si>
    <t>0969052101</t>
  </si>
  <si>
    <t>1000207438</t>
  </si>
  <si>
    <t>刘德芳</t>
  </si>
  <si>
    <t>2017-07-26 08:12:27</t>
  </si>
  <si>
    <t>1000081898</t>
  </si>
  <si>
    <t>2017-07-26 08:19:48</t>
  </si>
  <si>
    <t>0969066532</t>
  </si>
  <si>
    <t>1000002292</t>
  </si>
  <si>
    <t>裴嘉红</t>
  </si>
  <si>
    <t>2017-07-26 08:21:33</t>
  </si>
  <si>
    <t>0969068878</t>
  </si>
  <si>
    <t>2017-07-26 08:28:27</t>
  </si>
  <si>
    <t>1000059478</t>
  </si>
  <si>
    <t>2017-07-26 08:37:53</t>
  </si>
  <si>
    <t>0969079556</t>
  </si>
  <si>
    <t>5300-0000571701</t>
  </si>
  <si>
    <t>王左云</t>
  </si>
  <si>
    <t>2017-07-26 08:40:20</t>
  </si>
  <si>
    <t>0969081134</t>
  </si>
  <si>
    <t>2017-07-26 08:53:25</t>
  </si>
  <si>
    <t>0969090851</t>
  </si>
  <si>
    <t>5306-0622014825</t>
  </si>
  <si>
    <t>黄方国</t>
  </si>
  <si>
    <t>2017-07-26 08:54:52</t>
  </si>
  <si>
    <t>0969092112</t>
  </si>
  <si>
    <t>1000195742</t>
  </si>
  <si>
    <t>李责源</t>
  </si>
  <si>
    <t>2017-07-26 08:56:24</t>
  </si>
  <si>
    <t>0969093140</t>
  </si>
  <si>
    <t>5306-0628006351</t>
  </si>
  <si>
    <t>陈正琴</t>
  </si>
  <si>
    <t>2017-07-26 08:57:43</t>
  </si>
  <si>
    <t>0969094309</t>
  </si>
  <si>
    <t>1000196978</t>
  </si>
  <si>
    <t>程守慧</t>
  </si>
  <si>
    <t>2017-07-26 08:58:59</t>
  </si>
  <si>
    <t>0969095539</t>
  </si>
  <si>
    <t>1000210611</t>
  </si>
  <si>
    <t>杨锦民</t>
  </si>
  <si>
    <t>2017-07-26 09:15:55</t>
  </si>
  <si>
    <t>0969114359</t>
  </si>
  <si>
    <t>1000152840</t>
  </si>
  <si>
    <t>陈金艳</t>
  </si>
  <si>
    <t>2017-07-26 09:22:06</t>
  </si>
  <si>
    <t>1000209121</t>
  </si>
  <si>
    <t>2017-07-26 09:33:00</t>
  </si>
  <si>
    <t>0969139769</t>
  </si>
  <si>
    <t>1000210774</t>
  </si>
  <si>
    <t>尹坤</t>
  </si>
  <si>
    <t>2017-07-26 09:33:09</t>
  </si>
  <si>
    <t>0969140025</t>
  </si>
  <si>
    <t>1000200023</t>
  </si>
  <si>
    <t>朱龙顺</t>
  </si>
  <si>
    <t>2017-07-26 09:35:05</t>
  </si>
  <si>
    <t>1000124034</t>
  </si>
  <si>
    <t>2017-07-26 09:43:29</t>
  </si>
  <si>
    <t>1000210534</t>
  </si>
  <si>
    <t>2017-07-26 09:44:03</t>
  </si>
  <si>
    <t>1000200865</t>
  </si>
  <si>
    <t>2017-07-26 09:52:55</t>
  </si>
  <si>
    <t>0969176722</t>
  </si>
  <si>
    <t>1000201184</t>
  </si>
  <si>
    <t>邵春云</t>
  </si>
  <si>
    <t>2017-07-26 10:00:46</t>
  </si>
  <si>
    <t>1000148092</t>
  </si>
  <si>
    <t>2017-07-26 10:04:12</t>
  </si>
  <si>
    <t>0969208522</t>
  </si>
  <si>
    <t>1000201515</t>
  </si>
  <si>
    <t>张会云</t>
  </si>
  <si>
    <t>2017-07-26 10:12:24</t>
  </si>
  <si>
    <t>0969233902</t>
  </si>
  <si>
    <t>1000202648</t>
  </si>
  <si>
    <t>彭翎玻</t>
  </si>
  <si>
    <t>2017-07-26 10:13:45</t>
  </si>
  <si>
    <t>0969239090</t>
  </si>
  <si>
    <t>5303-5033720830</t>
  </si>
  <si>
    <t>张小书</t>
  </si>
  <si>
    <t>2017-07-26 10:13:51</t>
  </si>
  <si>
    <t>0969239456</t>
  </si>
  <si>
    <t>1000202386</t>
  </si>
  <si>
    <t>杜敏</t>
  </si>
  <si>
    <t>2017-07-26 10:16:09</t>
  </si>
  <si>
    <t>2017-07-26 10:21:25</t>
  </si>
  <si>
    <t>0969262861</t>
  </si>
  <si>
    <t>5306-0628007613</t>
  </si>
  <si>
    <t>田帮坤</t>
  </si>
  <si>
    <t>2017-07-26 10:22:22</t>
  </si>
  <si>
    <t>0969265763</t>
  </si>
  <si>
    <t>1000211662</t>
  </si>
  <si>
    <t>宋蕊</t>
  </si>
  <si>
    <t>2017-07-26 10:25:25</t>
  </si>
  <si>
    <t>2017-07-26 10:30:13</t>
  </si>
  <si>
    <t>0969291210</t>
  </si>
  <si>
    <t>1000207896</t>
  </si>
  <si>
    <t>马怀英</t>
  </si>
  <si>
    <t>2017-07-26 10:33:39</t>
  </si>
  <si>
    <t>0969301621</t>
  </si>
  <si>
    <t>1000211224</t>
  </si>
  <si>
    <t>黄洪敏</t>
  </si>
  <si>
    <t>2017-07-26 10:38:05</t>
  </si>
  <si>
    <t>0969315134</t>
  </si>
  <si>
    <t>1000208185</t>
  </si>
  <si>
    <t>苏介然</t>
  </si>
  <si>
    <t>2017-07-26 10:39:02</t>
  </si>
  <si>
    <t>0969318522</t>
  </si>
  <si>
    <t>1000207404</t>
  </si>
  <si>
    <t>刘大福</t>
  </si>
  <si>
    <t>2017-07-26 10:40:41</t>
  </si>
  <si>
    <t>0969322843</t>
  </si>
  <si>
    <t>5325-2522018115</t>
  </si>
  <si>
    <t>王芯华</t>
  </si>
  <si>
    <t>2017-07-26 10:42:14</t>
  </si>
  <si>
    <t>0969326513</t>
  </si>
  <si>
    <t>1000164436</t>
  </si>
  <si>
    <t>范孝英</t>
  </si>
  <si>
    <t>2017-07-26 10:42:41</t>
  </si>
  <si>
    <t>0969327964</t>
  </si>
  <si>
    <t>2017-07-26 10:48:19</t>
  </si>
  <si>
    <t>0969343533</t>
  </si>
  <si>
    <t>1000193935</t>
  </si>
  <si>
    <t>文平</t>
  </si>
  <si>
    <t>2017-07-26 10:51:16</t>
  </si>
  <si>
    <t>0969351856</t>
  </si>
  <si>
    <t>1000202217</t>
  </si>
  <si>
    <t>左品泽</t>
  </si>
  <si>
    <t>2017-07-26 10:51:49</t>
  </si>
  <si>
    <t>0969353192</t>
  </si>
  <si>
    <t>5300-0000099616</t>
  </si>
  <si>
    <t>施奕竹</t>
  </si>
  <si>
    <t>2017-07-26 10:52:21</t>
  </si>
  <si>
    <t>1000076360</t>
  </si>
  <si>
    <t>2017-07-26 10:53:52</t>
  </si>
  <si>
    <t>0969357901</t>
  </si>
  <si>
    <t>1000211519</t>
  </si>
  <si>
    <t>徐可璇</t>
  </si>
  <si>
    <t>2017-07-26 10:56:23</t>
  </si>
  <si>
    <t>1000198731</t>
  </si>
  <si>
    <t>2017-07-26 11:04:28</t>
  </si>
  <si>
    <t>0969381991</t>
  </si>
  <si>
    <t>1000209183</t>
  </si>
  <si>
    <t>尹洪斌</t>
  </si>
  <si>
    <t>2017-07-26 11:07:32</t>
  </si>
  <si>
    <t>0969388015</t>
  </si>
  <si>
    <t>1000157423</t>
  </si>
  <si>
    <t>2017-07-26 11:08:37</t>
  </si>
  <si>
    <t>0969389784</t>
  </si>
  <si>
    <t>1000064938</t>
  </si>
  <si>
    <t>王惠</t>
  </si>
  <si>
    <t>2017-07-26 11:16:10</t>
  </si>
  <si>
    <t>0969404350</t>
  </si>
  <si>
    <t>1000116187</t>
  </si>
  <si>
    <t>仇建平</t>
  </si>
  <si>
    <t>2017-07-26 11:16:19</t>
  </si>
  <si>
    <t>2017-07-26 11:22:13</t>
  </si>
  <si>
    <t>1000192945</t>
  </si>
  <si>
    <t>2017-07-26 11:25:13</t>
  </si>
  <si>
    <t>0969423591</t>
  </si>
  <si>
    <t>1000210289</t>
  </si>
  <si>
    <t>黄顺英</t>
  </si>
  <si>
    <t>2017-07-26 11:25:42</t>
  </si>
  <si>
    <t>1000190109</t>
  </si>
  <si>
    <t>2017-07-26 11:26:05</t>
  </si>
  <si>
    <t>1000210336</t>
  </si>
  <si>
    <t>2017-07-26 11:26:50</t>
  </si>
  <si>
    <t>0969426029</t>
  </si>
  <si>
    <t>5306-0621006036</t>
  </si>
  <si>
    <t>邹光庆</t>
  </si>
  <si>
    <t>2017-07-26 11:29:05</t>
  </si>
  <si>
    <t>0969431648</t>
  </si>
  <si>
    <t>1000210899</t>
  </si>
  <si>
    <t>王蕾</t>
  </si>
  <si>
    <t>2017-07-26 11:33:06</t>
  </si>
  <si>
    <t>1000195401</t>
  </si>
  <si>
    <t>2017-07-26 11:33:44</t>
  </si>
  <si>
    <t>0969442160</t>
  </si>
  <si>
    <t>2017-07-26 11:35:53</t>
  </si>
  <si>
    <t>0969448497</t>
  </si>
  <si>
    <t>1000203310</t>
  </si>
  <si>
    <t>张文府</t>
  </si>
  <si>
    <t>2017-07-26 11:38:34</t>
  </si>
  <si>
    <t>0969452940</t>
  </si>
  <si>
    <t>1000203348</t>
  </si>
  <si>
    <t>陈菊芳</t>
  </si>
  <si>
    <t>2017-07-26 11:38:56</t>
  </si>
  <si>
    <t>0969453757</t>
  </si>
  <si>
    <t>1000210161</t>
  </si>
  <si>
    <t>李彦霖</t>
  </si>
  <si>
    <t>2017-07-26 11:39:02</t>
  </si>
  <si>
    <t>0969453929</t>
  </si>
  <si>
    <t>1000010830</t>
  </si>
  <si>
    <t>吉庆荣</t>
  </si>
  <si>
    <t>2017-07-26 11:45:15</t>
  </si>
  <si>
    <t>1000110380</t>
  </si>
  <si>
    <t>2017-07-26 11:47:42</t>
  </si>
  <si>
    <t>0969472156</t>
  </si>
  <si>
    <t>2017-07-26 11:47:46</t>
  </si>
  <si>
    <t>0969472247</t>
  </si>
  <si>
    <t>2017-07-26 11:49:32</t>
  </si>
  <si>
    <t>2017-07-26 11:53:20</t>
  </si>
  <si>
    <t>1000203508</t>
  </si>
  <si>
    <t>2017-07-26 11:53:21</t>
  </si>
  <si>
    <t>0969485813</t>
  </si>
  <si>
    <t>1000161637</t>
  </si>
  <si>
    <t>徐显文</t>
  </si>
  <si>
    <t>2017-07-26 11:57:45</t>
  </si>
  <si>
    <t>0969494868</t>
  </si>
  <si>
    <t>1000209415</t>
  </si>
  <si>
    <t>陈波</t>
  </si>
  <si>
    <t>2017-07-26 11:57:54</t>
  </si>
  <si>
    <t>0969495221</t>
  </si>
  <si>
    <t>1000203810</t>
  </si>
  <si>
    <t>张洪英</t>
  </si>
  <si>
    <t>2017-07-26 11:58:18</t>
  </si>
  <si>
    <t>0969496405</t>
  </si>
  <si>
    <t>1000203755</t>
  </si>
  <si>
    <t>王艳萍</t>
  </si>
  <si>
    <t>2017-07-26 11:59:51</t>
  </si>
  <si>
    <t>1000205714</t>
  </si>
  <si>
    <t>2017-07-26 12:09:48</t>
  </si>
  <si>
    <t>0969518571</t>
  </si>
  <si>
    <t>1000205717</t>
  </si>
  <si>
    <t>郑红嫒</t>
  </si>
  <si>
    <t>2017-07-26 12:19:09</t>
  </si>
  <si>
    <t>0969532853</t>
  </si>
  <si>
    <t>5329-2925011909</t>
  </si>
  <si>
    <t>洪莉萍</t>
  </si>
  <si>
    <t>2017-07-26 12:20:41</t>
  </si>
  <si>
    <t>1000055828</t>
  </si>
  <si>
    <t>2017-07-26 12:22:51</t>
  </si>
  <si>
    <t>0969538314</t>
  </si>
  <si>
    <t>1000210499</t>
  </si>
  <si>
    <t>赵晶</t>
  </si>
  <si>
    <t>2017-07-26 12:32:01</t>
  </si>
  <si>
    <t>0969551632</t>
  </si>
  <si>
    <t>1000197367</t>
  </si>
  <si>
    <t>宗丽</t>
  </si>
  <si>
    <t>2017-07-26 12:52:38</t>
  </si>
  <si>
    <t>1000083013</t>
  </si>
  <si>
    <t>2017-07-26 12:55:26</t>
  </si>
  <si>
    <t>0969585208</t>
  </si>
  <si>
    <t>5303-0323008685</t>
  </si>
  <si>
    <t>朱杰</t>
  </si>
  <si>
    <t>2017-07-26 13:07:35</t>
  </si>
  <si>
    <t>1000105790</t>
  </si>
  <si>
    <t>2017-07-26 13:18:39</t>
  </si>
  <si>
    <t>1000177926</t>
  </si>
  <si>
    <t>余朝巧</t>
  </si>
  <si>
    <t>2017-07-26 13:22:40</t>
  </si>
  <si>
    <t>0969627642</t>
  </si>
  <si>
    <t>1000172314</t>
  </si>
  <si>
    <t>赵浪洁</t>
  </si>
  <si>
    <t>2017-07-26 13:24:07</t>
  </si>
  <si>
    <t>0969630157</t>
  </si>
  <si>
    <t>1000195796</t>
  </si>
  <si>
    <t>段学文</t>
  </si>
  <si>
    <t>2017-07-26 13:29:45</t>
  </si>
  <si>
    <t>0969639883</t>
  </si>
  <si>
    <t>1000203139</t>
  </si>
  <si>
    <t>柳杨</t>
  </si>
  <si>
    <t>2017-07-26 13:39:29</t>
  </si>
  <si>
    <t>0969656930</t>
  </si>
  <si>
    <t>5012184102</t>
  </si>
  <si>
    <t>曹波</t>
  </si>
  <si>
    <t>2017-07-26 13:42:27</t>
  </si>
  <si>
    <t>0969661752</t>
  </si>
  <si>
    <t>1000017452</t>
  </si>
  <si>
    <t>李牛的</t>
  </si>
  <si>
    <t>2017-07-26 13:42:38</t>
  </si>
  <si>
    <t>0969662167</t>
  </si>
  <si>
    <t>1000195079</t>
  </si>
  <si>
    <t>张光窕</t>
  </si>
  <si>
    <t>2017-07-26 13:48:44</t>
  </si>
  <si>
    <t>0969674787</t>
  </si>
  <si>
    <t>1000200627</t>
  </si>
  <si>
    <t>周啟兴</t>
  </si>
  <si>
    <t>2017-07-26 13:50:31</t>
  </si>
  <si>
    <t>0969678329</t>
  </si>
  <si>
    <t>1000061522</t>
  </si>
  <si>
    <t>胡伟</t>
  </si>
  <si>
    <t>2017-07-26 14:02:15</t>
  </si>
  <si>
    <t>0969701932</t>
  </si>
  <si>
    <t>5304-0423016459</t>
  </si>
  <si>
    <t>周娴</t>
  </si>
  <si>
    <t>2017-07-26 14:02:26</t>
  </si>
  <si>
    <t>0969702385</t>
  </si>
  <si>
    <t>1000210417</t>
  </si>
  <si>
    <t>陈永良</t>
  </si>
  <si>
    <t>2017-07-26 14:02:36</t>
  </si>
  <si>
    <t>0969702887</t>
  </si>
  <si>
    <t>1000208125</t>
  </si>
  <si>
    <t>黄福文</t>
  </si>
  <si>
    <t>2017-07-26 14:03:02</t>
  </si>
  <si>
    <t>0969703853</t>
  </si>
  <si>
    <t>2017-07-26 14:05:57</t>
  </si>
  <si>
    <t>0969710114</t>
  </si>
  <si>
    <t>1000210166</t>
  </si>
  <si>
    <t>卢泰云</t>
  </si>
  <si>
    <t>2017-07-26 14:07:56</t>
  </si>
  <si>
    <t>0969714380</t>
  </si>
  <si>
    <t>1000166626</t>
  </si>
  <si>
    <t>郑凤连</t>
  </si>
  <si>
    <t>2017-07-26 14:08:26</t>
  </si>
  <si>
    <t>0969715568</t>
  </si>
  <si>
    <t>1000015473</t>
  </si>
  <si>
    <t>王荣丽</t>
  </si>
  <si>
    <t>2017-07-26 14:08:50</t>
  </si>
  <si>
    <t>0969716489</t>
  </si>
  <si>
    <t>1000048056</t>
  </si>
  <si>
    <t>汤春艳</t>
  </si>
  <si>
    <t>2017-07-26 14:10:12</t>
  </si>
  <si>
    <t>0969721212</t>
  </si>
  <si>
    <t>1000068972</t>
  </si>
  <si>
    <t>刘翔</t>
  </si>
  <si>
    <t>2017-07-26 14:11:56</t>
  </si>
  <si>
    <t>0969726529</t>
  </si>
  <si>
    <t>1000162215</t>
  </si>
  <si>
    <t>江九龙</t>
  </si>
  <si>
    <t>2017-07-26 14:14:18</t>
  </si>
  <si>
    <t>0969735057</t>
  </si>
  <si>
    <t>1000204363</t>
  </si>
  <si>
    <t>耿合显</t>
  </si>
  <si>
    <t>2017-07-26 14:15:19</t>
  </si>
  <si>
    <t>0969737757</t>
  </si>
  <si>
    <t>1000204324</t>
  </si>
  <si>
    <t>冉昭召</t>
  </si>
  <si>
    <t>2017-07-26 14:15:52</t>
  </si>
  <si>
    <t>0969739274</t>
  </si>
  <si>
    <t>5306-5060110425</t>
  </si>
  <si>
    <t>王礼淳</t>
  </si>
  <si>
    <t>2017-07-26 14:18:57</t>
  </si>
  <si>
    <t>0969746218</t>
  </si>
  <si>
    <t>5010517956</t>
  </si>
  <si>
    <t>张继明</t>
  </si>
  <si>
    <t>2017-07-26 14:22:29</t>
  </si>
  <si>
    <t>0969757137</t>
  </si>
  <si>
    <t>5304-0422042664</t>
  </si>
  <si>
    <t>李维多</t>
  </si>
  <si>
    <t>2017-07-26 14:23:07</t>
  </si>
  <si>
    <t>0969759654</t>
  </si>
  <si>
    <t>1000187247</t>
  </si>
  <si>
    <t>张和仙</t>
  </si>
  <si>
    <t>2017-07-26 14:27:02</t>
  </si>
  <si>
    <t>0969769001</t>
  </si>
  <si>
    <t>5334-3400026197</t>
  </si>
  <si>
    <t>罗红</t>
  </si>
  <si>
    <t>2017-07-26 14:32:08</t>
  </si>
  <si>
    <t>0969779905</t>
  </si>
  <si>
    <t>5011431120</t>
  </si>
  <si>
    <t>童林超</t>
  </si>
  <si>
    <t>2017-07-26 14:34:25</t>
  </si>
  <si>
    <t>1000198679</t>
  </si>
  <si>
    <t>2017-07-26 14:50:01</t>
  </si>
  <si>
    <t>0969818245</t>
  </si>
  <si>
    <t>1000156689</t>
  </si>
  <si>
    <t>邹昱</t>
  </si>
  <si>
    <t>2017-07-26 14:51:20</t>
  </si>
  <si>
    <t>0969820515</t>
  </si>
  <si>
    <t>1000211852</t>
  </si>
  <si>
    <t>张乔苹</t>
  </si>
  <si>
    <t>2017-07-26 14:53:49</t>
  </si>
  <si>
    <t>0969826935</t>
  </si>
  <si>
    <t>1000055771</t>
  </si>
  <si>
    <t>张俊梅</t>
  </si>
  <si>
    <t>2017-07-26 14:54:46</t>
  </si>
  <si>
    <t>0969829683</t>
  </si>
  <si>
    <t>1000055784</t>
  </si>
  <si>
    <t>茶正红</t>
  </si>
  <si>
    <t>2017-07-26 14:55:09</t>
  </si>
  <si>
    <t>0969830489</t>
  </si>
  <si>
    <t>5303-0322011680</t>
  </si>
  <si>
    <t>牛万启</t>
  </si>
  <si>
    <t>2017-07-26 14:55:16</t>
  </si>
  <si>
    <t>0969830690</t>
  </si>
  <si>
    <t>2017-07-26 14:56:28</t>
  </si>
  <si>
    <t>0969833003</t>
  </si>
  <si>
    <t>1000188597</t>
  </si>
  <si>
    <t>李玉飞</t>
  </si>
  <si>
    <t>2017-07-26 15:00:58</t>
  </si>
  <si>
    <t>0969844846</t>
  </si>
  <si>
    <t>5303-0323000728</t>
  </si>
  <si>
    <t>姚太华</t>
  </si>
  <si>
    <t>2017-07-26 15:01:21</t>
  </si>
  <si>
    <t>1000212661</t>
  </si>
  <si>
    <t>2017-07-26 15:10:14</t>
  </si>
  <si>
    <t>2017-07-26 15:14:56</t>
  </si>
  <si>
    <t>0969882009</t>
  </si>
  <si>
    <t>5323-2327008356</t>
  </si>
  <si>
    <t>刀云翠</t>
  </si>
  <si>
    <t>2017-07-26 15:24:19</t>
  </si>
  <si>
    <t>0969908402</t>
  </si>
  <si>
    <t>1000211779</t>
  </si>
  <si>
    <t>杨树英</t>
  </si>
  <si>
    <t>2017-07-26 15:25:57</t>
  </si>
  <si>
    <t>0969912738</t>
  </si>
  <si>
    <t>1000212912</t>
  </si>
  <si>
    <t>赵斐娜</t>
  </si>
  <si>
    <t>2017-07-26 15:29:24</t>
  </si>
  <si>
    <t>0969921049</t>
  </si>
  <si>
    <t>1000169486</t>
  </si>
  <si>
    <t>王占华</t>
  </si>
  <si>
    <t>2017-07-26 15:30:52</t>
  </si>
  <si>
    <t>0969924429</t>
  </si>
  <si>
    <t>1000058344</t>
  </si>
  <si>
    <t>杜彩金</t>
  </si>
  <si>
    <t>2017-07-26 15:33:04</t>
  </si>
  <si>
    <t>1000207849</t>
  </si>
  <si>
    <t>2017-07-26 15:37:41</t>
  </si>
  <si>
    <t>0969944411</t>
  </si>
  <si>
    <t>1000189915</t>
  </si>
  <si>
    <t>张俊勇</t>
  </si>
  <si>
    <t>2017-07-26 15:58:35</t>
  </si>
  <si>
    <t>1000210330</t>
  </si>
  <si>
    <t>2017-07-26 15:59:19</t>
  </si>
  <si>
    <t>0970005430</t>
  </si>
  <si>
    <t>1000211941</t>
  </si>
  <si>
    <t>牛树梅</t>
  </si>
  <si>
    <t>2017-07-26 15:59:56</t>
  </si>
  <si>
    <t>0970006832</t>
  </si>
  <si>
    <t>1000018374</t>
  </si>
  <si>
    <t>陈兴万</t>
  </si>
  <si>
    <t>2017-07-26 16:00:12</t>
  </si>
  <si>
    <t>0970007405</t>
  </si>
  <si>
    <t>1000190875</t>
  </si>
  <si>
    <t>张淑琴</t>
  </si>
  <si>
    <t>2017-07-26 16:00:56</t>
  </si>
  <si>
    <t>0970009369</t>
  </si>
  <si>
    <t>1000159609</t>
  </si>
  <si>
    <t>高峥静</t>
  </si>
  <si>
    <t>2017-07-26 16:01:13</t>
  </si>
  <si>
    <t>0970010139</t>
  </si>
  <si>
    <t>1000018326</t>
  </si>
  <si>
    <t>陈思翠</t>
  </si>
  <si>
    <t>2017-07-26 16:01:42</t>
  </si>
  <si>
    <t>0970011474</t>
  </si>
  <si>
    <t>1000076257</t>
  </si>
  <si>
    <t>奚树珍</t>
  </si>
  <si>
    <t>2017-07-26 16:03:27</t>
  </si>
  <si>
    <t>0970015507</t>
  </si>
  <si>
    <t>0101246983</t>
  </si>
  <si>
    <t>吴凤兰</t>
  </si>
  <si>
    <t>2017-07-26 16:04:26</t>
  </si>
  <si>
    <t>2017-07-26 16:04:35</t>
  </si>
  <si>
    <t>0970018215</t>
  </si>
  <si>
    <t>0102354112</t>
  </si>
  <si>
    <t>道雯婷</t>
  </si>
  <si>
    <t>2017-07-26 16:07:01</t>
  </si>
  <si>
    <t>0970023720</t>
  </si>
  <si>
    <t>1000204703</t>
  </si>
  <si>
    <t>王春平</t>
  </si>
  <si>
    <t>2017-07-26 16:09:49</t>
  </si>
  <si>
    <t>0970031010</t>
  </si>
  <si>
    <t>1000197467</t>
  </si>
  <si>
    <t>颜琰琰</t>
  </si>
  <si>
    <t>2017-07-26 16:12:13</t>
  </si>
  <si>
    <t>0970039569</t>
  </si>
  <si>
    <t>1000185024</t>
  </si>
  <si>
    <t>易链</t>
  </si>
  <si>
    <t>2017-07-26 16:18:10</t>
  </si>
  <si>
    <t>0970056412</t>
  </si>
  <si>
    <t>1000206763</t>
  </si>
  <si>
    <t>王发仙</t>
  </si>
  <si>
    <t>2017-07-26 16:22:54</t>
  </si>
  <si>
    <t>0970069602</t>
  </si>
  <si>
    <t>1000195611</t>
  </si>
  <si>
    <t>林秀珍</t>
  </si>
  <si>
    <t>2017-07-26 16:27:41</t>
  </si>
  <si>
    <t>0970084668</t>
  </si>
  <si>
    <t>1000133572</t>
  </si>
  <si>
    <t>万萍</t>
  </si>
  <si>
    <t>2017-07-26 16:28:17</t>
  </si>
  <si>
    <t>0970086146</t>
  </si>
  <si>
    <t>1000030543</t>
  </si>
  <si>
    <t>刘南琴</t>
  </si>
  <si>
    <t>2017-07-26 16:38:42</t>
  </si>
  <si>
    <t>0970110088</t>
  </si>
  <si>
    <t>5326-2627027936</t>
  </si>
  <si>
    <t>陆莲英</t>
  </si>
  <si>
    <t>2017-07-26 16:39:05</t>
  </si>
  <si>
    <t>0970111273</t>
  </si>
  <si>
    <t>1000212362</t>
  </si>
  <si>
    <t>蹇虎</t>
  </si>
  <si>
    <t>2017-07-26 16:40:14</t>
  </si>
  <si>
    <t>1000208171</t>
  </si>
  <si>
    <t>2017-07-26 16:48:00</t>
  </si>
  <si>
    <t>0970133345</t>
  </si>
  <si>
    <t>1000204037</t>
  </si>
  <si>
    <t>杨荣对</t>
  </si>
  <si>
    <t>2017-07-26 16:50:17</t>
  </si>
  <si>
    <t>0970138633</t>
  </si>
  <si>
    <t>1000095346</t>
  </si>
  <si>
    <t>李飞燕</t>
  </si>
  <si>
    <t>2017-07-26 16:55:32</t>
  </si>
  <si>
    <t>0970154086</t>
  </si>
  <si>
    <t>1000161294</t>
  </si>
  <si>
    <t>2017-07-26 17:00:39</t>
  </si>
  <si>
    <t>0970164601</t>
  </si>
  <si>
    <t>1000196437</t>
  </si>
  <si>
    <t>陈叙廷</t>
  </si>
  <si>
    <t>2017-07-26 17:00:59</t>
  </si>
  <si>
    <t>0970165026</t>
  </si>
  <si>
    <t>1000209273</t>
  </si>
  <si>
    <t>王梅会</t>
  </si>
  <si>
    <t>2017-07-26 17:06:11</t>
  </si>
  <si>
    <t>0970176145</t>
  </si>
  <si>
    <t>1000213173</t>
  </si>
  <si>
    <t>文兴邦</t>
  </si>
  <si>
    <t>2017-07-26 17:09:32</t>
  </si>
  <si>
    <t>0970183444</t>
  </si>
  <si>
    <t>1000202842</t>
  </si>
  <si>
    <t>付云</t>
  </si>
  <si>
    <t>2017-07-26 17:14:50</t>
  </si>
  <si>
    <t>0970194972</t>
  </si>
  <si>
    <t>1000211613</t>
  </si>
  <si>
    <t>欧朝丽</t>
  </si>
  <si>
    <t>2017-07-26 17:24:02</t>
  </si>
  <si>
    <t>0970213199</t>
  </si>
  <si>
    <t>2017-07-26 17:26:55</t>
  </si>
  <si>
    <t>0970218105</t>
  </si>
  <si>
    <t>1000145499</t>
  </si>
  <si>
    <t>戚双平</t>
  </si>
  <si>
    <t>2017-07-26 17:28:39</t>
  </si>
  <si>
    <t>0970221095</t>
  </si>
  <si>
    <t>1000203997</t>
  </si>
  <si>
    <t>孙家啟</t>
  </si>
  <si>
    <t>2017-07-26 17:29:30</t>
  </si>
  <si>
    <t>0970222814</t>
  </si>
  <si>
    <t>1000011202</t>
  </si>
  <si>
    <t>辉文会</t>
  </si>
  <si>
    <t>2017-07-26 17:32:04</t>
  </si>
  <si>
    <t>0970226712</t>
  </si>
  <si>
    <t>1000204306</t>
  </si>
  <si>
    <t>郭红江</t>
  </si>
  <si>
    <t>2017-07-26 17:35:23</t>
  </si>
  <si>
    <t>0970232190</t>
  </si>
  <si>
    <t>1000210296</t>
  </si>
  <si>
    <t>马秀芬</t>
  </si>
  <si>
    <t>2017-07-26 17:41:37</t>
  </si>
  <si>
    <t>0970243036</t>
  </si>
  <si>
    <t>1000199938</t>
  </si>
  <si>
    <t>李文仙</t>
  </si>
  <si>
    <t>2017-07-26 17:54:24</t>
  </si>
  <si>
    <t>0970262788</t>
  </si>
  <si>
    <t>1000213194</t>
  </si>
  <si>
    <t>符明颢</t>
  </si>
  <si>
    <t>2017-07-26 17:59:22</t>
  </si>
  <si>
    <t>0970274178</t>
  </si>
  <si>
    <t>5306-0601034995</t>
  </si>
  <si>
    <t>杨德云</t>
  </si>
  <si>
    <t>2017-07-26 18:08:21</t>
  </si>
  <si>
    <t>2017-07-26 18:26:25</t>
  </si>
  <si>
    <t>1000208057</t>
  </si>
  <si>
    <t>2017-07-26 18:27:40</t>
  </si>
  <si>
    <t>0970310214</t>
  </si>
  <si>
    <t>1000131033</t>
  </si>
  <si>
    <t>马彩喜</t>
  </si>
  <si>
    <t>2017-07-26 18:28:00</t>
  </si>
  <si>
    <t>0970310525</t>
  </si>
  <si>
    <t>1000207940</t>
  </si>
  <si>
    <t>施文政</t>
  </si>
  <si>
    <t>2017-07-26 18:41:13</t>
  </si>
  <si>
    <t>0970319520</t>
  </si>
  <si>
    <t>5306-0628000477</t>
  </si>
  <si>
    <t>童顺国</t>
  </si>
  <si>
    <t>2017-07-26 18:44:28</t>
  </si>
  <si>
    <t>0970321635</t>
  </si>
  <si>
    <t>1000210717</t>
  </si>
  <si>
    <t>代崇恩</t>
  </si>
  <si>
    <t>2017-07-26 19:30:06</t>
  </si>
  <si>
    <t>0970346094</t>
  </si>
  <si>
    <t>2017-07-26 19:30:43</t>
  </si>
  <si>
    <t>0970346396</t>
  </si>
  <si>
    <t>2017-07-26 19:32:54</t>
  </si>
  <si>
    <t>1000189115</t>
  </si>
  <si>
    <t>2017-07-26 19:33:34</t>
  </si>
  <si>
    <t>0970347454</t>
  </si>
  <si>
    <t>1000204158</t>
  </si>
  <si>
    <t>许桂春</t>
  </si>
  <si>
    <t>2017-07-26 19:47:01</t>
  </si>
  <si>
    <t>0970353120</t>
  </si>
  <si>
    <t>5325-2530013930</t>
  </si>
  <si>
    <t>陈伟</t>
  </si>
  <si>
    <t>2017-07-26 21:03:14</t>
  </si>
  <si>
    <t>5326-2628016689</t>
  </si>
  <si>
    <t>2017-07-26 21:05:55</t>
  </si>
  <si>
    <t>5326-2628005863</t>
  </si>
  <si>
    <t>2017-07-26 22:10:24</t>
  </si>
  <si>
    <t>0970412854</t>
  </si>
  <si>
    <t>1000202495</t>
  </si>
  <si>
    <t>钱昭该</t>
  </si>
  <si>
    <t>2017-07-26 22:25:12</t>
  </si>
  <si>
    <t>0970416600</t>
  </si>
  <si>
    <t>1000212850</t>
  </si>
  <si>
    <t>戴春龙</t>
  </si>
  <si>
    <t>2017-07-27 06:16:32</t>
  </si>
  <si>
    <t>0970533260</t>
  </si>
  <si>
    <t>1000077475</t>
  </si>
  <si>
    <t>宋佳丽</t>
  </si>
  <si>
    <t>2017-07-27 07:31:01</t>
  </si>
  <si>
    <t>2017-07-27 08:38:03</t>
  </si>
  <si>
    <t>0970665416</t>
  </si>
  <si>
    <t>1000213832</t>
  </si>
  <si>
    <t>周逞云</t>
  </si>
  <si>
    <t>2017-07-27 08:45:13</t>
  </si>
  <si>
    <t>2017-07-27 08:47:55</t>
  </si>
  <si>
    <t>0970673455</t>
  </si>
  <si>
    <t>1000206298</t>
  </si>
  <si>
    <t>杨卫荣</t>
  </si>
  <si>
    <t>2017-07-27 08:55:54</t>
  </si>
  <si>
    <t>2017-07-27 09:01:42</t>
  </si>
  <si>
    <t>2017-07-27 09:06:45</t>
  </si>
  <si>
    <t>0970693498</t>
  </si>
  <si>
    <t>5011360201</t>
  </si>
  <si>
    <t>2017-07-27 09:07:55</t>
  </si>
  <si>
    <t>0970696642</t>
  </si>
  <si>
    <t>2017-07-27 09:12:56</t>
  </si>
  <si>
    <t>0970703653</t>
  </si>
  <si>
    <t>2017-07-27 09:17:06</t>
  </si>
  <si>
    <t>0970711635</t>
  </si>
  <si>
    <t>1000213214</t>
  </si>
  <si>
    <t>文玉林</t>
  </si>
  <si>
    <t>2017-07-27 09:17:18</t>
  </si>
  <si>
    <t>0970711826</t>
  </si>
  <si>
    <t>1000214374</t>
  </si>
  <si>
    <t>2017-07-27 09:22:13</t>
  </si>
  <si>
    <t>1000027438</t>
  </si>
  <si>
    <t>2017-07-27 09:22:22</t>
  </si>
  <si>
    <t>1000207737</t>
  </si>
  <si>
    <t>2017-07-27 09:24:21</t>
  </si>
  <si>
    <t>1000032378</t>
  </si>
  <si>
    <t>杨芬</t>
  </si>
  <si>
    <t>2017-07-27 09:27:37</t>
  </si>
  <si>
    <t>2017-07-27 09:29:57</t>
  </si>
  <si>
    <t>0970736900</t>
  </si>
  <si>
    <t>5012781432</t>
  </si>
  <si>
    <t>李俨伦</t>
  </si>
  <si>
    <t>2017-07-27 09:32:12</t>
  </si>
  <si>
    <t>0970741093</t>
  </si>
  <si>
    <t>2017-07-27 09:34:41</t>
  </si>
  <si>
    <t>2017-07-27 09:37:40</t>
  </si>
  <si>
    <t>1000200083</t>
  </si>
  <si>
    <t>2017-07-27 09:38:32</t>
  </si>
  <si>
    <t>0970752098</t>
  </si>
  <si>
    <t>1000110082</t>
  </si>
  <si>
    <t>杨偕珠</t>
  </si>
  <si>
    <t>2017-07-27 09:40:00</t>
  </si>
  <si>
    <t>0970754860</t>
  </si>
  <si>
    <t>1000090932</t>
  </si>
  <si>
    <t>李清</t>
  </si>
  <si>
    <t>2017-07-27 09:43:30</t>
  </si>
  <si>
    <t>0970760335</t>
  </si>
  <si>
    <t>1000187951</t>
  </si>
  <si>
    <t>吴华威</t>
  </si>
  <si>
    <t>2017-07-27 09:44:31</t>
  </si>
  <si>
    <t>0970762547</t>
  </si>
  <si>
    <t>1000209968</t>
  </si>
  <si>
    <t>张文田</t>
  </si>
  <si>
    <t>2017-07-27 09:47:33</t>
  </si>
  <si>
    <t>1000212690</t>
  </si>
  <si>
    <t>2017-07-27 09:53:21</t>
  </si>
  <si>
    <t>0970780179</t>
  </si>
  <si>
    <t>1000176355</t>
  </si>
  <si>
    <t>刘莉</t>
  </si>
  <si>
    <t>2017-07-27 09:53:44</t>
  </si>
  <si>
    <t>0970780890</t>
  </si>
  <si>
    <t>1000211598</t>
  </si>
  <si>
    <t>程琼</t>
  </si>
  <si>
    <t>2017-07-27 09:59:43</t>
  </si>
  <si>
    <t>1000191587</t>
  </si>
  <si>
    <t>2017-07-27 10:02:17</t>
  </si>
  <si>
    <t>0970804675</t>
  </si>
  <si>
    <t>1000209137</t>
  </si>
  <si>
    <t>陈品富</t>
  </si>
  <si>
    <t>2017-07-27 10:03:03</t>
  </si>
  <si>
    <t>0970807361</t>
  </si>
  <si>
    <t>5010613308</t>
  </si>
  <si>
    <t>万雪梅</t>
  </si>
  <si>
    <t>2017-07-27 10:03:21</t>
  </si>
  <si>
    <t>0970808663</t>
  </si>
  <si>
    <t>1000197910</t>
  </si>
  <si>
    <t>代婵娟</t>
  </si>
  <si>
    <t>2017-07-27 10:07:25</t>
  </si>
  <si>
    <t>0970824525</t>
  </si>
  <si>
    <t>1000195203</t>
  </si>
  <si>
    <t>徐子函</t>
  </si>
  <si>
    <t>2017-07-27 10:08:17</t>
  </si>
  <si>
    <t>0970827880</t>
  </si>
  <si>
    <t>1000214387</t>
  </si>
  <si>
    <t>张翠芬</t>
  </si>
  <si>
    <t>2017-07-27 10:09:33</t>
  </si>
  <si>
    <t>0970832229</t>
  </si>
  <si>
    <t>1000204637</t>
  </si>
  <si>
    <t>范开珍</t>
  </si>
  <si>
    <t>2017-07-27 10:11:46</t>
  </si>
  <si>
    <t>0970839827</t>
  </si>
  <si>
    <t>1000165190</t>
  </si>
  <si>
    <t>谭震</t>
  </si>
  <si>
    <t>2017-07-27 10:12:35</t>
  </si>
  <si>
    <t>0970841971</t>
  </si>
  <si>
    <t>2017-07-27 10:14:01</t>
  </si>
  <si>
    <t>0970847032</t>
  </si>
  <si>
    <t>1000213711</t>
  </si>
  <si>
    <t>倪淑芸</t>
  </si>
  <si>
    <t>2017-07-27 10:30:21</t>
  </si>
  <si>
    <t>0970900356</t>
  </si>
  <si>
    <t>1000198740</t>
  </si>
  <si>
    <t>张虹</t>
  </si>
  <si>
    <t>2017-07-27 10:31:22</t>
  </si>
  <si>
    <t>0970903996</t>
  </si>
  <si>
    <t>5303-0324024818</t>
  </si>
  <si>
    <t>满琼</t>
  </si>
  <si>
    <t>2017-07-27 10:32:55</t>
  </si>
  <si>
    <t>0970908835</t>
  </si>
  <si>
    <t>1000205908</t>
  </si>
  <si>
    <t>张锦然</t>
  </si>
  <si>
    <t>2017-07-27 10:32:57</t>
  </si>
  <si>
    <t>0970908955</t>
  </si>
  <si>
    <t>1000213811</t>
  </si>
  <si>
    <t>易萍</t>
  </si>
  <si>
    <t>2017-07-27 10:37:37</t>
  </si>
  <si>
    <t>0970923661</t>
  </si>
  <si>
    <t>1000214125</t>
  </si>
  <si>
    <t>刘淑媛</t>
  </si>
  <si>
    <t>2017-07-27 10:38:58</t>
  </si>
  <si>
    <t>0970928536</t>
  </si>
  <si>
    <t>2017-07-27 10:39:53</t>
  </si>
  <si>
    <t>0970931803</t>
  </si>
  <si>
    <t>1000214877</t>
  </si>
  <si>
    <t>李思雨</t>
  </si>
  <si>
    <t>2017-07-27 10:43:08</t>
  </si>
  <si>
    <t>1000214073</t>
  </si>
  <si>
    <t>自助机广发014</t>
  </si>
  <si>
    <t>2017-07-27 11:00:29</t>
  </si>
  <si>
    <t>0970990448</t>
  </si>
  <si>
    <t>1000201096</t>
  </si>
  <si>
    <t>宁串功</t>
  </si>
  <si>
    <t>2017-07-27 11:01:01</t>
  </si>
  <si>
    <t>0970990521</t>
  </si>
  <si>
    <t>1000203387</t>
  </si>
  <si>
    <t>朱树虎</t>
  </si>
  <si>
    <t>2017-07-27 11:01:52</t>
  </si>
  <si>
    <t>0970990689</t>
  </si>
  <si>
    <t>1000215043</t>
  </si>
  <si>
    <t>张晓金</t>
  </si>
  <si>
    <t>2017-07-27 11:06:25</t>
  </si>
  <si>
    <t>0971001567</t>
  </si>
  <si>
    <t>5012855109</t>
  </si>
  <si>
    <t>杨会苹</t>
  </si>
  <si>
    <t>2017-07-27 11:09:02</t>
  </si>
  <si>
    <t>1000185217</t>
  </si>
  <si>
    <t>2017-07-27 11:09:40</t>
  </si>
  <si>
    <t>0971010888</t>
  </si>
  <si>
    <t>1000167450</t>
  </si>
  <si>
    <t>柏昌凤</t>
  </si>
  <si>
    <t>2017-07-27 11:10:19</t>
  </si>
  <si>
    <t>0971012552</t>
  </si>
  <si>
    <t>0113380903</t>
  </si>
  <si>
    <t>肖昌华</t>
  </si>
  <si>
    <t>2017-07-27 11:12:22</t>
  </si>
  <si>
    <t>0971017784</t>
  </si>
  <si>
    <t>1000214340</t>
  </si>
  <si>
    <t>解芹珍</t>
  </si>
  <si>
    <t>2017-07-27 11:15:43</t>
  </si>
  <si>
    <t>0971025663</t>
  </si>
  <si>
    <t>1000031780</t>
  </si>
  <si>
    <t>韩春云</t>
  </si>
  <si>
    <t>2017-07-27 11:21:17</t>
  </si>
  <si>
    <t>0971040023</t>
  </si>
  <si>
    <t>1000210391</t>
  </si>
  <si>
    <t>刘琼华</t>
  </si>
  <si>
    <t>2017-07-27 11:29:06</t>
  </si>
  <si>
    <t>0971062795</t>
  </si>
  <si>
    <t>1000213716</t>
  </si>
  <si>
    <t>张惠云</t>
  </si>
  <si>
    <t>2017-07-27 11:29:21</t>
  </si>
  <si>
    <t>0971063274</t>
  </si>
  <si>
    <t>1000203064</t>
  </si>
  <si>
    <t>杨姝</t>
  </si>
  <si>
    <t>2017-07-27 11:32:20</t>
  </si>
  <si>
    <t>0971070402</t>
  </si>
  <si>
    <t>1000168387</t>
  </si>
  <si>
    <t>罗家琼</t>
  </si>
  <si>
    <t>2017-07-27 11:34:29</t>
  </si>
  <si>
    <t>0971075773</t>
  </si>
  <si>
    <t>5300-0000428071</t>
  </si>
  <si>
    <t>李少珊</t>
  </si>
  <si>
    <t>2017-07-27 11:37:07</t>
  </si>
  <si>
    <t>0971083816</t>
  </si>
  <si>
    <t>1000141571</t>
  </si>
  <si>
    <t>张昌美</t>
  </si>
  <si>
    <t>2017-07-27 11:37:24</t>
  </si>
  <si>
    <t>0971084422</t>
  </si>
  <si>
    <t>1000140570</t>
  </si>
  <si>
    <t>陈军</t>
  </si>
  <si>
    <t>2017-07-27 11:38:33</t>
  </si>
  <si>
    <t>0971088158</t>
  </si>
  <si>
    <t>1000213760</t>
  </si>
  <si>
    <t>李白花</t>
  </si>
  <si>
    <t>2017-07-27 11:39:02</t>
  </si>
  <si>
    <t>0971089279</t>
  </si>
  <si>
    <t>1000030872</t>
  </si>
  <si>
    <t>毕小梅</t>
  </si>
  <si>
    <t>2017-07-27 11:42:58</t>
  </si>
  <si>
    <t>1000209703</t>
  </si>
  <si>
    <t>2017-07-27 11:43:10</t>
  </si>
  <si>
    <t>0971100584</t>
  </si>
  <si>
    <t>2017-07-27 11:46:32</t>
  </si>
  <si>
    <t>0971113157</t>
  </si>
  <si>
    <t>1000041751</t>
  </si>
  <si>
    <t>林妙</t>
  </si>
  <si>
    <t>2017-07-27 11:47:51</t>
  </si>
  <si>
    <t>1000206928</t>
  </si>
  <si>
    <t>2017-07-27 11:51:20</t>
  </si>
  <si>
    <t>0971125152</t>
  </si>
  <si>
    <t>0103226810</t>
  </si>
  <si>
    <t>郑学英</t>
  </si>
  <si>
    <t>2017-07-27 11:51:45</t>
  </si>
  <si>
    <t>0971126119</t>
  </si>
  <si>
    <t>1000195922</t>
  </si>
  <si>
    <t>阳元东</t>
  </si>
  <si>
    <t>2017-07-27 11:58:06</t>
  </si>
  <si>
    <t>0971146439</t>
  </si>
  <si>
    <t>1000156165</t>
  </si>
  <si>
    <t>王红艳</t>
  </si>
  <si>
    <t>2017-07-27 11:59:50</t>
  </si>
  <si>
    <t>0971151185</t>
  </si>
  <si>
    <t>1000165782</t>
  </si>
  <si>
    <t>熊晓倩</t>
  </si>
  <si>
    <t>2017-07-27 12:00:25</t>
  </si>
  <si>
    <t>0971153882</t>
  </si>
  <si>
    <t>1000031616</t>
  </si>
  <si>
    <t>杨双菊</t>
  </si>
  <si>
    <t>2017-07-27 12:02:36</t>
  </si>
  <si>
    <t>0971159928</t>
  </si>
  <si>
    <t>1000213571</t>
  </si>
  <si>
    <t>卢婷</t>
  </si>
  <si>
    <t>2017-07-27 12:08:28</t>
  </si>
  <si>
    <t>0971174590</t>
  </si>
  <si>
    <t>1000209227</t>
  </si>
  <si>
    <t>赵光俊</t>
  </si>
  <si>
    <t>2017-07-27 12:14:58</t>
  </si>
  <si>
    <t>0971188659</t>
  </si>
  <si>
    <t>1000211255</t>
  </si>
  <si>
    <t>王学琴</t>
  </si>
  <si>
    <t>2017-07-27 12:25:13</t>
  </si>
  <si>
    <t>1000214101</t>
  </si>
  <si>
    <t>2017-07-27 12:28:44</t>
  </si>
  <si>
    <t>1000213862</t>
  </si>
  <si>
    <t>2017-07-27 12:29:08</t>
  </si>
  <si>
    <t>0971211520</t>
  </si>
  <si>
    <t>1000194445</t>
  </si>
  <si>
    <t>张佳琪</t>
  </si>
  <si>
    <t>2017-07-27 12:29:33</t>
  </si>
  <si>
    <t>1000213774</t>
  </si>
  <si>
    <t>2017-07-27 12:30:16</t>
  </si>
  <si>
    <t>1000213870</t>
  </si>
  <si>
    <t>2017-07-27 12:30:57</t>
  </si>
  <si>
    <t>1000214170</t>
  </si>
  <si>
    <t>2017-07-27 12:32:15</t>
  </si>
  <si>
    <t>0971216801</t>
  </si>
  <si>
    <t>1000213864</t>
  </si>
  <si>
    <t>朱冬梅</t>
  </si>
  <si>
    <t>2017-07-27 12:32:56</t>
  </si>
  <si>
    <t>0971218016</t>
  </si>
  <si>
    <t>1000214106</t>
  </si>
  <si>
    <t>朱东来</t>
  </si>
  <si>
    <t>2017-07-27 12:33:49</t>
  </si>
  <si>
    <t>1000213901</t>
  </si>
  <si>
    <t>2017-07-27 12:35:23</t>
  </si>
  <si>
    <t>0971222148</t>
  </si>
  <si>
    <t>1000178300</t>
  </si>
  <si>
    <t>陈沃中</t>
  </si>
  <si>
    <t>2017-07-27 12:41:00</t>
  </si>
  <si>
    <t>1000214728</t>
  </si>
  <si>
    <t>唐官浩</t>
  </si>
  <si>
    <t>2017-07-27 12:41:37</t>
  </si>
  <si>
    <t>0971232184</t>
  </si>
  <si>
    <t>1000202611</t>
  </si>
  <si>
    <t>陈院忠</t>
  </si>
  <si>
    <t>2017-07-27 12:59:57</t>
  </si>
  <si>
    <t>0971260677</t>
  </si>
  <si>
    <t>0113035245</t>
  </si>
  <si>
    <t>杨万红</t>
  </si>
  <si>
    <t>2017-07-27 13:02:14</t>
  </si>
  <si>
    <t>1000207002</t>
  </si>
  <si>
    <t>2017-07-27 13:03:38</t>
  </si>
  <si>
    <t>1000206992</t>
  </si>
  <si>
    <t>2017-07-27 13:05:35</t>
  </si>
  <si>
    <t>0971271037</t>
  </si>
  <si>
    <t>1000211233</t>
  </si>
  <si>
    <t>陶则志</t>
  </si>
  <si>
    <t>2017-07-27 13:13:12</t>
  </si>
  <si>
    <t>0971281589</t>
  </si>
  <si>
    <t>1000158124</t>
  </si>
  <si>
    <t>孟欣然</t>
  </si>
  <si>
    <t>2017-07-27 13:14:08</t>
  </si>
  <si>
    <t>0971283382</t>
  </si>
  <si>
    <t>1000215190</t>
  </si>
  <si>
    <t>陈永芳</t>
  </si>
  <si>
    <t>2017-07-27 13:32:11</t>
  </si>
  <si>
    <t>0971312310</t>
  </si>
  <si>
    <t>1000194277</t>
  </si>
  <si>
    <t>东玛折</t>
  </si>
  <si>
    <t>2017-07-27 13:57:52</t>
  </si>
  <si>
    <t>0971364392</t>
  </si>
  <si>
    <t>0155017600</t>
  </si>
  <si>
    <t>2017-07-27 14:11:05</t>
  </si>
  <si>
    <t>0971401071</t>
  </si>
  <si>
    <t>2017-07-27 14:19:11</t>
  </si>
  <si>
    <t>0971422245</t>
  </si>
  <si>
    <t>1000181090</t>
  </si>
  <si>
    <t>蔡艺</t>
  </si>
  <si>
    <t>2017-07-27 14:19:56</t>
  </si>
  <si>
    <t>1000182865</t>
  </si>
  <si>
    <t>2017-07-27 14:30:20</t>
  </si>
  <si>
    <t>5014923966</t>
  </si>
  <si>
    <t>2017-07-27 14:32:06</t>
  </si>
  <si>
    <t>0971451116</t>
  </si>
  <si>
    <t>1000173443</t>
  </si>
  <si>
    <t>庄长红</t>
  </si>
  <si>
    <t>2017-07-27 14:32:45</t>
  </si>
  <si>
    <t>0971453214</t>
  </si>
  <si>
    <t>1000215712</t>
  </si>
  <si>
    <t>岳艳</t>
  </si>
  <si>
    <t>2017-07-27 14:32:57</t>
  </si>
  <si>
    <t>0971453831</t>
  </si>
  <si>
    <t>1000168163</t>
  </si>
  <si>
    <t>杨保瑞</t>
  </si>
  <si>
    <t>2017-07-27 14:36:51</t>
  </si>
  <si>
    <t>0971463087</t>
  </si>
  <si>
    <t>1000031077</t>
  </si>
  <si>
    <t>周自丽</t>
  </si>
  <si>
    <t>2017-07-27 14:40:18</t>
  </si>
  <si>
    <t>0971470704</t>
  </si>
  <si>
    <t>1000210437</t>
  </si>
  <si>
    <t>陈丽美</t>
  </si>
  <si>
    <t>2017-07-27 14:40:47</t>
  </si>
  <si>
    <t>0971471829</t>
  </si>
  <si>
    <t>1000215719</t>
  </si>
  <si>
    <t>2017-07-27 14:43:55</t>
  </si>
  <si>
    <t>0971479377</t>
  </si>
  <si>
    <t>0112175928</t>
  </si>
  <si>
    <t>张孔明</t>
  </si>
  <si>
    <t>2017-07-27 14:44:38</t>
  </si>
  <si>
    <t>0971481585</t>
  </si>
  <si>
    <t>1000184519</t>
  </si>
  <si>
    <t>吴洪珍</t>
  </si>
  <si>
    <t>2017-07-27 14:44:58</t>
  </si>
  <si>
    <t>0971482310</t>
  </si>
  <si>
    <t>2017-07-27 14:45:01</t>
  </si>
  <si>
    <t>0971482410</t>
  </si>
  <si>
    <t>1000196834</t>
  </si>
  <si>
    <t>吴小香</t>
  </si>
  <si>
    <t>2017-07-27 14:45:24</t>
  </si>
  <si>
    <t>0971483295</t>
  </si>
  <si>
    <t>1000148182</t>
  </si>
  <si>
    <t>2017-07-27 14:45:37</t>
  </si>
  <si>
    <t>0971483752</t>
  </si>
  <si>
    <t>1000202702</t>
  </si>
  <si>
    <t>陈道娇</t>
  </si>
  <si>
    <t>2017-07-27 14:47:44</t>
  </si>
  <si>
    <t>0971489139</t>
  </si>
  <si>
    <t>1000142307</t>
  </si>
  <si>
    <t>字正芳</t>
  </si>
  <si>
    <t>2017-07-27 14:49:53</t>
  </si>
  <si>
    <t>2017-07-27 14:58:20</t>
  </si>
  <si>
    <t>0971514361</t>
  </si>
  <si>
    <t>5015706817</t>
  </si>
  <si>
    <t>吴秀华</t>
  </si>
  <si>
    <t>2017-07-27 14:59:16</t>
  </si>
  <si>
    <t>0971516473</t>
  </si>
  <si>
    <t>5303-0302013018</t>
  </si>
  <si>
    <t>代晓武</t>
  </si>
  <si>
    <t>2017-07-27 15:05:37</t>
  </si>
  <si>
    <t>0971536583</t>
  </si>
  <si>
    <t>1000111567</t>
  </si>
  <si>
    <t>何康寿</t>
  </si>
  <si>
    <t>2017-07-27 15:17:32</t>
  </si>
  <si>
    <t>0971573160</t>
  </si>
  <si>
    <t>1000092526</t>
  </si>
  <si>
    <t>彭娟娟</t>
  </si>
  <si>
    <t>2017-07-27 15:20:54</t>
  </si>
  <si>
    <t>0971583018</t>
  </si>
  <si>
    <t>5326-2621013044</t>
  </si>
  <si>
    <t>屈龙芬</t>
  </si>
  <si>
    <t>2017-07-27 15:22:05</t>
  </si>
  <si>
    <t>0971586125</t>
  </si>
  <si>
    <t>5330-3001049612</t>
  </si>
  <si>
    <t>何希静</t>
  </si>
  <si>
    <t>2017-07-27 15:22:07</t>
  </si>
  <si>
    <t>1000136634</t>
  </si>
  <si>
    <t>2017-07-27 15:22:47</t>
  </si>
  <si>
    <t>0971587674</t>
  </si>
  <si>
    <t>5325-2532024692</t>
  </si>
  <si>
    <t>董娟</t>
  </si>
  <si>
    <t>2017-07-27 15:25:55</t>
  </si>
  <si>
    <t>1000188980</t>
  </si>
  <si>
    <t>2017-07-27 15:27:12</t>
  </si>
  <si>
    <t>0971599700</t>
  </si>
  <si>
    <t>1000195639</t>
  </si>
  <si>
    <t>李从飞</t>
  </si>
  <si>
    <t>2017-07-27 15:31:30</t>
  </si>
  <si>
    <t>0971611677</t>
  </si>
  <si>
    <t>5300-0000172758</t>
  </si>
  <si>
    <t>2017-07-27 15:32:08</t>
  </si>
  <si>
    <t>0971613391</t>
  </si>
  <si>
    <t>1000215618</t>
  </si>
  <si>
    <t>代桂凤</t>
  </si>
  <si>
    <t>2017-07-27 15:34:18</t>
  </si>
  <si>
    <t>0971618931</t>
  </si>
  <si>
    <t>5325-2501074711</t>
  </si>
  <si>
    <t>周金贵</t>
  </si>
  <si>
    <t>2017-07-27 15:35:50</t>
  </si>
  <si>
    <t>0971623702</t>
  </si>
  <si>
    <t>5011341676</t>
  </si>
  <si>
    <t>方翠兰</t>
  </si>
  <si>
    <t>2017-07-27 15:37:23</t>
  </si>
  <si>
    <t>0971627422</t>
  </si>
  <si>
    <t>1000215713</t>
  </si>
  <si>
    <t>陈建德</t>
  </si>
  <si>
    <t>2017-07-27 15:37:44</t>
  </si>
  <si>
    <t>0971629109</t>
  </si>
  <si>
    <t>2017-07-27 15:38:39</t>
  </si>
  <si>
    <t>1000216007</t>
  </si>
  <si>
    <t>2017-07-27 15:40:44</t>
  </si>
  <si>
    <t>0971636688</t>
  </si>
  <si>
    <t>2017-07-27 15:42:56</t>
  </si>
  <si>
    <t>0971641971</t>
  </si>
  <si>
    <t>0112144870</t>
  </si>
  <si>
    <t>宋泽惠</t>
  </si>
  <si>
    <t>2017-07-27 15:46:05</t>
  </si>
  <si>
    <t>0971651335</t>
  </si>
  <si>
    <t>5304-5044025104</t>
  </si>
  <si>
    <t>李兴勇</t>
  </si>
  <si>
    <t>2017-07-27 15:47:21</t>
  </si>
  <si>
    <t>0971654977</t>
  </si>
  <si>
    <t>2017-07-27 15:49:41</t>
  </si>
  <si>
    <t>0971660619</t>
  </si>
  <si>
    <t>5327-2700051713</t>
  </si>
  <si>
    <t>李娜</t>
  </si>
  <si>
    <t>2017-07-27 15:50:00</t>
  </si>
  <si>
    <t>0971661296</t>
  </si>
  <si>
    <t>1000216290</t>
  </si>
  <si>
    <t>朱利明</t>
  </si>
  <si>
    <t>2017-07-27 15:53:46</t>
  </si>
  <si>
    <t>0971670084</t>
  </si>
  <si>
    <t>1000206744</t>
  </si>
  <si>
    <t>赵存丽</t>
  </si>
  <si>
    <t>2017-07-27 15:54:39</t>
  </si>
  <si>
    <t>0971673371</t>
  </si>
  <si>
    <t>1000207877</t>
  </si>
  <si>
    <t>胡开群</t>
  </si>
  <si>
    <t>2017-07-27 15:55:29</t>
  </si>
  <si>
    <t>0971676013</t>
  </si>
  <si>
    <t>1000051607</t>
  </si>
  <si>
    <t>杨晓珍</t>
  </si>
  <si>
    <t>2017-07-27 15:55:38</t>
  </si>
  <si>
    <t>0971676315</t>
  </si>
  <si>
    <t>2017-07-27 15:57:39</t>
  </si>
  <si>
    <t>0971681115</t>
  </si>
  <si>
    <t>2017-07-27 15:58:13</t>
  </si>
  <si>
    <t>0971682196</t>
  </si>
  <si>
    <t>1000214491</t>
  </si>
  <si>
    <t>邓雅心</t>
  </si>
  <si>
    <t>2017-07-27 16:00:42</t>
  </si>
  <si>
    <t>0971687543</t>
  </si>
  <si>
    <t>1000215527</t>
  </si>
  <si>
    <t>肖永坤</t>
  </si>
  <si>
    <t>2017-07-27 16:00:47</t>
  </si>
  <si>
    <t>2017-07-27 16:06:58</t>
  </si>
  <si>
    <t>0971701187</t>
  </si>
  <si>
    <t>1000203092</t>
  </si>
  <si>
    <t>张远换</t>
  </si>
  <si>
    <t>2017-07-27 16:07:56</t>
  </si>
  <si>
    <t>0971703226</t>
  </si>
  <si>
    <t>1000203026</t>
  </si>
  <si>
    <t>黄平</t>
  </si>
  <si>
    <t>2017-07-27 16:19:17</t>
  </si>
  <si>
    <t>0971733664</t>
  </si>
  <si>
    <t>5327-5270025241</t>
  </si>
  <si>
    <t>雷萍</t>
  </si>
  <si>
    <t>2017-07-27 16:20:11</t>
  </si>
  <si>
    <t>0971736104</t>
  </si>
  <si>
    <t>1000216160</t>
  </si>
  <si>
    <t>马春进</t>
  </si>
  <si>
    <t>2017-07-27 16:20:37</t>
  </si>
  <si>
    <t>0971736907</t>
  </si>
  <si>
    <t>1000215344</t>
  </si>
  <si>
    <t>2017-07-27 16:25:04</t>
  </si>
  <si>
    <t>2017-07-27 16:27:54</t>
  </si>
  <si>
    <t>1000216006</t>
  </si>
  <si>
    <t>2017-07-27 16:28:53</t>
  </si>
  <si>
    <t>0971756065</t>
  </si>
  <si>
    <t>0112056126</t>
  </si>
  <si>
    <t>刘顺清</t>
  </si>
  <si>
    <t>2017-07-27 16:32:10</t>
  </si>
  <si>
    <t>0971762659</t>
  </si>
  <si>
    <t>1000208889</t>
  </si>
  <si>
    <t>2017-07-27 16:33:15</t>
  </si>
  <si>
    <t>2017-07-27 16:36:11</t>
  </si>
  <si>
    <t>0971769696</t>
  </si>
  <si>
    <t>5010239998</t>
  </si>
  <si>
    <t>项梦媛</t>
  </si>
  <si>
    <t>2017-07-27 16:37:08</t>
  </si>
  <si>
    <t>0971771448</t>
  </si>
  <si>
    <t>1000210123</t>
  </si>
  <si>
    <t>2017-07-27 16:37:41</t>
  </si>
  <si>
    <t>0971772587</t>
  </si>
  <si>
    <t>1000066543</t>
  </si>
  <si>
    <t>刘晓静</t>
  </si>
  <si>
    <t>2017-07-27 16:38:48</t>
  </si>
  <si>
    <t>0971774548</t>
  </si>
  <si>
    <t>1000210779</t>
  </si>
  <si>
    <t>管由松</t>
  </si>
  <si>
    <t>2017-07-27 16:39:26</t>
  </si>
  <si>
    <t>0971776268</t>
  </si>
  <si>
    <t>5323-5230431939</t>
  </si>
  <si>
    <t>李海英</t>
  </si>
  <si>
    <t>2017-07-27 16:40:12</t>
  </si>
  <si>
    <t>0971777672</t>
  </si>
  <si>
    <t>5013402666</t>
  </si>
  <si>
    <t>王玲仙</t>
  </si>
  <si>
    <t>2017-07-27 16:44:13</t>
  </si>
  <si>
    <t>0971786266</t>
  </si>
  <si>
    <t>5300-0000070904</t>
  </si>
  <si>
    <t>张春</t>
  </si>
  <si>
    <t>2017-07-27 16:46:19</t>
  </si>
  <si>
    <t>0971790277</t>
  </si>
  <si>
    <t>5012043785</t>
  </si>
  <si>
    <t>浦仕斌</t>
  </si>
  <si>
    <t>2017-07-27 16:47:02</t>
  </si>
  <si>
    <t>0971791801</t>
  </si>
  <si>
    <t>1000215844</t>
  </si>
  <si>
    <t>吴泽亚</t>
  </si>
  <si>
    <t>2017-07-27 16:47:20</t>
  </si>
  <si>
    <t>1000111652</t>
  </si>
  <si>
    <t>2017-07-27 16:48:13</t>
  </si>
  <si>
    <t>0971795531</t>
  </si>
  <si>
    <t>2017-07-27 16:48:17</t>
  </si>
  <si>
    <t>1000214004</t>
  </si>
  <si>
    <t>2017-07-27 16:49:14</t>
  </si>
  <si>
    <t>0971797464</t>
  </si>
  <si>
    <t>5303-5033040798</t>
  </si>
  <si>
    <t>2017-07-27 16:51:13</t>
  </si>
  <si>
    <t>0971800897</t>
  </si>
  <si>
    <t>1000216179</t>
  </si>
  <si>
    <t>刘玉婷</t>
  </si>
  <si>
    <t>2017-07-27 16:54:00</t>
  </si>
  <si>
    <t>0971806275</t>
  </si>
  <si>
    <t>5303-0381035589</t>
  </si>
  <si>
    <t>2017-07-27 16:55:16</t>
  </si>
  <si>
    <t>0971808434</t>
  </si>
  <si>
    <t>1000201088</t>
  </si>
  <si>
    <t>2017-07-27 16:55:28</t>
  </si>
  <si>
    <t>0971808808</t>
  </si>
  <si>
    <t>1000201021</t>
  </si>
  <si>
    <t>罗中美</t>
  </si>
  <si>
    <t>2017-07-27 16:57:31</t>
  </si>
  <si>
    <t>0971814044</t>
  </si>
  <si>
    <t>0111198433</t>
  </si>
  <si>
    <t>李紫娴</t>
  </si>
  <si>
    <t>2017-07-27 17:02:12</t>
  </si>
  <si>
    <t>2017-07-27 17:06:14</t>
  </si>
  <si>
    <t>0971828130</t>
  </si>
  <si>
    <t>1000121346</t>
  </si>
  <si>
    <t>姜茂</t>
  </si>
  <si>
    <t>2017-07-27 17:15:51</t>
  </si>
  <si>
    <t>0971844973</t>
  </si>
  <si>
    <t>1000045618</t>
  </si>
  <si>
    <t>王兰惠</t>
  </si>
  <si>
    <t>2017-07-27 17:16:50</t>
  </si>
  <si>
    <t>0971846199</t>
  </si>
  <si>
    <t>1000206635</t>
  </si>
  <si>
    <t>张兆粉</t>
  </si>
  <si>
    <t>2017-07-27 17:19:34</t>
  </si>
  <si>
    <t>0971850127</t>
  </si>
  <si>
    <t>1000212372</t>
  </si>
  <si>
    <t>张晓艳</t>
  </si>
  <si>
    <t>2017-07-27 17:22:07</t>
  </si>
  <si>
    <t>1000212989</t>
  </si>
  <si>
    <t>赵才林</t>
  </si>
  <si>
    <t>2017-07-27 17:24:00</t>
  </si>
  <si>
    <t>1000200809</t>
  </si>
  <si>
    <t>2017-07-27 17:26:46</t>
  </si>
  <si>
    <t>0971861793</t>
  </si>
  <si>
    <t>1000113188</t>
  </si>
  <si>
    <t>李文玉</t>
  </si>
  <si>
    <t>2017-07-27 17:29:07</t>
  </si>
  <si>
    <t>0971864536</t>
  </si>
  <si>
    <t>1000216241</t>
  </si>
  <si>
    <t>2017-07-27 17:31:18</t>
  </si>
  <si>
    <t>0971867104</t>
  </si>
  <si>
    <t>1000212485</t>
  </si>
  <si>
    <t>2017-07-27 17:33:35</t>
  </si>
  <si>
    <t>0971869562</t>
  </si>
  <si>
    <t>1000210479</t>
  </si>
  <si>
    <t>范怀芝</t>
  </si>
  <si>
    <t>2017-07-27 17:34:06</t>
  </si>
  <si>
    <t>0971870305</t>
  </si>
  <si>
    <t>1000215871</t>
  </si>
  <si>
    <t>陈忠华</t>
  </si>
  <si>
    <t>2017-07-27 17:38:50</t>
  </si>
  <si>
    <t>1000214110</t>
  </si>
  <si>
    <t>2017-07-27 17:39:08</t>
  </si>
  <si>
    <t>0971876893</t>
  </si>
  <si>
    <t>1000173782</t>
  </si>
  <si>
    <t>王润华</t>
  </si>
  <si>
    <t>2017-07-27 17:39:15</t>
  </si>
  <si>
    <t>0971877012</t>
  </si>
  <si>
    <t>2017-07-27 17:47:21</t>
  </si>
  <si>
    <t>0971887643</t>
  </si>
  <si>
    <t>1000179462</t>
  </si>
  <si>
    <t>闫贵波</t>
  </si>
  <si>
    <t>2017-07-27 17:49:01</t>
  </si>
  <si>
    <t>0971889811</t>
  </si>
  <si>
    <t>1000202658</t>
  </si>
  <si>
    <t>余显崇</t>
  </si>
  <si>
    <t>2017-07-27 17:56:52</t>
  </si>
  <si>
    <t>0971898191</t>
  </si>
  <si>
    <t>1000155137</t>
  </si>
  <si>
    <t>尹杨萍</t>
  </si>
  <si>
    <t>2017-07-27 18:06:51</t>
  </si>
  <si>
    <t>0971908447</t>
  </si>
  <si>
    <t>1000216125</t>
  </si>
  <si>
    <t>何洁</t>
  </si>
  <si>
    <t>2017-07-27 18:10:16</t>
  </si>
  <si>
    <t>0971911995</t>
  </si>
  <si>
    <t>2017-07-27 18:32:27</t>
  </si>
  <si>
    <t>0971929039</t>
  </si>
  <si>
    <t>1000213082</t>
  </si>
  <si>
    <t>宋兴凤</t>
  </si>
  <si>
    <t>2017-07-27 18:38:08</t>
  </si>
  <si>
    <t>0971932449</t>
  </si>
  <si>
    <t>1000206792</t>
  </si>
  <si>
    <t>吴晓芳</t>
  </si>
  <si>
    <t>2017-07-27 18:53:59</t>
  </si>
  <si>
    <t>0971942961</t>
  </si>
  <si>
    <t>1000210361</t>
  </si>
  <si>
    <t>唐岚</t>
  </si>
  <si>
    <t>2017-07-27 18:54:40</t>
  </si>
  <si>
    <t>0971943282</t>
  </si>
  <si>
    <t>1000202465</t>
  </si>
  <si>
    <t>彭家运</t>
  </si>
  <si>
    <t>2017-07-27 18:56:48</t>
  </si>
  <si>
    <t>0971944652</t>
  </si>
  <si>
    <t>5327-2722016125</t>
  </si>
  <si>
    <t>秦忠伦</t>
  </si>
  <si>
    <t>2017-07-27 20:06:05</t>
  </si>
  <si>
    <t>0971981614</t>
  </si>
  <si>
    <t>2017-07-27 20:27:26</t>
  </si>
  <si>
    <t>1000215760</t>
  </si>
  <si>
    <t>2017-07-28 00:32:51</t>
  </si>
  <si>
    <t>0972066052</t>
  </si>
  <si>
    <t>1000004582</t>
  </si>
  <si>
    <t>张玉双</t>
  </si>
  <si>
    <t>2017-07-28 05:40:45</t>
  </si>
  <si>
    <t>1000216739</t>
  </si>
  <si>
    <t>2017-07-28 05:47:49</t>
  </si>
  <si>
    <t>1000216743</t>
  </si>
  <si>
    <t>2017-07-28 05:48:34</t>
  </si>
  <si>
    <t>1000216740</t>
  </si>
  <si>
    <t>2017-07-28 08:29:03</t>
  </si>
  <si>
    <t>0972205908</t>
  </si>
  <si>
    <t>1000217306</t>
  </si>
  <si>
    <t>覃海萍</t>
  </si>
  <si>
    <t>2017-07-28 08:29:07</t>
  </si>
  <si>
    <t>1000040771</t>
  </si>
  <si>
    <t>2017-07-28 08:30:58</t>
  </si>
  <si>
    <t>0972207184</t>
  </si>
  <si>
    <t>1000080212</t>
  </si>
  <si>
    <t>朱发敏</t>
  </si>
  <si>
    <t>2017-07-28 08:38:31</t>
  </si>
  <si>
    <t>0972212478</t>
  </si>
  <si>
    <t>1000085478</t>
  </si>
  <si>
    <t>李桂英</t>
  </si>
  <si>
    <t>2017-07-28 08:40:41</t>
  </si>
  <si>
    <t>0972214117</t>
  </si>
  <si>
    <t>2017-07-28 08:41:39</t>
  </si>
  <si>
    <t>2017-07-28 08:42:38</t>
  </si>
  <si>
    <t>2017-07-28 08:46:00</t>
  </si>
  <si>
    <t>0972218733</t>
  </si>
  <si>
    <t>1000203444</t>
  </si>
  <si>
    <t>赵丽梅</t>
  </si>
  <si>
    <t>2017-07-28 08:46:42</t>
  </si>
  <si>
    <t>0972219383</t>
  </si>
  <si>
    <t>1000207569</t>
  </si>
  <si>
    <t>2017-07-28 08:47:47</t>
  </si>
  <si>
    <t>0972220592</t>
  </si>
  <si>
    <t>2017-07-28 09:10:01</t>
  </si>
  <si>
    <t>0972243667</t>
  </si>
  <si>
    <t>0111276433</t>
  </si>
  <si>
    <t>苏官林</t>
  </si>
  <si>
    <t>2017-07-28 09:18:12</t>
  </si>
  <si>
    <t>0972254189</t>
  </si>
  <si>
    <t>1000195916</t>
  </si>
  <si>
    <t>2017-07-28 09:29:23</t>
  </si>
  <si>
    <t>0972269493</t>
  </si>
  <si>
    <t>1000213893</t>
  </si>
  <si>
    <t>朱咀收</t>
  </si>
  <si>
    <t>2017-07-28 09:31:17</t>
  </si>
  <si>
    <t>0972273167</t>
  </si>
  <si>
    <t>1000197701</t>
  </si>
  <si>
    <t>刘娴</t>
  </si>
  <si>
    <t>2017-07-28 09:35:49</t>
  </si>
  <si>
    <t>0972286869</t>
  </si>
  <si>
    <t>5300-0000246281</t>
  </si>
  <si>
    <t>朱希荣</t>
  </si>
  <si>
    <t>2017-07-28 09:42:31</t>
  </si>
  <si>
    <t>0972297153</t>
  </si>
  <si>
    <t>1000044164</t>
  </si>
  <si>
    <t>毕先芝</t>
  </si>
  <si>
    <t>2017-07-28 09:45:10</t>
  </si>
  <si>
    <t>1000044153</t>
  </si>
  <si>
    <t>2017-07-28 09:47:03</t>
  </si>
  <si>
    <t>0972305624</t>
  </si>
  <si>
    <t>1000188039</t>
  </si>
  <si>
    <t>2017-07-28 09:47:17</t>
  </si>
  <si>
    <t>0972306314</t>
  </si>
  <si>
    <t>1000203580</t>
  </si>
  <si>
    <t>黄远秀</t>
  </si>
  <si>
    <t>2017-07-28 09:50:44</t>
  </si>
  <si>
    <t>0972313242</t>
  </si>
  <si>
    <t>1000217379</t>
  </si>
  <si>
    <t>余璐</t>
  </si>
  <si>
    <t>2017-07-28 09:51:14</t>
  </si>
  <si>
    <t>1000203653</t>
  </si>
  <si>
    <t>2017-07-28 09:51:38</t>
  </si>
  <si>
    <t>0972315362</t>
  </si>
  <si>
    <t>1000201909</t>
  </si>
  <si>
    <t>孙文波</t>
  </si>
  <si>
    <t>2017-07-28 09:53:22</t>
  </si>
  <si>
    <t>0972324019</t>
  </si>
  <si>
    <t>1000217251</t>
  </si>
  <si>
    <t>廖树华</t>
  </si>
  <si>
    <t>2017-07-28 09:53:42</t>
  </si>
  <si>
    <t>0972325246</t>
  </si>
  <si>
    <t>2017-07-28 09:58:37</t>
  </si>
  <si>
    <t>0972343027</t>
  </si>
  <si>
    <t>1000218049</t>
  </si>
  <si>
    <t>黄兆佣</t>
  </si>
  <si>
    <t>2017-07-28 09:59:18</t>
  </si>
  <si>
    <t>0972345652</t>
  </si>
  <si>
    <t>5326-2624015068</t>
  </si>
  <si>
    <t>2017-07-28 10:10:28</t>
  </si>
  <si>
    <t>1000182829</t>
  </si>
  <si>
    <t>2017-07-28 10:10:58</t>
  </si>
  <si>
    <t>2017-07-28 10:11:57</t>
  </si>
  <si>
    <t>0972383712</t>
  </si>
  <si>
    <t>1000073614</t>
  </si>
  <si>
    <t>李忠玲</t>
  </si>
  <si>
    <t>2017-07-28 10:18:40</t>
  </si>
  <si>
    <t>0972404805</t>
  </si>
  <si>
    <t>2017-07-28 10:21:57</t>
  </si>
  <si>
    <t>0972416819</t>
  </si>
  <si>
    <t>1000141784</t>
  </si>
  <si>
    <t>黑俊淞</t>
  </si>
  <si>
    <t>2017-07-28 10:23:02</t>
  </si>
  <si>
    <t>0972420015</t>
  </si>
  <si>
    <t>1000212734</t>
  </si>
  <si>
    <t>梁娥</t>
  </si>
  <si>
    <t>2017-07-28 10:24:00</t>
  </si>
  <si>
    <t>0972422791</t>
  </si>
  <si>
    <t>1000216924</t>
  </si>
  <si>
    <t>罗仕菊</t>
  </si>
  <si>
    <t>2017-07-28 10:26:15</t>
  </si>
  <si>
    <t>0972429804</t>
  </si>
  <si>
    <t>1000143036</t>
  </si>
  <si>
    <t>李佑松</t>
  </si>
  <si>
    <t>2017-07-28 10:28:01</t>
  </si>
  <si>
    <t>0972435122</t>
  </si>
  <si>
    <t>1000215098</t>
  </si>
  <si>
    <t>梁大海</t>
  </si>
  <si>
    <t>2017-07-28 10:31:30</t>
  </si>
  <si>
    <t>0972447784</t>
  </si>
  <si>
    <t>5011427750</t>
  </si>
  <si>
    <t>聂毅</t>
  </si>
  <si>
    <t>2017-07-28 10:33:40</t>
  </si>
  <si>
    <t>1000083881</t>
  </si>
  <si>
    <t>2017-07-28 10:36:14</t>
  </si>
  <si>
    <t>1000216782</t>
  </si>
  <si>
    <t>2017-07-28 10:40:25</t>
  </si>
  <si>
    <t>1000199956</t>
  </si>
  <si>
    <t>2017-07-28 10:46:15</t>
  </si>
  <si>
    <t>0972487198</t>
  </si>
  <si>
    <t>1000217174</t>
  </si>
  <si>
    <t>李涵</t>
  </si>
  <si>
    <t>2017-07-28 10:49:21</t>
  </si>
  <si>
    <t>0972495839</t>
  </si>
  <si>
    <t>0101291087</t>
  </si>
  <si>
    <t>张丹</t>
  </si>
  <si>
    <t>2017-07-28 10:53:09</t>
  </si>
  <si>
    <t>0972507495</t>
  </si>
  <si>
    <t>1000217284</t>
  </si>
  <si>
    <t>林正勇</t>
  </si>
  <si>
    <t>2017-07-28 10:56:48</t>
  </si>
  <si>
    <t>0972516597</t>
  </si>
  <si>
    <t>2017-07-28 10:58:51</t>
  </si>
  <si>
    <t>0972521049</t>
  </si>
  <si>
    <t>1000213972</t>
  </si>
  <si>
    <t>杜玉容</t>
  </si>
  <si>
    <t>2017-07-28 11:05:46</t>
  </si>
  <si>
    <t>0972534535</t>
  </si>
  <si>
    <t>1000124600</t>
  </si>
  <si>
    <t>孙有娟</t>
  </si>
  <si>
    <t>2017-07-28 11:06:19</t>
  </si>
  <si>
    <t>0972535838</t>
  </si>
  <si>
    <t>2017-07-28 11:08:16</t>
  </si>
  <si>
    <t>1000083992</t>
  </si>
  <si>
    <t>2017-07-28 11:09:01</t>
  </si>
  <si>
    <t>2017-07-28 11:10:20</t>
  </si>
  <si>
    <t>0972543366</t>
  </si>
  <si>
    <t>5306-0627012392</t>
  </si>
  <si>
    <t>申义</t>
  </si>
  <si>
    <t>2017-07-28 11:14:46</t>
  </si>
  <si>
    <t>0972554814</t>
  </si>
  <si>
    <t>1000206074</t>
  </si>
  <si>
    <t>保康武</t>
  </si>
  <si>
    <t>2017-07-28 11:17:09</t>
  </si>
  <si>
    <t>0972562002</t>
  </si>
  <si>
    <t>1000190322</t>
  </si>
  <si>
    <t>魏玉华</t>
  </si>
  <si>
    <t>2017-07-28 11:20:39</t>
  </si>
  <si>
    <t>0972568513</t>
  </si>
  <si>
    <t>1000073852</t>
  </si>
  <si>
    <t>李雨霏</t>
  </si>
  <si>
    <t>2017-07-28 11:22:44</t>
  </si>
  <si>
    <t>0972572125</t>
  </si>
  <si>
    <t>1000203568</t>
  </si>
  <si>
    <t>2017-07-28 11:22:53</t>
  </si>
  <si>
    <t>1000212670</t>
  </si>
  <si>
    <t>2017-07-28 11:28:30</t>
  </si>
  <si>
    <t>0972582951</t>
  </si>
  <si>
    <t>1000120007</t>
  </si>
  <si>
    <t>朱利仙</t>
  </si>
  <si>
    <t>2017-07-28 11:35:23</t>
  </si>
  <si>
    <t>0972596347</t>
  </si>
  <si>
    <t>5303-0326073009</t>
  </si>
  <si>
    <t>谭波</t>
  </si>
  <si>
    <t>2017-07-28 11:35:31</t>
  </si>
  <si>
    <t>0972596491</t>
  </si>
  <si>
    <t>5300-0000832443</t>
  </si>
  <si>
    <t>邱敬满</t>
  </si>
  <si>
    <t>2017-07-28 11:37:13</t>
  </si>
  <si>
    <t>0972599044</t>
  </si>
  <si>
    <t>2017-07-28 11:37:22</t>
  </si>
  <si>
    <t>0972599509</t>
  </si>
  <si>
    <t>1000218101</t>
  </si>
  <si>
    <t>付林军</t>
  </si>
  <si>
    <t>2017-07-28 11:41:01</t>
  </si>
  <si>
    <t>0972608678</t>
  </si>
  <si>
    <t>2017-07-28 11:43:15</t>
  </si>
  <si>
    <t>0972612426</t>
  </si>
  <si>
    <t>1000210802</t>
  </si>
  <si>
    <t>马滈琪</t>
  </si>
  <si>
    <t>2017-07-28 11:46:59</t>
  </si>
  <si>
    <t>0972619558</t>
  </si>
  <si>
    <t>0112308491</t>
  </si>
  <si>
    <t>徐康玉</t>
  </si>
  <si>
    <t>2017-07-28 11:47:03</t>
  </si>
  <si>
    <t>0972619609</t>
  </si>
  <si>
    <t>1000210808</t>
  </si>
  <si>
    <t>马栋</t>
  </si>
  <si>
    <t>2017-07-28 11:47:09</t>
  </si>
  <si>
    <t>0972619793</t>
  </si>
  <si>
    <t>1000107197</t>
  </si>
  <si>
    <t>杨春燕</t>
  </si>
  <si>
    <t>2017-07-28 11:48:33</t>
  </si>
  <si>
    <t>0972622642</t>
  </si>
  <si>
    <t>0156002182</t>
  </si>
  <si>
    <t>杨斌</t>
  </si>
  <si>
    <t>2017-07-28 11:51:03</t>
  </si>
  <si>
    <t>0972626255</t>
  </si>
  <si>
    <t>0101098026</t>
  </si>
  <si>
    <t>王绍来</t>
  </si>
  <si>
    <t>2017-07-28 11:54:23</t>
  </si>
  <si>
    <t>0972632745</t>
  </si>
  <si>
    <t>1000122759</t>
  </si>
  <si>
    <t>普学斌</t>
  </si>
  <si>
    <t>2017-07-28 11:56:16</t>
  </si>
  <si>
    <t>1000130856</t>
  </si>
  <si>
    <t>王顺洁</t>
  </si>
  <si>
    <t>2017-07-28 11:59:33</t>
  </si>
  <si>
    <t>0972640798</t>
  </si>
  <si>
    <t>1000213177</t>
  </si>
  <si>
    <t>张若雪</t>
  </si>
  <si>
    <t>2017-07-28 12:02:34</t>
  </si>
  <si>
    <t>0972644674</t>
  </si>
  <si>
    <t>1000212132</t>
  </si>
  <si>
    <t>诸泓宇</t>
  </si>
  <si>
    <t>2017-07-28 12:05:38</t>
  </si>
  <si>
    <t>1000185812</t>
  </si>
  <si>
    <t>2017-07-28 12:14:46</t>
  </si>
  <si>
    <t>5010561683</t>
  </si>
  <si>
    <t>2017-07-28 12:15:25</t>
  </si>
  <si>
    <t>0972661159</t>
  </si>
  <si>
    <t>1000217925</t>
  </si>
  <si>
    <t>朱建丽</t>
  </si>
  <si>
    <t>2017-07-28 12:25:39</t>
  </si>
  <si>
    <t>1000218012</t>
  </si>
  <si>
    <t>2017-07-28 12:29:20</t>
  </si>
  <si>
    <t>0972673553</t>
  </si>
  <si>
    <t>5012483719</t>
  </si>
  <si>
    <t>余加昌</t>
  </si>
  <si>
    <t>2017-07-28 12:49:07</t>
  </si>
  <si>
    <t>0972690351</t>
  </si>
  <si>
    <t>1000181354</t>
  </si>
  <si>
    <t>张晓德</t>
  </si>
  <si>
    <t>2017-07-28 13:21:53</t>
  </si>
  <si>
    <t>0972725590</t>
  </si>
  <si>
    <t>5334-3400041756</t>
  </si>
  <si>
    <t>李维新</t>
  </si>
  <si>
    <t>2017-07-28 13:24:09</t>
  </si>
  <si>
    <t>0972728135</t>
  </si>
  <si>
    <t>5303-5035191687</t>
  </si>
  <si>
    <t>杨家聪</t>
  </si>
  <si>
    <t>2017-07-28 13:29:40</t>
  </si>
  <si>
    <t>0972734077</t>
  </si>
  <si>
    <t>1000217904</t>
  </si>
  <si>
    <t>袁永罡</t>
  </si>
  <si>
    <t>2017-07-28 13:36:12</t>
  </si>
  <si>
    <t>0972741610</t>
  </si>
  <si>
    <t>2017-07-28 13:39:55</t>
  </si>
  <si>
    <t>0972747157</t>
  </si>
  <si>
    <t>1000160146</t>
  </si>
  <si>
    <t>李春艳</t>
  </si>
  <si>
    <t>2017-07-28 13:52:34</t>
  </si>
  <si>
    <t>0972770449</t>
  </si>
  <si>
    <t>1000086705</t>
  </si>
  <si>
    <t>余正润</t>
  </si>
  <si>
    <t>2017-07-28 13:57:18</t>
  </si>
  <si>
    <t>5303-5030029715</t>
  </si>
  <si>
    <t>万旭瑞</t>
  </si>
  <si>
    <t>2017-07-28 14:08:01</t>
  </si>
  <si>
    <t>1000209370</t>
  </si>
  <si>
    <t>2017-07-28 14:25:05</t>
  </si>
  <si>
    <t>0972876294</t>
  </si>
  <si>
    <t>1000174478</t>
  </si>
  <si>
    <t>武子俊</t>
  </si>
  <si>
    <t>2017-07-28 14:25:13</t>
  </si>
  <si>
    <t>0972876513</t>
  </si>
  <si>
    <t>1000193778</t>
  </si>
  <si>
    <t>陆光超</t>
  </si>
  <si>
    <t>2017-07-28 14:27:41</t>
  </si>
  <si>
    <t>1000189853</t>
  </si>
  <si>
    <t>2017-07-28 14:27:59</t>
  </si>
  <si>
    <t>0972886215</t>
  </si>
  <si>
    <t>1000218933</t>
  </si>
  <si>
    <t>白丽红</t>
  </si>
  <si>
    <t>2017-07-28 14:35:19</t>
  </si>
  <si>
    <t>0972909686</t>
  </si>
  <si>
    <t>0000191590</t>
  </si>
  <si>
    <t>巫寿琼</t>
  </si>
  <si>
    <t>2017-07-28 14:49:29</t>
  </si>
  <si>
    <t>1000195295</t>
  </si>
  <si>
    <t>2017-07-28 14:49:44</t>
  </si>
  <si>
    <t>5011471195</t>
  </si>
  <si>
    <t>李双芝</t>
  </si>
  <si>
    <t>2017-07-28 14:52:27</t>
  </si>
  <si>
    <t>0972964191</t>
  </si>
  <si>
    <t>2017-07-28 14:54:54</t>
  </si>
  <si>
    <t>1000188235</t>
  </si>
  <si>
    <t>2017-07-28 14:58:47</t>
  </si>
  <si>
    <t>0972984615</t>
  </si>
  <si>
    <t>1000174934</t>
  </si>
  <si>
    <t>阿永丽</t>
  </si>
  <si>
    <t>2017-07-28 14:59:21</t>
  </si>
  <si>
    <t>0972986352</t>
  </si>
  <si>
    <t>5306-5060951034</t>
  </si>
  <si>
    <t>张志琴</t>
  </si>
  <si>
    <t>2017-07-28 14:59:57</t>
  </si>
  <si>
    <t>0972988779</t>
  </si>
  <si>
    <t>1000182087</t>
  </si>
  <si>
    <t>刘春元</t>
  </si>
  <si>
    <t>2017-07-28 15:00:14</t>
  </si>
  <si>
    <t>0972989813</t>
  </si>
  <si>
    <t>5306-0624004550</t>
  </si>
  <si>
    <t>李定艳</t>
  </si>
  <si>
    <t>2017-07-28 15:00:54</t>
  </si>
  <si>
    <t>0972991411</t>
  </si>
  <si>
    <t>1000218688</t>
  </si>
  <si>
    <t>李金能</t>
  </si>
  <si>
    <t>2017-07-28 15:01:02</t>
  </si>
  <si>
    <t>0972991859</t>
  </si>
  <si>
    <t>1000115677</t>
  </si>
  <si>
    <t>2017-07-28 15:03:43</t>
  </si>
  <si>
    <t>1000095572</t>
  </si>
  <si>
    <t>2017-07-28 15:04:46</t>
  </si>
  <si>
    <t>0973004532</t>
  </si>
  <si>
    <t>1000187886</t>
  </si>
  <si>
    <t>胡应才</t>
  </si>
  <si>
    <t>2017-07-28 15:07:38</t>
  </si>
  <si>
    <t>0973013671</t>
  </si>
  <si>
    <t>1000217847</t>
  </si>
  <si>
    <t>罗发进</t>
  </si>
  <si>
    <t>2017-07-28 15:08:57</t>
  </si>
  <si>
    <t>1000215061</t>
  </si>
  <si>
    <t>2017-07-28 15:19:21</t>
  </si>
  <si>
    <t>1000034565</t>
  </si>
  <si>
    <t>2017-07-28 15:19:27</t>
  </si>
  <si>
    <t>0973055172</t>
  </si>
  <si>
    <t>5304-0421044480</t>
  </si>
  <si>
    <t>郑旭</t>
  </si>
  <si>
    <t>2017-07-28 15:20:05</t>
  </si>
  <si>
    <t>2017-07-28 15:21:33</t>
  </si>
  <si>
    <t>0973062050</t>
  </si>
  <si>
    <t>0121074779</t>
  </si>
  <si>
    <t>杨美玲</t>
  </si>
  <si>
    <t>2017-07-28 15:24:27</t>
  </si>
  <si>
    <t>0973072279</t>
  </si>
  <si>
    <t>1000021724</t>
  </si>
  <si>
    <t>尹丽艳</t>
  </si>
  <si>
    <t>2017-07-28 15:27:46</t>
  </si>
  <si>
    <t>0973085956</t>
  </si>
  <si>
    <t>5300-0000013630</t>
  </si>
  <si>
    <t>郁军</t>
  </si>
  <si>
    <t>2017-07-28 15:28:16</t>
  </si>
  <si>
    <t>5335-5350028566</t>
  </si>
  <si>
    <t>杨若愚</t>
  </si>
  <si>
    <t>2017-07-28 15:32:42</t>
  </si>
  <si>
    <t>0973102872</t>
  </si>
  <si>
    <t>1000048829</t>
  </si>
  <si>
    <t>戎怀琴</t>
  </si>
  <si>
    <t>2017-07-28 15:35:51</t>
  </si>
  <si>
    <t>1000202515</t>
  </si>
  <si>
    <t>2017-07-28 15:43:48</t>
  </si>
  <si>
    <t>0973142127</t>
  </si>
  <si>
    <t>1000216822</t>
  </si>
  <si>
    <t>张进方</t>
  </si>
  <si>
    <t>2017-07-28 15:51:00</t>
  </si>
  <si>
    <t>0973169122</t>
  </si>
  <si>
    <t>1000077847</t>
  </si>
  <si>
    <t>2017-07-28 15:52:09</t>
  </si>
  <si>
    <t>0973172666</t>
  </si>
  <si>
    <t>2017-07-28 16:00:35</t>
  </si>
  <si>
    <t>0973198642</t>
  </si>
  <si>
    <t>1000040453</t>
  </si>
  <si>
    <t>尹桂英</t>
  </si>
  <si>
    <t>2017-07-28 16:04:44</t>
  </si>
  <si>
    <t>0973211144</t>
  </si>
  <si>
    <t>2017-07-28 16:04:47</t>
  </si>
  <si>
    <t>0973211373</t>
  </si>
  <si>
    <t>1000207249</t>
  </si>
  <si>
    <t>罗昆</t>
  </si>
  <si>
    <t>2017-07-28 16:04:48</t>
  </si>
  <si>
    <t>0973211252</t>
  </si>
  <si>
    <t>5303-0381050768</t>
  </si>
  <si>
    <t>杨宝仙</t>
  </si>
  <si>
    <t>2017-07-28 16:06:24</t>
  </si>
  <si>
    <t>2017-07-28 16:07:05</t>
  </si>
  <si>
    <t>0973219581</t>
  </si>
  <si>
    <t>1000215785</t>
  </si>
  <si>
    <t>李世芬</t>
  </si>
  <si>
    <t>2017-07-28 16:14:57</t>
  </si>
  <si>
    <t>0973243027</t>
  </si>
  <si>
    <t>1000189370</t>
  </si>
  <si>
    <t>杨云婧</t>
  </si>
  <si>
    <t>2017-07-28 16:15:29</t>
  </si>
  <si>
    <t>0973244825</t>
  </si>
  <si>
    <t>1000218938</t>
  </si>
  <si>
    <t>吴仪</t>
  </si>
  <si>
    <t>2017-07-28 16:15:59</t>
  </si>
  <si>
    <t>0973246401</t>
  </si>
  <si>
    <t>0000099062</t>
  </si>
  <si>
    <t>周红</t>
  </si>
  <si>
    <t>2017-07-28 16:17:05</t>
  </si>
  <si>
    <t>0973250120</t>
  </si>
  <si>
    <t>1000091864</t>
  </si>
  <si>
    <t>邱春连</t>
  </si>
  <si>
    <t>2017-07-28 16:18:21</t>
  </si>
  <si>
    <t>0973255127</t>
  </si>
  <si>
    <t>5330-5301082589</t>
  </si>
  <si>
    <t>杨永梅</t>
  </si>
  <si>
    <t>2017-07-28 16:19:39</t>
  </si>
  <si>
    <t>0973259692</t>
  </si>
  <si>
    <t>0102528552</t>
  </si>
  <si>
    <t>陈洁慧</t>
  </si>
  <si>
    <t>2017-07-28 16:24:15</t>
  </si>
  <si>
    <t>0973274075</t>
  </si>
  <si>
    <t>1000209118</t>
  </si>
  <si>
    <t>陆柳荧</t>
  </si>
  <si>
    <t>2017-07-28 16:25:48</t>
  </si>
  <si>
    <t>0973279424</t>
  </si>
  <si>
    <t>1000219223</t>
  </si>
  <si>
    <t>李梓语</t>
  </si>
  <si>
    <t>2017-07-28 16:28:56</t>
  </si>
  <si>
    <t>0973287795</t>
  </si>
  <si>
    <t>1000212130</t>
  </si>
  <si>
    <t>侯世仑</t>
  </si>
  <si>
    <t>2017-07-28 16:31:09</t>
  </si>
  <si>
    <t>0973295667</t>
  </si>
  <si>
    <t>1000185698</t>
  </si>
  <si>
    <t>贺晓飞</t>
  </si>
  <si>
    <t>2017-07-28 16:31:37</t>
  </si>
  <si>
    <t>0973298070</t>
  </si>
  <si>
    <t>1000201292</t>
  </si>
  <si>
    <t>刘蓉</t>
  </si>
  <si>
    <t>2017-07-28 16:33:03</t>
  </si>
  <si>
    <t>0973304437</t>
  </si>
  <si>
    <t>1000199730</t>
  </si>
  <si>
    <t>张广丹</t>
  </si>
  <si>
    <t>2017-07-28 16:34:14</t>
  </si>
  <si>
    <t>0973308864</t>
  </si>
  <si>
    <t>2017-07-28 16:34:42</t>
  </si>
  <si>
    <t>0973311839</t>
  </si>
  <si>
    <t>1000061704</t>
  </si>
  <si>
    <t>王亚花</t>
  </si>
  <si>
    <t>2017-07-28 16:37:56</t>
  </si>
  <si>
    <t>0973319726</t>
  </si>
  <si>
    <t>5307-0721006154</t>
  </si>
  <si>
    <t>2017-07-28 16:40:17</t>
  </si>
  <si>
    <t>1000063936</t>
  </si>
  <si>
    <t>2017-07-28 16:41:22</t>
  </si>
  <si>
    <t>1000171568</t>
  </si>
  <si>
    <t>2017-07-28 16:41:36</t>
  </si>
  <si>
    <t>0973330620</t>
  </si>
  <si>
    <t>1000207360</t>
  </si>
  <si>
    <t>2017-07-28 16:44:13</t>
  </si>
  <si>
    <t>0973339440</t>
  </si>
  <si>
    <t>1000213494</t>
  </si>
  <si>
    <t>蔡元良</t>
  </si>
  <si>
    <t>2017-07-28 16:45:19</t>
  </si>
  <si>
    <t>2017-07-28 16:45:35</t>
  </si>
  <si>
    <t>2017-07-28 16:46:21</t>
  </si>
  <si>
    <t>1000200915</t>
  </si>
  <si>
    <t>2017-07-28 16:46:40</t>
  </si>
  <si>
    <t>0973346991</t>
  </si>
  <si>
    <t>1000209765</t>
  </si>
  <si>
    <t>李亚兰</t>
  </si>
  <si>
    <t>2017-07-28 17:00:47</t>
  </si>
  <si>
    <t>0973376361</t>
  </si>
  <si>
    <t>1000218753</t>
  </si>
  <si>
    <t>刘弢</t>
  </si>
  <si>
    <t>2017-07-28 17:04:32</t>
  </si>
  <si>
    <t>1000219101</t>
  </si>
  <si>
    <t>2017-07-28 17:09:05</t>
  </si>
  <si>
    <t>0973390995</t>
  </si>
  <si>
    <t>1000199571</t>
  </si>
  <si>
    <t>业顺辟</t>
  </si>
  <si>
    <t>2017-07-28 17:10:04</t>
  </si>
  <si>
    <t>0973392750</t>
  </si>
  <si>
    <t>1000213884</t>
  </si>
  <si>
    <t>卢花</t>
  </si>
  <si>
    <t>2017-07-28 17:15:07</t>
  </si>
  <si>
    <t>1000216894</t>
  </si>
  <si>
    <t>2017-07-28 17:15:35</t>
  </si>
  <si>
    <t>0973402869</t>
  </si>
  <si>
    <t>1000202699</t>
  </si>
  <si>
    <t>马丽秀</t>
  </si>
  <si>
    <t>2017-07-28 17:16:03</t>
  </si>
  <si>
    <t>1000152371</t>
  </si>
  <si>
    <t>2017-07-28 17:27:44</t>
  </si>
  <si>
    <t>0973422271</t>
  </si>
  <si>
    <t>1000213166</t>
  </si>
  <si>
    <t>张荣连</t>
  </si>
  <si>
    <t>2017-07-28 17:33:29</t>
  </si>
  <si>
    <t>0973430635</t>
  </si>
  <si>
    <t>5331-3100013270</t>
  </si>
  <si>
    <t>王仙玲</t>
  </si>
  <si>
    <t>2017-07-28 17:41:06</t>
  </si>
  <si>
    <t>0973439830</t>
  </si>
  <si>
    <t>1000130772</t>
  </si>
  <si>
    <t>陈福</t>
  </si>
  <si>
    <t>2017-07-28 17:42:29</t>
  </si>
  <si>
    <t>0973441317</t>
  </si>
  <si>
    <t>1000130751</t>
  </si>
  <si>
    <t>陶燕</t>
  </si>
  <si>
    <t>2017-07-28 17:48:39</t>
  </si>
  <si>
    <t>1000179587</t>
  </si>
  <si>
    <t>2017-07-28 17:49:56</t>
  </si>
  <si>
    <t>0973450520</t>
  </si>
  <si>
    <t>5330-3000034573</t>
  </si>
  <si>
    <t>金江杰</t>
  </si>
  <si>
    <t>2017-07-28 17:53:29</t>
  </si>
  <si>
    <t>0973456730</t>
  </si>
  <si>
    <t>2017-07-28 18:05:30</t>
  </si>
  <si>
    <t>1000199996</t>
  </si>
  <si>
    <t>2017-07-28 18:20:20</t>
  </si>
  <si>
    <t>0973481282</t>
  </si>
  <si>
    <t>5303-5034658630</t>
  </si>
  <si>
    <t>2017-07-28 18:33:47</t>
  </si>
  <si>
    <t>0973493566</t>
  </si>
  <si>
    <t>1000198924</t>
  </si>
  <si>
    <t>李茂玲</t>
  </si>
  <si>
    <t>2017-07-28 18:47:11</t>
  </si>
  <si>
    <t>2017-07-28 18:49:20</t>
  </si>
  <si>
    <t>2017-07-28 18:55:30</t>
  </si>
  <si>
    <t>0973507305</t>
  </si>
  <si>
    <t>1000201963</t>
  </si>
  <si>
    <t>孙安芬</t>
  </si>
  <si>
    <t>2017-07-28 19:03:48</t>
  </si>
  <si>
    <t>0973512877</t>
  </si>
  <si>
    <t>2017-07-28 19:26:13</t>
  </si>
  <si>
    <t>1000216988</t>
  </si>
  <si>
    <t>2017-07-28 20:42:12</t>
  </si>
  <si>
    <t>0973557803</t>
  </si>
  <si>
    <t>1000189657</t>
  </si>
  <si>
    <t>尹长江</t>
  </si>
  <si>
    <t>2017-07-28 21:55:58</t>
  </si>
  <si>
    <t>0973580965</t>
  </si>
  <si>
    <t>1000219013</t>
  </si>
  <si>
    <t>金大品</t>
  </si>
  <si>
    <t>2017-07-29 08:52:05</t>
  </si>
  <si>
    <t>0973666212</t>
  </si>
  <si>
    <t>2017-07-29 08:57:02</t>
  </si>
  <si>
    <t>2017-07-29 09:00:24</t>
  </si>
  <si>
    <t>0973668802</t>
  </si>
  <si>
    <t>1000219084</t>
  </si>
  <si>
    <t>李璠</t>
  </si>
  <si>
    <t>2017-07-29 09:06:07</t>
  </si>
  <si>
    <t>0973670885</t>
  </si>
  <si>
    <t>1000198814</t>
  </si>
  <si>
    <t>郑维元</t>
  </si>
  <si>
    <t>2017-07-29 09:07:28</t>
  </si>
  <si>
    <t>0973671384</t>
  </si>
  <si>
    <t>2017-07-29 09:09:42</t>
  </si>
  <si>
    <t>0973672642</t>
  </si>
  <si>
    <t>1000172289</t>
  </si>
  <si>
    <t>邓杰</t>
  </si>
  <si>
    <t>2017-07-29 09:12:12</t>
  </si>
  <si>
    <t>0973673812</t>
  </si>
  <si>
    <t>2017-07-29 09:13:19</t>
  </si>
  <si>
    <t>0973674222</t>
  </si>
  <si>
    <t>1000220029</t>
  </si>
  <si>
    <t>崔汝春</t>
  </si>
  <si>
    <t>2017-07-29 09:14:51</t>
  </si>
  <si>
    <t>0973674980</t>
  </si>
  <si>
    <t>1000219629</t>
  </si>
  <si>
    <t>晏乐</t>
  </si>
  <si>
    <t>2017-07-29 09:22:51</t>
  </si>
  <si>
    <t>0973678792</t>
  </si>
  <si>
    <t>1000164279</t>
  </si>
  <si>
    <t>2017-07-29 09:23:20</t>
  </si>
  <si>
    <t>2017-07-29 09:26:47</t>
  </si>
  <si>
    <t>0973680654</t>
  </si>
  <si>
    <t>5327-2724011726</t>
  </si>
  <si>
    <t>杨建琼</t>
  </si>
  <si>
    <t>2017-07-29 09:28:16</t>
  </si>
  <si>
    <t>0973681248</t>
  </si>
  <si>
    <t>1000172290</t>
  </si>
  <si>
    <t>范学珍</t>
  </si>
  <si>
    <t>2017-07-29 09:28:51</t>
  </si>
  <si>
    <t>1000203113</t>
  </si>
  <si>
    <t>2017-07-29 09:30:05</t>
  </si>
  <si>
    <t>0973682633</t>
  </si>
  <si>
    <t>2017-07-29 09:30:59</t>
  </si>
  <si>
    <t>0973683580</t>
  </si>
  <si>
    <t>2017-07-29 09:53:54</t>
  </si>
  <si>
    <t>0973695882</t>
  </si>
  <si>
    <t>2017-07-29 09:55:01</t>
  </si>
  <si>
    <t>0973696698</t>
  </si>
  <si>
    <t>2017-07-29 09:58:36</t>
  </si>
  <si>
    <t>0973698214</t>
  </si>
  <si>
    <t>1000110841</t>
  </si>
  <si>
    <t>郑红晔</t>
  </si>
  <si>
    <t>2017-07-29 10:06:07</t>
  </si>
  <si>
    <t>0973702549</t>
  </si>
  <si>
    <t>2017-07-29 10:16:15</t>
  </si>
  <si>
    <t>0973711085</t>
  </si>
  <si>
    <t>1000220097</t>
  </si>
  <si>
    <t>张新紫</t>
  </si>
  <si>
    <t>自助机广发031</t>
  </si>
  <si>
    <t>2017-07-29 10:30:11</t>
  </si>
  <si>
    <t>5327-5270019365</t>
  </si>
  <si>
    <t>2017-07-29 10:30:19</t>
  </si>
  <si>
    <t>0973723629</t>
  </si>
  <si>
    <t>0102287086</t>
  </si>
  <si>
    <t>李玉玲</t>
  </si>
  <si>
    <t>2017-07-29 10:33:37</t>
  </si>
  <si>
    <t>2017-07-29 10:35:55</t>
  </si>
  <si>
    <t>0973729639</t>
  </si>
  <si>
    <t>1000214875</t>
  </si>
  <si>
    <t>赵金伟</t>
  </si>
  <si>
    <t>2017-07-29 10:38:38</t>
  </si>
  <si>
    <t>0973732205</t>
  </si>
  <si>
    <t>1000207708</t>
  </si>
  <si>
    <t>段颖迪</t>
  </si>
  <si>
    <t>2017-07-29 10:54:29</t>
  </si>
  <si>
    <t>1000216703</t>
  </si>
  <si>
    <t>2017-07-29 11:01:26</t>
  </si>
  <si>
    <t>1000218223</t>
  </si>
  <si>
    <t>2017-07-29 11:02:57</t>
  </si>
  <si>
    <t>0973752487</t>
  </si>
  <si>
    <t>1000192148</t>
  </si>
  <si>
    <t>朱航</t>
  </si>
  <si>
    <t>2017-07-29 11:25:25</t>
  </si>
  <si>
    <t>0973769050</t>
  </si>
  <si>
    <t>1000028193</t>
  </si>
  <si>
    <t>伍贵萍</t>
  </si>
  <si>
    <t>2017-07-29 11:27:10</t>
  </si>
  <si>
    <t>0973769990</t>
  </si>
  <si>
    <t>1000026352</t>
  </si>
  <si>
    <t>徐学志</t>
  </si>
  <si>
    <t>2017-07-29 11:36:04</t>
  </si>
  <si>
    <t>0973775285</t>
  </si>
  <si>
    <t>1000072343</t>
  </si>
  <si>
    <t>罗德丽</t>
  </si>
  <si>
    <t>2017-07-29 11:37:27</t>
  </si>
  <si>
    <t>0973776029</t>
  </si>
  <si>
    <t>1000072357</t>
  </si>
  <si>
    <t>查泉</t>
  </si>
  <si>
    <t>2017-07-29 11:39:31</t>
  </si>
  <si>
    <t>0973777305</t>
  </si>
  <si>
    <t>2017-07-29 11:41:58</t>
  </si>
  <si>
    <t>0973778554</t>
  </si>
  <si>
    <t>2017-07-29 11:52:32</t>
  </si>
  <si>
    <t>0973784617</t>
  </si>
  <si>
    <t>1000207220</t>
  </si>
  <si>
    <t>熊娟</t>
  </si>
  <si>
    <t>2017-07-29 12:04:12</t>
  </si>
  <si>
    <t>0973791526</t>
  </si>
  <si>
    <t>5306-0627019965</t>
  </si>
  <si>
    <t>陶银合</t>
  </si>
  <si>
    <t>2017-07-29 12:13:28</t>
  </si>
  <si>
    <t>0973796832</t>
  </si>
  <si>
    <t>1000027062</t>
  </si>
  <si>
    <t>兰羲娥</t>
  </si>
  <si>
    <t>2017-07-29 12:22:00</t>
  </si>
  <si>
    <t>0973801280</t>
  </si>
  <si>
    <t>1000150197</t>
  </si>
  <si>
    <t>刘凤业</t>
  </si>
  <si>
    <t>2017-07-29 13:13:28</t>
  </si>
  <si>
    <t>2017-07-29 13:14:49</t>
  </si>
  <si>
    <t>2017-07-29 13:34:27</t>
  </si>
  <si>
    <t>0973834465</t>
  </si>
  <si>
    <t>1000121180</t>
  </si>
  <si>
    <t>聂国芬</t>
  </si>
  <si>
    <t>2017-07-29 13:45:30</t>
  </si>
  <si>
    <t>0973839421</t>
  </si>
  <si>
    <t>1000163330</t>
  </si>
  <si>
    <t>辛林琼</t>
  </si>
  <si>
    <t>2017-07-29 14:20:14</t>
  </si>
  <si>
    <t>0973858771</t>
  </si>
  <si>
    <t>1000219951</t>
  </si>
  <si>
    <t>熊伦</t>
  </si>
  <si>
    <t>2017-07-29 14:23:57</t>
  </si>
  <si>
    <t>0973862386</t>
  </si>
  <si>
    <t>1000056059</t>
  </si>
  <si>
    <t>闫林霞</t>
  </si>
  <si>
    <t>2017-07-29 14:38:38</t>
  </si>
  <si>
    <t>0973872195</t>
  </si>
  <si>
    <t>2017-07-29 15:05:44</t>
  </si>
  <si>
    <t>0973888600</t>
  </si>
  <si>
    <t>2017-07-29 15:09:49</t>
  </si>
  <si>
    <t>0973890616</t>
  </si>
  <si>
    <t>1000220883</t>
  </si>
  <si>
    <t>果冉</t>
  </si>
  <si>
    <t>2017-07-29 15:27:19</t>
  </si>
  <si>
    <t>0973900452</t>
  </si>
  <si>
    <t>1000176589</t>
  </si>
  <si>
    <t>张诚</t>
  </si>
  <si>
    <t>2017-07-29 15:38:34</t>
  </si>
  <si>
    <t>0973909526</t>
  </si>
  <si>
    <t>1000219539</t>
  </si>
  <si>
    <t>杨旭</t>
  </si>
  <si>
    <t>2017-07-29 15:39:11</t>
  </si>
  <si>
    <t>0973910122</t>
  </si>
  <si>
    <t>1000219120</t>
  </si>
  <si>
    <t>李晓青</t>
  </si>
  <si>
    <t>2017-07-29 15:44:29</t>
  </si>
  <si>
    <t>0973914878</t>
  </si>
  <si>
    <t>1000220553</t>
  </si>
  <si>
    <t>周丽君</t>
  </si>
  <si>
    <t>2017-07-29 15:48:03</t>
  </si>
  <si>
    <t>0973917149</t>
  </si>
  <si>
    <t>1000186148</t>
  </si>
  <si>
    <t>杨国婵</t>
  </si>
  <si>
    <t>2017-07-29 15:54:15</t>
  </si>
  <si>
    <t>0973921360</t>
  </si>
  <si>
    <t>1000212715</t>
  </si>
  <si>
    <t>李成秀</t>
  </si>
  <si>
    <t>2017-07-29 16:38:58</t>
  </si>
  <si>
    <t>0973953702</t>
  </si>
  <si>
    <t>1000220766</t>
  </si>
  <si>
    <t>郭娜</t>
  </si>
  <si>
    <t>2017-07-29 16:40:53</t>
  </si>
  <si>
    <t>0973955410</t>
  </si>
  <si>
    <t>1000208763</t>
  </si>
  <si>
    <t>2017-07-29 16:44:27</t>
  </si>
  <si>
    <t>1000218729</t>
  </si>
  <si>
    <t>2017-07-29 16:49:12</t>
  </si>
  <si>
    <t>0973961542</t>
  </si>
  <si>
    <t>2017-07-29 17:22:52</t>
  </si>
  <si>
    <t>0973978581</t>
  </si>
  <si>
    <t>1000220531</t>
  </si>
  <si>
    <t>陈洁</t>
  </si>
  <si>
    <t>2017-07-29 17:46:57</t>
  </si>
  <si>
    <t>0973988877</t>
  </si>
  <si>
    <t>2017-07-29 18:07:53</t>
  </si>
  <si>
    <t>0973997438</t>
  </si>
  <si>
    <t>2017-07-30 02:53:56</t>
  </si>
  <si>
    <t>0974105098</t>
  </si>
  <si>
    <t>1000221154</t>
  </si>
  <si>
    <t>付振东</t>
  </si>
  <si>
    <t>2017-07-30 08:18:57</t>
  </si>
  <si>
    <t>0974134901</t>
  </si>
  <si>
    <t>1000195925</t>
  </si>
  <si>
    <t>周杰栎</t>
  </si>
  <si>
    <t>2017-07-30 08:29:02</t>
  </si>
  <si>
    <t>0974137657</t>
  </si>
  <si>
    <t>1000203176</t>
  </si>
  <si>
    <t>唐明岐</t>
  </si>
  <si>
    <t>2017-07-30 08:34:17</t>
  </si>
  <si>
    <t>0974139137</t>
  </si>
  <si>
    <t>1000163224</t>
  </si>
  <si>
    <t>2017-07-30 09:05:53</t>
  </si>
  <si>
    <t>0974151676</t>
  </si>
  <si>
    <t>2017-07-30 09:24:51</t>
  </si>
  <si>
    <t>0974162970</t>
  </si>
  <si>
    <t>1000140874</t>
  </si>
  <si>
    <t>周三</t>
  </si>
  <si>
    <t>2017-07-30 09:39:19</t>
  </si>
  <si>
    <t>0974173282</t>
  </si>
  <si>
    <t>1000195093</t>
  </si>
  <si>
    <t>李重德</t>
  </si>
  <si>
    <t>2017-07-30 09:40:18</t>
  </si>
  <si>
    <t>0974173990</t>
  </si>
  <si>
    <t>2017-07-30 10:13:05</t>
  </si>
  <si>
    <t>0974192259</t>
  </si>
  <si>
    <t>1000024944</t>
  </si>
  <si>
    <t>张小慧</t>
  </si>
  <si>
    <t>2017-07-30 10:23:09</t>
  </si>
  <si>
    <t>0974201887</t>
  </si>
  <si>
    <t>0128025105</t>
  </si>
  <si>
    <t>赵丽</t>
  </si>
  <si>
    <t>2017-07-30 10:23:24</t>
  </si>
  <si>
    <t>0974202131</t>
  </si>
  <si>
    <t>1000186260</t>
  </si>
  <si>
    <t>石国柱</t>
  </si>
  <si>
    <t>2017-07-30 10:30:49</t>
  </si>
  <si>
    <t>0974208198</t>
  </si>
  <si>
    <t>1000167024</t>
  </si>
  <si>
    <t>徐建斌</t>
  </si>
  <si>
    <t>2017-07-30 10:33:28</t>
  </si>
  <si>
    <t>0974210102</t>
  </si>
  <si>
    <t>1000193251</t>
  </si>
  <si>
    <t>吕杰</t>
  </si>
  <si>
    <t>2017-07-30 10:34:17</t>
  </si>
  <si>
    <t>0974211177</t>
  </si>
  <si>
    <t>2017-07-30 10:49:50</t>
  </si>
  <si>
    <t>0974220184</t>
  </si>
  <si>
    <t>1000213560</t>
  </si>
  <si>
    <t>成忠敏</t>
  </si>
  <si>
    <t>2017-07-30 10:55:16</t>
  </si>
  <si>
    <t>0974222793</t>
  </si>
  <si>
    <t>1000180536</t>
  </si>
  <si>
    <t>杨志</t>
  </si>
  <si>
    <t>2017-07-30 10:56:22</t>
  </si>
  <si>
    <t>0974223298</t>
  </si>
  <si>
    <t>1000180537</t>
  </si>
  <si>
    <t>翁玉兰</t>
  </si>
  <si>
    <t>2017-07-30 11:07:00</t>
  </si>
  <si>
    <t>0974228273</t>
  </si>
  <si>
    <t>1000072964</t>
  </si>
  <si>
    <t>段得树</t>
  </si>
  <si>
    <t>2017-07-30 11:07:26</t>
  </si>
  <si>
    <t>0974228446</t>
  </si>
  <si>
    <t>1000214998</t>
  </si>
  <si>
    <t>沈桂羽</t>
  </si>
  <si>
    <t>2017-07-30 11:08:15</t>
  </si>
  <si>
    <t>0974228783</t>
  </si>
  <si>
    <t>1000072937</t>
  </si>
  <si>
    <t>林银燕</t>
  </si>
  <si>
    <t>2017-07-30 11:14:55</t>
  </si>
  <si>
    <t>0974232321</t>
  </si>
  <si>
    <t>1000202338</t>
  </si>
  <si>
    <t>吴俊华</t>
  </si>
  <si>
    <t>2017-07-30 11:19:45</t>
  </si>
  <si>
    <t>0974234491</t>
  </si>
  <si>
    <t>1000018486</t>
  </si>
  <si>
    <t>2017-07-30 11:23:04</t>
  </si>
  <si>
    <t>0974236047</t>
  </si>
  <si>
    <t>1000026781</t>
  </si>
  <si>
    <t>邵维龙</t>
  </si>
  <si>
    <t>2017-07-30 11:45:58</t>
  </si>
  <si>
    <t>0974246672</t>
  </si>
  <si>
    <t>1000209823</t>
  </si>
  <si>
    <t>许敏</t>
  </si>
  <si>
    <t>2017-07-30 11:46:10</t>
  </si>
  <si>
    <t>0974246738</t>
  </si>
  <si>
    <t>1000181584</t>
  </si>
  <si>
    <t>和龙成</t>
  </si>
  <si>
    <t>2017-07-30 12:20:28</t>
  </si>
  <si>
    <t>0974263404</t>
  </si>
  <si>
    <t>1000203098</t>
  </si>
  <si>
    <t>赵金香</t>
  </si>
  <si>
    <t>2017-07-30 13:03:23</t>
  </si>
  <si>
    <t>0974282868</t>
  </si>
  <si>
    <t>1000182207</t>
  </si>
  <si>
    <t>陈琼</t>
  </si>
  <si>
    <t>2017-07-30 13:13:03</t>
  </si>
  <si>
    <t>0974287078</t>
  </si>
  <si>
    <t>2017-07-30 13:13:07</t>
  </si>
  <si>
    <t>1000185597</t>
  </si>
  <si>
    <t>2017-07-30 13:28:12</t>
  </si>
  <si>
    <t>0974293370</t>
  </si>
  <si>
    <t>2017-07-30 13:52:26</t>
  </si>
  <si>
    <t>1000204839</t>
  </si>
  <si>
    <t>2017-07-30 14:14:25</t>
  </si>
  <si>
    <t>0974314830</t>
  </si>
  <si>
    <t>1000023992</t>
  </si>
  <si>
    <t>李云川</t>
  </si>
  <si>
    <t>2017-07-30 14:26:19</t>
  </si>
  <si>
    <t>0974320235</t>
  </si>
  <si>
    <t>1000183097</t>
  </si>
  <si>
    <t>姜晖</t>
  </si>
  <si>
    <t>2017-07-30 14:26:43</t>
  </si>
  <si>
    <t>0974320387</t>
  </si>
  <si>
    <t>0112080210</t>
  </si>
  <si>
    <t>林郁荪</t>
  </si>
  <si>
    <t>2017-07-30 14:33:09</t>
  </si>
  <si>
    <t>0974323302</t>
  </si>
  <si>
    <t>5303-5030500203</t>
  </si>
  <si>
    <t>徐琼英</t>
  </si>
  <si>
    <t>2017-07-30 14:34:36</t>
  </si>
  <si>
    <t>0974324106</t>
  </si>
  <si>
    <t>0103323625</t>
  </si>
  <si>
    <t>杨景麟</t>
  </si>
  <si>
    <t>2017-07-30 14:39:59</t>
  </si>
  <si>
    <t>0974326457</t>
  </si>
  <si>
    <t>2017-07-30 14:56:58</t>
  </si>
  <si>
    <t>0974334696</t>
  </si>
  <si>
    <t>1000208487</t>
  </si>
  <si>
    <t>鄂锦秀</t>
  </si>
  <si>
    <t>2017-07-30 15:01:58</t>
  </si>
  <si>
    <t>0974336790</t>
  </si>
  <si>
    <t>1000216358</t>
  </si>
  <si>
    <t>张刚</t>
  </si>
  <si>
    <t>2017-07-30 15:52:12</t>
  </si>
  <si>
    <t>1000186138</t>
  </si>
  <si>
    <t>2017-07-30 16:14:35</t>
  </si>
  <si>
    <t>1000073158</t>
  </si>
  <si>
    <t>2017-07-30 16:53:36</t>
  </si>
  <si>
    <t>1000064101</t>
  </si>
  <si>
    <t>2017-07-30 18:51:27</t>
  </si>
  <si>
    <t>0974436232</t>
  </si>
  <si>
    <t>2017-07-30 20:33:16</t>
  </si>
  <si>
    <t>1000186807</t>
  </si>
  <si>
    <t>2017-07-31 07:24:44</t>
  </si>
  <si>
    <t>1000222054</t>
  </si>
  <si>
    <t>2017-07-31 07:30:50</t>
  </si>
  <si>
    <t>0974602228</t>
  </si>
  <si>
    <t>1000222073</t>
  </si>
  <si>
    <t>何克平</t>
  </si>
  <si>
    <t>2017-07-31 07:57:41</t>
  </si>
  <si>
    <t>0974635987</t>
  </si>
  <si>
    <t>1000222758</t>
  </si>
  <si>
    <t>杨国果</t>
  </si>
  <si>
    <t>2017-07-31 08:24:38</t>
  </si>
  <si>
    <t>1000223034</t>
  </si>
  <si>
    <t>2017-07-31 08:36:04</t>
  </si>
  <si>
    <t>0974675558</t>
  </si>
  <si>
    <t>1000192774</t>
  </si>
  <si>
    <t>吴梅华</t>
  </si>
  <si>
    <t>2017-07-31 08:54:43</t>
  </si>
  <si>
    <t>0974692270</t>
  </si>
  <si>
    <t>1000198781</t>
  </si>
  <si>
    <t>邓菊英</t>
  </si>
  <si>
    <t>2017-07-31 08:57:43</t>
  </si>
  <si>
    <t>0974696858</t>
  </si>
  <si>
    <t>1000186161</t>
  </si>
  <si>
    <t>刘勇</t>
  </si>
  <si>
    <t>2017-07-31 08:59:09</t>
  </si>
  <si>
    <t>0974699391</t>
  </si>
  <si>
    <t>1000221946</t>
  </si>
  <si>
    <t>郑会琼</t>
  </si>
  <si>
    <t>2017-07-31 09:02:11</t>
  </si>
  <si>
    <t>0974704417</t>
  </si>
  <si>
    <t>1000223039</t>
  </si>
  <si>
    <t>张文伟</t>
  </si>
  <si>
    <t>2017-07-31 09:07:18</t>
  </si>
  <si>
    <t>0974713355</t>
  </si>
  <si>
    <t>1000121007</t>
  </si>
  <si>
    <t>宋明美</t>
  </si>
  <si>
    <t>2017-07-31 09:13:00</t>
  </si>
  <si>
    <t>0974724660</t>
  </si>
  <si>
    <t>1000201844</t>
  </si>
  <si>
    <t>陈秋君</t>
  </si>
  <si>
    <t>2017-07-31 09:15:37</t>
  </si>
  <si>
    <t>0974730540</t>
  </si>
  <si>
    <t>1000222903</t>
  </si>
  <si>
    <t>马孝波</t>
  </si>
  <si>
    <t>2017-07-31 09:17:57</t>
  </si>
  <si>
    <t>0974733207</t>
  </si>
  <si>
    <t>1000223550</t>
  </si>
  <si>
    <t>任峰</t>
  </si>
  <si>
    <t>2017-07-31 09:20:38</t>
  </si>
  <si>
    <t>0974736703</t>
  </si>
  <si>
    <t>1000221828</t>
  </si>
  <si>
    <t>邱存芝</t>
  </si>
  <si>
    <t>2017-07-31 09:29:37</t>
  </si>
  <si>
    <t>0974753841</t>
  </si>
  <si>
    <t>2017-07-31 09:30:42</t>
  </si>
  <si>
    <t>0974755277</t>
  </si>
  <si>
    <t>1000130763</t>
  </si>
  <si>
    <t>王紫娟</t>
  </si>
  <si>
    <t>2017-07-31 09:31:45</t>
  </si>
  <si>
    <t>0974756729</t>
  </si>
  <si>
    <t>2017-07-31 09:33:32</t>
  </si>
  <si>
    <t>0974760058</t>
  </si>
  <si>
    <t>1000123498</t>
  </si>
  <si>
    <t>阮宏权</t>
  </si>
  <si>
    <t>2017-07-31 09:50:54</t>
  </si>
  <si>
    <t>0974796319</t>
  </si>
  <si>
    <t>1000223975</t>
  </si>
  <si>
    <t>郭凯</t>
  </si>
  <si>
    <t>2017-07-31 09:52:43</t>
  </si>
  <si>
    <t>0974800171</t>
  </si>
  <si>
    <t>1000105404</t>
  </si>
  <si>
    <t>李梦竹</t>
  </si>
  <si>
    <t>2017-07-31 10:11:35</t>
  </si>
  <si>
    <t>1000086310</t>
  </si>
  <si>
    <t>陈美</t>
  </si>
  <si>
    <t>2017-07-31 10:13:51</t>
  </si>
  <si>
    <t>2017-07-31 10:17:06</t>
  </si>
  <si>
    <t>5325-2526010614</t>
  </si>
  <si>
    <t>2017-07-31 10:17:34</t>
  </si>
  <si>
    <t>0974872581</t>
  </si>
  <si>
    <t>2017-07-31 10:18:10</t>
  </si>
  <si>
    <t>2017-07-31 10:18:45</t>
  </si>
  <si>
    <t>0974877885</t>
  </si>
  <si>
    <t>2017-07-31 10:19:06</t>
  </si>
  <si>
    <t>0974879299</t>
  </si>
  <si>
    <t>1000216974</t>
  </si>
  <si>
    <t>李明玉</t>
  </si>
  <si>
    <t>2017-07-31 10:19:15</t>
  </si>
  <si>
    <t>0974879930</t>
  </si>
  <si>
    <t>1000156496</t>
  </si>
  <si>
    <t>李祥锦</t>
  </si>
  <si>
    <t>2017-07-31 10:20:16</t>
  </si>
  <si>
    <t>0974885379</t>
  </si>
  <si>
    <t>1000200569</t>
  </si>
  <si>
    <t>何冬东</t>
  </si>
  <si>
    <t>2017-07-31 10:26:19</t>
  </si>
  <si>
    <t>1000206225</t>
  </si>
  <si>
    <t>2017-07-31 10:27:10</t>
  </si>
  <si>
    <t>0974910162</t>
  </si>
  <si>
    <t>2017-07-31 10:30:50</t>
  </si>
  <si>
    <t>1000222224</t>
  </si>
  <si>
    <t>2017-07-31 10:37:26</t>
  </si>
  <si>
    <t>0974952326</t>
  </si>
  <si>
    <t>1000224494</t>
  </si>
  <si>
    <t>杨会玲</t>
  </si>
  <si>
    <t>2017-07-31 10:42:02</t>
  </si>
  <si>
    <t>0974968829</t>
  </si>
  <si>
    <t>1000221363</t>
  </si>
  <si>
    <t>杨文林</t>
  </si>
  <si>
    <t>2017-07-31 10:47:33</t>
  </si>
  <si>
    <t>1000214876</t>
  </si>
  <si>
    <t>2017-07-31 10:48:22</t>
  </si>
  <si>
    <t>0974990071</t>
  </si>
  <si>
    <t>1000224617</t>
  </si>
  <si>
    <t>罗瑞赟</t>
  </si>
  <si>
    <t>2017-07-31 10:49:03</t>
  </si>
  <si>
    <t>0974992246</t>
  </si>
  <si>
    <t>1000223181</t>
  </si>
  <si>
    <t>高开甫</t>
  </si>
  <si>
    <t>2017-07-31 10:52:09</t>
  </si>
  <si>
    <t>0975001684</t>
  </si>
  <si>
    <t>2017-07-31 10:55:50</t>
  </si>
  <si>
    <t>0975015140</t>
  </si>
  <si>
    <t>1000093694</t>
  </si>
  <si>
    <t>郑玉林</t>
  </si>
  <si>
    <t>2017-07-31 10:58:02</t>
  </si>
  <si>
    <t>0975022419</t>
  </si>
  <si>
    <t>1000195232</t>
  </si>
  <si>
    <t>2017-07-31 10:58:06</t>
  </si>
  <si>
    <t>0975022590</t>
  </si>
  <si>
    <t>2017-07-31 10:59:00</t>
  </si>
  <si>
    <t>0975025565</t>
  </si>
  <si>
    <t>2017-07-31 11:03:40</t>
  </si>
  <si>
    <t>0975044170</t>
  </si>
  <si>
    <t>5011510740</t>
  </si>
  <si>
    <t>李丽萍</t>
  </si>
  <si>
    <t>2017-07-31 11:04:34</t>
  </si>
  <si>
    <t>2017-07-31 11:07:34</t>
  </si>
  <si>
    <t>0975056360</t>
  </si>
  <si>
    <t>1000199977</t>
  </si>
  <si>
    <t>赵竹芬</t>
  </si>
  <si>
    <t>2017-07-31 11:08:31</t>
  </si>
  <si>
    <t>0975060507</t>
  </si>
  <si>
    <t>1000200396</t>
  </si>
  <si>
    <t>杨书凤</t>
  </si>
  <si>
    <t>2017-07-31 11:11:25</t>
  </si>
  <si>
    <t>0975070987</t>
  </si>
  <si>
    <t>5325-5250768259</t>
  </si>
  <si>
    <t>2017-07-31 11:11:34</t>
  </si>
  <si>
    <t>0975071642</t>
  </si>
  <si>
    <t>5304-0425002973</t>
  </si>
  <si>
    <t>王元信</t>
  </si>
  <si>
    <t>2017-07-31 11:12:57</t>
  </si>
  <si>
    <t>1000158023</t>
  </si>
  <si>
    <t>2017-07-31 11:13:40</t>
  </si>
  <si>
    <t>1000224036</t>
  </si>
  <si>
    <t>2017-07-31 11:13:59</t>
  </si>
  <si>
    <t>0975080470</t>
  </si>
  <si>
    <t>1000201147</t>
  </si>
  <si>
    <t>黄建华</t>
  </si>
  <si>
    <t>2017-07-31 11:14:44</t>
  </si>
  <si>
    <t>0975083951</t>
  </si>
  <si>
    <t>5306-0627024147</t>
  </si>
  <si>
    <t>李琼</t>
  </si>
  <si>
    <t>2017-07-31 11:15:24</t>
  </si>
  <si>
    <t>0975086765</t>
  </si>
  <si>
    <t>1000210855</t>
  </si>
  <si>
    <t>刘霞</t>
  </si>
  <si>
    <t>2017-07-31 11:18:16</t>
  </si>
  <si>
    <t>0975096812</t>
  </si>
  <si>
    <t>5307-0721012029</t>
  </si>
  <si>
    <t>2017-07-31 11:26:26</t>
  </si>
  <si>
    <t>0975122886</t>
  </si>
  <si>
    <t>1000224897</t>
  </si>
  <si>
    <t>陈敬彬</t>
  </si>
  <si>
    <t>2017-07-31 11:26:59</t>
  </si>
  <si>
    <t>0975124003</t>
  </si>
  <si>
    <t>5327-2723014184</t>
  </si>
  <si>
    <t>2017-07-31 11:27:19</t>
  </si>
  <si>
    <t>0975124637</t>
  </si>
  <si>
    <t>1000088095</t>
  </si>
  <si>
    <t>李干干</t>
  </si>
  <si>
    <t>2017-07-31 11:32:27</t>
  </si>
  <si>
    <t>0975137546</t>
  </si>
  <si>
    <t>1000222048</t>
  </si>
  <si>
    <t>姜玉英</t>
  </si>
  <si>
    <t>2017-07-31 11:36:46</t>
  </si>
  <si>
    <t>0975149651</t>
  </si>
  <si>
    <t>2017-07-31 11:38:56</t>
  </si>
  <si>
    <t>0975154261</t>
  </si>
  <si>
    <t>1000194197</t>
  </si>
  <si>
    <t>杨兆林</t>
  </si>
  <si>
    <t>2017-07-31 11:39:45</t>
  </si>
  <si>
    <t>0975156210</t>
  </si>
  <si>
    <t>1000104684</t>
  </si>
  <si>
    <t>刘红</t>
  </si>
  <si>
    <t>2017-07-31 11:39:52</t>
  </si>
  <si>
    <t>1000102530</t>
  </si>
  <si>
    <t>2017-07-31 11:40:57</t>
  </si>
  <si>
    <t>0975158448</t>
  </si>
  <si>
    <t>1000222724</t>
  </si>
  <si>
    <t>张荣</t>
  </si>
  <si>
    <t>2017-07-31 11:42:11</t>
  </si>
  <si>
    <t>0975160810</t>
  </si>
  <si>
    <t>1000217394</t>
  </si>
  <si>
    <t>张荣会</t>
  </si>
  <si>
    <t>2017-07-31 11:42:13</t>
  </si>
  <si>
    <t>1000138738</t>
  </si>
  <si>
    <t>2017-07-31 11:43:23</t>
  </si>
  <si>
    <t>0975163336</t>
  </si>
  <si>
    <t>1000122974</t>
  </si>
  <si>
    <t>2017-07-31 11:43:29</t>
  </si>
  <si>
    <t>0975163604</t>
  </si>
  <si>
    <t>2017-07-31 11:57:05</t>
  </si>
  <si>
    <t>0975211338</t>
  </si>
  <si>
    <t>1000148253</t>
  </si>
  <si>
    <t>彭蕊</t>
  </si>
  <si>
    <t>2017-07-31 11:59:32</t>
  </si>
  <si>
    <t>0975219599</t>
  </si>
  <si>
    <t>1000200105</t>
  </si>
  <si>
    <t>刘江</t>
  </si>
  <si>
    <t>2017-07-31 12:00:25</t>
  </si>
  <si>
    <t>0975221267</t>
  </si>
  <si>
    <t>1000143601</t>
  </si>
  <si>
    <t>普金琴</t>
  </si>
  <si>
    <t>2017-07-31 12:02:47</t>
  </si>
  <si>
    <t>0975226573</t>
  </si>
  <si>
    <t>5303-0323001385</t>
  </si>
  <si>
    <t>陈维兴</t>
  </si>
  <si>
    <t>2017-07-31 12:06:35</t>
  </si>
  <si>
    <t>0975235171</t>
  </si>
  <si>
    <t>1000203293</t>
  </si>
  <si>
    <t>蒋亚慧</t>
  </si>
  <si>
    <t>2017-07-31 12:11:30</t>
  </si>
  <si>
    <t>0975246768</t>
  </si>
  <si>
    <t>1000121341</t>
  </si>
  <si>
    <t>玉应香</t>
  </si>
  <si>
    <t>2017-07-31 12:13:39</t>
  </si>
  <si>
    <t>0975251061</t>
  </si>
  <si>
    <t>1000224195</t>
  </si>
  <si>
    <t>石祥云</t>
  </si>
  <si>
    <t>2017-07-31 12:15:02</t>
  </si>
  <si>
    <t>0975255101</t>
  </si>
  <si>
    <t>1000222842</t>
  </si>
  <si>
    <t>徐艳</t>
  </si>
  <si>
    <t>2017-07-31 12:19:12</t>
  </si>
  <si>
    <t>1000102005</t>
  </si>
  <si>
    <t>2017-07-31 12:30:34</t>
  </si>
  <si>
    <t>0975286207</t>
  </si>
  <si>
    <t>1000149609</t>
  </si>
  <si>
    <t>马红萍</t>
  </si>
  <si>
    <t>2017-07-31 12:32:57</t>
  </si>
  <si>
    <t>0975291157</t>
  </si>
  <si>
    <t>1000149632</t>
  </si>
  <si>
    <t>2017-07-31 12:34:49</t>
  </si>
  <si>
    <t>0975294859</t>
  </si>
  <si>
    <t>1000176532</t>
  </si>
  <si>
    <t>杨金如</t>
  </si>
  <si>
    <t>2017-07-31 12:41:04</t>
  </si>
  <si>
    <t>0975304210</t>
  </si>
  <si>
    <t>5326-2627016832</t>
  </si>
  <si>
    <t>2017-07-31 12:42:35</t>
  </si>
  <si>
    <t>0975306518</t>
  </si>
  <si>
    <t>2017-07-31 12:44:41</t>
  </si>
  <si>
    <t>2017-07-31 12:48:07</t>
  </si>
  <si>
    <t>0975315953</t>
  </si>
  <si>
    <t>5326-2624016039</t>
  </si>
  <si>
    <t>代廷超</t>
  </si>
  <si>
    <t>2017-07-31 12:51:31</t>
  </si>
  <si>
    <t>5326-2624016098</t>
  </si>
  <si>
    <t>2017-07-31 12:52:42</t>
  </si>
  <si>
    <t>0975323631</t>
  </si>
  <si>
    <t>5333-3321005612</t>
  </si>
  <si>
    <t>李珍秀</t>
  </si>
  <si>
    <t>2017-07-31 12:57:02</t>
  </si>
  <si>
    <t>0975329786</t>
  </si>
  <si>
    <t>1000194957</t>
  </si>
  <si>
    <t>徐龙香</t>
  </si>
  <si>
    <t>2017-07-31 13:07:31</t>
  </si>
  <si>
    <t>1000219819</t>
  </si>
  <si>
    <t>2017-07-31 13:16:43</t>
  </si>
  <si>
    <t>0975371207</t>
  </si>
  <si>
    <t>5303-5030307065</t>
  </si>
  <si>
    <t>2017-07-31 13:16:55</t>
  </si>
  <si>
    <t>0975372046</t>
  </si>
  <si>
    <t>5012216000</t>
  </si>
  <si>
    <t>叶冰</t>
  </si>
  <si>
    <t>2017-07-31 13:21:44</t>
  </si>
  <si>
    <t>0975381151</t>
  </si>
  <si>
    <t>1000224676</t>
  </si>
  <si>
    <t>杜国先</t>
  </si>
  <si>
    <t>2017-07-31 13:28:17</t>
  </si>
  <si>
    <t>1000182838</t>
  </si>
  <si>
    <t>2017-07-31 13:29:51</t>
  </si>
  <si>
    <t>0975396122</t>
  </si>
  <si>
    <t>0102174174</t>
  </si>
  <si>
    <t>张惠英</t>
  </si>
  <si>
    <t>2017-07-31 13:40:52</t>
  </si>
  <si>
    <t>2017-07-31 13:43:55</t>
  </si>
  <si>
    <t>0975433933</t>
  </si>
  <si>
    <t>5333-3325013963</t>
  </si>
  <si>
    <t>2017-07-31 13:49:49</t>
  </si>
  <si>
    <t>0975447591</t>
  </si>
  <si>
    <t>1000215985</t>
  </si>
  <si>
    <t>江伦</t>
  </si>
  <si>
    <t>2017-07-31 13:52:59</t>
  </si>
  <si>
    <t>0975455061</t>
  </si>
  <si>
    <t>1000199913</t>
  </si>
  <si>
    <t>姚琼</t>
  </si>
  <si>
    <t>2017-07-31 13:57:48</t>
  </si>
  <si>
    <t>0975466639</t>
  </si>
  <si>
    <t>5327-2724015911</t>
  </si>
  <si>
    <t>双凤一</t>
  </si>
  <si>
    <t>2017-07-31 14:14:05</t>
  </si>
  <si>
    <t>0975505797</t>
  </si>
  <si>
    <t>1000172704</t>
  </si>
  <si>
    <t>段连焕</t>
  </si>
  <si>
    <t>2017-07-31 14:14:41</t>
  </si>
  <si>
    <t>1000196175</t>
  </si>
  <si>
    <t>2017-07-31 14:15:13</t>
  </si>
  <si>
    <t>0975509082</t>
  </si>
  <si>
    <t>1000172721</t>
  </si>
  <si>
    <t>杨云波</t>
  </si>
  <si>
    <t>2017-07-31 14:24:30</t>
  </si>
  <si>
    <t>0975532215</t>
  </si>
  <si>
    <t>1000175221</t>
  </si>
  <si>
    <t>线云双</t>
  </si>
  <si>
    <t>2017-07-31 14:26:24</t>
  </si>
  <si>
    <t>0975537591</t>
  </si>
  <si>
    <t>5010758407</t>
  </si>
  <si>
    <t>孟维甫</t>
  </si>
  <si>
    <t>2017-07-31 14:36:54</t>
  </si>
  <si>
    <t>0975576410</t>
  </si>
  <si>
    <t>1000174572</t>
  </si>
  <si>
    <t>徐琳</t>
  </si>
  <si>
    <t>2017-07-31 14:39:03</t>
  </si>
  <si>
    <t>0975582517</t>
  </si>
  <si>
    <t>1000222738</t>
  </si>
  <si>
    <t>王艳波</t>
  </si>
  <si>
    <t>2017-07-31 14:42:00</t>
  </si>
  <si>
    <t>5307-0702010947</t>
  </si>
  <si>
    <t>2017-07-31 14:46:18</t>
  </si>
  <si>
    <t>0975599176</t>
  </si>
  <si>
    <t>1000205000</t>
  </si>
  <si>
    <t>马丽莎</t>
  </si>
  <si>
    <t>2017-07-31 14:53:57</t>
  </si>
  <si>
    <t>5327-5270133630</t>
  </si>
  <si>
    <t>2017-07-31 14:57:02</t>
  </si>
  <si>
    <t>0975622910</t>
  </si>
  <si>
    <t>1000020029</t>
  </si>
  <si>
    <t>张妹</t>
  </si>
  <si>
    <t>2017-07-31 14:58:15</t>
  </si>
  <si>
    <t>0975625143</t>
  </si>
  <si>
    <t>1000215595</t>
  </si>
  <si>
    <t>傅楚壹</t>
  </si>
  <si>
    <t>2017-07-31 15:02:23</t>
  </si>
  <si>
    <t>0975636070</t>
  </si>
  <si>
    <t>1000057261</t>
  </si>
  <si>
    <t>信红琼</t>
  </si>
  <si>
    <t>2017-07-31 15:06:55</t>
  </si>
  <si>
    <t>0975646512</t>
  </si>
  <si>
    <t>1000224464</t>
  </si>
  <si>
    <t>杨忠屹</t>
  </si>
  <si>
    <t>2017-07-31 15:10:53</t>
  </si>
  <si>
    <t>0975658592</t>
  </si>
  <si>
    <t>1000032060</t>
  </si>
  <si>
    <t>谢丽思</t>
  </si>
  <si>
    <t>2017-07-31 15:13:04</t>
  </si>
  <si>
    <t>0975663687</t>
  </si>
  <si>
    <t>1000196029</t>
  </si>
  <si>
    <t>万小龙</t>
  </si>
  <si>
    <t>2017-07-31 15:16:46</t>
  </si>
  <si>
    <t>0975674714</t>
  </si>
  <si>
    <t>1000084934</t>
  </si>
  <si>
    <t>孔燕</t>
  </si>
  <si>
    <t>2017-07-31 15:21:25</t>
  </si>
  <si>
    <t>0975688551</t>
  </si>
  <si>
    <t>1000214299</t>
  </si>
  <si>
    <t>邓杰飞</t>
  </si>
  <si>
    <t>2017-07-31 15:22:31</t>
  </si>
  <si>
    <t>0975690848</t>
  </si>
  <si>
    <t>1000081542</t>
  </si>
  <si>
    <t>刘祥会</t>
  </si>
  <si>
    <t>2017-07-31 15:24:32</t>
  </si>
  <si>
    <t>0975696583</t>
  </si>
  <si>
    <t>1000218062</t>
  </si>
  <si>
    <t>胡怡宣</t>
  </si>
  <si>
    <t>2017-07-31 15:24:35</t>
  </si>
  <si>
    <t>1000198518</t>
  </si>
  <si>
    <t>2017-07-31 15:24:43</t>
  </si>
  <si>
    <t>0975697130</t>
  </si>
  <si>
    <t>1000002545</t>
  </si>
  <si>
    <t>童小花</t>
  </si>
  <si>
    <t>2017-07-31 15:25:08</t>
  </si>
  <si>
    <t>0975698373</t>
  </si>
  <si>
    <t>1000211010</t>
  </si>
  <si>
    <t>刘涛</t>
  </si>
  <si>
    <t>2017-07-31 15:26:12</t>
  </si>
  <si>
    <t>1000222551</t>
  </si>
  <si>
    <t>2017-07-31 15:26:35</t>
  </si>
  <si>
    <t>0975702303</t>
  </si>
  <si>
    <t>5327-2724025898</t>
  </si>
  <si>
    <t>张畑</t>
  </si>
  <si>
    <t>2017-07-31 15:28:04</t>
  </si>
  <si>
    <t>0975706556</t>
  </si>
  <si>
    <t>2017-07-31 15:28:26</t>
  </si>
  <si>
    <t>1000041028</t>
  </si>
  <si>
    <t>杨勇</t>
  </si>
  <si>
    <t>2017-07-31 15:34:54</t>
  </si>
  <si>
    <t>0975728770</t>
  </si>
  <si>
    <t>1000210124</t>
  </si>
  <si>
    <t>杨福美</t>
  </si>
  <si>
    <t>2017-07-31 15:37:19</t>
  </si>
  <si>
    <t>0975735874</t>
  </si>
  <si>
    <t>0122032774</t>
  </si>
  <si>
    <t>周红梅</t>
  </si>
  <si>
    <t>2017-07-31 15:40:58</t>
  </si>
  <si>
    <t>0975746937</t>
  </si>
  <si>
    <t>5326-2627019755</t>
  </si>
  <si>
    <t>李韦爱</t>
  </si>
  <si>
    <t>2017-07-31 15:47:08</t>
  </si>
  <si>
    <t>0975762165</t>
  </si>
  <si>
    <t>5327-2724024776</t>
  </si>
  <si>
    <t>毕焕泽</t>
  </si>
  <si>
    <t>2017-07-31 15:47:16</t>
  </si>
  <si>
    <t>0975762373</t>
  </si>
  <si>
    <t>1000195954</t>
  </si>
  <si>
    <t>李昌裕</t>
  </si>
  <si>
    <t>2017-07-31 15:52:38</t>
  </si>
  <si>
    <t>0975775446</t>
  </si>
  <si>
    <t>1000168897</t>
  </si>
  <si>
    <t>梅建平</t>
  </si>
  <si>
    <t>2017-07-31 15:59:24</t>
  </si>
  <si>
    <t>0975790639</t>
  </si>
  <si>
    <t>2017-07-31 16:03:56</t>
  </si>
  <si>
    <t>0975799141</t>
  </si>
  <si>
    <t>1000224513</t>
  </si>
  <si>
    <t>黄丽梅</t>
  </si>
  <si>
    <t>2017-07-31 16:07:25</t>
  </si>
  <si>
    <t>0975805932</t>
  </si>
  <si>
    <t>1000224621</t>
  </si>
  <si>
    <t>张振声</t>
  </si>
  <si>
    <t>2017-07-31 16:09:12</t>
  </si>
  <si>
    <t>0975810570</t>
  </si>
  <si>
    <t>1000106471</t>
  </si>
  <si>
    <t>王明凤</t>
  </si>
  <si>
    <t>2017-07-31 16:10:28</t>
  </si>
  <si>
    <t>1000204361</t>
  </si>
  <si>
    <t>李兴红</t>
  </si>
  <si>
    <t>2017-07-31 16:10:33</t>
  </si>
  <si>
    <t>2017-07-31 16:11:50</t>
  </si>
  <si>
    <t>0975816929</t>
  </si>
  <si>
    <t>1000189299</t>
  </si>
  <si>
    <t>仲从敏</t>
  </si>
  <si>
    <t>2017-07-31 16:14:19</t>
  </si>
  <si>
    <t>0975822662</t>
  </si>
  <si>
    <t>1000135624</t>
  </si>
  <si>
    <t>马雪影</t>
  </si>
  <si>
    <t>2017-07-31 16:17:24</t>
  </si>
  <si>
    <t>0975829089</t>
  </si>
  <si>
    <t>5010408707</t>
  </si>
  <si>
    <t>李八一</t>
  </si>
  <si>
    <t>2017-07-31 16:17:40</t>
  </si>
  <si>
    <t>0975829476</t>
  </si>
  <si>
    <t>5329-2925010406</t>
  </si>
  <si>
    <t>时军梅</t>
  </si>
  <si>
    <t>2017-07-31 16:22:12</t>
  </si>
  <si>
    <t>0975839111</t>
  </si>
  <si>
    <t>1000207924</t>
  </si>
  <si>
    <t>杜凤铭</t>
  </si>
  <si>
    <t>2017-07-31 16:28:55</t>
  </si>
  <si>
    <t>0975856457</t>
  </si>
  <si>
    <t>5327-2701014910</t>
  </si>
  <si>
    <t>王凤云</t>
  </si>
  <si>
    <t>2017-07-31 16:35:44</t>
  </si>
  <si>
    <t>0975870551</t>
  </si>
  <si>
    <t>5306-0627021247</t>
  </si>
  <si>
    <t>邓书文</t>
  </si>
  <si>
    <t>2017-07-31 16:42:13</t>
  </si>
  <si>
    <t>0975884497</t>
  </si>
  <si>
    <t>5328-5280055040</t>
  </si>
  <si>
    <t>刀艳霞</t>
  </si>
  <si>
    <t>2017-07-31 16:43:31</t>
  </si>
  <si>
    <t>0975886774</t>
  </si>
  <si>
    <t>1000191600</t>
  </si>
  <si>
    <t>周孝春</t>
  </si>
  <si>
    <t>2017-07-31 16:46:44</t>
  </si>
  <si>
    <t>0975894642</t>
  </si>
  <si>
    <t>1000226444</t>
  </si>
  <si>
    <t>瞿最收</t>
  </si>
  <si>
    <t>2017-07-31 16:48:14</t>
  </si>
  <si>
    <t>0975898381</t>
  </si>
  <si>
    <t>2017-07-31 16:51:16</t>
  </si>
  <si>
    <t>0975906134</t>
  </si>
  <si>
    <t>1000164035</t>
  </si>
  <si>
    <t>张涛</t>
  </si>
  <si>
    <t>2017-07-31 16:51:23</t>
  </si>
  <si>
    <t>0975906327</t>
  </si>
  <si>
    <t>1000222867</t>
  </si>
  <si>
    <t>方洪明</t>
  </si>
  <si>
    <t>2017-07-31 16:56:32</t>
  </si>
  <si>
    <t>0975918062</t>
  </si>
  <si>
    <t>1000222036</t>
  </si>
  <si>
    <t>毛天文</t>
  </si>
  <si>
    <t>2017-07-31 16:57:14</t>
  </si>
  <si>
    <t>5303-0326040641</t>
  </si>
  <si>
    <t>2017-07-31 16:59:17</t>
  </si>
  <si>
    <t>0975924256</t>
  </si>
  <si>
    <t>1000222694</t>
  </si>
  <si>
    <t>毛加义</t>
  </si>
  <si>
    <t>2017-07-31 17:02:56</t>
  </si>
  <si>
    <t>1000101658</t>
  </si>
  <si>
    <t>2017-07-31 17:08:16</t>
  </si>
  <si>
    <t>5010294675</t>
  </si>
  <si>
    <t>2017-07-31 17:13:22</t>
  </si>
  <si>
    <t>0975955107</t>
  </si>
  <si>
    <t>5303-0326066746</t>
  </si>
  <si>
    <t>王丽</t>
  </si>
  <si>
    <t>2017-07-31 17:14:57</t>
  </si>
  <si>
    <t>0975958675</t>
  </si>
  <si>
    <t>1000223556</t>
  </si>
  <si>
    <t>2017-07-31 17:19:27</t>
  </si>
  <si>
    <t>0975971245</t>
  </si>
  <si>
    <t>1000224001</t>
  </si>
  <si>
    <t>鲍娟</t>
  </si>
  <si>
    <t>2017-07-31 17:20:34</t>
  </si>
  <si>
    <t>0975973925</t>
  </si>
  <si>
    <t>2017-07-31 17:22:12</t>
  </si>
  <si>
    <t>0975978135</t>
  </si>
  <si>
    <t>2017-07-31 17:25:34</t>
  </si>
  <si>
    <t>0975988403</t>
  </si>
  <si>
    <t>1000217217</t>
  </si>
  <si>
    <t>夏顶芬</t>
  </si>
  <si>
    <t>2017-07-31 17:27:13</t>
  </si>
  <si>
    <t>0975992197</t>
  </si>
  <si>
    <t>1000087164</t>
  </si>
  <si>
    <t>陈美娟</t>
  </si>
  <si>
    <t>2017-07-31 17:27:23</t>
  </si>
  <si>
    <t>0975992583</t>
  </si>
  <si>
    <t>1000168710</t>
  </si>
  <si>
    <t>徐昆燕</t>
  </si>
  <si>
    <t>2017-07-31 17:39:05</t>
  </si>
  <si>
    <t>0976012203</t>
  </si>
  <si>
    <t>1000220625</t>
  </si>
  <si>
    <t>赵红芬</t>
  </si>
  <si>
    <t>2017-07-31 17:42:45</t>
  </si>
  <si>
    <t>0976018400</t>
  </si>
  <si>
    <t>1000223894</t>
  </si>
  <si>
    <t>王天飞</t>
  </si>
  <si>
    <t>2017-07-31 17:51:25</t>
  </si>
  <si>
    <t>2017-07-31 17:55:06</t>
  </si>
  <si>
    <t>0976041947</t>
  </si>
  <si>
    <t>1000220230</t>
  </si>
  <si>
    <t>2017-07-31 18:17:51</t>
  </si>
  <si>
    <t>0976081267</t>
  </si>
  <si>
    <t>1000226737</t>
  </si>
  <si>
    <t>张俊</t>
  </si>
  <si>
    <t>2017-07-31 18:19:03</t>
  </si>
  <si>
    <t>0976082256</t>
  </si>
  <si>
    <t>2017-07-31 18:30:10</t>
  </si>
  <si>
    <t>0976102438</t>
  </si>
  <si>
    <t>1000223151</t>
  </si>
  <si>
    <t>管永清</t>
  </si>
  <si>
    <t>2017-07-31 18:34:13</t>
  </si>
  <si>
    <t>0976113855</t>
  </si>
  <si>
    <t>1000213962</t>
  </si>
  <si>
    <t>革丽红</t>
  </si>
  <si>
    <t>2017-07-31 18:34:17</t>
  </si>
  <si>
    <t>0976113913</t>
  </si>
  <si>
    <t>2017-07-31 18:34:58</t>
  </si>
  <si>
    <t>0976115746</t>
  </si>
  <si>
    <t>1000221955</t>
  </si>
  <si>
    <t>2017-07-31 18:57:04</t>
  </si>
  <si>
    <t>0976158707</t>
  </si>
  <si>
    <t>1000030261</t>
  </si>
  <si>
    <t>李汝勇</t>
  </si>
  <si>
    <t>2017-07-31 19:22:00</t>
  </si>
  <si>
    <t>0976190473</t>
  </si>
  <si>
    <t>1000202524</t>
  </si>
  <si>
    <t>刀艳琴</t>
  </si>
  <si>
    <t>2017-07-31 19:41:08</t>
  </si>
  <si>
    <t>0976207603</t>
  </si>
  <si>
    <t>1000222372</t>
  </si>
  <si>
    <t>杨明琴</t>
  </si>
  <si>
    <t>2017-07-31 19:47:11</t>
  </si>
  <si>
    <t>0976213663</t>
  </si>
  <si>
    <t>2017-07-31 19:53:21</t>
  </si>
  <si>
    <t>0976219692</t>
  </si>
  <si>
    <t>2017-07-31 20:20:49</t>
  </si>
  <si>
    <t>0976233501</t>
  </si>
  <si>
    <t>2017-07-31 21:27:14</t>
  </si>
  <si>
    <t>0976259754</t>
  </si>
  <si>
    <t>1000226821</t>
  </si>
  <si>
    <t>陆瑶</t>
  </si>
  <si>
    <t>2017-07-01 00:09:35</t>
  </si>
  <si>
    <t>2017-07-01 07:27:53</t>
  </si>
  <si>
    <t>2017-07-01 07:29:17</t>
  </si>
  <si>
    <t>2017-07-01 08:00:24</t>
  </si>
  <si>
    <t>2017-07-01 08:08:18</t>
  </si>
  <si>
    <t>2017-07-01 08:12:23</t>
  </si>
  <si>
    <t>2017-07-01 08:18:50</t>
  </si>
  <si>
    <t>2017-07-01 08:19:26</t>
  </si>
  <si>
    <t>2017-07-01 08:25:00</t>
  </si>
  <si>
    <t>2017-07-01 08:44:03</t>
  </si>
  <si>
    <t>2017-07-01 08:46:23</t>
  </si>
  <si>
    <t>2017-07-01 09:16:21</t>
  </si>
  <si>
    <t>2017-07-01 09:45:37</t>
  </si>
  <si>
    <t>2017-07-01 09:52:43</t>
  </si>
  <si>
    <t>2017-07-01 10:11:15</t>
  </si>
  <si>
    <t>2017-07-01 10:12:32</t>
  </si>
  <si>
    <t>2017-07-01 10:17:36</t>
  </si>
  <si>
    <t>2017-07-01 10:21:53</t>
  </si>
  <si>
    <t>2017-07-01 10:27:56</t>
  </si>
  <si>
    <t>2017-07-01 10:42:39</t>
  </si>
  <si>
    <t>2017-07-01 10:50:08</t>
  </si>
  <si>
    <t>2017-07-01 11:03:11</t>
  </si>
  <si>
    <t>2017-07-01 11:04:57</t>
  </si>
  <si>
    <t>2017-07-01 11:06:04</t>
  </si>
  <si>
    <t>2017-07-01 11:31:02</t>
  </si>
  <si>
    <t>2017-07-01 11:47:53</t>
  </si>
  <si>
    <t>2017-07-01 12:26:53</t>
  </si>
  <si>
    <t>2017-07-01 12:36:52</t>
  </si>
  <si>
    <t>2017-07-01 12:43:16</t>
  </si>
  <si>
    <t>2017-07-01 12:45:36</t>
  </si>
  <si>
    <t>2017-07-01 12:46:53</t>
  </si>
  <si>
    <t>2017-07-01 12:47:14</t>
  </si>
  <si>
    <t>2017-07-01 12:47:50</t>
  </si>
  <si>
    <t>2017-07-01 13:08:39</t>
  </si>
  <si>
    <t>2017-07-01 13:10:46</t>
  </si>
  <si>
    <t>2017-07-01 13:21:26</t>
  </si>
  <si>
    <t>2017-07-01 13:22:54</t>
  </si>
  <si>
    <t>2017-07-01 13:32:51</t>
  </si>
  <si>
    <t>2017-07-01 13:58:42</t>
  </si>
  <si>
    <t>2017-07-01 14:04:01</t>
  </si>
  <si>
    <t>2017-07-01 15:10:04</t>
  </si>
  <si>
    <t>2017-07-01 15:18:12</t>
  </si>
  <si>
    <t>2017-07-01 15:33:36</t>
  </si>
  <si>
    <t>2017-07-01 15:39:24</t>
  </si>
  <si>
    <t>2017-07-01 16:29:22</t>
  </si>
  <si>
    <t>2017-07-01 16:30:09</t>
  </si>
  <si>
    <t>2017-07-01 17:54:36</t>
  </si>
  <si>
    <t>2017-07-01 18:03:29</t>
  </si>
  <si>
    <t>2017-07-01 18:17:26</t>
  </si>
  <si>
    <t>2017-07-01 18:24:13</t>
  </si>
  <si>
    <t>2017-07-01 18:36:33</t>
  </si>
  <si>
    <t>2017-07-01 18:37:17</t>
  </si>
  <si>
    <t>2017-07-01 19:05:39</t>
  </si>
  <si>
    <t>2017-07-01 20:15:08</t>
  </si>
  <si>
    <t>2017-07-01 20:19:55</t>
  </si>
  <si>
    <t>2017-07-01 21:02:48</t>
  </si>
  <si>
    <t>2017-07-01 21:04:03</t>
  </si>
  <si>
    <t>2017-07-01 21:07:28</t>
  </si>
  <si>
    <t>2017-07-02 07:06:14</t>
  </si>
  <si>
    <t>2017-07-02 07:06:58</t>
  </si>
  <si>
    <t>2017-07-02 07:56:02</t>
  </si>
  <si>
    <t>2017-07-02 09:07:27</t>
  </si>
  <si>
    <t>2017-07-02 09:08:10</t>
  </si>
  <si>
    <t>2017-07-02 09:52:22</t>
  </si>
  <si>
    <t>2017-07-02 09:53:12</t>
  </si>
  <si>
    <t>2017-07-02 09:53:34</t>
  </si>
  <si>
    <t>2017-07-02 09:58:37</t>
  </si>
  <si>
    <t>2017-07-02 10:05:59</t>
  </si>
  <si>
    <t>2017-07-02 10:11:03</t>
  </si>
  <si>
    <t>2017-07-02 10:35:11</t>
  </si>
  <si>
    <t>2017-07-02 10:41:38</t>
  </si>
  <si>
    <t>2017-07-02 10:54:41</t>
  </si>
  <si>
    <t>2017-07-02 10:57:37</t>
  </si>
  <si>
    <t>2017-07-02 11:04:28</t>
  </si>
  <si>
    <t>2017-07-02 11:24:53</t>
  </si>
  <si>
    <t>2017-07-02 11:48:28</t>
  </si>
  <si>
    <t>2017-07-02 11:49:09</t>
  </si>
  <si>
    <t>2017-07-02 11:49:57</t>
  </si>
  <si>
    <t>2017-07-02 11:50:38</t>
  </si>
  <si>
    <t>2017-07-02 11:51:14</t>
  </si>
  <si>
    <t>2017-07-02 11:51:40</t>
  </si>
  <si>
    <t>2017-07-02 11:52:12</t>
  </si>
  <si>
    <t>2017-07-02 12:30:49</t>
  </si>
  <si>
    <t>2017-07-02 13:44:41</t>
  </si>
  <si>
    <t>2017-07-02 13:48:47</t>
  </si>
  <si>
    <t>2017-07-02 14:22:36</t>
  </si>
  <si>
    <t>2017-07-02 15:06:45</t>
  </si>
  <si>
    <t>2017-07-02 15:14:41</t>
  </si>
  <si>
    <t>2017-07-02 16:03:28</t>
  </si>
  <si>
    <t>2017-07-02 20:39:00</t>
  </si>
  <si>
    <t>2017-07-02 20:39:54</t>
  </si>
  <si>
    <t>2017-07-02 23:45:43</t>
  </si>
  <si>
    <t>2017-07-03 08:17:27</t>
  </si>
  <si>
    <t>2017-07-03 08:18:54</t>
  </si>
  <si>
    <t>2017-07-03 08:25:37</t>
  </si>
  <si>
    <t>2017-07-03 08:26:48</t>
  </si>
  <si>
    <t>2017-07-03 09:01:48</t>
  </si>
  <si>
    <t>2017-07-03 09:02:46</t>
  </si>
  <si>
    <t>2017-07-03 09:04:00</t>
  </si>
  <si>
    <t>2017-07-03 09:27:35</t>
  </si>
  <si>
    <t>2017-07-03 09:56:58</t>
  </si>
  <si>
    <t>2017-07-03 10:01:44</t>
  </si>
  <si>
    <t>2017-07-03 10:13:06</t>
  </si>
  <si>
    <t>2017-07-03 10:20:30</t>
  </si>
  <si>
    <t>2017-07-03 10:21:27</t>
  </si>
  <si>
    <t>2017-07-03 10:23:58</t>
  </si>
  <si>
    <t>2017-07-03 10:24:38</t>
  </si>
  <si>
    <t>2017-07-03 10:27:27</t>
  </si>
  <si>
    <t>2017-07-03 10:29:30</t>
  </si>
  <si>
    <t>2017-07-03 10:30:18</t>
  </si>
  <si>
    <t>2017-07-03 10:37:48</t>
  </si>
  <si>
    <t>2017-07-03 10:38:18</t>
  </si>
  <si>
    <t>2017-07-03 10:39:01</t>
  </si>
  <si>
    <t>2017-07-03 10:44:26</t>
  </si>
  <si>
    <t>2017-07-03 10:45:00</t>
  </si>
  <si>
    <t>2017-07-03 10:51:09</t>
  </si>
  <si>
    <t>2017-07-03 10:52:07</t>
  </si>
  <si>
    <t>2017-07-03 10:56:21</t>
  </si>
  <si>
    <t>2017-07-03 11:01:45</t>
  </si>
  <si>
    <t>2017-07-03 11:07:27</t>
  </si>
  <si>
    <t>2017-07-03 11:09:13</t>
  </si>
  <si>
    <t>2017-07-03 11:11:05</t>
  </si>
  <si>
    <t>2017-07-03 11:11:11</t>
  </si>
  <si>
    <t>2017-07-03 11:40:53</t>
  </si>
  <si>
    <t>2017-07-03 11:41:47</t>
  </si>
  <si>
    <t>2017-07-03 11:43:41</t>
  </si>
  <si>
    <t>2017-07-03 11:46:53</t>
  </si>
  <si>
    <t>2017-07-03 11:47:04</t>
  </si>
  <si>
    <t>2017-07-03 11:55:56</t>
  </si>
  <si>
    <t>2017-07-03 12:02:03</t>
  </si>
  <si>
    <t>2017-07-03 12:02:43</t>
  </si>
  <si>
    <t>2017-07-03 12:19:57</t>
  </si>
  <si>
    <t>2017-07-03 12:29:32</t>
  </si>
  <si>
    <t>2017-07-03 12:34:08</t>
  </si>
  <si>
    <t>2017-07-03 12:34:44</t>
  </si>
  <si>
    <t>2017-07-03 12:36:13</t>
  </si>
  <si>
    <t>2017-07-03 12:47:46</t>
  </si>
  <si>
    <t>2017-07-03 12:54:16</t>
  </si>
  <si>
    <t>2017-07-03 13:10:39</t>
  </si>
  <si>
    <t>2017-07-03 13:23:11</t>
  </si>
  <si>
    <t>2017-07-03 13:24:23</t>
  </si>
  <si>
    <t>2017-07-03 13:27:11</t>
  </si>
  <si>
    <t>2017-07-03 13:29:49</t>
  </si>
  <si>
    <t>2017-07-03 13:47:15</t>
  </si>
  <si>
    <t>2017-07-03 14:21:35</t>
  </si>
  <si>
    <t>2017-07-03 14:29:52</t>
  </si>
  <si>
    <t>2017-07-03 14:33:05</t>
  </si>
  <si>
    <t>2017-07-03 14:34:04</t>
  </si>
  <si>
    <t>2017-07-03 14:47:51</t>
  </si>
  <si>
    <t>2017-07-03 14:51:07</t>
  </si>
  <si>
    <t>2017-07-03 14:55:23</t>
  </si>
  <si>
    <t>2017-07-03 14:57:51</t>
  </si>
  <si>
    <t>2017-07-03 14:58:18</t>
  </si>
  <si>
    <t>2017-07-03 14:59:06</t>
  </si>
  <si>
    <t>2017-07-03 15:04:17</t>
  </si>
  <si>
    <t>2017-07-03 15:06:54</t>
  </si>
  <si>
    <t>2017-07-03 15:09:03</t>
  </si>
  <si>
    <t>2017-07-03 15:18:15</t>
  </si>
  <si>
    <t>2017-07-03 15:19:46</t>
  </si>
  <si>
    <t>2017-07-03 15:30:41</t>
  </si>
  <si>
    <t>2017-07-03 15:31:05</t>
  </si>
  <si>
    <t>2017-07-03 15:31:18</t>
  </si>
  <si>
    <t>2017-07-03 15:32:21</t>
  </si>
  <si>
    <t>2017-07-03 15:32:55</t>
  </si>
  <si>
    <t>2017-07-03 15:33:51</t>
  </si>
  <si>
    <t>2017-07-03 15:35:25</t>
  </si>
  <si>
    <t>2017-07-03 15:41:14</t>
  </si>
  <si>
    <t>2017-07-03 15:42:59</t>
  </si>
  <si>
    <t>2017-07-03 15:46:12</t>
  </si>
  <si>
    <t>2017-07-03 15:47:03</t>
  </si>
  <si>
    <t>2017-07-03 15:55:25</t>
  </si>
  <si>
    <t>2017-07-03 15:57:49</t>
  </si>
  <si>
    <t>2017-07-03 16:00:13</t>
  </si>
  <si>
    <t>2017-07-03 16:01:49</t>
  </si>
  <si>
    <t>2017-07-03 16:11:14</t>
  </si>
  <si>
    <t>2017-07-03 16:12:32</t>
  </si>
  <si>
    <t>2017-07-03 16:20:10</t>
  </si>
  <si>
    <t>2017-07-03 16:29:24</t>
  </si>
  <si>
    <t>2017-07-03 16:29:53</t>
  </si>
  <si>
    <t>2017-07-03 16:41:07</t>
  </si>
  <si>
    <t>2017-07-03 16:56:55</t>
  </si>
  <si>
    <t>2017-07-03 17:11:31</t>
  </si>
  <si>
    <t>2017-07-03 17:17:56</t>
  </si>
  <si>
    <t>2017-07-03 17:18:48</t>
  </si>
  <si>
    <t>2017-07-03 17:23:23</t>
  </si>
  <si>
    <t>2017-07-03 17:25:16</t>
  </si>
  <si>
    <t>2017-07-03 17:34:05</t>
  </si>
  <si>
    <t>2017-07-03 17:35:01</t>
  </si>
  <si>
    <t>2017-07-03 17:41:14</t>
  </si>
  <si>
    <t>2017-07-03 17:53:30</t>
  </si>
  <si>
    <t>2017-07-03 18:14:19</t>
  </si>
  <si>
    <t>2017-07-03 18:23:54</t>
  </si>
  <si>
    <t>2017-07-03 18:33:34</t>
  </si>
  <si>
    <t>2017-07-03 18:47:24</t>
  </si>
  <si>
    <t>2017-07-03 19:02:58</t>
  </si>
  <si>
    <t>2017-07-03 19:51:52</t>
  </si>
  <si>
    <t>2017-07-03 20:11:37</t>
  </si>
  <si>
    <t>2017-07-04 06:43:56</t>
  </si>
  <si>
    <t>2017-07-04 07:14:48</t>
  </si>
  <si>
    <t>2017-07-04 07:17:42</t>
  </si>
  <si>
    <t>2017-07-04 07:52:38</t>
  </si>
  <si>
    <t>2017-07-04 07:58:52</t>
  </si>
  <si>
    <t>2017-07-04 08:05:10</t>
  </si>
  <si>
    <t>2017-07-04 08:28:23</t>
  </si>
  <si>
    <t>2017-07-04 08:39:06</t>
  </si>
  <si>
    <t>2017-07-04 08:52:37</t>
  </si>
  <si>
    <t>2017-07-04 09:12:54</t>
  </si>
  <si>
    <t>2017-07-04 09:18:14</t>
  </si>
  <si>
    <t>2017-07-04 09:27:42</t>
  </si>
  <si>
    <t>2017-07-04 09:33:35</t>
  </si>
  <si>
    <t>2017-07-04 09:51:15</t>
  </si>
  <si>
    <t>2017-07-04 09:55:12</t>
  </si>
  <si>
    <t>2017-07-04 09:56:25</t>
  </si>
  <si>
    <t>2017-07-04 09:57:07</t>
  </si>
  <si>
    <t>2017-07-04 09:59:30</t>
  </si>
  <si>
    <t>2017-07-04 10:21:30</t>
  </si>
  <si>
    <t>2017-07-04 10:32:23</t>
  </si>
  <si>
    <t>2017-07-04 10:34:27</t>
  </si>
  <si>
    <t>2017-07-04 10:37:07</t>
  </si>
  <si>
    <t>2017-07-04 10:39:18</t>
  </si>
  <si>
    <t>2017-07-04 10:43:05</t>
  </si>
  <si>
    <t>2017-07-04 10:45:31</t>
  </si>
  <si>
    <t>2017-07-04 10:58:12</t>
  </si>
  <si>
    <t>2017-07-04 11:12:27</t>
  </si>
  <si>
    <t>2017-07-04 11:17:16</t>
  </si>
  <si>
    <t>2017-07-04 11:21:22</t>
  </si>
  <si>
    <t>2017-07-04 11:23:22</t>
  </si>
  <si>
    <t>2017-07-04 11:25:53</t>
  </si>
  <si>
    <t>2017-07-04 11:26:35</t>
  </si>
  <si>
    <t>2017-07-04 11:27:13</t>
  </si>
  <si>
    <t>2017-07-04 11:28:05</t>
  </si>
  <si>
    <t>2017-07-04 11:38:16</t>
  </si>
  <si>
    <t>2017-07-04 11:39:37</t>
  </si>
  <si>
    <t>2017-07-04 11:44:55</t>
  </si>
  <si>
    <t>2017-07-04 11:47:48</t>
  </si>
  <si>
    <t>2017-07-04 11:49:01</t>
  </si>
  <si>
    <t>2017-07-04 11:49:43</t>
  </si>
  <si>
    <t>2017-07-04 11:50:44</t>
  </si>
  <si>
    <t>2017-07-04 11:57:42</t>
  </si>
  <si>
    <t>2017-07-04 12:02:59</t>
  </si>
  <si>
    <t>2017-07-04 12:10:17</t>
  </si>
  <si>
    <t>2017-07-04 12:11:01</t>
  </si>
  <si>
    <t>2017-07-04 12:11:41</t>
  </si>
  <si>
    <t>2017-07-04 12:14:04</t>
  </si>
  <si>
    <t>2017-07-04 12:23:33</t>
  </si>
  <si>
    <t>2017-07-04 13:02:45</t>
  </si>
  <si>
    <t>2017-07-04 13:03:44</t>
  </si>
  <si>
    <t>2017-07-04 13:16:57</t>
  </si>
  <si>
    <t>2017-07-04 13:35:53</t>
  </si>
  <si>
    <t>2017-07-04 13:47:03</t>
  </si>
  <si>
    <t>2017-07-04 13:58:26</t>
  </si>
  <si>
    <t>2017-07-04 14:08:20</t>
  </si>
  <si>
    <t>2017-07-04 14:09:01</t>
  </si>
  <si>
    <t>2017-07-04 14:14:02</t>
  </si>
  <si>
    <t>2017-07-04 14:14:43</t>
  </si>
  <si>
    <t>2017-07-04 14:15:42</t>
  </si>
  <si>
    <t>2017-07-04 14:16:24</t>
  </si>
  <si>
    <t>2017-07-04 14:16:49</t>
  </si>
  <si>
    <t>2017-07-04 14:28:36</t>
  </si>
  <si>
    <t>2017-07-04 14:31:59</t>
  </si>
  <si>
    <t>2017-07-04 14:35:48</t>
  </si>
  <si>
    <t>2017-07-04 14:42:23</t>
  </si>
  <si>
    <t>2017-07-04 14:48:38</t>
  </si>
  <si>
    <t>2017-07-04 14:50:01</t>
  </si>
  <si>
    <t>2017-07-04 14:50:09</t>
  </si>
  <si>
    <t>2017-07-04 14:50:48</t>
  </si>
  <si>
    <t>2017-07-04 14:56:04</t>
  </si>
  <si>
    <t>2017-07-04 15:00:28</t>
  </si>
  <si>
    <t>2017-07-04 15:05:26</t>
  </si>
  <si>
    <t>2017-07-04 15:08:49</t>
  </si>
  <si>
    <t>2017-07-04 15:11:12</t>
  </si>
  <si>
    <t>2017-07-04 15:13:44</t>
  </si>
  <si>
    <t>2017-07-04 15:14:27</t>
  </si>
  <si>
    <t>2017-07-04 15:17:09</t>
  </si>
  <si>
    <t>2017-07-04 15:21:58</t>
  </si>
  <si>
    <t>2017-07-04 15:27:43</t>
  </si>
  <si>
    <t>2017-07-04 15:28:32</t>
  </si>
  <si>
    <t>2017-07-04 15:32:29</t>
  </si>
  <si>
    <t>2017-07-04 15:40:33</t>
  </si>
  <si>
    <t>2017-07-04 15:47:05</t>
  </si>
  <si>
    <t>2017-07-04 15:49:10</t>
  </si>
  <si>
    <t>2017-07-04 15:49:17</t>
  </si>
  <si>
    <t>2017-07-04 15:59:21</t>
  </si>
  <si>
    <t>2017-07-04 16:02:01</t>
  </si>
  <si>
    <t>2017-07-04 16:02:26</t>
  </si>
  <si>
    <t>2017-07-04 16:03:05</t>
  </si>
  <si>
    <t>2017-07-04 16:06:47</t>
  </si>
  <si>
    <t>2017-07-04 16:11:28</t>
  </si>
  <si>
    <t>2017-07-04 16:18:49</t>
  </si>
  <si>
    <t>2017-07-04 16:24:53</t>
  </si>
  <si>
    <t>2017-07-04 16:25:52</t>
  </si>
  <si>
    <t>2017-07-04 16:26:44</t>
  </si>
  <si>
    <t>2017-07-04 16:28:34</t>
  </si>
  <si>
    <t>2017-07-04 16:34:01</t>
  </si>
  <si>
    <t>2017-07-04 16:34:52</t>
  </si>
  <si>
    <t>2017-07-04 16:38:20</t>
  </si>
  <si>
    <t>2017-07-04 16:42:24</t>
  </si>
  <si>
    <t>2017-07-04 16:47:51</t>
  </si>
  <si>
    <t>2017-07-04 16:51:11</t>
  </si>
  <si>
    <t>2017-07-04 16:52:15</t>
  </si>
  <si>
    <t>2017-07-04 16:53:10</t>
  </si>
  <si>
    <t>2017-07-04 16:55:43</t>
  </si>
  <si>
    <t>2017-07-04 17:06:27</t>
  </si>
  <si>
    <t>2017-07-04 17:15:43</t>
  </si>
  <si>
    <t>2017-07-04 17:15:50</t>
  </si>
  <si>
    <t>2017-07-04 17:20:54</t>
  </si>
  <si>
    <t>2017-07-04 17:22:10</t>
  </si>
  <si>
    <t>2017-07-04 17:23:10</t>
  </si>
  <si>
    <t>2017-07-04 17:23:45</t>
  </si>
  <si>
    <t>2017-07-04 17:34:19</t>
  </si>
  <si>
    <t>2017-07-04 17:40:26</t>
  </si>
  <si>
    <t>2017-07-04 17:48:41</t>
  </si>
  <si>
    <t>2017-07-04 17:49:25</t>
  </si>
  <si>
    <t>2017-07-04 17:56:20</t>
  </si>
  <si>
    <t>2017-07-04 18:04:43</t>
  </si>
  <si>
    <t>2017-07-04 18:07:16</t>
  </si>
  <si>
    <t>2017-07-04 18:08:20</t>
  </si>
  <si>
    <t>2017-07-04 18:33:16</t>
  </si>
  <si>
    <t>2017-07-04 18:35:58</t>
  </si>
  <si>
    <t>2017-07-04 23:02:46</t>
  </si>
  <si>
    <t>2017-07-04 23:17:58</t>
  </si>
  <si>
    <t>2017-07-04 23:29:47</t>
  </si>
  <si>
    <t>2017-07-04 23:30:31</t>
  </si>
  <si>
    <t>2017-07-04 23:31:15</t>
  </si>
  <si>
    <t>2017-07-05 01:04:37</t>
  </si>
  <si>
    <t>2017-07-05 01:05:24</t>
  </si>
  <si>
    <t>2017-07-05 01:06:22</t>
  </si>
  <si>
    <t>2017-07-05 07:41:27</t>
  </si>
  <si>
    <t>2017-07-05 07:56:39</t>
  </si>
  <si>
    <t>2017-07-05 07:58:26</t>
  </si>
  <si>
    <t>2017-07-05 08:10:52</t>
  </si>
  <si>
    <t>2017-07-05 08:50:30</t>
  </si>
  <si>
    <t>2017-07-05 08:51:45</t>
  </si>
  <si>
    <t>2017-07-05 09:06:46</t>
  </si>
  <si>
    <t>2017-07-05 09:10:37</t>
  </si>
  <si>
    <t>2017-07-05 09:21:20</t>
  </si>
  <si>
    <t>2017-07-05 09:21:22</t>
  </si>
  <si>
    <t>2017-07-05 09:24:00</t>
  </si>
  <si>
    <t>2017-07-05 09:28:14</t>
  </si>
  <si>
    <t>2017-07-05 09:31:51</t>
  </si>
  <si>
    <t>2017-07-05 09:39:54</t>
  </si>
  <si>
    <t>2017-07-05 10:03:16</t>
  </si>
  <si>
    <t>2017-07-05 10:08:01</t>
  </si>
  <si>
    <t>2017-07-05 10:08:21</t>
  </si>
  <si>
    <t>2017-07-05 10:23:26</t>
  </si>
  <si>
    <t>2017-07-05 10:24:16</t>
  </si>
  <si>
    <t>2017-07-05 10:24:27</t>
  </si>
  <si>
    <t>2017-07-05 10:26:56</t>
  </si>
  <si>
    <t>2017-07-05 10:41:03</t>
  </si>
  <si>
    <t>2017-07-05 10:43:19</t>
  </si>
  <si>
    <t>2017-07-05 10:50:09</t>
  </si>
  <si>
    <t>2017-07-05 10:51:03</t>
  </si>
  <si>
    <t>2017-07-05 10:53:20</t>
  </si>
  <si>
    <t>2017-07-05 10:55:48</t>
  </si>
  <si>
    <t>2017-07-05 11:04:45</t>
  </si>
  <si>
    <t>2017-07-05 11:09:38</t>
  </si>
  <si>
    <t>2017-07-05 11:12:05</t>
  </si>
  <si>
    <t>2017-07-05 11:16:15</t>
  </si>
  <si>
    <t>2017-07-05 11:34:24</t>
  </si>
  <si>
    <t>2017-07-05 11:35:25</t>
  </si>
  <si>
    <t>2017-07-05 11:37:20</t>
  </si>
  <si>
    <t>2017-07-05 11:38:48</t>
  </si>
  <si>
    <t>2017-07-05 11:55:26</t>
  </si>
  <si>
    <t>2017-07-05 12:00:36</t>
  </si>
  <si>
    <t>2017-07-05 12:01:31</t>
  </si>
  <si>
    <t>2017-07-05 12:12:59</t>
  </si>
  <si>
    <t>2017-07-05 12:16:31</t>
  </si>
  <si>
    <t>2017-07-05 12:19:51</t>
  </si>
  <si>
    <t>2017-07-05 12:22:40</t>
  </si>
  <si>
    <t>2017-07-05 12:30:53</t>
  </si>
  <si>
    <t>2017-07-05 12:55:02</t>
  </si>
  <si>
    <t>2017-07-05 12:56:17</t>
  </si>
  <si>
    <t>2017-07-05 13:06:01</t>
  </si>
  <si>
    <t>2017-07-05 13:06:47</t>
  </si>
  <si>
    <t>2017-07-05 13:41:11</t>
  </si>
  <si>
    <t>2017-07-05 13:42:55</t>
  </si>
  <si>
    <t>2017-07-05 13:44:29</t>
  </si>
  <si>
    <t>2017-07-05 13:45:41</t>
  </si>
  <si>
    <t>2017-07-05 13:48:15</t>
  </si>
  <si>
    <t>2017-07-05 13:49:41</t>
  </si>
  <si>
    <t>2017-07-05 14:51:08</t>
  </si>
  <si>
    <t>2017-07-05 15:06:51</t>
  </si>
  <si>
    <t>2017-07-05 15:19:45</t>
  </si>
  <si>
    <t>2017-07-05 15:20:10</t>
  </si>
  <si>
    <t>2017-07-05 15:32:35</t>
  </si>
  <si>
    <t>2017-07-05 15:41:27</t>
  </si>
  <si>
    <t>2017-07-05 15:42:40</t>
  </si>
  <si>
    <t>2017-07-05 15:49:17</t>
  </si>
  <si>
    <t>2017-07-05 15:55:49</t>
  </si>
  <si>
    <t>2017-07-05 15:57:36</t>
  </si>
  <si>
    <t>2017-07-05 16:02:35</t>
  </si>
  <si>
    <t>2017-07-05 16:10:53</t>
  </si>
  <si>
    <t>2017-07-05 16:15:07</t>
  </si>
  <si>
    <t>2017-07-05 16:16:13</t>
  </si>
  <si>
    <t>2017-07-05 16:22:54</t>
  </si>
  <si>
    <t>2017-07-05 16:49:01</t>
  </si>
  <si>
    <t>2017-07-05 16:51:07</t>
  </si>
  <si>
    <t>2017-07-05 17:00:27</t>
  </si>
  <si>
    <t>2017-07-05 17:17:00</t>
  </si>
  <si>
    <t>2017-07-05 17:26:44</t>
  </si>
  <si>
    <t>2017-07-05 17:50:18</t>
  </si>
  <si>
    <t>2017-07-05 17:51:19</t>
  </si>
  <si>
    <t>2017-07-05 18:23:18</t>
  </si>
  <si>
    <t>2017-07-05 18:55:08</t>
  </si>
  <si>
    <t>2017-07-05 19:29:36</t>
  </si>
  <si>
    <t>2017-07-05 19:30:29</t>
  </si>
  <si>
    <t>2017-07-06 00:23:17</t>
  </si>
  <si>
    <t>2017-07-06 08:21:11</t>
  </si>
  <si>
    <t>2017-07-06 08:22:22</t>
  </si>
  <si>
    <t>2017-07-06 08:45:16</t>
  </si>
  <si>
    <t>2017-07-06 08:48:00</t>
  </si>
  <si>
    <t>2017-07-06 08:57:19</t>
  </si>
  <si>
    <t>2017-07-06 09:08:43</t>
  </si>
  <si>
    <t>2017-07-06 09:15:30</t>
  </si>
  <si>
    <t>2017-07-06 09:19:43</t>
  </si>
  <si>
    <t>2017-07-06 09:35:35</t>
  </si>
  <si>
    <t>2017-07-06 09:39:37</t>
  </si>
  <si>
    <t>2017-07-06 09:40:37</t>
  </si>
  <si>
    <t>2017-07-06 09:41:12</t>
  </si>
  <si>
    <t>2017-07-06 10:04:02</t>
  </si>
  <si>
    <t>2017-07-06 10:07:24</t>
  </si>
  <si>
    <t>2017-07-06 10:14:20</t>
  </si>
  <si>
    <t>2017-07-06 10:15:10</t>
  </si>
  <si>
    <t>2017-07-06 10:17:59</t>
  </si>
  <si>
    <t>2017-07-06 10:41:58</t>
  </si>
  <si>
    <t>2017-07-06 10:56:22</t>
  </si>
  <si>
    <t>2017-07-06 11:02:04</t>
  </si>
  <si>
    <t>2017-07-06 11:02:39</t>
  </si>
  <si>
    <t>2017-07-06 11:27:45</t>
  </si>
  <si>
    <t>2017-07-06 11:36:17</t>
  </si>
  <si>
    <t>2017-07-06 11:46:11</t>
  </si>
  <si>
    <t>2017-07-06 11:54:49</t>
  </si>
  <si>
    <t>2017-07-06 11:56:41</t>
  </si>
  <si>
    <t>2017-07-06 11:57:56</t>
  </si>
  <si>
    <t>2017-07-06 12:00:40</t>
  </si>
  <si>
    <t>2017-07-06 12:01:04</t>
  </si>
  <si>
    <t>2017-07-06 12:07:37</t>
  </si>
  <si>
    <t>2017-07-06 12:10:44</t>
  </si>
  <si>
    <t>2017-07-06 12:23:35</t>
  </si>
  <si>
    <t>2017-07-06 12:26:55</t>
  </si>
  <si>
    <t>2017-07-06 12:27:40</t>
  </si>
  <si>
    <t>2017-07-06 12:51:32</t>
  </si>
  <si>
    <t>2017-07-06 12:58:31</t>
  </si>
  <si>
    <t>2017-07-06 13:03:56</t>
  </si>
  <si>
    <t>2017-07-06 13:18:44</t>
  </si>
  <si>
    <t>2017-07-06 13:22:02</t>
  </si>
  <si>
    <t>2017-07-06 13:39:33</t>
  </si>
  <si>
    <t>2017-07-06 13:54:06</t>
  </si>
  <si>
    <t>2017-07-06 14:00:34</t>
  </si>
  <si>
    <t>2017-07-06 14:09:12</t>
  </si>
  <si>
    <t>2017-07-06 14:15:44</t>
  </si>
  <si>
    <t>2017-07-06 14:30:05</t>
  </si>
  <si>
    <t>2017-07-06 14:30:30</t>
  </si>
  <si>
    <t>2017-07-06 14:40:25</t>
  </si>
  <si>
    <t>2017-07-06 14:41:43</t>
  </si>
  <si>
    <t>2017-07-06 14:49:42</t>
  </si>
  <si>
    <t>2017-07-06 14:50:26</t>
  </si>
  <si>
    <t>2017-07-06 14:50:34</t>
  </si>
  <si>
    <t>2017-07-06 14:51:53</t>
  </si>
  <si>
    <t>2017-07-06 14:52:44</t>
  </si>
  <si>
    <t>2017-07-06 15:06:37</t>
  </si>
  <si>
    <t>2017-07-06 15:11:28</t>
  </si>
  <si>
    <t>2017-07-06 15:13:04</t>
  </si>
  <si>
    <t>2017-07-06 15:15:13</t>
  </si>
  <si>
    <t>2017-07-06 15:16:00</t>
  </si>
  <si>
    <t>2017-07-06 15:23:51</t>
  </si>
  <si>
    <t>2017-07-06 15:29:06</t>
  </si>
  <si>
    <t>2017-07-06 15:36:41</t>
  </si>
  <si>
    <t>2017-07-06 15:37:35</t>
  </si>
  <si>
    <t>2017-07-06 15:48:12</t>
  </si>
  <si>
    <t>2017-07-06 16:03:48</t>
  </si>
  <si>
    <t>2017-07-06 16:04:58</t>
  </si>
  <si>
    <t>2017-07-06 16:06:00</t>
  </si>
  <si>
    <t>2017-07-06 16:11:21</t>
  </si>
  <si>
    <t>2017-07-06 16:28:25</t>
  </si>
  <si>
    <t>2017-07-06 16:30:11</t>
  </si>
  <si>
    <t>2017-07-06 16:38:00</t>
  </si>
  <si>
    <t>2017-07-06 16:39:03</t>
  </si>
  <si>
    <t>2017-07-06 16:42:37</t>
  </si>
  <si>
    <t>2017-07-06 16:43:40</t>
  </si>
  <si>
    <t>2017-07-06 16:46:35</t>
  </si>
  <si>
    <t>2017-07-06 16:46:56</t>
  </si>
  <si>
    <t>2017-07-06 16:53:48</t>
  </si>
  <si>
    <t>2017-07-06 17:00:40</t>
  </si>
  <si>
    <t>2017-07-06 17:03:37</t>
  </si>
  <si>
    <t>2017-07-06 17:07:00</t>
  </si>
  <si>
    <t>2017-07-06 17:08:40</t>
  </si>
  <si>
    <t>2017-07-06 17:09:33</t>
  </si>
  <si>
    <t>2017-07-06 17:19:46</t>
  </si>
  <si>
    <t>2017-07-06 17:24:40</t>
  </si>
  <si>
    <t>2017-07-06 17:28:33</t>
  </si>
  <si>
    <t>2017-07-06 17:29:36</t>
  </si>
  <si>
    <t>2017-07-06 17:31:59</t>
  </si>
  <si>
    <t>2017-07-06 17:39:18</t>
  </si>
  <si>
    <t>2017-07-06 17:43:30</t>
  </si>
  <si>
    <t>2017-07-06 17:56:06</t>
  </si>
  <si>
    <t>2017-07-06 17:58:51</t>
  </si>
  <si>
    <t>2017-07-06 18:04:11</t>
  </si>
  <si>
    <t>2017-07-06 18:09:03</t>
  </si>
  <si>
    <t>2017-07-06 18:22:43</t>
  </si>
  <si>
    <t>2017-07-06 18:25:51</t>
  </si>
  <si>
    <t>2017-07-06 18:28:21</t>
  </si>
  <si>
    <t>2017-07-06 18:34:13</t>
  </si>
  <si>
    <t>2017-07-06 19:35:52</t>
  </si>
  <si>
    <t>2017-07-06 20:24:42</t>
  </si>
  <si>
    <t>2017-07-06 20:25:09</t>
  </si>
  <si>
    <t>2017-07-06 23:04:20</t>
  </si>
  <si>
    <t>2017-07-07 07:52:17</t>
  </si>
  <si>
    <t>2017-07-07 08:06:12</t>
  </si>
  <si>
    <t>2017-07-07 08:29:14</t>
  </si>
  <si>
    <t>2017-07-07 09:00:00</t>
  </si>
  <si>
    <t>2017-07-07 09:14:01</t>
  </si>
  <si>
    <t>2017-07-07 09:17:31</t>
  </si>
  <si>
    <t>2017-07-07 09:19:22</t>
  </si>
  <si>
    <t>2017-07-07 09:28:45</t>
  </si>
  <si>
    <t>2017-07-07 09:37:15</t>
  </si>
  <si>
    <t>2017-07-07 09:58:47</t>
  </si>
  <si>
    <t>2017-07-07 10:00:13</t>
  </si>
  <si>
    <t>2017-07-07 10:03:29</t>
  </si>
  <si>
    <t>2017-07-07 10:03:32</t>
  </si>
  <si>
    <t>2017-07-07 10:06:14</t>
  </si>
  <si>
    <t>2017-07-07 10:12:52</t>
  </si>
  <si>
    <t>2017-07-07 10:22:57</t>
  </si>
  <si>
    <t>2017-07-07 10:31:10</t>
  </si>
  <si>
    <t>2017-07-07 10:36:44</t>
  </si>
  <si>
    <t>2017-07-07 10:41:38</t>
  </si>
  <si>
    <t>2017-07-07 10:41:39</t>
  </si>
  <si>
    <t>2017-07-07 10:50:38</t>
  </si>
  <si>
    <t>2017-07-07 10:51:37</t>
  </si>
  <si>
    <t>2017-07-07 10:59:25</t>
  </si>
  <si>
    <t>2017-07-07 11:02:26</t>
  </si>
  <si>
    <t>2017-07-07 11:18:02</t>
  </si>
  <si>
    <t>2017-07-07 11:22:54</t>
  </si>
  <si>
    <t>2017-07-07 11:33:42</t>
  </si>
  <si>
    <t>2017-07-07 11:41:18</t>
  </si>
  <si>
    <t>2017-07-07 11:44:32</t>
  </si>
  <si>
    <t>2017-07-07 11:48:59</t>
  </si>
  <si>
    <t>2017-07-07 11:49:52</t>
  </si>
  <si>
    <t>2017-07-07 11:51:47</t>
  </si>
  <si>
    <t>2017-07-07 11:53:46</t>
  </si>
  <si>
    <t>2017-07-07 12:05:10</t>
  </si>
  <si>
    <t>2017-07-07 12:12:18</t>
  </si>
  <si>
    <t>2017-07-07 12:14:22</t>
  </si>
  <si>
    <t>2017-07-07 12:29:03</t>
  </si>
  <si>
    <t>2017-07-07 12:32:36</t>
  </si>
  <si>
    <t>2017-07-07 12:40:55</t>
  </si>
  <si>
    <t>2017-07-07 12:49:37</t>
  </si>
  <si>
    <t>2017-07-07 13:09:08</t>
  </si>
  <si>
    <t>2017-07-07 13:26:57</t>
  </si>
  <si>
    <t>2017-07-07 13:44:07</t>
  </si>
  <si>
    <t>2017-07-07 13:50:09</t>
  </si>
  <si>
    <t>2017-07-07 14:03:36</t>
  </si>
  <si>
    <t>2017-07-07 14:21:21</t>
  </si>
  <si>
    <t>2017-07-07 14:39:13</t>
  </si>
  <si>
    <t>2017-07-07 14:42:28</t>
  </si>
  <si>
    <t>2017-07-07 14:43:27</t>
  </si>
  <si>
    <t>2017-07-07 14:45:00</t>
  </si>
  <si>
    <t>2017-07-07 14:46:53</t>
  </si>
  <si>
    <t>2017-07-07 14:47:58</t>
  </si>
  <si>
    <t>2017-07-07 14:48:19</t>
  </si>
  <si>
    <t>2017-07-07 15:06:45</t>
  </si>
  <si>
    <t>2017-07-07 15:07:17</t>
  </si>
  <si>
    <t>2017-07-07 15:07:47</t>
  </si>
  <si>
    <t>2017-07-07 15:14:05</t>
  </si>
  <si>
    <t>2017-07-07 15:31:23</t>
  </si>
  <si>
    <t>2017-07-07 15:43:53</t>
  </si>
  <si>
    <t>2017-07-07 15:48:32</t>
  </si>
  <si>
    <t>2017-07-07 15:53:52</t>
  </si>
  <si>
    <t>2017-07-07 16:03:49</t>
  </si>
  <si>
    <t>2017-07-07 16:08:47</t>
  </si>
  <si>
    <t>2017-07-07 16:10:03</t>
  </si>
  <si>
    <t>2017-07-07 16:16:44</t>
  </si>
  <si>
    <t>2017-07-07 16:19:36</t>
  </si>
  <si>
    <t>2017-07-07 16:24:23</t>
  </si>
  <si>
    <t>2017-07-07 16:31:03</t>
  </si>
  <si>
    <t>2017-07-07 16:41:57</t>
  </si>
  <si>
    <t>2017-07-07 16:45:46</t>
  </si>
  <si>
    <t>2017-07-07 16:46:14</t>
  </si>
  <si>
    <t>2017-07-07 16:47:52</t>
  </si>
  <si>
    <t>2017-07-07 16:52:13</t>
  </si>
  <si>
    <t>2017-07-07 17:32:02</t>
  </si>
  <si>
    <t>2017-07-07 17:32:54</t>
  </si>
  <si>
    <t>2017-07-07 17:34:13</t>
  </si>
  <si>
    <t>2017-07-07 18:14:32</t>
  </si>
  <si>
    <t>2017-07-07 18:18:48</t>
  </si>
  <si>
    <t>2017-07-07 19:55:18</t>
  </si>
  <si>
    <t>2017-07-07 19:57:16</t>
  </si>
  <si>
    <t>2017-07-07 21:55:17</t>
  </si>
  <si>
    <t>2017-07-08 07:54:24</t>
  </si>
  <si>
    <t>2017-07-08 08:30:00</t>
  </si>
  <si>
    <t>2017-07-08 08:40:43</t>
  </si>
  <si>
    <t>2017-07-08 09:21:03</t>
  </si>
  <si>
    <t>2017-07-08 09:35:26</t>
  </si>
  <si>
    <t>2017-07-08 09:46:58</t>
  </si>
  <si>
    <t>2017-07-08 09:57:02</t>
  </si>
  <si>
    <t>2017-07-08 10:07:17</t>
  </si>
  <si>
    <t>2017-07-08 10:09:51</t>
  </si>
  <si>
    <t>2017-07-08 10:16:42</t>
  </si>
  <si>
    <t>2017-07-08 10:19:56</t>
  </si>
  <si>
    <t>2017-07-08 10:29:38</t>
  </si>
  <si>
    <t>2017-07-08 10:38:55</t>
  </si>
  <si>
    <t>2017-07-08 10:50:47</t>
  </si>
  <si>
    <t>2017-07-08 10:57:06</t>
  </si>
  <si>
    <t>2017-07-08 10:59:58</t>
  </si>
  <si>
    <t>2017-07-08 11:01:10</t>
  </si>
  <si>
    <t>2017-07-08 11:15:38</t>
  </si>
  <si>
    <t>2017-07-08 11:22:25</t>
  </si>
  <si>
    <t>2017-07-08 11:27:49</t>
  </si>
  <si>
    <t>2017-07-08 11:35:48</t>
  </si>
  <si>
    <t>2017-07-08 11:44:30</t>
  </si>
  <si>
    <t>2017-07-08 11:52:00</t>
  </si>
  <si>
    <t>2017-07-08 12:02:07</t>
  </si>
  <si>
    <t>2017-07-08 12:03:14</t>
  </si>
  <si>
    <t>2017-07-08 12:45:08</t>
  </si>
  <si>
    <t>2017-07-08 12:46:43</t>
  </si>
  <si>
    <t>2017-07-08 12:49:29</t>
  </si>
  <si>
    <t>2017-07-08 12:50:27</t>
  </si>
  <si>
    <t>2017-07-08 13:01:04</t>
  </si>
  <si>
    <t>2017-07-08 13:28:42</t>
  </si>
  <si>
    <t>2017-07-08 13:50:53</t>
  </si>
  <si>
    <t>2017-07-08 13:52:28</t>
  </si>
  <si>
    <t>2017-07-08 13:53:33</t>
  </si>
  <si>
    <t>2017-07-08 13:53:58</t>
  </si>
  <si>
    <t>2017-07-08 13:54:55</t>
  </si>
  <si>
    <t>2017-07-08 13:56:15</t>
  </si>
  <si>
    <t>2017-07-08 14:28:02</t>
  </si>
  <si>
    <t>2017-07-08 14:36:17</t>
  </si>
  <si>
    <t>2017-07-08 14:37:55</t>
  </si>
  <si>
    <t>2017-07-08 14:47:36</t>
  </si>
  <si>
    <t>2017-07-08 14:48:36</t>
  </si>
  <si>
    <t>2017-07-08 14:52:00</t>
  </si>
  <si>
    <t>2017-07-08 14:53:10</t>
  </si>
  <si>
    <t>2017-07-08 15:04:02</t>
  </si>
  <si>
    <t>2017-07-08 15:16:51</t>
  </si>
  <si>
    <t>2017-07-08 15:39:46</t>
  </si>
  <si>
    <t>2017-07-08 15:53:04</t>
  </si>
  <si>
    <t>2017-07-08 15:59:31</t>
  </si>
  <si>
    <t>2017-07-08 16:14:13</t>
  </si>
  <si>
    <t>2017-07-08 16:34:49</t>
  </si>
  <si>
    <t>2017-07-08 16:35:10</t>
  </si>
  <si>
    <t>2017-07-08 16:40:26</t>
  </si>
  <si>
    <t>2017-07-08 16:59:02</t>
  </si>
  <si>
    <t>2017-07-08 17:37:54</t>
  </si>
  <si>
    <t>2017-07-08 17:48:04</t>
  </si>
  <si>
    <t>2017-07-08 17:57:43</t>
  </si>
  <si>
    <t>2017-07-08 18:14:39</t>
  </si>
  <si>
    <t>2017-07-08 23:48:13</t>
  </si>
  <si>
    <t>2017-07-09 07:16:52</t>
  </si>
  <si>
    <t>2017-07-09 09:28:35</t>
  </si>
  <si>
    <t>2017-07-09 09:42:24</t>
  </si>
  <si>
    <t>2017-07-09 09:52:45</t>
  </si>
  <si>
    <t>2017-07-09 10:03:37</t>
  </si>
  <si>
    <t>2017-07-09 10:05:15</t>
  </si>
  <si>
    <t>2017-07-09 10:24:01</t>
  </si>
  <si>
    <t>2017-07-09 10:53:58</t>
  </si>
  <si>
    <t>2017-07-09 10:55:40</t>
  </si>
  <si>
    <t>2017-07-09 10:58:16</t>
  </si>
  <si>
    <t>2017-07-09 11:30:49</t>
  </si>
  <si>
    <t>2017-07-09 11:46:51</t>
  </si>
  <si>
    <t>2017-07-09 14:16:59</t>
  </si>
  <si>
    <t>2017-07-09 14:29:46</t>
  </si>
  <si>
    <t>2017-07-09 14:30:41</t>
  </si>
  <si>
    <t>2017-07-09 14:31:27</t>
  </si>
  <si>
    <t>2017-07-09 14:46:53</t>
  </si>
  <si>
    <t>2017-07-09 15:12:28</t>
  </si>
  <si>
    <t>2017-07-09 15:13:05</t>
  </si>
  <si>
    <t>2017-07-09 15:47:14</t>
  </si>
  <si>
    <t>2017-07-09 18:14:40</t>
  </si>
  <si>
    <t>2017-07-09 19:40:03</t>
  </si>
  <si>
    <t>2017-07-09 22:03:53</t>
  </si>
  <si>
    <t>2017-07-10 01:49:46</t>
  </si>
  <si>
    <t>2017-07-10 06:54:06</t>
  </si>
  <si>
    <t>2017-07-10 07:13:49</t>
  </si>
  <si>
    <t>2017-07-10 08:16:49</t>
  </si>
  <si>
    <t>2017-07-10 08:17:24</t>
  </si>
  <si>
    <t>2017-07-10 08:18:03</t>
  </si>
  <si>
    <t>2017-07-10 08:19:25</t>
  </si>
  <si>
    <t>2017-07-10 08:36:50</t>
  </si>
  <si>
    <t>2017-07-10 09:20:06</t>
  </si>
  <si>
    <t>2017-07-10 09:24:18</t>
  </si>
  <si>
    <t>2017-07-10 09:28:00</t>
  </si>
  <si>
    <t>2017-07-10 09:29:00</t>
  </si>
  <si>
    <t>2017-07-10 09:35:13</t>
  </si>
  <si>
    <t>2017-07-10 09:35:52</t>
  </si>
  <si>
    <t>2017-07-10 09:42:46</t>
  </si>
  <si>
    <t>2017-07-10 09:42:50</t>
  </si>
  <si>
    <t>2017-07-10 09:43:40</t>
  </si>
  <si>
    <t>2017-07-10 09:46:12</t>
  </si>
  <si>
    <t>2017-07-10 09:57:34</t>
  </si>
  <si>
    <t>2017-07-10 10:01:33</t>
  </si>
  <si>
    <t>2017-07-10 10:05:35</t>
  </si>
  <si>
    <t>2017-07-10 10:17:40</t>
  </si>
  <si>
    <t>2017-07-10 10:18:40</t>
  </si>
  <si>
    <t>2017-07-10 10:27:24</t>
  </si>
  <si>
    <t>2017-07-10 10:33:51</t>
  </si>
  <si>
    <t>2017-07-10 10:43:49</t>
  </si>
  <si>
    <t>2017-07-10 10:53:30</t>
  </si>
  <si>
    <t>2017-07-10 11:07:27</t>
  </si>
  <si>
    <t>2017-07-10 11:08:09</t>
  </si>
  <si>
    <t>2017-07-10 11:09:01</t>
  </si>
  <si>
    <t>2017-07-10 11:09:39</t>
  </si>
  <si>
    <t>2017-07-10 11:12:20</t>
  </si>
  <si>
    <t>2017-07-10 11:37:07</t>
  </si>
  <si>
    <t>2017-07-10 11:42:26</t>
  </si>
  <si>
    <t>2017-07-10 11:50:13</t>
  </si>
  <si>
    <t>2017-07-10 11:52:42</t>
  </si>
  <si>
    <t>2017-07-10 11:54:49</t>
  </si>
  <si>
    <t>2017-07-10 11:59:26</t>
  </si>
  <si>
    <t>2017-07-10 12:03:03</t>
  </si>
  <si>
    <t>2017-07-10 12:04:01</t>
  </si>
  <si>
    <t>2017-07-10 12:05:09</t>
  </si>
  <si>
    <t>2017-07-10 12:13:26</t>
  </si>
  <si>
    <t>2017-07-10 12:15:52</t>
  </si>
  <si>
    <t>2017-07-10 12:17:23</t>
  </si>
  <si>
    <t>2017-07-10 12:26:48</t>
  </si>
  <si>
    <t>2017-07-10 12:38:17</t>
  </si>
  <si>
    <t>2017-07-10 12:41:00</t>
  </si>
  <si>
    <t>2017-07-10 12:46:31</t>
  </si>
  <si>
    <t>2017-07-10 13:03:32</t>
  </si>
  <si>
    <t>2017-07-10 13:06:23</t>
  </si>
  <si>
    <t>2017-07-10 13:07:09</t>
  </si>
  <si>
    <t>2017-07-10 13:09:51</t>
  </si>
  <si>
    <t>2017-07-10 13:09:59</t>
  </si>
  <si>
    <t>2017-07-10 13:12:52</t>
  </si>
  <si>
    <t>2017-07-10 13:13:07</t>
  </si>
  <si>
    <t>2017-07-10 13:32:51</t>
  </si>
  <si>
    <t>2017-07-10 13:43:13</t>
  </si>
  <si>
    <t>2017-07-10 13:46:07</t>
  </si>
  <si>
    <t>2017-07-10 14:08:00</t>
  </si>
  <si>
    <t>2017-07-10 14:08:03</t>
  </si>
  <si>
    <t>2017-07-10 14:17:39</t>
  </si>
  <si>
    <t>2017-07-10 14:20:41</t>
  </si>
  <si>
    <t>2017-07-10 14:22:09</t>
  </si>
  <si>
    <t>2017-07-10 14:30:07</t>
  </si>
  <si>
    <t>2017-07-10 14:30:59</t>
  </si>
  <si>
    <t>2017-07-10 14:41:18</t>
  </si>
  <si>
    <t>2017-07-10 14:56:03</t>
  </si>
  <si>
    <t>2017-07-10 14:58:27</t>
  </si>
  <si>
    <t>2017-07-10 15:00:51</t>
  </si>
  <si>
    <t>2017-07-10 15:02:58</t>
  </si>
  <si>
    <t>2017-07-10 15:04:08</t>
  </si>
  <si>
    <t>2017-07-10 15:06:37</t>
  </si>
  <si>
    <t>2017-07-10 15:09:24</t>
  </si>
  <si>
    <t>2017-07-10 15:12:32</t>
  </si>
  <si>
    <t>2017-07-10 15:12:35</t>
  </si>
  <si>
    <t>2017-07-10 15:13:31</t>
  </si>
  <si>
    <t>2017-07-10 15:17:10</t>
  </si>
  <si>
    <t>2017-07-10 15:18:00</t>
  </si>
  <si>
    <t>2017-07-10 15:18:06</t>
  </si>
  <si>
    <t>2017-07-10 15:31:33</t>
  </si>
  <si>
    <t>2017-07-10 15:32:43</t>
  </si>
  <si>
    <t>2017-07-10 15:33:39</t>
  </si>
  <si>
    <t>2017-07-10 15:36:07</t>
  </si>
  <si>
    <t>2017-07-10 15:56:42</t>
  </si>
  <si>
    <t>2017-07-10 16:00:37</t>
  </si>
  <si>
    <t>2017-07-10 16:14:56</t>
  </si>
  <si>
    <t>2017-07-10 16:24:24</t>
  </si>
  <si>
    <t>2017-07-10 16:27:06</t>
  </si>
  <si>
    <t>2017-07-10 16:32:06</t>
  </si>
  <si>
    <t>2017-07-10 16:33:28</t>
  </si>
  <si>
    <t>2017-07-10 16:39:05</t>
  </si>
  <si>
    <t>2017-07-10 16:39:11</t>
  </si>
  <si>
    <t>2017-07-10 16:50:31</t>
  </si>
  <si>
    <t>2017-07-10 16:52:06</t>
  </si>
  <si>
    <t>2017-07-10 16:58:07</t>
  </si>
  <si>
    <t>2017-07-10 16:58:36</t>
  </si>
  <si>
    <t>2017-07-10 17:12:08</t>
  </si>
  <si>
    <t>2017-07-10 17:29:42</t>
  </si>
  <si>
    <t>2017-07-10 17:31:52</t>
  </si>
  <si>
    <t>2017-07-10 17:35:52</t>
  </si>
  <si>
    <t>2017-07-10 17:41:39</t>
  </si>
  <si>
    <t>2017-07-10 17:56:19</t>
  </si>
  <si>
    <t>2017-07-10 18:06:22</t>
  </si>
  <si>
    <t>2017-07-10 18:08:45</t>
  </si>
  <si>
    <t>2017-07-10 18:09:46</t>
  </si>
  <si>
    <t>2017-07-10 18:13:17</t>
  </si>
  <si>
    <t>2017-07-10 18:24:02</t>
  </si>
  <si>
    <t>2017-07-10 18:29:03</t>
  </si>
  <si>
    <t>2017-07-10 21:33:40</t>
  </si>
  <si>
    <t>2017-07-11 07:06:15</t>
  </si>
  <si>
    <t>2017-07-11 07:44:31</t>
  </si>
  <si>
    <t>2017-07-11 07:54:51</t>
  </si>
  <si>
    <t>2017-07-11 08:12:02</t>
  </si>
  <si>
    <t>2017-07-11 08:12:49</t>
  </si>
  <si>
    <t>2017-07-11 08:23:21</t>
  </si>
  <si>
    <t>2017-07-11 08:32:06</t>
  </si>
  <si>
    <t>2017-07-11 08:45:16</t>
  </si>
  <si>
    <t>2017-07-11 08:56:35</t>
  </si>
  <si>
    <t>2017-07-11 08:57:13</t>
  </si>
  <si>
    <t>2017-07-11 08:58:00</t>
  </si>
  <si>
    <t>2017-07-11 09:03:30</t>
  </si>
  <si>
    <t>2017-07-11 09:07:59</t>
  </si>
  <si>
    <t>2017-07-11 09:24:34</t>
  </si>
  <si>
    <t>2017-07-11 09:25:01</t>
  </si>
  <si>
    <t>2017-07-11 09:25:20</t>
  </si>
  <si>
    <t>2017-07-11 09:25:48</t>
  </si>
  <si>
    <t>2017-07-11 09:26:11</t>
  </si>
  <si>
    <t>2017-07-11 09:36:09</t>
  </si>
  <si>
    <t>2017-07-11 09:39:01</t>
  </si>
  <si>
    <t>2017-07-11 09:39:46</t>
  </si>
  <si>
    <t>2017-07-11 09:42:13</t>
  </si>
  <si>
    <t>2017-07-11 09:43:57</t>
  </si>
  <si>
    <t>2017-07-11 09:44:14</t>
  </si>
  <si>
    <t>2017-07-11 09:47:34</t>
  </si>
  <si>
    <t>2017-07-11 09:53:54</t>
  </si>
  <si>
    <t>2017-07-11 09:56:47</t>
  </si>
  <si>
    <t>2017-07-11 10:02:38</t>
  </si>
  <si>
    <t>2017-07-11 10:09:10</t>
  </si>
  <si>
    <t>2017-07-11 10:11:45</t>
  </si>
  <si>
    <t>2017-07-11 10:20:29</t>
  </si>
  <si>
    <t>2017-07-11 10:26:06</t>
  </si>
  <si>
    <t>2017-07-11 10:28:36</t>
  </si>
  <si>
    <t>2017-07-11 10:30:54</t>
  </si>
  <si>
    <t>2017-07-11 10:31:42</t>
  </si>
  <si>
    <t>2017-07-11 10:32:51</t>
  </si>
  <si>
    <t>2017-07-11 10:39:15</t>
  </si>
  <si>
    <t>2017-07-11 10:45:19</t>
  </si>
  <si>
    <t>2017-07-11 10:46:56</t>
  </si>
  <si>
    <t>2017-07-11 10:49:34</t>
  </si>
  <si>
    <t>2017-07-11 10:51:41</t>
  </si>
  <si>
    <t>2017-07-11 10:52:04</t>
  </si>
  <si>
    <t>2017-07-11 10:52:28</t>
  </si>
  <si>
    <t>2017-07-11 10:54:22</t>
  </si>
  <si>
    <t>2017-07-11 10:54:58</t>
  </si>
  <si>
    <t>2017-07-11 10:58:49</t>
  </si>
  <si>
    <t>2017-07-11 11:12:27</t>
  </si>
  <si>
    <t>2017-07-11 11:15:26</t>
  </si>
  <si>
    <t>2017-07-11 11:19:22</t>
  </si>
  <si>
    <t>2017-07-11 11:20:33</t>
  </si>
  <si>
    <t>2017-07-11 11:30:24</t>
  </si>
  <si>
    <t>2017-07-11 11:32:21</t>
  </si>
  <si>
    <t>2017-07-11 11:36:24</t>
  </si>
  <si>
    <t>2017-07-11 11:42:55</t>
  </si>
  <si>
    <t>2017-07-11 11:43:33</t>
  </si>
  <si>
    <t>2017-07-11 11:44:59</t>
  </si>
  <si>
    <t>2017-07-11 11:50:48</t>
  </si>
  <si>
    <t>2017-07-11 11:54:00</t>
  </si>
  <si>
    <t>2017-07-11 12:04:08</t>
  </si>
  <si>
    <t>2017-07-11 12:29:45</t>
  </si>
  <si>
    <t>2017-07-11 12:33:08</t>
  </si>
  <si>
    <t>2017-07-11 12:40:09</t>
  </si>
  <si>
    <t>2017-07-11 12:52:24</t>
  </si>
  <si>
    <t>2017-07-11 12:56:44</t>
  </si>
  <si>
    <t>2017-07-11 12:59:04</t>
  </si>
  <si>
    <t>2017-07-11 13:05:56</t>
  </si>
  <si>
    <t>2017-07-11 13:31:28</t>
  </si>
  <si>
    <t>2017-07-11 13:54:11</t>
  </si>
  <si>
    <t>2017-07-11 13:59:10</t>
  </si>
  <si>
    <t>2017-07-11 14:05:47</t>
  </si>
  <si>
    <t>2017-07-11 14:09:16</t>
  </si>
  <si>
    <t>2017-07-11 14:25:46</t>
  </si>
  <si>
    <t>2017-07-11 14:26:38</t>
  </si>
  <si>
    <t>2017-07-11 14:33:38</t>
  </si>
  <si>
    <t>2017-07-11 14:39:50</t>
  </si>
  <si>
    <t>2017-07-11 14:42:00</t>
  </si>
  <si>
    <t>2017-07-11 14:44:43</t>
  </si>
  <si>
    <t>2017-07-11 14:45:36</t>
  </si>
  <si>
    <t>2017-07-11 14:51:33</t>
  </si>
  <si>
    <t>2017-07-11 14:52:06</t>
  </si>
  <si>
    <t>2017-07-11 14:54:00</t>
  </si>
  <si>
    <t>2017-07-11 15:01:35</t>
  </si>
  <si>
    <t>2017-07-11 15:04:04</t>
  </si>
  <si>
    <t>2017-07-11 15:09:41</t>
  </si>
  <si>
    <t>2017-07-11 15:11:23</t>
  </si>
  <si>
    <t>2017-07-11 15:13:00</t>
  </si>
  <si>
    <t>2017-07-11 15:14:15</t>
  </si>
  <si>
    <t>2017-07-11 15:21:51</t>
  </si>
  <si>
    <t>2017-07-11 15:28:06</t>
  </si>
  <si>
    <t>2017-07-11 15:33:07</t>
  </si>
  <si>
    <t>2017-07-11 15:34:34</t>
  </si>
  <si>
    <t>2017-07-11 15:47:08</t>
  </si>
  <si>
    <t>2017-07-11 15:47:11</t>
  </si>
  <si>
    <t>2017-07-11 15:47:32</t>
  </si>
  <si>
    <t>2017-07-11 15:47:33</t>
  </si>
  <si>
    <t>2017-07-11 15:51:46</t>
  </si>
  <si>
    <t>2017-07-11 15:52:35</t>
  </si>
  <si>
    <t>2017-07-11 15:53:02</t>
  </si>
  <si>
    <t>2017-07-11 15:53:45</t>
  </si>
  <si>
    <t>2017-07-11 15:53:53</t>
  </si>
  <si>
    <t>2017-07-11 16:01:48</t>
  </si>
  <si>
    <t>2017-07-11 16:03:14</t>
  </si>
  <si>
    <t>2017-07-11 16:06:04</t>
  </si>
  <si>
    <t>2017-07-11 16:13:45</t>
  </si>
  <si>
    <t>2017-07-11 16:14:04</t>
  </si>
  <si>
    <t>2017-07-11 16:14:30</t>
  </si>
  <si>
    <t>2017-07-11 16:21:34</t>
  </si>
  <si>
    <t>2017-07-11 16:29:53</t>
  </si>
  <si>
    <t>2017-07-11 16:30:11</t>
  </si>
  <si>
    <t>2017-07-11 16:36:36</t>
  </si>
  <si>
    <t>2017-07-11 16:38:05</t>
  </si>
  <si>
    <t>2017-07-11 16:55:27</t>
  </si>
  <si>
    <t>2017-07-11 17:09:52</t>
  </si>
  <si>
    <t>2017-07-11 17:15:38</t>
  </si>
  <si>
    <t>2017-07-11 17:16:48</t>
  </si>
  <si>
    <t>2017-07-11 17:17:26</t>
  </si>
  <si>
    <t>2017-07-11 17:19:46</t>
  </si>
  <si>
    <t>2017-07-11 17:33:55</t>
  </si>
  <si>
    <t>2017-07-11 17:43:47</t>
  </si>
  <si>
    <t>2017-07-11 18:02:12</t>
  </si>
  <si>
    <t>2017-07-11 18:14:51</t>
  </si>
  <si>
    <t>2017-07-11 18:27:12</t>
  </si>
  <si>
    <t>2017-07-11 21:18:11</t>
  </si>
  <si>
    <t>2017-07-12 06:28:59</t>
  </si>
  <si>
    <t>2017-07-12 07:57:26</t>
  </si>
  <si>
    <t>2017-07-12 08:06:26</t>
  </si>
  <si>
    <t>2017-07-12 08:51:59</t>
  </si>
  <si>
    <t>2017-07-12 09:02:04</t>
  </si>
  <si>
    <t>2017-07-12 09:14:00</t>
  </si>
  <si>
    <t>2017-07-12 09:19:45</t>
  </si>
  <si>
    <t>2017-07-12 09:19:49</t>
  </si>
  <si>
    <t>2017-07-12 09:28:32</t>
  </si>
  <si>
    <t>2017-07-12 09:30:05</t>
  </si>
  <si>
    <t>2017-07-12 09:45:40</t>
  </si>
  <si>
    <t>2017-07-12 09:53:25</t>
  </si>
  <si>
    <t>2017-07-12 09:56:28</t>
  </si>
  <si>
    <t>2017-07-12 10:00:36</t>
  </si>
  <si>
    <t>2017-07-12 10:01:29</t>
  </si>
  <si>
    <t>2017-07-12 10:04:27</t>
  </si>
  <si>
    <t>2017-07-12 10:05:19</t>
  </si>
  <si>
    <t>2017-07-12 10:06:22</t>
  </si>
  <si>
    <t>2017-07-12 10:12:07</t>
  </si>
  <si>
    <t>2017-07-12 10:16:23</t>
  </si>
  <si>
    <t>2017-07-12 10:20:07</t>
  </si>
  <si>
    <t>2017-07-12 10:21:54</t>
  </si>
  <si>
    <t>2017-07-12 10:34:41</t>
  </si>
  <si>
    <t>2017-07-12 10:35:23</t>
  </si>
  <si>
    <t>2017-07-12 10:36:06</t>
  </si>
  <si>
    <t>2017-07-12 10:37:51</t>
  </si>
  <si>
    <t>2017-07-12 10:45:30</t>
  </si>
  <si>
    <t>2017-07-12 10:54:31</t>
  </si>
  <si>
    <t>2017-07-12 11:03:22</t>
  </si>
  <si>
    <t>2017-07-12 11:04:16</t>
  </si>
  <si>
    <t>2017-07-12 11:07:13</t>
  </si>
  <si>
    <t>2017-07-12 11:13:51</t>
  </si>
  <si>
    <t>2017-07-12 11:16:56</t>
  </si>
  <si>
    <t>2017-07-12 11:27:19</t>
  </si>
  <si>
    <t>2017-07-12 11:27:41</t>
  </si>
  <si>
    <t>2017-07-12 11:28:19</t>
  </si>
  <si>
    <t>2017-07-12 11:29:28</t>
  </si>
  <si>
    <t>2017-07-12 11:34:50</t>
  </si>
  <si>
    <t>2017-07-12 11:43:14</t>
  </si>
  <si>
    <t>2017-07-12 11:44:30</t>
  </si>
  <si>
    <t>2017-07-12 11:50:44</t>
  </si>
  <si>
    <t>2017-07-12 11:51:47</t>
  </si>
  <si>
    <t>2017-07-12 11:53:47</t>
  </si>
  <si>
    <t>2017-07-12 11:54:22</t>
  </si>
  <si>
    <t>2017-07-12 12:09:40</t>
  </si>
  <si>
    <t>2017-07-12 12:10:42</t>
  </si>
  <si>
    <t>2017-07-12 12:18:49</t>
  </si>
  <si>
    <t>2017-07-12 12:20:49</t>
  </si>
  <si>
    <t>2017-07-12 12:23:28</t>
  </si>
  <si>
    <t>2017-07-12 12:30:20</t>
  </si>
  <si>
    <t>2017-07-12 12:33:50</t>
  </si>
  <si>
    <t>2017-07-12 12:58:55</t>
  </si>
  <si>
    <t>2017-07-12 13:00:06</t>
  </si>
  <si>
    <t>2017-07-12 13:01:58</t>
  </si>
  <si>
    <t>2017-07-12 14:28:16</t>
  </si>
  <si>
    <t>2017-07-12 14:31:07</t>
  </si>
  <si>
    <t>2017-07-12 14:32:56</t>
  </si>
  <si>
    <t>2017-07-12 14:37:18</t>
  </si>
  <si>
    <t>2017-07-12 14:58:28</t>
  </si>
  <si>
    <t>2017-07-12 14:58:29</t>
  </si>
  <si>
    <t>2017-07-12 15:01:13</t>
  </si>
  <si>
    <t>2017-07-12 15:04:16</t>
  </si>
  <si>
    <t>2017-07-12 15:15:19</t>
  </si>
  <si>
    <t>2017-07-12 15:16:48</t>
  </si>
  <si>
    <t>2017-07-12 15:20:20</t>
  </si>
  <si>
    <t>2017-07-12 15:21:52</t>
  </si>
  <si>
    <t>2017-07-12 15:23:30</t>
  </si>
  <si>
    <t>2017-07-12 15:23:37</t>
  </si>
  <si>
    <t>2017-07-12 15:26:48</t>
  </si>
  <si>
    <t>2017-07-12 15:45:14</t>
  </si>
  <si>
    <t>2017-07-12 15:46:35</t>
  </si>
  <si>
    <t>2017-07-12 15:46:58</t>
  </si>
  <si>
    <t>2017-07-12 15:48:32</t>
  </si>
  <si>
    <t>2017-07-12 15:50:41</t>
  </si>
  <si>
    <t>2017-07-12 15:53:30</t>
  </si>
  <si>
    <t>2017-07-12 15:55:21</t>
  </si>
  <si>
    <t>2017-07-12 15:57:55</t>
  </si>
  <si>
    <t>2017-07-12 16:05:29</t>
  </si>
  <si>
    <t>2017-07-12 16:05:55</t>
  </si>
  <si>
    <t>2017-07-12 16:06:22</t>
  </si>
  <si>
    <t>2017-07-12 16:11:18</t>
  </si>
  <si>
    <t>2017-07-12 16:13:13</t>
  </si>
  <si>
    <t>2017-07-12 16:20:35</t>
  </si>
  <si>
    <t>2017-07-12 16:25:21</t>
  </si>
  <si>
    <t>2017-07-12 16:29:22</t>
  </si>
  <si>
    <t>2017-07-12 16:33:18</t>
  </si>
  <si>
    <t>2017-07-12 16:34:46</t>
  </si>
  <si>
    <t>2017-07-12 16:35:02</t>
  </si>
  <si>
    <t>2017-07-12 16:48:48</t>
  </si>
  <si>
    <t>2017-07-12 17:08:22</t>
  </si>
  <si>
    <t>2017-07-12 17:08:45</t>
  </si>
  <si>
    <t>2017-07-12 17:16:13</t>
  </si>
  <si>
    <t>2017-07-12 17:16:55</t>
  </si>
  <si>
    <t>2017-07-12 17:22:52</t>
  </si>
  <si>
    <t>2017-07-12 17:24:26</t>
  </si>
  <si>
    <t>2017-07-12 17:37:25</t>
  </si>
  <si>
    <t>2017-07-12 17:39:11</t>
  </si>
  <si>
    <t>2017-07-12 18:14:04</t>
  </si>
  <si>
    <t>2017-07-12 18:21:11</t>
  </si>
  <si>
    <t>2017-07-12 18:26:43</t>
  </si>
  <si>
    <t>2017-07-12 18:47:38</t>
  </si>
  <si>
    <t>2017-07-12 18:50:16</t>
  </si>
  <si>
    <t>2017-07-12 19:26:17</t>
  </si>
  <si>
    <t>2017-07-12 19:50:00</t>
  </si>
  <si>
    <t>2017-07-12 19:51:48</t>
  </si>
  <si>
    <t>2017-07-12 20:20:41</t>
  </si>
  <si>
    <t>2017-07-12 21:52:36</t>
  </si>
  <si>
    <t>2017-07-12 22:59:30</t>
  </si>
  <si>
    <t>2017-07-13 07:18:24</t>
  </si>
  <si>
    <t>2017-07-13 08:26:09</t>
  </si>
  <si>
    <t>2017-07-13 08:55:21</t>
  </si>
  <si>
    <t>2017-07-13 08:55:36</t>
  </si>
  <si>
    <t>2017-07-13 09:03:42</t>
  </si>
  <si>
    <t>2017-07-13 09:06:21</t>
  </si>
  <si>
    <t>2017-07-13 09:06:22</t>
  </si>
  <si>
    <t>2017-07-13 09:10:24</t>
  </si>
  <si>
    <t>2017-07-13 09:13:54</t>
  </si>
  <si>
    <t>2017-07-13 09:16:29</t>
  </si>
  <si>
    <t>2017-07-13 09:17:07</t>
  </si>
  <si>
    <t>2017-07-13 09:19:51</t>
  </si>
  <si>
    <t>2017-07-13 09:22:21</t>
  </si>
  <si>
    <t>2017-07-13 09:25:32</t>
  </si>
  <si>
    <t>2017-07-13 09:26:48</t>
  </si>
  <si>
    <t>2017-07-13 09:27:49</t>
  </si>
  <si>
    <t>2017-07-13 09:36:53</t>
  </si>
  <si>
    <t>2017-07-13 09:52:58</t>
  </si>
  <si>
    <t>2017-07-13 10:01:41</t>
  </si>
  <si>
    <t>2017-07-13 10:09:11</t>
  </si>
  <si>
    <t>2017-07-13 10:11:39</t>
  </si>
  <si>
    <t>2017-07-13 10:23:46</t>
  </si>
  <si>
    <t>2017-07-13 10:37:05</t>
  </si>
  <si>
    <t>2017-07-13 10:43:44</t>
  </si>
  <si>
    <t>2017-07-13 10:45:46</t>
  </si>
  <si>
    <t>2017-07-13 10:48:31</t>
  </si>
  <si>
    <t>2017-07-13 10:48:57</t>
  </si>
  <si>
    <t>2017-07-13 10:50:43</t>
  </si>
  <si>
    <t>2017-07-13 10:54:26</t>
  </si>
  <si>
    <t>2017-07-13 10:55:28</t>
  </si>
  <si>
    <t>2017-07-13 11:02:22</t>
  </si>
  <si>
    <t>2017-07-13 11:06:19</t>
  </si>
  <si>
    <t>2017-07-13 11:12:46</t>
  </si>
  <si>
    <t>2017-07-13 11:24:03</t>
  </si>
  <si>
    <t>2017-07-13 11:27:24</t>
  </si>
  <si>
    <t>2017-07-13 11:29:24</t>
  </si>
  <si>
    <t>2017-07-13 11:30:48</t>
  </si>
  <si>
    <t>2017-07-13 11:35:17</t>
  </si>
  <si>
    <t>2017-07-13 11:46:52</t>
  </si>
  <si>
    <t>2017-07-13 11:58:38</t>
  </si>
  <si>
    <t>2017-07-13 11:59:09</t>
  </si>
  <si>
    <t>2017-07-13 11:59:29</t>
  </si>
  <si>
    <t>2017-07-13 11:59:37</t>
  </si>
  <si>
    <t>2017-07-13 12:01:33</t>
  </si>
  <si>
    <t>2017-07-13 12:04:22</t>
  </si>
  <si>
    <t>2017-07-13 12:07:51</t>
  </si>
  <si>
    <t>2017-07-13 12:10:43</t>
  </si>
  <si>
    <t>2017-07-13 12:22:09</t>
  </si>
  <si>
    <t>2017-07-13 12:23:17</t>
  </si>
  <si>
    <t>2017-07-13 12:25:51</t>
  </si>
  <si>
    <t>2017-07-13 12:27:43</t>
  </si>
  <si>
    <t>2017-07-13 12:28:24</t>
  </si>
  <si>
    <t>2017-07-13 12:31:40</t>
  </si>
  <si>
    <t>2017-07-13 12:36:01</t>
  </si>
  <si>
    <t>2017-07-13 12:50:57</t>
  </si>
  <si>
    <t>2017-07-13 13:01:09</t>
  </si>
  <si>
    <t>2017-07-13 13:01:59</t>
  </si>
  <si>
    <t>2017-07-13 13:13:39</t>
  </si>
  <si>
    <t>2017-07-13 13:15:42</t>
  </si>
  <si>
    <t>2017-07-13 13:33:10</t>
  </si>
  <si>
    <t>2017-07-13 13:40:58</t>
  </si>
  <si>
    <t>2017-07-13 14:09:17</t>
  </si>
  <si>
    <t>2017-07-13 14:12:07</t>
  </si>
  <si>
    <t>2017-07-13 14:31:23</t>
  </si>
  <si>
    <t>2017-07-13 14:33:13</t>
  </si>
  <si>
    <t>2017-07-13 14:39:52</t>
  </si>
  <si>
    <t>2017-07-13 14:42:58</t>
  </si>
  <si>
    <t>2017-07-13 14:44:07</t>
  </si>
  <si>
    <t>2017-07-13 14:44:47</t>
  </si>
  <si>
    <t>2017-07-13 14:47:41</t>
  </si>
  <si>
    <t>2017-07-13 14:49:10</t>
  </si>
  <si>
    <t>2017-07-13 14:56:21</t>
  </si>
  <si>
    <t>2017-07-13 14:57:37</t>
  </si>
  <si>
    <t>2017-07-13 14:59:29</t>
  </si>
  <si>
    <t>2017-07-13 15:01:45</t>
  </si>
  <si>
    <t>2017-07-13 15:02:13</t>
  </si>
  <si>
    <t>2017-07-13 15:07:07</t>
  </si>
  <si>
    <t>2017-07-13 15:09:00</t>
  </si>
  <si>
    <t>2017-07-13 15:13:58</t>
  </si>
  <si>
    <t>2017-07-13 15:17:20</t>
  </si>
  <si>
    <t>2017-07-13 15:30:20</t>
  </si>
  <si>
    <t>2017-07-13 15:38:39</t>
  </si>
  <si>
    <t>2017-07-13 15:39:05</t>
  </si>
  <si>
    <t>2017-07-13 15:50:42</t>
  </si>
  <si>
    <t>2017-07-13 15:54:27</t>
  </si>
  <si>
    <t>2017-07-13 15:58:58</t>
  </si>
  <si>
    <t>2017-07-13 16:02:34</t>
  </si>
  <si>
    <t>2017-07-13 16:13:44</t>
  </si>
  <si>
    <t>2017-07-13 16:14:28</t>
  </si>
  <si>
    <t>2017-07-13 16:18:33</t>
  </si>
  <si>
    <t>2017-07-13 16:24:32</t>
  </si>
  <si>
    <t>2017-07-13 16:24:56</t>
  </si>
  <si>
    <t>2017-07-13 16:40:49</t>
  </si>
  <si>
    <t>2017-07-13 16:43:32</t>
  </si>
  <si>
    <t>2017-07-13 16:48:34</t>
  </si>
  <si>
    <t>2017-07-13 17:09:46</t>
  </si>
  <si>
    <t>2017-07-13 17:12:21</t>
  </si>
  <si>
    <t>2017-07-13 17:14:35</t>
  </si>
  <si>
    <t>2017-07-13 17:18:02</t>
  </si>
  <si>
    <t>2017-07-13 17:23:45</t>
  </si>
  <si>
    <t>2017-07-13 17:24:08</t>
  </si>
  <si>
    <t>2017-07-13 17:25:23</t>
  </si>
  <si>
    <t>2017-07-13 17:30:02</t>
  </si>
  <si>
    <t>2017-07-13 17:46:40</t>
  </si>
  <si>
    <t>2017-07-13 17:50:59</t>
  </si>
  <si>
    <t>2017-07-13 17:55:55</t>
  </si>
  <si>
    <t>2017-07-13 17:56:59</t>
  </si>
  <si>
    <t>2017-07-13 18:12:28</t>
  </si>
  <si>
    <t>2017-07-13 19:15:56</t>
  </si>
  <si>
    <t>2017-07-13 20:06:48</t>
  </si>
  <si>
    <t>2017-07-13 20:32:13</t>
  </si>
  <si>
    <t>2017-07-13 20:35:33</t>
  </si>
  <si>
    <t>2017-07-13 21:39:04</t>
  </si>
  <si>
    <t>2017-07-13 21:49:15</t>
  </si>
  <si>
    <t>2017-07-14 06:22:40</t>
  </si>
  <si>
    <t>2017-07-14 07:46:51</t>
  </si>
  <si>
    <t>2017-07-14 07:56:08</t>
  </si>
  <si>
    <t>2017-07-14 08:29:56</t>
  </si>
  <si>
    <t>2017-07-14 08:31:12</t>
  </si>
  <si>
    <t>2017-07-14 08:31:46</t>
  </si>
  <si>
    <t>2017-07-14 08:33:15</t>
  </si>
  <si>
    <t>2017-07-14 08:42:53</t>
  </si>
  <si>
    <t>2017-07-14 08:55:30</t>
  </si>
  <si>
    <t>2017-07-14 08:56:29</t>
  </si>
  <si>
    <t>2017-07-14 09:06:31</t>
  </si>
  <si>
    <t>2017-07-14 09:09:27</t>
  </si>
  <si>
    <t>2017-07-14 09:15:48</t>
  </si>
  <si>
    <t>2017-07-14 09:22:09</t>
  </si>
  <si>
    <t>2017-07-14 09:24:12</t>
  </si>
  <si>
    <t>2017-07-14 09:30:06</t>
  </si>
  <si>
    <t>2017-07-14 09:36:16</t>
  </si>
  <si>
    <t>2017-07-14 09:43:09</t>
  </si>
  <si>
    <t>2017-07-14 09:54:22</t>
  </si>
  <si>
    <t>2017-07-14 10:12:49</t>
  </si>
  <si>
    <t>2017-07-14 10:18:05</t>
  </si>
  <si>
    <t>2017-07-14 10:23:36</t>
  </si>
  <si>
    <t>2017-07-14 10:26:58</t>
  </si>
  <si>
    <t>2017-07-14 10:34:41</t>
  </si>
  <si>
    <t>2017-07-14 10:47:37</t>
  </si>
  <si>
    <t>2017-07-14 10:47:40</t>
  </si>
  <si>
    <t>2017-07-14 10:48:17</t>
  </si>
  <si>
    <t>2017-07-14 10:48:22</t>
  </si>
  <si>
    <t>2017-07-14 10:54:40</t>
  </si>
  <si>
    <t>2017-07-14 10:55:26</t>
  </si>
  <si>
    <t>2017-07-14 11:00:11</t>
  </si>
  <si>
    <t>2017-07-14 11:01:42</t>
  </si>
  <si>
    <t>2017-07-14 11:04:32</t>
  </si>
  <si>
    <t>2017-07-14 11:16:32</t>
  </si>
  <si>
    <t>2017-07-14 11:21:31</t>
  </si>
  <si>
    <t>2017-07-14 11:26:50</t>
  </si>
  <si>
    <t>2017-07-14 11:31:53</t>
  </si>
  <si>
    <t>2017-07-14 11:43:00</t>
  </si>
  <si>
    <t>2017-07-14 11:43:01</t>
  </si>
  <si>
    <t>2017-07-14 11:44:36</t>
  </si>
  <si>
    <t>2017-07-14 11:48:52</t>
  </si>
  <si>
    <t>2017-07-14 11:49:33</t>
  </si>
  <si>
    <t>2017-07-14 12:01:48</t>
  </si>
  <si>
    <t>2017-07-14 12:05:06</t>
  </si>
  <si>
    <t>2017-07-14 12:12:04</t>
  </si>
  <si>
    <t>2017-07-14 12:19:07</t>
  </si>
  <si>
    <t>2017-07-14 12:28:00</t>
  </si>
  <si>
    <t>2017-07-14 12:30:50</t>
  </si>
  <si>
    <t>2017-07-14 12:32:49</t>
  </si>
  <si>
    <t>2017-07-14 13:14:09</t>
  </si>
  <si>
    <t>2017-07-14 13:19:04</t>
  </si>
  <si>
    <t>2017-07-14 13:26:43</t>
  </si>
  <si>
    <t>2017-07-14 13:39:12</t>
  </si>
  <si>
    <t>2017-07-14 13:43:50</t>
  </si>
  <si>
    <t>2017-07-14 14:05:41</t>
  </si>
  <si>
    <t>2017-07-14 14:06:14</t>
  </si>
  <si>
    <t>2017-07-14 14:16:40</t>
  </si>
  <si>
    <t>2017-07-14 14:16:51</t>
  </si>
  <si>
    <t>2017-07-14 14:21:29</t>
  </si>
  <si>
    <t>2017-07-14 14:21:30</t>
  </si>
  <si>
    <t>2017-07-14 14:34:35</t>
  </si>
  <si>
    <t>2017-07-14 14:38:59</t>
  </si>
  <si>
    <t>2017-07-14 14:40:13</t>
  </si>
  <si>
    <t>2017-07-14 14:45:27</t>
  </si>
  <si>
    <t>2017-07-14 14:45:48</t>
  </si>
  <si>
    <t>2017-07-14 14:52:05</t>
  </si>
  <si>
    <t>2017-07-14 14:57:29</t>
  </si>
  <si>
    <t>2017-07-14 14:58:37</t>
  </si>
  <si>
    <t>2017-07-14 15:07:30</t>
  </si>
  <si>
    <t>2017-07-14 15:11:02</t>
  </si>
  <si>
    <t>2017-07-14 15:12:55</t>
  </si>
  <si>
    <t>2017-07-14 15:13:10</t>
  </si>
  <si>
    <t>2017-07-14 15:15:07</t>
  </si>
  <si>
    <t>2017-07-14 15:15:32</t>
  </si>
  <si>
    <t>2017-07-14 15:16:28</t>
  </si>
  <si>
    <t>2017-07-14 15:19:32</t>
  </si>
  <si>
    <t>2017-07-14 15:20:39</t>
  </si>
  <si>
    <t>2017-07-14 15:28:15</t>
  </si>
  <si>
    <t>2017-07-14 15:32:49</t>
  </si>
  <si>
    <t>2017-07-14 15:34:50</t>
  </si>
  <si>
    <t>2017-07-14 15:36:46</t>
  </si>
  <si>
    <t>2017-07-14 15:44:29</t>
  </si>
  <si>
    <t>2017-07-14 15:44:43</t>
  </si>
  <si>
    <t>2017-07-14 15:45:00</t>
  </si>
  <si>
    <t>2017-07-14 15:48:56</t>
  </si>
  <si>
    <t>2017-07-14 15:54:14</t>
  </si>
  <si>
    <t>2017-07-14 15:56:57</t>
  </si>
  <si>
    <t>2017-07-14 15:58:12</t>
  </si>
  <si>
    <t>2017-07-14 15:59:31</t>
  </si>
  <si>
    <t>2017-07-14 16:07:10</t>
  </si>
  <si>
    <t>2017-07-14 16:10:25</t>
  </si>
  <si>
    <t>2017-07-14 16:10:48</t>
  </si>
  <si>
    <t>2017-07-14 16:13:43</t>
  </si>
  <si>
    <t>2017-07-14 16:14:56</t>
  </si>
  <si>
    <t>2017-07-14 16:18:47</t>
  </si>
  <si>
    <t>2017-07-14 16:26:21</t>
  </si>
  <si>
    <t>2017-07-14 16:31:53</t>
  </si>
  <si>
    <t>2017-07-14 16:32:43</t>
  </si>
  <si>
    <t>2017-07-14 16:33:14</t>
  </si>
  <si>
    <t>2017-07-14 16:45:32</t>
  </si>
  <si>
    <t>2017-07-14 16:47:53</t>
  </si>
  <si>
    <t>2017-07-14 16:50:46</t>
  </si>
  <si>
    <t>2017-07-14 16:52:27</t>
  </si>
  <si>
    <t>2017-07-14 16:56:29</t>
  </si>
  <si>
    <t>2017-07-14 17:02:57</t>
  </si>
  <si>
    <t>2017-07-14 17:04:46</t>
  </si>
  <si>
    <t>2017-07-14 17:13:15</t>
  </si>
  <si>
    <t>2017-07-14 17:26:34</t>
  </si>
  <si>
    <t>2017-07-14 17:26:49</t>
  </si>
  <si>
    <t>2017-07-14 17:31:15</t>
  </si>
  <si>
    <t>2017-07-14 17:34:46</t>
  </si>
  <si>
    <t>2017-07-14 17:38:49</t>
  </si>
  <si>
    <t>2017-07-14 17:45:37</t>
  </si>
  <si>
    <t>2017-07-14 17:48:58</t>
  </si>
  <si>
    <t>2017-07-14 17:51:42</t>
  </si>
  <si>
    <t>2017-07-14 17:55:25</t>
  </si>
  <si>
    <t>2017-07-14 18:29:09</t>
  </si>
  <si>
    <t>2017-07-14 18:38:14</t>
  </si>
  <si>
    <t>2017-07-14 19:04:22</t>
  </si>
  <si>
    <t>2017-07-14 19:04:39</t>
  </si>
  <si>
    <t>2017-07-14 19:06:45</t>
  </si>
  <si>
    <t>2017-07-14 19:12:05</t>
  </si>
  <si>
    <t>2017-07-14 20:11:32</t>
  </si>
  <si>
    <t>2017-07-14 21:00:15</t>
  </si>
  <si>
    <t>2017-07-14 22:22:05</t>
  </si>
  <si>
    <t>2017-07-15 08:34:41</t>
  </si>
  <si>
    <t>2017-07-15 09:19:32</t>
  </si>
  <si>
    <t>2017-07-15 09:19:44</t>
  </si>
  <si>
    <t>2017-07-15 09:29:59</t>
  </si>
  <si>
    <t>2017-07-15 09:33:49</t>
  </si>
  <si>
    <t>2017-07-15 09:47:05</t>
  </si>
  <si>
    <t>2017-07-15 09:49:57</t>
  </si>
  <si>
    <t>2017-07-15 09:54:02</t>
  </si>
  <si>
    <t>2017-07-15 10:18:23</t>
  </si>
  <si>
    <t>2017-07-15 10:23:37</t>
  </si>
  <si>
    <t>2017-07-15 10:43:03</t>
  </si>
  <si>
    <t>2017-07-15 10:43:58</t>
  </si>
  <si>
    <t>2017-07-15 10:50:55</t>
  </si>
  <si>
    <t>2017-07-15 11:04:55</t>
  </si>
  <si>
    <t>2017-07-15 11:07:06</t>
  </si>
  <si>
    <t>2017-07-15 11:08:55</t>
  </si>
  <si>
    <t>2017-07-15 11:10:07</t>
  </si>
  <si>
    <t>2017-07-15 11:18:00</t>
  </si>
  <si>
    <t>2017-07-15 11:19:13</t>
  </si>
  <si>
    <t>2017-07-15 11:30:06</t>
  </si>
  <si>
    <t>2017-07-15 11:47:14</t>
  </si>
  <si>
    <t>2017-07-15 11:49:32</t>
  </si>
  <si>
    <t>2017-07-15 11:50:44</t>
  </si>
  <si>
    <t>2017-07-15 11:51:54</t>
  </si>
  <si>
    <t>2017-07-15 11:55:43</t>
  </si>
  <si>
    <t>2017-07-15 11:59:46</t>
  </si>
  <si>
    <t>2017-07-15 12:16:27</t>
  </si>
  <si>
    <t>2017-07-15 12:21:33</t>
  </si>
  <si>
    <t>2017-07-15 12:31:01</t>
  </si>
  <si>
    <t>2017-07-15 12:43:06</t>
  </si>
  <si>
    <t>2017-07-15 12:56:32</t>
  </si>
  <si>
    <t>2017-07-15 13:05:17</t>
  </si>
  <si>
    <t>2017-07-15 13:46:31</t>
  </si>
  <si>
    <t>2017-07-15 14:08:26</t>
  </si>
  <si>
    <t>2017-07-15 14:38:11</t>
  </si>
  <si>
    <t>2017-07-15 14:41:56</t>
  </si>
  <si>
    <t>2017-07-15 14:43:05</t>
  </si>
  <si>
    <t>2017-07-15 14:43:41</t>
  </si>
  <si>
    <t>2017-07-15 14:44:13</t>
  </si>
  <si>
    <t>2017-07-15 14:44:49</t>
  </si>
  <si>
    <t>2017-07-15 15:00:32</t>
  </si>
  <si>
    <t>2017-07-15 15:06:14</t>
  </si>
  <si>
    <t>2017-07-15 15:24:52</t>
  </si>
  <si>
    <t>2017-07-15 15:31:26</t>
  </si>
  <si>
    <t>2017-07-15 15:34:50</t>
  </si>
  <si>
    <t>2017-07-15 16:16:23</t>
  </si>
  <si>
    <t>2017-07-15 16:19:54</t>
  </si>
  <si>
    <t>2017-07-15 16:22:38</t>
  </si>
  <si>
    <t>2017-07-15 16:38:21</t>
  </si>
  <si>
    <t>2017-07-15 16:40:36</t>
  </si>
  <si>
    <t>2017-07-15 16:45:20</t>
  </si>
  <si>
    <t>2017-07-15 17:16:41</t>
  </si>
  <si>
    <t>2017-07-15 17:28:55</t>
  </si>
  <si>
    <t>2017-07-15 17:29:28</t>
  </si>
  <si>
    <t>2017-07-15 17:59:14</t>
  </si>
  <si>
    <t>2017-07-15 18:07:30</t>
  </si>
  <si>
    <t>2017-07-15 23:24:40</t>
  </si>
  <si>
    <t>2017-07-16 02:52:45</t>
  </si>
  <si>
    <t>2017-07-16 08:33:46</t>
  </si>
  <si>
    <t>2017-07-16 08:34:23</t>
  </si>
  <si>
    <t>2017-07-16 09:12:05</t>
  </si>
  <si>
    <t>2017-07-16 09:40:13</t>
  </si>
  <si>
    <t>2017-07-16 10:15:56</t>
  </si>
  <si>
    <t>2017-07-16 10:41:51</t>
  </si>
  <si>
    <t>2017-07-16 10:58:34</t>
  </si>
  <si>
    <t>2017-07-16 11:00:43</t>
  </si>
  <si>
    <t>2017-07-16 11:41:14</t>
  </si>
  <si>
    <t>2017-07-16 11:55:18</t>
  </si>
  <si>
    <t>2017-07-16 12:01:28</t>
  </si>
  <si>
    <t>2017-07-16 12:24:17</t>
  </si>
  <si>
    <t>2017-07-16 12:33:01</t>
  </si>
  <si>
    <t>2017-07-16 13:19:35</t>
  </si>
  <si>
    <t>2017-07-16 13:28:00</t>
  </si>
  <si>
    <t>2017-07-16 13:47:08</t>
  </si>
  <si>
    <t>2017-07-16 14:07:22</t>
  </si>
  <si>
    <t>2017-07-16 14:08:25</t>
  </si>
  <si>
    <t>2017-07-16 14:08:45</t>
  </si>
  <si>
    <t>2017-07-16 14:10:59</t>
  </si>
  <si>
    <t>2017-07-16 14:14:10</t>
  </si>
  <si>
    <t>2017-07-16 14:19:33</t>
  </si>
  <si>
    <t>2017-07-16 14:21:27</t>
  </si>
  <si>
    <t>2017-07-16 14:35:11</t>
  </si>
  <si>
    <t>2017-07-16 15:01:57</t>
  </si>
  <si>
    <t>2017-07-16 15:30:57</t>
  </si>
  <si>
    <t>2017-07-16 15:47:57</t>
  </si>
  <si>
    <t>2017-07-16 16:52:31</t>
  </si>
  <si>
    <t>2017-07-16 17:38:16</t>
  </si>
  <si>
    <t>2017-07-16 20:33:15</t>
  </si>
  <si>
    <t>2017-07-17 08:40:58</t>
  </si>
  <si>
    <t>2017-07-17 08:51:03</t>
  </si>
  <si>
    <t>2017-07-17 08:52:20</t>
  </si>
  <si>
    <t>2017-07-17 08:57:45</t>
  </si>
  <si>
    <t>2017-07-17 09:00:56</t>
  </si>
  <si>
    <t>2017-07-17 09:05:33</t>
  </si>
  <si>
    <t>2017-07-17 09:06:32</t>
  </si>
  <si>
    <t>2017-07-17 09:08:07</t>
  </si>
  <si>
    <t>2017-07-17 09:09:06</t>
  </si>
  <si>
    <t>2017-07-17 09:30:31</t>
  </si>
  <si>
    <t>2017-07-17 09:42:37</t>
  </si>
  <si>
    <t>2017-07-17 09:57:20</t>
  </si>
  <si>
    <t>2017-07-17 09:58:19</t>
  </si>
  <si>
    <t>2017-07-17 10:03:19</t>
  </si>
  <si>
    <t>2017-07-17 10:04:49</t>
  </si>
  <si>
    <t>2017-07-17 10:14:49</t>
  </si>
  <si>
    <t>2017-07-17 10:17:30</t>
  </si>
  <si>
    <t>2017-07-17 10:18:23</t>
  </si>
  <si>
    <t>2017-07-17 10:21:25</t>
  </si>
  <si>
    <t>2017-07-17 10:27:57</t>
  </si>
  <si>
    <t>2017-07-17 10:29:14</t>
  </si>
  <si>
    <t>2017-07-17 10:29:41</t>
  </si>
  <si>
    <t>2017-07-17 10:32:57</t>
  </si>
  <si>
    <t>2017-07-17 10:33:57</t>
  </si>
  <si>
    <t>2017-07-17 10:36:55</t>
  </si>
  <si>
    <t>2017-07-17 10:39:05</t>
  </si>
  <si>
    <t>2017-07-17 10:45:58</t>
  </si>
  <si>
    <t>2017-07-17 10:46:49</t>
  </si>
  <si>
    <t>2017-07-17 10:54:53</t>
  </si>
  <si>
    <t>2017-07-17 11:00:15</t>
  </si>
  <si>
    <t>2017-07-17 11:07:08</t>
  </si>
  <si>
    <t>2017-07-17 11:14:11</t>
  </si>
  <si>
    <t>2017-07-17 11:16:00</t>
  </si>
  <si>
    <t>2017-07-17 11:16:22</t>
  </si>
  <si>
    <t>2017-07-17 11:17:35</t>
  </si>
  <si>
    <t>2017-07-17 11:20:56</t>
  </si>
  <si>
    <t>2017-07-17 11:21:25</t>
  </si>
  <si>
    <t>2017-07-17 11:22:01</t>
  </si>
  <si>
    <t>2017-07-17 11:30:20</t>
  </si>
  <si>
    <t>2017-07-17 11:30:31</t>
  </si>
  <si>
    <t>2017-07-17 11:32:28</t>
  </si>
  <si>
    <t>2017-07-17 11:32:43</t>
  </si>
  <si>
    <t>2017-07-17 11:33:36</t>
  </si>
  <si>
    <t>2017-07-17 11:34:53</t>
  </si>
  <si>
    <t>2017-07-17 11:39:02</t>
  </si>
  <si>
    <t>2017-07-17 11:45:00</t>
  </si>
  <si>
    <t>2017-07-17 11:47:29</t>
  </si>
  <si>
    <t>2017-07-17 11:57:46</t>
  </si>
  <si>
    <t>2017-07-17 11:58:04</t>
  </si>
  <si>
    <t>2017-07-17 12:08:24</t>
  </si>
  <si>
    <t>2017-07-17 12:20:39</t>
  </si>
  <si>
    <t>2017-07-17 13:02:07</t>
  </si>
  <si>
    <t>2017-07-17 13:12:19</t>
  </si>
  <si>
    <t>2017-07-17 13:21:10</t>
  </si>
  <si>
    <t>2017-07-17 13:45:52</t>
  </si>
  <si>
    <t>2017-07-17 13:45:59</t>
  </si>
  <si>
    <t>2017-07-17 13:51:15</t>
  </si>
  <si>
    <t>2017-07-17 13:59:18</t>
  </si>
  <si>
    <t>2017-07-17 14:05:38</t>
  </si>
  <si>
    <t>2017-07-17 14:08:04</t>
  </si>
  <si>
    <t>2017-07-17 14:08:21</t>
  </si>
  <si>
    <t>2017-07-17 14:14:24</t>
  </si>
  <si>
    <t>2017-07-17 14:17:43</t>
  </si>
  <si>
    <t>2017-07-17 14:18:05</t>
  </si>
  <si>
    <t>2017-07-17 14:25:06</t>
  </si>
  <si>
    <t>2017-07-17 14:25:51</t>
  </si>
  <si>
    <t>2017-07-17 14:26:06</t>
  </si>
  <si>
    <t>2017-07-17 14:29:58</t>
  </si>
  <si>
    <t>2017-07-17 14:30:56</t>
  </si>
  <si>
    <t>2017-07-17 14:32:09</t>
  </si>
  <si>
    <t>2017-07-17 14:42:38</t>
  </si>
  <si>
    <t>2017-07-17 14:45:33</t>
  </si>
  <si>
    <t>2017-07-17 14:47:43</t>
  </si>
  <si>
    <t>2017-07-17 14:51:34</t>
  </si>
  <si>
    <t>2017-07-17 14:53:03</t>
  </si>
  <si>
    <t>2017-07-17 14:53:16</t>
  </si>
  <si>
    <t>2017-07-17 14:54:19</t>
  </si>
  <si>
    <t>2017-07-17 14:54:48</t>
  </si>
  <si>
    <t>2017-07-17 15:04:06</t>
  </si>
  <si>
    <t>2017-07-17 15:07:37</t>
  </si>
  <si>
    <t>2017-07-17 15:10:03</t>
  </si>
  <si>
    <t>2017-07-17 15:10:59</t>
  </si>
  <si>
    <t>2017-07-17 15:13:59</t>
  </si>
  <si>
    <t>2017-07-17 15:17:06</t>
  </si>
  <si>
    <t>2017-07-17 15:19:05</t>
  </si>
  <si>
    <t>2017-07-17 15:20:20</t>
  </si>
  <si>
    <t>2017-07-17 15:23:54</t>
  </si>
  <si>
    <t>2017-07-17 15:33:14</t>
  </si>
  <si>
    <t>2017-07-17 15:36:00</t>
  </si>
  <si>
    <t>2017-07-17 15:36:21</t>
  </si>
  <si>
    <t>2017-07-17 15:39:08</t>
  </si>
  <si>
    <t>2017-07-17 15:43:05</t>
  </si>
  <si>
    <t>2017-07-17 15:46:38</t>
  </si>
  <si>
    <t>2017-07-17 15:47:13</t>
  </si>
  <si>
    <t>2017-07-17 15:50:29</t>
  </si>
  <si>
    <t>2017-07-17 16:02:05</t>
  </si>
  <si>
    <t>2017-07-17 16:07:56</t>
  </si>
  <si>
    <t>2017-07-17 16:08:57</t>
  </si>
  <si>
    <t>2017-07-17 16:10:25</t>
  </si>
  <si>
    <t>2017-07-17 16:11:35</t>
  </si>
  <si>
    <t>2017-07-17 16:12:56</t>
  </si>
  <si>
    <t>2017-07-17 16:13:55</t>
  </si>
  <si>
    <t>2017-07-17 16:14:55</t>
  </si>
  <si>
    <t>2017-07-17 16:37:39</t>
  </si>
  <si>
    <t>2017-07-17 16:51:20</t>
  </si>
  <si>
    <t>2017-07-17 16:58:22</t>
  </si>
  <si>
    <t>2017-07-17 16:59:30</t>
  </si>
  <si>
    <t>2017-07-17 16:59:58</t>
  </si>
  <si>
    <t>2017-07-17 17:08:18</t>
  </si>
  <si>
    <t>2017-07-17 17:11:12</t>
  </si>
  <si>
    <t>2017-07-17 17:12:32</t>
  </si>
  <si>
    <t>2017-07-17 17:13:14</t>
  </si>
  <si>
    <t>2017-07-17 17:14:02</t>
  </si>
  <si>
    <t>2017-07-17 17:18:35</t>
  </si>
  <si>
    <t>2017-07-17 17:19:03</t>
  </si>
  <si>
    <t>2017-07-17 17:25:16</t>
  </si>
  <si>
    <t>2017-07-17 17:26:37</t>
  </si>
  <si>
    <t>2017-07-17 17:26:47</t>
  </si>
  <si>
    <t>2017-07-17 17:29:46</t>
  </si>
  <si>
    <t>2017-07-17 17:34:59</t>
  </si>
  <si>
    <t>2017-07-17 17:38:46</t>
  </si>
  <si>
    <t>2017-07-17 17:47:55</t>
  </si>
  <si>
    <t>2017-07-17 17:48:22</t>
  </si>
  <si>
    <t>2017-07-17 18:18:41</t>
  </si>
  <si>
    <t>2017-07-17 18:19:02</t>
  </si>
  <si>
    <t>2017-07-17 18:27:10</t>
  </si>
  <si>
    <t>2017-07-17 18:36:19</t>
  </si>
  <si>
    <t>2017-07-17 18:39:43</t>
  </si>
  <si>
    <t>2017-07-17 19:42:21</t>
  </si>
  <si>
    <t>2017-07-17 20:03:27</t>
  </si>
  <si>
    <t>2017-07-17 20:24:27</t>
  </si>
  <si>
    <t>2017-07-17 20:39:00</t>
  </si>
  <si>
    <t>2017-07-17 20:46:18</t>
  </si>
  <si>
    <t>2017-07-17 20:51:18</t>
  </si>
  <si>
    <t>2017-07-17 21:07:20</t>
  </si>
  <si>
    <t>2017-07-17 21:07:42</t>
  </si>
  <si>
    <t>2017-07-17 21:33:20</t>
  </si>
  <si>
    <t>2017-07-17 21:47:04</t>
  </si>
  <si>
    <t>2017-07-17 21:49:07</t>
  </si>
  <si>
    <t>2017-07-17 22:06:07</t>
  </si>
  <si>
    <t>2017-07-17 22:33:20</t>
  </si>
  <si>
    <t>2017-07-18 08:04:38</t>
  </si>
  <si>
    <t>2017-07-18 08:16:04</t>
  </si>
  <si>
    <t>2017-07-18 08:48:27</t>
  </si>
  <si>
    <t>2017-07-18 08:53:34</t>
  </si>
  <si>
    <t>2017-07-18 09:01:29</t>
  </si>
  <si>
    <t>2017-07-18 09:04:40</t>
  </si>
  <si>
    <t>2017-07-18 09:06:32</t>
  </si>
  <si>
    <t>2017-07-18 09:11:52</t>
  </si>
  <si>
    <t>2017-07-18 09:25:14</t>
  </si>
  <si>
    <t>2017-07-18 09:28:04</t>
  </si>
  <si>
    <t>2017-07-18 09:29:17</t>
  </si>
  <si>
    <t>2017-07-18 09:30:11</t>
  </si>
  <si>
    <t>2017-07-18 09:30:54</t>
  </si>
  <si>
    <t>2017-07-18 09:31:22</t>
  </si>
  <si>
    <t>2017-07-18 09:40:27</t>
  </si>
  <si>
    <t>2017-07-18 09:47:38</t>
  </si>
  <si>
    <t>2017-07-18 09:55:21</t>
  </si>
  <si>
    <t>2017-07-18 09:55:27</t>
  </si>
  <si>
    <t>2017-07-18 09:56:46</t>
  </si>
  <si>
    <t>2017-07-18 10:02:59</t>
  </si>
  <si>
    <t>2017-07-18 10:10:21</t>
  </si>
  <si>
    <t>2017-07-18 10:10:30</t>
  </si>
  <si>
    <t>2017-07-18 10:15:46</t>
  </si>
  <si>
    <t>2017-07-18 10:16:39</t>
  </si>
  <si>
    <t>2017-07-18 10:27:27</t>
  </si>
  <si>
    <t>2017-07-18 10:27:58</t>
  </si>
  <si>
    <t>2017-07-18 10:30:11</t>
  </si>
  <si>
    <t>2017-07-18 10:30:47</t>
  </si>
  <si>
    <t>2017-07-18 10:31:31</t>
  </si>
  <si>
    <t>2017-07-18 10:40:27</t>
  </si>
  <si>
    <t>2017-07-18 10:44:55</t>
  </si>
  <si>
    <t>2017-07-18 10:58:10</t>
  </si>
  <si>
    <t>2017-07-18 11:00:39</t>
  </si>
  <si>
    <t>2017-07-18 11:02:27</t>
  </si>
  <si>
    <t>2017-07-18 11:03:20</t>
  </si>
  <si>
    <t>2017-07-18 11:04:08</t>
  </si>
  <si>
    <t>2017-07-18 11:05:19</t>
  </si>
  <si>
    <t>2017-07-18 11:10:25</t>
  </si>
  <si>
    <t>2017-07-18 11:12:19</t>
  </si>
  <si>
    <t>2017-07-18 11:18:43</t>
  </si>
  <si>
    <t>2017-07-18 11:20:24</t>
  </si>
  <si>
    <t>2017-07-18 11:21:23</t>
  </si>
  <si>
    <t>2017-07-18 11:22:10</t>
  </si>
  <si>
    <t>2017-07-18 11:27:54</t>
  </si>
  <si>
    <t>2017-07-18 11:37:46</t>
  </si>
  <si>
    <t>2017-07-18 11:38:40</t>
  </si>
  <si>
    <t>2017-07-18 11:38:45</t>
  </si>
  <si>
    <t>2017-07-18 11:42:23</t>
  </si>
  <si>
    <t>2017-07-18 11:56:45</t>
  </si>
  <si>
    <t>2017-07-18 11:57:05</t>
  </si>
  <si>
    <t>2017-07-18 11:59:02</t>
  </si>
  <si>
    <t>2017-07-18 12:04:08</t>
  </si>
  <si>
    <t>2017-07-18 12:11:09</t>
  </si>
  <si>
    <t>2017-07-18 12:12:23</t>
  </si>
  <si>
    <t>2017-07-18 12:15:45</t>
  </si>
  <si>
    <t>2017-07-18 12:22:31</t>
  </si>
  <si>
    <t>2017-07-18 12:30:38</t>
  </si>
  <si>
    <t>2017-07-18 12:35:37</t>
  </si>
  <si>
    <t>2017-07-18 13:01:52</t>
  </si>
  <si>
    <t>2017-07-18 13:23:03</t>
  </si>
  <si>
    <t>2017-07-18 13:43:09</t>
  </si>
  <si>
    <t>2017-07-18 13:45:26</t>
  </si>
  <si>
    <t>2017-07-18 13:45:56</t>
  </si>
  <si>
    <t>2017-07-18 13:55:34</t>
  </si>
  <si>
    <t>2017-07-18 14:17:00</t>
  </si>
  <si>
    <t>2017-07-18 14:34:31</t>
  </si>
  <si>
    <t>2017-07-18 14:34:49</t>
  </si>
  <si>
    <t>2017-07-18 14:36:01</t>
  </si>
  <si>
    <t>2017-07-18 14:37:03</t>
  </si>
  <si>
    <t>2017-07-18 14:37:44</t>
  </si>
  <si>
    <t>2017-07-18 14:40:06</t>
  </si>
  <si>
    <t>2017-07-18 14:40:53</t>
  </si>
  <si>
    <t>2017-07-18 14:46:28</t>
  </si>
  <si>
    <t>2017-07-18 14:50:53</t>
  </si>
  <si>
    <t>2017-07-18 14:56:48</t>
  </si>
  <si>
    <t>2017-07-18 15:00:27</t>
  </si>
  <si>
    <t>2017-07-18 15:01:38</t>
  </si>
  <si>
    <t>2017-07-18 15:02:43</t>
  </si>
  <si>
    <t>2017-07-18 15:05:29</t>
  </si>
  <si>
    <t>2017-07-18 15:10:36</t>
  </si>
  <si>
    <t>2017-07-18 15:23:39</t>
  </si>
  <si>
    <t>2017-07-18 15:24:36</t>
  </si>
  <si>
    <t>2017-07-18 15:24:48</t>
  </si>
  <si>
    <t>2017-07-18 15:25:48</t>
  </si>
  <si>
    <t>2017-07-18 15:27:58</t>
  </si>
  <si>
    <t>2017-07-18 15:29:49</t>
  </si>
  <si>
    <t>2017-07-18 15:30:44</t>
  </si>
  <si>
    <t>2017-07-18 15:31:56</t>
  </si>
  <si>
    <t>2017-07-18 15:32:44</t>
  </si>
  <si>
    <t>2017-07-18 15:33:52</t>
  </si>
  <si>
    <t>2017-07-18 15:40:46</t>
  </si>
  <si>
    <t>2017-07-18 15:46:26</t>
  </si>
  <si>
    <t>2017-07-18 15:47:06</t>
  </si>
  <si>
    <t>2017-07-18 15:50:28</t>
  </si>
  <si>
    <t>2017-07-18 16:11:44</t>
  </si>
  <si>
    <t>2017-07-18 16:15:37</t>
  </si>
  <si>
    <t>2017-07-18 16:17:14</t>
  </si>
  <si>
    <t>2017-07-18 16:25:06</t>
  </si>
  <si>
    <t>2017-07-18 16:28:04</t>
  </si>
  <si>
    <t>2017-07-18 16:29:06</t>
  </si>
  <si>
    <t>2017-07-18 16:29:14</t>
  </si>
  <si>
    <t>2017-07-18 16:36:34</t>
  </si>
  <si>
    <t>2017-07-18 16:42:05</t>
  </si>
  <si>
    <t>2017-07-18 16:46:57</t>
  </si>
  <si>
    <t>2017-07-18 16:56:07</t>
  </si>
  <si>
    <t>2017-07-18 16:58:25</t>
  </si>
  <si>
    <t>2017-07-18 17:00:05</t>
  </si>
  <si>
    <t>2017-07-18 17:01:06</t>
  </si>
  <si>
    <t>2017-07-18 17:02:51</t>
  </si>
  <si>
    <t>2017-07-18 17:21:53</t>
  </si>
  <si>
    <t>2017-07-18 17:25:46</t>
  </si>
  <si>
    <t>2017-07-18 17:29:12</t>
  </si>
  <si>
    <t>2017-07-18 17:29:42</t>
  </si>
  <si>
    <t>2017-07-18 17:32:33</t>
  </si>
  <si>
    <t>2017-07-18 17:45:18</t>
  </si>
  <si>
    <t>2017-07-18 17:53:56</t>
  </si>
  <si>
    <t>2017-07-18 18:03:11</t>
  </si>
  <si>
    <t>2017-07-18 18:13:20</t>
  </si>
  <si>
    <t>2017-07-18 18:28:13</t>
  </si>
  <si>
    <t>2017-07-18 18:46:32</t>
  </si>
  <si>
    <t>2017-07-18 18:55:03</t>
  </si>
  <si>
    <t>2017-07-18 19:59:05</t>
  </si>
  <si>
    <t>2017-07-18 21:16:42</t>
  </si>
  <si>
    <t>2017-07-18 21:46:35</t>
  </si>
  <si>
    <t>2017-07-19 06:03:35</t>
  </si>
  <si>
    <t>2017-07-19 07:11:20</t>
  </si>
  <si>
    <t>2017-07-19 07:19:08</t>
  </si>
  <si>
    <t>2017-07-19 07:37:54</t>
  </si>
  <si>
    <t>2017-07-19 08:07:36</t>
  </si>
  <si>
    <t>2017-07-19 08:35:25</t>
  </si>
  <si>
    <t>2017-07-19 08:36:56</t>
  </si>
  <si>
    <t>2017-07-19 08:38:42</t>
  </si>
  <si>
    <t>2017-07-19 08:43:35</t>
  </si>
  <si>
    <t>2017-07-19 08:45:47</t>
  </si>
  <si>
    <t>2017-07-19 08:50:07</t>
  </si>
  <si>
    <t>2017-07-19 08:58:57</t>
  </si>
  <si>
    <t>2017-07-19 09:02:03</t>
  </si>
  <si>
    <t>2017-07-19 09:05:22</t>
  </si>
  <si>
    <t>2017-07-19 09:07:35</t>
  </si>
  <si>
    <t>2017-07-19 09:15:34</t>
  </si>
  <si>
    <t>2017-07-19 09:20:38</t>
  </si>
  <si>
    <t>2017-07-19 09:24:49</t>
  </si>
  <si>
    <t>2017-07-19 09:29:14</t>
  </si>
  <si>
    <t>2017-07-19 09:35:30</t>
  </si>
  <si>
    <t>2017-07-19 09:42:12</t>
  </si>
  <si>
    <t>2017-07-19 09:43:38</t>
  </si>
  <si>
    <t>2017-07-19 09:44:29</t>
  </si>
  <si>
    <t>2017-07-19 09:45:52</t>
  </si>
  <si>
    <t>2017-07-19 09:49:56</t>
  </si>
  <si>
    <t>2017-07-19 09:51:41</t>
  </si>
  <si>
    <t>2017-07-19 09:53:01</t>
  </si>
  <si>
    <t>2017-07-19 09:57:25</t>
  </si>
  <si>
    <t>2017-07-19 09:58:16</t>
  </si>
  <si>
    <t>2017-07-19 10:00:36</t>
  </si>
  <si>
    <t>2017-07-19 10:04:24</t>
  </si>
  <si>
    <t>2017-07-19 10:13:25</t>
  </si>
  <si>
    <t>2017-07-19 10:16:36</t>
  </si>
  <si>
    <t>2017-07-19 10:19:48</t>
  </si>
  <si>
    <t>2017-07-19 10:27:59</t>
  </si>
  <si>
    <t>2017-07-19 10:30:02</t>
  </si>
  <si>
    <t>2017-07-19 10:44:48</t>
  </si>
  <si>
    <t>2017-07-19 10:45:22</t>
  </si>
  <si>
    <t>2017-07-19 10:45:28</t>
  </si>
  <si>
    <t>2017-07-19 10:47:26</t>
  </si>
  <si>
    <t>2017-07-19 10:48:25</t>
  </si>
  <si>
    <t>2017-07-19 10:49:49</t>
  </si>
  <si>
    <t>2017-07-19 10:50:04</t>
  </si>
  <si>
    <t>2017-07-19 10:58:13</t>
  </si>
  <si>
    <t>2017-07-19 11:01:14</t>
  </si>
  <si>
    <t>2017-07-19 11:02:23</t>
  </si>
  <si>
    <t>2017-07-19 11:08:02</t>
  </si>
  <si>
    <t>2017-07-19 11:08:47</t>
  </si>
  <si>
    <t>2017-07-19 11:13:16</t>
  </si>
  <si>
    <t>2017-07-19 11:15:05</t>
  </si>
  <si>
    <t>2017-07-19 11:24:03</t>
  </si>
  <si>
    <t>2017-07-19 11:25:48</t>
  </si>
  <si>
    <t>2017-07-19 11:26:54</t>
  </si>
  <si>
    <t>2017-07-19 11:27:03</t>
  </si>
  <si>
    <t>2017-07-19 11:27:34</t>
  </si>
  <si>
    <t>2017-07-19 11:28:08</t>
  </si>
  <si>
    <t>2017-07-19 11:29:01</t>
  </si>
  <si>
    <t>2017-07-19 11:29:53</t>
  </si>
  <si>
    <t>2017-07-19 11:31:11</t>
  </si>
  <si>
    <t>2017-07-19 11:35:44</t>
  </si>
  <si>
    <t>2017-07-19 11:41:10</t>
  </si>
  <si>
    <t>2017-07-19 11:47:16</t>
  </si>
  <si>
    <t>2017-07-19 11:48:38</t>
  </si>
  <si>
    <t>2017-07-19 11:49:56</t>
  </si>
  <si>
    <t>2017-07-19 11:59:06</t>
  </si>
  <si>
    <t>2017-07-19 12:08:41</t>
  </si>
  <si>
    <t>2017-07-19 12:38:03</t>
  </si>
  <si>
    <t>2017-07-19 12:40:12</t>
  </si>
  <si>
    <t>2017-07-19 12:52:54</t>
  </si>
  <si>
    <t>2017-07-19 12:56:58</t>
  </si>
  <si>
    <t>2017-07-19 13:28:48</t>
  </si>
  <si>
    <t>2017-07-19 13:30:34</t>
  </si>
  <si>
    <t>2017-07-19 13:43:10</t>
  </si>
  <si>
    <t>2017-07-19 13:52:52</t>
  </si>
  <si>
    <t>2017-07-19 14:14:25</t>
  </si>
  <si>
    <t>2017-07-19 14:23:04</t>
  </si>
  <si>
    <t>2017-07-19 14:42:50</t>
  </si>
  <si>
    <t>2017-07-19 14:44:13</t>
  </si>
  <si>
    <t>2017-07-19 14:45:09</t>
  </si>
  <si>
    <t>2017-07-19 14:48:45</t>
  </si>
  <si>
    <t>2017-07-19 14:50:52</t>
  </si>
  <si>
    <t>2017-07-19 14:53:53</t>
  </si>
  <si>
    <t>2017-07-19 14:55:07</t>
  </si>
  <si>
    <t>2017-07-19 14:58:53</t>
  </si>
  <si>
    <t>2017-07-19 15:04:30</t>
  </si>
  <si>
    <t>2017-07-19 15:08:07</t>
  </si>
  <si>
    <t>2017-07-19 15:11:48</t>
  </si>
  <si>
    <t>2017-07-19 15:11:51</t>
  </si>
  <si>
    <t>2017-07-19 15:26:13</t>
  </si>
  <si>
    <t>2017-07-19 15:28:57</t>
  </si>
  <si>
    <t>2017-07-19 15:28:58</t>
  </si>
  <si>
    <t>2017-07-19 15:29:23</t>
  </si>
  <si>
    <t>2017-07-19 15:30:04</t>
  </si>
  <si>
    <t>2017-07-19 15:33:34</t>
  </si>
  <si>
    <t>2017-07-19 15:35:29</t>
  </si>
  <si>
    <t>2017-07-19 15:37:38</t>
  </si>
  <si>
    <t>2017-07-19 15:45:06</t>
  </si>
  <si>
    <t>2017-07-19 15:54:10</t>
  </si>
  <si>
    <t>2017-07-19 16:06:30</t>
  </si>
  <si>
    <t>2017-07-19 16:08:08</t>
  </si>
  <si>
    <t>2017-07-19 16:09:35</t>
  </si>
  <si>
    <t>2017-07-19 16:10:59</t>
  </si>
  <si>
    <t>2017-07-19 16:11:22</t>
  </si>
  <si>
    <t>2017-07-19 16:12:00</t>
  </si>
  <si>
    <t>2017-07-19 16:12:44</t>
  </si>
  <si>
    <t>2017-07-19 16:13:56</t>
  </si>
  <si>
    <t>2017-07-19 16:14:39</t>
  </si>
  <si>
    <t>2017-07-19 16:18:45</t>
  </si>
  <si>
    <t>2017-07-19 16:20:02</t>
  </si>
  <si>
    <t>2017-07-19 16:22:44</t>
  </si>
  <si>
    <t>2017-07-19 16:25:44</t>
  </si>
  <si>
    <t>2017-07-19 16:26:17</t>
  </si>
  <si>
    <t>2017-07-19 16:26:41</t>
  </si>
  <si>
    <t>2017-07-19 16:28:41</t>
  </si>
  <si>
    <t>2017-07-19 16:31:46</t>
  </si>
  <si>
    <t>2017-07-19 16:38:53</t>
  </si>
  <si>
    <t>2017-07-19 16:40:19</t>
  </si>
  <si>
    <t>2017-07-19 16:43:53</t>
  </si>
  <si>
    <t>2017-07-19 16:43:56</t>
  </si>
  <si>
    <t>2017-07-19 16:56:58</t>
  </si>
  <si>
    <t>2017-07-19 17:05:38</t>
  </si>
  <si>
    <t>2017-07-19 17:06:42</t>
  </si>
  <si>
    <t>2017-07-19 17:07:27</t>
  </si>
  <si>
    <t>2017-07-19 17:15:02</t>
  </si>
  <si>
    <t>2017-07-19 17:15:30</t>
  </si>
  <si>
    <t>2017-07-19 17:17:50</t>
  </si>
  <si>
    <t>2017-07-19 17:35:14</t>
  </si>
  <si>
    <t>2017-07-19 17:37:09</t>
  </si>
  <si>
    <t>2017-07-19 17:54:38</t>
  </si>
  <si>
    <t>2017-07-19 18:10:56</t>
  </si>
  <si>
    <t>2017-07-19 18:25:11</t>
  </si>
  <si>
    <t>2017-07-19 18:55:35</t>
  </si>
  <si>
    <t>2017-07-19 19:56:10</t>
  </si>
  <si>
    <t>2017-07-19 19:59:55</t>
  </si>
  <si>
    <t>2017-07-19 20:07:13</t>
  </si>
  <si>
    <t>2017-07-20 08:27:17</t>
  </si>
  <si>
    <t>2017-07-20 08:28:59</t>
  </si>
  <si>
    <t>2017-07-20 08:50:13</t>
  </si>
  <si>
    <t>2017-07-20 08:54:32</t>
  </si>
  <si>
    <t>2017-07-20 09:05:14</t>
  </si>
  <si>
    <t>2017-07-20 09:06:05</t>
  </si>
  <si>
    <t>2017-07-20 09:14:17</t>
  </si>
  <si>
    <t>2017-07-20 09:29:31</t>
  </si>
  <si>
    <t>2017-07-20 09:37:42</t>
  </si>
  <si>
    <t>2017-07-20 09:40:34</t>
  </si>
  <si>
    <t>2017-07-20 09:41:10</t>
  </si>
  <si>
    <t>2017-07-20 09:52:54</t>
  </si>
  <si>
    <t>2017-07-20 09:54:33</t>
  </si>
  <si>
    <t>2017-07-20 09:57:03</t>
  </si>
  <si>
    <t>2017-07-20 10:02:40</t>
  </si>
  <si>
    <t>2017-07-20 10:03:05</t>
  </si>
  <si>
    <t>2017-07-20 10:09:51</t>
  </si>
  <si>
    <t>2017-07-20 10:13:51</t>
  </si>
  <si>
    <t>2017-07-20 10:14:20</t>
  </si>
  <si>
    <t>2017-07-20 10:15:41</t>
  </si>
  <si>
    <t>2017-07-20 10:34:16</t>
  </si>
  <si>
    <t>2017-07-20 10:42:03</t>
  </si>
  <si>
    <t>2017-07-20 10:43:29</t>
  </si>
  <si>
    <t>2017-07-20 10:44:18</t>
  </si>
  <si>
    <t>2017-07-20 10:45:20</t>
  </si>
  <si>
    <t>2017-07-20 10:55:45</t>
  </si>
  <si>
    <t>2017-07-20 10:56:19</t>
  </si>
  <si>
    <t>2017-07-20 10:59:42</t>
  </si>
  <si>
    <t>2017-07-20 11:00:42</t>
  </si>
  <si>
    <t>2017-07-20 11:02:28</t>
  </si>
  <si>
    <t>2017-07-20 11:06:44</t>
  </si>
  <si>
    <t>2017-07-20 11:15:23</t>
  </si>
  <si>
    <t>2017-07-20 11:38:21</t>
  </si>
  <si>
    <t>2017-07-20 11:38:33</t>
  </si>
  <si>
    <t>2017-07-20 11:41:12</t>
  </si>
  <si>
    <t>2017-07-20 11:44:00</t>
  </si>
  <si>
    <t>2017-07-20 11:48:48</t>
  </si>
  <si>
    <t>2017-07-20 11:48:56</t>
  </si>
  <si>
    <t>2017-07-20 11:49:47</t>
  </si>
  <si>
    <t>2017-07-20 11:55:18</t>
  </si>
  <si>
    <t>2017-07-20 12:07:32</t>
  </si>
  <si>
    <t>2017-07-20 12:13:05</t>
  </si>
  <si>
    <t>2017-07-20 12:44:13</t>
  </si>
  <si>
    <t>2017-07-20 12:50:00</t>
  </si>
  <si>
    <t>2017-07-20 12:52:36</t>
  </si>
  <si>
    <t>2017-07-20 13:07:51</t>
  </si>
  <si>
    <t>2017-07-20 13:13:07</t>
  </si>
  <si>
    <t>2017-07-20 13:28:23</t>
  </si>
  <si>
    <t>2017-07-20 13:31:39</t>
  </si>
  <si>
    <t>2017-07-20 13:33:29</t>
  </si>
  <si>
    <t>2017-07-20 13:47:31</t>
  </si>
  <si>
    <t>2017-07-20 14:02:02</t>
  </si>
  <si>
    <t>2017-07-20 14:06:11</t>
  </si>
  <si>
    <t>2017-07-20 14:12:51</t>
  </si>
  <si>
    <t>2017-07-20 14:20:04</t>
  </si>
  <si>
    <t>2017-07-20 14:24:35</t>
  </si>
  <si>
    <t>2017-07-20 14:25:49</t>
  </si>
  <si>
    <t>2017-07-20 14:26:24</t>
  </si>
  <si>
    <t>2017-07-20 14:35:17</t>
  </si>
  <si>
    <t>2017-07-20 14:37:04</t>
  </si>
  <si>
    <t>2017-07-20 14:39:28</t>
  </si>
  <si>
    <t>2017-07-20 14:40:20</t>
  </si>
  <si>
    <t>2017-07-20 14:42:45</t>
  </si>
  <si>
    <t>2017-07-20 14:46:08</t>
  </si>
  <si>
    <t>2017-07-20 14:47:04</t>
  </si>
  <si>
    <t>2017-07-20 14:49:41</t>
  </si>
  <si>
    <t>2017-07-20 14:51:58</t>
  </si>
  <si>
    <t>2017-07-20 14:53:41</t>
  </si>
  <si>
    <t>2017-07-20 14:55:27</t>
  </si>
  <si>
    <t>2017-07-20 14:55:35</t>
  </si>
  <si>
    <t>2017-07-20 14:56:16</t>
  </si>
  <si>
    <t>2017-07-20 14:59:10</t>
  </si>
  <si>
    <t>2017-07-20 14:59:58</t>
  </si>
  <si>
    <t>2017-07-20 15:03:06</t>
  </si>
  <si>
    <t>2017-07-20 15:04:57</t>
  </si>
  <si>
    <t>2017-07-20 15:05:02</t>
  </si>
  <si>
    <t>2017-07-20 15:05:19</t>
  </si>
  <si>
    <t>2017-07-20 15:09:09</t>
  </si>
  <si>
    <t>2017-07-20 15:13:17</t>
  </si>
  <si>
    <t>2017-07-20 15:16:25</t>
  </si>
  <si>
    <t>2017-07-20 15:18:22</t>
  </si>
  <si>
    <t>2017-07-20 15:19:43</t>
  </si>
  <si>
    <t>2017-07-20 15:19:55</t>
  </si>
  <si>
    <t>2017-07-20 15:22:51</t>
  </si>
  <si>
    <t>2017-07-20 15:25:58</t>
  </si>
  <si>
    <t>2017-07-20 15:26:08</t>
  </si>
  <si>
    <t>2017-07-20 15:38:58</t>
  </si>
  <si>
    <t>2017-07-20 15:41:59</t>
  </si>
  <si>
    <t>2017-07-20 15:42:00</t>
  </si>
  <si>
    <t>2017-07-20 15:42:08</t>
  </si>
  <si>
    <t>2017-07-20 15:43:13</t>
  </si>
  <si>
    <t>2017-07-20 15:51:03</t>
  </si>
  <si>
    <t>2017-07-20 15:52:58</t>
  </si>
  <si>
    <t>2017-07-20 15:53:15</t>
  </si>
  <si>
    <t>2017-07-20 15:55:09</t>
  </si>
  <si>
    <t>2017-07-20 15:57:02</t>
  </si>
  <si>
    <t>2017-07-20 16:02:57</t>
  </si>
  <si>
    <t>2017-07-20 16:04:39</t>
  </si>
  <si>
    <t>2017-07-20 16:06:10</t>
  </si>
  <si>
    <t>2017-07-20 16:07:09</t>
  </si>
  <si>
    <t>2017-07-20 16:09:15</t>
  </si>
  <si>
    <t>2017-07-20 16:11:19</t>
  </si>
  <si>
    <t>2017-07-20 16:12:12</t>
  </si>
  <si>
    <t>2017-07-20 16:12:29</t>
  </si>
  <si>
    <t>2017-07-20 16:12:50</t>
  </si>
  <si>
    <t>2017-07-20 16:16:01</t>
  </si>
  <si>
    <t>2017-07-20 16:16:46</t>
  </si>
  <si>
    <t>2017-07-20 16:19:45</t>
  </si>
  <si>
    <t>2017-07-20 16:20:19</t>
  </si>
  <si>
    <t>2017-07-20 16:26:04</t>
  </si>
  <si>
    <t>2017-07-20 16:41:49</t>
  </si>
  <si>
    <t>2017-07-20 16:47:31</t>
  </si>
  <si>
    <t>2017-07-20 16:50:33</t>
  </si>
  <si>
    <t>2017-07-20 16:52:43</t>
  </si>
  <si>
    <t>2017-07-20 16:59:13</t>
  </si>
  <si>
    <t>2017-07-20 17:11:02</t>
  </si>
  <si>
    <t>2017-07-20 17:28:16</t>
  </si>
  <si>
    <t>2017-07-20 17:30:00</t>
  </si>
  <si>
    <t>2017-07-20 17:31:02</t>
  </si>
  <si>
    <t>2017-07-20 17:31:46</t>
  </si>
  <si>
    <t>2017-07-20 17:32:47</t>
  </si>
  <si>
    <t>2017-07-20 17:33:16</t>
  </si>
  <si>
    <t>2017-07-20 17:34:47</t>
  </si>
  <si>
    <t>2017-07-20 17:38:18</t>
  </si>
  <si>
    <t>2017-07-20 17:50:21</t>
  </si>
  <si>
    <t>2017-07-20 18:08:47</t>
  </si>
  <si>
    <t>2017-07-20 18:26:06</t>
  </si>
  <si>
    <t>2017-07-20 18:46:56</t>
  </si>
  <si>
    <t>2017-07-20 19:06:23</t>
  </si>
  <si>
    <t>2017-07-20 20:10:46</t>
  </si>
  <si>
    <t>2017-07-20 20:42:23</t>
  </si>
  <si>
    <t>2017-07-20 21:05:37</t>
  </si>
  <si>
    <t>2017-07-20 21:06:23</t>
  </si>
  <si>
    <t>2017-07-20 21:20:30</t>
  </si>
  <si>
    <t>2017-07-21 06:02:53</t>
  </si>
  <si>
    <t>SR17072100014662</t>
  </si>
  <si>
    <t>OR17072100199352</t>
  </si>
  <si>
    <t>6259065397081298</t>
  </si>
  <si>
    <t>2017-07-21 06:40:59</t>
  </si>
  <si>
    <t>OR17072100199386</t>
  </si>
  <si>
    <t>2017-07-21 07:30:41</t>
  </si>
  <si>
    <t>SR17072100014667</t>
  </si>
  <si>
    <t>OR17072100199515</t>
  </si>
  <si>
    <t>6217003860022146839</t>
  </si>
  <si>
    <t>2017-07-21 07:50:10</t>
  </si>
  <si>
    <t>SR17072100014670</t>
  </si>
  <si>
    <t>OR17072100199621</t>
  </si>
  <si>
    <t>2017-07-21 07:51:26</t>
  </si>
  <si>
    <t>OR17072100199624</t>
  </si>
  <si>
    <t>2017-07-21 07:54:11</t>
  </si>
  <si>
    <t>OR17072100199638</t>
  </si>
  <si>
    <t>2017-07-21 08:04:46</t>
  </si>
  <si>
    <t>SR17072100014673</t>
  </si>
  <si>
    <t>OR17072100199699</t>
  </si>
  <si>
    <t>6228481938127343978</t>
  </si>
  <si>
    <t>2017-07-21 08:07:30</t>
  </si>
  <si>
    <t>SR17072100014675</t>
  </si>
  <si>
    <t>OR17072100199725</t>
  </si>
  <si>
    <t>2017-07-21 08:20:58</t>
  </si>
  <si>
    <t>OR17072100199821</t>
  </si>
  <si>
    <t>2017-07-21 08:22:09</t>
  </si>
  <si>
    <t>OR17072100199828</t>
  </si>
  <si>
    <t>2017-07-21 08:32:44</t>
  </si>
  <si>
    <t>SR17072100014681</t>
  </si>
  <si>
    <t>OR17072100199926</t>
  </si>
  <si>
    <t>6228480866238106862</t>
  </si>
  <si>
    <t>2017-07-21 08:49:06</t>
  </si>
  <si>
    <t>SR17072100014688</t>
  </si>
  <si>
    <t>OR17072100200082</t>
  </si>
  <si>
    <t>6231900000076250303</t>
  </si>
  <si>
    <t>2017-07-21 08:51:57</t>
  </si>
  <si>
    <t>SR17072100014691</t>
  </si>
  <si>
    <t>OR17072100200115</t>
  </si>
  <si>
    <t>6217003960002284947</t>
  </si>
  <si>
    <t>2017-07-21 08:53:18</t>
  </si>
  <si>
    <t>OR17072100200131</t>
  </si>
  <si>
    <t>2017-07-21 08:54:23</t>
  </si>
  <si>
    <t>SR17072100014694</t>
  </si>
  <si>
    <t>OR17072100200140</t>
  </si>
  <si>
    <t>6227007171540155251</t>
  </si>
  <si>
    <t>2017-07-21 09:05:40</t>
  </si>
  <si>
    <t>SR17072100014698</t>
  </si>
  <si>
    <t>OR17072100200245</t>
  </si>
  <si>
    <t>6231900000024974350</t>
  </si>
  <si>
    <t>2017-07-21 09:06:03</t>
  </si>
  <si>
    <t>SR17072100014699</t>
  </si>
  <si>
    <t>OR17072100200248</t>
  </si>
  <si>
    <t>6228480868508365871</t>
  </si>
  <si>
    <t>2017-07-21 09:10:34</t>
  </si>
  <si>
    <t>SR17072100014703</t>
  </si>
  <si>
    <t>OR17072100200288</t>
  </si>
  <si>
    <t>6223691986254443</t>
  </si>
  <si>
    <t>2017-07-21 09:16:06</t>
  </si>
  <si>
    <t>SR17072100014707</t>
  </si>
  <si>
    <t>OR17072100200346</t>
  </si>
  <si>
    <t>6210178002006636287</t>
  </si>
  <si>
    <t>2017-07-21 09:19:56</t>
  </si>
  <si>
    <t>SR17072100014711</t>
  </si>
  <si>
    <t>OR17072100200378</t>
  </si>
  <si>
    <t>6212262504002174034</t>
  </si>
  <si>
    <t>2017-07-21 09:31:09</t>
  </si>
  <si>
    <t>SR17072100014716</t>
  </si>
  <si>
    <t>OR17072100200465</t>
  </si>
  <si>
    <t>6223692018592594</t>
  </si>
  <si>
    <t>2017-07-21 09:34:12</t>
  </si>
  <si>
    <t>SR17072100014719</t>
  </si>
  <si>
    <t>OR17072100200492</t>
  </si>
  <si>
    <t>6230582000048363769</t>
  </si>
  <si>
    <t>2017-07-21 09:35:38</t>
  </si>
  <si>
    <t>SR17072100014720</t>
  </si>
  <si>
    <t>OR17072100200505</t>
  </si>
  <si>
    <t>2017-07-21 09:36:41</t>
  </si>
  <si>
    <t>SR17072100014721</t>
  </si>
  <si>
    <t>OR17072100200514</t>
  </si>
  <si>
    <t>6214600180003909236</t>
  </si>
  <si>
    <t>2017-07-21 09:37:33</t>
  </si>
  <si>
    <t>SR17072100014725</t>
  </si>
  <si>
    <t>OR17072100200528</t>
  </si>
  <si>
    <t>2017-07-21 09:39:05</t>
  </si>
  <si>
    <t>SR17072100014727</t>
  </si>
  <si>
    <t>OR17072100200543</t>
  </si>
  <si>
    <t>6212262505002207484</t>
  </si>
  <si>
    <t>2017-07-21 09:47:01</t>
  </si>
  <si>
    <t>SR17072100014732</t>
  </si>
  <si>
    <t>OR17072100200618</t>
  </si>
  <si>
    <t>6231900000065515120</t>
  </si>
  <si>
    <t>2017-07-21 09:55:20</t>
  </si>
  <si>
    <t>OR17072100200695</t>
  </si>
  <si>
    <t>2017-07-21 09:58:20</t>
  </si>
  <si>
    <t>OR17072100200716</t>
  </si>
  <si>
    <t>2017-07-21 09:59:49</t>
  </si>
  <si>
    <t>SR17072100014743</t>
  </si>
  <si>
    <t>OR17072100200725</t>
  </si>
  <si>
    <t>2017-07-21 10:00:02</t>
  </si>
  <si>
    <t>SR17072100014745</t>
  </si>
  <si>
    <t>OR17072100200729</t>
  </si>
  <si>
    <t>4392268308522912</t>
  </si>
  <si>
    <t>2017-07-21 10:07:09</t>
  </si>
  <si>
    <t>SR17072100014750</t>
  </si>
  <si>
    <t>OR17072100200785</t>
  </si>
  <si>
    <t>6221550315203020</t>
  </si>
  <si>
    <t>2017-07-21 10:23:55</t>
  </si>
  <si>
    <t>SR17072100014763</t>
  </si>
  <si>
    <t>OR17072100200932</t>
  </si>
  <si>
    <t>2017-07-21 10:23:56</t>
  </si>
  <si>
    <t>SR17072100014764</t>
  </si>
  <si>
    <t>OR17072100200933</t>
  </si>
  <si>
    <t>6222309215023346</t>
  </si>
  <si>
    <t>2017-07-21 10:27:57</t>
  </si>
  <si>
    <t>SR17072100014768</t>
  </si>
  <si>
    <t>OR17072100200967</t>
  </si>
  <si>
    <t>2017-07-21 10:28:05</t>
  </si>
  <si>
    <t>SR17072100014769</t>
  </si>
  <si>
    <t>OR17072100200968</t>
  </si>
  <si>
    <t>2017-07-21 10:28:27</t>
  </si>
  <si>
    <t>OR17072100200972</t>
  </si>
  <si>
    <t>2017-07-21 10:29:05</t>
  </si>
  <si>
    <t>SR17072100014773</t>
  </si>
  <si>
    <t>OR17072100200978</t>
  </si>
  <si>
    <t>6228480868589781871</t>
  </si>
  <si>
    <t>2017-07-21 10:29:14</t>
  </si>
  <si>
    <t>OR17072100200983</t>
  </si>
  <si>
    <t>2017-07-21 10:31:36</t>
  </si>
  <si>
    <t>OR17072100201008</t>
  </si>
  <si>
    <t>2017-07-21 10:31:37</t>
  </si>
  <si>
    <t>OR17072100201009</t>
  </si>
  <si>
    <t>2017-07-21 10:33:11</t>
  </si>
  <si>
    <t>OR17072100201021</t>
  </si>
  <si>
    <t>2017-07-21 10:36:52</t>
  </si>
  <si>
    <t>SR17072100014784</t>
  </si>
  <si>
    <t>OR17072100201055</t>
  </si>
  <si>
    <t>2017-07-21 10:40:12</t>
  </si>
  <si>
    <t>SR17072100014788</t>
  </si>
  <si>
    <t>OR17072100201073</t>
  </si>
  <si>
    <t>6217003860009886779</t>
  </si>
  <si>
    <t>2017-07-21 10:42:26</t>
  </si>
  <si>
    <t>SR17072100014791</t>
  </si>
  <si>
    <t>OR17072100201097</t>
  </si>
  <si>
    <t>6212262502004749761</t>
  </si>
  <si>
    <t>2017-07-21 10:43:39</t>
  </si>
  <si>
    <t>SR17072100014792</t>
  </si>
  <si>
    <t>OR17072100201111</t>
  </si>
  <si>
    <t>2017-07-21 10:48:53</t>
  </si>
  <si>
    <t>SR17072100014796</t>
  </si>
  <si>
    <t>OR17072100201140</t>
  </si>
  <si>
    <t>6217003860035288172</t>
  </si>
  <si>
    <t>2017-07-21 10:50:23</t>
  </si>
  <si>
    <t>SR17072100014798</t>
  </si>
  <si>
    <t>OR17072100201149</t>
  </si>
  <si>
    <t>6228483618188109876</t>
  </si>
  <si>
    <t>2017-07-21 10:52:18</t>
  </si>
  <si>
    <t>SR17072100014802</t>
  </si>
  <si>
    <t>OR17072100201164</t>
  </si>
  <si>
    <t>6228484148314974372</t>
  </si>
  <si>
    <t>2017-07-21 11:00:09</t>
  </si>
  <si>
    <t>SR17072100014809</t>
  </si>
  <si>
    <t>OR17072100201225</t>
  </si>
  <si>
    <t>6231900020000689384</t>
  </si>
  <si>
    <t>2017-07-21 11:01:38</t>
  </si>
  <si>
    <t>OR17072100201235</t>
  </si>
  <si>
    <t>2017-07-21 11:07:54</t>
  </si>
  <si>
    <t>SR17072100014817</t>
  </si>
  <si>
    <t>OR17072100201266</t>
  </si>
  <si>
    <t>6223691333783698</t>
  </si>
  <si>
    <t>2017-07-21 11:10:02</t>
  </si>
  <si>
    <t>SR17072100014818</t>
  </si>
  <si>
    <t>OR17072100201278</t>
  </si>
  <si>
    <t>6214157312904536274</t>
  </si>
  <si>
    <t>2017-07-21 11:11:09</t>
  </si>
  <si>
    <t>SR17072100014821</t>
  </si>
  <si>
    <t>OR17072100201284</t>
  </si>
  <si>
    <t>6217003860022229676</t>
  </si>
  <si>
    <t>2017-07-21 11:11:18</t>
  </si>
  <si>
    <t>OR17072100201286</t>
  </si>
  <si>
    <t>2017-07-21 11:12:32</t>
  </si>
  <si>
    <t>SR17072100014824</t>
  </si>
  <si>
    <t>OR17072100201296</t>
  </si>
  <si>
    <t>6228483868217231973</t>
  </si>
  <si>
    <t>2017-07-21 11:16:32</t>
  </si>
  <si>
    <t>SR17072100014826</t>
  </si>
  <si>
    <t>OR17072100201313</t>
  </si>
  <si>
    <t>2017-07-21 11:18:21</t>
  </si>
  <si>
    <t>OR17072100201320</t>
  </si>
  <si>
    <t>2017-07-21 11:19:43</t>
  </si>
  <si>
    <t>OR17072100201330</t>
  </si>
  <si>
    <t>2017-07-21 11:30:41</t>
  </si>
  <si>
    <t>SR17072100014840</t>
  </si>
  <si>
    <t>OR17072100201394</t>
  </si>
  <si>
    <t>6212262502002836800</t>
  </si>
  <si>
    <t>2017-07-21 11:32:50</t>
  </si>
  <si>
    <t>SR17072100014843</t>
  </si>
  <si>
    <t>OR17072100201406</t>
  </si>
  <si>
    <t>6228481928601047872</t>
  </si>
  <si>
    <t>2017-07-21 11:35:02</t>
  </si>
  <si>
    <t>OR17072100201422</t>
  </si>
  <si>
    <t>2017-07-21 11:35:58</t>
  </si>
  <si>
    <t>SR17072100014850</t>
  </si>
  <si>
    <t>OR17072100201429</t>
  </si>
  <si>
    <t>6228460866006638066</t>
  </si>
  <si>
    <t>2017-07-21 11:38:26</t>
  </si>
  <si>
    <t>SR17072100014854</t>
  </si>
  <si>
    <t>OR17072100201442</t>
  </si>
  <si>
    <t>6231900020014800464</t>
  </si>
  <si>
    <t>2017-07-21 11:39:48</t>
  </si>
  <si>
    <t>SR17072100014857</t>
  </si>
  <si>
    <t>OR17072100201450</t>
  </si>
  <si>
    <t>6223691495426912</t>
  </si>
  <si>
    <t>2017-07-21 11:42:10</t>
  </si>
  <si>
    <t>OR17072100201462</t>
  </si>
  <si>
    <t>2017-07-21 11:45:10</t>
  </si>
  <si>
    <t>SR17072100014870</t>
  </si>
  <si>
    <t>OR17072100201484</t>
  </si>
  <si>
    <t>6212262406001346243</t>
  </si>
  <si>
    <t>2017-07-21 11:46:35</t>
  </si>
  <si>
    <t>SR17072100014873</t>
  </si>
  <si>
    <t>OR17072100201490</t>
  </si>
  <si>
    <t>6221550348653845</t>
  </si>
  <si>
    <t>2017-07-21 11:46:43</t>
  </si>
  <si>
    <t>OR17072100201492</t>
  </si>
  <si>
    <t>2017-07-21 11:58:35</t>
  </si>
  <si>
    <t>SR17072100014885</t>
  </si>
  <si>
    <t>OR17072100201530</t>
  </si>
  <si>
    <t>6231900000070026717</t>
  </si>
  <si>
    <t>2017-07-21 12:06:59</t>
  </si>
  <si>
    <t>SR17072100014896</t>
  </si>
  <si>
    <t>OR17072100201561</t>
  </si>
  <si>
    <t>4391880882535689</t>
  </si>
  <si>
    <t>2017-07-21 12:08:51</t>
  </si>
  <si>
    <t>SR17072100014898</t>
  </si>
  <si>
    <t>OR17072100201564</t>
  </si>
  <si>
    <t>6231900000056217074</t>
  </si>
  <si>
    <t>2017-07-21 12:09:50</t>
  </si>
  <si>
    <t>SR17072100014899</t>
  </si>
  <si>
    <t>OR17072100201565</t>
  </si>
  <si>
    <t>6236683860001377808</t>
  </si>
  <si>
    <t>2017-07-21 12:11:36</t>
  </si>
  <si>
    <t>OR17072100201568</t>
  </si>
  <si>
    <t>2017-07-21 12:37:11</t>
  </si>
  <si>
    <t>SR17072100014909</t>
  </si>
  <si>
    <t>OR17072100201621</t>
  </si>
  <si>
    <t>6217003980000996870</t>
  </si>
  <si>
    <t>2017-07-21 12:41:39</t>
  </si>
  <si>
    <t>SR17072100014912</t>
  </si>
  <si>
    <t>OR17072100201630</t>
  </si>
  <si>
    <t>2017-07-21 12:43:11</t>
  </si>
  <si>
    <t>OR17072100201636</t>
  </si>
  <si>
    <t>2017-07-21 12:44:41</t>
  </si>
  <si>
    <t>SR17072100014915</t>
  </si>
  <si>
    <t>OR17072100201640</t>
  </si>
  <si>
    <t>6228484128774285378</t>
  </si>
  <si>
    <t>2017-07-21 12:56:04</t>
  </si>
  <si>
    <t>SR17072100014921</t>
  </si>
  <si>
    <t>OR17072100201666</t>
  </si>
  <si>
    <t>6216602700000820244</t>
  </si>
  <si>
    <t>2017-07-21 13:00:09</t>
  </si>
  <si>
    <t>OR17072100201678</t>
  </si>
  <si>
    <t>2017-07-21 13:24:55</t>
  </si>
  <si>
    <t>SR17072100014928</t>
  </si>
  <si>
    <t>OR17072100201724</t>
  </si>
  <si>
    <t>6217003890005964759</t>
  </si>
  <si>
    <t>2017-07-21 13:57:26</t>
  </si>
  <si>
    <t>SR17072100014939</t>
  </si>
  <si>
    <t>OR17072100201836</t>
  </si>
  <si>
    <t>6212882502000642952</t>
  </si>
  <si>
    <t>2017-07-21 13:58:47</t>
  </si>
  <si>
    <t>SR17072100014940</t>
  </si>
  <si>
    <t>OR17072100201840</t>
  </si>
  <si>
    <t>6231900000017792181</t>
  </si>
  <si>
    <t>2017-07-21 14:01:25</t>
  </si>
  <si>
    <t>OR17072100201846</t>
  </si>
  <si>
    <t>2017-07-21 14:03:50</t>
  </si>
  <si>
    <t>OR17072100201855</t>
  </si>
  <si>
    <t>2017-07-21 14:09:55</t>
  </si>
  <si>
    <t>SR17072100014944</t>
  </si>
  <si>
    <t>OR17072100201880</t>
  </si>
  <si>
    <t>2017-07-21 14:16:19</t>
  </si>
  <si>
    <t>SR17072100014952</t>
  </si>
  <si>
    <t>OR17072100201922</t>
  </si>
  <si>
    <t>6214838719620132</t>
  </si>
  <si>
    <t>2017-07-21 14:22:18</t>
  </si>
  <si>
    <t>SR17072100014961</t>
  </si>
  <si>
    <t>OR17072100201964</t>
  </si>
  <si>
    <t>2017-07-21 14:23:57</t>
  </si>
  <si>
    <t>OR17072100201973</t>
  </si>
  <si>
    <t>2017-07-21 14:27:52</t>
  </si>
  <si>
    <t>SR17072100014966</t>
  </si>
  <si>
    <t>OR17072100202006</t>
  </si>
  <si>
    <t>6212262502009971014</t>
  </si>
  <si>
    <t>2017-07-21 14:37:09</t>
  </si>
  <si>
    <t>OR17072100202067</t>
  </si>
  <si>
    <t>2017-07-21 14:37:48</t>
  </si>
  <si>
    <t>SR17072100014975</t>
  </si>
  <si>
    <t>OR17072100202074</t>
  </si>
  <si>
    <t>2017-07-21 14:38:48</t>
  </si>
  <si>
    <t>SR17072100014976</t>
  </si>
  <si>
    <t>OR17072100202078</t>
  </si>
  <si>
    <t>6228481938595471178</t>
  </si>
  <si>
    <t>2017-07-21 14:39:44</t>
  </si>
  <si>
    <t>SR17072100014977</t>
  </si>
  <si>
    <t>OR17072100202086</t>
  </si>
  <si>
    <t>2017-07-21 14:42:23</t>
  </si>
  <si>
    <t>SR17072100014981</t>
  </si>
  <si>
    <t>OR17072100202107</t>
  </si>
  <si>
    <t>6214858715461976</t>
  </si>
  <si>
    <t>2017-07-21 14:42:34</t>
  </si>
  <si>
    <t>SR17072100014983</t>
  </si>
  <si>
    <t>OR17072100202110</t>
  </si>
  <si>
    <t>6283660301103673</t>
  </si>
  <si>
    <t>2017-07-21 14:43:23</t>
  </si>
  <si>
    <t>OR17072100202119</t>
  </si>
  <si>
    <t>2017-07-21 14:44:33</t>
  </si>
  <si>
    <t>SR17072100014986</t>
  </si>
  <si>
    <t>OR17072100202127</t>
  </si>
  <si>
    <t>6231900000051098677</t>
  </si>
  <si>
    <t>2017-07-21 14:46:10</t>
  </si>
  <si>
    <t>OR17072100202136</t>
  </si>
  <si>
    <t>2017-07-21 14:52:41</t>
  </si>
  <si>
    <t>OR17072100202178</t>
  </si>
  <si>
    <t>SR17072100014993</t>
  </si>
  <si>
    <t>OR17072100202179</t>
  </si>
  <si>
    <t>6231900000074685138</t>
  </si>
  <si>
    <t>2017-07-21 14:54:41</t>
  </si>
  <si>
    <t>SR17072100014997</t>
  </si>
  <si>
    <t>OR17072100202197</t>
  </si>
  <si>
    <t>2017-07-21 14:56:21</t>
  </si>
  <si>
    <t>SR17072100015000</t>
  </si>
  <si>
    <t>OR17072100202213</t>
  </si>
  <si>
    <t>6221887300011142518</t>
  </si>
  <si>
    <t>2017-07-21 14:57:36</t>
  </si>
  <si>
    <t>SR17072100015002</t>
  </si>
  <si>
    <t>OR17072100202219</t>
  </si>
  <si>
    <t>6225751180622288</t>
  </si>
  <si>
    <t>2017-07-21 14:58:19</t>
  </si>
  <si>
    <t>SR17072100015004</t>
  </si>
  <si>
    <t>OR17072100202228</t>
  </si>
  <si>
    <t>SR17072100015005</t>
  </si>
  <si>
    <t>OR17072100202230</t>
  </si>
  <si>
    <t>6210178002017692782</t>
  </si>
  <si>
    <t>2017-07-21 14:59:03</t>
  </si>
  <si>
    <t>SR17072100015008</t>
  </si>
  <si>
    <t>OR17072100202235</t>
  </si>
  <si>
    <t>6231900000140911104</t>
  </si>
  <si>
    <t>2017-07-21 14:59:20</t>
  </si>
  <si>
    <t>OR17072100202238</t>
  </si>
  <si>
    <t>2017-07-21 15:01:02</t>
  </si>
  <si>
    <t>SR17072100015014</t>
  </si>
  <si>
    <t>OR17072100202252</t>
  </si>
  <si>
    <t>6231900000004561888</t>
  </si>
  <si>
    <t>2017-07-21 15:02:44</t>
  </si>
  <si>
    <t>OR17072100202261</t>
  </si>
  <si>
    <t>2017-07-21 15:07:15</t>
  </si>
  <si>
    <t>SR17072100015018</t>
  </si>
  <si>
    <t>OR17072100202286</t>
  </si>
  <si>
    <t>6228463868002139674</t>
  </si>
  <si>
    <t>2017-07-21 15:09:40</t>
  </si>
  <si>
    <t>SR17072100015020</t>
  </si>
  <si>
    <t>OR17072100202304</t>
  </si>
  <si>
    <t>4984511132305713</t>
  </si>
  <si>
    <t>2017-07-21 15:10:53</t>
  </si>
  <si>
    <t>OR17072100202312</t>
  </si>
  <si>
    <t>2017-07-21 15:16:49</t>
  </si>
  <si>
    <t>SR17072100015026</t>
  </si>
  <si>
    <t>OR17072100202348</t>
  </si>
  <si>
    <t>6228483978034106678</t>
  </si>
  <si>
    <t>2017-07-21 15:22:59</t>
  </si>
  <si>
    <t>SR17072100015029</t>
  </si>
  <si>
    <t>OR17072100202385</t>
  </si>
  <si>
    <t>6217003880004481624</t>
  </si>
  <si>
    <t>2017-07-21 15:27:54</t>
  </si>
  <si>
    <t>SR17072100015034</t>
  </si>
  <si>
    <t>OR17072100202416</t>
  </si>
  <si>
    <t>6231900000056561943</t>
  </si>
  <si>
    <t>2017-07-21 15:30:18</t>
  </si>
  <si>
    <t>SR17072100015035</t>
  </si>
  <si>
    <t>OR17072100202426</t>
  </si>
  <si>
    <t>2017-07-21 15:35:16</t>
  </si>
  <si>
    <t>SR17072100015039</t>
  </si>
  <si>
    <t>OR17072100202448</t>
  </si>
  <si>
    <t>6214600180013184200</t>
  </si>
  <si>
    <t>2017-07-21 15:35:46</t>
  </si>
  <si>
    <t>SR17072100015040</t>
  </si>
  <si>
    <t>OR17072100202450</t>
  </si>
  <si>
    <t>6216702410000152999</t>
  </si>
  <si>
    <t>2017-07-21 15:37:27</t>
  </si>
  <si>
    <t>SR17072100015041</t>
  </si>
  <si>
    <t>OR17072100202460</t>
  </si>
  <si>
    <t>6228482898528116176</t>
  </si>
  <si>
    <t>2017-07-21 15:39:17</t>
  </si>
  <si>
    <t>SR17072100015045</t>
  </si>
  <si>
    <t>OR17072100202468</t>
  </si>
  <si>
    <t>6217003860034932572</t>
  </si>
  <si>
    <t>2017-07-21 15:39:54</t>
  </si>
  <si>
    <t>SR17072100015046</t>
  </si>
  <si>
    <t>OR17072100202471</t>
  </si>
  <si>
    <t>6214600290000877938</t>
  </si>
  <si>
    <t>2017-07-21 15:50:48</t>
  </si>
  <si>
    <t>OR17072100202516</t>
  </si>
  <si>
    <t>2017-07-21 15:52:09</t>
  </si>
  <si>
    <t>OR17072100202522</t>
  </si>
  <si>
    <t>2017-07-21 15:57:37</t>
  </si>
  <si>
    <t>SR17072100015061</t>
  </si>
  <si>
    <t>OR17072100202541</t>
  </si>
  <si>
    <t>6217003860017518091</t>
  </si>
  <si>
    <t>2017-07-21 15:58:58</t>
  </si>
  <si>
    <t>SR17072100015065</t>
  </si>
  <si>
    <t>OR17072100202547</t>
  </si>
  <si>
    <t>5218990596458934</t>
  </si>
  <si>
    <t>2017-07-21 16:03:38</t>
  </si>
  <si>
    <t>SR17072100015068</t>
  </si>
  <si>
    <t>OR17072100202571</t>
  </si>
  <si>
    <t>6227779800001979</t>
  </si>
  <si>
    <t>2017-07-21 16:03:52</t>
  </si>
  <si>
    <t>SR17072100015069</t>
  </si>
  <si>
    <t>OR17072100202575</t>
  </si>
  <si>
    <t>6210178002004741899</t>
  </si>
  <si>
    <t>2017-07-21 16:05:09</t>
  </si>
  <si>
    <t>OR17072100202583</t>
  </si>
  <si>
    <t>2017-07-21 16:06:54</t>
  </si>
  <si>
    <t>OR17072100202589</t>
  </si>
  <si>
    <t>2017-07-21 16:09:03</t>
  </si>
  <si>
    <t>SR17072100015073</t>
  </si>
  <si>
    <t>OR17072100202601</t>
  </si>
  <si>
    <t>6228483866056421069</t>
  </si>
  <si>
    <t>2017-07-21 16:12:14</t>
  </si>
  <si>
    <t>SR17072100015075</t>
  </si>
  <si>
    <t>OR17072100202616</t>
  </si>
  <si>
    <t>6223692212334488</t>
  </si>
  <si>
    <t>2017-07-21 16:13:56</t>
  </si>
  <si>
    <t>SR17072100015077</t>
  </si>
  <si>
    <t>OR17072100202625</t>
  </si>
  <si>
    <t>6236061401390200558</t>
  </si>
  <si>
    <t>2017-07-21 16:15:11</t>
  </si>
  <si>
    <t>SR17072100015081</t>
  </si>
  <si>
    <t>OR17072100202632</t>
  </si>
  <si>
    <t>6217003850000632462</t>
  </si>
  <si>
    <t>2017-07-21 16:16:34</t>
  </si>
  <si>
    <t>SR17072100015084</t>
  </si>
  <si>
    <t>OR17072100202641</t>
  </si>
  <si>
    <t>4895920347500190</t>
  </si>
  <si>
    <t>2017-07-21 16:23:31</t>
  </si>
  <si>
    <t>SR17072100015092</t>
  </si>
  <si>
    <t>OR17072100202663</t>
  </si>
  <si>
    <t>2017-07-21 16:24:57</t>
  </si>
  <si>
    <t>SR17072100015096</t>
  </si>
  <si>
    <t>OR17072100202674</t>
  </si>
  <si>
    <t>6221682915330737</t>
  </si>
  <si>
    <t>2017-07-21 16:26:31</t>
  </si>
  <si>
    <t>SR17072100015101</t>
  </si>
  <si>
    <t>OR17072100202682</t>
  </si>
  <si>
    <t>6231900000086921638</t>
  </si>
  <si>
    <t>2017-07-21 16:35:09</t>
  </si>
  <si>
    <t>SR17072100015107</t>
  </si>
  <si>
    <t>OR17072100202706</t>
  </si>
  <si>
    <t>4392268326916187</t>
  </si>
  <si>
    <t>2017-07-21 16:47:35</t>
  </si>
  <si>
    <t>SR17072100015120</t>
  </si>
  <si>
    <t>OR17072100202745</t>
  </si>
  <si>
    <t>6217004020000870160</t>
  </si>
  <si>
    <t>2017-07-21 16:50:54</t>
  </si>
  <si>
    <t>000192621852</t>
  </si>
  <si>
    <t>SR17072100015125</t>
  </si>
  <si>
    <t>OR17072100202757</t>
  </si>
  <si>
    <t>6216823110000040145</t>
  </si>
  <si>
    <t>2017-07-21 16:54:17</t>
  </si>
  <si>
    <t>SR17072100015129</t>
  </si>
  <si>
    <t>OR17072100202772</t>
  </si>
  <si>
    <t>6214838741591558</t>
  </si>
  <si>
    <t>2017-07-21 16:54:52</t>
  </si>
  <si>
    <t>SR17072100015130</t>
  </si>
  <si>
    <t>OR17072100202774</t>
  </si>
  <si>
    <t>2017-07-21 16:56:27</t>
  </si>
  <si>
    <t>SR17072100015131</t>
  </si>
  <si>
    <t>OR17072100202778</t>
  </si>
  <si>
    <t>6236683930000482402</t>
  </si>
  <si>
    <t>2017-07-21 16:56:51</t>
  </si>
  <si>
    <t>SR17072100015132</t>
  </si>
  <si>
    <t>OR17072100202779</t>
  </si>
  <si>
    <t>6282880036809193</t>
  </si>
  <si>
    <t>2017-07-21 16:59:13</t>
  </si>
  <si>
    <t>SR17072100015135</t>
  </si>
  <si>
    <t>OR17072100202792</t>
  </si>
  <si>
    <t>2017-07-21 17:05:43</t>
  </si>
  <si>
    <t>SR17072100015143</t>
  </si>
  <si>
    <t>OR17072100202818</t>
  </si>
  <si>
    <t>2017-07-21 17:08:22</t>
  </si>
  <si>
    <t>SR17072100015149</t>
  </si>
  <si>
    <t>OR17072100202827</t>
  </si>
  <si>
    <t>6228483301008987314</t>
  </si>
  <si>
    <t>2017-07-21 17:11:29</t>
  </si>
  <si>
    <t>SR17072100015153</t>
  </si>
  <si>
    <t>OR17072100202841</t>
  </si>
  <si>
    <t>6217253100010882344</t>
  </si>
  <si>
    <t>2017-07-21 17:12:38</t>
  </si>
  <si>
    <t>OR17072100202849</t>
  </si>
  <si>
    <t>2017-07-21 17:15:56</t>
  </si>
  <si>
    <t>OR17072100202859</t>
  </si>
  <si>
    <t>2017-07-21 17:19:07</t>
  </si>
  <si>
    <t>SR17072100015161</t>
  </si>
  <si>
    <t>OR17072100202865</t>
  </si>
  <si>
    <t>6214833880496479</t>
  </si>
  <si>
    <t>2017-07-21 17:21:19</t>
  </si>
  <si>
    <t>SR17072100015162</t>
  </si>
  <si>
    <t>OR17072100202870</t>
  </si>
  <si>
    <t>6223691264514005</t>
  </si>
  <si>
    <t>2017-07-21 17:25:04</t>
  </si>
  <si>
    <t>SR17072100015166</t>
  </si>
  <si>
    <t>OR17072100202881</t>
  </si>
  <si>
    <t>6228483868434796378</t>
  </si>
  <si>
    <t>2017-07-21 17:27:38</t>
  </si>
  <si>
    <t>SR17072100015168</t>
  </si>
  <si>
    <t>OR17072100202889</t>
  </si>
  <si>
    <t>6221682095932906</t>
  </si>
  <si>
    <t>2017-07-21 17:27:51</t>
  </si>
  <si>
    <t>SR17072100015169</t>
  </si>
  <si>
    <t>OR17072100202890</t>
  </si>
  <si>
    <t>6217997300028295668</t>
  </si>
  <si>
    <t>2017-07-21 17:29:28</t>
  </si>
  <si>
    <t>SR17072100015172</t>
  </si>
  <si>
    <t>OR17072100202895</t>
  </si>
  <si>
    <t>6231900000069112007</t>
  </si>
  <si>
    <t>2017-07-21 17:30:32</t>
  </si>
  <si>
    <t>SR17072100015173</t>
  </si>
  <si>
    <t>OR17072100202898</t>
  </si>
  <si>
    <t>6212262509000368819</t>
  </si>
  <si>
    <t>2017-07-21 17:30:41</t>
  </si>
  <si>
    <t>SR17072100015174</t>
  </si>
  <si>
    <t>OR17072100202899</t>
  </si>
  <si>
    <t>2017-07-21 17:35:59</t>
  </si>
  <si>
    <t>OR17072100202906</t>
  </si>
  <si>
    <t>2017-07-21 17:36:11</t>
  </si>
  <si>
    <t>OR17072100202907</t>
  </si>
  <si>
    <t>2017-07-21 17:37:13</t>
  </si>
  <si>
    <t>SR17072100015180</t>
  </si>
  <si>
    <t>OR17072100202909</t>
  </si>
  <si>
    <t>2017-07-21 17:39:43</t>
  </si>
  <si>
    <t>SR17072100015183</t>
  </si>
  <si>
    <t>OR17072100202914</t>
  </si>
  <si>
    <t>6228930001151388737</t>
  </si>
  <si>
    <t>2017-07-21 17:54:14</t>
  </si>
  <si>
    <t>OR17072100202936</t>
  </si>
  <si>
    <t>2017-07-21 17:57:25</t>
  </si>
  <si>
    <t>SR17072100015193</t>
  </si>
  <si>
    <t>OR17072100202941</t>
  </si>
  <si>
    <t>6217987300001130215</t>
  </si>
  <si>
    <t>2017-07-21 18:13:22</t>
  </si>
  <si>
    <t>SR17072100015200</t>
  </si>
  <si>
    <t>OR17072100202955</t>
  </si>
  <si>
    <t>6223691279050656</t>
  </si>
  <si>
    <t>2017-07-21 18:18:32</t>
  </si>
  <si>
    <t>SR17072100015202</t>
  </si>
  <si>
    <t>OR17072100202958</t>
  </si>
  <si>
    <t>6217003920001037431</t>
  </si>
  <si>
    <t>2017-07-21 18:45:00</t>
  </si>
  <si>
    <t>OR17072100202978</t>
  </si>
  <si>
    <t>2017-07-21 19:02:44</t>
  </si>
  <si>
    <t>SR17072100015214</t>
  </si>
  <si>
    <t>OR17072100202990</t>
  </si>
  <si>
    <t>6217007170000993202</t>
  </si>
  <si>
    <t>2017-07-21 19:13:15</t>
  </si>
  <si>
    <t>SR17072100015215</t>
  </si>
  <si>
    <t>OR17072100202993</t>
  </si>
  <si>
    <t>6214830158868082</t>
  </si>
  <si>
    <t>2017-07-21 19:37:50</t>
  </si>
  <si>
    <t>OR17072100203003</t>
  </si>
  <si>
    <t>2017-07-21 19:39:59</t>
  </si>
  <si>
    <t>SR17072100015218</t>
  </si>
  <si>
    <t>OR17072100203005</t>
  </si>
  <si>
    <t>6222620590005490325</t>
  </si>
  <si>
    <t>2017-07-21 19:40:25</t>
  </si>
  <si>
    <t>OR17072100203006</t>
  </si>
  <si>
    <t>2017-07-21 20:08:28</t>
  </si>
  <si>
    <t>SR17072100015221</t>
  </si>
  <si>
    <t>OR17072100203018</t>
  </si>
  <si>
    <t>6223690896531924</t>
  </si>
  <si>
    <t>2017-07-21 20:11:22</t>
  </si>
  <si>
    <t>SR17072100015224</t>
  </si>
  <si>
    <t>OR17072100203021</t>
  </si>
  <si>
    <t>6228483308566476978</t>
  </si>
  <si>
    <t>2017-07-21 21:24:25</t>
  </si>
  <si>
    <t>SR17072100015227</t>
  </si>
  <si>
    <t>OR17072100203041</t>
  </si>
  <si>
    <t>2017-07-21 22:01:41</t>
  </si>
  <si>
    <t>OR17072100203051</t>
  </si>
  <si>
    <t>2017-07-21 22:31:45</t>
  </si>
  <si>
    <t>SR17072100015230</t>
  </si>
  <si>
    <t>OR17072100203059</t>
  </si>
  <si>
    <t>6217586400000550713</t>
  </si>
  <si>
    <t>2017-07-21 23:01:26</t>
  </si>
  <si>
    <t>SR17072100015231</t>
  </si>
  <si>
    <t>OR17072100203064</t>
  </si>
  <si>
    <t>2017-07-22 07:05:25</t>
  </si>
  <si>
    <t>SR17072200015233</t>
  </si>
  <si>
    <t>OR17072200203104</t>
  </si>
  <si>
    <t>2017-07-22 08:02:02</t>
  </si>
  <si>
    <t>SR17072200015235</t>
  </si>
  <si>
    <t>OR17072200203210</t>
  </si>
  <si>
    <t>4033928007618247</t>
  </si>
  <si>
    <t>2017-07-22 08:42:57</t>
  </si>
  <si>
    <t>OR17072200203379</t>
  </si>
  <si>
    <t>2017-07-22 08:47:13</t>
  </si>
  <si>
    <t>SR17072200015243</t>
  </si>
  <si>
    <t>OR17072200203401</t>
  </si>
  <si>
    <t>6228481198274103176</t>
  </si>
  <si>
    <t>2017-07-22 08:48:00</t>
  </si>
  <si>
    <t>SR17072200015244</t>
  </si>
  <si>
    <t>OR17072200203407</t>
  </si>
  <si>
    <t>2017-07-22 08:51:04</t>
  </si>
  <si>
    <t>SR17072200015245</t>
  </si>
  <si>
    <t>OR17072200203413</t>
  </si>
  <si>
    <t>2017-07-22 08:54:08</t>
  </si>
  <si>
    <t>SR17072200015246</t>
  </si>
  <si>
    <t>OR17072200203427</t>
  </si>
  <si>
    <t>6231900020006618726</t>
  </si>
  <si>
    <t>2017-07-22 08:55:01</t>
  </si>
  <si>
    <t>SR17072200015249</t>
  </si>
  <si>
    <t>OR17072200203435</t>
  </si>
  <si>
    <t>2017-07-22 09:01:09</t>
  </si>
  <si>
    <t>SR17072200015255</t>
  </si>
  <si>
    <t>OR17072200203473</t>
  </si>
  <si>
    <t>6214858715437042</t>
  </si>
  <si>
    <t>2017-07-22 09:17:18</t>
  </si>
  <si>
    <t>SR17072200015258</t>
  </si>
  <si>
    <t>OR17072200203551</t>
  </si>
  <si>
    <t>6231900000036640106</t>
  </si>
  <si>
    <t>2017-07-22 09:24:14</t>
  </si>
  <si>
    <t>SR17072200015261</t>
  </si>
  <si>
    <t>OR17072200203577</t>
  </si>
  <si>
    <t>2017-07-22 09:29:54</t>
  </si>
  <si>
    <t>SR17072200015265</t>
  </si>
  <si>
    <t>OR17072200203604</t>
  </si>
  <si>
    <t>6231900000018843934</t>
  </si>
  <si>
    <t>2017-07-22 09:38:25</t>
  </si>
  <si>
    <t>SR17072200015269</t>
  </si>
  <si>
    <t>OR17072200203654</t>
  </si>
  <si>
    <t>6217907000017698679</t>
  </si>
  <si>
    <t>2017-07-22 09:51:25</t>
  </si>
  <si>
    <t>SR17072200015272</t>
  </si>
  <si>
    <t>OR17072200203700</t>
  </si>
  <si>
    <t>6226580505682332</t>
  </si>
  <si>
    <t>2017-07-22 10:08:57</t>
  </si>
  <si>
    <t>SR17072200015279</t>
  </si>
  <si>
    <t>OR17072200203781</t>
  </si>
  <si>
    <t>4367480107198791</t>
  </si>
  <si>
    <t>2017-07-22 10:10:38</t>
  </si>
  <si>
    <t>SR17072200015282</t>
  </si>
  <si>
    <t>OR17072200203790</t>
  </si>
  <si>
    <t>6226661300934225</t>
  </si>
  <si>
    <t>2017-07-22 10:18:49</t>
  </si>
  <si>
    <t>SR17072200015285</t>
  </si>
  <si>
    <t>OR17072200203824</t>
  </si>
  <si>
    <t>4367450093012488</t>
  </si>
  <si>
    <t>2017-07-22 10:24:05</t>
  </si>
  <si>
    <t>OR17072200203853</t>
  </si>
  <si>
    <t>2017-07-22 10:36:47</t>
  </si>
  <si>
    <t>SR17072200015295</t>
  </si>
  <si>
    <t>OR17072200203908</t>
  </si>
  <si>
    <t>6225768775476904</t>
  </si>
  <si>
    <t>2017-07-22 11:18:43</t>
  </si>
  <si>
    <t>SR17072200015306</t>
  </si>
  <si>
    <t>OR17072200204042</t>
  </si>
  <si>
    <t>2017-07-22 11:21:55</t>
  </si>
  <si>
    <t>SR17072200015309</t>
  </si>
  <si>
    <t>OR17072200204057</t>
  </si>
  <si>
    <t>2017-07-22 11:28:51</t>
  </si>
  <si>
    <t>SR17072200015311</t>
  </si>
  <si>
    <t>OR17072200204082</t>
  </si>
  <si>
    <t>6224698169545108</t>
  </si>
  <si>
    <t>2017-07-22 11:29:15</t>
  </si>
  <si>
    <t>OR17072200204084</t>
  </si>
  <si>
    <t>2017-07-22 11:45:18</t>
  </si>
  <si>
    <t>SR17072200015318</t>
  </si>
  <si>
    <t>OR17072200204120</t>
  </si>
  <si>
    <t>6228480868634267272</t>
  </si>
  <si>
    <t>2017-07-22 11:49:26</t>
  </si>
  <si>
    <t>OR17072200204130</t>
  </si>
  <si>
    <t>2017-07-22 11:50:10</t>
  </si>
  <si>
    <t>SR17072200015322</t>
  </si>
  <si>
    <t>OR17072200204133</t>
  </si>
  <si>
    <t>6228481198085777176</t>
  </si>
  <si>
    <t>2017-07-22 11:52:00</t>
  </si>
  <si>
    <t>OR17072200204136</t>
  </si>
  <si>
    <t>2017-07-22 11:57:24</t>
  </si>
  <si>
    <t>SR17072200015324</t>
  </si>
  <si>
    <t>OR17072200204143</t>
  </si>
  <si>
    <t>6226230304418070</t>
  </si>
  <si>
    <t>2017-07-22 12:00:14</t>
  </si>
  <si>
    <t>SR17072200015325</t>
  </si>
  <si>
    <t>OR17072200204148</t>
  </si>
  <si>
    <t>6228481048901837474</t>
  </si>
  <si>
    <t>2017-07-22 12:08:57</t>
  </si>
  <si>
    <t>SR17072200015330</t>
  </si>
  <si>
    <t>OR17072200204160</t>
  </si>
  <si>
    <t>2017-07-22 12:24:28</t>
  </si>
  <si>
    <t>SR17072200015335</t>
  </si>
  <si>
    <t>OR17072200204182</t>
  </si>
  <si>
    <t>2017-07-22 12:27:34</t>
  </si>
  <si>
    <t>OR17072200204186</t>
  </si>
  <si>
    <t>2017-07-22 12:36:13</t>
  </si>
  <si>
    <t>SR17072200015337</t>
  </si>
  <si>
    <t>OR17072200204197</t>
  </si>
  <si>
    <t>6215584402005059712</t>
  </si>
  <si>
    <t>2017-07-22 12:50:29</t>
  </si>
  <si>
    <t>SR17072200015339</t>
  </si>
  <si>
    <t>OR17072200204211</t>
  </si>
  <si>
    <t>2017-07-22 12:52:01</t>
  </si>
  <si>
    <t>OR17072200204214</t>
  </si>
  <si>
    <t>2017-07-22 13:34:52</t>
  </si>
  <si>
    <t>SR17072200015346</t>
  </si>
  <si>
    <t>OR17072200204266</t>
  </si>
  <si>
    <t>6217003920005195979</t>
  </si>
  <si>
    <t>2017-07-22 13:53:38</t>
  </si>
  <si>
    <t>OR17072200204301</t>
  </si>
  <si>
    <t>2017-07-22 14:16:02</t>
  </si>
  <si>
    <t>SR17072200015355</t>
  </si>
  <si>
    <t>OR17072200204366</t>
  </si>
  <si>
    <t>6228483346281597561</t>
  </si>
  <si>
    <t>2017-07-22 14:27:57</t>
  </si>
  <si>
    <t>SR17072200015359</t>
  </si>
  <si>
    <t>OR17072200204395</t>
  </si>
  <si>
    <t>6228463316005902961</t>
  </si>
  <si>
    <t>2017-07-22 14:43:04</t>
  </si>
  <si>
    <t>SR17072200015363</t>
  </si>
  <si>
    <t>OR17072200204430</t>
  </si>
  <si>
    <t>6222022510001108907</t>
  </si>
  <si>
    <t>2017-07-22 14:44:01</t>
  </si>
  <si>
    <t>SR17072200015364</t>
  </si>
  <si>
    <t>OR17072200204432</t>
  </si>
  <si>
    <t>2017-07-22 14:45:51</t>
  </si>
  <si>
    <t>SR17072200015366</t>
  </si>
  <si>
    <t>OR17072200204440</t>
  </si>
  <si>
    <t>6228480868098712672</t>
  </si>
  <si>
    <t>2017-07-22 14:45:53</t>
  </si>
  <si>
    <t>SR17072200015365</t>
  </si>
  <si>
    <t>OR17072200204439</t>
  </si>
  <si>
    <t>6231900000135720270</t>
  </si>
  <si>
    <t>2017-07-22 14:47:03</t>
  </si>
  <si>
    <t>SR17072200015367</t>
  </si>
  <si>
    <t>OR17072200204447</t>
  </si>
  <si>
    <t>2017-07-22 15:02:43</t>
  </si>
  <si>
    <t>SR17072200015371</t>
  </si>
  <si>
    <t>OR17072200204480</t>
  </si>
  <si>
    <t>6217997020001687505</t>
  </si>
  <si>
    <t>2017-07-22 15:06:02</t>
  </si>
  <si>
    <t>SR17072200015374</t>
  </si>
  <si>
    <t>OR17072200204487</t>
  </si>
  <si>
    <t>2017-07-22 15:07:11</t>
  </si>
  <si>
    <t>SR17072200015375</t>
  </si>
  <si>
    <t>OR17072200204493</t>
  </si>
  <si>
    <t>2017-07-22 15:12:43</t>
  </si>
  <si>
    <t>SR17072200015380</t>
  </si>
  <si>
    <t>OR17072200204514</t>
  </si>
  <si>
    <t>6214600180003899478</t>
  </si>
  <si>
    <t>2017-07-22 15:47:52</t>
  </si>
  <si>
    <t>SR17072200015393</t>
  </si>
  <si>
    <t>OR17072200204594</t>
  </si>
  <si>
    <t>6231900000110479652</t>
  </si>
  <si>
    <t>2017-07-22 15:49:18</t>
  </si>
  <si>
    <t>SR17072200015396</t>
  </si>
  <si>
    <t>OR17072200204601</t>
  </si>
  <si>
    <t>6200581705000146994</t>
  </si>
  <si>
    <t>2017-07-22 15:49:57</t>
  </si>
  <si>
    <t>SR17072200015397</t>
  </si>
  <si>
    <t>OR17072200204607</t>
  </si>
  <si>
    <t>6223691158907919</t>
  </si>
  <si>
    <t>2017-07-22 15:53:54</t>
  </si>
  <si>
    <t>OR17072200204617</t>
  </si>
  <si>
    <t>2017-07-22 15:58:37</t>
  </si>
  <si>
    <t>SR17072200015403</t>
  </si>
  <si>
    <t>OR17072200204630</t>
  </si>
  <si>
    <t>6214973900520161</t>
  </si>
  <si>
    <t>2017-07-22 15:58:56</t>
  </si>
  <si>
    <t>SR17072200015405</t>
  </si>
  <si>
    <t>OR17072200204632</t>
  </si>
  <si>
    <t>6228481938526200472</t>
  </si>
  <si>
    <t>2017-07-22 16:00:18</t>
  </si>
  <si>
    <t>SR17072200015406</t>
  </si>
  <si>
    <t>OR17072200204634</t>
  </si>
  <si>
    <t>6231900000065744894</t>
  </si>
  <si>
    <t>2017-07-22 16:28:00</t>
  </si>
  <si>
    <t>SR17072200015414</t>
  </si>
  <si>
    <t>OR17072200204671</t>
  </si>
  <si>
    <t>6217860800003068257</t>
  </si>
  <si>
    <t>2017-07-22 16:41:24</t>
  </si>
  <si>
    <t>SR17072200015419</t>
  </si>
  <si>
    <t>OR17072200204685</t>
  </si>
  <si>
    <t>6231900000048484998</t>
  </si>
  <si>
    <t>2017-07-22 16:47:00</t>
  </si>
  <si>
    <t>OR17072200204692</t>
  </si>
  <si>
    <t>2017-07-22 17:11:27</t>
  </si>
  <si>
    <t>OR17072200204716</t>
  </si>
  <si>
    <t>2017-07-22 17:35:58</t>
  </si>
  <si>
    <t>SR17072200015436</t>
  </si>
  <si>
    <t>OR17072200204729</t>
  </si>
  <si>
    <t>6212262502000203029</t>
  </si>
  <si>
    <t>2017-07-22 17:36:29</t>
  </si>
  <si>
    <t>SR17072200015437</t>
  </si>
  <si>
    <t>OR17072200204730</t>
  </si>
  <si>
    <t>6227003900290175646</t>
  </si>
  <si>
    <t>2017-07-22 17:50:11</t>
  </si>
  <si>
    <t>SR17072200015439</t>
  </si>
  <si>
    <t>OR17072200204740</t>
  </si>
  <si>
    <t>6216262000011581021</t>
  </si>
  <si>
    <t>2017-07-22 18:19:05</t>
  </si>
  <si>
    <t>SR17072200015441</t>
  </si>
  <si>
    <t>OR17072200204747</t>
  </si>
  <si>
    <t>6217003860013158421</t>
  </si>
  <si>
    <t>2017-07-22 19:54:28</t>
  </si>
  <si>
    <t>SR17072200015445</t>
  </si>
  <si>
    <t>OR17072200204764</t>
  </si>
  <si>
    <t>6222022409001718254</t>
  </si>
  <si>
    <t>2017-07-22 20:07:15</t>
  </si>
  <si>
    <t>SR17072200015447</t>
  </si>
  <si>
    <t>OR17072200204771</t>
  </si>
  <si>
    <t>6228930001097260453</t>
  </si>
  <si>
    <t>2017-07-22 23:20:21</t>
  </si>
  <si>
    <t>SR17072200015453</t>
  </si>
  <si>
    <t>OR17072200204842</t>
  </si>
  <si>
    <t>4984511132384916</t>
  </si>
  <si>
    <t>2017-07-23 08:57:32</t>
  </si>
  <si>
    <t>SR17072300015457</t>
  </si>
  <si>
    <t>OR17072300204960</t>
  </si>
  <si>
    <t>2017-07-23 08:59:10</t>
  </si>
  <si>
    <t>SR17072300015458</t>
  </si>
  <si>
    <t>OR17072300204962</t>
  </si>
  <si>
    <t>2017-07-23 08:59:51</t>
  </si>
  <si>
    <t>SR17072300015459</t>
  </si>
  <si>
    <t>OR17072300204963</t>
  </si>
  <si>
    <t>2017-07-23 09:01:33</t>
  </si>
  <si>
    <t>SR17072300015460</t>
  </si>
  <si>
    <t>OR17072300204968</t>
  </si>
  <si>
    <t>2017-07-23 09:28:41</t>
  </si>
  <si>
    <t>SR17072300015463</t>
  </si>
  <si>
    <t>OR17072300205013</t>
  </si>
  <si>
    <t>6217003890004989856</t>
  </si>
  <si>
    <t>2017-07-23 09:45:03</t>
  </si>
  <si>
    <t>OR17072300205045</t>
  </si>
  <si>
    <t>2017-07-23 10:09:15</t>
  </si>
  <si>
    <t>SR17072300015471</t>
  </si>
  <si>
    <t>OR17072300205091</t>
  </si>
  <si>
    <t>6212262502028483496</t>
  </si>
  <si>
    <t>2017-07-23 10:37:19</t>
  </si>
  <si>
    <t>SR17072300015473</t>
  </si>
  <si>
    <t>OR17072300205138</t>
  </si>
  <si>
    <t>6212262505005672254</t>
  </si>
  <si>
    <t>2017-07-23 10:57:24</t>
  </si>
  <si>
    <t>SR17072300015478</t>
  </si>
  <si>
    <t>OR17072300205171</t>
  </si>
  <si>
    <t>6217003900000979668</t>
  </si>
  <si>
    <t>2017-07-23 11:14:44</t>
  </si>
  <si>
    <t>SR17072300015481</t>
  </si>
  <si>
    <t>OR17072300205196</t>
  </si>
  <si>
    <t>6236683960000387327</t>
  </si>
  <si>
    <t>2017-07-23 11:59:30</t>
  </si>
  <si>
    <t>SR17072300015486</t>
  </si>
  <si>
    <t>OR17072300205247</t>
  </si>
  <si>
    <t>2017-07-23 12:16:12</t>
  </si>
  <si>
    <t>SR17072300015487</t>
  </si>
  <si>
    <t>OR17072300205266</t>
  </si>
  <si>
    <t>6283174240398428</t>
  </si>
  <si>
    <t>2017-07-23 12:20:01</t>
  </si>
  <si>
    <t>SR17072300015488</t>
  </si>
  <si>
    <t>OR17072300205267</t>
  </si>
  <si>
    <t>2017-07-23 12:33:51</t>
  </si>
  <si>
    <t>SR17072300015492</t>
  </si>
  <si>
    <t>OR17072300205283</t>
  </si>
  <si>
    <t>6222002515100233955</t>
  </si>
  <si>
    <t>2017-07-23 12:37:39</t>
  </si>
  <si>
    <t>SR17072300015493</t>
  </si>
  <si>
    <t>OR17072300205284</t>
  </si>
  <si>
    <t>6217003860034601169</t>
  </si>
  <si>
    <t>2017-07-23 12:38:31</t>
  </si>
  <si>
    <t>SR17072300015494</t>
  </si>
  <si>
    <t>OR17072300205285</t>
  </si>
  <si>
    <t>2017-07-23 13:41:24</t>
  </si>
  <si>
    <t>OR17072300205330</t>
  </si>
  <si>
    <t>2017-07-23 13:43:47</t>
  </si>
  <si>
    <t>OR17072300205333</t>
  </si>
  <si>
    <t>2017-07-23 14:00:31</t>
  </si>
  <si>
    <t>OR17072300205350</t>
  </si>
  <si>
    <t>2017-07-23 14:04:32</t>
  </si>
  <si>
    <t>SR17072300015504</t>
  </si>
  <si>
    <t>OR17072300205356</t>
  </si>
  <si>
    <t>6217003860013090368</t>
  </si>
  <si>
    <t>2017-07-23 14:24:30</t>
  </si>
  <si>
    <t>SR17072300015507</t>
  </si>
  <si>
    <t>OR17072300205385</t>
  </si>
  <si>
    <t>6228483316193316368</t>
  </si>
  <si>
    <t>2017-07-23 15:30:47</t>
  </si>
  <si>
    <t>SR17072300015516</t>
  </si>
  <si>
    <t>OR17072300205485</t>
  </si>
  <si>
    <t>6259065381288446</t>
  </si>
  <si>
    <t>2017-07-23 15:42:28</t>
  </si>
  <si>
    <t>SR17072300015518</t>
  </si>
  <si>
    <t>OR17072300205497</t>
  </si>
  <si>
    <t>2017-07-23 15:47:24</t>
  </si>
  <si>
    <t>SR17072300015519</t>
  </si>
  <si>
    <t>OR17072300205504</t>
  </si>
  <si>
    <t>2017-07-23 16:03:34</t>
  </si>
  <si>
    <t>SR17072300015521</t>
  </si>
  <si>
    <t>OR17072300205524</t>
  </si>
  <si>
    <t>2017-07-23 16:04:41</t>
  </si>
  <si>
    <t>OR17072300205525</t>
  </si>
  <si>
    <t>2017-07-23 16:05:38</t>
  </si>
  <si>
    <t>OR17072300205527</t>
  </si>
  <si>
    <t>2017-07-23 16:28:38</t>
  </si>
  <si>
    <t>OR17072300205561</t>
  </si>
  <si>
    <t>2017-07-23 17:02:53</t>
  </si>
  <si>
    <t>SR17072300015529</t>
  </si>
  <si>
    <t>OR17072300205607</t>
  </si>
  <si>
    <t>6259654230882622</t>
  </si>
  <si>
    <t>2017-07-23 17:14:09</t>
  </si>
  <si>
    <t>SR17072300015530</t>
  </si>
  <si>
    <t>OR17072300205618</t>
  </si>
  <si>
    <t>6228484168148439178</t>
  </si>
  <si>
    <t>2017-07-23 17:41:12</t>
  </si>
  <si>
    <t>OR17072300205640</t>
  </si>
  <si>
    <t>2017-07-23 17:41:56</t>
  </si>
  <si>
    <t>OR17072300205641</t>
  </si>
  <si>
    <t>2017-07-23 18:02:46</t>
  </si>
  <si>
    <t>OR17072300205662</t>
  </si>
  <si>
    <t>2017-07-23 18:55:50</t>
  </si>
  <si>
    <t>SR17072300015536</t>
  </si>
  <si>
    <t>OR17072300205695</t>
  </si>
  <si>
    <t>2017-07-23 20:53:25</t>
  </si>
  <si>
    <t>OR17072300205764</t>
  </si>
  <si>
    <t>2017-07-23 20:55:16</t>
  </si>
  <si>
    <t>SR17072300015542</t>
  </si>
  <si>
    <t>OR17072300205765</t>
  </si>
  <si>
    <t>6217852700015389685</t>
  </si>
  <si>
    <t>2017-07-23 21:54:54</t>
  </si>
  <si>
    <t>SR17072300015545</t>
  </si>
  <si>
    <t>OR17072300205793</t>
  </si>
  <si>
    <t>6217003860003921978</t>
  </si>
  <si>
    <t>2017-07-24 07:35:40</t>
  </si>
  <si>
    <t>SR17072400015548</t>
  </si>
  <si>
    <t>OR17072400206211</t>
  </si>
  <si>
    <t>2017-07-24 08:42:22</t>
  </si>
  <si>
    <t>SR17072400015560</t>
  </si>
  <si>
    <t>OR17072400207041</t>
  </si>
  <si>
    <t>6221550320851979</t>
  </si>
  <si>
    <t>2017-07-24 08:44:37</t>
  </si>
  <si>
    <t>SR17072400015561</t>
  </si>
  <si>
    <t>OR17072400207075</t>
  </si>
  <si>
    <t>6217997300010591884</t>
  </si>
  <si>
    <t>2017-07-24 08:54:37</t>
  </si>
  <si>
    <t>SR17072400015562</t>
  </si>
  <si>
    <t>OR17072400207198</t>
  </si>
  <si>
    <t>6231900020014320620</t>
  </si>
  <si>
    <t>2017-07-24 08:59:24</t>
  </si>
  <si>
    <t>SR17072400015564</t>
  </si>
  <si>
    <t>OR17072400207261</t>
  </si>
  <si>
    <t>6212262502003892638</t>
  </si>
  <si>
    <t>2017-07-24 09:00:36</t>
  </si>
  <si>
    <t>OR17072400207285</t>
  </si>
  <si>
    <t>2017-07-24 09:04:08</t>
  </si>
  <si>
    <t>SR17072400015567</t>
  </si>
  <si>
    <t>OR17072400207343</t>
  </si>
  <si>
    <t>6236683860001387823</t>
  </si>
  <si>
    <t>2017-07-24 09:08:51</t>
  </si>
  <si>
    <t>OR17072400207408</t>
  </si>
  <si>
    <t>2017-07-24 09:14:36</t>
  </si>
  <si>
    <t>SR17072400015572</t>
  </si>
  <si>
    <t>OR17072400207481</t>
  </si>
  <si>
    <t>6217790001000294674</t>
  </si>
  <si>
    <t>2017-07-24 09:29:36</t>
  </si>
  <si>
    <t>OR17072400207709</t>
  </si>
  <si>
    <t>2017-07-24 09:33:05</t>
  </si>
  <si>
    <t>SR17072400015582</t>
  </si>
  <si>
    <t>OR17072400207767</t>
  </si>
  <si>
    <t>6228930001159140825</t>
  </si>
  <si>
    <t>2017-07-24 09:53:34</t>
  </si>
  <si>
    <t>SR17072400015592</t>
  </si>
  <si>
    <t>OR17072400208064</t>
  </si>
  <si>
    <t>6217003890001556864</t>
  </si>
  <si>
    <t>2017-07-24 09:54:10</t>
  </si>
  <si>
    <t>SR17072400015593</t>
  </si>
  <si>
    <t>OR17072400208069</t>
  </si>
  <si>
    <t>6217790001126914965</t>
  </si>
  <si>
    <t>2017-07-24 09:59:20</t>
  </si>
  <si>
    <t>SR17072400015600</t>
  </si>
  <si>
    <t>OR17072400208148</t>
  </si>
  <si>
    <t>5105290021685128</t>
  </si>
  <si>
    <t>2017-07-24 10:00:23</t>
  </si>
  <si>
    <t>OR17072400208163</t>
  </si>
  <si>
    <t>2017-07-24 10:09:05</t>
  </si>
  <si>
    <t>SR17072400015613</t>
  </si>
  <si>
    <t>OR17072400208276</t>
  </si>
  <si>
    <t>6231900000076098785</t>
  </si>
  <si>
    <t>2017-07-24 10:09:55</t>
  </si>
  <si>
    <t>OR17072400208288</t>
  </si>
  <si>
    <t>2017-07-24 10:14:37</t>
  </si>
  <si>
    <t>OR17072400208343</t>
  </si>
  <si>
    <t>2017-07-24 10:15:00</t>
  </si>
  <si>
    <t>SR17072400015622</t>
  </si>
  <si>
    <t>OR17072400208347</t>
  </si>
  <si>
    <t>6214180500300102375</t>
  </si>
  <si>
    <t>2017-07-24 10:15:39</t>
  </si>
  <si>
    <t>SR17072400015625</t>
  </si>
  <si>
    <t>OR17072400208361</t>
  </si>
  <si>
    <t>5187107519881913</t>
  </si>
  <si>
    <t>2017-07-24 10:16:40</t>
  </si>
  <si>
    <t>SR17072400015626</t>
  </si>
  <si>
    <t>OR17072400208380</t>
  </si>
  <si>
    <t>2017-07-24 10:17:08</t>
  </si>
  <si>
    <t>SR17072400015627</t>
  </si>
  <si>
    <t>OR17072400208389</t>
  </si>
  <si>
    <t>6231900000011338130</t>
  </si>
  <si>
    <t>2017-07-24 10:18:24</t>
  </si>
  <si>
    <t>SR17072400015628</t>
  </si>
  <si>
    <t>OR17072400208401</t>
  </si>
  <si>
    <t>6228480868635526676</t>
  </si>
  <si>
    <t>2017-07-24 10:25:03</t>
  </si>
  <si>
    <t>SR17072400015636</t>
  </si>
  <si>
    <t>OR17072400208476</t>
  </si>
  <si>
    <t>6216612700003836062</t>
  </si>
  <si>
    <t>2017-07-24 10:26:34</t>
  </si>
  <si>
    <t>OR17072400208490</t>
  </si>
  <si>
    <t>2017-07-24 10:37:05</t>
  </si>
  <si>
    <t>SR17072400015646</t>
  </si>
  <si>
    <t>OR17072400208625</t>
  </si>
  <si>
    <t>6253624048132342</t>
  </si>
  <si>
    <t>2017-07-24 10:38:44</t>
  </si>
  <si>
    <t>OR17072400208649</t>
  </si>
  <si>
    <t>2017-07-24 10:40:16</t>
  </si>
  <si>
    <t>SR17072400015649</t>
  </si>
  <si>
    <t>OR17072400208668</t>
  </si>
  <si>
    <t>2017-07-24 10:40:55</t>
  </si>
  <si>
    <t>SR17072400015652</t>
  </si>
  <si>
    <t>OR17072400208673</t>
  </si>
  <si>
    <t>6212262513000383141</t>
  </si>
  <si>
    <t>2017-07-24 10:45:06</t>
  </si>
  <si>
    <t>SR17072400015655</t>
  </si>
  <si>
    <t>OR17072400208724</t>
  </si>
  <si>
    <t>6231900025541652544</t>
  </si>
  <si>
    <t>2017-07-24 10:47:14</t>
  </si>
  <si>
    <t>OR17072400208742</t>
  </si>
  <si>
    <t>2017-07-24 10:50:09</t>
  </si>
  <si>
    <t>SR17072400015666</t>
  </si>
  <si>
    <t>OR17072400208774</t>
  </si>
  <si>
    <t>6214838770807073</t>
  </si>
  <si>
    <t>2017-07-24 10:51:03</t>
  </si>
  <si>
    <t>OR17072400208785</t>
  </si>
  <si>
    <t>2017-07-24 10:53:37</t>
  </si>
  <si>
    <t>SR17072400015671</t>
  </si>
  <si>
    <t>OR17072400208817</t>
  </si>
  <si>
    <t>2017-07-24 10:56:46</t>
  </si>
  <si>
    <t>SR17072400015679</t>
  </si>
  <si>
    <t>OR17072400208853</t>
  </si>
  <si>
    <t>6212262502016884762</t>
  </si>
  <si>
    <t>2017-07-24 11:00:19</t>
  </si>
  <si>
    <t>OR17072400208899</t>
  </si>
  <si>
    <t>2017-07-24 11:00:38</t>
  </si>
  <si>
    <t>SR17072400015687</t>
  </si>
  <si>
    <t>OR17072400208900</t>
  </si>
  <si>
    <t>6222620590006540730</t>
  </si>
  <si>
    <t>2017-07-24 11:01:36</t>
  </si>
  <si>
    <t>OR17072400208912</t>
  </si>
  <si>
    <t>2017-07-24 11:04:41</t>
  </si>
  <si>
    <t>SR17072400015694</t>
  </si>
  <si>
    <t>OR17072400208943</t>
  </si>
  <si>
    <t>6214858715123485</t>
  </si>
  <si>
    <t>2017-07-24 11:06:50</t>
  </si>
  <si>
    <t>SR17072400015699</t>
  </si>
  <si>
    <t>OR17072400208968</t>
  </si>
  <si>
    <t>6222620590007256484</t>
  </si>
  <si>
    <t>2017-07-24 11:07:10</t>
  </si>
  <si>
    <t>SR17072400015700</t>
  </si>
  <si>
    <t>OR17072400208973</t>
  </si>
  <si>
    <t>6259190063703775</t>
  </si>
  <si>
    <t>2017-07-24 11:07:13</t>
  </si>
  <si>
    <t>SR17072400015701</t>
  </si>
  <si>
    <t>OR17072400208975</t>
  </si>
  <si>
    <t>6214606180000163443</t>
  </si>
  <si>
    <t>2017-07-24 11:10:46</t>
  </si>
  <si>
    <t>OR17072400209004</t>
  </si>
  <si>
    <t>2017-07-24 11:12:07</t>
  </si>
  <si>
    <t>SR17072400015705</t>
  </si>
  <si>
    <t>OR17072400209023</t>
  </si>
  <si>
    <t>6282880039419388</t>
  </si>
  <si>
    <t>2017-07-24 11:13:10</t>
  </si>
  <si>
    <t>SR17072400015708</t>
  </si>
  <si>
    <t>OR17072400209032</t>
  </si>
  <si>
    <t>6231900000120052010</t>
  </si>
  <si>
    <t>2017-07-24 11:13:56</t>
  </si>
  <si>
    <t>SR17072400015709</t>
  </si>
  <si>
    <t>OR17072400209037</t>
  </si>
  <si>
    <t>6217007160001583037</t>
  </si>
  <si>
    <t>2017-07-24 11:16:03</t>
  </si>
  <si>
    <t>SR17072400015711</t>
  </si>
  <si>
    <t>OR17072400209058</t>
  </si>
  <si>
    <t>6223691436464014</t>
  </si>
  <si>
    <t>2017-07-24 11:16:04</t>
  </si>
  <si>
    <t>SR17072400015712</t>
  </si>
  <si>
    <t>OR17072400209059</t>
  </si>
  <si>
    <t>2017-07-24 11:18:01</t>
  </si>
  <si>
    <t>SR17072400015714</t>
  </si>
  <si>
    <t>OR17072400209082</t>
  </si>
  <si>
    <t>6228414150334370917</t>
  </si>
  <si>
    <t>2017-07-24 11:19:17</t>
  </si>
  <si>
    <t>OR17072400209094</t>
  </si>
  <si>
    <t>SR17072400015719</t>
  </si>
  <si>
    <t>OR17072400209143</t>
  </si>
  <si>
    <t>4392268303498407</t>
  </si>
  <si>
    <t>2017-07-24 11:24:30</t>
  </si>
  <si>
    <t>SR17072400015721</t>
  </si>
  <si>
    <t>OR17072400209148</t>
  </si>
  <si>
    <t>6228481938613466671</t>
  </si>
  <si>
    <t>2017-07-24 11:24:52</t>
  </si>
  <si>
    <t>SR17072400015722</t>
  </si>
  <si>
    <t>OR17072400209152</t>
  </si>
  <si>
    <t>2017-07-24 11:34:14</t>
  </si>
  <si>
    <t>OR17072400209225</t>
  </si>
  <si>
    <t>2017-07-24 11:36:14</t>
  </si>
  <si>
    <t>SR17072400015738</t>
  </si>
  <si>
    <t>OR17072400209238</t>
  </si>
  <si>
    <t>2017-07-24 11:36:25</t>
  </si>
  <si>
    <t>SR17072400015739</t>
  </si>
  <si>
    <t>OR17072400209240</t>
  </si>
  <si>
    <t>6217003980001588650</t>
  </si>
  <si>
    <t>2017-07-24 11:39:22</t>
  </si>
  <si>
    <t>SR17072400015744</t>
  </si>
  <si>
    <t>OR17072400209261</t>
  </si>
  <si>
    <t>6212262502003694596</t>
  </si>
  <si>
    <t>2017-07-24 11:40:43</t>
  </si>
  <si>
    <t>SR17072400015747</t>
  </si>
  <si>
    <t>OR17072400209270</t>
  </si>
  <si>
    <t>5218990597588903</t>
  </si>
  <si>
    <t>2017-07-24 11:43:14</t>
  </si>
  <si>
    <t>SR17072400015751</t>
  </si>
  <si>
    <t>OR17072400209288</t>
  </si>
  <si>
    <t>4392258317394635</t>
  </si>
  <si>
    <t>2017-07-24 11:46:46</t>
  </si>
  <si>
    <t>SR17072400015757</t>
  </si>
  <si>
    <t>OR17072400209313</t>
  </si>
  <si>
    <t>6223690891127637</t>
  </si>
  <si>
    <t>2017-07-24 11:50:25</t>
  </si>
  <si>
    <t>SR17072400015762</t>
  </si>
  <si>
    <t>OR17072400209333</t>
  </si>
  <si>
    <t>6217003860030555666</t>
  </si>
  <si>
    <t>2017-07-24 11:54:08</t>
  </si>
  <si>
    <t>OR17072400209345</t>
  </si>
  <si>
    <t>2017-07-24 11:54:20</t>
  </si>
  <si>
    <t>SR17072400015767</t>
  </si>
  <si>
    <t>OR17072400209348</t>
  </si>
  <si>
    <t>6230523340001199376</t>
  </si>
  <si>
    <t>2017-07-24 11:56:04</t>
  </si>
  <si>
    <t>SR17072400015768</t>
  </si>
  <si>
    <t>OR17072400209356</t>
  </si>
  <si>
    <t>4392260032005231</t>
  </si>
  <si>
    <t>2017-07-24 11:57:16</t>
  </si>
  <si>
    <t>SR17072400015770</t>
  </si>
  <si>
    <t>OR17072400209363</t>
  </si>
  <si>
    <t>6217003860035924404</t>
  </si>
  <si>
    <t>2017-07-24 12:00:22</t>
  </si>
  <si>
    <t>SR17072400015773</t>
  </si>
  <si>
    <t>OR17072400209379</t>
  </si>
  <si>
    <t>6223692569212915</t>
  </si>
  <si>
    <t>2017-07-24 12:01:01</t>
  </si>
  <si>
    <t>SR17072400015775</t>
  </si>
  <si>
    <t>OR17072400209384</t>
  </si>
  <si>
    <t>6231900000058404860</t>
  </si>
  <si>
    <t>2017-07-24 12:03:34</t>
  </si>
  <si>
    <t>SR17072400015778</t>
  </si>
  <si>
    <t>OR17072400209398</t>
  </si>
  <si>
    <t>6231900000006624155</t>
  </si>
  <si>
    <t>2017-07-24 12:03:41</t>
  </si>
  <si>
    <t>SR17072400015779</t>
  </si>
  <si>
    <t>OR17072400209399</t>
  </si>
  <si>
    <t>6228481938599832573</t>
  </si>
  <si>
    <t>2017-07-24 12:04:05</t>
  </si>
  <si>
    <t>SR17072400015781</t>
  </si>
  <si>
    <t>OR17072400209405</t>
  </si>
  <si>
    <t>6217003860019629813</t>
  </si>
  <si>
    <t>2017-07-24 12:04:16</t>
  </si>
  <si>
    <t>SR17072400015782</t>
  </si>
  <si>
    <t>OR17072400209406</t>
  </si>
  <si>
    <t>6217987300000761176</t>
  </si>
  <si>
    <t>2017-07-24 12:06:59</t>
  </si>
  <si>
    <t>OR17072400209418</t>
  </si>
  <si>
    <t>2017-07-24 12:07:32</t>
  </si>
  <si>
    <t>SR17072400015785</t>
  </si>
  <si>
    <t>OR17072400209422</t>
  </si>
  <si>
    <t>4984511249438233</t>
  </si>
  <si>
    <t>2017-07-24 12:09:06</t>
  </si>
  <si>
    <t>SR17072400015786</t>
  </si>
  <si>
    <t>OR17072400209434</t>
  </si>
  <si>
    <t>6225768728847326</t>
  </si>
  <si>
    <t>2017-07-24 12:11:15</t>
  </si>
  <si>
    <t>OR17072400209448</t>
  </si>
  <si>
    <t>2017-07-24 12:11:24</t>
  </si>
  <si>
    <t>OR17072400209452</t>
  </si>
  <si>
    <t>2017-07-24 12:12:40</t>
  </si>
  <si>
    <t>SR17072400015790</t>
  </si>
  <si>
    <t>OR17072400209455</t>
  </si>
  <si>
    <t>2017-07-24 12:12:54</t>
  </si>
  <si>
    <t>SR17072400015791</t>
  </si>
  <si>
    <t>OR17072400209457</t>
  </si>
  <si>
    <t>6259075313692128</t>
  </si>
  <si>
    <t>2017-07-24 12:30:32</t>
  </si>
  <si>
    <t>SR17072400015799</t>
  </si>
  <si>
    <t>OR17072400209526</t>
  </si>
  <si>
    <t>6222350023880386</t>
  </si>
  <si>
    <t>2017-07-24 12:30:40</t>
  </si>
  <si>
    <t>SR17072400015800</t>
  </si>
  <si>
    <t>OR17072400209527</t>
  </si>
  <si>
    <t>6214157312400129467</t>
  </si>
  <si>
    <t>2017-07-24 12:37:07</t>
  </si>
  <si>
    <t>SR17072400015805</t>
  </si>
  <si>
    <t>OR17072400209545</t>
  </si>
  <si>
    <t>2017-07-24 12:38:36</t>
  </si>
  <si>
    <t>OR17072400209551</t>
  </si>
  <si>
    <t>2017-07-24 12:42:38</t>
  </si>
  <si>
    <t>SR17072400015810</t>
  </si>
  <si>
    <t>OR17072400209568</t>
  </si>
  <si>
    <t>6227003930070132251</t>
  </si>
  <si>
    <t>2017-07-24 12:43:49</t>
  </si>
  <si>
    <t>SR17072400015811</t>
  </si>
  <si>
    <t>OR17072400209572</t>
  </si>
  <si>
    <t>6228483978586289971</t>
  </si>
  <si>
    <t>2017-07-24 12:50:08</t>
  </si>
  <si>
    <t>SR17072400015813</t>
  </si>
  <si>
    <t>OR17072400209598</t>
  </si>
  <si>
    <t>6225750021870981</t>
  </si>
  <si>
    <t>2017-07-24 12:53:25</t>
  </si>
  <si>
    <t>SR17072400015818</t>
  </si>
  <si>
    <t>OR17072400209610</t>
  </si>
  <si>
    <t>6226009956861310</t>
  </si>
  <si>
    <t>2017-07-24 12:58:11</t>
  </si>
  <si>
    <t>SR17072400015826</t>
  </si>
  <si>
    <t>OR17072400209627</t>
  </si>
  <si>
    <t>6221887300004737050</t>
  </si>
  <si>
    <t>2017-07-24 13:08:39</t>
  </si>
  <si>
    <t>SR17072400015827</t>
  </si>
  <si>
    <t>OR17072400209661</t>
  </si>
  <si>
    <t>6228483308136028473</t>
  </si>
  <si>
    <t>2017-07-24 13:31:12</t>
  </si>
  <si>
    <t>SR17072400015834</t>
  </si>
  <si>
    <t>OR17072400209727</t>
  </si>
  <si>
    <t>6221551877709370</t>
  </si>
  <si>
    <t>2017-07-24 13:31:29</t>
  </si>
  <si>
    <t>SR17072400015835</t>
  </si>
  <si>
    <t>OR17072400209731</t>
  </si>
  <si>
    <t>6259065348731769</t>
  </si>
  <si>
    <t>2017-07-24 13:32:41</t>
  </si>
  <si>
    <t>OR17072400209738</t>
  </si>
  <si>
    <t>2017-07-24 13:34:52</t>
  </si>
  <si>
    <t>SR17072400015840</t>
  </si>
  <si>
    <t>OR17072400209753</t>
  </si>
  <si>
    <t>4581247152584989</t>
  </si>
  <si>
    <t>2017-07-24 14:03:38</t>
  </si>
  <si>
    <t>SR17072400015845</t>
  </si>
  <si>
    <t>OR17072400209878</t>
  </si>
  <si>
    <t>2017-07-24 14:11:09</t>
  </si>
  <si>
    <t>SR17072400015849</t>
  </si>
  <si>
    <t>OR17072400209927</t>
  </si>
  <si>
    <t>6227001935730347464</t>
  </si>
  <si>
    <t>2017-07-24 14:11:25</t>
  </si>
  <si>
    <t>OR17072400209930</t>
  </si>
  <si>
    <t>2017-07-24 14:12:24</t>
  </si>
  <si>
    <t>SR17072400015851</t>
  </si>
  <si>
    <t>OR17072400209936</t>
  </si>
  <si>
    <t>6217003860022355943</t>
  </si>
  <si>
    <t>2017-07-24 14:14:46</t>
  </si>
  <si>
    <t>SR17072400015857</t>
  </si>
  <si>
    <t>OR17072400209960</t>
  </si>
  <si>
    <t>6222600590009975176</t>
  </si>
  <si>
    <t>2017-07-24 14:15:44</t>
  </si>
  <si>
    <t>SR17072400015858</t>
  </si>
  <si>
    <t>OR17072400209969</t>
  </si>
  <si>
    <t>6231900000024122216</t>
  </si>
  <si>
    <t>2017-07-24 14:21:59</t>
  </si>
  <si>
    <t>SR17072400015865</t>
  </si>
  <si>
    <t>OR17072400210032</t>
  </si>
  <si>
    <t>6228483968090894275</t>
  </si>
  <si>
    <t>2017-07-24 14:22:51</t>
  </si>
  <si>
    <t>SR17072400015867</t>
  </si>
  <si>
    <t>OR17072400210042</t>
  </si>
  <si>
    <t>6228930001012418715</t>
  </si>
  <si>
    <t>2017-07-24 14:24:24</t>
  </si>
  <si>
    <t>SR17072400015868</t>
  </si>
  <si>
    <t>OR17072400210052</t>
  </si>
  <si>
    <t>6214157532900332853</t>
  </si>
  <si>
    <t>2017-07-24 14:28:37</t>
  </si>
  <si>
    <t>OR17072400210083</t>
  </si>
  <si>
    <t>2017-07-24 14:30:20</t>
  </si>
  <si>
    <t>OR17072400210096</t>
  </si>
  <si>
    <t>2017-07-24 14:40:03</t>
  </si>
  <si>
    <t>SR17072400015884</t>
  </si>
  <si>
    <t>OR17072400210167</t>
  </si>
  <si>
    <t>6212262505000931200</t>
  </si>
  <si>
    <t>2017-07-24 14:41:46</t>
  </si>
  <si>
    <t>OR17072400210181</t>
  </si>
  <si>
    <t>2017-07-24 14:41:57</t>
  </si>
  <si>
    <t>OR17072400210183</t>
  </si>
  <si>
    <t>2017-07-24 14:48:37</t>
  </si>
  <si>
    <t>SR17072400015896</t>
  </si>
  <si>
    <t>OR17072400210247</t>
  </si>
  <si>
    <t>6210178002026285453</t>
  </si>
  <si>
    <t>2017-07-24 14:50:54</t>
  </si>
  <si>
    <t>SR17072400015899</t>
  </si>
  <si>
    <t>OR17072400210272</t>
  </si>
  <si>
    <t>6231900000086633456</t>
  </si>
  <si>
    <t>2017-07-24 14:57:23</t>
  </si>
  <si>
    <t>SR17072400015903</t>
  </si>
  <si>
    <t>OR17072400210327</t>
  </si>
  <si>
    <t>6259190042997415</t>
  </si>
  <si>
    <t>2017-07-24 15:00:12</t>
  </si>
  <si>
    <t>SR17072400015904</t>
  </si>
  <si>
    <t>OR17072400210354</t>
  </si>
  <si>
    <t>5316930004031809</t>
  </si>
  <si>
    <t>2017-07-24 15:04:20</t>
  </si>
  <si>
    <t>SR17072400015907</t>
  </si>
  <si>
    <t>OR17072400210382</t>
  </si>
  <si>
    <t>6212263005000004461</t>
  </si>
  <si>
    <t>2017-07-24 15:08:25</t>
  </si>
  <si>
    <t>SR17072400015909</t>
  </si>
  <si>
    <t>OR17072400210429</t>
  </si>
  <si>
    <t>6217790001002418388</t>
  </si>
  <si>
    <t>2017-07-24 15:09:49</t>
  </si>
  <si>
    <t>SR17072400015911</t>
  </si>
  <si>
    <t>OR17072400210446</t>
  </si>
  <si>
    <t>2017-07-24 15:11:38</t>
  </si>
  <si>
    <t>SR17072400015912</t>
  </si>
  <si>
    <t>OR17072400210462</t>
  </si>
  <si>
    <t>6231900000053661787</t>
  </si>
  <si>
    <t>2017-07-24 15:11:49</t>
  </si>
  <si>
    <t>SR17072400015913</t>
  </si>
  <si>
    <t>OR17072400210464</t>
  </si>
  <si>
    <t>6217987300002225824</t>
  </si>
  <si>
    <t>2017-07-24 15:11:57</t>
  </si>
  <si>
    <t>OR17072400210465</t>
  </si>
  <si>
    <t>2017-07-24 15:12:19</t>
  </si>
  <si>
    <t>OR17072400210467</t>
  </si>
  <si>
    <t>2017-07-24 15:15:34</t>
  </si>
  <si>
    <t>SR17072400015920</t>
  </si>
  <si>
    <t>OR17072400210492</t>
  </si>
  <si>
    <t>6231900000002639801</t>
  </si>
  <si>
    <t>2017-07-24 15:18:06</t>
  </si>
  <si>
    <t>SR17072400015923</t>
  </si>
  <si>
    <t>OR17072400210519</t>
  </si>
  <si>
    <t>622439880005395535</t>
  </si>
  <si>
    <t>2017-07-24 15:21:00</t>
  </si>
  <si>
    <t>OR17072400210540</t>
  </si>
  <si>
    <t>2017-07-24 15:21:06</t>
  </si>
  <si>
    <t>SR17072400015927</t>
  </si>
  <si>
    <t>OR17072400210542</t>
  </si>
  <si>
    <t>6217997300008454202</t>
  </si>
  <si>
    <t>2017-07-24 15:31:04</t>
  </si>
  <si>
    <t>OR17072400210635</t>
  </si>
  <si>
    <t>2017-07-24 15:35:17</t>
  </si>
  <si>
    <t>SR17072400015945</t>
  </si>
  <si>
    <t>OR17072400210673</t>
  </si>
  <si>
    <t>2017-07-24 15:35:25</t>
  </si>
  <si>
    <t>SR17072400015946</t>
  </si>
  <si>
    <t>OR17072400210675</t>
  </si>
  <si>
    <t>6217790001115961480</t>
  </si>
  <si>
    <t>2017-07-24 15:36:05</t>
  </si>
  <si>
    <t>SR17072400015950</t>
  </si>
  <si>
    <t>OR17072400210683</t>
  </si>
  <si>
    <t>6225260006139618</t>
  </si>
  <si>
    <t>2017-07-24 15:36:38</t>
  </si>
  <si>
    <t>SR17072400015954</t>
  </si>
  <si>
    <t>OR17072400210690</t>
  </si>
  <si>
    <t>6231900000081575397</t>
  </si>
  <si>
    <t>2017-07-24 15:39:35</t>
  </si>
  <si>
    <t>OR17072400210707</t>
  </si>
  <si>
    <t>2017-07-24 15:39:59</t>
  </si>
  <si>
    <t>SR17072400015959</t>
  </si>
  <si>
    <t>OR17072400210711</t>
  </si>
  <si>
    <t>2017-07-24 15:40:53</t>
  </si>
  <si>
    <t>SR17072400015963</t>
  </si>
  <si>
    <t>OR17072400210723</t>
  </si>
  <si>
    <t>6217003860018190759</t>
  </si>
  <si>
    <t>2017-07-24 15:47:42</t>
  </si>
  <si>
    <t>SR17072400015973</t>
  </si>
  <si>
    <t>OR17072400210778</t>
  </si>
  <si>
    <t>6214858730429255</t>
  </si>
  <si>
    <t>2017-07-24 15:58:25</t>
  </si>
  <si>
    <t>OR17072400210857</t>
  </si>
  <si>
    <t>2017-07-24 16:00:39</t>
  </si>
  <si>
    <t>SR17072400015988</t>
  </si>
  <si>
    <t>OR17072400210875</t>
  </si>
  <si>
    <t>6231900000020043259</t>
  </si>
  <si>
    <t>2017-07-24 16:00:52</t>
  </si>
  <si>
    <t>SR17072400015989</t>
  </si>
  <si>
    <t>OR17072400210877</t>
  </si>
  <si>
    <t>3568891136528601</t>
  </si>
  <si>
    <t>2017-07-24 16:01:49</t>
  </si>
  <si>
    <t>SR17072400015992</t>
  </si>
  <si>
    <t>OR17072400210887</t>
  </si>
  <si>
    <t>6223692312746086</t>
  </si>
  <si>
    <t>2017-07-24 16:03:19</t>
  </si>
  <si>
    <t>OR17072400210903</t>
  </si>
  <si>
    <t>2017-07-24 16:04:56</t>
  </si>
  <si>
    <t>SR17072400015996</t>
  </si>
  <si>
    <t>OR17072400210915</t>
  </si>
  <si>
    <t>2017-07-24 16:10:45</t>
  </si>
  <si>
    <t>OR17072400210953</t>
  </si>
  <si>
    <t>2017-07-24 16:11:55</t>
  </si>
  <si>
    <t>SR17072400016007</t>
  </si>
  <si>
    <t>OR17072400210961</t>
  </si>
  <si>
    <t>2017-07-24 16:12:05</t>
  </si>
  <si>
    <t>SR17072400016008</t>
  </si>
  <si>
    <t>OR17072400210963</t>
  </si>
  <si>
    <t>2017-07-24 16:12:25</t>
  </si>
  <si>
    <t>OR17072400210966</t>
  </si>
  <si>
    <t>2017-07-24 16:12:40</t>
  </si>
  <si>
    <t>SR17072400016011</t>
  </si>
  <si>
    <t>OR17072400210969</t>
  </si>
  <si>
    <t>2017-07-24 16:14:58</t>
  </si>
  <si>
    <t>SR17072400016013</t>
  </si>
  <si>
    <t>OR17072400210988</t>
  </si>
  <si>
    <t>6226226000935003</t>
  </si>
  <si>
    <t>2017-07-24 16:16:49</t>
  </si>
  <si>
    <t>OR17072400210999</t>
  </si>
  <si>
    <t>2017-07-24 16:18:41</t>
  </si>
  <si>
    <t>OR17072400211008</t>
  </si>
  <si>
    <t>2017-07-24 16:19:47</t>
  </si>
  <si>
    <t>SR17072400016020</t>
  </si>
  <si>
    <t>OR17072400211016</t>
  </si>
  <si>
    <t>6228480868647195973</t>
  </si>
  <si>
    <t>2017-07-24 16:20:28</t>
  </si>
  <si>
    <t>OR17072400211026</t>
  </si>
  <si>
    <t>2017-07-24 16:20:46</t>
  </si>
  <si>
    <t>SR17072400016024</t>
  </si>
  <si>
    <t>OR17072400211028</t>
  </si>
  <si>
    <t>6225757551969299</t>
  </si>
  <si>
    <t>2017-07-24 16:25:48</t>
  </si>
  <si>
    <t>SR17072400016034</t>
  </si>
  <si>
    <t>OR17072400211055</t>
  </si>
  <si>
    <t>5123168436111633</t>
  </si>
  <si>
    <t>2017-07-24 16:29:19</t>
  </si>
  <si>
    <t>SR17072400016040</t>
  </si>
  <si>
    <t>OR17072400211073</t>
  </si>
  <si>
    <t>6214600180003234403</t>
  </si>
  <si>
    <t>2017-07-24 16:33:51</t>
  </si>
  <si>
    <t>SR17072400016043</t>
  </si>
  <si>
    <t>OR17072400211102</t>
  </si>
  <si>
    <t>6228480604445576415</t>
  </si>
  <si>
    <t>2017-07-24 16:35:00</t>
  </si>
  <si>
    <t>SR17072400016045</t>
  </si>
  <si>
    <t>OR17072400211114</t>
  </si>
  <si>
    <t>6212262505003500341</t>
  </si>
  <si>
    <t>2017-07-24 16:36:53</t>
  </si>
  <si>
    <t>SR17072400016046</t>
  </si>
  <si>
    <t>OR17072400211121</t>
  </si>
  <si>
    <t>6212262502022468238</t>
  </si>
  <si>
    <t>2017-07-24 16:36:57</t>
  </si>
  <si>
    <t>SR17072400016047</t>
  </si>
  <si>
    <t>OR17072400211123</t>
  </si>
  <si>
    <t>6217232507000655991</t>
  </si>
  <si>
    <t>2017-07-24 16:37:57</t>
  </si>
  <si>
    <t>SR17072400016050</t>
  </si>
  <si>
    <t>OR17072400211129</t>
  </si>
  <si>
    <t>6228481938596906479</t>
  </si>
  <si>
    <t>2017-07-24 16:39:52</t>
  </si>
  <si>
    <t>SR17072400016052</t>
  </si>
  <si>
    <t>OR17072400211144</t>
  </si>
  <si>
    <t>6228484140047980511</t>
  </si>
  <si>
    <t>2017-07-24 16:43:05</t>
  </si>
  <si>
    <t>SR17072400016061</t>
  </si>
  <si>
    <t>OR17072400211171</t>
  </si>
  <si>
    <t>6228481198010799279</t>
  </si>
  <si>
    <t>OR17072400211172</t>
  </si>
  <si>
    <t>2017-07-24 16:47:15</t>
  </si>
  <si>
    <t>OR17072400211188</t>
  </si>
  <si>
    <t>2017-07-24 16:47:31</t>
  </si>
  <si>
    <t>SR17072400016067</t>
  </si>
  <si>
    <t>OR17072400211190</t>
  </si>
  <si>
    <t>6222082502007991441</t>
  </si>
  <si>
    <t>2017-07-24 16:50:02</t>
  </si>
  <si>
    <t>SR17072400016070</t>
  </si>
  <si>
    <t>OR17072400211208</t>
  </si>
  <si>
    <t>6259065331478980</t>
  </si>
  <si>
    <t>2017-07-24 16:51:08</t>
  </si>
  <si>
    <t>OR17072400211224</t>
  </si>
  <si>
    <t>2017-07-24 16:52:42</t>
  </si>
  <si>
    <t>SR17072400016074</t>
  </si>
  <si>
    <t>OR17072400211233</t>
  </si>
  <si>
    <t>6217997300033273445</t>
  </si>
  <si>
    <t>2017-07-24 16:55:48</t>
  </si>
  <si>
    <t>SR17072400016080</t>
  </si>
  <si>
    <t>OR17072400211248</t>
  </si>
  <si>
    <t>6236683860002557556</t>
  </si>
  <si>
    <t>2017-07-24 16:56:30</t>
  </si>
  <si>
    <t>SR17072400016082</t>
  </si>
  <si>
    <t>OR17072400211252</t>
  </si>
  <si>
    <t>6228483350801158417</t>
  </si>
  <si>
    <t>2017-07-24 16:57:46</t>
  </si>
  <si>
    <t>SR17072400016085</t>
  </si>
  <si>
    <t>OR17072400211257</t>
  </si>
  <si>
    <t>6228483868054521676</t>
  </si>
  <si>
    <t>2017-07-24 17:00:09</t>
  </si>
  <si>
    <t>SR17072400016087</t>
  </si>
  <si>
    <t>OR17072400211267</t>
  </si>
  <si>
    <t>6212262512000604845</t>
  </si>
  <si>
    <t>2017-07-24 17:00:19</t>
  </si>
  <si>
    <t>SR17072400016088</t>
  </si>
  <si>
    <t>OR17072400211269</t>
  </si>
  <si>
    <t>6228483960664371715</t>
  </si>
  <si>
    <t>2017-07-24 17:02:43</t>
  </si>
  <si>
    <t>SR17072400016093</t>
  </si>
  <si>
    <t>OR17072400211285</t>
  </si>
  <si>
    <t>6283660105807602</t>
  </si>
  <si>
    <t>2017-07-24 17:03:34</t>
  </si>
  <si>
    <t>SR17072400016094</t>
  </si>
  <si>
    <t>OR17072400211290</t>
  </si>
  <si>
    <t>6217003900006088514</t>
  </si>
  <si>
    <t>2017-07-24 17:04:16</t>
  </si>
  <si>
    <t>SR17072400016095</t>
  </si>
  <si>
    <t>OR17072400211293</t>
  </si>
  <si>
    <t>6231900000018215463</t>
  </si>
  <si>
    <t>2017-07-24 17:07:02</t>
  </si>
  <si>
    <t>SR17072400016100</t>
  </si>
  <si>
    <t>OR17072400211305</t>
  </si>
  <si>
    <t>6217987300001162671</t>
  </si>
  <si>
    <t>2017-07-24 17:12:41</t>
  </si>
  <si>
    <t>SR17072400016103</t>
  </si>
  <si>
    <t>OR17072400211333</t>
  </si>
  <si>
    <t>6217997090004742318</t>
  </si>
  <si>
    <t>2017-07-24 17:13:33</t>
  </si>
  <si>
    <t>OR17072400211337</t>
  </si>
  <si>
    <t>2017-07-24 17:13:54</t>
  </si>
  <si>
    <t>SR17072400016107</t>
  </si>
  <si>
    <t>OR17072400211339</t>
  </si>
  <si>
    <t>6222530591658351</t>
  </si>
  <si>
    <t>2017-07-24 17:22:11</t>
  </si>
  <si>
    <t>SR17072400016126</t>
  </si>
  <si>
    <t>OR17072400211383</t>
  </si>
  <si>
    <t>6227003860570000189</t>
  </si>
  <si>
    <t>2017-07-24 17:33:34</t>
  </si>
  <si>
    <t>SR17072400016136</t>
  </si>
  <si>
    <t>OR17072400211425</t>
  </si>
  <si>
    <t>6222082502003273653</t>
  </si>
  <si>
    <t>2017-07-24 17:38:17</t>
  </si>
  <si>
    <t>SR17072400016143</t>
  </si>
  <si>
    <t>OR17072400211444</t>
  </si>
  <si>
    <t>6283660052382757</t>
  </si>
  <si>
    <t>2017-07-24 17:41:57</t>
  </si>
  <si>
    <t>SR17072400016150</t>
  </si>
  <si>
    <t>OR17072400211460</t>
  </si>
  <si>
    <t>6259190037065269</t>
  </si>
  <si>
    <t>2017-07-24 17:50:20</t>
  </si>
  <si>
    <t>SR17072400016154</t>
  </si>
  <si>
    <t>OR17072400211478</t>
  </si>
  <si>
    <t>6221560690420263</t>
  </si>
  <si>
    <t>2017-07-24 18:05:13</t>
  </si>
  <si>
    <t>OR17072400211506</t>
  </si>
  <si>
    <t>2017-07-24 18:07:36</t>
  </si>
  <si>
    <t>SR17072400016165</t>
  </si>
  <si>
    <t>OR17072400211512</t>
  </si>
  <si>
    <t>6228483308480484074</t>
  </si>
  <si>
    <t>2017-07-24 18:11:12</t>
  </si>
  <si>
    <t>SR17072400016167</t>
  </si>
  <si>
    <t>OR17072400211517</t>
  </si>
  <si>
    <t>4563512700120519490</t>
  </si>
  <si>
    <t>2017-07-24 18:12:20</t>
  </si>
  <si>
    <t>SR17072400016168</t>
  </si>
  <si>
    <t>OR17072400211518</t>
  </si>
  <si>
    <t>2017-07-24 18:21:53</t>
  </si>
  <si>
    <t>SR17072400016172</t>
  </si>
  <si>
    <t>OR17072400211539</t>
  </si>
  <si>
    <t>6222082410002506737</t>
  </si>
  <si>
    <t>2017-07-24 18:23:19</t>
  </si>
  <si>
    <t>SR17072400016173</t>
  </si>
  <si>
    <t>OR17072400211542</t>
  </si>
  <si>
    <t>6225757555268912</t>
  </si>
  <si>
    <t>2017-07-24 18:27:09</t>
  </si>
  <si>
    <t>SR17072400016174</t>
  </si>
  <si>
    <t>OR17072400211547</t>
  </si>
  <si>
    <t>6217951230022253</t>
  </si>
  <si>
    <t>2017-07-24 18:37:33</t>
  </si>
  <si>
    <t>SR17072400016176</t>
  </si>
  <si>
    <t>OR17072400211556</t>
  </si>
  <si>
    <t>6217003860036900320</t>
  </si>
  <si>
    <t>2017-07-24 18:41:53</t>
  </si>
  <si>
    <t>SR17072400016179</t>
  </si>
  <si>
    <t>OR17072400211561</t>
  </si>
  <si>
    <t>6225768606941712</t>
  </si>
  <si>
    <t>2017-07-24 18:51:15</t>
  </si>
  <si>
    <t>SR17072400016183</t>
  </si>
  <si>
    <t>OR17072400211573</t>
  </si>
  <si>
    <t>2017-07-24 18:53:20</t>
  </si>
  <si>
    <t>SR17072400016184</t>
  </si>
  <si>
    <t>OR17072400211575</t>
  </si>
  <si>
    <t>2017-07-24 19:20:08</t>
  </si>
  <si>
    <t>SR17072400016187</t>
  </si>
  <si>
    <t>OR17072400211594</t>
  </si>
  <si>
    <t>6212262515000154562</t>
  </si>
  <si>
    <t>2017-07-24 20:01:01</t>
  </si>
  <si>
    <t>SR17072400016192</t>
  </si>
  <si>
    <t>OR17072400211616</t>
  </si>
  <si>
    <t>6217852700012761829</t>
  </si>
  <si>
    <t>2017-07-24 21:56:41</t>
  </si>
  <si>
    <t>SR17072400016195</t>
  </si>
  <si>
    <t>OR17072400211657</t>
  </si>
  <si>
    <t>2017-07-24 21:57:17</t>
  </si>
  <si>
    <t>OR17072400211659</t>
  </si>
  <si>
    <t>2017-07-24 22:11:21</t>
  </si>
  <si>
    <t>SR17072400016199</t>
  </si>
  <si>
    <t>OR17072400211666</t>
  </si>
  <si>
    <t>6259650872381824</t>
  </si>
  <si>
    <t>2017-07-25 07:38:45</t>
  </si>
  <si>
    <t>SR17072500016200</t>
  </si>
  <si>
    <t>OR17072500211918</t>
  </si>
  <si>
    <t>6231900000109710174</t>
  </si>
  <si>
    <t>2017-07-25 07:42:26</t>
  </si>
  <si>
    <t>SR17072500016201</t>
  </si>
  <si>
    <t>OR17072500211945</t>
  </si>
  <si>
    <t>6228482898588528377</t>
  </si>
  <si>
    <t>2017-07-25 08:07:47</t>
  </si>
  <si>
    <t>SR17072500016204</t>
  </si>
  <si>
    <t>OR17072500212161</t>
  </si>
  <si>
    <t>6222520597106430</t>
  </si>
  <si>
    <t>2017-07-25 08:22:49</t>
  </si>
  <si>
    <t>SR17072500016206</t>
  </si>
  <si>
    <t>OR17072500212311</t>
  </si>
  <si>
    <t>6228480478346538778</t>
  </si>
  <si>
    <t>2017-07-25 08:27:33</t>
  </si>
  <si>
    <t>SR17072500016207</t>
  </si>
  <si>
    <t>OR17072500212360</t>
  </si>
  <si>
    <t>6214858710945544</t>
  </si>
  <si>
    <t>2017-07-25 08:41:27</t>
  </si>
  <si>
    <t>OR17072500212525</t>
  </si>
  <si>
    <t>2017-07-25 09:24:07</t>
  </si>
  <si>
    <t>SR17072500016228</t>
  </si>
  <si>
    <t>OR17072500213056</t>
  </si>
  <si>
    <t>6217257000001605132</t>
  </si>
  <si>
    <t>2017-07-25 09:24:27</t>
  </si>
  <si>
    <t>SR17072500016229</t>
  </si>
  <si>
    <t>OR17072500213060</t>
  </si>
  <si>
    <t>6231900000064614171</t>
  </si>
  <si>
    <t>2017-07-25 09:26:27</t>
  </si>
  <si>
    <t>SR17072500016231</t>
  </si>
  <si>
    <t>OR17072500213087</t>
  </si>
  <si>
    <t>2017-07-25 09:26:41</t>
  </si>
  <si>
    <t>SR17072500016232</t>
  </si>
  <si>
    <t>OR17072500213093</t>
  </si>
  <si>
    <t>6214157311800364773</t>
  </si>
  <si>
    <t>2017-07-25 09:31:28</t>
  </si>
  <si>
    <t>SR17072500016234</t>
  </si>
  <si>
    <t>OR17072500213149</t>
  </si>
  <si>
    <t>6214838711040594</t>
  </si>
  <si>
    <t>2017-07-25 09:34:52</t>
  </si>
  <si>
    <t>SR17072500016237</t>
  </si>
  <si>
    <t>OR17072500213193</t>
  </si>
  <si>
    <t>2017-07-25 09:36:49</t>
  </si>
  <si>
    <t>SR17072500016239</t>
  </si>
  <si>
    <t>OR17072500213225</t>
  </si>
  <si>
    <t>6228483978546626874</t>
  </si>
  <si>
    <t>2017-07-25 09:39:48</t>
  </si>
  <si>
    <t>SR17072500016241</t>
  </si>
  <si>
    <t>OR17072500213264</t>
  </si>
  <si>
    <t>6231900000008328706</t>
  </si>
  <si>
    <t>2017-07-25 09:41:31</t>
  </si>
  <si>
    <t>SR17072500016242</t>
  </si>
  <si>
    <t>OR17072500213285</t>
  </si>
  <si>
    <t>2017-07-25 09:48:50</t>
  </si>
  <si>
    <t>SR17072500016252</t>
  </si>
  <si>
    <t>OR17072500213371</t>
  </si>
  <si>
    <t>6231900000043071840</t>
  </si>
  <si>
    <t>2017-07-25 09:56:09</t>
  </si>
  <si>
    <t>SR17072500016258</t>
  </si>
  <si>
    <t>OR17072500213451</t>
  </si>
  <si>
    <t>6212262502007798930</t>
  </si>
  <si>
    <t>2017-07-25 10:00:44</t>
  </si>
  <si>
    <t>SR17072500016263</t>
  </si>
  <si>
    <t>OR17072500213517</t>
  </si>
  <si>
    <t>2017-07-25 10:01:34</t>
  </si>
  <si>
    <t>OR17072500213529</t>
  </si>
  <si>
    <t>2017-07-25 10:02:50</t>
  </si>
  <si>
    <t>OR17072500213547</t>
  </si>
  <si>
    <t>2017-07-25 10:05:08</t>
  </si>
  <si>
    <t>OR17072500213577</t>
  </si>
  <si>
    <t>2017-07-25 10:05:36</t>
  </si>
  <si>
    <t>SR17072500016269</t>
  </si>
  <si>
    <t>OR17072500213583</t>
  </si>
  <si>
    <t>6228481938584601678</t>
  </si>
  <si>
    <t>2017-07-25 10:08:41</t>
  </si>
  <si>
    <t>SR17072500016271</t>
  </si>
  <si>
    <t>OR17072500213617</t>
  </si>
  <si>
    <t>6231900000048365189</t>
  </si>
  <si>
    <t>2017-07-25 10:09:00</t>
  </si>
  <si>
    <t>SR17072500016272</t>
  </si>
  <si>
    <t>OR17072500213623</t>
  </si>
  <si>
    <t>6228483978592509776</t>
  </si>
  <si>
    <t>2017-07-25 10:15:25</t>
  </si>
  <si>
    <t>SR17072500016281</t>
  </si>
  <si>
    <t>OR17072500213706</t>
  </si>
  <si>
    <t>2017-07-25 10:19:28</t>
  </si>
  <si>
    <t>OR17072500213757</t>
  </si>
  <si>
    <t>2017-07-25 10:19:36</t>
  </si>
  <si>
    <t>SR17072500016287</t>
  </si>
  <si>
    <t>OR17072500213758</t>
  </si>
  <si>
    <t>6229807711700010388</t>
  </si>
  <si>
    <t>2017-07-25 10:21:04</t>
  </si>
  <si>
    <t>SR17072500016289</t>
  </si>
  <si>
    <t>OR17072500213778</t>
  </si>
  <si>
    <t>6212262517003105716</t>
  </si>
  <si>
    <t>2017-07-25 10:30:35</t>
  </si>
  <si>
    <t>SR17072500016303</t>
  </si>
  <si>
    <t>OR17072500213872</t>
  </si>
  <si>
    <t>6231900000124070588</t>
  </si>
  <si>
    <t>2017-07-25 10:34:45</t>
  </si>
  <si>
    <t>SR17072500016308</t>
  </si>
  <si>
    <t>OR17072500213903</t>
  </si>
  <si>
    <t>6228930001001851686</t>
  </si>
  <si>
    <t>2017-07-25 10:38:59</t>
  </si>
  <si>
    <t>SR17072500016312</t>
  </si>
  <si>
    <t>OR17072500213938</t>
  </si>
  <si>
    <t>6217997300026962301</t>
  </si>
  <si>
    <t>2017-07-25 10:46:15</t>
  </si>
  <si>
    <t>OR17072500213999</t>
  </si>
  <si>
    <t>2017-07-25 10:52:34</t>
  </si>
  <si>
    <t>SR17072500016325</t>
  </si>
  <si>
    <t>OR17072500214051</t>
  </si>
  <si>
    <t>6222082502009328295</t>
  </si>
  <si>
    <t>2017-07-25 10:53:35</t>
  </si>
  <si>
    <t>SR17072500016327</t>
  </si>
  <si>
    <t>OR17072500214063</t>
  </si>
  <si>
    <t>6228480860550196312</t>
  </si>
  <si>
    <t>2017-07-25 10:56:43</t>
  </si>
  <si>
    <t>OR17072500214092</t>
  </si>
  <si>
    <t>2017-07-25 10:58:09</t>
  </si>
  <si>
    <t>SR17072500016341</t>
  </si>
  <si>
    <t>OR17072500214106</t>
  </si>
  <si>
    <t>6217852700006983314</t>
  </si>
  <si>
    <t>2017-07-25 10:58:25</t>
  </si>
  <si>
    <t>SR17072500016342</t>
  </si>
  <si>
    <t>OR17072500214110</t>
  </si>
  <si>
    <t>6217007170001400454</t>
  </si>
  <si>
    <t>2017-07-25 11:04:41</t>
  </si>
  <si>
    <t>SR17072500016347</t>
  </si>
  <si>
    <t>OR17072500214164</t>
  </si>
  <si>
    <t>6221560489983760</t>
  </si>
  <si>
    <t>2017-07-25 11:06:55</t>
  </si>
  <si>
    <t>SR17072500016350</t>
  </si>
  <si>
    <t>OR17072500214183</t>
  </si>
  <si>
    <t>6226098710844332</t>
  </si>
  <si>
    <t>2017-07-25 11:07:41</t>
  </si>
  <si>
    <t>SR17072500016352</t>
  </si>
  <si>
    <t>OR17072500214193</t>
  </si>
  <si>
    <t>6231900000118332028</t>
  </si>
  <si>
    <t>2017-07-25 11:08:16</t>
  </si>
  <si>
    <t>SR17072500016353</t>
  </si>
  <si>
    <t>OR17072500214197</t>
  </si>
  <si>
    <t>6214600180003913915</t>
  </si>
  <si>
    <t>2017-07-25 11:08:56</t>
  </si>
  <si>
    <t>SR17072500016356</t>
  </si>
  <si>
    <t>OR17072500214205</t>
  </si>
  <si>
    <t>2017-07-25 11:14:25</t>
  </si>
  <si>
    <t>OR17072500214252</t>
  </si>
  <si>
    <t>2017-07-25 11:15:06</t>
  </si>
  <si>
    <t>SR17072500016368</t>
  </si>
  <si>
    <t>OR17072500214256</t>
  </si>
  <si>
    <t>6217003860000971257</t>
  </si>
  <si>
    <t>2017-07-25 11:15:40</t>
  </si>
  <si>
    <t>SR17072500016370</t>
  </si>
  <si>
    <t>OR17072500214260</t>
  </si>
  <si>
    <t>6217003860028503751</t>
  </si>
  <si>
    <t>2017-07-25 11:15:41</t>
  </si>
  <si>
    <t>SR17072500016371</t>
  </si>
  <si>
    <t>OR17072500214262</t>
  </si>
  <si>
    <t>6222600590006489304</t>
  </si>
  <si>
    <t>2017-07-25 11:18:43</t>
  </si>
  <si>
    <t>SR17072500016373</t>
  </si>
  <si>
    <t>OR17072500214282</t>
  </si>
  <si>
    <t>6223692511718373</t>
  </si>
  <si>
    <t>2017-07-25 11:19:41</t>
  </si>
  <si>
    <t>SR17072500016375</t>
  </si>
  <si>
    <t>OR17072500214289</t>
  </si>
  <si>
    <t>6217003920001146109</t>
  </si>
  <si>
    <t>2017-07-25 11:32:21</t>
  </si>
  <si>
    <t>SR17072500016391</t>
  </si>
  <si>
    <t>OR17072500214371</t>
  </si>
  <si>
    <t>6217232507000063501</t>
  </si>
  <si>
    <t>2017-07-25 11:34:08</t>
  </si>
  <si>
    <t>SR17072500016393</t>
  </si>
  <si>
    <t>OR17072500214386</t>
  </si>
  <si>
    <t>6283660042298717</t>
  </si>
  <si>
    <t>2017-07-25 11:35:48</t>
  </si>
  <si>
    <t>OR17072500214401</t>
  </si>
  <si>
    <t>2017-07-25 11:35:51</t>
  </si>
  <si>
    <t>SR17072500016397</t>
  </si>
  <si>
    <t>OR17072500214402</t>
  </si>
  <si>
    <t>6217003860034056034</t>
  </si>
  <si>
    <t>2017-07-25 11:38:00</t>
  </si>
  <si>
    <t>SR17072500016400</t>
  </si>
  <si>
    <t>OR17072500214414</t>
  </si>
  <si>
    <t>6226192200608420</t>
  </si>
  <si>
    <t>2017-07-25 11:39:19</t>
  </si>
  <si>
    <t>SR17072500016403</t>
  </si>
  <si>
    <t>OR17072500214422</t>
  </si>
  <si>
    <t>2017-07-25 11:51:17</t>
  </si>
  <si>
    <t>SR17072500016412</t>
  </si>
  <si>
    <t>OR17072500214491</t>
  </si>
  <si>
    <t>6283174230036210</t>
  </si>
  <si>
    <t>SR17072500016413</t>
  </si>
  <si>
    <t>OR17072500214493</t>
  </si>
  <si>
    <t>6212262502026732001</t>
  </si>
  <si>
    <t>2017-07-25 11:52:25</t>
  </si>
  <si>
    <t>OR17072500214499</t>
  </si>
  <si>
    <t>2017-07-25 12:01:53</t>
  </si>
  <si>
    <t>SR17072500016424</t>
  </si>
  <si>
    <t>OR17072500214549</t>
  </si>
  <si>
    <t>6217003860002382610</t>
  </si>
  <si>
    <t>2017-07-25 12:25:19</t>
  </si>
  <si>
    <t>SR17072500016437</t>
  </si>
  <si>
    <t>OR17072500214626</t>
  </si>
  <si>
    <t>6225757529391477</t>
  </si>
  <si>
    <t>2017-07-25 12:27:21</t>
  </si>
  <si>
    <t>SR17072500016438</t>
  </si>
  <si>
    <t>OR17072500214635</t>
  </si>
  <si>
    <t>2017-07-25 12:27:59</t>
  </si>
  <si>
    <t>SR17072500016439</t>
  </si>
  <si>
    <t>OR17072500214639</t>
  </si>
  <si>
    <t>6222082517000725182</t>
  </si>
  <si>
    <t>2017-07-25 12:29:02</t>
  </si>
  <si>
    <t>SR17072500016440</t>
  </si>
  <si>
    <t>OR17072500214643</t>
  </si>
  <si>
    <t>2017-07-25 12:45:45</t>
  </si>
  <si>
    <t>SR17072500016446</t>
  </si>
  <si>
    <t>OR17072500214680</t>
  </si>
  <si>
    <t>6231900000097870543</t>
  </si>
  <si>
    <t>2017-07-25 12:50:22</t>
  </si>
  <si>
    <t>SR17072500016448</t>
  </si>
  <si>
    <t>OR17072500214692</t>
  </si>
  <si>
    <t>6282318800117675</t>
  </si>
  <si>
    <t>2017-07-25 12:58:23</t>
  </si>
  <si>
    <t>SR17072500016452</t>
  </si>
  <si>
    <t>OR17072500214708</t>
  </si>
  <si>
    <t>6212262409001936583</t>
  </si>
  <si>
    <t>2017-07-25 13:04:46</t>
  </si>
  <si>
    <t>SR17072500016454</t>
  </si>
  <si>
    <t>OR17072500214729</t>
  </si>
  <si>
    <t>5257465309785834</t>
  </si>
  <si>
    <t>2017-07-25 13:33:12</t>
  </si>
  <si>
    <t>SR17072500016463</t>
  </si>
  <si>
    <t>OR17072500214800</t>
  </si>
  <si>
    <t>6236683860003188450</t>
  </si>
  <si>
    <t>2017-07-25 13:50:06</t>
  </si>
  <si>
    <t>SR17072500016465</t>
  </si>
  <si>
    <t>OR17072500214855</t>
  </si>
  <si>
    <t>6282318800199780</t>
  </si>
  <si>
    <t>2017-07-25 13:59:21</t>
  </si>
  <si>
    <t>SR17072500016469</t>
  </si>
  <si>
    <t>OR17072500214893</t>
  </si>
  <si>
    <t>6228480868048848873</t>
  </si>
  <si>
    <t>2017-07-25 14:03:11</t>
  </si>
  <si>
    <t>SR17072500016470</t>
  </si>
  <si>
    <t>OR17072500214914</t>
  </si>
  <si>
    <t>2017-07-25 14:16:25</t>
  </si>
  <si>
    <t>SR17072500016472</t>
  </si>
  <si>
    <t>OR17072500214992</t>
  </si>
  <si>
    <t>6228100068033472</t>
  </si>
  <si>
    <t>2017-07-25 14:20:01</t>
  </si>
  <si>
    <t>OR17072500215021</t>
  </si>
  <si>
    <t>2017-07-25 14:28:26</t>
  </si>
  <si>
    <t>SR17072500016477</t>
  </si>
  <si>
    <t>OR17072500215074</t>
  </si>
  <si>
    <t>5239591002859197</t>
  </si>
  <si>
    <t>2017-07-25 14:31:54</t>
  </si>
  <si>
    <t>SR17072500016480</t>
  </si>
  <si>
    <t>OR17072500215098</t>
  </si>
  <si>
    <t>2017-07-25 14:35:33</t>
  </si>
  <si>
    <t>SR17072500016485</t>
  </si>
  <si>
    <t>OR17072500215126</t>
  </si>
  <si>
    <t>6217003860007706482</t>
  </si>
  <si>
    <t>2017-07-25 14:41:36</t>
  </si>
  <si>
    <t>SR17072500016487</t>
  </si>
  <si>
    <t>OR17072500215167</t>
  </si>
  <si>
    <t>6231900000055175075</t>
  </si>
  <si>
    <t>2017-07-25 14:45:50</t>
  </si>
  <si>
    <t>OR17072500215205</t>
  </si>
  <si>
    <t>2017-07-25 14:50:14</t>
  </si>
  <si>
    <t>SR17072500016500</t>
  </si>
  <si>
    <t>OR17072500215242</t>
  </si>
  <si>
    <t>2017-07-25 14:54:42</t>
  </si>
  <si>
    <t>SR17072500016509</t>
  </si>
  <si>
    <t>OR17072500215276</t>
  </si>
  <si>
    <t>6217003890004239872</t>
  </si>
  <si>
    <t>2017-07-25 14:57:56</t>
  </si>
  <si>
    <t>SR17072500016515</t>
  </si>
  <si>
    <t>OR17072500215314</t>
  </si>
  <si>
    <t>5187100017190135</t>
  </si>
  <si>
    <t>2017-07-25 15:04:43</t>
  </si>
  <si>
    <t>SR17072500016520</t>
  </si>
  <si>
    <t>OR17072500215368</t>
  </si>
  <si>
    <t>6228483318262471975</t>
  </si>
  <si>
    <t>2017-07-25 15:05:35</t>
  </si>
  <si>
    <t>SR17072500016522</t>
  </si>
  <si>
    <t>OR17072500215376</t>
  </si>
  <si>
    <t>6217003960000906616</t>
  </si>
  <si>
    <t>2017-07-25 15:06:21</t>
  </si>
  <si>
    <t>SR17072500016523</t>
  </si>
  <si>
    <t>OR17072500215387</t>
  </si>
  <si>
    <t>6221551801924368</t>
  </si>
  <si>
    <t>2017-07-25 15:15:10</t>
  </si>
  <si>
    <t>OR17072500215447</t>
  </si>
  <si>
    <t>2017-07-25 15:16:04</t>
  </si>
  <si>
    <t>OR17072500215452</t>
  </si>
  <si>
    <t>2017-07-25 15:16:21</t>
  </si>
  <si>
    <t>SR17072500016533</t>
  </si>
  <si>
    <t>OR17072500215454</t>
  </si>
  <si>
    <t>4367480066913305</t>
  </si>
  <si>
    <t>2017-07-25 15:16:58</t>
  </si>
  <si>
    <t>SR17072500016534</t>
  </si>
  <si>
    <t>OR17072500215461</t>
  </si>
  <si>
    <t>2017-07-25 15:22:53</t>
  </si>
  <si>
    <t>OR17072500215505</t>
  </si>
  <si>
    <t>2017-07-25 15:24:22</t>
  </si>
  <si>
    <t>OR17072500215515</t>
  </si>
  <si>
    <t>2017-07-25 15:28:54</t>
  </si>
  <si>
    <t>SR17072500016543</t>
  </si>
  <si>
    <t>OR17072500215553</t>
  </si>
  <si>
    <t>6217997020002223524</t>
  </si>
  <si>
    <t>2017-07-25 15:32:42</t>
  </si>
  <si>
    <t>OR17072500215576</t>
  </si>
  <si>
    <t>2017-07-25 15:35:13</t>
  </si>
  <si>
    <t>SR17072500016552</t>
  </si>
  <si>
    <t>OR17072500215600</t>
  </si>
  <si>
    <t>6217002190019558759</t>
  </si>
  <si>
    <t>2017-07-25 15:47:21</t>
  </si>
  <si>
    <t>SR17072500016560</t>
  </si>
  <si>
    <t>OR17072500215702</t>
  </si>
  <si>
    <t>6231900000124115524</t>
  </si>
  <si>
    <t>2017-07-25 15:51:18</t>
  </si>
  <si>
    <t>SR17072500016564</t>
  </si>
  <si>
    <t>OR17072500215719</t>
  </si>
  <si>
    <t>6231900000035561261</t>
  </si>
  <si>
    <t>2017-07-25 16:01:33</t>
  </si>
  <si>
    <t>SR17072500016571</t>
  </si>
  <si>
    <t>OR17072500215788</t>
  </si>
  <si>
    <t>6228484168147650478</t>
  </si>
  <si>
    <t>2017-07-25 16:02:48</t>
  </si>
  <si>
    <t>SR17072500016574</t>
  </si>
  <si>
    <t>OR17072500215796</t>
  </si>
  <si>
    <t>2017-07-25 16:06:44</t>
  </si>
  <si>
    <t>SR17072500016580</t>
  </si>
  <si>
    <t>OR17072500215822</t>
  </si>
  <si>
    <t>6212262502004539980</t>
  </si>
  <si>
    <t>2017-07-25 16:13:39</t>
  </si>
  <si>
    <t>OR17072500215866</t>
  </si>
  <si>
    <t>2017-07-25 16:15:45</t>
  </si>
  <si>
    <t>SR17072500016593</t>
  </si>
  <si>
    <t>OR17072500215881</t>
  </si>
  <si>
    <t>6231900000081187623</t>
  </si>
  <si>
    <t>2017-07-25 16:16:24</t>
  </si>
  <si>
    <t>SR17072500016594</t>
  </si>
  <si>
    <t>OR17072500215882</t>
  </si>
  <si>
    <t>6217902700005004591</t>
  </si>
  <si>
    <t>2017-07-25 16:16:52</t>
  </si>
  <si>
    <t>SR17072500016595</t>
  </si>
  <si>
    <t>OR17072500215886</t>
  </si>
  <si>
    <t>2017-07-25 16:22:23</t>
  </si>
  <si>
    <t>SR17072500016599</t>
  </si>
  <si>
    <t>OR17072500215922</t>
  </si>
  <si>
    <t>6228453616013150269</t>
  </si>
  <si>
    <t>2017-07-25 16:23:38</t>
  </si>
  <si>
    <t>SR17072500016600</t>
  </si>
  <si>
    <t>OR17072500215929</t>
  </si>
  <si>
    <t>2017-07-25 16:24:37</t>
  </si>
  <si>
    <t>OR17072500215933</t>
  </si>
  <si>
    <t>2017-07-25 16:25:35</t>
  </si>
  <si>
    <t>SR17072500016602</t>
  </si>
  <si>
    <t>OR17072500215939</t>
  </si>
  <si>
    <t>6228481938605043173</t>
  </si>
  <si>
    <t>2017-07-25 16:29:47</t>
  </si>
  <si>
    <t>SR17072500016606</t>
  </si>
  <si>
    <t>OR17072500215958</t>
  </si>
  <si>
    <t>6221682917361714</t>
  </si>
  <si>
    <t>2017-07-25 16:33:05</t>
  </si>
  <si>
    <t>OR17072500215975</t>
  </si>
  <si>
    <t>2017-07-25 16:34:11</t>
  </si>
  <si>
    <t>SR17072500016614</t>
  </si>
  <si>
    <t>OR17072500215980</t>
  </si>
  <si>
    <t>6217711901213098</t>
  </si>
  <si>
    <t>2017-07-25 16:35:08</t>
  </si>
  <si>
    <t>SR17072500016616</t>
  </si>
  <si>
    <t>OR17072500215985</t>
  </si>
  <si>
    <t>6212262505000715975</t>
  </si>
  <si>
    <t>2017-07-25 16:36:05</t>
  </si>
  <si>
    <t>SR17072500016622</t>
  </si>
  <si>
    <t>OR17072500215992</t>
  </si>
  <si>
    <t>6236683890000777559</t>
  </si>
  <si>
    <t>2017-07-25 16:37:16</t>
  </si>
  <si>
    <t>OR17072500215997</t>
  </si>
  <si>
    <t>2017-07-25 16:38:51</t>
  </si>
  <si>
    <t>SR17072500016624</t>
  </si>
  <si>
    <t>OR17072500216006</t>
  </si>
  <si>
    <t>2017-07-25 16:41:13</t>
  </si>
  <si>
    <t>OR17072500216025</t>
  </si>
  <si>
    <t>2017-07-25 16:48:46</t>
  </si>
  <si>
    <t>SR17072500016634</t>
  </si>
  <si>
    <t>OR17072500216054</t>
  </si>
  <si>
    <t>6226192200855096</t>
  </si>
  <si>
    <t>2017-07-25 16:57:48</t>
  </si>
  <si>
    <t>SR17072500016642</t>
  </si>
  <si>
    <t>OR17072500216096</t>
  </si>
  <si>
    <t>6228480038173870171</t>
  </si>
  <si>
    <t>2017-07-25 16:58:46</t>
  </si>
  <si>
    <t>SR17072500016643</t>
  </si>
  <si>
    <t>OR17072500216102</t>
  </si>
  <si>
    <t>6225768602649616</t>
  </si>
  <si>
    <t>2017-07-25 16:59:03</t>
  </si>
  <si>
    <t>SR17072500016644</t>
  </si>
  <si>
    <t>OR17072500216104</t>
  </si>
  <si>
    <t>6222520591584509</t>
  </si>
  <si>
    <t>2017-07-25 16:59:23</t>
  </si>
  <si>
    <t>SR17072500016645</t>
  </si>
  <si>
    <t>OR17072500216105</t>
  </si>
  <si>
    <t>2017-07-25 17:09:52</t>
  </si>
  <si>
    <t>SR17072500016654</t>
  </si>
  <si>
    <t>OR17072500216150</t>
  </si>
  <si>
    <t>6236684020000508460</t>
  </si>
  <si>
    <t>2017-07-25 17:15:28</t>
  </si>
  <si>
    <t>SR17072500016659</t>
  </si>
  <si>
    <t>OR17072500216171</t>
  </si>
  <si>
    <t>6217004020001461076</t>
  </si>
  <si>
    <t>2017-07-25 17:17:04</t>
  </si>
  <si>
    <t>SR17072500016660</t>
  </si>
  <si>
    <t>OR17072500216174</t>
  </si>
  <si>
    <t>6212262410004872411</t>
  </si>
  <si>
    <t>2017-07-25 17:19:30</t>
  </si>
  <si>
    <t>SR17072500016663</t>
  </si>
  <si>
    <t>OR17072500216182</t>
  </si>
  <si>
    <t>2017-07-25 17:23:17</t>
  </si>
  <si>
    <t>SR17072500016669</t>
  </si>
  <si>
    <t>OR17072500216201</t>
  </si>
  <si>
    <t>6212262515001962021</t>
  </si>
  <si>
    <t>2017-07-25 17:24:03</t>
  </si>
  <si>
    <t>SR17072500016671</t>
  </si>
  <si>
    <t>OR17072500216204</t>
  </si>
  <si>
    <t>5264103860841917</t>
  </si>
  <si>
    <t>2017-07-25 17:26:15</t>
  </si>
  <si>
    <t>SR17072500016673</t>
  </si>
  <si>
    <t>OR17072500216209</t>
  </si>
  <si>
    <t>4581242436888785</t>
  </si>
  <si>
    <t>2017-07-25 17:30:25</t>
  </si>
  <si>
    <t>SR17072500016678</t>
  </si>
  <si>
    <t>OR17072500216222</t>
  </si>
  <si>
    <t>6222022506001394877</t>
  </si>
  <si>
    <t>2017-07-25 17:35:16</t>
  </si>
  <si>
    <t>SR17072500016681</t>
  </si>
  <si>
    <t>OR17072500216235</t>
  </si>
  <si>
    <t>6217852700009685163</t>
  </si>
  <si>
    <t>2017-07-25 17:37:17</t>
  </si>
  <si>
    <t>SR17072500016684</t>
  </si>
  <si>
    <t>OR17072500216245</t>
  </si>
  <si>
    <t>6282880082105876</t>
  </si>
  <si>
    <t>2017-07-25 17:43:28</t>
  </si>
  <si>
    <t>OR17072500216271</t>
  </si>
  <si>
    <t>2017-07-25 17:44:44</t>
  </si>
  <si>
    <t>OR17072500216277</t>
  </si>
  <si>
    <t>2017-07-25 17:45:01</t>
  </si>
  <si>
    <t>SR17072500016701</t>
  </si>
  <si>
    <t>OR17072500216279</t>
  </si>
  <si>
    <t>6212262505002884522</t>
  </si>
  <si>
    <t>2017-07-25 17:45:58</t>
  </si>
  <si>
    <t>SR17072500016702</t>
  </si>
  <si>
    <t>OR17072500216280</t>
  </si>
  <si>
    <t>6228480868207600370</t>
  </si>
  <si>
    <t>2017-07-25 17:47:27</t>
  </si>
  <si>
    <t>OR17072500216283</t>
  </si>
  <si>
    <t>2017-07-25 17:58:38</t>
  </si>
  <si>
    <t>SR17072500016708</t>
  </si>
  <si>
    <t>OR17072500216300</t>
  </si>
  <si>
    <t>6227003861190326384</t>
  </si>
  <si>
    <t>2017-07-25 17:58:58</t>
  </si>
  <si>
    <t>SR17072500016709</t>
  </si>
  <si>
    <t>OR17072500216301</t>
  </si>
  <si>
    <t>2017-07-25 17:59:50</t>
  </si>
  <si>
    <t>OR17072500216303</t>
  </si>
  <si>
    <t>2017-07-25 18:00:35</t>
  </si>
  <si>
    <t>SR17072500016711</t>
  </si>
  <si>
    <t>OR17072500216305</t>
  </si>
  <si>
    <t>6231900022511157091</t>
  </si>
  <si>
    <t>2017-07-25 18:10:25</t>
  </si>
  <si>
    <t>SR17072500016716</t>
  </si>
  <si>
    <t>OR17072500216322</t>
  </si>
  <si>
    <t>6212262512002054080</t>
  </si>
  <si>
    <t>2017-07-25 18:22:46</t>
  </si>
  <si>
    <t>SR17072500016719</t>
  </si>
  <si>
    <t>OR17072500216334</t>
  </si>
  <si>
    <t>6228483868588049772</t>
  </si>
  <si>
    <t>2017-07-25 18:24:49</t>
  </si>
  <si>
    <t>OR17072500216335</t>
  </si>
  <si>
    <t>2017-07-25 18:36:17</t>
  </si>
  <si>
    <t>SR17072500016723</t>
  </si>
  <si>
    <t>OR17072500216347</t>
  </si>
  <si>
    <t>6236683860004665514</t>
  </si>
  <si>
    <t>2017-07-25 18:42:25</t>
  </si>
  <si>
    <t>SR17072500016724</t>
  </si>
  <si>
    <t>OR17072500216349</t>
  </si>
  <si>
    <t>6228483318263177373</t>
  </si>
  <si>
    <t>2017-07-25 19:13:37</t>
  </si>
  <si>
    <t>OR17072500216364</t>
  </si>
  <si>
    <t>2017-07-25 19:25:25</t>
  </si>
  <si>
    <t>SR17072500016729</t>
  </si>
  <si>
    <t>OR17072500216371</t>
  </si>
  <si>
    <t>2017-07-25 19:38:03</t>
  </si>
  <si>
    <t>SR17072500016730</t>
  </si>
  <si>
    <t>OR17072500216377</t>
  </si>
  <si>
    <t>2017-07-25 19:39:50</t>
  </si>
  <si>
    <t>OR17072500216378</t>
  </si>
  <si>
    <t>2017-07-25 22:13:20</t>
  </si>
  <si>
    <t>OR17072500216445</t>
  </si>
  <si>
    <t>2017-07-26 07:12:28</t>
  </si>
  <si>
    <t>OR17072600216603</t>
  </si>
  <si>
    <t>2017-07-26 07:39:04</t>
  </si>
  <si>
    <t>SR17072600016744</t>
  </si>
  <si>
    <t>OR17072600216724</t>
  </si>
  <si>
    <t>6223691517798306</t>
  </si>
  <si>
    <t>2017-07-26 07:43:45</t>
  </si>
  <si>
    <t>SR17072600016746</t>
  </si>
  <si>
    <t>OR17072600216750</t>
  </si>
  <si>
    <t>6282880036839877</t>
  </si>
  <si>
    <t>2017-07-26 07:47:17</t>
  </si>
  <si>
    <t>SR17072600016747</t>
  </si>
  <si>
    <t>OR17072600216780</t>
  </si>
  <si>
    <t>6228480868126695378</t>
  </si>
  <si>
    <t>2017-07-26 08:10:40</t>
  </si>
  <si>
    <t>SR17072600016751</t>
  </si>
  <si>
    <t>OR17072600216946</t>
  </si>
  <si>
    <t>4367480050055048</t>
  </si>
  <si>
    <t>2017-07-26 08:13:47</t>
  </si>
  <si>
    <t>OR17072600216968</t>
  </si>
  <si>
    <t>2017-07-26 08:21:10</t>
  </si>
  <si>
    <t>SR17072600016755</t>
  </si>
  <si>
    <t>OR17072600217024</t>
  </si>
  <si>
    <t>6226098710393801</t>
  </si>
  <si>
    <t>2017-07-26 08:22:55</t>
  </si>
  <si>
    <t>SR17072600016756</t>
  </si>
  <si>
    <t>OR17072600217045</t>
  </si>
  <si>
    <t>2017-07-26 08:29:49</t>
  </si>
  <si>
    <t>OR17072600217115</t>
  </si>
  <si>
    <t>2017-07-26 08:39:14</t>
  </si>
  <si>
    <t>SR17072600016764</t>
  </si>
  <si>
    <t>OR17072600217196</t>
  </si>
  <si>
    <t>6227003860640188196</t>
  </si>
  <si>
    <t>2017-07-26 08:41:42</t>
  </si>
  <si>
    <t>SR17072600016768</t>
  </si>
  <si>
    <t>OR17072600217223</t>
  </si>
  <si>
    <t>6231900000050356852</t>
  </si>
  <si>
    <t>2017-07-26 08:54:45</t>
  </si>
  <si>
    <t>SR17072600016772</t>
  </si>
  <si>
    <t>OR17072600217342</t>
  </si>
  <si>
    <t>6228483868225843272</t>
  </si>
  <si>
    <t>2017-07-26 08:56:14</t>
  </si>
  <si>
    <t>SR17072600016774</t>
  </si>
  <si>
    <t>OR17072600217362</t>
  </si>
  <si>
    <t>6228483860798728618</t>
  </si>
  <si>
    <t>2017-07-26 08:57:46</t>
  </si>
  <si>
    <t>SR17072600016776</t>
  </si>
  <si>
    <t>OR17072600217383</t>
  </si>
  <si>
    <t>6228483868587751873</t>
  </si>
  <si>
    <t>2017-07-26 08:59:05</t>
  </si>
  <si>
    <t>SR17072600016777</t>
  </si>
  <si>
    <t>OR17072600217393</t>
  </si>
  <si>
    <t>6227003861220124841</t>
  </si>
  <si>
    <t>2017-07-26 09:00:21</t>
  </si>
  <si>
    <t>SR17072600016779</t>
  </si>
  <si>
    <t>OR17072600217406</t>
  </si>
  <si>
    <t>6231900023402203457</t>
  </si>
  <si>
    <t>2017-07-26 09:17:17</t>
  </si>
  <si>
    <t>SR17072600016789</t>
  </si>
  <si>
    <t>OR17072600217597</t>
  </si>
  <si>
    <t>6217007170005490816</t>
  </si>
  <si>
    <t>2017-07-26 09:23:28</t>
  </si>
  <si>
    <t>OR17072600217669</t>
  </si>
  <si>
    <t>2017-07-26 09:34:20</t>
  </si>
  <si>
    <t>SR17072600016809</t>
  </si>
  <si>
    <t>OR17072600217787</t>
  </si>
  <si>
    <t>6226621302835960</t>
  </si>
  <si>
    <t>2017-07-26 09:34:31</t>
  </si>
  <si>
    <t>SR17072600016810</t>
  </si>
  <si>
    <t>OR17072600217788</t>
  </si>
  <si>
    <t>6217232410000726591</t>
  </si>
  <si>
    <t>2017-07-26 09:36:27</t>
  </si>
  <si>
    <t>OR17072600217820</t>
  </si>
  <si>
    <t>2017-07-26 09:44:51</t>
  </si>
  <si>
    <t>OR17072600217903</t>
  </si>
  <si>
    <t>2017-07-26 09:45:25</t>
  </si>
  <si>
    <t>OR17072600217911</t>
  </si>
  <si>
    <t>2017-07-26 09:54:17</t>
  </si>
  <si>
    <t>SR17072600016828</t>
  </si>
  <si>
    <t>OR17072600217988</t>
  </si>
  <si>
    <t>6228481198779459677</t>
  </si>
  <si>
    <t>2017-07-26 10:02:08</t>
  </si>
  <si>
    <t>OR17072600218058</t>
  </si>
  <si>
    <t>2017-07-26 10:05:34</t>
  </si>
  <si>
    <t>SR17072600016840</t>
  </si>
  <si>
    <t>OR17072600218097</t>
  </si>
  <si>
    <t>6217993000074273221</t>
  </si>
  <si>
    <t>2017-07-26 10:13:46</t>
  </si>
  <si>
    <t>SR17072600016846</t>
  </si>
  <si>
    <t>OR17072600218163</t>
  </si>
  <si>
    <t>6217003910002325901</t>
  </si>
  <si>
    <t>2017-07-26 10:15:08</t>
  </si>
  <si>
    <t>SR17072600016847</t>
  </si>
  <si>
    <t>OR17072600218176</t>
  </si>
  <si>
    <t>6216262000015214512</t>
  </si>
  <si>
    <t>2017-07-26 10:15:13</t>
  </si>
  <si>
    <t>SR17072600016848</t>
  </si>
  <si>
    <t>OR17072600218179</t>
  </si>
  <si>
    <t>2017-07-26 10:17:31</t>
  </si>
  <si>
    <t>OR17072600218192</t>
  </si>
  <si>
    <t>2017-07-26 10:22:45</t>
  </si>
  <si>
    <t>SR17072600016856</t>
  </si>
  <si>
    <t>OR17072600218241</t>
  </si>
  <si>
    <t>6225970024262669</t>
  </si>
  <si>
    <t>2017-07-26 10:23:44</t>
  </si>
  <si>
    <t>SR17072600016858</t>
  </si>
  <si>
    <t>OR17072600218247</t>
  </si>
  <si>
    <t>6217003860030301160</t>
  </si>
  <si>
    <t>2017-07-26 10:26:45</t>
  </si>
  <si>
    <t>OR17072600218269</t>
  </si>
  <si>
    <t>2017-07-26 10:31:35</t>
  </si>
  <si>
    <t>SR17072600016866</t>
  </si>
  <si>
    <t>OR17072600218320</t>
  </si>
  <si>
    <t>6222082517000304491</t>
  </si>
  <si>
    <t>2017-07-26 10:34:59</t>
  </si>
  <si>
    <t>SR17072600016867</t>
  </si>
  <si>
    <t>OR17072600218336</t>
  </si>
  <si>
    <t>6217003860030298168</t>
  </si>
  <si>
    <t>2017-07-26 10:39:28</t>
  </si>
  <si>
    <t>SR17072600016872</t>
  </si>
  <si>
    <t>OR17072600218379</t>
  </si>
  <si>
    <t>5187187009343921</t>
  </si>
  <si>
    <t>2017-07-26 10:40:24</t>
  </si>
  <si>
    <t>SR17072600016874</t>
  </si>
  <si>
    <t>OR17072600218389</t>
  </si>
  <si>
    <t>6228930001146162858</t>
  </si>
  <si>
    <t>2017-07-26 10:42:03</t>
  </si>
  <si>
    <t>SR17072600016875</t>
  </si>
  <si>
    <t>OR17072600218402</t>
  </si>
  <si>
    <t>6217562700001584472</t>
  </si>
  <si>
    <t>2017-07-26 10:43:36</t>
  </si>
  <si>
    <t>SR17072600016876</t>
  </si>
  <si>
    <t>OR17072600218420</t>
  </si>
  <si>
    <t>6217996020020577779</t>
  </si>
  <si>
    <t>2017-07-26 10:44:03</t>
  </si>
  <si>
    <t>SR17072600016878</t>
  </si>
  <si>
    <t>OR17072600218426</t>
  </si>
  <si>
    <t>2017-07-26 10:49:39</t>
  </si>
  <si>
    <t>SR17072600016882</t>
  </si>
  <si>
    <t>OR17072600218467</t>
  </si>
  <si>
    <t>6231900000076193024</t>
  </si>
  <si>
    <t>2017-07-26 10:52:37</t>
  </si>
  <si>
    <t>SR17072600016885</t>
  </si>
  <si>
    <t>OR17072600218492</t>
  </si>
  <si>
    <t>6223690873258848</t>
  </si>
  <si>
    <t>2017-07-26 10:53:09</t>
  </si>
  <si>
    <t>SR17072600016886</t>
  </si>
  <si>
    <t>OR17072600218501</t>
  </si>
  <si>
    <t>6214858710094509</t>
  </si>
  <si>
    <t>2017-07-26 10:53:41</t>
  </si>
  <si>
    <t>OR17072600218504</t>
  </si>
  <si>
    <t>2017-07-26 10:55:12</t>
  </si>
  <si>
    <t>SR17072600016889</t>
  </si>
  <si>
    <t>OR17072600218520</t>
  </si>
  <si>
    <t>6214858713913028</t>
  </si>
  <si>
    <t>2017-07-26 10:57:45</t>
  </si>
  <si>
    <t>OR17072600218538</t>
  </si>
  <si>
    <t>2017-07-26 11:05:50</t>
  </si>
  <si>
    <t>SR17072600016900</t>
  </si>
  <si>
    <t>OR17072600218593</t>
  </si>
  <si>
    <t>6231900000054849787</t>
  </si>
  <si>
    <t>2017-07-26 11:08:52</t>
  </si>
  <si>
    <t>SR17072600016903</t>
  </si>
  <si>
    <t>OR17072600218610</t>
  </si>
  <si>
    <t>6231900000134347091</t>
  </si>
  <si>
    <t>2017-07-26 11:09:59</t>
  </si>
  <si>
    <t>SR17072600016904</t>
  </si>
  <si>
    <t>OR17072600218618</t>
  </si>
  <si>
    <t>6236683960000108525</t>
  </si>
  <si>
    <t>2017-07-26 11:17:32</t>
  </si>
  <si>
    <t>SR17072600016908</t>
  </si>
  <si>
    <t>OR17072600218660</t>
  </si>
  <si>
    <t>6228483348361913379</t>
  </si>
  <si>
    <t>2017-07-26 11:17:41</t>
  </si>
  <si>
    <t>OR17072600218661</t>
  </si>
  <si>
    <t>2017-07-26 11:23:35</t>
  </si>
  <si>
    <t>OR17072600218696</t>
  </si>
  <si>
    <t>2017-07-26 11:26:35</t>
  </si>
  <si>
    <t>SR17072600016922</t>
  </si>
  <si>
    <t>OR17072600218724</t>
  </si>
  <si>
    <t>2017-07-26 11:27:04</t>
  </si>
  <si>
    <t>OR17072600218726</t>
  </si>
  <si>
    <t>2017-07-26 11:27:26</t>
  </si>
  <si>
    <t>OR17072600218727</t>
  </si>
  <si>
    <t>2017-07-26 11:28:12</t>
  </si>
  <si>
    <t>SR17072600016926</t>
  </si>
  <si>
    <t>OR17072600218733</t>
  </si>
  <si>
    <t>2017-07-26 11:30:27</t>
  </si>
  <si>
    <t>SR17072600016931</t>
  </si>
  <si>
    <t>OR17072600218749</t>
  </si>
  <si>
    <t>6231900000113386961</t>
  </si>
  <si>
    <t>2017-07-26 11:34:28</t>
  </si>
  <si>
    <t>OR17072600218777</t>
  </si>
  <si>
    <t>2017-07-26 11:35:05</t>
  </si>
  <si>
    <t>SR17072600016934</t>
  </si>
  <si>
    <t>OR17072600218781</t>
  </si>
  <si>
    <t>2017-07-26 11:37:15</t>
  </si>
  <si>
    <t>SR17072600016938</t>
  </si>
  <si>
    <t>OR17072600218795</t>
  </si>
  <si>
    <t>6231900000069226369</t>
  </si>
  <si>
    <t>2017-07-26 11:39:56</t>
  </si>
  <si>
    <t>SR17072600016941</t>
  </si>
  <si>
    <t>OR17072600218811</t>
  </si>
  <si>
    <t>2017-07-26 11:40:18</t>
  </si>
  <si>
    <t>SR17072600016942</t>
  </si>
  <si>
    <t>OR17072600218813</t>
  </si>
  <si>
    <t>6217003890004162462</t>
  </si>
  <si>
    <t>2017-07-26 11:40:22</t>
  </si>
  <si>
    <t>SR17072600016943</t>
  </si>
  <si>
    <t>OR17072600218814</t>
  </si>
  <si>
    <t>6217003880003686348</t>
  </si>
  <si>
    <t>2017-07-26 11:46:36</t>
  </si>
  <si>
    <t>OR17072600218839</t>
  </si>
  <si>
    <t>2017-07-26 11:49:04</t>
  </si>
  <si>
    <t>SR17072600016950</t>
  </si>
  <si>
    <t>OR17072600218847</t>
  </si>
  <si>
    <t>2017-07-26 11:49:07</t>
  </si>
  <si>
    <t>SR17072600016951</t>
  </si>
  <si>
    <t>OR17072600218848</t>
  </si>
  <si>
    <t>2017-07-26 11:50:54</t>
  </si>
  <si>
    <t>OR17072600218858</t>
  </si>
  <si>
    <t>2017-07-26 11:54:41</t>
  </si>
  <si>
    <t>SR17072600016958</t>
  </si>
  <si>
    <t>OR17072600218879</t>
  </si>
  <si>
    <t>6214852106806485</t>
  </si>
  <si>
    <t>OR17072600218878</t>
  </si>
  <si>
    <t>2017-07-26 11:59:07</t>
  </si>
  <si>
    <t>SR17072600016966</t>
  </si>
  <si>
    <t>OR17072600218900</t>
  </si>
  <si>
    <t>6225768680438551</t>
  </si>
  <si>
    <t>2017-07-26 11:59:16</t>
  </si>
  <si>
    <t>SR17072600016967</t>
  </si>
  <si>
    <t>OR17072600218901</t>
  </si>
  <si>
    <t>6236683880000241748</t>
  </si>
  <si>
    <t>2017-07-26 11:59:38</t>
  </si>
  <si>
    <t>SR17072600016969</t>
  </si>
  <si>
    <t>OR17072600218903</t>
  </si>
  <si>
    <t>6228483358587084970</t>
  </si>
  <si>
    <t>2017-07-26 12:01:13</t>
  </si>
  <si>
    <t>OR17072600218911</t>
  </si>
  <si>
    <t>2017-07-26 12:11:10</t>
  </si>
  <si>
    <t>SR17072600016981</t>
  </si>
  <si>
    <t>OR17072600218955</t>
  </si>
  <si>
    <t>6222520362294023</t>
  </si>
  <si>
    <t>2017-07-26 12:20:31</t>
  </si>
  <si>
    <t>SR17072600016989</t>
  </si>
  <si>
    <t>OR17072600218987</t>
  </si>
  <si>
    <t>6223690744943933</t>
  </si>
  <si>
    <t>2017-07-26 12:22:02</t>
  </si>
  <si>
    <t>OR17072600218993</t>
  </si>
  <si>
    <t>2017-07-26 12:24:11</t>
  </si>
  <si>
    <t>SR17072600016992</t>
  </si>
  <si>
    <t>OR17072600219000</t>
  </si>
  <si>
    <t>4580692191603632</t>
  </si>
  <si>
    <t>2017-07-26 12:33:22</t>
  </si>
  <si>
    <t>SR17072600016996</t>
  </si>
  <si>
    <t>OR17072600219018</t>
  </si>
  <si>
    <t>6231900000113311993</t>
  </si>
  <si>
    <t>2017-07-26 12:54:00</t>
  </si>
  <si>
    <t>OR17072600219076</t>
  </si>
  <si>
    <t>2017-07-26 12:56:48</t>
  </si>
  <si>
    <t>SR17072600017004</t>
  </si>
  <si>
    <t>OR17072600219083</t>
  </si>
  <si>
    <t>6225768777615590</t>
  </si>
  <si>
    <t>2017-07-26 13:08:57</t>
  </si>
  <si>
    <t>OR17072600219105</t>
  </si>
  <si>
    <t>2017-07-26 13:19:59</t>
  </si>
  <si>
    <t>OR17072600219132</t>
  </si>
  <si>
    <t>2017-07-26 13:24:02</t>
  </si>
  <si>
    <t>SR17072600017018</t>
  </si>
  <si>
    <t>OR17072600219150</t>
  </si>
  <si>
    <t>2017-07-26 13:25:27</t>
  </si>
  <si>
    <t>SR17072600017019</t>
  </si>
  <si>
    <t>OR17072600219155</t>
  </si>
  <si>
    <t>6228481931053597311</t>
  </si>
  <si>
    <t>2017-07-26 13:31:05</t>
  </si>
  <si>
    <t>SR17072600017020</t>
  </si>
  <si>
    <t>OR17072600219172</t>
  </si>
  <si>
    <t>6228480866104623966</t>
  </si>
  <si>
    <t>2017-07-26 13:40:49</t>
  </si>
  <si>
    <t>SR17072600017022</t>
  </si>
  <si>
    <t>OR17072600219186</t>
  </si>
  <si>
    <t>4367450033731015</t>
  </si>
  <si>
    <t>2017-07-26 13:43:49</t>
  </si>
  <si>
    <t>SR17072600017023</t>
  </si>
  <si>
    <t>OR17072600219197</t>
  </si>
  <si>
    <t>6228480868391783172</t>
  </si>
  <si>
    <t>2017-07-26 13:43:58</t>
  </si>
  <si>
    <t>SR17072600017024</t>
  </si>
  <si>
    <t>OR17072600219198</t>
  </si>
  <si>
    <t>6222520599459720</t>
  </si>
  <si>
    <t>2017-07-26 13:50:04</t>
  </si>
  <si>
    <t>SR17072600017025</t>
  </si>
  <si>
    <t>OR17072600219215</t>
  </si>
  <si>
    <t>6223692280040546</t>
  </si>
  <si>
    <t>2017-07-26 13:51:53</t>
  </si>
  <si>
    <t>SR17072600017026</t>
  </si>
  <si>
    <t>OR17072600219218</t>
  </si>
  <si>
    <t>6217007170003011085</t>
  </si>
  <si>
    <t>2017-07-26 14:03:37</t>
  </si>
  <si>
    <t>SR17072600017028</t>
  </si>
  <si>
    <t>OR17072600219264</t>
  </si>
  <si>
    <t>6231900023402041006</t>
  </si>
  <si>
    <t>2017-07-26 14:03:46</t>
  </si>
  <si>
    <t>SR17072600017029</t>
  </si>
  <si>
    <t>OR17072600219265</t>
  </si>
  <si>
    <t>6228481936099796868</t>
  </si>
  <si>
    <t>2017-07-26 14:03:56</t>
  </si>
  <si>
    <t>SR17072600017030</t>
  </si>
  <si>
    <t>OR17072600219267</t>
  </si>
  <si>
    <t>6223691687388425</t>
  </si>
  <si>
    <t>2017-07-26 14:04:22</t>
  </si>
  <si>
    <t>SR17072600017031</t>
  </si>
  <si>
    <t>OR17072600219270</t>
  </si>
  <si>
    <t>2017-07-26 14:07:17</t>
  </si>
  <si>
    <t>SR17072600017032</t>
  </si>
  <si>
    <t>OR17072600219284</t>
  </si>
  <si>
    <t>6210178002020754702</t>
  </si>
  <si>
    <t>2017-07-26 14:09:16</t>
  </si>
  <si>
    <t>SR17072600017033</t>
  </si>
  <si>
    <t>OR17072600219296</t>
  </si>
  <si>
    <t>6228483618607109374</t>
  </si>
  <si>
    <t>2017-07-26 14:09:46</t>
  </si>
  <si>
    <t>SR17072600017034</t>
  </si>
  <si>
    <t>OR17072600219300</t>
  </si>
  <si>
    <t>6282880042371485</t>
  </si>
  <si>
    <t>2017-07-26 14:10:10</t>
  </si>
  <si>
    <t>SR17072600017035</t>
  </si>
  <si>
    <t>OR17072600219304</t>
  </si>
  <si>
    <t>6216662700000999896</t>
  </si>
  <si>
    <t>2017-07-26 14:11:32</t>
  </si>
  <si>
    <t>SR17072600017037</t>
  </si>
  <si>
    <t>OR17072600219316</t>
  </si>
  <si>
    <t>6216612700002934686</t>
  </si>
  <si>
    <t>2017-07-26 14:13:16</t>
  </si>
  <si>
    <t>SR17072600017039</t>
  </si>
  <si>
    <t>OR17072600219332</t>
  </si>
  <si>
    <t>4367480100477614</t>
  </si>
  <si>
    <t>2017-07-26 14:15:38</t>
  </si>
  <si>
    <t>SR17072600017040</t>
  </si>
  <si>
    <t>OR17072600219344</t>
  </si>
  <si>
    <t>6228481198363169377</t>
  </si>
  <si>
    <t>2017-07-26 14:16:39</t>
  </si>
  <si>
    <t>SR17072600017041</t>
  </si>
  <si>
    <t>OR17072600219348</t>
  </si>
  <si>
    <t>2017-07-26 14:17:12</t>
  </si>
  <si>
    <t>SR17072600017042</t>
  </si>
  <si>
    <t>OR17072600219354</t>
  </si>
  <si>
    <t>6222082502007962277</t>
  </si>
  <si>
    <t>2017-07-26 14:20:17</t>
  </si>
  <si>
    <t>SR17072600017046</t>
  </si>
  <si>
    <t>OR17072600219371</t>
  </si>
  <si>
    <t>6228480868664971173</t>
  </si>
  <si>
    <t>2017-07-26 14:23:49</t>
  </si>
  <si>
    <t>SR17072600017048</t>
  </si>
  <si>
    <t>OR17072600219399</t>
  </si>
  <si>
    <t>6217003900001992108</t>
  </si>
  <si>
    <t>2017-07-26 14:24:26</t>
  </si>
  <si>
    <t>SR17072600017049</t>
  </si>
  <si>
    <t>OR17072600219402</t>
  </si>
  <si>
    <t>6223692511759948</t>
  </si>
  <si>
    <t>2017-07-26 14:28:22</t>
  </si>
  <si>
    <t>SR17072600017054</t>
  </si>
  <si>
    <t>OR17072600219429</t>
  </si>
  <si>
    <t>6228484160275951117</t>
  </si>
  <si>
    <t>2017-07-26 14:33:28</t>
  </si>
  <si>
    <t>SR17072600017059</t>
  </si>
  <si>
    <t>OR17072600219461</t>
  </si>
  <si>
    <t>6259611612808104</t>
  </si>
  <si>
    <t>2017-07-26 14:35:45</t>
  </si>
  <si>
    <t>OR17072600219482</t>
  </si>
  <si>
    <t>SR17072600017072</t>
  </si>
  <si>
    <t>OR17072600219588</t>
  </si>
  <si>
    <t>6227003910280001546</t>
  </si>
  <si>
    <t>2017-07-26 14:52:40</t>
  </si>
  <si>
    <t>SR17072600017074</t>
  </si>
  <si>
    <t>OR17072600219600</t>
  </si>
  <si>
    <t>6222620590002581860</t>
  </si>
  <si>
    <t>SR17072600017075</t>
  </si>
  <si>
    <t>OR17072600219624</t>
  </si>
  <si>
    <t>6226194200089445</t>
  </si>
  <si>
    <t>2017-07-26 14:56:06</t>
  </si>
  <si>
    <t>SR17072600017076</t>
  </si>
  <si>
    <t>OR17072600219629</t>
  </si>
  <si>
    <t>2017-07-26 14:56:29</t>
  </si>
  <si>
    <t>SR17072600017077</t>
  </si>
  <si>
    <t>OR17072600219630</t>
  </si>
  <si>
    <t>6228481938607276078</t>
  </si>
  <si>
    <t>2017-07-26 14:56:35</t>
  </si>
  <si>
    <t>SR17072600017078</t>
  </si>
  <si>
    <t>OR17072600219631</t>
  </si>
  <si>
    <t>2017-07-26 14:57:48</t>
  </si>
  <si>
    <t>SR17072600017079</t>
  </si>
  <si>
    <t>OR17072600219642</t>
  </si>
  <si>
    <t>6231900000127413686</t>
  </si>
  <si>
    <t>2017-07-26 15:02:19</t>
  </si>
  <si>
    <t>SR17072600017082</t>
  </si>
  <si>
    <t>OR17072600219671</t>
  </si>
  <si>
    <t>6217003890000412358</t>
  </si>
  <si>
    <t>2017-07-26 15:02:43</t>
  </si>
  <si>
    <t>OR17072600219675</t>
  </si>
  <si>
    <t>2017-07-26 15:11:34</t>
  </si>
  <si>
    <t>OR17072600219739</t>
  </si>
  <si>
    <t>2017-07-26 15:16:16</t>
  </si>
  <si>
    <t>SR17072600017098</t>
  </si>
  <si>
    <t>OR17072600219773</t>
  </si>
  <si>
    <t>6228482898594684479</t>
  </si>
  <si>
    <t>2017-07-26 15:25:40</t>
  </si>
  <si>
    <t>SR17072600017104</t>
  </si>
  <si>
    <t>OR17072600219832</t>
  </si>
  <si>
    <t>6217003910004263878</t>
  </si>
  <si>
    <t>2017-07-26 15:27:18</t>
  </si>
  <si>
    <t>SR17072600017105</t>
  </si>
  <si>
    <t>OR17072600219841</t>
  </si>
  <si>
    <t>4392258384025567</t>
  </si>
  <si>
    <t>2017-07-26 15:30:45</t>
  </si>
  <si>
    <t>SR17072600017108</t>
  </si>
  <si>
    <t>OR17072600219866</t>
  </si>
  <si>
    <t>6221887071011019176</t>
  </si>
  <si>
    <t>2017-07-26 15:32:14</t>
  </si>
  <si>
    <t>SR17072600017109</t>
  </si>
  <si>
    <t>OR17072600219871</t>
  </si>
  <si>
    <t>6231900000050103338</t>
  </si>
  <si>
    <t>2017-07-26 15:34:25</t>
  </si>
  <si>
    <t>OR17072600219880</t>
  </si>
  <si>
    <t>2017-07-26 15:39:01</t>
  </si>
  <si>
    <t>SR17072600017113</t>
  </si>
  <si>
    <t>OR17072600219908</t>
  </si>
  <si>
    <t>6228483616080540461</t>
  </si>
  <si>
    <t>2017-07-26 15:59:55</t>
  </si>
  <si>
    <t>OR17072600220031</t>
  </si>
  <si>
    <t>2017-07-26 16:00:39</t>
  </si>
  <si>
    <t>SR17072600017138</t>
  </si>
  <si>
    <t>OR17072600220036</t>
  </si>
  <si>
    <t>6228481930206956218</t>
  </si>
  <si>
    <t>2017-07-26 16:01:15</t>
  </si>
  <si>
    <t>SR17072600017140</t>
  </si>
  <si>
    <t>OR17072600220040</t>
  </si>
  <si>
    <t>6259190126761331</t>
  </si>
  <si>
    <t>2017-07-26 16:01:32</t>
  </si>
  <si>
    <t>SR17072600017142</t>
  </si>
  <si>
    <t>OR17072600220042</t>
  </si>
  <si>
    <t>6217001210045219019</t>
  </si>
  <si>
    <t>2017-07-26 16:02:17</t>
  </si>
  <si>
    <t>SR17072600017144</t>
  </si>
  <si>
    <t>OR17072600220045</t>
  </si>
  <si>
    <t>6227003860590336514</t>
  </si>
  <si>
    <t>2017-07-26 16:02:33</t>
  </si>
  <si>
    <t>SR17072600017145</t>
  </si>
  <si>
    <t>OR17072600220046</t>
  </si>
  <si>
    <t>6228483861102170810</t>
  </si>
  <si>
    <t>2017-07-26 16:03:04</t>
  </si>
  <si>
    <t>SR17072600017147</t>
  </si>
  <si>
    <t>OR17072600220050</t>
  </si>
  <si>
    <t>6259656240222590</t>
  </si>
  <si>
    <t>2017-07-26 16:04:47</t>
  </si>
  <si>
    <t>SR17072600017152</t>
  </si>
  <si>
    <t>OR17072600220060</t>
  </si>
  <si>
    <t>6217562700002773652</t>
  </si>
  <si>
    <t>2017-07-26 16:05:45</t>
  </si>
  <si>
    <t>OR17072600220065</t>
  </si>
  <si>
    <t>2017-07-26 16:05:56</t>
  </si>
  <si>
    <t>SR17072600017154</t>
  </si>
  <si>
    <t>OR17072600220066</t>
  </si>
  <si>
    <t>6221682259548209</t>
  </si>
  <si>
    <t>2017-07-26 16:08:22</t>
  </si>
  <si>
    <t>SR17072600017157</t>
  </si>
  <si>
    <t>OR17072600220079</t>
  </si>
  <si>
    <t>6217852700018331023</t>
  </si>
  <si>
    <t>2017-07-26 16:11:10</t>
  </si>
  <si>
    <t>SR17072600017162</t>
  </si>
  <si>
    <t>OR17072600220093</t>
  </si>
  <si>
    <t>6282880039419339</t>
  </si>
  <si>
    <t>2017-07-26 16:13:32</t>
  </si>
  <si>
    <t>SR17072600017168</t>
  </si>
  <si>
    <t>OR17072600220112</t>
  </si>
  <si>
    <t>6214600180003577777</t>
  </si>
  <si>
    <t>2017-07-26 16:19:30</t>
  </si>
  <si>
    <t>SR17072600017173</t>
  </si>
  <si>
    <t>OR17072600220145</t>
  </si>
  <si>
    <t>6217003860025947647</t>
  </si>
  <si>
    <t>2017-07-26 16:24:15</t>
  </si>
  <si>
    <t>SR17072600017178</t>
  </si>
  <si>
    <t>OR17072600220171</t>
  </si>
  <si>
    <t>6231900000065614485</t>
  </si>
  <si>
    <t>2017-07-26 16:29:02</t>
  </si>
  <si>
    <t>SR17072600017184</t>
  </si>
  <si>
    <t>OR17072600220196</t>
  </si>
  <si>
    <t>2017-07-26 16:29:37</t>
  </si>
  <si>
    <t>SR17072600017186</t>
  </si>
  <si>
    <t>OR17072600220199</t>
  </si>
  <si>
    <t>4581230588357956</t>
  </si>
  <si>
    <t>2017-07-26 16:40:01</t>
  </si>
  <si>
    <t>SR17072600017194</t>
  </si>
  <si>
    <t>OR17072600220242</t>
  </si>
  <si>
    <t>6217003920003309499</t>
  </si>
  <si>
    <t>2017-07-26 16:40:26</t>
  </si>
  <si>
    <t>SR17072600017195</t>
  </si>
  <si>
    <t>OR17072600220243</t>
  </si>
  <si>
    <t>6228480868594751976</t>
  </si>
  <si>
    <t>2017-07-26 16:41:33</t>
  </si>
  <si>
    <t>OR17072600220245</t>
  </si>
  <si>
    <t>2017-07-26 16:49:21</t>
  </si>
  <si>
    <t>SR17072600017211</t>
  </si>
  <si>
    <t>OR17072600220299</t>
  </si>
  <si>
    <t>6212262511000079438</t>
  </si>
  <si>
    <t>2017-07-26 16:51:38</t>
  </si>
  <si>
    <t>SR17072600017213</t>
  </si>
  <si>
    <t>OR17072600220315</t>
  </si>
  <si>
    <t>6214858712316967</t>
  </si>
  <si>
    <t>2017-07-26 16:56:53</t>
  </si>
  <si>
    <t>SR17072600017217</t>
  </si>
  <si>
    <t>OR17072600220332</t>
  </si>
  <si>
    <t>6222022409000204785</t>
  </si>
  <si>
    <t>2017-07-26 17:02:00</t>
  </si>
  <si>
    <t>SR17072600017223</t>
  </si>
  <si>
    <t>OR17072600220347</t>
  </si>
  <si>
    <t>6222022502009416994</t>
  </si>
  <si>
    <t>2017-07-26 17:02:19</t>
  </si>
  <si>
    <t>SR17072600017225</t>
  </si>
  <si>
    <t>OR17072600220352</t>
  </si>
  <si>
    <t>6227004022020102680</t>
  </si>
  <si>
    <t>2017-07-26 17:07:32</t>
  </si>
  <si>
    <t>SR17072600017232</t>
  </si>
  <si>
    <t>OR17072600220370</t>
  </si>
  <si>
    <t>6222082502005869912</t>
  </si>
  <si>
    <t>2017-07-26 17:10:51</t>
  </si>
  <si>
    <t>SR17072600017236</t>
  </si>
  <si>
    <t>OR17072600220381</t>
  </si>
  <si>
    <t>6217997021000276449</t>
  </si>
  <si>
    <t>2017-07-26 17:16:11</t>
  </si>
  <si>
    <t>SR17072600017244</t>
  </si>
  <si>
    <t>OR17072600220404</t>
  </si>
  <si>
    <t>6230200073440021</t>
  </si>
  <si>
    <t>2017-07-26 17:25:22</t>
  </si>
  <si>
    <t>SR17072600017254</t>
  </si>
  <si>
    <t>OR17072600220431</t>
  </si>
  <si>
    <t>2017-07-26 17:28:14</t>
  </si>
  <si>
    <t>SR17072600017257</t>
  </si>
  <si>
    <t>OR17072600220435</t>
  </si>
  <si>
    <t>6228481938586616278</t>
  </si>
  <si>
    <t>2017-07-26 17:29:58</t>
  </si>
  <si>
    <t>SR17072600017259</t>
  </si>
  <si>
    <t>OR17072600220439</t>
  </si>
  <si>
    <t>6223691202593541</t>
  </si>
  <si>
    <t>2017-07-26 17:30:51</t>
  </si>
  <si>
    <t>SR17072600017262</t>
  </si>
  <si>
    <t>OR17072600220443</t>
  </si>
  <si>
    <t>6223691965744216</t>
  </si>
  <si>
    <t>2017-07-26 17:33:25</t>
  </si>
  <si>
    <t>SR17072600017265</t>
  </si>
  <si>
    <t>OR17072600220450</t>
  </si>
  <si>
    <t>2017-07-26 17:36:42</t>
  </si>
  <si>
    <t>SR17072600017266</t>
  </si>
  <si>
    <t>OR17072600220456</t>
  </si>
  <si>
    <t>6231900000045752058</t>
  </si>
  <si>
    <t>2017-07-26 17:42:58</t>
  </si>
  <si>
    <t>SR17072600017269</t>
  </si>
  <si>
    <t>OR17072600220464</t>
  </si>
  <si>
    <t>6228483861018552317</t>
  </si>
  <si>
    <t>2017-07-26 17:55:44</t>
  </si>
  <si>
    <t>SR17072600017276</t>
  </si>
  <si>
    <t>OR17072600220487</t>
  </si>
  <si>
    <t>6217007200040752696</t>
  </si>
  <si>
    <t>2017-07-26 18:00:42</t>
  </si>
  <si>
    <t>SR17072600017278</t>
  </si>
  <si>
    <t>OR17072600220492</t>
  </si>
  <si>
    <t>6212262504000865047</t>
  </si>
  <si>
    <t>2017-07-26 18:09:40</t>
  </si>
  <si>
    <t>OR17072600220498</t>
  </si>
  <si>
    <t>2017-07-26 18:27:45</t>
  </si>
  <si>
    <t>OR17072600220513</t>
  </si>
  <si>
    <t>2017-07-26 18:29:00</t>
  </si>
  <si>
    <t>SR17072600017290</t>
  </si>
  <si>
    <t>OR17072600220514</t>
  </si>
  <si>
    <t>6259656242121188</t>
  </si>
  <si>
    <t>2017-07-26 18:29:19</t>
  </si>
  <si>
    <t>SR17072600017291</t>
  </si>
  <si>
    <t>OR17072600220515</t>
  </si>
  <si>
    <t>2017-07-26 18:42:34</t>
  </si>
  <si>
    <t>SR17072600017295</t>
  </si>
  <si>
    <t>OR17072600220524</t>
  </si>
  <si>
    <t>6228483866049933261</t>
  </si>
  <si>
    <t>2017-07-26 18:45:48</t>
  </si>
  <si>
    <t>SR17072600017296</t>
  </si>
  <si>
    <t>OR17072600220526</t>
  </si>
  <si>
    <t>6216612700002947910</t>
  </si>
  <si>
    <t>2017-07-26 19:31:25</t>
  </si>
  <si>
    <t>SR17072600017298</t>
  </si>
  <si>
    <t>OR17072600220547</t>
  </si>
  <si>
    <t>2017-07-26 19:32:02</t>
  </si>
  <si>
    <t>SR17072600017299</t>
  </si>
  <si>
    <t>OR17072600220548</t>
  </si>
  <si>
    <t>2017-07-26 19:34:15</t>
  </si>
  <si>
    <t>OR17072600220550</t>
  </si>
  <si>
    <t>2017-07-26 19:34:53</t>
  </si>
  <si>
    <t>SR17072600017301</t>
  </si>
  <si>
    <t>OR17072600220551</t>
  </si>
  <si>
    <t>6236683980000271511</t>
  </si>
  <si>
    <t>2017-07-26 19:48:20</t>
  </si>
  <si>
    <t>SR17072600017303</t>
  </si>
  <si>
    <t>OR17072600220556</t>
  </si>
  <si>
    <t>6228483618359115074</t>
  </si>
  <si>
    <t>2017-07-26 21:04:33</t>
  </si>
  <si>
    <t>OR17072600220594</t>
  </si>
  <si>
    <t>2017-07-26 21:07:14</t>
  </si>
  <si>
    <t>OR17072600220596</t>
  </si>
  <si>
    <t>2017-07-26 22:11:45</t>
  </si>
  <si>
    <t>SR17072600017311</t>
  </si>
  <si>
    <t>OR17072600220603</t>
  </si>
  <si>
    <t>6221550797139353</t>
  </si>
  <si>
    <t>2017-07-26 22:26:31</t>
  </si>
  <si>
    <t>SR17072600017313</t>
  </si>
  <si>
    <t>OR17072600220606</t>
  </si>
  <si>
    <t>6259699907102853</t>
  </si>
  <si>
    <t>2017-07-27 06:17:52</t>
  </si>
  <si>
    <t>SR17072700017316</t>
  </si>
  <si>
    <t>OR17072700220660</t>
  </si>
  <si>
    <t>6215582502000551332</t>
  </si>
  <si>
    <t>2017-07-27 07:32:18</t>
  </si>
  <si>
    <t>OR17072700220809</t>
  </si>
  <si>
    <t>2017-07-27 08:39:22</t>
  </si>
  <si>
    <t>SR17072700017332</t>
  </si>
  <si>
    <t>OR17072700221418</t>
  </si>
  <si>
    <t>6217562700005196026</t>
  </si>
  <si>
    <t>2017-07-27 08:46:32</t>
  </si>
  <si>
    <t>OR17072700221499</t>
  </si>
  <si>
    <t>2017-07-27 08:49:12</t>
  </si>
  <si>
    <t>SR17072700017338</t>
  </si>
  <si>
    <t>OR17072700221525</t>
  </si>
  <si>
    <t>6231900000081330348</t>
  </si>
  <si>
    <t>2017-07-27 08:57:12</t>
  </si>
  <si>
    <t>OR17072700221614</t>
  </si>
  <si>
    <t>2017-07-27 09:03:00</t>
  </si>
  <si>
    <t>OR17072700221677</t>
  </si>
  <si>
    <t>2017-07-27 09:08:03</t>
  </si>
  <si>
    <t>SR17072700017356</t>
  </si>
  <si>
    <t>OR17072700221734</t>
  </si>
  <si>
    <t>6282880039414538</t>
  </si>
  <si>
    <t>2017-07-27 09:09:13</t>
  </si>
  <si>
    <t>SR17072700017357</t>
  </si>
  <si>
    <t>OR17072700221749</t>
  </si>
  <si>
    <t>2017-07-27 09:14:15</t>
  </si>
  <si>
    <t>SR17072700017362</t>
  </si>
  <si>
    <t>OR17072700221804</t>
  </si>
  <si>
    <t>2017-07-27 09:18:25</t>
  </si>
  <si>
    <t>SR17072700017365</t>
  </si>
  <si>
    <t>OR17072700221849</t>
  </si>
  <si>
    <t>2017-07-27 09:18:37</t>
  </si>
  <si>
    <t>SR17072700017366</t>
  </si>
  <si>
    <t>OR17072700221853</t>
  </si>
  <si>
    <t>6223690804249288</t>
  </si>
  <si>
    <t>2017-07-27 09:23:30</t>
  </si>
  <si>
    <t>OR17072700221899</t>
  </si>
  <si>
    <t>2017-07-27 09:23:39</t>
  </si>
  <si>
    <t>OR17072700221901</t>
  </si>
  <si>
    <t>2017-07-27 09:25:41</t>
  </si>
  <si>
    <t>OR17072700221928</t>
  </si>
  <si>
    <t>2017-07-27 09:28:55</t>
  </si>
  <si>
    <t>OR17072700221959</t>
  </si>
  <si>
    <t>2017-07-27 09:31:15</t>
  </si>
  <si>
    <t>SR17072700017375</t>
  </si>
  <si>
    <t>OR17072700221977</t>
  </si>
  <si>
    <t>5201690599988429</t>
  </si>
  <si>
    <t>2017-07-27 09:33:30</t>
  </si>
  <si>
    <t>SR17072700017376</t>
  </si>
  <si>
    <t>OR17072700222002</t>
  </si>
  <si>
    <t>6222520592199661</t>
  </si>
  <si>
    <t>2017-07-27 09:36:00</t>
  </si>
  <si>
    <t>OR17072700222025</t>
  </si>
  <si>
    <t>2017-07-27 09:39:00</t>
  </si>
  <si>
    <t>OR17072700222049</t>
  </si>
  <si>
    <t>2017-07-27 09:39:50</t>
  </si>
  <si>
    <t>SR17072700017379</t>
  </si>
  <si>
    <t>OR17072700222058</t>
  </si>
  <si>
    <t>6214157312904099943</t>
  </si>
  <si>
    <t>2017-07-27 09:41:18</t>
  </si>
  <si>
    <t>SR17072700017381</t>
  </si>
  <si>
    <t>OR17072700222072</t>
  </si>
  <si>
    <t>2017-07-27 09:44:48</t>
  </si>
  <si>
    <t>SR17072700017384</t>
  </si>
  <si>
    <t>OR17072700222112</t>
  </si>
  <si>
    <t>6217996020007858796</t>
  </si>
  <si>
    <t>2017-07-27 09:45:48</t>
  </si>
  <si>
    <t>SR17072700017386</t>
  </si>
  <si>
    <t>OR17072700222122</t>
  </si>
  <si>
    <t>6228930001126519366</t>
  </si>
  <si>
    <t>2017-07-27 09:48:50</t>
  </si>
  <si>
    <t>OR17072700222153</t>
  </si>
  <si>
    <t>2017-07-27 09:54:41</t>
  </si>
  <si>
    <t>SR17072700017396</t>
  </si>
  <si>
    <t>OR17072700222216</t>
  </si>
  <si>
    <t>6215683100002395937</t>
  </si>
  <si>
    <t>2017-07-27 09:55:03</t>
  </si>
  <si>
    <t>SR17072700017397</t>
  </si>
  <si>
    <t>OR17072700222221</t>
  </si>
  <si>
    <t>6226330790081612</t>
  </si>
  <si>
    <t>2017-07-27 10:01:00</t>
  </si>
  <si>
    <t>OR17072700222279</t>
  </si>
  <si>
    <t>2017-07-27 10:03:34</t>
  </si>
  <si>
    <t>SR17072700017404</t>
  </si>
  <si>
    <t>OR17072700222302</t>
  </si>
  <si>
    <t>6228481936252444967</t>
  </si>
  <si>
    <t>2017-07-27 10:04:21</t>
  </si>
  <si>
    <t>SR17072700017407</t>
  </si>
  <si>
    <t>OR17072700222309</t>
  </si>
  <si>
    <t>6221682812008121</t>
  </si>
  <si>
    <t>2017-07-27 10:04:40</t>
  </si>
  <si>
    <t>SR17072700017408</t>
  </si>
  <si>
    <t>OR17072700222312</t>
  </si>
  <si>
    <t>6282880085808450</t>
  </si>
  <si>
    <t>2017-07-27 10:08:42</t>
  </si>
  <si>
    <t>SR17072700017411</t>
  </si>
  <si>
    <t>OR17072700222352</t>
  </si>
  <si>
    <t>6282880054411559</t>
  </si>
  <si>
    <t>2017-07-27 10:09:35</t>
  </si>
  <si>
    <t>SR17072700017413</t>
  </si>
  <si>
    <t>OR17072700222362</t>
  </si>
  <si>
    <t>6226388007805009</t>
  </si>
  <si>
    <t>2017-07-27 10:10:50</t>
  </si>
  <si>
    <t>SR17072700017415</t>
  </si>
  <si>
    <t>OR17072700222376</t>
  </si>
  <si>
    <t>6217232410001112577</t>
  </si>
  <si>
    <t>2017-07-27 10:13:05</t>
  </si>
  <si>
    <t>SR17072700017421</t>
  </si>
  <si>
    <t>OR17072700222402</t>
  </si>
  <si>
    <t>6236683860002209240</t>
  </si>
  <si>
    <t>2017-07-27 10:13:52</t>
  </si>
  <si>
    <t>SR17072700017424</t>
  </si>
  <si>
    <t>OR17072700222413</t>
  </si>
  <si>
    <t>2017-07-27 10:15:20</t>
  </si>
  <si>
    <t>SR17072700017427</t>
  </si>
  <si>
    <t>OR17072700222427</t>
  </si>
  <si>
    <t>6214858715295929</t>
  </si>
  <si>
    <t>2017-07-27 10:31:39</t>
  </si>
  <si>
    <t>SR17072700017452</t>
  </si>
  <si>
    <t>OR17072700222583</t>
  </si>
  <si>
    <t>6228481936023824661</t>
  </si>
  <si>
    <t>2017-07-27 10:32:41</t>
  </si>
  <si>
    <t>SR17072700017453</t>
  </si>
  <si>
    <t>OR17072700222592</t>
  </si>
  <si>
    <t>6217003890004112749</t>
  </si>
  <si>
    <t>2017-07-27 10:34:14</t>
  </si>
  <si>
    <t>SR17072700017455</t>
  </si>
  <si>
    <t>OR17072700222609</t>
  </si>
  <si>
    <t>2017-07-27 10:34:15</t>
  </si>
  <si>
    <t>SR17072700017456</t>
  </si>
  <si>
    <t>OR17072700222610</t>
  </si>
  <si>
    <t>6212262505006579664</t>
  </si>
  <si>
    <t>2017-07-27 10:38:56</t>
  </si>
  <si>
    <t>SR17072700017458</t>
  </si>
  <si>
    <t>OR17072700222652</t>
  </si>
  <si>
    <t>6214838717812673</t>
  </si>
  <si>
    <t>2017-07-27 10:40:18</t>
  </si>
  <si>
    <t>SR17072700017460</t>
  </si>
  <si>
    <t>OR17072700222665</t>
  </si>
  <si>
    <t>2017-07-27 10:41:10</t>
  </si>
  <si>
    <t>SR17072700017463</t>
  </si>
  <si>
    <t>OR17072700222671</t>
  </si>
  <si>
    <t>4392268331406737</t>
  </si>
  <si>
    <t>2017-07-27 10:44:27</t>
  </si>
  <si>
    <t>OR17072700222697</t>
  </si>
  <si>
    <t>2017-07-27 11:01:46</t>
  </si>
  <si>
    <t>SR17072700017490</t>
  </si>
  <si>
    <t>OR17072700222809</t>
  </si>
  <si>
    <t>6212262507001432345</t>
  </si>
  <si>
    <t>2017-07-27 11:02:18</t>
  </si>
  <si>
    <t>SR17072700017491</t>
  </si>
  <si>
    <t>OR17072700222812</t>
  </si>
  <si>
    <t>6223691137550038</t>
  </si>
  <si>
    <t>2017-07-27 11:03:09</t>
  </si>
  <si>
    <t>SR17072700017492</t>
  </si>
  <si>
    <t>OR17072700222817</t>
  </si>
  <si>
    <t>6217003860020090245</t>
  </si>
  <si>
    <t>2017-07-27 11:07:44</t>
  </si>
  <si>
    <t>SR17072700017498</t>
  </si>
  <si>
    <t>OR17072700222850</t>
  </si>
  <si>
    <t>6228480860880267916</t>
  </si>
  <si>
    <t>2017-07-27 11:10:25</t>
  </si>
  <si>
    <t>OR17072700222867</t>
  </si>
  <si>
    <t>2017-07-27 11:10:57</t>
  </si>
  <si>
    <t>SR17072700017504</t>
  </si>
  <si>
    <t>OR17072700222873</t>
  </si>
  <si>
    <t>6224698108555101</t>
  </si>
  <si>
    <t>2017-07-27 11:11:36</t>
  </si>
  <si>
    <t>SR17072700017505</t>
  </si>
  <si>
    <t>OR17072700222875</t>
  </si>
  <si>
    <t>6217003860027981628</t>
  </si>
  <si>
    <t>2017-07-27 11:13:42</t>
  </si>
  <si>
    <t>SR17072700017509</t>
  </si>
  <si>
    <t>OR17072700222890</t>
  </si>
  <si>
    <t>6214600180003976342</t>
  </si>
  <si>
    <t>2017-07-27 11:17:00</t>
  </si>
  <si>
    <t>SR17072700017512</t>
  </si>
  <si>
    <t>OR17072700222912</t>
  </si>
  <si>
    <t>6217790001000088498</t>
  </si>
  <si>
    <t>2017-07-27 11:22:36</t>
  </si>
  <si>
    <t>SR17072700017514</t>
  </si>
  <si>
    <t>OR17072700222950</t>
  </si>
  <si>
    <t>6222022502006259744</t>
  </si>
  <si>
    <t>2017-07-27 11:30:25</t>
  </si>
  <si>
    <t>SR17072700017518</t>
  </si>
  <si>
    <t>OR17072700222990</t>
  </si>
  <si>
    <t>6228481936257993463</t>
  </si>
  <si>
    <t>2017-07-27 11:30:40</t>
  </si>
  <si>
    <t>SR17072700017519</t>
  </si>
  <si>
    <t>OR17072700222991</t>
  </si>
  <si>
    <t>6231900000074057452</t>
  </si>
  <si>
    <t>2017-07-27 11:33:37</t>
  </si>
  <si>
    <t>SR17072700017524</t>
  </si>
  <si>
    <t>OR17072700223022</t>
  </si>
  <si>
    <t>6217003920004408795</t>
  </si>
  <si>
    <t>2017-07-27 11:35:46</t>
  </si>
  <si>
    <t>SR17072700017526</t>
  </si>
  <si>
    <t>OR17072700223034</t>
  </si>
  <si>
    <t>6214157312904921153</t>
  </si>
  <si>
    <t>2017-07-27 11:38:25</t>
  </si>
  <si>
    <t>SR17072700017532</t>
  </si>
  <si>
    <t>OR17072700223056</t>
  </si>
  <si>
    <t>6228480868455077073</t>
  </si>
  <si>
    <t>2017-07-27 11:38:43</t>
  </si>
  <si>
    <t>SR17072700017534</t>
  </si>
  <si>
    <t>OR17072700223059</t>
  </si>
  <si>
    <t>6227007173520159162</t>
  </si>
  <si>
    <t>2017-07-27 11:39:50</t>
  </si>
  <si>
    <t>SR17072700017536</t>
  </si>
  <si>
    <t>OR17072700223067</t>
  </si>
  <si>
    <t>6228484156029753668</t>
  </si>
  <si>
    <t>2017-07-27 11:40:19</t>
  </si>
  <si>
    <t>SR17072700017537</t>
  </si>
  <si>
    <t>OR17072700223069</t>
  </si>
  <si>
    <t>6225768618990699</t>
  </si>
  <si>
    <t>2017-07-27 11:44:17</t>
  </si>
  <si>
    <t>OR17072700223095</t>
  </si>
  <si>
    <t>2017-07-27 11:44:27</t>
  </si>
  <si>
    <t>SR17072700017549</t>
  </si>
  <si>
    <t>OR17072700223096</t>
  </si>
  <si>
    <t>6222520597051982</t>
  </si>
  <si>
    <t>2017-07-27 11:47:50</t>
  </si>
  <si>
    <t>SR17072700017555</t>
  </si>
  <si>
    <t>OR17072700223115</t>
  </si>
  <si>
    <t>6225888717509362</t>
  </si>
  <si>
    <t>2017-07-27 11:49:08</t>
  </si>
  <si>
    <t>OR17072700223124</t>
  </si>
  <si>
    <t>2017-07-27 11:52:37</t>
  </si>
  <si>
    <t>SR17072700017561</t>
  </si>
  <si>
    <t>OR17072700223144</t>
  </si>
  <si>
    <t>6231900000000876264</t>
  </si>
  <si>
    <t>2017-07-27 11:53:04</t>
  </si>
  <si>
    <t>SR17072700017562</t>
  </si>
  <si>
    <t>OR17072700223145</t>
  </si>
  <si>
    <t>6283660044095640</t>
  </si>
  <si>
    <t>2017-07-27 11:59:24</t>
  </si>
  <si>
    <t>SR17072700017564</t>
  </si>
  <si>
    <t>OR17072700223166</t>
  </si>
  <si>
    <t>5124660010963644</t>
  </si>
  <si>
    <t>2017-07-27 12:01:08</t>
  </si>
  <si>
    <t>SR17072700017567</t>
  </si>
  <si>
    <t>OR17072700223173</t>
  </si>
  <si>
    <t>2017-07-27 12:01:44</t>
  </si>
  <si>
    <t>SR17072700017568</t>
  </si>
  <si>
    <t>OR17072700223176</t>
  </si>
  <si>
    <t>2017-07-27 12:03:53</t>
  </si>
  <si>
    <t>SR17072700017569</t>
  </si>
  <si>
    <t>OR17072700223180</t>
  </si>
  <si>
    <t>6212262502016901483</t>
  </si>
  <si>
    <t>2017-07-27 12:09:45</t>
  </si>
  <si>
    <t>SR17072700017574</t>
  </si>
  <si>
    <t>OR17072700223200</t>
  </si>
  <si>
    <t>6214157318600044125</t>
  </si>
  <si>
    <t>2017-07-27 12:16:15</t>
  </si>
  <si>
    <t>SR17072700017579</t>
  </si>
  <si>
    <t>OR17072700223225</t>
  </si>
  <si>
    <t>6212262409003770287</t>
  </si>
  <si>
    <t>2017-07-27 12:26:32</t>
  </si>
  <si>
    <t>OR17072700223257</t>
  </si>
  <si>
    <t>2017-07-27 12:30:03</t>
  </si>
  <si>
    <t>OR17072700223263</t>
  </si>
  <si>
    <t>2017-07-27 12:30:26</t>
  </si>
  <si>
    <t>SR17072700017589</t>
  </si>
  <si>
    <t>OR17072700223267</t>
  </si>
  <si>
    <t>6212262502026423635</t>
  </si>
  <si>
    <t>2017-07-27 12:30:50</t>
  </si>
  <si>
    <t>OR17072700223269</t>
  </si>
  <si>
    <t>2017-07-27 12:31:33</t>
  </si>
  <si>
    <t>OR17072700223272</t>
  </si>
  <si>
    <t>2017-07-27 12:32:14</t>
  </si>
  <si>
    <t>OR17072700223276</t>
  </si>
  <si>
    <t>2017-07-27 12:33:32</t>
  </si>
  <si>
    <t>SR17072700017597</t>
  </si>
  <si>
    <t>OR17072700223280</t>
  </si>
  <si>
    <t>6210178002002160498</t>
  </si>
  <si>
    <t>2017-07-27 12:34:13</t>
  </si>
  <si>
    <t>SR17072700017599</t>
  </si>
  <si>
    <t>OR17072700223283</t>
  </si>
  <si>
    <t>2017-07-27 12:35:06</t>
  </si>
  <si>
    <t>OR17072700223287</t>
  </si>
  <si>
    <t>2017-07-27 12:36:40</t>
  </si>
  <si>
    <t>SR17072700017601</t>
  </si>
  <si>
    <t>OR17072700223293</t>
  </si>
  <si>
    <t>6217003860008290072</t>
  </si>
  <si>
    <t>2017-07-27 12:42:17</t>
  </si>
  <si>
    <t>OR17072700223304</t>
  </si>
  <si>
    <t>2017-07-27 12:42:54</t>
  </si>
  <si>
    <t>SR17072700017604</t>
  </si>
  <si>
    <t>OR17072700223305</t>
  </si>
  <si>
    <t>6231900023401624968</t>
  </si>
  <si>
    <t>2017-07-27 13:01:16</t>
  </si>
  <si>
    <t>SR17072700017611</t>
  </si>
  <si>
    <t>OR17072700223343</t>
  </si>
  <si>
    <t>6228480868105512578</t>
  </si>
  <si>
    <t>2017-07-27 13:03:33</t>
  </si>
  <si>
    <t>OR17072700223347</t>
  </si>
  <si>
    <t>2017-07-27 13:04:55</t>
  </si>
  <si>
    <t>OR17072700223350</t>
  </si>
  <si>
    <t>2017-07-27 13:06:54</t>
  </si>
  <si>
    <t>SR17072700017616</t>
  </si>
  <si>
    <t>OR17072700223357</t>
  </si>
  <si>
    <t>6225760031152759</t>
  </si>
  <si>
    <t>2017-07-27 13:14:30</t>
  </si>
  <si>
    <t>SR17072700017617</t>
  </si>
  <si>
    <t>OR17072700223372</t>
  </si>
  <si>
    <t>6217002190001416263</t>
  </si>
  <si>
    <t>2017-07-27 13:15:25</t>
  </si>
  <si>
    <t>SR17072700017618</t>
  </si>
  <si>
    <t>OR17072700223373</t>
  </si>
  <si>
    <t>6231900000131000248</t>
  </si>
  <si>
    <t>2017-07-27 13:33:28</t>
  </si>
  <si>
    <t>SR17072700017625</t>
  </si>
  <si>
    <t>OR17072700223418</t>
  </si>
  <si>
    <t>6223691574074658</t>
  </si>
  <si>
    <t>2017-07-27 13:59:09</t>
  </si>
  <si>
    <t>SR17072700017628</t>
  </si>
  <si>
    <t>OR17072700223509</t>
  </si>
  <si>
    <t>6259691114564462</t>
  </si>
  <si>
    <t>2017-07-27 14:12:21</t>
  </si>
  <si>
    <t>SR17072700017631</t>
  </si>
  <si>
    <t>OR17072700223574</t>
  </si>
  <si>
    <t>6253624035844958</t>
  </si>
  <si>
    <t>2017-07-27 14:20:28</t>
  </si>
  <si>
    <t>SR17072700017633</t>
  </si>
  <si>
    <t>OR17072700223613</t>
  </si>
  <si>
    <t>6217997300005381705</t>
  </si>
  <si>
    <t>2017-07-27 14:21:14</t>
  </si>
  <si>
    <t>OR17072700223616</t>
  </si>
  <si>
    <t>2017-07-27 14:31:37</t>
  </si>
  <si>
    <t>OR17072700223677</t>
  </si>
  <si>
    <t>2017-07-27 14:33:25</t>
  </si>
  <si>
    <t>SR17072700017639</t>
  </si>
  <si>
    <t>OR17072700223693</t>
  </si>
  <si>
    <t>6210810650002150226</t>
  </si>
  <si>
    <t>2017-07-27 14:34:02</t>
  </si>
  <si>
    <t>SR17072700017640</t>
  </si>
  <si>
    <t>OR17072700223698</t>
  </si>
  <si>
    <t>6225768765372196</t>
  </si>
  <si>
    <t>2017-07-27 14:34:14</t>
  </si>
  <si>
    <t>SR17072700017641</t>
  </si>
  <si>
    <t>OR17072700223701</t>
  </si>
  <si>
    <t>6222350012943898</t>
  </si>
  <si>
    <t>2017-07-27 14:38:07</t>
  </si>
  <si>
    <t>SR17072700017644</t>
  </si>
  <si>
    <t>OR17072700223727</t>
  </si>
  <si>
    <t>6228483868408180377</t>
  </si>
  <si>
    <t>2017-07-27 14:41:34</t>
  </si>
  <si>
    <t>SR17072700017650</t>
  </si>
  <si>
    <t>OR17072700223756</t>
  </si>
  <si>
    <t>6225758386583818</t>
  </si>
  <si>
    <t>2017-07-27 14:42:04</t>
  </si>
  <si>
    <t>SR17072700017652</t>
  </si>
  <si>
    <t>OR17072700223761</t>
  </si>
  <si>
    <t>6217232502000477959</t>
  </si>
  <si>
    <t>2017-07-27 14:45:14</t>
  </si>
  <si>
    <t>SR17072700017654</t>
  </si>
  <si>
    <t>OR17072700223783</t>
  </si>
  <si>
    <t>6214838712905118</t>
  </si>
  <si>
    <t>2017-07-27 14:45:54</t>
  </si>
  <si>
    <t>SR17072700017656</t>
  </si>
  <si>
    <t>OR17072700223788</t>
  </si>
  <si>
    <t>6223691956086916</t>
  </si>
  <si>
    <t>2017-07-27 14:46:17</t>
  </si>
  <si>
    <t>SR17072700017657</t>
  </si>
  <si>
    <t>OR17072700223794</t>
  </si>
  <si>
    <t>2017-07-27 14:46:20</t>
  </si>
  <si>
    <t>SR17072700017658</t>
  </si>
  <si>
    <t>OR17072700223797</t>
  </si>
  <si>
    <t>6225767509403028</t>
  </si>
  <si>
    <t>2017-07-27 14:46:40</t>
  </si>
  <si>
    <t>SR17072700017659</t>
  </si>
  <si>
    <t>OR17072700223799</t>
  </si>
  <si>
    <t>6223691568128429</t>
  </si>
  <si>
    <t>2017-07-27 14:46:56</t>
  </si>
  <si>
    <t>SR17072700017660</t>
  </si>
  <si>
    <t>OR17072700223803</t>
  </si>
  <si>
    <t>6231900000134353511</t>
  </si>
  <si>
    <t>2017-07-27 14:49:00</t>
  </si>
  <si>
    <t>SR17072700017661</t>
  </si>
  <si>
    <t>OR17072700223822</t>
  </si>
  <si>
    <t>6226898013953411</t>
  </si>
  <si>
    <t>2017-07-27 14:51:11</t>
  </si>
  <si>
    <t>OR17072700223835</t>
  </si>
  <si>
    <t>2017-07-27 14:59:38</t>
  </si>
  <si>
    <t>SR17072700017667</t>
  </si>
  <si>
    <t>OR17072700223885</t>
  </si>
  <si>
    <t>6221550395544160</t>
  </si>
  <si>
    <t>2017-07-27 15:00:33</t>
  </si>
  <si>
    <t>SR17072700017669</t>
  </si>
  <si>
    <t>OR17072700223899</t>
  </si>
  <si>
    <t>6225768381471737</t>
  </si>
  <si>
    <t>2017-07-27 15:06:54</t>
  </si>
  <si>
    <t>SR17072700017677</t>
  </si>
  <si>
    <t>OR17072700223946</t>
  </si>
  <si>
    <t>6227595357189714</t>
  </si>
  <si>
    <t>2017-07-27 15:18:49</t>
  </si>
  <si>
    <t>SR17072700017691</t>
  </si>
  <si>
    <t>OR17072700224023</t>
  </si>
  <si>
    <t>4581240599589034</t>
  </si>
  <si>
    <t>2017-07-27 15:22:13</t>
  </si>
  <si>
    <t>SR17072700017696</t>
  </si>
  <si>
    <t>OR17072700224041</t>
  </si>
  <si>
    <t>6228484141049332818</t>
  </si>
  <si>
    <t>2017-07-27 15:23:23</t>
  </si>
  <si>
    <t>SR17072700017699</t>
  </si>
  <si>
    <t>OR17072700224049</t>
  </si>
  <si>
    <t>6223691506606163</t>
  </si>
  <si>
    <t>2017-07-27 15:23:24</t>
  </si>
  <si>
    <t>OR17072700224048</t>
  </si>
  <si>
    <t>2017-07-27 15:24:05</t>
  </si>
  <si>
    <t>SR17072700017702</t>
  </si>
  <si>
    <t>OR17072700224054</t>
  </si>
  <si>
    <t>6224698184168100</t>
  </si>
  <si>
    <t>2017-07-27 15:27:13</t>
  </si>
  <si>
    <t>OR17072700224080</t>
  </si>
  <si>
    <t>2017-07-27 15:28:30</t>
  </si>
  <si>
    <t>SR17072700017707</t>
  </si>
  <si>
    <t>OR17072700224089</t>
  </si>
  <si>
    <t>2017-07-27 15:32:47</t>
  </si>
  <si>
    <t>SR17072700017711</t>
  </si>
  <si>
    <t>OR17072700224120</t>
  </si>
  <si>
    <t>6236683860000254230</t>
  </si>
  <si>
    <t>2017-07-27 15:33:24</t>
  </si>
  <si>
    <t>SR17072700017712</t>
  </si>
  <si>
    <t>OR17072700224125</t>
  </si>
  <si>
    <t>6231900000004056681</t>
  </si>
  <si>
    <t>2017-07-27 15:35:36</t>
  </si>
  <si>
    <t>SR17072700017715</t>
  </si>
  <si>
    <t>OR17072700224138</t>
  </si>
  <si>
    <t>6225757540383180</t>
  </si>
  <si>
    <t>2017-07-27 15:37:08</t>
  </si>
  <si>
    <t>SR17072700017716</t>
  </si>
  <si>
    <t>OR17072700224144</t>
  </si>
  <si>
    <t>6212262502018295876</t>
  </si>
  <si>
    <t>2017-07-27 15:38:41</t>
  </si>
  <si>
    <t>SR17072700017718</t>
  </si>
  <si>
    <t>OR17072700224152</t>
  </si>
  <si>
    <t>6259588676270720</t>
  </si>
  <si>
    <t>2017-07-27 15:39:03</t>
  </si>
  <si>
    <t>SR17072700017719</t>
  </si>
  <si>
    <t>OR17072700224158</t>
  </si>
  <si>
    <t>2017-07-27 15:39:56</t>
  </si>
  <si>
    <t>OR17072700224164</t>
  </si>
  <si>
    <t>2017-07-27 15:42:02</t>
  </si>
  <si>
    <t>SR17072700017722</t>
  </si>
  <si>
    <t>OR17072700224173</t>
  </si>
  <si>
    <t>2017-07-27 15:44:14</t>
  </si>
  <si>
    <t>SR17072700017725</t>
  </si>
  <si>
    <t>OR17072700224189</t>
  </si>
  <si>
    <t>6226098711957125</t>
  </si>
  <si>
    <t>SR17072700017732</t>
  </si>
  <si>
    <t>OR17072700224207</t>
  </si>
  <si>
    <t>6228481926015286367</t>
  </si>
  <si>
    <t>2017-07-27 15:48:39</t>
  </si>
  <si>
    <t>SR17072700017734</t>
  </si>
  <si>
    <t>OR17072700224213</t>
  </si>
  <si>
    <t>2017-07-27 15:50:58</t>
  </si>
  <si>
    <t>SR17072700017738</t>
  </si>
  <si>
    <t>OR17072700224227</t>
  </si>
  <si>
    <t>6212264000016431039</t>
  </si>
  <si>
    <t>2017-07-27 15:51:16</t>
  </si>
  <si>
    <t>SR17072700017740</t>
  </si>
  <si>
    <t>OR17072700224231</t>
  </si>
  <si>
    <t>6225758300651006</t>
  </si>
  <si>
    <t>2017-07-27 15:55:04</t>
  </si>
  <si>
    <t>SR17072700017743</t>
  </si>
  <si>
    <t>OR17072700224257</t>
  </si>
  <si>
    <t>6223690915775635</t>
  </si>
  <si>
    <t>2017-07-27 15:55:55</t>
  </si>
  <si>
    <t>SR17072700017746</t>
  </si>
  <si>
    <t>OR17072700224264</t>
  </si>
  <si>
    <t>6228480868478595275</t>
  </si>
  <si>
    <t>2017-07-27 15:56:46</t>
  </si>
  <si>
    <t>SR17072700017747</t>
  </si>
  <si>
    <t>OR17072700224268</t>
  </si>
  <si>
    <t>6223690946741952</t>
  </si>
  <si>
    <t>2017-07-27 15:56:54</t>
  </si>
  <si>
    <t>SR17072700017748</t>
  </si>
  <si>
    <t>OR17072700224269</t>
  </si>
  <si>
    <t>2017-07-27 15:58:57</t>
  </si>
  <si>
    <t>SR17072700017753</t>
  </si>
  <si>
    <t>OR17072700224284</t>
  </si>
  <si>
    <t>2017-07-27 15:59:30</t>
  </si>
  <si>
    <t>SR17072700017755</t>
  </si>
  <si>
    <t>OR17072700224290</t>
  </si>
  <si>
    <t>6259656080025251</t>
  </si>
  <si>
    <t>2017-07-27 16:02:00</t>
  </si>
  <si>
    <t>SR17072700017760</t>
  </si>
  <si>
    <t>OR17072700224308</t>
  </si>
  <si>
    <t>6223691466125261</t>
  </si>
  <si>
    <t>2017-07-27 16:02:05</t>
  </si>
  <si>
    <t>OR17072700224309</t>
  </si>
  <si>
    <t>2017-07-27 16:08:15</t>
  </si>
  <si>
    <t>SR17072700017772</t>
  </si>
  <si>
    <t>OR17072700224349</t>
  </si>
  <si>
    <t>6217790001095269474</t>
  </si>
  <si>
    <t>2017-07-27 16:09:12</t>
  </si>
  <si>
    <t>SR17072700017776</t>
  </si>
  <si>
    <t>OR17072700224359</t>
  </si>
  <si>
    <t>2017-07-27 16:20:33</t>
  </si>
  <si>
    <t>SR17072700017782</t>
  </si>
  <si>
    <t>OR17072700224409</t>
  </si>
  <si>
    <t>6225757520260119</t>
  </si>
  <si>
    <t>2017-07-27 16:21:27</t>
  </si>
  <si>
    <t>SR17072700017783</t>
  </si>
  <si>
    <t>OR17072700224417</t>
  </si>
  <si>
    <t>5316930007853332</t>
  </si>
  <si>
    <t>2017-07-27 16:21:55</t>
  </si>
  <si>
    <t>SR17072700017785</t>
  </si>
  <si>
    <t>OR17072700224421</t>
  </si>
  <si>
    <t>6217003860034839983</t>
  </si>
  <si>
    <t>2017-07-27 16:26:22</t>
  </si>
  <si>
    <t>OR17072700224450</t>
  </si>
  <si>
    <t>2017-07-27 16:29:10</t>
  </si>
  <si>
    <t>OR17072700224463</t>
  </si>
  <si>
    <t>2017-07-27 16:30:11</t>
  </si>
  <si>
    <t>SR17072700017794</t>
  </si>
  <si>
    <t>OR17072700224466</t>
  </si>
  <si>
    <t>6222082502007691637</t>
  </si>
  <si>
    <t>2017-07-27 16:33:26</t>
  </si>
  <si>
    <t>SR17072700017795</t>
  </si>
  <si>
    <t>OR17072700224478</t>
  </si>
  <si>
    <t>6231900000078736754</t>
  </si>
  <si>
    <t>2017-07-27 16:34:31</t>
  </si>
  <si>
    <t>OR17072700224484</t>
  </si>
  <si>
    <t>2017-07-27 16:37:27</t>
  </si>
  <si>
    <t>SR17072700017803</t>
  </si>
  <si>
    <t>OR17072700224498</t>
  </si>
  <si>
    <t>6217003860010805529</t>
  </si>
  <si>
    <t>2017-07-27 16:38:26</t>
  </si>
  <si>
    <t>SR17072700017805</t>
  </si>
  <si>
    <t>OR17072700224502</t>
  </si>
  <si>
    <t>2017-07-27 16:38:59</t>
  </si>
  <si>
    <t>SR17072700017806</t>
  </si>
  <si>
    <t>OR17072700224504</t>
  </si>
  <si>
    <t>6282880012923463</t>
  </si>
  <si>
    <t>2017-07-27 16:40:04</t>
  </si>
  <si>
    <t>SR17072700017809</t>
  </si>
  <si>
    <t>OR17072700224515</t>
  </si>
  <si>
    <t>6217232410000906003</t>
  </si>
  <si>
    <t>2017-07-27 16:40:45</t>
  </si>
  <si>
    <t>SR17072700017811</t>
  </si>
  <si>
    <t>OR17072700224518</t>
  </si>
  <si>
    <t>6210178002008166648</t>
  </si>
  <si>
    <t>2017-07-27 16:41:28</t>
  </si>
  <si>
    <t>SR17072700017813</t>
  </si>
  <si>
    <t>OR17072700224521</t>
  </si>
  <si>
    <t>6228480866169873167</t>
  </si>
  <si>
    <t>2017-07-27 16:45:29</t>
  </si>
  <si>
    <t>SR17072700017818</t>
  </si>
  <si>
    <t>OR17072700224537</t>
  </si>
  <si>
    <t>6259622668947118</t>
  </si>
  <si>
    <t>2017-07-27 16:47:35</t>
  </si>
  <si>
    <t>SR17072700017819</t>
  </si>
  <si>
    <t>OR17072700224546</t>
  </si>
  <si>
    <t>6223691969219975</t>
  </si>
  <si>
    <t>2017-07-27 16:48:20</t>
  </si>
  <si>
    <t>SR17072700017820</t>
  </si>
  <si>
    <t>OR17072700224548</t>
  </si>
  <si>
    <t>6259650803347829</t>
  </si>
  <si>
    <t>2017-07-27 16:48:36</t>
  </si>
  <si>
    <t>OR17072700224551</t>
  </si>
  <si>
    <t>2017-07-27 16:49:30</t>
  </si>
  <si>
    <t>SR17072700017822</t>
  </si>
  <si>
    <t>OR17072700224553</t>
  </si>
  <si>
    <t>2017-07-27 16:49:35</t>
  </si>
  <si>
    <t>OR17072700224556</t>
  </si>
  <si>
    <t>2017-07-27 16:50:30</t>
  </si>
  <si>
    <t>SR17072700017824</t>
  </si>
  <si>
    <t>OR17072700224559</t>
  </si>
  <si>
    <t>2017-07-27 16:52:29</t>
  </si>
  <si>
    <t>SR17072700017826</t>
  </si>
  <si>
    <t>OR17072700224564</t>
  </si>
  <si>
    <t>6217003860017821370</t>
  </si>
  <si>
    <t>2017-07-27 16:55:18</t>
  </si>
  <si>
    <t>SR17072700017828</t>
  </si>
  <si>
    <t>OR17072700224577</t>
  </si>
  <si>
    <t>2017-07-27 16:56:32</t>
  </si>
  <si>
    <t>SR17072700017830</t>
  </si>
  <si>
    <t>OR17072700224581</t>
  </si>
  <si>
    <t>6228484148085402173</t>
  </si>
  <si>
    <t>2017-07-27 16:56:46</t>
  </si>
  <si>
    <t>SR17072700017831</t>
  </si>
  <si>
    <t>OR17072700224583</t>
  </si>
  <si>
    <t>6228483308591620178</t>
  </si>
  <si>
    <t>2017-07-27 16:58:47</t>
  </si>
  <si>
    <t>SR17072700017838</t>
  </si>
  <si>
    <t>OR17072700224594</t>
  </si>
  <si>
    <t>6214858711679621</t>
  </si>
  <si>
    <t>2017-07-27 17:03:30</t>
  </si>
  <si>
    <t>OR17072700224608</t>
  </si>
  <si>
    <t>2017-07-27 17:07:31</t>
  </si>
  <si>
    <t>SR17072700017847</t>
  </si>
  <si>
    <t>OR17072700224625</t>
  </si>
  <si>
    <t>6231900000110913734</t>
  </si>
  <si>
    <t>2017-07-27 17:17:08</t>
  </si>
  <si>
    <t>SR17072700017861</t>
  </si>
  <si>
    <t>OR17072700224661</t>
  </si>
  <si>
    <t>6212262505006766055</t>
  </si>
  <si>
    <t>2017-07-27 17:18:06</t>
  </si>
  <si>
    <t>SR17072700017863</t>
  </si>
  <si>
    <t>OR17072700224663</t>
  </si>
  <si>
    <t>6212262505006567800</t>
  </si>
  <si>
    <t>2017-07-27 17:20:50</t>
  </si>
  <si>
    <t>SR17072700017869</t>
  </si>
  <si>
    <t>OR17072700224672</t>
  </si>
  <si>
    <t>6259654240511096</t>
  </si>
  <si>
    <t>2017-07-27 17:23:23</t>
  </si>
  <si>
    <t>OR17072700224680</t>
  </si>
  <si>
    <t>2017-07-27 17:25:17</t>
  </si>
  <si>
    <t>OR17072700224688</t>
  </si>
  <si>
    <t>2017-07-27 17:28:05</t>
  </si>
  <si>
    <t>SR17072700017880</t>
  </si>
  <si>
    <t>OR17072700224693</t>
  </si>
  <si>
    <t>6214600180007091049</t>
  </si>
  <si>
    <t>2017-07-27 17:30:24</t>
  </si>
  <si>
    <t>SR17072700017883</t>
  </si>
  <si>
    <t>OR17072700224703</t>
  </si>
  <si>
    <t>6231900000062807652</t>
  </si>
  <si>
    <t>2017-07-27 17:32:37</t>
  </si>
  <si>
    <t>SR17072700017884</t>
  </si>
  <si>
    <t>OR17072700224705</t>
  </si>
  <si>
    <t>6217997020000954799</t>
  </si>
  <si>
    <t>2017-07-27 17:34:53</t>
  </si>
  <si>
    <t>SR17072700017885</t>
  </si>
  <si>
    <t>OR17072700224709</t>
  </si>
  <si>
    <t>6217003880000463337</t>
  </si>
  <si>
    <t>2017-07-27 17:35:22</t>
  </si>
  <si>
    <t>SR17072700017886</t>
  </si>
  <si>
    <t>OR17072700224710</t>
  </si>
  <si>
    <t>6228483868535215377</t>
  </si>
  <si>
    <t>2017-07-27 17:40:09</t>
  </si>
  <si>
    <t>OR17072700224722</t>
  </si>
  <si>
    <t>2017-07-27 17:40:24</t>
  </si>
  <si>
    <t>SR17072700017893</t>
  </si>
  <si>
    <t>OR17072700224725</t>
  </si>
  <si>
    <t>6283660049528157</t>
  </si>
  <si>
    <t>2017-07-27 17:40:31</t>
  </si>
  <si>
    <t>SR17072700017894</t>
  </si>
  <si>
    <t>OR17072700224726</t>
  </si>
  <si>
    <t>2017-07-27 17:48:39</t>
  </si>
  <si>
    <t>SR17072700017900</t>
  </si>
  <si>
    <t>OR17072700224746</t>
  </si>
  <si>
    <t>6231900000076176243</t>
  </si>
  <si>
    <t>2017-07-27 17:50:18</t>
  </si>
  <si>
    <t>SR17072700017901</t>
  </si>
  <si>
    <t>OR17072700224751</t>
  </si>
  <si>
    <t>6231900000076178579</t>
  </si>
  <si>
    <t>2017-07-27 17:58:09</t>
  </si>
  <si>
    <t>SR17072700017905</t>
  </si>
  <si>
    <t>OR17072700224763</t>
  </si>
  <si>
    <t>6217003860016605188</t>
  </si>
  <si>
    <t>2017-07-27 18:08:09</t>
  </si>
  <si>
    <t>SR17072700017916</t>
  </si>
  <si>
    <t>OR17072700224781</t>
  </si>
  <si>
    <t>6217003860006230351</t>
  </si>
  <si>
    <t>2017-07-27 18:11:33</t>
  </si>
  <si>
    <t>SR17072700017919</t>
  </si>
  <si>
    <t>OR17072700224788</t>
  </si>
  <si>
    <t>2017-07-27 18:33:43</t>
  </si>
  <si>
    <t>SR17072700017930</t>
  </si>
  <si>
    <t>OR17072700224813</t>
  </si>
  <si>
    <t>6228930001131389565</t>
  </si>
  <si>
    <t>2017-07-27 18:39:24</t>
  </si>
  <si>
    <t>SR17072700017932</t>
  </si>
  <si>
    <t>OR17072700224821</t>
  </si>
  <si>
    <t>6217997300004809714</t>
  </si>
  <si>
    <t>2017-07-27 18:55:16</t>
  </si>
  <si>
    <t>SR17072700017936</t>
  </si>
  <si>
    <t>OR17072700224828</t>
  </si>
  <si>
    <t>6228930001166962716</t>
  </si>
  <si>
    <t>2017-07-27 18:55:56</t>
  </si>
  <si>
    <t>SR17072700017937</t>
  </si>
  <si>
    <t>OR17072700224829</t>
  </si>
  <si>
    <t>6222370060349533</t>
  </si>
  <si>
    <t>2017-07-27 18:58:05</t>
  </si>
  <si>
    <t>SR17072700017938</t>
  </si>
  <si>
    <t>OR17072700224831</t>
  </si>
  <si>
    <t>4512890680789101</t>
  </si>
  <si>
    <t>2017-07-27 20:07:20</t>
  </si>
  <si>
    <t>SR17072700017942</t>
  </si>
  <si>
    <t>OR17072700224857</t>
  </si>
  <si>
    <t>2017-07-27 20:28:41</t>
  </si>
  <si>
    <t>OR17072700224871</t>
  </si>
  <si>
    <t>2017-07-28 00:33:00</t>
  </si>
  <si>
    <t>SR17072800017946</t>
  </si>
  <si>
    <t>OR17072800224927</t>
  </si>
  <si>
    <t>6226200101707181</t>
  </si>
  <si>
    <t>2017-07-28 05:42:00</t>
  </si>
  <si>
    <t>OR17072800224940</t>
  </si>
  <si>
    <t>2017-07-28 05:49:04</t>
  </si>
  <si>
    <t>OR17072800224941</t>
  </si>
  <si>
    <t>2017-07-28 05:49:51</t>
  </si>
  <si>
    <t>OR17072800224942</t>
  </si>
  <si>
    <t>2017-07-28 08:30:17</t>
  </si>
  <si>
    <t>SR17072800017970</t>
  </si>
  <si>
    <t>OR17072800225522</t>
  </si>
  <si>
    <t>4392258325528687</t>
  </si>
  <si>
    <t>2017-07-28 08:30:21</t>
  </si>
  <si>
    <t>OR17072800225523</t>
  </si>
  <si>
    <t>2017-07-28 08:32:13</t>
  </si>
  <si>
    <t>SR17072800017973</t>
  </si>
  <si>
    <t>OR17072800225536</t>
  </si>
  <si>
    <t>6212262502011441535</t>
  </si>
  <si>
    <t>2017-07-28 08:39:46</t>
  </si>
  <si>
    <t>SR17072800017978</t>
  </si>
  <si>
    <t>OR17072800225606</t>
  </si>
  <si>
    <t>2017-07-28 08:41:56</t>
  </si>
  <si>
    <t>SR17072800017979</t>
  </si>
  <si>
    <t>OR17072800225627</t>
  </si>
  <si>
    <t>2017-07-28 08:42:55</t>
  </si>
  <si>
    <t>OR17072800225634</t>
  </si>
  <si>
    <t>2017-07-28 08:43:53</t>
  </si>
  <si>
    <t>OR17072800225644</t>
  </si>
  <si>
    <t>2017-07-28 08:47:14</t>
  </si>
  <si>
    <t>SR17072800017983</t>
  </si>
  <si>
    <t>OR17072800225667</t>
  </si>
  <si>
    <t>2017-07-28 08:47:56</t>
  </si>
  <si>
    <t>SR17072800017984</t>
  </si>
  <si>
    <t>OR17072800225672</t>
  </si>
  <si>
    <t>6223690765589300</t>
  </si>
  <si>
    <t>2017-07-28 08:49:02</t>
  </si>
  <si>
    <t>SR17072800017985</t>
  </si>
  <si>
    <t>OR17072800225680</t>
  </si>
  <si>
    <t>6231900000082848819</t>
  </si>
  <si>
    <t>2017-07-28 09:11:16</t>
  </si>
  <si>
    <t>SR17072800017993</t>
  </si>
  <si>
    <t>OR17072800225822</t>
  </si>
  <si>
    <t>6217711900115138</t>
  </si>
  <si>
    <t>2017-07-28 09:19:28</t>
  </si>
  <si>
    <t>SR17072800017998</t>
  </si>
  <si>
    <t>OR17072800225878</t>
  </si>
  <si>
    <t>6228483318598685371</t>
  </si>
  <si>
    <t>2017-07-28 09:30:37</t>
  </si>
  <si>
    <t>SR17072800018005</t>
  </si>
  <si>
    <t>OR17072800225956</t>
  </si>
  <si>
    <t>6231900000045813660</t>
  </si>
  <si>
    <t>2017-07-28 09:32:31</t>
  </si>
  <si>
    <t>SR17072800018008</t>
  </si>
  <si>
    <t>OR17072800225965</t>
  </si>
  <si>
    <t>6217003860005617616</t>
  </si>
  <si>
    <t>2017-07-28 09:37:03</t>
  </si>
  <si>
    <t>SR17072800018010</t>
  </si>
  <si>
    <t>OR17072800225990</t>
  </si>
  <si>
    <t>6212262516001027955</t>
  </si>
  <si>
    <t>2017-07-28 09:43:45</t>
  </si>
  <si>
    <t>SR17072800018019</t>
  </si>
  <si>
    <t>OR17072800226030</t>
  </si>
  <si>
    <t>2017-07-28 09:46:24</t>
  </si>
  <si>
    <t>OR17072800226042</t>
  </si>
  <si>
    <t>2017-07-28 09:48:18</t>
  </si>
  <si>
    <t>SR17072800018027</t>
  </si>
  <si>
    <t>OR17072800226054</t>
  </si>
  <si>
    <t>6231900000082932761</t>
  </si>
  <si>
    <t>2017-07-28 09:48:40</t>
  </si>
  <si>
    <t>SR17072800018028</t>
  </si>
  <si>
    <t>OR17072800226055</t>
  </si>
  <si>
    <t>2017-07-28 09:51:58</t>
  </si>
  <si>
    <t>SR17072800018032</t>
  </si>
  <si>
    <t>OR17072800226071</t>
  </si>
  <si>
    <t>4033928006037779</t>
  </si>
  <si>
    <t>2017-07-28 09:52:28</t>
  </si>
  <si>
    <t>OR17072800226075</t>
  </si>
  <si>
    <t>2017-07-28 09:52:54</t>
  </si>
  <si>
    <t>SR17072800018034</t>
  </si>
  <si>
    <t>OR17072800226077</t>
  </si>
  <si>
    <t>6231900025544252797</t>
  </si>
  <si>
    <t>2017-07-28 09:54:37</t>
  </si>
  <si>
    <t>SR17072800018037</t>
  </si>
  <si>
    <t>OR17072800226086</t>
  </si>
  <si>
    <t>6217003860031575507</t>
  </si>
  <si>
    <t>2017-07-28 09:54:58</t>
  </si>
  <si>
    <t>SR17072800018039</t>
  </si>
  <si>
    <t>OR17072800226089</t>
  </si>
  <si>
    <t>2017-07-28 09:59:51</t>
  </si>
  <si>
    <t>SR17072800018046</t>
  </si>
  <si>
    <t>OR17072800226121</t>
  </si>
  <si>
    <t>6221550859915468</t>
  </si>
  <si>
    <t>2017-07-28 10:00:32</t>
  </si>
  <si>
    <t>SR17072800018048</t>
  </si>
  <si>
    <t>OR17072800226126</t>
  </si>
  <si>
    <t>6223691019418890</t>
  </si>
  <si>
    <t>2017-07-28 10:11:42</t>
  </si>
  <si>
    <t>OR17072800226185</t>
  </si>
  <si>
    <t>2017-07-28 10:12:12</t>
  </si>
  <si>
    <t>OR17072800226188</t>
  </si>
  <si>
    <t>2017-07-28 10:13:12</t>
  </si>
  <si>
    <t>SR17072800018056</t>
  </si>
  <si>
    <t>OR17072800226193</t>
  </si>
  <si>
    <t>4581240597586354</t>
  </si>
  <si>
    <t>2017-07-28 10:19:56</t>
  </si>
  <si>
    <t>SR17072800018061</t>
  </si>
  <si>
    <t>OR17072800226221</t>
  </si>
  <si>
    <t>2017-07-28 10:23:11</t>
  </si>
  <si>
    <t>SR17072800018069</t>
  </si>
  <si>
    <t>OR17072800226237</t>
  </si>
  <si>
    <t>6217003940000750032</t>
  </si>
  <si>
    <t>2017-07-28 10:24:16</t>
  </si>
  <si>
    <t>SR17072800018071</t>
  </si>
  <si>
    <t>OR17072800226247</t>
  </si>
  <si>
    <t>6228484148239895470</t>
  </si>
  <si>
    <t>2017-07-28 10:25:14</t>
  </si>
  <si>
    <t>SR17072800018074</t>
  </si>
  <si>
    <t>OR17072800226252</t>
  </si>
  <si>
    <t>6214858714979911</t>
  </si>
  <si>
    <t>2017-07-28 10:27:29</t>
  </si>
  <si>
    <t>SR17072800018079</t>
  </si>
  <si>
    <t>OR17072800226268</t>
  </si>
  <si>
    <t>6223691402831808</t>
  </si>
  <si>
    <t>2017-07-28 10:29:15</t>
  </si>
  <si>
    <t>SR17072800018082</t>
  </si>
  <si>
    <t>OR17072800226277</t>
  </si>
  <si>
    <t>6217997300009021406</t>
  </si>
  <si>
    <t>2017-07-28 10:32:46</t>
  </si>
  <si>
    <t>SR17072800018086</t>
  </si>
  <si>
    <t>OR17072800226296</t>
  </si>
  <si>
    <t>6212262502007617965</t>
  </si>
  <si>
    <t>2017-07-28 10:34:56</t>
  </si>
  <si>
    <t>OR17072800226309</t>
  </si>
  <si>
    <t>2017-07-28 10:37:30</t>
  </si>
  <si>
    <t>OR17072800226322</t>
  </si>
  <si>
    <t>2017-07-28 10:41:41</t>
  </si>
  <si>
    <t>OR17072800226349</t>
  </si>
  <si>
    <t>2017-07-28 10:47:29</t>
  </si>
  <si>
    <t>SR17072800018107</t>
  </si>
  <si>
    <t>OR17072800226375</t>
  </si>
  <si>
    <t>6214868719246448</t>
  </si>
  <si>
    <t>2017-07-28 10:50:37</t>
  </si>
  <si>
    <t>SR17072800018111</t>
  </si>
  <si>
    <t>OR17072800226387</t>
  </si>
  <si>
    <t>6217003860019121811</t>
  </si>
  <si>
    <t>2017-07-28 10:54:24</t>
  </si>
  <si>
    <t>SR17072800018115</t>
  </si>
  <si>
    <t>OR17072800226403</t>
  </si>
  <si>
    <t>4270300022783681</t>
  </si>
  <si>
    <t>2017-07-28 10:58:02</t>
  </si>
  <si>
    <t>SR17072800018121</t>
  </si>
  <si>
    <t>OR17072800226418</t>
  </si>
  <si>
    <t>2017-07-28 11:00:05</t>
  </si>
  <si>
    <t>SR17072800018124</t>
  </si>
  <si>
    <t>OR17072800226426</t>
  </si>
  <si>
    <t>6210984500000175511</t>
  </si>
  <si>
    <t>2017-07-28 11:07:01</t>
  </si>
  <si>
    <t>SR17072800018127</t>
  </si>
  <si>
    <t>OR17072800226446</t>
  </si>
  <si>
    <t>6226162231681688</t>
  </si>
  <si>
    <t>2017-07-28 11:07:34</t>
  </si>
  <si>
    <t>SR17072800018128</t>
  </si>
  <si>
    <t>OR17072800226449</t>
  </si>
  <si>
    <t>370285080379604</t>
  </si>
  <si>
    <t>2017-07-28 11:09:31</t>
  </si>
  <si>
    <t>OR17072800226456</t>
  </si>
  <si>
    <t>2017-07-28 11:10:15</t>
  </si>
  <si>
    <t>OR17072800226459</t>
  </si>
  <si>
    <t>2017-07-28 11:11:34</t>
  </si>
  <si>
    <t>SR17072800018137</t>
  </si>
  <si>
    <t>OR17072800226467</t>
  </si>
  <si>
    <t>6231900000076102074</t>
  </si>
  <si>
    <t>2017-07-28 11:16:00</t>
  </si>
  <si>
    <t>SR17072800018140</t>
  </si>
  <si>
    <t>OR17072800226485</t>
  </si>
  <si>
    <t>6231900000010924989</t>
  </si>
  <si>
    <t>2017-07-28 11:18:23</t>
  </si>
  <si>
    <t>SR17072800018141</t>
  </si>
  <si>
    <t>OR17072800226490</t>
  </si>
  <si>
    <t>6253335312215966</t>
  </si>
  <si>
    <t>2017-07-28 11:21:53</t>
  </si>
  <si>
    <t>SR17072800018146</t>
  </si>
  <si>
    <t>OR17072800226509</t>
  </si>
  <si>
    <t>6231900000118467014</t>
  </si>
  <si>
    <t>2017-07-28 11:23:59</t>
  </si>
  <si>
    <t>SR17072800018151</t>
  </si>
  <si>
    <t>OR17072800226517</t>
  </si>
  <si>
    <t>6282880090550899</t>
  </si>
  <si>
    <t>2017-07-28 11:24:07</t>
  </si>
  <si>
    <t>OR17072800226518</t>
  </si>
  <si>
    <t>2017-07-28 11:29:44</t>
  </si>
  <si>
    <t>SR17072800018160</t>
  </si>
  <si>
    <t>OR17072800226544</t>
  </si>
  <si>
    <t>6227003890110109703</t>
  </si>
  <si>
    <t>2017-07-28 11:36:39</t>
  </si>
  <si>
    <t>SR17072800018166</t>
  </si>
  <si>
    <t>OR17072800226566</t>
  </si>
  <si>
    <t>6231900000071972133</t>
  </si>
  <si>
    <t>2017-07-28 11:36:46</t>
  </si>
  <si>
    <t>SR17072800018167</t>
  </si>
  <si>
    <t>OR17072800226568</t>
  </si>
  <si>
    <t>6217852700012051908</t>
  </si>
  <si>
    <t>2017-07-28 11:38:28</t>
  </si>
  <si>
    <t>SR17072800018169</t>
  </si>
  <si>
    <t>OR17072800226573</t>
  </si>
  <si>
    <t>2017-07-28 11:38:38</t>
  </si>
  <si>
    <t>SR17072800018170</t>
  </si>
  <si>
    <t>OR17072800226574</t>
  </si>
  <si>
    <t>6231900000127816961</t>
  </si>
  <si>
    <t>2017-07-28 11:42:16</t>
  </si>
  <si>
    <t>SR17072800018174</t>
  </si>
  <si>
    <t>OR17072800226589</t>
  </si>
  <si>
    <t>2017-07-28 11:44:29</t>
  </si>
  <si>
    <t>SR17072800018177</t>
  </si>
  <si>
    <t>OR17072800226595</t>
  </si>
  <si>
    <t>6214677140000933629</t>
  </si>
  <si>
    <t>2017-07-28 11:48:15</t>
  </si>
  <si>
    <t>SR17072800018182</t>
  </si>
  <si>
    <t>OR17072800226608</t>
  </si>
  <si>
    <t>6228482898065871274</t>
  </si>
  <si>
    <t>2017-07-28 11:48:17</t>
  </si>
  <si>
    <t>SR17072800018183</t>
  </si>
  <si>
    <t>OR17072800226609</t>
  </si>
  <si>
    <t>2017-07-28 11:48:24</t>
  </si>
  <si>
    <t>SR17072800018184</t>
  </si>
  <si>
    <t>OR17072800226610</t>
  </si>
  <si>
    <t>4581232438880989</t>
  </si>
  <si>
    <t>2017-07-28 11:49:49</t>
  </si>
  <si>
    <t>SR17072800018185</t>
  </si>
  <si>
    <t>OR17072800226611</t>
  </si>
  <si>
    <t>6231900000014093526</t>
  </si>
  <si>
    <t>2017-07-28 11:52:17</t>
  </si>
  <si>
    <t>SR17072800018186</t>
  </si>
  <si>
    <t>OR17072800226615</t>
  </si>
  <si>
    <t>5309892191570693</t>
  </si>
  <si>
    <t>2017-07-28 11:55:37</t>
  </si>
  <si>
    <t>SR17072800018189</t>
  </si>
  <si>
    <t>OR17072800226625</t>
  </si>
  <si>
    <t>6228480868573976172</t>
  </si>
  <si>
    <t>2017-07-28 11:57:29</t>
  </si>
  <si>
    <t>OR17072800226630</t>
  </si>
  <si>
    <t>2017-07-28 12:00:47</t>
  </si>
  <si>
    <t>SR17072800018191</t>
  </si>
  <si>
    <t>OR17072800226638</t>
  </si>
  <si>
    <t>6222002406100180307</t>
  </si>
  <si>
    <t>2017-07-28 12:03:49</t>
  </si>
  <si>
    <t>SR17072800018195</t>
  </si>
  <si>
    <t>OR17072800226642</t>
  </si>
  <si>
    <t>4392250050150662</t>
  </si>
  <si>
    <t>2017-07-28 12:06:53</t>
  </si>
  <si>
    <t>OR17072800226648</t>
  </si>
  <si>
    <t>2017-07-28 12:16:02</t>
  </si>
  <si>
    <t>OR17072800226665</t>
  </si>
  <si>
    <t>2017-07-28 12:16:39</t>
  </si>
  <si>
    <t>SR17072800018206</t>
  </si>
  <si>
    <t>OR17072800226667</t>
  </si>
  <si>
    <t>6217002590004358778</t>
  </si>
  <si>
    <t>2017-07-28 12:26:54</t>
  </si>
  <si>
    <t>OR17072800226687</t>
  </si>
  <si>
    <t>2017-07-28 12:30:33</t>
  </si>
  <si>
    <t>SR17072800018212</t>
  </si>
  <si>
    <t>OR17072800226689</t>
  </si>
  <si>
    <t>6231900000099078301</t>
  </si>
  <si>
    <t>2017-07-28 12:50:23</t>
  </si>
  <si>
    <t>SR17072800018220</t>
  </si>
  <si>
    <t>OR17072800226716</t>
  </si>
  <si>
    <t>6217790001118533260</t>
  </si>
  <si>
    <t>2017-07-28 13:23:16</t>
  </si>
  <si>
    <t>SR17072800018223</t>
  </si>
  <si>
    <t>OR17072800226767</t>
  </si>
  <si>
    <t>6282880082781932</t>
  </si>
  <si>
    <t>2017-07-28 13:25:23</t>
  </si>
  <si>
    <t>SR17072800018224</t>
  </si>
  <si>
    <t>OR17072800226771</t>
  </si>
  <si>
    <t>6222620590000663371</t>
  </si>
  <si>
    <t>2017-07-28 13:30:55</t>
  </si>
  <si>
    <t>SR17072800018225</t>
  </si>
  <si>
    <t>OR17072800226785</t>
  </si>
  <si>
    <t>6212262504001575272</t>
  </si>
  <si>
    <t>2017-07-28 13:37:26</t>
  </si>
  <si>
    <t>SR17072800018228</t>
  </si>
  <si>
    <t>OR17072800226800</t>
  </si>
  <si>
    <t>2017-07-28 13:41:10</t>
  </si>
  <si>
    <t>SR17072800018230</t>
  </si>
  <si>
    <t>OR17072800226816</t>
  </si>
  <si>
    <t>6225767400455507</t>
  </si>
  <si>
    <t>2017-07-28 13:53:47</t>
  </si>
  <si>
    <t>SR17072800018234</t>
  </si>
  <si>
    <t>OR17072800226853</t>
  </si>
  <si>
    <t>6228484038399678578</t>
  </si>
  <si>
    <t>2017-07-28 13:58:32</t>
  </si>
  <si>
    <t>OR17072800226867</t>
  </si>
  <si>
    <t>2017-07-28 14:09:16</t>
  </si>
  <si>
    <t>OR17072800226909</t>
  </si>
  <si>
    <t>2017-07-28 14:26:21</t>
  </si>
  <si>
    <t>SR17072800018252</t>
  </si>
  <si>
    <t>OR17072800226976</t>
  </si>
  <si>
    <t>6230200070225847</t>
  </si>
  <si>
    <t>2017-07-28 14:26:29</t>
  </si>
  <si>
    <t>SR17072800018253</t>
  </si>
  <si>
    <t>OR17072800226978</t>
  </si>
  <si>
    <t>6210178002039224176</t>
  </si>
  <si>
    <t>2017-07-28 14:28:55</t>
  </si>
  <si>
    <t>OR17072800226986</t>
  </si>
  <si>
    <t>2017-07-28 14:29:14</t>
  </si>
  <si>
    <t>SR17072800018255</t>
  </si>
  <si>
    <t>OR17072800226988</t>
  </si>
  <si>
    <t>6228483310003023215</t>
  </si>
  <si>
    <t>2017-07-28 14:36:33</t>
  </si>
  <si>
    <t>SR17072800018260</t>
  </si>
  <si>
    <t>OR17072800227021</t>
  </si>
  <si>
    <t>6212262502001374456</t>
  </si>
  <si>
    <t>2017-07-28 14:50:43</t>
  </si>
  <si>
    <t>OR17072800227066</t>
  </si>
  <si>
    <t>2017-07-28 14:50:58</t>
  </si>
  <si>
    <t>OR17072800227067</t>
  </si>
  <si>
    <t>2017-07-28 14:53:41</t>
  </si>
  <si>
    <t>SR17072800018269</t>
  </si>
  <si>
    <t>OR17072800227076</t>
  </si>
  <si>
    <t>2017-07-28 14:56:09</t>
  </si>
  <si>
    <t>OR17072800227083</t>
  </si>
  <si>
    <t>2017-07-28 15:00:02</t>
  </si>
  <si>
    <t>SR17072800018276</t>
  </si>
  <si>
    <t>OR17072800227105</t>
  </si>
  <si>
    <t>6231900022511116576</t>
  </si>
  <si>
    <t>2017-07-28 15:00:37</t>
  </si>
  <si>
    <t>SR17072800018277</t>
  </si>
  <si>
    <t>OR17072800227109</t>
  </si>
  <si>
    <t>6228483868350143472</t>
  </si>
  <si>
    <t>2017-07-28 15:01:10</t>
  </si>
  <si>
    <t>SR17072800018278</t>
  </si>
  <si>
    <t>OR17072800227111</t>
  </si>
  <si>
    <t>2017-07-28 15:01:28</t>
  </si>
  <si>
    <t>SR17072800018279</t>
  </si>
  <si>
    <t>OR17072800227113</t>
  </si>
  <si>
    <t>6228483866046041068</t>
  </si>
  <si>
    <t>2017-07-28 15:02:09</t>
  </si>
  <si>
    <t>SR17072800018280</t>
  </si>
  <si>
    <t>OR17072800227119</t>
  </si>
  <si>
    <t>6231900000088921149</t>
  </si>
  <si>
    <t>2017-07-28 15:02:17</t>
  </si>
  <si>
    <t>SR17072800018281</t>
  </si>
  <si>
    <t>OR17072800227120</t>
  </si>
  <si>
    <t>6226230193900089</t>
  </si>
  <si>
    <t>2017-07-28 15:04:59</t>
  </si>
  <si>
    <t>OR17072800227131</t>
  </si>
  <si>
    <t>2017-07-28 15:05:59</t>
  </si>
  <si>
    <t>SR17072800018284</t>
  </si>
  <si>
    <t>OR17072800227135</t>
  </si>
  <si>
    <t>6231900000116925542</t>
  </si>
  <si>
    <t>2017-07-28 15:08:51</t>
  </si>
  <si>
    <t>SR17072800018290</t>
  </si>
  <si>
    <t>OR17072800227151</t>
  </si>
  <si>
    <t>6214838740223724</t>
  </si>
  <si>
    <t>2017-07-28 15:10:13</t>
  </si>
  <si>
    <t>OR17072800227158</t>
  </si>
  <si>
    <t>2017-07-28 15:20:35</t>
  </si>
  <si>
    <t>OR17072800227187</t>
  </si>
  <si>
    <t>2017-07-28 15:20:40</t>
  </si>
  <si>
    <t>SR17072800018301</t>
  </si>
  <si>
    <t>OR17072800227188</t>
  </si>
  <si>
    <t>6217003900000945198</t>
  </si>
  <si>
    <t>2017-07-28 15:21:19</t>
  </si>
  <si>
    <t>OR17072800227189</t>
  </si>
  <si>
    <t>2017-07-28 15:22:46</t>
  </si>
  <si>
    <t>SR17072800018303</t>
  </si>
  <si>
    <t>OR17072800227192</t>
  </si>
  <si>
    <t>6235732700000062691</t>
  </si>
  <si>
    <t>2017-07-28 15:25:42</t>
  </si>
  <si>
    <t>SR17072800018308</t>
  </si>
  <si>
    <t>OR17072800227209</t>
  </si>
  <si>
    <t>6259650853164496</t>
  </si>
  <si>
    <t>2017-07-28 15:29:00</t>
  </si>
  <si>
    <t>SR17072800018311</t>
  </si>
  <si>
    <t>OR17072800227222</t>
  </si>
  <si>
    <t>6217232502000538883</t>
  </si>
  <si>
    <t>2017-07-28 15:29:30</t>
  </si>
  <si>
    <t>OR17072800227224</t>
  </si>
  <si>
    <t>2017-07-28 15:33:57</t>
  </si>
  <si>
    <t>SR17072800018319</t>
  </si>
  <si>
    <t>OR17072800227240</t>
  </si>
  <si>
    <t>6217790001124232584</t>
  </si>
  <si>
    <t>2017-07-28 15:37:04</t>
  </si>
  <si>
    <t>OR17072800227251</t>
  </si>
  <si>
    <t>2017-07-28 15:45:01</t>
  </si>
  <si>
    <t>SR17072800018329</t>
  </si>
  <si>
    <t>OR17072800227273</t>
  </si>
  <si>
    <t>6228480868648139475</t>
  </si>
  <si>
    <t>2017-07-28 15:52:14</t>
  </si>
  <si>
    <t>SR17072800018332</t>
  </si>
  <si>
    <t>OR17072800227297</t>
  </si>
  <si>
    <t>6223690957485093</t>
  </si>
  <si>
    <t>2017-07-28 15:53:23</t>
  </si>
  <si>
    <t>SR17072800018336</t>
  </si>
  <si>
    <t>OR17072800227303</t>
  </si>
  <si>
    <t>2017-07-28 16:01:48</t>
  </si>
  <si>
    <t>SR17072800018341</t>
  </si>
  <si>
    <t>OR17072800227323</t>
  </si>
  <si>
    <t>6222082502004730503</t>
  </si>
  <si>
    <t>2017-07-28 16:05:58</t>
  </si>
  <si>
    <t>SR17072800018343</t>
  </si>
  <si>
    <t>OR17072800227331</t>
  </si>
  <si>
    <t>2017-07-28 16:06:01</t>
  </si>
  <si>
    <t>SR17072800018345</t>
  </si>
  <si>
    <t>OR17072800227333</t>
  </si>
  <si>
    <t>6228930001055031722</t>
  </si>
  <si>
    <t>2017-07-28 16:06:02</t>
  </si>
  <si>
    <t>SR17072800018344</t>
  </si>
  <si>
    <t>OR17072800227332</t>
  </si>
  <si>
    <t>6210178002012635372</t>
  </si>
  <si>
    <t>2017-07-28 16:07:38</t>
  </si>
  <si>
    <t>OR17072800227336</t>
  </si>
  <si>
    <t>2017-07-28 16:08:18</t>
  </si>
  <si>
    <t>SR17072800018348</t>
  </si>
  <si>
    <t>OR17072800227338</t>
  </si>
  <si>
    <t>6231900000066653805</t>
  </si>
  <si>
    <t>2017-07-28 16:16:11</t>
  </si>
  <si>
    <t>SR17072800018361</t>
  </si>
  <si>
    <t>OR17072800227359</t>
  </si>
  <si>
    <t>4218717004118047</t>
  </si>
  <si>
    <t>2017-07-28 16:16:45</t>
  </si>
  <si>
    <t>SR17072800018362</t>
  </si>
  <si>
    <t>OR17072800227360</t>
  </si>
  <si>
    <t>6212262402028290902</t>
  </si>
  <si>
    <t>2017-07-28 16:17:13</t>
  </si>
  <si>
    <t>SR17072800018363</t>
  </si>
  <si>
    <t>OR17072800227362</t>
  </si>
  <si>
    <t>6227525300149788</t>
  </si>
  <si>
    <t>2017-07-28 16:18:19</t>
  </si>
  <si>
    <t>SR17072800018364</t>
  </si>
  <si>
    <t>OR17072800227365</t>
  </si>
  <si>
    <t>6225768771936885</t>
  </si>
  <si>
    <t>2017-07-28 16:19:34</t>
  </si>
  <si>
    <t>SR17072800018365</t>
  </si>
  <si>
    <t>OR17072800227369</t>
  </si>
  <si>
    <t>6214157532900218102</t>
  </si>
  <si>
    <t>2017-07-28 16:20:53</t>
  </si>
  <si>
    <t>SR17072800018367</t>
  </si>
  <si>
    <t>OR17072800227371</t>
  </si>
  <si>
    <t>6217003860017934348</t>
  </si>
  <si>
    <t>2017-07-28 16:25:28</t>
  </si>
  <si>
    <t>SR17072800018369</t>
  </si>
  <si>
    <t>OR17072800227378</t>
  </si>
  <si>
    <t>5187107581560429</t>
  </si>
  <si>
    <t>2017-07-28 16:27:01</t>
  </si>
  <si>
    <t>SR17072800018370</t>
  </si>
  <si>
    <t>OR17072800227381</t>
  </si>
  <si>
    <t>6228453318013820377</t>
  </si>
  <si>
    <t>2017-07-28 16:30:09</t>
  </si>
  <si>
    <t>SR17072800018371</t>
  </si>
  <si>
    <t>OR17072800227389</t>
  </si>
  <si>
    <t>6222520598593594</t>
  </si>
  <si>
    <t>2017-07-28 16:32:23</t>
  </si>
  <si>
    <t>SR17072800018373</t>
  </si>
  <si>
    <t>OR17072800227394</t>
  </si>
  <si>
    <t>6210178002033410557</t>
  </si>
  <si>
    <t>2017-07-28 16:32:51</t>
  </si>
  <si>
    <t>SR17072800018374</t>
  </si>
  <si>
    <t>OR17072800227397</t>
  </si>
  <si>
    <t>6217007100017359295</t>
  </si>
  <si>
    <t>2017-07-28 16:34:16</t>
  </si>
  <si>
    <t>SR17072800018376</t>
  </si>
  <si>
    <t>OR17072800227400</t>
  </si>
  <si>
    <t>6228480018747332577</t>
  </si>
  <si>
    <t>2017-07-28 16:35:28</t>
  </si>
  <si>
    <t>SR17072800018377</t>
  </si>
  <si>
    <t>OR17072800227402</t>
  </si>
  <si>
    <t>2017-07-28 16:35:55</t>
  </si>
  <si>
    <t>SR17072800018379</t>
  </si>
  <si>
    <t>OR17072800227405</t>
  </si>
  <si>
    <t>2017-07-28 16:39:09</t>
  </si>
  <si>
    <t>SR17072800018381</t>
  </si>
  <si>
    <t>OR17072800227412</t>
  </si>
  <si>
    <t>2017-07-28 16:41:30</t>
  </si>
  <si>
    <t>OR17072800227420</t>
  </si>
  <si>
    <t>2017-07-28 16:42:36</t>
  </si>
  <si>
    <t>OR17072800227423</t>
  </si>
  <si>
    <t>2017-07-28 16:42:49</t>
  </si>
  <si>
    <t>SR17072800018388</t>
  </si>
  <si>
    <t>OR17072800227425</t>
  </si>
  <si>
    <t>6217003860003412168</t>
  </si>
  <si>
    <t>2017-07-28 16:45:28</t>
  </si>
  <si>
    <t>SR17072800018389</t>
  </si>
  <si>
    <t>OR17072800227429</t>
  </si>
  <si>
    <t>6222022410002636636</t>
  </si>
  <si>
    <t>2017-07-28 16:46:35</t>
  </si>
  <si>
    <t>OR17072800227432</t>
  </si>
  <si>
    <t>2017-07-28 16:46:50</t>
  </si>
  <si>
    <t>OR17072800227434</t>
  </si>
  <si>
    <t>2017-07-28 16:47:35</t>
  </si>
  <si>
    <t>OR17072800227438</t>
  </si>
  <si>
    <t>2017-07-28 16:47:55</t>
  </si>
  <si>
    <t>SR17072800018396</t>
  </si>
  <si>
    <t>OR17072800227439</t>
  </si>
  <si>
    <t>6228483318605157778</t>
  </si>
  <si>
    <t>2017-07-28 17:02:01</t>
  </si>
  <si>
    <t>SR17072800018414</t>
  </si>
  <si>
    <t>OR17072800227470</t>
  </si>
  <si>
    <t>6212262504000902642</t>
  </si>
  <si>
    <t>2017-07-28 17:05:46</t>
  </si>
  <si>
    <t>OR17072800227476</t>
  </si>
  <si>
    <t>2017-07-28 17:10:19</t>
  </si>
  <si>
    <t>SR17072800018420</t>
  </si>
  <si>
    <t>OR17072800227480</t>
  </si>
  <si>
    <t>6210178002030784269</t>
  </si>
  <si>
    <t>2017-07-28 17:11:17</t>
  </si>
  <si>
    <t>SR17072800018421</t>
  </si>
  <si>
    <t>OR17072800227481</t>
  </si>
  <si>
    <t>6217997300003981613</t>
  </si>
  <si>
    <t>2017-07-28 17:16:21</t>
  </si>
  <si>
    <t>OR17072800227488</t>
  </si>
  <si>
    <t>2017-07-28 17:16:49</t>
  </si>
  <si>
    <t>SR17072800018425</t>
  </si>
  <si>
    <t>OR17072800227489</t>
  </si>
  <si>
    <t>6253335312314009</t>
  </si>
  <si>
    <t>2017-07-28 17:17:17</t>
  </si>
  <si>
    <t>OR17072800227492</t>
  </si>
  <si>
    <t>2017-07-28 17:28:59</t>
  </si>
  <si>
    <t>SR17072800018432</t>
  </si>
  <si>
    <t>OR17072800227502</t>
  </si>
  <si>
    <t>6228481198536586275</t>
  </si>
  <si>
    <t>2017-07-28 17:34:44</t>
  </si>
  <si>
    <t>SR17072800018437</t>
  </si>
  <si>
    <t>OR17072800227508</t>
  </si>
  <si>
    <t>6217003970000687975</t>
  </si>
  <si>
    <t>2017-07-28 17:42:21</t>
  </si>
  <si>
    <t>SR17072800018441</t>
  </si>
  <si>
    <t>OR17072800227514</t>
  </si>
  <si>
    <t>6231900000021680604</t>
  </si>
  <si>
    <t>2017-07-28 17:43:43</t>
  </si>
  <si>
    <t>SR17072800018442</t>
  </si>
  <si>
    <t>OR17072800227515</t>
  </si>
  <si>
    <t>6228483616133224469</t>
  </si>
  <si>
    <t>2017-07-28 17:49:53</t>
  </si>
  <si>
    <t>OR17072800227520</t>
  </si>
  <si>
    <t>2017-07-28 17:51:11</t>
  </si>
  <si>
    <t>SR17072800018446</t>
  </si>
  <si>
    <t>OR17072800227522</t>
  </si>
  <si>
    <t>5176509800313725</t>
  </si>
  <si>
    <t>2017-07-28 17:54:42</t>
  </si>
  <si>
    <t>SR17072800018450</t>
  </si>
  <si>
    <t>OR17072800227526</t>
  </si>
  <si>
    <t>2017-07-28 18:06:44</t>
  </si>
  <si>
    <t>OR17072800227533</t>
  </si>
  <si>
    <t>2017-07-28 18:21:35</t>
  </si>
  <si>
    <t>SR17072800018457</t>
  </si>
  <si>
    <t>OR17072800227540</t>
  </si>
  <si>
    <t>6228481930398672516</t>
  </si>
  <si>
    <t>2017-07-28 18:35:02</t>
  </si>
  <si>
    <t>SR17072800018459</t>
  </si>
  <si>
    <t>OR17072800227549</t>
  </si>
  <si>
    <t>6223692071324554</t>
  </si>
  <si>
    <t>2017-07-28 18:48:25</t>
  </si>
  <si>
    <t>OR17072800227555</t>
  </si>
  <si>
    <t>2017-07-28 18:50:34</t>
  </si>
  <si>
    <t>OR17072800227556</t>
  </si>
  <si>
    <t>2017-07-28 18:56:44</t>
  </si>
  <si>
    <t>SR17072800018463</t>
  </si>
  <si>
    <t>OR17072800227560</t>
  </si>
  <si>
    <t>6283660014438077</t>
  </si>
  <si>
    <t>2017-07-28 19:05:02</t>
  </si>
  <si>
    <t>SR17072800018464</t>
  </si>
  <si>
    <t>OR17072800227563</t>
  </si>
  <si>
    <t>2017-07-28 19:27:26</t>
  </si>
  <si>
    <t>OR17072800227567</t>
  </si>
  <si>
    <t>2017-07-28 20:43:27</t>
  </si>
  <si>
    <t>SR17072800018471</t>
  </si>
  <si>
    <t>OR17072800227591</t>
  </si>
  <si>
    <t>6226661300436361</t>
  </si>
  <si>
    <t>2017-07-28 21:57:12</t>
  </si>
  <si>
    <t>SR17072800018473</t>
  </si>
  <si>
    <t>OR17072800227606</t>
  </si>
  <si>
    <t>6231900000012500696</t>
  </si>
  <si>
    <t>2017-07-29 08:53:18</t>
  </si>
  <si>
    <t>SR17072900018482</t>
  </si>
  <si>
    <t>OR17072900227961</t>
  </si>
  <si>
    <t>6217790001004386096</t>
  </si>
  <si>
    <t>2017-07-29 08:58:13</t>
  </si>
  <si>
    <t>OR17072900227987</t>
  </si>
  <si>
    <t>2017-07-29 09:01:36</t>
  </si>
  <si>
    <t>SR17072900018488</t>
  </si>
  <si>
    <t>OR17072900228004</t>
  </si>
  <si>
    <t>6217007140007487300</t>
  </si>
  <si>
    <t>2017-07-29 09:07:18</t>
  </si>
  <si>
    <t>SR17072900018491</t>
  </si>
  <si>
    <t>OR17072900228026</t>
  </si>
  <si>
    <t>6228480318241376777</t>
  </si>
  <si>
    <t>2017-07-29 09:08:39</t>
  </si>
  <si>
    <t>SR17072900018492</t>
  </si>
  <si>
    <t>OR17072900228031</t>
  </si>
  <si>
    <t>2017-07-29 09:10:53</t>
  </si>
  <si>
    <t>SR17072900018494</t>
  </si>
  <si>
    <t>OR17072900228041</t>
  </si>
  <si>
    <t>6283174230096230</t>
  </si>
  <si>
    <t>2017-07-29 09:13:25</t>
  </si>
  <si>
    <t>SR17072900018496</t>
  </si>
  <si>
    <t>OR17072900228056</t>
  </si>
  <si>
    <t>2017-07-29 09:14:30</t>
  </si>
  <si>
    <t>SR17072900018497</t>
  </si>
  <si>
    <t>OR17072900228065</t>
  </si>
  <si>
    <t>6212262504001174258</t>
  </si>
  <si>
    <t>2017-07-29 09:16:02</t>
  </si>
  <si>
    <t>SR17072900018500</t>
  </si>
  <si>
    <t>OR17072900228077</t>
  </si>
  <si>
    <t>2017-07-29 09:24:02</t>
  </si>
  <si>
    <t>SR17072900018503</t>
  </si>
  <si>
    <t>OR17072900228107</t>
  </si>
  <si>
    <t>6228483976009457068</t>
  </si>
  <si>
    <t>2017-07-29 09:24:33</t>
  </si>
  <si>
    <t>OR17072900228113</t>
  </si>
  <si>
    <t>2017-07-29 09:28:00</t>
  </si>
  <si>
    <t>SR17072900018509</t>
  </si>
  <si>
    <t>OR17072900228127</t>
  </si>
  <si>
    <t>2017-07-29 09:29:28</t>
  </si>
  <si>
    <t>SR17072900018511</t>
  </si>
  <si>
    <t>OR17072900228132</t>
  </si>
  <si>
    <t>2017-07-29 09:30:04</t>
  </si>
  <si>
    <t>OR17072900228136</t>
  </si>
  <si>
    <t>2017-07-29 09:31:18</t>
  </si>
  <si>
    <t>SR17072900018516</t>
  </si>
  <si>
    <t>OR17072900228145</t>
  </si>
  <si>
    <t>2017-07-29 09:32:12</t>
  </si>
  <si>
    <t>SR17072900018517</t>
  </si>
  <si>
    <t>OR17072900228148</t>
  </si>
  <si>
    <t>2017-07-29 09:54:01</t>
  </si>
  <si>
    <t>SR17072900018533</t>
  </si>
  <si>
    <t>OR17072900228231</t>
  </si>
  <si>
    <t>2017-07-29 09:55:07</t>
  </si>
  <si>
    <t>SR17072900018534</t>
  </si>
  <si>
    <t>OR17072900228235</t>
  </si>
  <si>
    <t>2017-07-29 09:59:47</t>
  </si>
  <si>
    <t>SR17072900018538</t>
  </si>
  <si>
    <t>OR17072900228245</t>
  </si>
  <si>
    <t>6225768784485888</t>
  </si>
  <si>
    <t>2017-07-29 10:07:17</t>
  </si>
  <si>
    <t>SR17072900018541</t>
  </si>
  <si>
    <t>OR17072900228266</t>
  </si>
  <si>
    <t>2017-07-29 10:17:27</t>
  </si>
  <si>
    <t>SR17072900018544</t>
  </si>
  <si>
    <t>OR17072900228301</t>
  </si>
  <si>
    <t>6225768762213864</t>
  </si>
  <si>
    <t>2017-07-29 10:31:23</t>
  </si>
  <si>
    <t>OR17072900228342</t>
  </si>
  <si>
    <t>2017-07-29 10:31:33</t>
  </si>
  <si>
    <t>SR17072900018551</t>
  </si>
  <si>
    <t>OR17072900228343</t>
  </si>
  <si>
    <t>4033918005950106</t>
  </si>
  <si>
    <t>2017-07-29 10:34:49</t>
  </si>
  <si>
    <t>OR17072900228347</t>
  </si>
  <si>
    <t>2017-07-29 10:37:07</t>
  </si>
  <si>
    <t>SR17072900018554</t>
  </si>
  <si>
    <t>OR17072900228354</t>
  </si>
  <si>
    <t>6231900000121977421</t>
  </si>
  <si>
    <t>2017-07-29 10:39:51</t>
  </si>
  <si>
    <t>SR17072900018559</t>
  </si>
  <si>
    <t>OR17072900228367</t>
  </si>
  <si>
    <t>6212262515000915947</t>
  </si>
  <si>
    <t>2017-07-29 10:55:42</t>
  </si>
  <si>
    <t>OR17072900228404</t>
  </si>
  <si>
    <t>2017-07-29 11:02:37</t>
  </si>
  <si>
    <t>OR17072900228423</t>
  </si>
  <si>
    <t>2017-07-29 11:04:09</t>
  </si>
  <si>
    <t>SR17072900018572</t>
  </si>
  <si>
    <t>OR17072900228426</t>
  </si>
  <si>
    <t>2017-07-29 11:26:37</t>
  </si>
  <si>
    <t>SR17072900018588</t>
  </si>
  <si>
    <t>OR17072900228469</t>
  </si>
  <si>
    <t>2017-07-29 11:28:23</t>
  </si>
  <si>
    <t>SR17072900018592</t>
  </si>
  <si>
    <t>OR17072900228474</t>
  </si>
  <si>
    <t>6228480329410598273</t>
  </si>
  <si>
    <t>2017-07-29 11:37:15</t>
  </si>
  <si>
    <t>SR17072900018596</t>
  </si>
  <si>
    <t>OR17072900228486</t>
  </si>
  <si>
    <t>6231900000082964574</t>
  </si>
  <si>
    <t>2017-07-29 11:38:40</t>
  </si>
  <si>
    <t>SR17072900018597</t>
  </si>
  <si>
    <t>OR17072900228488</t>
  </si>
  <si>
    <t>6231900000022795625</t>
  </si>
  <si>
    <t>2017-07-29 11:40:44</t>
  </si>
  <si>
    <t>SR17072900018598</t>
  </si>
  <si>
    <t>OR17072900228492</t>
  </si>
  <si>
    <t>2017-07-29 11:43:11</t>
  </si>
  <si>
    <t>SR17072900018599</t>
  </si>
  <si>
    <t>OR17072900228496</t>
  </si>
  <si>
    <t>2017-07-29 11:53:44</t>
  </si>
  <si>
    <t>SR17072900018604</t>
  </si>
  <si>
    <t>OR17072900228514</t>
  </si>
  <si>
    <t>6222082515000409229</t>
  </si>
  <si>
    <t>2017-07-29 12:05:25</t>
  </si>
  <si>
    <t>SR17072900018607</t>
  </si>
  <si>
    <t>OR17072900228524</t>
  </si>
  <si>
    <t>6217003880001532288</t>
  </si>
  <si>
    <t>2017-07-29 12:14:40</t>
  </si>
  <si>
    <t>SR17072900018610</t>
  </si>
  <si>
    <t>OR17072900228533</t>
  </si>
  <si>
    <t>6230580000117055488</t>
  </si>
  <si>
    <t>2017-07-29 12:23:10</t>
  </si>
  <si>
    <t>SR17072900018612</t>
  </si>
  <si>
    <t>OR17072900228545</t>
  </si>
  <si>
    <t>5324500004037690</t>
  </si>
  <si>
    <t>2017-07-29 13:14:40</t>
  </si>
  <si>
    <t>OR17072900228588</t>
  </si>
  <si>
    <t>2017-07-29 13:16:01</t>
  </si>
  <si>
    <t>OR17072900228591</t>
  </si>
  <si>
    <t>2017-07-29 13:35:38</t>
  </si>
  <si>
    <t>SR17072900018622</t>
  </si>
  <si>
    <t>OR17072900228624</t>
  </si>
  <si>
    <t>6231900000031973288</t>
  </si>
  <si>
    <t>2017-07-29 13:46:42</t>
  </si>
  <si>
    <t>SR17072900018623</t>
  </si>
  <si>
    <t>OR17072900228646</t>
  </si>
  <si>
    <t>6228483868565461479</t>
  </si>
  <si>
    <t>2017-07-29 14:21:24</t>
  </si>
  <si>
    <t>SR17072900018627</t>
  </si>
  <si>
    <t>OR17072900228724</t>
  </si>
  <si>
    <t>6228483978279808574</t>
  </si>
  <si>
    <t>2017-07-29 14:25:08</t>
  </si>
  <si>
    <t>SR17072900018629</t>
  </si>
  <si>
    <t>OR17072900228735</t>
  </si>
  <si>
    <t>6228483358596950476</t>
  </si>
  <si>
    <t>2017-07-29 14:39:50</t>
  </si>
  <si>
    <t>SR17072900018633</t>
  </si>
  <si>
    <t>OR17072900228779</t>
  </si>
  <si>
    <t>2017-07-29 15:06:54</t>
  </si>
  <si>
    <t>SR17072900018640</t>
  </si>
  <si>
    <t>OR17072900228818</t>
  </si>
  <si>
    <t>2017-07-29 15:11:00</t>
  </si>
  <si>
    <t>SR17072900018644</t>
  </si>
  <si>
    <t>OR17072900228832</t>
  </si>
  <si>
    <t>6227003940010120910</t>
  </si>
  <si>
    <t>2017-07-29 15:28:31</t>
  </si>
  <si>
    <t>SR17072900018653</t>
  </si>
  <si>
    <t>OR17072900228866</t>
  </si>
  <si>
    <t>4033920009645690</t>
  </si>
  <si>
    <t>2017-07-29 15:39:45</t>
  </si>
  <si>
    <t>SR17072900018656</t>
  </si>
  <si>
    <t>OR17072900228882</t>
  </si>
  <si>
    <t>6222082502010077212</t>
  </si>
  <si>
    <t>2017-07-29 15:40:22</t>
  </si>
  <si>
    <t>SR17072900018657</t>
  </si>
  <si>
    <t>OR17072900228883</t>
  </si>
  <si>
    <t>6228480866223845763</t>
  </si>
  <si>
    <t>2017-07-29 15:45:40</t>
  </si>
  <si>
    <t>SR17072900018663</t>
  </si>
  <si>
    <t>OR17072900228896</t>
  </si>
  <si>
    <t>6228450868004156978</t>
  </si>
  <si>
    <t>2017-07-29 15:49:16</t>
  </si>
  <si>
    <t>SR17072900018666</t>
  </si>
  <si>
    <t>OR17072900228905</t>
  </si>
  <si>
    <t>6217993900006924850</t>
  </si>
  <si>
    <t>2017-07-29 15:55:26</t>
  </si>
  <si>
    <t>SR17072900018667</t>
  </si>
  <si>
    <t>OR17072900228913</t>
  </si>
  <si>
    <t>6228480868042504878</t>
  </si>
  <si>
    <t>2017-07-29 16:40:08</t>
  </si>
  <si>
    <t>SR17072900018688</t>
  </si>
  <si>
    <t>OR17072900228963</t>
  </si>
  <si>
    <t>6259960280500448</t>
  </si>
  <si>
    <t>2017-07-29 16:42:05</t>
  </si>
  <si>
    <t>SR17072900018689</t>
  </si>
  <si>
    <t>OR17072900228964</t>
  </si>
  <si>
    <t>6217007140008139827</t>
  </si>
  <si>
    <t>2017-07-29 16:45:38</t>
  </si>
  <si>
    <t>OR17072900228967</t>
  </si>
  <si>
    <t>2017-07-29 16:50:22</t>
  </si>
  <si>
    <t>SR17072900018693</t>
  </si>
  <si>
    <t>OR17072900228972</t>
  </si>
  <si>
    <t>2017-07-29 17:24:02</t>
  </si>
  <si>
    <t>SR17072900018701</t>
  </si>
  <si>
    <t>OR17072900228992</t>
  </si>
  <si>
    <t>6228480868027116078</t>
  </si>
  <si>
    <t>2017-07-29 17:48:20</t>
  </si>
  <si>
    <t>SR17072900018704</t>
  </si>
  <si>
    <t>OR17072900228996</t>
  </si>
  <si>
    <t>2017-07-29 18:09:16</t>
  </si>
  <si>
    <t>SR17072900018705</t>
  </si>
  <si>
    <t>OR17072900229002</t>
  </si>
  <si>
    <t>6282880074281362</t>
  </si>
  <si>
    <t>2017-07-30 02:55:05</t>
  </si>
  <si>
    <t>SR17073000018711</t>
  </si>
  <si>
    <t>OR17073000229067</t>
  </si>
  <si>
    <t>4984511237590953</t>
  </si>
  <si>
    <t>2017-07-30 08:20:05</t>
  </si>
  <si>
    <t>SR17073000018713</t>
  </si>
  <si>
    <t>OR17073000229121</t>
  </si>
  <si>
    <t>6231900000086591605</t>
  </si>
  <si>
    <t>2017-07-30 08:30:11</t>
  </si>
  <si>
    <t>SR17073000018719</t>
  </si>
  <si>
    <t>OR17073000229134</t>
  </si>
  <si>
    <t>6217003860020823264</t>
  </si>
  <si>
    <t>2017-07-30 08:35:26</t>
  </si>
  <si>
    <t>SR17073000018720</t>
  </si>
  <si>
    <t>OR17073000229139</t>
  </si>
  <si>
    <t>6216914200080652</t>
  </si>
  <si>
    <t>2017-07-30 09:07:02</t>
  </si>
  <si>
    <t>SR17073000018726</t>
  </si>
  <si>
    <t>OR17073000229178</t>
  </si>
  <si>
    <t>2017-07-30 09:26:01</t>
  </si>
  <si>
    <t>SR17073000018727</t>
  </si>
  <si>
    <t>OR17073000229200</t>
  </si>
  <si>
    <t>6215582502000163625</t>
  </si>
  <si>
    <t>2017-07-30 09:40:29</t>
  </si>
  <si>
    <t>SR17073000018733</t>
  </si>
  <si>
    <t>OR17073000229221</t>
  </si>
  <si>
    <t>6225768783256314</t>
  </si>
  <si>
    <t>2017-07-30 09:41:27</t>
  </si>
  <si>
    <t>SR17073000018734</t>
  </si>
  <si>
    <t>OR17073000229222</t>
  </si>
  <si>
    <t>6228483340679662111</t>
  </si>
  <si>
    <t>2017-07-30 10:14:14</t>
  </si>
  <si>
    <t>SR17073000018737</t>
  </si>
  <si>
    <t>OR17073000229259</t>
  </si>
  <si>
    <t>2017-07-30 10:24:19</t>
  </si>
  <si>
    <t>SR17073000018741</t>
  </si>
  <si>
    <t>OR17073000229277</t>
  </si>
  <si>
    <t>6259650971574154</t>
  </si>
  <si>
    <t>2017-07-30 10:24:34</t>
  </si>
  <si>
    <t>SR17073000018742</t>
  </si>
  <si>
    <t>OR17073000229278</t>
  </si>
  <si>
    <t>2017-07-30 10:31:58</t>
  </si>
  <si>
    <t>SR17073000018745</t>
  </si>
  <si>
    <t>OR17073000229289</t>
  </si>
  <si>
    <t>6222520593282144</t>
  </si>
  <si>
    <t>2017-07-30 10:34:38</t>
  </si>
  <si>
    <t>SR17073000018746</t>
  </si>
  <si>
    <t>OR17073000229291</t>
  </si>
  <si>
    <t>4581240591989737</t>
  </si>
  <si>
    <t>2017-07-30 10:35:27</t>
  </si>
  <si>
    <t>SR17073000018747</t>
  </si>
  <si>
    <t>OR17073000229292</t>
  </si>
  <si>
    <t>2017-07-30 10:50:59</t>
  </si>
  <si>
    <t>SR17073000018749</t>
  </si>
  <si>
    <t>OR17073000229311</t>
  </si>
  <si>
    <t>6212262406007396804</t>
  </si>
  <si>
    <t>2017-07-30 10:56:25</t>
  </si>
  <si>
    <t>SR17073000018750</t>
  </si>
  <si>
    <t>OR17073000229319</t>
  </si>
  <si>
    <t>6231900000032364818</t>
  </si>
  <si>
    <t>2017-07-30 10:57:31</t>
  </si>
  <si>
    <t>SR17073000018751</t>
  </si>
  <si>
    <t>OR17073000229321</t>
  </si>
  <si>
    <t>2017-07-30 11:08:09</t>
  </si>
  <si>
    <t>SR17073000018753</t>
  </si>
  <si>
    <t>OR17073000229333</t>
  </si>
  <si>
    <t>6210178002026723669</t>
  </si>
  <si>
    <t>2017-07-30 11:08:34</t>
  </si>
  <si>
    <t>SR17073000018754</t>
  </si>
  <si>
    <t>OR17073000229335</t>
  </si>
  <si>
    <t>6227003920200037835</t>
  </si>
  <si>
    <t>2017-07-30 11:09:22</t>
  </si>
  <si>
    <t>SR17073000018755</t>
  </si>
  <si>
    <t>OR17073000229339</t>
  </si>
  <si>
    <t>2017-07-30 11:16:05</t>
  </si>
  <si>
    <t>SR17073000018756</t>
  </si>
  <si>
    <t>OR17073000229347</t>
  </si>
  <si>
    <t>6212262502016881453</t>
  </si>
  <si>
    <t>2017-07-30 11:20:54</t>
  </si>
  <si>
    <t>SR17073000018757</t>
  </si>
  <si>
    <t>OR17073000229351</t>
  </si>
  <si>
    <t>6231900000019026489</t>
  </si>
  <si>
    <t>2017-07-30 11:24:12</t>
  </si>
  <si>
    <t>SR17073000018758</t>
  </si>
  <si>
    <t>OR17073000229354</t>
  </si>
  <si>
    <t>6231900000043019823</t>
  </si>
  <si>
    <t>2017-07-30 11:47:08</t>
  </si>
  <si>
    <t>SR17073000018760</t>
  </si>
  <si>
    <t>OR17073000229371</t>
  </si>
  <si>
    <t>6226890041285445</t>
  </si>
  <si>
    <t>2017-07-30 11:47:19</t>
  </si>
  <si>
    <t>SR17073000018761</t>
  </si>
  <si>
    <t>OR17073000229372</t>
  </si>
  <si>
    <t>6228484158583465275</t>
  </si>
  <si>
    <t>2017-07-30 12:21:37</t>
  </si>
  <si>
    <t>SR17073000018763</t>
  </si>
  <si>
    <t>OR17073000229385</t>
  </si>
  <si>
    <t>6259588705083615</t>
  </si>
  <si>
    <t>2017-07-30 13:04:33</t>
  </si>
  <si>
    <t>SR17073000018768</t>
  </si>
  <si>
    <t>OR17073000229419</t>
  </si>
  <si>
    <t>6212262505005980574</t>
  </si>
  <si>
    <t>2017-07-30 13:14:12</t>
  </si>
  <si>
    <t>SR17073000018769</t>
  </si>
  <si>
    <t>OR17073000229423</t>
  </si>
  <si>
    <t>2017-07-30 13:14:17</t>
  </si>
  <si>
    <t>OR17073000229424</t>
  </si>
  <si>
    <t>2017-07-30 13:29:20</t>
  </si>
  <si>
    <t>SR17073000018771</t>
  </si>
  <si>
    <t>OR17073000229442</t>
  </si>
  <si>
    <t>2017-07-30 13:53:35</t>
  </si>
  <si>
    <t>OR17073000229466</t>
  </si>
  <si>
    <t>2017-07-30 14:15:33</t>
  </si>
  <si>
    <t>SR17073000018774</t>
  </si>
  <si>
    <t>OR17073000229486</t>
  </si>
  <si>
    <t>6228483318168718776</t>
  </si>
  <si>
    <t>2017-07-30 14:27:29</t>
  </si>
  <si>
    <t>SR17073000018776</t>
  </si>
  <si>
    <t>OR17073000229494</t>
  </si>
  <si>
    <t>6212882502000808942</t>
  </si>
  <si>
    <t>2017-07-30 14:27:52</t>
  </si>
  <si>
    <t>SR17073000018777</t>
  </si>
  <si>
    <t>OR17073000229495</t>
  </si>
  <si>
    <t>6214838719737456</t>
  </si>
  <si>
    <t>2017-07-30 14:34:19</t>
  </si>
  <si>
    <t>SR17073000018778</t>
  </si>
  <si>
    <t>OR17073000229502</t>
  </si>
  <si>
    <t>6212262505003104862</t>
  </si>
  <si>
    <t>2017-07-30 14:35:43</t>
  </si>
  <si>
    <t>SR17073000018780</t>
  </si>
  <si>
    <t>OR17073000229505</t>
  </si>
  <si>
    <t>6217902700001009529</t>
  </si>
  <si>
    <t>2017-07-30 14:41:08</t>
  </si>
  <si>
    <t>SR17073000018781</t>
  </si>
  <si>
    <t>OR17073000229514</t>
  </si>
  <si>
    <t>2017-07-30 14:58:06</t>
  </si>
  <si>
    <t>SR17073000018783</t>
  </si>
  <si>
    <t>OR17073000229535</t>
  </si>
  <si>
    <t>6228481198302681573</t>
  </si>
  <si>
    <t>2017-07-30 15:03:08</t>
  </si>
  <si>
    <t>SR17073000018786</t>
  </si>
  <si>
    <t>OR17073000229540</t>
  </si>
  <si>
    <t>6228484148473817677</t>
  </si>
  <si>
    <t>2017-07-30 15:53:20</t>
  </si>
  <si>
    <t>OR17073000229579</t>
  </si>
  <si>
    <t>2017-07-30 16:15:43</t>
  </si>
  <si>
    <t>OR17073000229601</t>
  </si>
  <si>
    <t>2017-07-30 16:54:44</t>
  </si>
  <si>
    <t>OR17073000229633</t>
  </si>
  <si>
    <t>2017-07-30 18:52:35</t>
  </si>
  <si>
    <t>SR17073000018794</t>
  </si>
  <si>
    <t>OR17073000229689</t>
  </si>
  <si>
    <t>2017-07-30 20:34:24</t>
  </si>
  <si>
    <t>OR17073000229753</t>
  </si>
  <si>
    <t>2017-07-31 07:25:50</t>
  </si>
  <si>
    <t>OR17073100230111</t>
  </si>
  <si>
    <t>2017-07-31 07:31:56</t>
  </si>
  <si>
    <t>SR17073100018811</t>
  </si>
  <si>
    <t>OR17073100230156</t>
  </si>
  <si>
    <t>6217007170005448707</t>
  </si>
  <si>
    <t>2017-07-31 07:58:47</t>
  </si>
  <si>
    <t>SR17073100018812</t>
  </si>
  <si>
    <t>OR17073100230410</t>
  </si>
  <si>
    <t>6217004020000138188</t>
  </si>
  <si>
    <t>2017-07-31 08:25:44</t>
  </si>
  <si>
    <t>OR17073100230714</t>
  </si>
  <si>
    <t>2017-07-31 08:37:11</t>
  </si>
  <si>
    <t>SR17073100018821</t>
  </si>
  <si>
    <t>OR17073100230839</t>
  </si>
  <si>
    <t>2017-07-31 08:55:48</t>
  </si>
  <si>
    <t>SR17073100018824</t>
  </si>
  <si>
    <t>OR17073100231069</t>
  </si>
  <si>
    <t>6231900000076331509</t>
  </si>
  <si>
    <t>2017-07-31 08:58:49</t>
  </si>
  <si>
    <t>SR17073100018830</t>
  </si>
  <si>
    <t>OR17073100231117</t>
  </si>
  <si>
    <t>4340613860142059</t>
  </si>
  <si>
    <t>2017-07-31 09:00:15</t>
  </si>
  <si>
    <t>SR17073100018831</t>
  </si>
  <si>
    <t>OR17073100231141</t>
  </si>
  <si>
    <t>6223692103259273</t>
  </si>
  <si>
    <t>2017-07-31 09:03:17</t>
  </si>
  <si>
    <t>SR17073100018833</t>
  </si>
  <si>
    <t>OR17073100231176</t>
  </si>
  <si>
    <t>6282880064271456</t>
  </si>
  <si>
    <t>2017-07-31 09:08:24</t>
  </si>
  <si>
    <t>SR17073100018834</t>
  </si>
  <si>
    <t>OR17073100231236</t>
  </si>
  <si>
    <t>6231900000013049594</t>
  </si>
  <si>
    <t>2017-07-31 09:14:06</t>
  </si>
  <si>
    <t>SR17073100018837</t>
  </si>
  <si>
    <t>OR17073100231281</t>
  </si>
  <si>
    <t>6253624034983583</t>
  </si>
  <si>
    <t>2017-07-31 09:16:42</t>
  </si>
  <si>
    <t>SR17073100018841</t>
  </si>
  <si>
    <t>OR17073100231313</t>
  </si>
  <si>
    <t>6225970024259723</t>
  </si>
  <si>
    <t>2017-07-31 09:19:03</t>
  </si>
  <si>
    <t>SR17073100018842</t>
  </si>
  <si>
    <t>OR17073100231342</t>
  </si>
  <si>
    <t>6225768741157166</t>
  </si>
  <si>
    <t>2017-07-31 09:21:44</t>
  </si>
  <si>
    <t>SR17073100018844</t>
  </si>
  <si>
    <t>OR17073100231369</t>
  </si>
  <si>
    <t>6222082502005136189</t>
  </si>
  <si>
    <t>2017-07-31 09:30:43</t>
  </si>
  <si>
    <t>SR17073100018852</t>
  </si>
  <si>
    <t>OR17073100231484</t>
  </si>
  <si>
    <t>2017-07-31 09:31:46</t>
  </si>
  <si>
    <t>SR17073100018854</t>
  </si>
  <si>
    <t>OR17073100231494</t>
  </si>
  <si>
    <t>6225751109939243</t>
  </si>
  <si>
    <t>2017-07-31 09:32:51</t>
  </si>
  <si>
    <t>SR17073100018856</t>
  </si>
  <si>
    <t>OR17073100231504</t>
  </si>
  <si>
    <t>2017-07-31 09:34:38</t>
  </si>
  <si>
    <t>SR17073100018860</t>
  </si>
  <si>
    <t>OR17073100231524</t>
  </si>
  <si>
    <t>5264103862131390</t>
  </si>
  <si>
    <t>2017-07-31 09:51:58</t>
  </si>
  <si>
    <t>SR17073100018885</t>
  </si>
  <si>
    <t>OR17073100231708</t>
  </si>
  <si>
    <t>6217003860034957587</t>
  </si>
  <si>
    <t>2017-07-31 09:53:49</t>
  </si>
  <si>
    <t>SR17073100018887</t>
  </si>
  <si>
    <t>OR17073100231725</t>
  </si>
  <si>
    <t>6221550331057046</t>
  </si>
  <si>
    <t>2017-07-31 10:12:40</t>
  </si>
  <si>
    <t>OR17073100231908</t>
  </si>
  <si>
    <t>2017-07-31 10:14:56</t>
  </si>
  <si>
    <t>OR17073100231925</t>
  </si>
  <si>
    <t>OR17073100231959</t>
  </si>
  <si>
    <t>2017-07-31 10:18:41</t>
  </si>
  <si>
    <t>SR17073100018919</t>
  </si>
  <si>
    <t>OR17073100231965</t>
  </si>
  <si>
    <t>2017-07-31 10:19:14</t>
  </si>
  <si>
    <t>OR17073100231972</t>
  </si>
  <si>
    <t>2017-07-31 10:19:51</t>
  </si>
  <si>
    <t>SR17073100018922</t>
  </si>
  <si>
    <t>OR17073100231978</t>
  </si>
  <si>
    <t>2017-07-31 10:20:10</t>
  </si>
  <si>
    <t>SR17073100018923</t>
  </si>
  <si>
    <t>OR17073100231980</t>
  </si>
  <si>
    <t>6223690738781745</t>
  </si>
  <si>
    <t>OR17073100231981</t>
  </si>
  <si>
    <t>2017-07-31 10:20:20</t>
  </si>
  <si>
    <t>SR17073100018925</t>
  </si>
  <si>
    <t>OR17073100231982</t>
  </si>
  <si>
    <t>2017-07-31 10:21:21</t>
  </si>
  <si>
    <t>SR17073100018927</t>
  </si>
  <si>
    <t>OR17073100231992</t>
  </si>
  <si>
    <t>6228483310830336210</t>
  </si>
  <si>
    <t>2017-07-31 10:27:25</t>
  </si>
  <si>
    <t>OR17073100232040</t>
  </si>
  <si>
    <t>2017-07-31 10:28:14</t>
  </si>
  <si>
    <t>SR17073100018933</t>
  </si>
  <si>
    <t>OR17073100232043</t>
  </si>
  <si>
    <t>6231900000091819231</t>
  </si>
  <si>
    <t>2017-07-31 10:31:57</t>
  </si>
  <si>
    <t>OR17073100232070</t>
  </si>
  <si>
    <t>2017-07-31 10:38:33</t>
  </si>
  <si>
    <t>SR17073100018948</t>
  </si>
  <si>
    <t>OR17073100232130</t>
  </si>
  <si>
    <t>6214833880109593</t>
  </si>
  <si>
    <t>2017-07-31 10:43:07</t>
  </si>
  <si>
    <t>SR17073100018953</t>
  </si>
  <si>
    <t>OR17073100232167</t>
  </si>
  <si>
    <t>6231900020010196594</t>
  </si>
  <si>
    <t>2017-07-31 10:48:38</t>
  </si>
  <si>
    <t>OR17073100232213</t>
  </si>
  <si>
    <t>2017-07-31 10:49:28</t>
  </si>
  <si>
    <t>SR17073100018966</t>
  </si>
  <si>
    <t>OR17073100232220</t>
  </si>
  <si>
    <t>6226098710289066</t>
  </si>
  <si>
    <t>2017-07-31 10:50:07</t>
  </si>
  <si>
    <t>SR17073100018967</t>
  </si>
  <si>
    <t>OR17073100232225</t>
  </si>
  <si>
    <t>6230520860003692279</t>
  </si>
  <si>
    <t>2017-07-31 10:53:13</t>
  </si>
  <si>
    <t>SR17073100018972</t>
  </si>
  <si>
    <t>OR17073100232244</t>
  </si>
  <si>
    <t>2017-07-31 10:56:55</t>
  </si>
  <si>
    <t>SR17073100018975</t>
  </si>
  <si>
    <t>OR17073100232275</t>
  </si>
  <si>
    <t>6228484148602607874</t>
  </si>
  <si>
    <t>2017-07-31 10:59:06</t>
  </si>
  <si>
    <t>SR17073100018979</t>
  </si>
  <si>
    <t>OR17073100232291</t>
  </si>
  <si>
    <t>6222082502003233087</t>
  </si>
  <si>
    <t>2017-07-31 10:59:10</t>
  </si>
  <si>
    <t>SR17073100018980</t>
  </si>
  <si>
    <t>OR17073100232293</t>
  </si>
  <si>
    <t>2017-07-31 11:00:04</t>
  </si>
  <si>
    <t>SR17073100018981</t>
  </si>
  <si>
    <t>OR17073100232300</t>
  </si>
  <si>
    <t>2017-07-31 11:04:44</t>
  </si>
  <si>
    <t>SR17073100018987</t>
  </si>
  <si>
    <t>OR17073100232338</t>
  </si>
  <si>
    <t>6222082502007846140</t>
  </si>
  <si>
    <t>2017-07-31 11:05:41</t>
  </si>
  <si>
    <t>OR17073100232340</t>
  </si>
  <si>
    <t>2017-07-31 11:08:39</t>
  </si>
  <si>
    <t>SR17073100018991</t>
  </si>
  <si>
    <t>OR17073100232355</t>
  </si>
  <si>
    <t>6228483618561951977</t>
  </si>
  <si>
    <t>2017-07-31 11:09:36</t>
  </si>
  <si>
    <t>SR17073100018992</t>
  </si>
  <si>
    <t>OR17073100232358</t>
  </si>
  <si>
    <t>6228483350871028219</t>
  </si>
  <si>
    <t>2017-07-31 11:12:30</t>
  </si>
  <si>
    <t>SR17073100018998</t>
  </si>
  <si>
    <t>OR17073100232383</t>
  </si>
  <si>
    <t>2017-07-31 11:12:39</t>
  </si>
  <si>
    <t>SR17073100018999</t>
  </si>
  <si>
    <t>OR17073100232387</t>
  </si>
  <si>
    <t>6228481921036675110</t>
  </si>
  <si>
    <t>2017-07-31 11:14:01</t>
  </si>
  <si>
    <t>OR17073100232394</t>
  </si>
  <si>
    <t>2017-07-31 11:14:46</t>
  </si>
  <si>
    <t>OR17073100232397</t>
  </si>
  <si>
    <t>2017-07-31 11:15:05</t>
  </si>
  <si>
    <t>SR17073100019003</t>
  </si>
  <si>
    <t>OR17073100232398</t>
  </si>
  <si>
    <t>6225768782173031</t>
  </si>
  <si>
    <t>2017-07-31 11:15:50</t>
  </si>
  <si>
    <t>SR17073100019004</t>
  </si>
  <si>
    <t>OR17073100232402</t>
  </si>
  <si>
    <t>6259960064761315</t>
  </si>
  <si>
    <t>2017-07-31 11:16:29</t>
  </si>
  <si>
    <t>SR17073100019005</t>
  </si>
  <si>
    <t>OR17073100232405</t>
  </si>
  <si>
    <t>6253600099961573</t>
  </si>
  <si>
    <t>2017-07-31 11:19:21</t>
  </si>
  <si>
    <t>SR17073100019007</t>
  </si>
  <si>
    <t>OR17073100232418</t>
  </si>
  <si>
    <t>2017-07-31 11:27:32</t>
  </si>
  <si>
    <t>SR17073100019017</t>
  </si>
  <si>
    <t>OR17073100232457</t>
  </si>
  <si>
    <t>6228270146046559576</t>
  </si>
  <si>
    <t>2017-07-31 11:28:03</t>
  </si>
  <si>
    <t>SR17073100019018</t>
  </si>
  <si>
    <t>OR17073100232460</t>
  </si>
  <si>
    <t>2017-07-31 11:28:23</t>
  </si>
  <si>
    <t>SR17073100019020</t>
  </si>
  <si>
    <t>OR17073100232462</t>
  </si>
  <si>
    <t>6228483978583587476</t>
  </si>
  <si>
    <t>2017-07-31 11:33:34</t>
  </si>
  <si>
    <t>SR17073100019026</t>
  </si>
  <si>
    <t>OR17073100232491</t>
  </si>
  <si>
    <t>2017-07-31 11:37:50</t>
  </si>
  <si>
    <t>SR17073100019033</t>
  </si>
  <si>
    <t>OR17073100232516</t>
  </si>
  <si>
    <t>2017-07-31 11:40:00</t>
  </si>
  <si>
    <t>SR17073100019039</t>
  </si>
  <si>
    <t>OR17073100232534</t>
  </si>
  <si>
    <t>6227003860980354093</t>
  </si>
  <si>
    <t>2017-07-31 11:40:51</t>
  </si>
  <si>
    <t>SR17073100019041</t>
  </si>
  <si>
    <t>OR17073100232542</t>
  </si>
  <si>
    <t>6222620590000956866</t>
  </si>
  <si>
    <t>2017-07-31 11:40:59</t>
  </si>
  <si>
    <t>OR17073100232544</t>
  </si>
  <si>
    <t>2017-07-31 11:42:02</t>
  </si>
  <si>
    <t>SR17073100019043</t>
  </si>
  <si>
    <t>OR17073100232548</t>
  </si>
  <si>
    <t>6231900000030735563</t>
  </si>
  <si>
    <t>2017-07-31 11:43:18</t>
  </si>
  <si>
    <t>SR17073100019047</t>
  </si>
  <si>
    <t>OR17073100232558</t>
  </si>
  <si>
    <t>6212263602054759501</t>
  </si>
  <si>
    <t>2017-07-31 11:43:19</t>
  </si>
  <si>
    <t>OR17073100232559</t>
  </si>
  <si>
    <t>2017-07-31 11:44:29</t>
  </si>
  <si>
    <t>SR17073100019049</t>
  </si>
  <si>
    <t>OR17073100232563</t>
  </si>
  <si>
    <t>62230828001723325</t>
  </si>
  <si>
    <t>2017-07-31 11:44:33</t>
  </si>
  <si>
    <t>SR17073100019050</t>
  </si>
  <si>
    <t>OR17073100232564</t>
  </si>
  <si>
    <t>2017-07-31 11:58:10</t>
  </si>
  <si>
    <t>SR17073100019068</t>
  </si>
  <si>
    <t>OR17073100232624</t>
  </si>
  <si>
    <t>6225751102404757</t>
  </si>
  <si>
    <t>2017-07-31 12:00:38</t>
  </si>
  <si>
    <t>SR17073100019072</t>
  </si>
  <si>
    <t>OR17073100232633</t>
  </si>
  <si>
    <t>6217007160001455186</t>
  </si>
  <si>
    <t>2017-07-31 12:01:32</t>
  </si>
  <si>
    <t>SR17073100019076</t>
  </si>
  <si>
    <t>OR17073100232638</t>
  </si>
  <si>
    <t>6223691514228711</t>
  </si>
  <si>
    <t>2017-07-31 12:03:51</t>
  </si>
  <si>
    <t>SR17073100019079</t>
  </si>
  <si>
    <t>OR17073100232642</t>
  </si>
  <si>
    <t>6231900000006427732</t>
  </si>
  <si>
    <t>2017-07-31 12:07:41</t>
  </si>
  <si>
    <t>SR17073100019087</t>
  </si>
  <si>
    <t>OR17073100232658</t>
  </si>
  <si>
    <t>6231900000013657776</t>
  </si>
  <si>
    <t>2017-07-31 12:12:35</t>
  </si>
  <si>
    <t>SR17073100019095</t>
  </si>
  <si>
    <t>OR17073100232677</t>
  </si>
  <si>
    <t>6222022509000851947</t>
  </si>
  <si>
    <t>2017-07-31 12:14:46</t>
  </si>
  <si>
    <t>SR17073100019097</t>
  </si>
  <si>
    <t>OR17073100232686</t>
  </si>
  <si>
    <t>6228480868612489773</t>
  </si>
  <si>
    <t>2017-07-31 12:16:08</t>
  </si>
  <si>
    <t>SR17073100019098</t>
  </si>
  <si>
    <t>OR17073100232687</t>
  </si>
  <si>
    <t>2017-07-31 12:20:17</t>
  </si>
  <si>
    <t>OR17073100232701</t>
  </si>
  <si>
    <t>2017-07-31 12:25:22</t>
  </si>
  <si>
    <t>1000104358</t>
  </si>
  <si>
    <t>雷立勇</t>
  </si>
  <si>
    <t>SR17073100019109</t>
  </si>
  <si>
    <t>OR17073100232716</t>
  </si>
  <si>
    <t>2017-07-31 12:26:46</t>
  </si>
  <si>
    <t>SR17073100019112</t>
  </si>
  <si>
    <t>OR17073100232725</t>
  </si>
  <si>
    <t>2017-07-31 12:31:38</t>
  </si>
  <si>
    <t>SR17073100019117</t>
  </si>
  <si>
    <t>OR17073100232740</t>
  </si>
  <si>
    <t>6212262515002700776</t>
  </si>
  <si>
    <t>2017-07-31 12:34:03</t>
  </si>
  <si>
    <t>SR17073100019118</t>
  </si>
  <si>
    <t>OR17073100232747</t>
  </si>
  <si>
    <t>2017-07-31 12:35:53</t>
  </si>
  <si>
    <t>SR17073100019121</t>
  </si>
  <si>
    <t>OR17073100232756</t>
  </si>
  <si>
    <t>6228480868629841677</t>
  </si>
  <si>
    <t>2017-07-31 12:42:09</t>
  </si>
  <si>
    <t>SR17073100019125</t>
  </si>
  <si>
    <t>OR17073100232767</t>
  </si>
  <si>
    <t>6227003860350528565</t>
  </si>
  <si>
    <t>2017-07-31 12:43:40</t>
  </si>
  <si>
    <t>SR17073100019126</t>
  </si>
  <si>
    <t>OR17073100232768</t>
  </si>
  <si>
    <t>2017-07-31 12:45:45</t>
  </si>
  <si>
    <t>OR17073100232774</t>
  </si>
  <si>
    <t>2017-07-31 12:49:13</t>
  </si>
  <si>
    <t>SR17073100019130</t>
  </si>
  <si>
    <t>OR17073100232782</t>
  </si>
  <si>
    <t>2017-07-31 12:52:36</t>
  </si>
  <si>
    <t>OR17073100232792</t>
  </si>
  <si>
    <t>2017-07-31 12:53:48</t>
  </si>
  <si>
    <t>SR17073100019136</t>
  </si>
  <si>
    <t>OR17073100232798</t>
  </si>
  <si>
    <t>6282880027288464</t>
  </si>
  <si>
    <t>2017-07-31 12:58:06</t>
  </si>
  <si>
    <t>SR17073100019140</t>
  </si>
  <si>
    <t>OR17073100232814</t>
  </si>
  <si>
    <t>6231900000082501509</t>
  </si>
  <si>
    <t>2017-07-31 13:08:37</t>
  </si>
  <si>
    <t>OR17073100232837</t>
  </si>
  <si>
    <t>2017-07-31 13:17:47</t>
  </si>
  <si>
    <t>SR17073100019150</t>
  </si>
  <si>
    <t>OR17073100232869</t>
  </si>
  <si>
    <t>6228484148394030376</t>
  </si>
  <si>
    <t>2017-07-31 13:18:01</t>
  </si>
  <si>
    <t>SR17073100019151</t>
  </si>
  <si>
    <t>OR17073100232870</t>
  </si>
  <si>
    <t>6212262502014191558</t>
  </si>
  <si>
    <t>2017-07-31 13:22:49</t>
  </si>
  <si>
    <t>SR17073100019157</t>
  </si>
  <si>
    <t>OR17073100232884</t>
  </si>
  <si>
    <t>6212262502026917123</t>
  </si>
  <si>
    <t>2017-07-31 13:29:23</t>
  </si>
  <si>
    <t>OR17073100232907</t>
  </si>
  <si>
    <t>2017-07-31 13:30:57</t>
  </si>
  <si>
    <t>SR17073100019165</t>
  </si>
  <si>
    <t>OR17073100232914</t>
  </si>
  <si>
    <t>6217003860006807067</t>
  </si>
  <si>
    <t>2017-07-31 13:41:58</t>
  </si>
  <si>
    <t>OR17073100232949</t>
  </si>
  <si>
    <t>2017-07-31 13:45:00</t>
  </si>
  <si>
    <t>SR17073100019172</t>
  </si>
  <si>
    <t>OR17073100232963</t>
  </si>
  <si>
    <t>6259960056289788</t>
  </si>
  <si>
    <t>2017-07-31 13:50:53</t>
  </si>
  <si>
    <t>SR17073100019176</t>
  </si>
  <si>
    <t>OR17073100232983</t>
  </si>
  <si>
    <t>6214600180003435406</t>
  </si>
  <si>
    <t>2017-07-31 13:54:04</t>
  </si>
  <si>
    <t>SR17073100019177</t>
  </si>
  <si>
    <t>OR17073100232992</t>
  </si>
  <si>
    <t>6223691371745419</t>
  </si>
  <si>
    <t>2017-07-31 13:58:54</t>
  </si>
  <si>
    <t>SR17073100019179</t>
  </si>
  <si>
    <t>OR17073100233008</t>
  </si>
  <si>
    <t>6210178002039891768</t>
  </si>
  <si>
    <t>2017-07-31 14:15:10</t>
  </si>
  <si>
    <t>SR17073100019183</t>
  </si>
  <si>
    <t>OR17073100233093</t>
  </si>
  <si>
    <t>6217003960003230808</t>
  </si>
  <si>
    <t>2017-07-31 14:15:46</t>
  </si>
  <si>
    <t>OR17073100233097</t>
  </si>
  <si>
    <t>2017-07-31 14:16:18</t>
  </si>
  <si>
    <t>SR17073100019186</t>
  </si>
  <si>
    <t>OR17073100233101</t>
  </si>
  <si>
    <t>2017-07-31 14:25:34</t>
  </si>
  <si>
    <t>SR17073100019193</t>
  </si>
  <si>
    <t>OR17073100233162</t>
  </si>
  <si>
    <t>6231900000117863353</t>
  </si>
  <si>
    <t>2017-07-31 14:27:31</t>
  </si>
  <si>
    <t>SR17073100019195</t>
  </si>
  <si>
    <t>OR17073100233177</t>
  </si>
  <si>
    <t>6231900000013290883</t>
  </si>
  <si>
    <t>2017-07-31 14:38:00</t>
  </si>
  <si>
    <t>SR17073100019200</t>
  </si>
  <si>
    <t>OR17073100233244</t>
  </si>
  <si>
    <t>6217232512000053445</t>
  </si>
  <si>
    <t>2017-07-31 14:40:08</t>
  </si>
  <si>
    <t>SR17073100019201</t>
  </si>
  <si>
    <t>OR17073100233252</t>
  </si>
  <si>
    <t>6223690891855278</t>
  </si>
  <si>
    <t>2017-07-31 14:43:07</t>
  </si>
  <si>
    <t>OR17073100233274</t>
  </si>
  <si>
    <t>2017-07-31 14:47:24</t>
  </si>
  <si>
    <t>SR17073100019208</t>
  </si>
  <si>
    <t>OR17073100233295</t>
  </si>
  <si>
    <t>6214157312903332832</t>
  </si>
  <si>
    <t>2017-07-31 14:55:01</t>
  </si>
  <si>
    <t>OR17073100233334</t>
  </si>
  <si>
    <t>2017-07-31 14:58:06</t>
  </si>
  <si>
    <t>SR17073100019217</t>
  </si>
  <si>
    <t>OR17073100233349</t>
  </si>
  <si>
    <t>2017-07-31 14:59:19</t>
  </si>
  <si>
    <t>SR17073100019220</t>
  </si>
  <si>
    <t>OR17073100233357</t>
  </si>
  <si>
    <t>6222532433282952</t>
  </si>
  <si>
    <t>2017-07-31 15:03:29</t>
  </si>
  <si>
    <t>SR17073100019227</t>
  </si>
  <si>
    <t>OR17073100233387</t>
  </si>
  <si>
    <t>6228480866231467667</t>
  </si>
  <si>
    <t>2017-07-31 15:08:00</t>
  </si>
  <si>
    <t>SR17073100019230</t>
  </si>
  <si>
    <t>OR17073100233414</t>
  </si>
  <si>
    <t>6228453866010350764</t>
  </si>
  <si>
    <t>2017-07-31 15:11:59</t>
  </si>
  <si>
    <t>SR17073100019235</t>
  </si>
  <si>
    <t>OR17073100233440</t>
  </si>
  <si>
    <t>6212262509001194370</t>
  </si>
  <si>
    <t>2017-07-31 15:14:10</t>
  </si>
  <si>
    <t>SR17073100019242</t>
  </si>
  <si>
    <t>OR17073100233456</t>
  </si>
  <si>
    <t>2017-07-31 15:17:52</t>
  </si>
  <si>
    <t>SR17073100019246</t>
  </si>
  <si>
    <t>OR17073100233476</t>
  </si>
  <si>
    <t>2017-07-31 15:22:29</t>
  </si>
  <si>
    <t>SR17073100019253</t>
  </si>
  <si>
    <t>OR17073100233503</t>
  </si>
  <si>
    <t>6224698171731100</t>
  </si>
  <si>
    <t>2017-07-31 15:23:35</t>
  </si>
  <si>
    <t>SR17073100019254</t>
  </si>
  <si>
    <t>OR17073100233506</t>
  </si>
  <si>
    <t>6221550474802455</t>
  </si>
  <si>
    <t>2017-07-31 15:25:39</t>
  </si>
  <si>
    <t>SR17073100019258</t>
  </si>
  <si>
    <t>OR17073100233523</t>
  </si>
  <si>
    <t>6228480868587730979</t>
  </si>
  <si>
    <t>2017-07-31 15:25:40</t>
  </si>
  <si>
    <t>OR17073100233524</t>
  </si>
  <si>
    <t>2017-07-31 15:25:50</t>
  </si>
  <si>
    <t>SR17073100019260</t>
  </si>
  <si>
    <t>OR17073100233525</t>
  </si>
  <si>
    <t>6231900000118438783</t>
  </si>
  <si>
    <t>SR17073100019261</t>
  </si>
  <si>
    <t>OR17073100233527</t>
  </si>
  <si>
    <t>6210178002028816578</t>
  </si>
  <si>
    <t>2017-07-31 15:27:18</t>
  </si>
  <si>
    <t>OR17073100233532</t>
  </si>
  <si>
    <t>2017-07-31 15:27:40</t>
  </si>
  <si>
    <t>SR17073100019266</t>
  </si>
  <si>
    <t>OR17073100233537</t>
  </si>
  <si>
    <t>6231900000023179167</t>
  </si>
  <si>
    <t>2017-07-31 15:29:09</t>
  </si>
  <si>
    <t>SR17073100019269</t>
  </si>
  <si>
    <t>OR17073100233544</t>
  </si>
  <si>
    <t>2017-07-31 15:29:32</t>
  </si>
  <si>
    <t>OR17073100233547</t>
  </si>
  <si>
    <t>2017-07-31 15:35:59</t>
  </si>
  <si>
    <t>SR17073100019276</t>
  </si>
  <si>
    <t>OR17073100233588</t>
  </si>
  <si>
    <t>6231900000145248684</t>
  </si>
  <si>
    <t>2017-07-31 15:38:24</t>
  </si>
  <si>
    <t>SR17073100019280</t>
  </si>
  <si>
    <t>OR17073100233599</t>
  </si>
  <si>
    <t>6228480860019486411</t>
  </si>
  <si>
    <t>2017-07-31 15:42:03</t>
  </si>
  <si>
    <t>SR17073100019287</t>
  </si>
  <si>
    <t>OR17073100233618</t>
  </si>
  <si>
    <t>6217003920001480862</t>
  </si>
  <si>
    <t>2017-07-31 15:48:12</t>
  </si>
  <si>
    <t>SR17073100019294</t>
  </si>
  <si>
    <t>OR17073100233647</t>
  </si>
  <si>
    <t>6217997300042523855</t>
  </si>
  <si>
    <t>2017-07-31 15:48:20</t>
  </si>
  <si>
    <t>SR17073100019295</t>
  </si>
  <si>
    <t>OR17073100233648</t>
  </si>
  <si>
    <t>6231900020003069600</t>
  </si>
  <si>
    <t>2017-07-31 15:53:43</t>
  </si>
  <si>
    <t>SR17073100019303</t>
  </si>
  <si>
    <t>OR17073100233673</t>
  </si>
  <si>
    <t>6231900000036073654</t>
  </si>
  <si>
    <t>2017-07-31 16:00:29</t>
  </si>
  <si>
    <t>SR17073100019312</t>
  </si>
  <si>
    <t>OR17073100233708</t>
  </si>
  <si>
    <t>2017-07-31 16:05:00</t>
  </si>
  <si>
    <t>SR17073100019316</t>
  </si>
  <si>
    <t>OR17073100233725</t>
  </si>
  <si>
    <t>6231900000109316303</t>
  </si>
  <si>
    <t>2017-07-31 16:08:29</t>
  </si>
  <si>
    <t>SR17073100019320</t>
  </si>
  <si>
    <t>OR17073100233739</t>
  </si>
  <si>
    <t>6231900000088751785</t>
  </si>
  <si>
    <t>2017-07-31 16:10:17</t>
  </si>
  <si>
    <t>SR17073100019322</t>
  </si>
  <si>
    <t>OR17073100233747</t>
  </si>
  <si>
    <t>6228481198216969973</t>
  </si>
  <si>
    <t>2017-07-31 16:11:33</t>
  </si>
  <si>
    <t>OR17073100233753</t>
  </si>
  <si>
    <t>2017-07-31 16:11:38</t>
  </si>
  <si>
    <t>OR17073100233754</t>
  </si>
  <si>
    <t>2017-07-31 16:12:55</t>
  </si>
  <si>
    <t>SR17073100019326</t>
  </si>
  <si>
    <t>OR17073100233760</t>
  </si>
  <si>
    <t>6214663860340367</t>
  </si>
  <si>
    <t>2017-07-31 16:15:24</t>
  </si>
  <si>
    <t>SR17073100019330</t>
  </si>
  <si>
    <t>OR17073100233770</t>
  </si>
  <si>
    <t>6228483968090210175</t>
  </si>
  <si>
    <t>2017-07-31 16:18:31</t>
  </si>
  <si>
    <t>SR17073100019334</t>
  </si>
  <si>
    <t>OR17073100233781</t>
  </si>
  <si>
    <t>6217003860013431349</t>
  </si>
  <si>
    <t>2017-07-31 16:18:45</t>
  </si>
  <si>
    <t>SR17073100019335</t>
  </si>
  <si>
    <t>OR17073100233782</t>
  </si>
  <si>
    <t>6228480860570602216</t>
  </si>
  <si>
    <t>2017-07-31 16:23:16</t>
  </si>
  <si>
    <t>SR17073100019342</t>
  </si>
  <si>
    <t>OR17073100233798</t>
  </si>
  <si>
    <t>6231900023402467334</t>
  </si>
  <si>
    <t>2017-07-31 16:30:00</t>
  </si>
  <si>
    <t>SR17073100019354</t>
  </si>
  <si>
    <t>OR17073100233834</t>
  </si>
  <si>
    <t>6228483318167616575</t>
  </si>
  <si>
    <t>2017-07-31 16:36:49</t>
  </si>
  <si>
    <t>SR17073100019364</t>
  </si>
  <si>
    <t>OR17073100233860</t>
  </si>
  <si>
    <t>6217003880001760913</t>
  </si>
  <si>
    <t>2017-07-31 16:43:16</t>
  </si>
  <si>
    <t>SR17073100019370</t>
  </si>
  <si>
    <t>OR17073100233880</t>
  </si>
  <si>
    <t>6223691619935509</t>
  </si>
  <si>
    <t>2017-07-31 16:44:34</t>
  </si>
  <si>
    <t>SR17073100019372</t>
  </si>
  <si>
    <t>OR17073100233886</t>
  </si>
  <si>
    <t>6228480860901795317</t>
  </si>
  <si>
    <t>2017-07-31 16:47:50</t>
  </si>
  <si>
    <t>SR17073100019377</t>
  </si>
  <si>
    <t>OR17073100233901</t>
  </si>
  <si>
    <t>6236683860003852683</t>
  </si>
  <si>
    <t>2017-07-31 16:49:17</t>
  </si>
  <si>
    <t>SR17073100019378</t>
  </si>
  <si>
    <t>OR17073100233905</t>
  </si>
  <si>
    <t>2017-07-31 16:52:20</t>
  </si>
  <si>
    <t>SR17073100019381</t>
  </si>
  <si>
    <t>OR17073100233920</t>
  </si>
  <si>
    <t>6217232513000084992</t>
  </si>
  <si>
    <t>2017-07-31 16:52:29</t>
  </si>
  <si>
    <t>SR17073100019382</t>
  </si>
  <si>
    <t>OR17073100233921</t>
  </si>
  <si>
    <t>6217003910006901079</t>
  </si>
  <si>
    <t>2017-07-31 16:57:38</t>
  </si>
  <si>
    <t>SR17073100019387</t>
  </si>
  <si>
    <t>OR17073100233934</t>
  </si>
  <si>
    <t>6227004025000031050</t>
  </si>
  <si>
    <t>2017-07-31 16:58:18</t>
  </si>
  <si>
    <t>OR17073100233938</t>
  </si>
  <si>
    <t>2017-07-31 17:00:22</t>
  </si>
  <si>
    <t>SR17073100019393</t>
  </si>
  <si>
    <t>OR17073100233946</t>
  </si>
  <si>
    <t>2017-07-31 17:03:59</t>
  </si>
  <si>
    <t>OR17073100233951</t>
  </si>
  <si>
    <t>2017-07-31 17:09:19</t>
  </si>
  <si>
    <t>OR17073100233961</t>
  </si>
  <si>
    <t>2017-07-31 17:14:25</t>
  </si>
  <si>
    <t>SR17073100019406</t>
  </si>
  <si>
    <t>OR17073100233976</t>
  </si>
  <si>
    <t>6222286601876018</t>
  </si>
  <si>
    <t>2017-07-31 17:16:02</t>
  </si>
  <si>
    <t>SR17073100019409</t>
  </si>
  <si>
    <t>OR17073100233982</t>
  </si>
  <si>
    <t>6228481928597779777</t>
  </si>
  <si>
    <t>2017-07-31 17:20:33</t>
  </si>
  <si>
    <t>SR17073100019412</t>
  </si>
  <si>
    <t>OR17073100233993</t>
  </si>
  <si>
    <t>6210178002035776997</t>
  </si>
  <si>
    <t>2017-07-31 17:21:39</t>
  </si>
  <si>
    <t>SR17073100019413</t>
  </si>
  <si>
    <t>OR17073100233996</t>
  </si>
  <si>
    <t>2017-07-31 17:23:15</t>
  </si>
  <si>
    <t>SR17073100019417</t>
  </si>
  <si>
    <t>OR17073100234002</t>
  </si>
  <si>
    <t>2017-07-31 17:26:39</t>
  </si>
  <si>
    <t>SR17073100019420</t>
  </si>
  <si>
    <t>OR17073100234011</t>
  </si>
  <si>
    <t>6227773301297673</t>
  </si>
  <si>
    <t>2017-07-31 17:28:17</t>
  </si>
  <si>
    <t>SR17073100019422</t>
  </si>
  <si>
    <t>OR17073100234014</t>
  </si>
  <si>
    <t>6223690922684648</t>
  </si>
  <si>
    <t>2017-07-31 17:28:27</t>
  </si>
  <si>
    <t>SR17073100019423</t>
  </si>
  <si>
    <t>OR17073100234015</t>
  </si>
  <si>
    <t>6222022502003952424</t>
  </si>
  <si>
    <t>2017-07-31 17:40:08</t>
  </si>
  <si>
    <t>SR17073100019435</t>
  </si>
  <si>
    <t>OR17073100234033</t>
  </si>
  <si>
    <t>6228450860023447116</t>
  </si>
  <si>
    <t>2017-07-31 17:43:51</t>
  </si>
  <si>
    <t>SR17073100019442</t>
  </si>
  <si>
    <t>OR17073100234043</t>
  </si>
  <si>
    <t>6228480968744129477</t>
  </si>
  <si>
    <t>2017-07-31 17:52:28</t>
  </si>
  <si>
    <t>OR17073100234054</t>
  </si>
  <si>
    <t>2017-07-31 17:56:09</t>
  </si>
  <si>
    <t>SR17073100019452</t>
  </si>
  <si>
    <t>OR17073100234060</t>
  </si>
  <si>
    <t>2017-07-31 18:18:56</t>
  </si>
  <si>
    <t>SR17073100019461</t>
  </si>
  <si>
    <t>OR17073100234077</t>
  </si>
  <si>
    <t>4984511233038783</t>
  </si>
  <si>
    <t>2017-07-31 18:20:07</t>
  </si>
  <si>
    <t>SR17073100019463</t>
  </si>
  <si>
    <t>OR17073100234080</t>
  </si>
  <si>
    <t>2017-07-31 18:31:14</t>
  </si>
  <si>
    <t>SR17073100019466</t>
  </si>
  <si>
    <t>OR17073100234090</t>
  </si>
  <si>
    <t>6259654241189942</t>
  </si>
  <si>
    <t>2017-07-31 18:35:16</t>
  </si>
  <si>
    <t>SR17073100019468</t>
  </si>
  <si>
    <t>OR17073100234093</t>
  </si>
  <si>
    <t>6228483358462677971</t>
  </si>
  <si>
    <t>2017-07-31 18:35:21</t>
  </si>
  <si>
    <t>SR17073100019469</t>
  </si>
  <si>
    <t>OR17073100234094</t>
  </si>
  <si>
    <t>2017-07-31 18:36:03</t>
  </si>
  <si>
    <t>SR17073100019470</t>
  </si>
  <si>
    <t>OR17073100234096</t>
  </si>
  <si>
    <t>5183772964215471</t>
  </si>
  <si>
    <t>2017-07-31 18:58:08</t>
  </si>
  <si>
    <t>SR17073100019471</t>
  </si>
  <si>
    <t>OR17073100234106</t>
  </si>
  <si>
    <t>6228930001149903902</t>
  </si>
  <si>
    <t>2017-07-31 19:23:03</t>
  </si>
  <si>
    <t>SR17073100019473</t>
  </si>
  <si>
    <t>OR17073100234118</t>
  </si>
  <si>
    <t>6217004020000728392</t>
  </si>
  <si>
    <t>2017-07-31 19:42:14</t>
  </si>
  <si>
    <t>SR17073100019474</t>
  </si>
  <si>
    <t>OR17073100234127</t>
  </si>
  <si>
    <t>6217007170005550122</t>
  </si>
  <si>
    <t>2017-07-31 19:48:15</t>
  </si>
  <si>
    <t>SR17073100019475</t>
  </si>
  <si>
    <t>OR17073100234133</t>
  </si>
  <si>
    <t>2017-07-31 19:54:26</t>
  </si>
  <si>
    <t>SR17073100019477</t>
  </si>
  <si>
    <t>OR17073100234137</t>
  </si>
  <si>
    <t>2017-07-31 20:21:54</t>
  </si>
  <si>
    <t>SR17073100019480</t>
  </si>
  <si>
    <t>OR17073100234155</t>
  </si>
  <si>
    <t>2017-07-31 21:28:18</t>
  </si>
  <si>
    <t>SR17073100019482</t>
  </si>
  <si>
    <t>OR17073100234190</t>
  </si>
  <si>
    <t>6259650971529588</t>
  </si>
  <si>
    <t>''</t>
  </si>
  <si>
    <t>20170722</t>
  </si>
  <si>
    <t>20170723</t>
  </si>
  <si>
    <t>20170729</t>
  </si>
  <si>
    <t>20170730</t>
  </si>
  <si>
    <t>户名不符6221682810244827陈蕾</t>
    <phoneticPr fontId="3" type="noConversion"/>
  </si>
  <si>
    <t>户名不符6227080160379927张志强</t>
    <phoneticPr fontId="3" type="noConversion"/>
  </si>
  <si>
    <t>户名不符6227080160379927张志强</t>
    <phoneticPr fontId="3" type="noConversion"/>
  </si>
  <si>
    <t>户名不符6283660019325477姜贵碧</t>
    <phoneticPr fontId="3" type="noConversion"/>
  </si>
  <si>
    <t>户名不符6253624027617784王湘媛</t>
    <phoneticPr fontId="3" type="noConversion"/>
  </si>
  <si>
    <t>户名不符6221682915330737罗顺娥</t>
    <phoneticPr fontId="3" type="noConversion"/>
  </si>
  <si>
    <t>户名不符6259650872381824孔垂阳</t>
    <phoneticPr fontId="3" type="noConversion"/>
  </si>
  <si>
    <t>户名不符4367480100477614江九龙</t>
    <phoneticPr fontId="3" type="noConversion"/>
  </si>
  <si>
    <t>户名不符5324500004037690刘凤业</t>
    <phoneticPr fontId="3" type="noConversion"/>
  </si>
  <si>
    <t>SR17072100015217</t>
    <phoneticPr fontId="3" type="noConversion"/>
  </si>
  <si>
    <t>SR17072100015219</t>
    <phoneticPr fontId="3" type="noConversion"/>
  </si>
  <si>
    <t>SR17072200015312</t>
    <phoneticPr fontId="3" type="noConversion"/>
  </si>
  <si>
    <t>SR17072200015321</t>
    <phoneticPr fontId="3" type="noConversion"/>
  </si>
  <si>
    <t>SR17072200015323</t>
    <phoneticPr fontId="3" type="noConversion"/>
  </si>
  <si>
    <t>SR17072200015336</t>
    <phoneticPr fontId="3" type="noConversion"/>
  </si>
  <si>
    <t>SR17072200015400</t>
    <phoneticPr fontId="3" type="noConversion"/>
  </si>
  <si>
    <t>SR17072200015429</t>
    <phoneticPr fontId="3" type="noConversion"/>
  </si>
  <si>
    <t>SR17072300015465</t>
    <phoneticPr fontId="3" type="noConversion"/>
  </si>
  <si>
    <t>SR17072300015503</t>
    <phoneticPr fontId="3" type="noConversion"/>
  </si>
  <si>
    <t>SR17072300015523</t>
    <phoneticPr fontId="3" type="noConversion"/>
  </si>
  <si>
    <t>SR17072300015527</t>
    <phoneticPr fontId="3" type="noConversion"/>
  </si>
  <si>
    <t>SR17072300015535</t>
    <phoneticPr fontId="3" type="noConversion"/>
  </si>
  <si>
    <t>SR17072300015541</t>
    <phoneticPr fontId="3" type="noConversion"/>
  </si>
  <si>
    <t>SR17072400015660</t>
    <phoneticPr fontId="3" type="noConversion"/>
  </si>
  <si>
    <t>SR17072400015688</t>
    <phoneticPr fontId="3" type="noConversion"/>
  </si>
  <si>
    <t>SR17072400015715</t>
    <phoneticPr fontId="3" type="noConversion"/>
  </si>
  <si>
    <t>SR17072400016005</t>
    <phoneticPr fontId="3" type="noConversion"/>
  </si>
  <si>
    <t>SR17072400016010</t>
    <phoneticPr fontId="3" type="noConversion"/>
  </si>
  <si>
    <t>SR17072400016016</t>
    <phoneticPr fontId="3" type="noConversion"/>
  </si>
  <si>
    <t>SR17072400016161</t>
    <phoneticPr fontId="3" type="noConversion"/>
  </si>
  <si>
    <t>SR17072400016196</t>
    <phoneticPr fontId="3" type="noConversion"/>
  </si>
  <si>
    <t>SR17072500016612</t>
    <phoneticPr fontId="3" type="noConversion"/>
  </si>
  <si>
    <t>SR17072500016728</t>
    <phoneticPr fontId="3" type="noConversion"/>
  </si>
  <si>
    <t>SR17072500016737</t>
    <phoneticPr fontId="3" type="noConversion"/>
  </si>
  <si>
    <t>SR17072600017282</t>
    <phoneticPr fontId="3" type="noConversion"/>
  </si>
  <si>
    <t>SR17072600017289</t>
    <phoneticPr fontId="3" type="noConversion"/>
  </si>
  <si>
    <t>SR17072600017300</t>
    <phoneticPr fontId="3" type="noConversion"/>
  </si>
  <si>
    <t>SR17072600017309</t>
    <phoneticPr fontId="3" type="noConversion"/>
  </si>
  <si>
    <t>SR17072600017310</t>
    <phoneticPr fontId="3" type="noConversion"/>
  </si>
  <si>
    <t>SR17072700017558</t>
    <phoneticPr fontId="3" type="noConversion"/>
  </si>
  <si>
    <t>SR17072700017704</t>
    <phoneticPr fontId="3" type="noConversion"/>
  </si>
  <si>
    <t>SR17072700017943</t>
    <phoneticPr fontId="3" type="noConversion"/>
  </si>
  <si>
    <t>SR17072800018468</t>
    <phoneticPr fontId="3" type="noConversion"/>
  </si>
  <si>
    <t>SR17072900018485</t>
    <phoneticPr fontId="3" type="noConversion"/>
  </si>
  <si>
    <t>SR17072900018550</t>
    <phoneticPr fontId="3" type="noConversion"/>
  </si>
  <si>
    <t>SR17072900018565</t>
    <phoneticPr fontId="3" type="noConversion"/>
  </si>
  <si>
    <t>SR17072900018616</t>
    <phoneticPr fontId="3" type="noConversion"/>
  </si>
  <si>
    <t>SR17072900018617</t>
    <phoneticPr fontId="3" type="noConversion"/>
  </si>
  <si>
    <t>SR17072900018690</t>
    <phoneticPr fontId="3" type="noConversion"/>
  </si>
  <si>
    <t>SR17073000018770</t>
    <phoneticPr fontId="3" type="noConversion"/>
  </si>
  <si>
    <t>SR17073000018772</t>
    <phoneticPr fontId="3" type="noConversion"/>
  </si>
  <si>
    <t>SR17073000018788</t>
    <phoneticPr fontId="3" type="noConversion"/>
  </si>
  <si>
    <t>SR17073000018790</t>
    <phoneticPr fontId="3" type="noConversion"/>
  </si>
  <si>
    <t>SR17073000018799</t>
    <phoneticPr fontId="3" type="noConversion"/>
  </si>
  <si>
    <t>SR17073100019406</t>
    <phoneticPr fontId="3" type="noConversion"/>
  </si>
  <si>
    <t>SR17073100019420</t>
    <phoneticPr fontId="3" type="noConversion"/>
  </si>
  <si>
    <t>6226009956809368</t>
    <phoneticPr fontId="3" type="noConversion"/>
  </si>
  <si>
    <t>6221682810244827</t>
    <phoneticPr fontId="3" type="noConversion"/>
  </si>
  <si>
    <t>6227080160379927</t>
    <phoneticPr fontId="3" type="noConversion"/>
  </si>
  <si>
    <t>6283660019325477</t>
    <phoneticPr fontId="3" type="noConversion"/>
  </si>
  <si>
    <t>6253624027617784</t>
    <phoneticPr fontId="3" type="noConversion"/>
  </si>
  <si>
    <t>5124660004065232</t>
    <phoneticPr fontId="3" type="noConversion"/>
  </si>
  <si>
    <t>6221682915330737</t>
    <phoneticPr fontId="3" type="noConversion"/>
  </si>
  <si>
    <t>6259650872381824</t>
    <phoneticPr fontId="3" type="noConversion"/>
  </si>
  <si>
    <t>4367480100477614</t>
    <phoneticPr fontId="3" type="noConversion"/>
  </si>
  <si>
    <t>5324500004037690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</si>
</sst>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7" formatCode="&quot;¥&quot;#,##0.00;&quot;¥&quot;\-#,##0.00"/>
    <numFmt numFmtId="176" formatCode="yyyy/mm/dd\ hh:mm:ss"/>
    <numFmt numFmtId="177" formatCode="&quot;¥&quot;#,##0.00_);[Red]\(&quot;¥&quot;#,##0.00\)"/>
    <numFmt numFmtId="178" formatCode="#,##0.00_ "/>
  </numFmts>
  <fonts count="7">
    <font>
      <sz val="11"/>
      <color theme="1"/>
      <name val="宋体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>
      <alignment vertical="center"/>
    </xf>
    <xf numFmtId="0" fontId="4" fillId="0" borderId="1" xfId="0" applyFont="1" applyBorder="1">
      <alignment vertical="center"/>
    </xf>
    <xf numFmtId="176" fontId="0" fillId="0" borderId="0" xfId="0" applyNumberFormat="1" applyProtection="1">
      <alignment vertical="center"/>
      <protection locked="0"/>
    </xf>
    <xf numFmtId="0" fontId="6" fillId="0" borderId="0" xfId="0" applyFont="1" applyAlignment="1">
      <alignment horizontal="right"/>
    </xf>
    <xf numFmtId="7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  <xf numFmtId="177" fontId="6" fillId="2" borderId="0" xfId="0" applyNumberFormat="1" applyFont="1" applyFill="1" applyAlignment="1">
      <alignment horizontal="right"/>
    </xf>
    <xf numFmtId="49" fontId="0" fillId="0" borderId="0" xfId="0" applyNumberFormat="1">
      <alignment vertical="center"/>
    </xf>
    <xf numFmtId="49" fontId="4" fillId="2" borderId="0" xfId="0" applyNumberFormat="1" applyFont="1" applyFill="1">
      <alignment vertical="center"/>
    </xf>
    <xf numFmtId="49" fontId="2" fillId="4" borderId="0" xfId="0" applyNumberFormat="1" applyFont="1" applyFill="1">
      <alignment vertical="center"/>
    </xf>
    <xf numFmtId="177" fontId="2" fillId="4" borderId="0" xfId="0" applyNumberFormat="1" applyFont="1" applyFill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14" fontId="0" fillId="0" borderId="0" xfId="0" applyNumberFormat="1">
      <alignment vertical="center"/>
    </xf>
    <xf numFmtId="49" fontId="0" fillId="0" borderId="0" xfId="0" applyNumberFormat="1" applyFont="1">
      <alignment vertical="center"/>
    </xf>
    <xf numFmtId="7" fontId="2" fillId="4" borderId="0" xfId="0" applyNumberFormat="1" applyFont="1" applyFill="1">
      <alignment vertical="center"/>
    </xf>
    <xf numFmtId="176" fontId="0" fillId="2" borderId="0" xfId="0" applyNumberFormat="1" applyFill="1" applyAlignment="1">
      <alignment horizontal="left" vertical="center"/>
    </xf>
    <xf numFmtId="4" fontId="4" fillId="3" borderId="1" xfId="0" applyNumberFormat="1" applyFont="1" applyFill="1" applyBorder="1">
      <alignment vertical="center"/>
    </xf>
    <xf numFmtId="4" fontId="0" fillId="0" borderId="1" xfId="0" applyNumberFormat="1" applyBorder="1">
      <alignment vertical="center"/>
    </xf>
    <xf numFmtId="4" fontId="5" fillId="2" borderId="1" xfId="0" applyNumberFormat="1" applyFont="1" applyFill="1" applyBorder="1">
      <alignment vertical="center"/>
    </xf>
    <xf numFmtId="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NumberFormat="1">
      <alignment vertical="center"/>
    </xf>
    <xf numFmtId="0" fontId="4" fillId="0" borderId="0" xfId="0" applyNumberFormat="1" applyFont="1">
      <alignment vertical="center"/>
    </xf>
    <xf numFmtId="0" fontId="0" fillId="5" borderId="0" xfId="0" applyFill="1">
      <alignment vertical="center"/>
    </xf>
    <xf numFmtId="178" fontId="0" fillId="0" borderId="0" xfId="0" applyNumberFormat="1">
      <alignment vertical="center"/>
    </xf>
    <xf numFmtId="178" fontId="5" fillId="2" borderId="1" xfId="0" applyNumberFormat="1" applyFont="1" applyFill="1" applyBorder="1">
      <alignment vertical="center"/>
    </xf>
    <xf numFmtId="0" fontId="4" fillId="0" borderId="3" xfId="0" applyFont="1" applyFill="1" applyBorder="1">
      <alignment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/>
    <xf numFmtId="49" fontId="4" fillId="0" borderId="0" xfId="0" applyNumberFormat="1" applyFont="1" applyAlignment="1">
      <alignment vertical="center"/>
    </xf>
    <xf numFmtId="49" fontId="0" fillId="0" borderId="0" xfId="0" applyNumberFormat="1" applyAlignment="1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76" fontId="2" fillId="4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topLeftCell="A34" zoomScaleNormal="100" zoomScaleSheetLayoutView="100" workbookViewId="0">
      <selection activeCell="H50" sqref="H50"/>
    </sheetView>
  </sheetViews>
  <sheetFormatPr defaultColWidth="9" defaultRowHeight="13.5"/>
  <cols>
    <col min="1" max="1" width="8.5" customWidth="1"/>
    <col min="2" max="2" width="10.875" customWidth="1"/>
    <col min="3" max="6" width="12.875" customWidth="1"/>
    <col min="7" max="7" width="13.75" customWidth="1"/>
    <col min="8" max="8" width="10.375"/>
    <col min="9" max="9" width="9.375"/>
  </cols>
  <sheetData>
    <row r="1" spans="1:8" s="1" customFormat="1" ht="15" customHeight="1">
      <c r="A1" s="50" t="s">
        <v>0</v>
      </c>
      <c r="B1" s="50"/>
      <c r="C1" s="50"/>
      <c r="D1" s="50"/>
      <c r="E1" s="50"/>
      <c r="F1" s="50"/>
      <c r="G1" s="50"/>
      <c r="H1" s="50"/>
    </row>
    <row r="2" spans="1:8" s="1" customFormat="1" ht="15" customHeight="1">
      <c r="A2" s="50" t="s">
        <v>1</v>
      </c>
      <c r="B2" s="50"/>
      <c r="C2" s="50"/>
      <c r="D2" s="50"/>
      <c r="E2" s="50"/>
      <c r="F2" s="50"/>
      <c r="G2" s="50"/>
      <c r="H2" s="50"/>
    </row>
    <row r="3" spans="1:8" ht="27">
      <c r="A3" s="9"/>
      <c r="B3" s="9" t="s">
        <v>2</v>
      </c>
      <c r="C3" s="9" t="s">
        <v>3</v>
      </c>
      <c r="D3" s="10" t="s">
        <v>4</v>
      </c>
      <c r="E3" s="6" t="s">
        <v>5</v>
      </c>
      <c r="F3" s="6" t="s">
        <v>6</v>
      </c>
      <c r="G3" s="11" t="s">
        <v>7</v>
      </c>
      <c r="H3" s="10" t="s">
        <v>8</v>
      </c>
    </row>
    <row r="4" spans="1:8" ht="18" customHeight="1">
      <c r="A4" s="6" t="s">
        <v>9</v>
      </c>
      <c r="B4" s="6">
        <v>140579</v>
      </c>
      <c r="C4" s="6">
        <v>141414</v>
      </c>
      <c r="D4" s="6">
        <f>C4-B4</f>
        <v>835</v>
      </c>
      <c r="E4" s="6">
        <v>115851</v>
      </c>
      <c r="F4" s="6">
        <v>154251</v>
      </c>
      <c r="G4" s="6">
        <f>F4-E4-E11</f>
        <v>100</v>
      </c>
      <c r="H4" s="6">
        <f>D4+G4</f>
        <v>935</v>
      </c>
    </row>
    <row r="5" spans="1:8" ht="18" customHeight="1">
      <c r="A5" s="6" t="s">
        <v>10</v>
      </c>
      <c r="B5" s="6">
        <v>215956</v>
      </c>
      <c r="C5" s="6">
        <v>218016</v>
      </c>
      <c r="D5" s="6">
        <f>C5-B5</f>
        <v>2060</v>
      </c>
      <c r="E5" s="6">
        <v>803551</v>
      </c>
      <c r="F5" s="6">
        <v>1245454.08</v>
      </c>
      <c r="G5" s="6">
        <f>F5-E5-E12</f>
        <v>-3090.9199999999255</v>
      </c>
      <c r="H5" s="6">
        <f>D5+G5</f>
        <v>-1030.9199999999255</v>
      </c>
    </row>
    <row r="6" spans="1:8" ht="18" customHeight="1">
      <c r="A6" s="6" t="s">
        <v>11</v>
      </c>
      <c r="B6" s="6">
        <f>SUM(B4:B5)</f>
        <v>356535</v>
      </c>
      <c r="C6" s="6">
        <f t="shared" ref="C6:H6" si="0">SUM(C4:C5)</f>
        <v>359430</v>
      </c>
      <c r="D6" s="6">
        <f t="shared" si="0"/>
        <v>2895</v>
      </c>
      <c r="E6" s="6">
        <f t="shared" si="0"/>
        <v>919402</v>
      </c>
      <c r="F6" s="6">
        <f t="shared" si="0"/>
        <v>1399705.08</v>
      </c>
      <c r="G6" s="6">
        <f t="shared" si="0"/>
        <v>-2990.9199999999255</v>
      </c>
      <c r="H6" s="6">
        <f t="shared" si="0"/>
        <v>-95.919999999925494</v>
      </c>
    </row>
    <row r="7" spans="1:8" ht="18" customHeight="1"/>
    <row r="8" spans="1:8" s="2" customFormat="1" ht="14.25">
      <c r="A8" s="51" t="s">
        <v>0</v>
      </c>
      <c r="B8" s="51"/>
      <c r="C8" s="51"/>
      <c r="D8" s="51"/>
      <c r="E8" s="51"/>
      <c r="F8" s="51"/>
      <c r="G8" s="51"/>
      <c r="H8" s="51"/>
    </row>
    <row r="9" spans="1:8" s="2" customFormat="1" ht="14.25">
      <c r="A9" s="52" t="s">
        <v>12</v>
      </c>
      <c r="B9" s="52"/>
      <c r="C9" s="52"/>
      <c r="D9" s="52"/>
      <c r="E9" s="52"/>
      <c r="F9" s="52"/>
      <c r="G9" s="52"/>
      <c r="H9" s="52"/>
    </row>
    <row r="10" spans="1:8" ht="18.95" customHeight="1">
      <c r="A10" s="3"/>
      <c r="B10" s="3" t="s">
        <v>2</v>
      </c>
      <c r="C10" s="3" t="s">
        <v>3</v>
      </c>
      <c r="D10" s="4" t="s">
        <v>4</v>
      </c>
      <c r="E10" s="5" t="s">
        <v>5</v>
      </c>
      <c r="F10" s="5" t="s">
        <v>6</v>
      </c>
      <c r="G10" s="4" t="s">
        <v>13</v>
      </c>
      <c r="H10" s="4" t="s">
        <v>8</v>
      </c>
    </row>
    <row r="11" spans="1:8" ht="18.95" customHeight="1">
      <c r="A11" s="5" t="s">
        <v>9</v>
      </c>
      <c r="B11" s="5">
        <v>8100</v>
      </c>
      <c r="C11" s="5">
        <v>7620</v>
      </c>
      <c r="D11" s="5">
        <f>C11-B11</f>
        <v>-480</v>
      </c>
      <c r="E11" s="5">
        <v>38300</v>
      </c>
      <c r="F11" s="5"/>
      <c r="G11" s="5"/>
      <c r="H11" s="5"/>
    </row>
    <row r="12" spans="1:8" ht="18.95" customHeight="1">
      <c r="A12" s="5" t="s">
        <v>10</v>
      </c>
      <c r="B12" s="5">
        <v>72020</v>
      </c>
      <c r="C12" s="5">
        <v>70930</v>
      </c>
      <c r="D12" s="5">
        <f>C12-B12</f>
        <v>-1090</v>
      </c>
      <c r="E12" s="5">
        <v>444994</v>
      </c>
      <c r="F12" s="5"/>
      <c r="G12" s="5"/>
      <c r="H12" s="5"/>
    </row>
    <row r="13" spans="1:8" ht="20.100000000000001" customHeight="1">
      <c r="A13" s="5" t="s">
        <v>11</v>
      </c>
      <c r="B13" s="5">
        <f>SUM(B11:B12)</f>
        <v>80120</v>
      </c>
      <c r="C13" s="5">
        <f t="shared" ref="C13:E13" si="1">SUM(C11:C12)</f>
        <v>78550</v>
      </c>
      <c r="D13" s="5">
        <f t="shared" si="1"/>
        <v>-1570</v>
      </c>
      <c r="E13" s="5">
        <f t="shared" si="1"/>
        <v>483294</v>
      </c>
      <c r="F13" s="5"/>
      <c r="G13" s="5"/>
      <c r="H13" s="5"/>
    </row>
    <row r="14" spans="1:8" ht="20.100000000000001" customHeight="1"/>
    <row r="15" spans="1:8" ht="14.25">
      <c r="A15" s="51" t="s">
        <v>0</v>
      </c>
      <c r="B15" s="51"/>
      <c r="C15" s="51"/>
      <c r="D15" s="51"/>
      <c r="E15" s="51"/>
      <c r="F15" s="51"/>
      <c r="G15" s="51"/>
      <c r="H15" s="51"/>
    </row>
    <row r="16" spans="1:8" ht="14.25">
      <c r="A16" s="52" t="s">
        <v>14</v>
      </c>
      <c r="B16" s="52"/>
      <c r="C16" s="52"/>
      <c r="D16" s="52"/>
      <c r="E16" s="52"/>
      <c r="F16" s="52"/>
      <c r="G16" s="52"/>
      <c r="H16" s="52"/>
    </row>
    <row r="17" spans="1:8" ht="20.100000000000001" customHeight="1">
      <c r="A17" s="3"/>
      <c r="B17" s="3" t="s">
        <v>2</v>
      </c>
      <c r="C17" s="3" t="s">
        <v>3</v>
      </c>
      <c r="D17" s="4" t="s">
        <v>4</v>
      </c>
      <c r="E17" s="5" t="s">
        <v>5</v>
      </c>
      <c r="F17" s="5" t="s">
        <v>6</v>
      </c>
      <c r="G17" s="4" t="s">
        <v>13</v>
      </c>
      <c r="H17" s="4" t="s">
        <v>8</v>
      </c>
    </row>
    <row r="18" spans="1:8" ht="20.100000000000001" customHeight="1">
      <c r="A18" s="5" t="s">
        <v>9</v>
      </c>
      <c r="B18" s="5">
        <v>352704</v>
      </c>
      <c r="C18" s="5">
        <v>380078</v>
      </c>
      <c r="D18" s="5">
        <f>C18-B18</f>
        <v>27374</v>
      </c>
      <c r="E18" s="5">
        <v>140863</v>
      </c>
      <c r="F18" s="5">
        <v>144264</v>
      </c>
      <c r="G18" s="5">
        <f>F18-E18</f>
        <v>3401</v>
      </c>
      <c r="H18" s="5">
        <f>G18+D18</f>
        <v>30775</v>
      </c>
    </row>
    <row r="19" spans="1:8" ht="20.100000000000001" customHeight="1">
      <c r="A19" s="5" t="s">
        <v>10</v>
      </c>
      <c r="B19" s="5">
        <v>603750</v>
      </c>
      <c r="C19" s="5">
        <v>604450</v>
      </c>
      <c r="D19" s="5">
        <f>C19-B19</f>
        <v>700</v>
      </c>
      <c r="E19" s="5">
        <v>263673</v>
      </c>
      <c r="F19" s="5">
        <v>291473.03999999998</v>
      </c>
      <c r="G19" s="5">
        <f>F19-E19</f>
        <v>27800.039999999979</v>
      </c>
      <c r="H19" s="5">
        <f>G19+D19</f>
        <v>28500.039999999979</v>
      </c>
    </row>
    <row r="20" spans="1:8" ht="21.95" customHeight="1">
      <c r="A20" s="5" t="s">
        <v>11</v>
      </c>
      <c r="B20" s="5">
        <f>SUM(B18:B19)</f>
        <v>956454</v>
      </c>
      <c r="C20" s="5">
        <f t="shared" ref="C20:H20" si="2">SUM(C18:C19)</f>
        <v>984528</v>
      </c>
      <c r="D20" s="5">
        <f t="shared" si="2"/>
        <v>28074</v>
      </c>
      <c r="E20" s="5">
        <f t="shared" si="2"/>
        <v>404536</v>
      </c>
      <c r="F20" s="5">
        <f t="shared" si="2"/>
        <v>435737.04</v>
      </c>
      <c r="G20" s="5">
        <f t="shared" si="2"/>
        <v>31201.039999999979</v>
      </c>
      <c r="H20" s="5">
        <f t="shared" si="2"/>
        <v>59275.039999999979</v>
      </c>
    </row>
    <row r="22" spans="1:8" ht="17.100000000000001" customHeight="1">
      <c r="A22" s="51" t="s">
        <v>0</v>
      </c>
      <c r="B22" s="51"/>
      <c r="C22" s="51"/>
      <c r="D22" s="51"/>
      <c r="E22" s="51"/>
      <c r="F22" s="51"/>
      <c r="G22" s="51"/>
      <c r="H22" s="51"/>
    </row>
    <row r="23" spans="1:8" ht="17.100000000000001" customHeight="1">
      <c r="A23" s="52" t="s">
        <v>15</v>
      </c>
      <c r="B23" s="52"/>
      <c r="C23" s="52"/>
      <c r="D23" s="52"/>
      <c r="E23" s="52"/>
      <c r="F23" s="52"/>
      <c r="G23" s="52"/>
      <c r="H23" s="52"/>
    </row>
    <row r="24" spans="1:8" ht="18" customHeight="1">
      <c r="A24" s="3"/>
      <c r="B24" s="3" t="s">
        <v>2</v>
      </c>
      <c r="C24" s="3" t="s">
        <v>3</v>
      </c>
      <c r="D24" s="4" t="s">
        <v>4</v>
      </c>
      <c r="E24" s="5" t="s">
        <v>5</v>
      </c>
      <c r="F24" s="5" t="s">
        <v>6</v>
      </c>
      <c r="G24" s="4" t="s">
        <v>13</v>
      </c>
      <c r="H24" s="4" t="s">
        <v>8</v>
      </c>
    </row>
    <row r="25" spans="1:8" ht="18" customHeight="1">
      <c r="A25" s="5" t="s">
        <v>9</v>
      </c>
      <c r="B25" s="5">
        <v>319020</v>
      </c>
      <c r="C25" s="5">
        <v>310340</v>
      </c>
      <c r="D25" s="5">
        <f>C25-B25</f>
        <v>-8680</v>
      </c>
      <c r="E25" s="5">
        <v>457800</v>
      </c>
      <c r="F25" s="5">
        <v>444896</v>
      </c>
      <c r="G25" s="5">
        <f>F25-E25</f>
        <v>-12904</v>
      </c>
      <c r="H25" s="5">
        <f>G25+D25</f>
        <v>-21584</v>
      </c>
    </row>
    <row r="26" spans="1:8" ht="18" customHeight="1">
      <c r="A26" s="5" t="s">
        <v>10</v>
      </c>
      <c r="B26" s="5">
        <v>412810</v>
      </c>
      <c r="C26" s="5">
        <v>412510</v>
      </c>
      <c r="D26" s="5">
        <f>C26-B26</f>
        <v>-300</v>
      </c>
      <c r="E26" s="5">
        <v>948469</v>
      </c>
      <c r="F26" s="5">
        <v>938122.02</v>
      </c>
      <c r="G26" s="5">
        <f>F26-E26</f>
        <v>-10346.979999999981</v>
      </c>
      <c r="H26" s="5">
        <f>G26+D26</f>
        <v>-10646.979999999981</v>
      </c>
    </row>
    <row r="27" spans="1:8" ht="18" customHeight="1">
      <c r="A27" s="5" t="s">
        <v>11</v>
      </c>
      <c r="B27" s="5">
        <f>SUM(B25:B26)</f>
        <v>731830</v>
      </c>
      <c r="C27" s="5">
        <f t="shared" ref="C27:H27" si="3">SUM(C25:C26)</f>
        <v>722850</v>
      </c>
      <c r="D27" s="5">
        <f t="shared" si="3"/>
        <v>-8980</v>
      </c>
      <c r="E27" s="5">
        <f t="shared" si="3"/>
        <v>1406269</v>
      </c>
      <c r="F27" s="5">
        <f t="shared" si="3"/>
        <v>1383018.02</v>
      </c>
      <c r="G27" s="5">
        <f t="shared" si="3"/>
        <v>-23250.979999999981</v>
      </c>
      <c r="H27" s="5">
        <f t="shared" si="3"/>
        <v>-32230.979999999981</v>
      </c>
    </row>
    <row r="29" spans="1:8" ht="14.25">
      <c r="A29" s="51" t="s">
        <v>0</v>
      </c>
      <c r="B29" s="51"/>
      <c r="C29" s="51"/>
      <c r="D29" s="51"/>
      <c r="E29" s="51"/>
      <c r="F29" s="51"/>
      <c r="G29" s="51"/>
      <c r="H29" s="51"/>
    </row>
    <row r="30" spans="1:8" ht="14.25">
      <c r="A30" s="52" t="s">
        <v>16</v>
      </c>
      <c r="B30" s="52"/>
      <c r="C30" s="52"/>
      <c r="D30" s="52"/>
      <c r="E30" s="52"/>
      <c r="F30" s="52"/>
      <c r="G30" s="52"/>
      <c r="H30" s="52"/>
    </row>
    <row r="31" spans="1:8" ht="18" customHeight="1">
      <c r="A31" s="3"/>
      <c r="B31" s="3" t="s">
        <v>2</v>
      </c>
      <c r="C31" s="3" t="s">
        <v>3</v>
      </c>
      <c r="D31" s="4" t="s">
        <v>4</v>
      </c>
      <c r="E31" s="5" t="s">
        <v>5</v>
      </c>
      <c r="F31" s="5" t="s">
        <v>6</v>
      </c>
      <c r="G31" s="4" t="s">
        <v>13</v>
      </c>
      <c r="H31" s="4" t="s">
        <v>8</v>
      </c>
    </row>
    <row r="32" spans="1:8" ht="18" customHeight="1">
      <c r="A32" s="5" t="s">
        <v>9</v>
      </c>
      <c r="B32" s="5">
        <v>311200</v>
      </c>
      <c r="C32" s="6">
        <v>350080</v>
      </c>
      <c r="D32" s="6">
        <f>C32-B32</f>
        <v>38880</v>
      </c>
      <c r="E32" s="5">
        <v>336949</v>
      </c>
      <c r="F32" s="5">
        <v>339049</v>
      </c>
      <c r="G32" s="5">
        <f>F32-E32</f>
        <v>2100</v>
      </c>
      <c r="H32" s="5">
        <f>G32+D32</f>
        <v>40980</v>
      </c>
    </row>
    <row r="33" spans="1:8" ht="18" customHeight="1">
      <c r="A33" s="5" t="s">
        <v>10</v>
      </c>
      <c r="B33" s="5">
        <v>310010</v>
      </c>
      <c r="C33" s="5">
        <v>306270</v>
      </c>
      <c r="D33" s="5">
        <f>C33-B33</f>
        <v>-3740</v>
      </c>
      <c r="E33" s="5">
        <v>785287</v>
      </c>
      <c r="F33" s="5">
        <v>794283</v>
      </c>
      <c r="G33" s="5">
        <f>F33-E33</f>
        <v>8996</v>
      </c>
      <c r="H33" s="5">
        <f>G33+D33</f>
        <v>5256</v>
      </c>
    </row>
    <row r="34" spans="1:8" ht="18" customHeight="1">
      <c r="A34" s="5" t="s">
        <v>11</v>
      </c>
      <c r="B34" s="5">
        <f t="shared" ref="B34:H34" si="4">SUM(B32:B33)</f>
        <v>621210</v>
      </c>
      <c r="C34" s="5">
        <f t="shared" si="4"/>
        <v>656350</v>
      </c>
      <c r="D34" s="5">
        <f t="shared" si="4"/>
        <v>35140</v>
      </c>
      <c r="E34" s="5">
        <f t="shared" si="4"/>
        <v>1122236</v>
      </c>
      <c r="F34" s="5">
        <f t="shared" si="4"/>
        <v>1133332</v>
      </c>
      <c r="G34" s="5">
        <f t="shared" si="4"/>
        <v>11096</v>
      </c>
      <c r="H34" s="5">
        <f t="shared" si="4"/>
        <v>46236</v>
      </c>
    </row>
    <row r="37" spans="1:8" ht="14.25">
      <c r="A37" s="51" t="s">
        <v>17</v>
      </c>
      <c r="B37" s="51"/>
      <c r="C37" s="51"/>
      <c r="D37" s="51"/>
      <c r="E37" s="51"/>
      <c r="F37" s="51"/>
      <c r="G37" s="51"/>
      <c r="H37" s="51"/>
    </row>
    <row r="38" spans="1:8" ht="14.25">
      <c r="A38" s="51" t="s">
        <v>63</v>
      </c>
      <c r="B38" s="51"/>
      <c r="C38" s="51"/>
      <c r="D38" s="51"/>
      <c r="E38" s="51"/>
      <c r="F38" s="51"/>
      <c r="G38" s="51"/>
      <c r="H38" s="51"/>
    </row>
    <row r="39" spans="1:8" ht="20.100000000000001" customHeight="1">
      <c r="A39" s="3"/>
      <c r="B39" s="4" t="s">
        <v>18</v>
      </c>
      <c r="C39" s="3" t="s">
        <v>19</v>
      </c>
      <c r="D39" s="7" t="s">
        <v>20</v>
      </c>
      <c r="E39" s="8" t="s">
        <v>21</v>
      </c>
      <c r="F39" s="8" t="s">
        <v>22</v>
      </c>
    </row>
    <row r="40" spans="1:8" ht="20.100000000000001" customHeight="1">
      <c r="A40" s="5" t="s">
        <v>9</v>
      </c>
      <c r="B40" s="5">
        <v>98465</v>
      </c>
      <c r="C40" s="5">
        <v>61142</v>
      </c>
      <c r="D40" s="5">
        <v>4329</v>
      </c>
      <c r="E40" s="5">
        <f>C40-D40</f>
        <v>56813</v>
      </c>
      <c r="F40" s="5">
        <f>E40-B40</f>
        <v>-41652</v>
      </c>
    </row>
    <row r="41" spans="1:8" ht="20.100000000000001" customHeight="1">
      <c r="A41" s="5" t="s">
        <v>10</v>
      </c>
      <c r="B41" s="5">
        <v>141861</v>
      </c>
      <c r="C41" s="5">
        <v>111104.77</v>
      </c>
      <c r="D41" s="5">
        <v>7376</v>
      </c>
      <c r="E41" s="5">
        <f>C41-D41</f>
        <v>103728.77</v>
      </c>
      <c r="F41" s="5">
        <f>E42-B42</f>
        <v>-79784.229999999981</v>
      </c>
    </row>
    <row r="42" spans="1:8" ht="20.100000000000001" customHeight="1">
      <c r="A42" s="5" t="s">
        <v>11</v>
      </c>
      <c r="B42" s="5">
        <f t="shared" ref="B42:F42" si="5">SUM(B40:B41)</f>
        <v>240326</v>
      </c>
      <c r="C42" s="5">
        <f t="shared" si="5"/>
        <v>172246.77000000002</v>
      </c>
      <c r="D42" s="5">
        <f t="shared" si="5"/>
        <v>11705</v>
      </c>
      <c r="E42" s="5">
        <f t="shared" si="5"/>
        <v>160541.77000000002</v>
      </c>
      <c r="F42" s="5">
        <f t="shared" si="5"/>
        <v>-121436.22999999998</v>
      </c>
    </row>
  </sheetData>
  <mergeCells count="12">
    <mergeCell ref="A1:H1"/>
    <mergeCell ref="A2:H2"/>
    <mergeCell ref="A37:H37"/>
    <mergeCell ref="A38:H38"/>
    <mergeCell ref="A15:H15"/>
    <mergeCell ref="A9:H9"/>
    <mergeCell ref="A8:H8"/>
    <mergeCell ref="A16:H16"/>
    <mergeCell ref="A22:H22"/>
    <mergeCell ref="A23:H23"/>
    <mergeCell ref="A29:H29"/>
    <mergeCell ref="A30:H30"/>
  </mergeCells>
  <phoneticPr fontId="3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defaultRowHeight="13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defaultRowHeight="13.5"/>
  <sheetData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defaultRowHeight="13.5"/>
  <sheetData/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topLeftCell="A73" workbookViewId="0">
      <selection activeCell="H9" sqref="H9"/>
    </sheetView>
  </sheetViews>
  <sheetFormatPr defaultRowHeight="13.5"/>
  <cols>
    <col min="1" max="1" width="19.625" customWidth="1"/>
    <col min="2" max="2" width="12.625" style="36" customWidth="1"/>
    <col min="3" max="3" width="17.625" customWidth="1"/>
    <col min="4" max="4" width="17.25" customWidth="1"/>
    <col min="5" max="5" width="18.75" style="36" customWidth="1"/>
    <col min="6" max="6" width="23.625" customWidth="1"/>
    <col min="9" max="9" width="12.125" customWidth="1"/>
  </cols>
  <sheetData>
    <row r="1" spans="1:9">
      <c r="A1" s="54" t="s">
        <v>341</v>
      </c>
      <c r="B1" s="54"/>
      <c r="C1" s="54"/>
      <c r="D1" s="54"/>
      <c r="E1" s="54"/>
      <c r="F1" s="54"/>
    </row>
    <row r="2" spans="1:9">
      <c r="A2" s="53" t="s">
        <v>23</v>
      </c>
      <c r="B2" s="53"/>
      <c r="C2" s="53"/>
      <c r="D2" s="53" t="s">
        <v>24</v>
      </c>
      <c r="E2" s="53"/>
      <c r="F2" s="53"/>
    </row>
    <row r="3" spans="1:9">
      <c r="A3" s="12" t="s">
        <v>25</v>
      </c>
      <c r="B3" s="33" t="s">
        <v>26</v>
      </c>
      <c r="C3" s="12" t="s">
        <v>27</v>
      </c>
      <c r="D3" s="12" t="s">
        <v>25</v>
      </c>
      <c r="E3" s="33" t="s">
        <v>28</v>
      </c>
      <c r="F3" s="12" t="s">
        <v>27</v>
      </c>
    </row>
    <row r="4" spans="1:9">
      <c r="A4" s="13" t="s">
        <v>278</v>
      </c>
      <c r="B4" s="34">
        <v>71833</v>
      </c>
      <c r="C4" s="5"/>
      <c r="D4" s="13" t="s">
        <v>62</v>
      </c>
      <c r="E4" s="34">
        <v>71833</v>
      </c>
      <c r="F4" s="5"/>
    </row>
    <row r="5" spans="1:9">
      <c r="A5" s="13" t="s">
        <v>95</v>
      </c>
      <c r="B5" s="34">
        <v>0</v>
      </c>
      <c r="C5" s="5"/>
      <c r="D5" s="13" t="s">
        <v>279</v>
      </c>
      <c r="E5" s="34">
        <v>0</v>
      </c>
      <c r="F5" s="5"/>
    </row>
    <row r="6" spans="1:9">
      <c r="A6" s="13" t="s">
        <v>96</v>
      </c>
      <c r="B6" s="34">
        <v>0</v>
      </c>
      <c r="C6" s="5"/>
      <c r="D6" s="13" t="s">
        <v>280</v>
      </c>
      <c r="E6" s="34">
        <v>0</v>
      </c>
      <c r="F6" s="5"/>
    </row>
    <row r="7" spans="1:9">
      <c r="A7" s="13" t="s">
        <v>29</v>
      </c>
      <c r="B7" s="34">
        <v>0</v>
      </c>
      <c r="C7" s="13" t="s">
        <v>32</v>
      </c>
      <c r="D7" s="13" t="s">
        <v>344</v>
      </c>
      <c r="E7" s="34">
        <v>0</v>
      </c>
      <c r="F7" s="5"/>
    </row>
    <row r="8" spans="1:9">
      <c r="A8" s="13" t="s">
        <v>33</v>
      </c>
      <c r="B8" s="34">
        <v>0</v>
      </c>
      <c r="C8" s="13" t="s">
        <v>32</v>
      </c>
      <c r="D8" s="13"/>
      <c r="E8" s="34"/>
      <c r="F8" s="5"/>
    </row>
    <row r="9" spans="1:9">
      <c r="A9" s="13" t="s">
        <v>345</v>
      </c>
      <c r="B9" s="34">
        <v>0</v>
      </c>
      <c r="C9" s="5"/>
      <c r="F9" s="5"/>
    </row>
    <row r="10" spans="1:9">
      <c r="A10" s="13" t="s">
        <v>31</v>
      </c>
      <c r="B10" s="35">
        <f>B4-B5+B6-B7+B8-B9</f>
        <v>71833</v>
      </c>
      <c r="C10" s="5"/>
      <c r="D10" s="13" t="s">
        <v>30</v>
      </c>
      <c r="E10" s="42">
        <f>E4+E5-E6-E7+E8</f>
        <v>71833</v>
      </c>
      <c r="F10" s="5"/>
      <c r="I10" s="41">
        <f>B10-E10</f>
        <v>0</v>
      </c>
    </row>
    <row r="14" spans="1:9">
      <c r="A14" s="54" t="s">
        <v>342</v>
      </c>
      <c r="B14" s="54"/>
      <c r="C14" s="54"/>
      <c r="D14" s="54"/>
      <c r="E14" s="54"/>
      <c r="F14" s="54"/>
    </row>
    <row r="15" spans="1:9">
      <c r="A15" s="53" t="s">
        <v>23</v>
      </c>
      <c r="B15" s="53"/>
      <c r="C15" s="53"/>
      <c r="D15" s="53" t="s">
        <v>24</v>
      </c>
      <c r="E15" s="53"/>
      <c r="F15" s="53"/>
    </row>
    <row r="16" spans="1:9">
      <c r="A16" s="12" t="s">
        <v>25</v>
      </c>
      <c r="B16" s="33" t="s">
        <v>26</v>
      </c>
      <c r="C16" s="12" t="s">
        <v>27</v>
      </c>
      <c r="D16" s="12" t="s">
        <v>25</v>
      </c>
      <c r="E16" s="33" t="s">
        <v>26</v>
      </c>
      <c r="F16" s="12" t="s">
        <v>27</v>
      </c>
    </row>
    <row r="17" spans="1:9">
      <c r="A17" s="13" t="s">
        <v>278</v>
      </c>
      <c r="B17" s="34">
        <v>63851</v>
      </c>
      <c r="C17" s="5"/>
      <c r="D17" s="13" t="s">
        <v>62</v>
      </c>
      <c r="E17" s="34">
        <v>63851</v>
      </c>
      <c r="F17" s="5"/>
    </row>
    <row r="18" spans="1:9">
      <c r="A18" s="13" t="s">
        <v>95</v>
      </c>
      <c r="B18" s="34">
        <v>0</v>
      </c>
      <c r="C18" s="5"/>
      <c r="D18" s="13" t="s">
        <v>279</v>
      </c>
      <c r="E18" s="34">
        <v>0</v>
      </c>
      <c r="F18" s="5"/>
    </row>
    <row r="19" spans="1:9">
      <c r="A19" s="13" t="s">
        <v>96</v>
      </c>
      <c r="B19" s="34">
        <v>0</v>
      </c>
      <c r="C19" s="5"/>
      <c r="D19" s="13" t="s">
        <v>280</v>
      </c>
      <c r="E19" s="34">
        <v>0</v>
      </c>
      <c r="F19" s="5"/>
    </row>
    <row r="20" spans="1:9">
      <c r="A20" s="13" t="s">
        <v>29</v>
      </c>
      <c r="B20" s="34">
        <v>0</v>
      </c>
      <c r="C20" s="13" t="s">
        <v>32</v>
      </c>
      <c r="D20" s="13" t="s">
        <v>281</v>
      </c>
      <c r="E20" s="34">
        <v>0</v>
      </c>
      <c r="F20" s="5"/>
    </row>
    <row r="21" spans="1:9">
      <c r="A21" s="13" t="s">
        <v>33</v>
      </c>
      <c r="B21" s="34">
        <v>0</v>
      </c>
      <c r="C21" s="13" t="s">
        <v>32</v>
      </c>
      <c r="D21" s="13"/>
      <c r="E21" s="34"/>
      <c r="F21" s="5"/>
    </row>
    <row r="22" spans="1:9">
      <c r="A22" s="13" t="s">
        <v>345</v>
      </c>
      <c r="B22" s="34">
        <v>0</v>
      </c>
      <c r="C22" s="5"/>
      <c r="F22" s="5"/>
    </row>
    <row r="23" spans="1:9">
      <c r="A23" s="13" t="s">
        <v>31</v>
      </c>
      <c r="B23" s="35">
        <f>B17-B18+B19-B20+B21-B22</f>
        <v>63851</v>
      </c>
      <c r="C23" s="5"/>
      <c r="D23" s="13" t="s">
        <v>30</v>
      </c>
      <c r="E23" s="42">
        <f>E17+E18-E19-E20+E21</f>
        <v>63851</v>
      </c>
      <c r="F23" s="5"/>
      <c r="I23" s="41">
        <f>B23-E23</f>
        <v>0</v>
      </c>
    </row>
    <row r="27" spans="1:9" s="2" customFormat="1">
      <c r="A27" s="54" t="s">
        <v>343</v>
      </c>
      <c r="B27" s="54"/>
      <c r="C27" s="54"/>
      <c r="D27" s="54"/>
      <c r="E27" s="54"/>
      <c r="F27" s="54"/>
    </row>
    <row r="28" spans="1:9">
      <c r="A28" s="53" t="s">
        <v>23</v>
      </c>
      <c r="B28" s="53"/>
      <c r="C28" s="53"/>
      <c r="D28" s="53" t="s">
        <v>24</v>
      </c>
      <c r="E28" s="53"/>
      <c r="F28" s="53"/>
    </row>
    <row r="29" spans="1:9">
      <c r="A29" s="12" t="s">
        <v>25</v>
      </c>
      <c r="B29" s="33" t="s">
        <v>26</v>
      </c>
      <c r="C29" s="12" t="s">
        <v>27</v>
      </c>
      <c r="D29" s="12" t="s">
        <v>25</v>
      </c>
      <c r="E29" s="33" t="s">
        <v>26</v>
      </c>
      <c r="F29" s="12" t="s">
        <v>27</v>
      </c>
    </row>
    <row r="30" spans="1:9">
      <c r="A30" s="13" t="s">
        <v>278</v>
      </c>
      <c r="B30" s="34">
        <v>32890</v>
      </c>
      <c r="C30" s="5"/>
      <c r="D30" s="13" t="s">
        <v>62</v>
      </c>
      <c r="E30" s="34">
        <v>31416</v>
      </c>
      <c r="F30" s="5"/>
    </row>
    <row r="31" spans="1:9">
      <c r="A31" s="13" t="s">
        <v>95</v>
      </c>
      <c r="B31" s="34">
        <v>0</v>
      </c>
      <c r="C31" s="5"/>
      <c r="D31" s="13" t="s">
        <v>279</v>
      </c>
      <c r="E31" s="34">
        <v>0</v>
      </c>
      <c r="F31" s="5"/>
    </row>
    <row r="32" spans="1:9">
      <c r="A32" s="13" t="s">
        <v>96</v>
      </c>
      <c r="B32" s="34">
        <v>0</v>
      </c>
      <c r="C32" s="5"/>
      <c r="D32" s="13" t="s">
        <v>280</v>
      </c>
      <c r="E32" s="34">
        <v>0</v>
      </c>
      <c r="F32" s="5"/>
    </row>
    <row r="33" spans="1:9">
      <c r="A33" s="13" t="s">
        <v>29</v>
      </c>
      <c r="B33" s="34">
        <v>0</v>
      </c>
      <c r="C33" s="13" t="s">
        <v>32</v>
      </c>
      <c r="D33" s="13" t="s">
        <v>281</v>
      </c>
      <c r="E33" s="34">
        <v>0</v>
      </c>
      <c r="F33" s="5"/>
    </row>
    <row r="34" spans="1:9">
      <c r="A34" s="13" t="s">
        <v>33</v>
      </c>
      <c r="B34" s="34">
        <v>0</v>
      </c>
      <c r="C34" s="13" t="s">
        <v>32</v>
      </c>
      <c r="D34" s="13"/>
      <c r="E34" s="34"/>
      <c r="F34" s="5"/>
    </row>
    <row r="35" spans="1:9">
      <c r="A35" s="13" t="s">
        <v>345</v>
      </c>
      <c r="B35" s="34">
        <v>1474</v>
      </c>
      <c r="C35" s="5"/>
      <c r="F35" s="5"/>
    </row>
    <row r="36" spans="1:9">
      <c r="A36" s="13" t="s">
        <v>31</v>
      </c>
      <c r="B36" s="35">
        <f>B30-B31+B32-B33+B34-B35</f>
        <v>31416</v>
      </c>
      <c r="C36" s="5"/>
      <c r="D36" s="13" t="s">
        <v>30</v>
      </c>
      <c r="E36" s="42">
        <f>E30+E31-E32-E33+E34</f>
        <v>31416</v>
      </c>
      <c r="F36" s="5"/>
      <c r="I36" s="41">
        <f>B36-E36</f>
        <v>0</v>
      </c>
    </row>
    <row r="40" spans="1:9" s="2" customFormat="1">
      <c r="A40" s="54" t="s">
        <v>346</v>
      </c>
      <c r="B40" s="54"/>
      <c r="C40" s="54"/>
      <c r="D40" s="54"/>
      <c r="E40" s="54"/>
      <c r="F40" s="54"/>
    </row>
    <row r="41" spans="1:9">
      <c r="A41" s="53" t="s">
        <v>23</v>
      </c>
      <c r="B41" s="53"/>
      <c r="C41" s="53"/>
      <c r="D41" s="53" t="s">
        <v>24</v>
      </c>
      <c r="E41" s="53"/>
      <c r="F41" s="53"/>
    </row>
    <row r="42" spans="1:9">
      <c r="A42" s="12" t="s">
        <v>25</v>
      </c>
      <c r="B42" s="33" t="s">
        <v>26</v>
      </c>
      <c r="C42" s="12" t="s">
        <v>27</v>
      </c>
      <c r="D42" s="12" t="s">
        <v>25</v>
      </c>
      <c r="E42" s="33" t="s">
        <v>26</v>
      </c>
      <c r="F42" s="12" t="s">
        <v>27</v>
      </c>
    </row>
    <row r="43" spans="1:9">
      <c r="A43" s="13" t="s">
        <v>278</v>
      </c>
      <c r="B43" s="34">
        <v>106655</v>
      </c>
      <c r="C43" s="5"/>
      <c r="D43" s="13" t="s">
        <v>62</v>
      </c>
      <c r="E43" s="34">
        <v>84968</v>
      </c>
      <c r="F43" s="5"/>
    </row>
    <row r="44" spans="1:9">
      <c r="A44" s="13" t="s">
        <v>95</v>
      </c>
      <c r="B44" s="34">
        <v>0</v>
      </c>
      <c r="C44" s="5"/>
      <c r="D44" s="13" t="s">
        <v>279</v>
      </c>
      <c r="E44" s="34">
        <v>0</v>
      </c>
      <c r="F44" s="5"/>
    </row>
    <row r="45" spans="1:9">
      <c r="A45" s="13" t="s">
        <v>96</v>
      </c>
      <c r="B45" s="34">
        <v>0</v>
      </c>
      <c r="C45" s="5"/>
      <c r="D45" s="13" t="s">
        <v>280</v>
      </c>
      <c r="E45" s="34">
        <v>0</v>
      </c>
      <c r="F45" s="5"/>
    </row>
    <row r="46" spans="1:9">
      <c r="A46" s="13" t="s">
        <v>29</v>
      </c>
      <c r="B46" s="34">
        <v>0</v>
      </c>
      <c r="C46" s="13" t="s">
        <v>32</v>
      </c>
      <c r="D46" s="13" t="s">
        <v>281</v>
      </c>
      <c r="E46" s="34">
        <v>0</v>
      </c>
      <c r="F46" s="5"/>
    </row>
    <row r="47" spans="1:9">
      <c r="A47" s="13" t="s">
        <v>33</v>
      </c>
      <c r="B47" s="34">
        <v>0</v>
      </c>
      <c r="C47" s="13" t="s">
        <v>32</v>
      </c>
      <c r="D47" s="13"/>
      <c r="E47" s="34"/>
      <c r="F47" s="5"/>
    </row>
    <row r="48" spans="1:9">
      <c r="A48" s="13" t="s">
        <v>345</v>
      </c>
      <c r="B48" s="34">
        <v>21687</v>
      </c>
      <c r="C48" s="5"/>
      <c r="F48" s="5"/>
    </row>
    <row r="49" spans="1:9">
      <c r="A49" s="13" t="s">
        <v>31</v>
      </c>
      <c r="B49" s="35">
        <f>B43-B44+B45-B46+B47-B48</f>
        <v>84968</v>
      </c>
      <c r="C49" s="5"/>
      <c r="D49" s="13" t="s">
        <v>30</v>
      </c>
      <c r="E49" s="42">
        <f>E43+E44-E45-E46+E47</f>
        <v>84968</v>
      </c>
      <c r="F49" s="5"/>
      <c r="I49" s="41">
        <f>B49-E49</f>
        <v>0</v>
      </c>
    </row>
    <row r="53" spans="1:9">
      <c r="A53" s="54" t="s">
        <v>347</v>
      </c>
      <c r="B53" s="54"/>
      <c r="C53" s="54"/>
      <c r="D53" s="54"/>
      <c r="E53" s="54"/>
      <c r="F53" s="54"/>
      <c r="G53" s="2"/>
      <c r="H53" s="2"/>
      <c r="I53" s="2"/>
    </row>
    <row r="54" spans="1:9">
      <c r="A54" s="53" t="s">
        <v>23</v>
      </c>
      <c r="B54" s="53"/>
      <c r="C54" s="53"/>
      <c r="D54" s="53" t="s">
        <v>24</v>
      </c>
      <c r="E54" s="53"/>
      <c r="F54" s="53"/>
    </row>
    <row r="55" spans="1:9">
      <c r="A55" s="12" t="s">
        <v>25</v>
      </c>
      <c r="B55" s="33" t="s">
        <v>26</v>
      </c>
      <c r="C55" s="12" t="s">
        <v>27</v>
      </c>
      <c r="D55" s="12" t="s">
        <v>25</v>
      </c>
      <c r="E55" s="33" t="s">
        <v>26</v>
      </c>
      <c r="F55" s="12" t="s">
        <v>27</v>
      </c>
    </row>
    <row r="56" spans="1:9">
      <c r="A56" s="13" t="s">
        <v>278</v>
      </c>
      <c r="B56" s="34">
        <v>90565</v>
      </c>
      <c r="C56" s="5"/>
      <c r="D56" s="13" t="s">
        <v>62</v>
      </c>
      <c r="E56" s="34">
        <v>90165</v>
      </c>
      <c r="F56" s="5"/>
    </row>
    <row r="57" spans="1:9">
      <c r="A57" s="13" t="s">
        <v>95</v>
      </c>
      <c r="B57" s="34">
        <v>0</v>
      </c>
      <c r="C57" s="5"/>
      <c r="D57" s="13" t="s">
        <v>279</v>
      </c>
      <c r="E57" s="34">
        <v>0</v>
      </c>
      <c r="F57" s="5"/>
    </row>
    <row r="58" spans="1:9">
      <c r="A58" s="13" t="s">
        <v>96</v>
      </c>
      <c r="B58" s="34">
        <v>0</v>
      </c>
      <c r="C58" s="5"/>
      <c r="D58" s="13" t="s">
        <v>280</v>
      </c>
      <c r="E58" s="34">
        <v>0</v>
      </c>
      <c r="F58" s="5"/>
    </row>
    <row r="59" spans="1:9">
      <c r="A59" s="13" t="s">
        <v>29</v>
      </c>
      <c r="B59" s="34">
        <v>0</v>
      </c>
      <c r="C59" s="13" t="s">
        <v>32</v>
      </c>
      <c r="D59" s="13" t="s">
        <v>281</v>
      </c>
      <c r="E59" s="34">
        <v>0</v>
      </c>
      <c r="F59" s="5"/>
    </row>
    <row r="60" spans="1:9">
      <c r="A60" s="13" t="s">
        <v>33</v>
      </c>
      <c r="B60" s="34">
        <v>0</v>
      </c>
      <c r="C60" s="13" t="s">
        <v>32</v>
      </c>
      <c r="D60" s="43" t="s">
        <v>348</v>
      </c>
      <c r="E60" s="36">
        <v>8500</v>
      </c>
      <c r="F60" s="5"/>
    </row>
    <row r="61" spans="1:9">
      <c r="A61" s="13" t="s">
        <v>345</v>
      </c>
      <c r="B61" s="34">
        <v>8900</v>
      </c>
      <c r="C61" s="5"/>
      <c r="F61" s="5"/>
    </row>
    <row r="62" spans="1:9">
      <c r="A62" s="13" t="s">
        <v>31</v>
      </c>
      <c r="B62" s="35">
        <f>B56-B57+B58-B59+B60-B61</f>
        <v>81665</v>
      </c>
      <c r="C62" s="5"/>
      <c r="D62" s="13" t="s">
        <v>30</v>
      </c>
      <c r="E62" s="42">
        <f>E56+E57-E58-E59-E60</f>
        <v>81665</v>
      </c>
      <c r="F62" s="5"/>
      <c r="I62" s="41">
        <f>B62-E62</f>
        <v>0</v>
      </c>
    </row>
  </sheetData>
  <mergeCells count="15">
    <mergeCell ref="A53:F53"/>
    <mergeCell ref="A54:C54"/>
    <mergeCell ref="D54:F54"/>
    <mergeCell ref="A27:F27"/>
    <mergeCell ref="A28:C28"/>
    <mergeCell ref="D28:F28"/>
    <mergeCell ref="A40:F40"/>
    <mergeCell ref="A41:C41"/>
    <mergeCell ref="D41:F41"/>
    <mergeCell ref="A2:C2"/>
    <mergeCell ref="D2:F2"/>
    <mergeCell ref="A1:F1"/>
    <mergeCell ref="A14:F14"/>
    <mergeCell ref="A15:C15"/>
    <mergeCell ref="D15:F15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zoomScale="70" zoomScaleNormal="70" workbookViewId="0">
      <selection activeCell="G47" sqref="G47"/>
    </sheetView>
  </sheetViews>
  <sheetFormatPr defaultRowHeight="13.5"/>
  <cols>
    <col min="1" max="1" width="15.125" bestFit="1" customWidth="1"/>
    <col min="2" max="2" width="13.375" bestFit="1" customWidth="1"/>
    <col min="3" max="3" width="18.625" style="23" customWidth="1"/>
    <col min="4" max="4" width="13.25" bestFit="1" customWidth="1"/>
    <col min="6" max="6" width="9.5" bestFit="1" customWidth="1"/>
    <col min="7" max="7" width="13.375" bestFit="1" customWidth="1"/>
    <col min="8" max="8" width="10.375" customWidth="1"/>
    <col min="9" max="9" width="7.5" bestFit="1" customWidth="1"/>
    <col min="10" max="10" width="12.875" customWidth="1"/>
    <col min="12" max="12" width="14.875" customWidth="1"/>
    <col min="13" max="13" width="7.5" bestFit="1" customWidth="1"/>
    <col min="14" max="14" width="16.75" customWidth="1"/>
    <col min="15" max="15" width="18.375" bestFit="1" customWidth="1"/>
    <col min="16" max="16" width="12.625" customWidth="1"/>
    <col min="17" max="17" width="9.25" bestFit="1" customWidth="1"/>
    <col min="18" max="18" width="11.25" bestFit="1" customWidth="1"/>
    <col min="19" max="19" width="7.5" bestFit="1" customWidth="1"/>
  </cols>
  <sheetData>
    <row r="1" spans="1:20" s="27" customFormat="1">
      <c r="A1" s="55"/>
      <c r="B1" s="55"/>
      <c r="C1" s="25"/>
      <c r="D1" s="26"/>
      <c r="E1" s="25"/>
      <c r="F1" s="25"/>
      <c r="G1" s="26"/>
      <c r="H1" s="25"/>
      <c r="I1" s="25"/>
      <c r="J1" s="26"/>
      <c r="M1" s="31"/>
      <c r="P1" s="26"/>
      <c r="S1" s="26"/>
    </row>
    <row r="2" spans="1:20">
      <c r="A2" s="19"/>
      <c r="B2" s="17"/>
      <c r="F2" s="18"/>
      <c r="O2" s="19"/>
      <c r="P2" s="19"/>
      <c r="Q2" s="19"/>
      <c r="R2" s="19"/>
    </row>
    <row r="3" spans="1:20" s="21" customFormat="1" ht="14.25">
      <c r="B3" s="32"/>
      <c r="C3" s="24"/>
      <c r="F3" s="22"/>
      <c r="Q3" s="20"/>
      <c r="R3" s="20"/>
    </row>
    <row r="4" spans="1:20">
      <c r="A4" s="54" t="s">
        <v>282</v>
      </c>
      <c r="B4" s="54"/>
      <c r="C4" s="54"/>
      <c r="D4" s="54"/>
      <c r="E4" s="54"/>
      <c r="F4" s="54"/>
    </row>
    <row r="5" spans="1:20">
      <c r="A5" t="s">
        <v>178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184</v>
      </c>
      <c r="H5" t="s">
        <v>185</v>
      </c>
      <c r="I5" t="s">
        <v>186</v>
      </c>
      <c r="J5" t="s">
        <v>187</v>
      </c>
      <c r="K5" t="s">
        <v>188</v>
      </c>
      <c r="L5" t="s">
        <v>189</v>
      </c>
      <c r="M5" t="s">
        <v>190</v>
      </c>
      <c r="N5" t="s">
        <v>191</v>
      </c>
      <c r="O5" s="23" t="s">
        <v>192</v>
      </c>
      <c r="P5" t="s">
        <v>193</v>
      </c>
      <c r="Q5" s="23" t="s">
        <v>274</v>
      </c>
      <c r="R5" s="19" t="s">
        <v>275</v>
      </c>
      <c r="S5" s="19" t="s">
        <v>276</v>
      </c>
      <c r="T5" s="19" t="s">
        <v>277</v>
      </c>
    </row>
    <row r="6" spans="1:20">
      <c r="A6" t="s">
        <v>194</v>
      </c>
      <c r="B6" t="s">
        <v>194</v>
      </c>
      <c r="C6" t="s">
        <v>213</v>
      </c>
      <c r="D6" t="s">
        <v>195</v>
      </c>
      <c r="E6" t="s">
        <v>207</v>
      </c>
      <c r="F6" t="s">
        <v>214</v>
      </c>
      <c r="G6" t="s">
        <v>204</v>
      </c>
      <c r="H6" t="s">
        <v>197</v>
      </c>
      <c r="I6" t="s">
        <v>194</v>
      </c>
      <c r="J6" t="s">
        <v>213</v>
      </c>
      <c r="K6" t="s">
        <v>204</v>
      </c>
      <c r="L6" t="s">
        <v>208</v>
      </c>
      <c r="M6" t="s">
        <v>194</v>
      </c>
      <c r="N6" t="s">
        <v>98</v>
      </c>
      <c r="O6" s="23" t="s">
        <v>139</v>
      </c>
      <c r="P6" t="s">
        <v>216</v>
      </c>
      <c r="Q6" s="23">
        <v>364</v>
      </c>
      <c r="R6">
        <v>364</v>
      </c>
      <c r="S6" t="s">
        <v>97</v>
      </c>
      <c r="T6" t="s">
        <v>58</v>
      </c>
    </row>
    <row r="7" spans="1:20">
      <c r="A7" t="s">
        <v>194</v>
      </c>
      <c r="B7" t="s">
        <v>194</v>
      </c>
      <c r="C7" t="s">
        <v>223</v>
      </c>
      <c r="D7" t="s">
        <v>195</v>
      </c>
      <c r="E7" t="s">
        <v>205</v>
      </c>
      <c r="F7" t="s">
        <v>214</v>
      </c>
      <c r="G7" t="s">
        <v>204</v>
      </c>
      <c r="H7" t="s">
        <v>197</v>
      </c>
      <c r="I7" t="s">
        <v>194</v>
      </c>
      <c r="J7" t="s">
        <v>223</v>
      </c>
      <c r="K7" t="s">
        <v>204</v>
      </c>
      <c r="L7" t="s">
        <v>206</v>
      </c>
      <c r="M7" t="s">
        <v>194</v>
      </c>
      <c r="N7" t="s">
        <v>99</v>
      </c>
      <c r="O7" s="23" t="s">
        <v>140</v>
      </c>
      <c r="P7" t="s">
        <v>216</v>
      </c>
      <c r="Q7" s="23">
        <v>2866</v>
      </c>
      <c r="R7">
        <v>2866</v>
      </c>
      <c r="S7" t="s">
        <v>97</v>
      </c>
      <c r="T7" t="s">
        <v>58</v>
      </c>
    </row>
    <row r="8" spans="1:20">
      <c r="A8" t="s">
        <v>194</v>
      </c>
      <c r="B8" t="s">
        <v>194</v>
      </c>
      <c r="C8" t="s">
        <v>228</v>
      </c>
      <c r="D8" t="s">
        <v>195</v>
      </c>
      <c r="E8" t="s">
        <v>207</v>
      </c>
      <c r="F8" t="s">
        <v>214</v>
      </c>
      <c r="G8" t="s">
        <v>204</v>
      </c>
      <c r="H8" t="s">
        <v>197</v>
      </c>
      <c r="I8" t="s">
        <v>194</v>
      </c>
      <c r="J8" t="s">
        <v>228</v>
      </c>
      <c r="K8" t="s">
        <v>204</v>
      </c>
      <c r="L8" t="s">
        <v>208</v>
      </c>
      <c r="M8" t="s">
        <v>194</v>
      </c>
      <c r="N8" t="s">
        <v>100</v>
      </c>
      <c r="O8" s="23" t="s">
        <v>141</v>
      </c>
      <c r="P8" t="s">
        <v>216</v>
      </c>
      <c r="Q8" s="23">
        <v>723</v>
      </c>
      <c r="R8">
        <v>723</v>
      </c>
      <c r="S8" t="s">
        <v>97</v>
      </c>
      <c r="T8" t="s">
        <v>58</v>
      </c>
    </row>
    <row r="9" spans="1:20">
      <c r="A9" s="19"/>
      <c r="B9" s="23"/>
      <c r="C9" s="29"/>
      <c r="D9" s="23"/>
      <c r="E9" s="23"/>
      <c r="F9" s="23"/>
      <c r="G9" s="16"/>
      <c r="H9" s="16"/>
      <c r="I9" s="23"/>
      <c r="J9" s="23"/>
      <c r="K9" s="23"/>
      <c r="L9" s="23"/>
      <c r="M9" s="23"/>
      <c r="N9" s="30"/>
      <c r="O9" s="30"/>
      <c r="Q9" s="30"/>
      <c r="R9" s="19"/>
    </row>
    <row r="10" spans="1:20">
      <c r="A10" s="54" t="s">
        <v>283</v>
      </c>
      <c r="B10" s="54"/>
      <c r="C10" s="54"/>
      <c r="D10" s="54"/>
      <c r="E10" s="54"/>
      <c r="F10" s="54"/>
      <c r="G10" s="16"/>
      <c r="H10" s="16"/>
      <c r="I10" s="23"/>
      <c r="J10" s="23"/>
      <c r="K10" s="23"/>
      <c r="L10" s="23"/>
      <c r="M10" s="23"/>
      <c r="Q10" s="30"/>
      <c r="R10" s="19"/>
    </row>
    <row r="11" spans="1:20">
      <c r="A11" t="s">
        <v>178</v>
      </c>
      <c r="B11" t="s">
        <v>179</v>
      </c>
      <c r="C11" t="s">
        <v>180</v>
      </c>
      <c r="D11" t="s">
        <v>181</v>
      </c>
      <c r="E11" t="s">
        <v>182</v>
      </c>
      <c r="F11" t="s">
        <v>183</v>
      </c>
      <c r="G11" t="s">
        <v>184</v>
      </c>
      <c r="H11" t="s">
        <v>185</v>
      </c>
      <c r="I11" t="s">
        <v>186</v>
      </c>
      <c r="J11" t="s">
        <v>187</v>
      </c>
      <c r="K11" t="s">
        <v>188</v>
      </c>
      <c r="L11" t="s">
        <v>189</v>
      </c>
      <c r="M11" t="s">
        <v>190</v>
      </c>
      <c r="N11" t="s">
        <v>191</v>
      </c>
      <c r="O11" s="23" t="s">
        <v>192</v>
      </c>
      <c r="P11" t="s">
        <v>193</v>
      </c>
      <c r="Q11" s="23" t="s">
        <v>274</v>
      </c>
      <c r="R11" s="19" t="s">
        <v>275</v>
      </c>
      <c r="S11" s="19" t="s">
        <v>276</v>
      </c>
      <c r="T11" s="19" t="s">
        <v>277</v>
      </c>
    </row>
    <row r="12" spans="1:20">
      <c r="A12" t="s">
        <v>194</v>
      </c>
      <c r="B12" t="s">
        <v>194</v>
      </c>
      <c r="C12" t="s">
        <v>232</v>
      </c>
      <c r="D12" t="s">
        <v>195</v>
      </c>
      <c r="E12" t="s">
        <v>10</v>
      </c>
      <c r="F12" t="s">
        <v>214</v>
      </c>
      <c r="G12" t="s">
        <v>229</v>
      </c>
      <c r="H12" t="s">
        <v>197</v>
      </c>
      <c r="I12" t="s">
        <v>194</v>
      </c>
      <c r="J12" t="s">
        <v>232</v>
      </c>
      <c r="K12" t="s">
        <v>229</v>
      </c>
      <c r="L12" t="s">
        <v>202</v>
      </c>
      <c r="M12" t="s">
        <v>194</v>
      </c>
      <c r="N12" t="s">
        <v>101</v>
      </c>
      <c r="O12" s="23" t="s">
        <v>142</v>
      </c>
      <c r="P12" t="s">
        <v>216</v>
      </c>
      <c r="Q12" s="23">
        <v>194</v>
      </c>
      <c r="R12">
        <v>194</v>
      </c>
      <c r="S12" t="s">
        <v>97</v>
      </c>
      <c r="T12" t="s">
        <v>58</v>
      </c>
    </row>
    <row r="13" spans="1:20">
      <c r="A13" t="s">
        <v>194</v>
      </c>
      <c r="B13" t="s">
        <v>194</v>
      </c>
      <c r="C13" t="s">
        <v>233</v>
      </c>
      <c r="D13" t="s">
        <v>195</v>
      </c>
      <c r="E13" t="s">
        <v>221</v>
      </c>
      <c r="F13" t="s">
        <v>214</v>
      </c>
      <c r="G13" t="s">
        <v>229</v>
      </c>
      <c r="H13" t="s">
        <v>197</v>
      </c>
      <c r="I13" t="s">
        <v>194</v>
      </c>
      <c r="J13" t="s">
        <v>233</v>
      </c>
      <c r="K13" t="s">
        <v>229</v>
      </c>
      <c r="L13" t="s">
        <v>222</v>
      </c>
      <c r="M13" t="s">
        <v>194</v>
      </c>
      <c r="N13" t="s">
        <v>102</v>
      </c>
      <c r="O13" s="23" t="s">
        <v>143</v>
      </c>
      <c r="P13" t="s">
        <v>216</v>
      </c>
      <c r="Q13" s="23">
        <v>68</v>
      </c>
      <c r="R13">
        <v>68</v>
      </c>
      <c r="S13" t="s">
        <v>97</v>
      </c>
      <c r="T13" t="s">
        <v>58</v>
      </c>
    </row>
    <row r="14" spans="1:20">
      <c r="A14" t="s">
        <v>194</v>
      </c>
      <c r="B14" t="s">
        <v>194</v>
      </c>
      <c r="C14" t="s">
        <v>234</v>
      </c>
      <c r="D14" t="s">
        <v>195</v>
      </c>
      <c r="E14" t="s">
        <v>207</v>
      </c>
      <c r="F14" t="s">
        <v>214</v>
      </c>
      <c r="G14" t="s">
        <v>229</v>
      </c>
      <c r="H14" t="s">
        <v>197</v>
      </c>
      <c r="I14" t="s">
        <v>194</v>
      </c>
      <c r="J14" t="s">
        <v>234</v>
      </c>
      <c r="K14" t="s">
        <v>229</v>
      </c>
      <c r="L14" t="s">
        <v>208</v>
      </c>
      <c r="M14" t="s">
        <v>194</v>
      </c>
      <c r="N14" t="s">
        <v>103</v>
      </c>
      <c r="O14" s="23" t="s">
        <v>144</v>
      </c>
      <c r="P14" t="s">
        <v>216</v>
      </c>
      <c r="Q14" s="23">
        <v>123</v>
      </c>
      <c r="R14">
        <v>123</v>
      </c>
      <c r="S14" t="s">
        <v>97</v>
      </c>
      <c r="T14" t="s">
        <v>58</v>
      </c>
    </row>
    <row r="15" spans="1:20">
      <c r="A15" t="s">
        <v>194</v>
      </c>
      <c r="B15" t="s">
        <v>194</v>
      </c>
      <c r="C15" t="s">
        <v>236</v>
      </c>
      <c r="D15" t="s">
        <v>195</v>
      </c>
      <c r="E15" t="s">
        <v>221</v>
      </c>
      <c r="F15" t="s">
        <v>214</v>
      </c>
      <c r="G15" t="s">
        <v>229</v>
      </c>
      <c r="H15" t="s">
        <v>197</v>
      </c>
      <c r="I15" t="s">
        <v>194</v>
      </c>
      <c r="J15" t="s">
        <v>236</v>
      </c>
      <c r="K15" t="s">
        <v>229</v>
      </c>
      <c r="L15" t="s">
        <v>222</v>
      </c>
      <c r="M15" t="s">
        <v>194</v>
      </c>
      <c r="N15" t="s">
        <v>106</v>
      </c>
      <c r="O15" s="23" t="s">
        <v>145</v>
      </c>
      <c r="P15" t="s">
        <v>216</v>
      </c>
      <c r="Q15" s="23">
        <v>1355</v>
      </c>
      <c r="R15">
        <v>1355</v>
      </c>
      <c r="S15" t="s">
        <v>97</v>
      </c>
      <c r="T15" t="s">
        <v>58</v>
      </c>
    </row>
    <row r="16" spans="1:20">
      <c r="A16" t="s">
        <v>194</v>
      </c>
      <c r="B16" t="s">
        <v>194</v>
      </c>
      <c r="C16" t="s">
        <v>237</v>
      </c>
      <c r="D16" t="s">
        <v>195</v>
      </c>
      <c r="E16" t="s">
        <v>199</v>
      </c>
      <c r="F16" t="s">
        <v>214</v>
      </c>
      <c r="G16" t="s">
        <v>229</v>
      </c>
      <c r="H16" t="s">
        <v>197</v>
      </c>
      <c r="I16" t="s">
        <v>194</v>
      </c>
      <c r="J16" t="s">
        <v>237</v>
      </c>
      <c r="K16" t="s">
        <v>229</v>
      </c>
      <c r="L16" t="s">
        <v>200</v>
      </c>
      <c r="M16" t="s">
        <v>194</v>
      </c>
      <c r="N16" t="s">
        <v>107</v>
      </c>
      <c r="O16" s="23" t="s">
        <v>146</v>
      </c>
      <c r="P16" t="s">
        <v>216</v>
      </c>
      <c r="Q16" s="23">
        <v>818</v>
      </c>
      <c r="R16">
        <v>818</v>
      </c>
      <c r="S16" t="s">
        <v>97</v>
      </c>
      <c r="T16" t="s">
        <v>58</v>
      </c>
    </row>
    <row r="17" spans="1:20">
      <c r="A17" t="s">
        <v>194</v>
      </c>
      <c r="B17" t="s">
        <v>194</v>
      </c>
      <c r="C17" t="s">
        <v>238</v>
      </c>
      <c r="D17" t="s">
        <v>195</v>
      </c>
      <c r="E17" t="s">
        <v>230</v>
      </c>
      <c r="F17" t="s">
        <v>214</v>
      </c>
      <c r="G17" t="s">
        <v>229</v>
      </c>
      <c r="H17" t="s">
        <v>197</v>
      </c>
      <c r="I17" t="s">
        <v>194</v>
      </c>
      <c r="J17" t="s">
        <v>238</v>
      </c>
      <c r="K17" t="s">
        <v>229</v>
      </c>
      <c r="L17" t="s">
        <v>231</v>
      </c>
      <c r="M17" t="s">
        <v>194</v>
      </c>
      <c r="N17" t="s">
        <v>108</v>
      </c>
      <c r="O17" s="23" t="s">
        <v>147</v>
      </c>
      <c r="P17" t="s">
        <v>216</v>
      </c>
      <c r="Q17" s="23">
        <v>200</v>
      </c>
      <c r="R17">
        <v>200</v>
      </c>
      <c r="S17" t="s">
        <v>97</v>
      </c>
      <c r="T17" t="s">
        <v>58</v>
      </c>
    </row>
    <row r="18" spans="1:20">
      <c r="A18" s="23"/>
    </row>
    <row r="19" spans="1:20">
      <c r="A19" s="54" t="s">
        <v>284</v>
      </c>
      <c r="B19" s="54"/>
      <c r="C19" s="54"/>
      <c r="D19" s="54"/>
      <c r="E19" s="54"/>
      <c r="F19" s="54"/>
      <c r="G19" s="16"/>
      <c r="H19" s="16"/>
      <c r="I19" s="23"/>
      <c r="J19" s="23"/>
      <c r="K19" s="23"/>
      <c r="L19" s="23"/>
      <c r="M19" s="23"/>
      <c r="N19" s="30"/>
      <c r="O19" s="30"/>
    </row>
    <row r="20" spans="1:20">
      <c r="A20" t="s">
        <v>178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184</v>
      </c>
      <c r="H20" t="s">
        <v>185</v>
      </c>
      <c r="I20" t="s">
        <v>186</v>
      </c>
      <c r="J20" t="s">
        <v>187</v>
      </c>
      <c r="K20" t="s">
        <v>188</v>
      </c>
      <c r="L20" t="s">
        <v>189</v>
      </c>
      <c r="M20" t="s">
        <v>190</v>
      </c>
      <c r="N20" t="s">
        <v>191</v>
      </c>
      <c r="O20" s="23" t="s">
        <v>192</v>
      </c>
      <c r="P20" t="s">
        <v>193</v>
      </c>
      <c r="Q20" s="23" t="s">
        <v>274</v>
      </c>
      <c r="R20" s="19" t="s">
        <v>275</v>
      </c>
      <c r="S20" s="19" t="s">
        <v>276</v>
      </c>
      <c r="T20" s="19" t="s">
        <v>277</v>
      </c>
    </row>
    <row r="21" spans="1:20">
      <c r="A21" t="s">
        <v>194</v>
      </c>
      <c r="B21" t="s">
        <v>194</v>
      </c>
      <c r="C21" t="s">
        <v>242</v>
      </c>
      <c r="D21" t="s">
        <v>195</v>
      </c>
      <c r="E21" t="s">
        <v>209</v>
      </c>
      <c r="F21" t="s">
        <v>214</v>
      </c>
      <c r="G21" t="s">
        <v>239</v>
      </c>
      <c r="H21" t="s">
        <v>197</v>
      </c>
      <c r="I21" t="s">
        <v>194</v>
      </c>
      <c r="J21" t="s">
        <v>242</v>
      </c>
      <c r="K21" t="s">
        <v>239</v>
      </c>
      <c r="L21" t="s">
        <v>210</v>
      </c>
      <c r="M21" t="s">
        <v>194</v>
      </c>
      <c r="N21" t="s">
        <v>109</v>
      </c>
      <c r="O21" s="23" t="s">
        <v>148</v>
      </c>
      <c r="P21" t="s">
        <v>216</v>
      </c>
      <c r="Q21" s="23">
        <v>500</v>
      </c>
      <c r="R21">
        <v>500</v>
      </c>
      <c r="S21" t="s">
        <v>97</v>
      </c>
      <c r="T21" t="s">
        <v>58</v>
      </c>
    </row>
    <row r="22" spans="1:20">
      <c r="A22" t="s">
        <v>194</v>
      </c>
      <c r="B22" t="s">
        <v>194</v>
      </c>
      <c r="C22" t="s">
        <v>243</v>
      </c>
      <c r="D22" t="s">
        <v>195</v>
      </c>
      <c r="E22" t="s">
        <v>221</v>
      </c>
      <c r="F22" t="s">
        <v>214</v>
      </c>
      <c r="G22" t="s">
        <v>239</v>
      </c>
      <c r="H22" t="s">
        <v>197</v>
      </c>
      <c r="I22" t="s">
        <v>194</v>
      </c>
      <c r="J22" t="s">
        <v>243</v>
      </c>
      <c r="K22" t="s">
        <v>239</v>
      </c>
      <c r="L22" t="s">
        <v>222</v>
      </c>
      <c r="M22" t="s">
        <v>194</v>
      </c>
      <c r="N22" t="s">
        <v>110</v>
      </c>
      <c r="O22" s="23" t="s">
        <v>149</v>
      </c>
      <c r="P22" t="s">
        <v>216</v>
      </c>
      <c r="Q22" s="23">
        <v>64</v>
      </c>
      <c r="R22">
        <v>64</v>
      </c>
      <c r="S22" t="s">
        <v>97</v>
      </c>
      <c r="T22" t="s">
        <v>58</v>
      </c>
    </row>
    <row r="23" spans="1:20">
      <c r="A23" t="s">
        <v>194</v>
      </c>
      <c r="B23" t="s">
        <v>194</v>
      </c>
      <c r="C23" t="s">
        <v>244</v>
      </c>
      <c r="D23" t="s">
        <v>195</v>
      </c>
      <c r="E23" t="s">
        <v>221</v>
      </c>
      <c r="F23" t="s">
        <v>214</v>
      </c>
      <c r="G23" t="s">
        <v>239</v>
      </c>
      <c r="H23" t="s">
        <v>197</v>
      </c>
      <c r="I23" t="s">
        <v>194</v>
      </c>
      <c r="J23" t="s">
        <v>244</v>
      </c>
      <c r="K23" t="s">
        <v>239</v>
      </c>
      <c r="L23" t="s">
        <v>222</v>
      </c>
      <c r="M23" t="s">
        <v>194</v>
      </c>
      <c r="N23" t="s">
        <v>111</v>
      </c>
      <c r="O23" s="23" t="s">
        <v>150</v>
      </c>
      <c r="P23" t="s">
        <v>216</v>
      </c>
      <c r="Q23" s="23">
        <v>113</v>
      </c>
      <c r="R23">
        <v>113</v>
      </c>
      <c r="S23" t="s">
        <v>97</v>
      </c>
      <c r="T23" t="s">
        <v>58</v>
      </c>
    </row>
    <row r="24" spans="1:20">
      <c r="A24" t="s">
        <v>194</v>
      </c>
      <c r="B24" t="s">
        <v>194</v>
      </c>
      <c r="C24" t="s">
        <v>244</v>
      </c>
      <c r="D24" t="s">
        <v>195</v>
      </c>
      <c r="E24" t="s">
        <v>221</v>
      </c>
      <c r="F24" t="s">
        <v>214</v>
      </c>
      <c r="G24" t="s">
        <v>239</v>
      </c>
      <c r="H24" t="s">
        <v>197</v>
      </c>
      <c r="I24" t="s">
        <v>194</v>
      </c>
      <c r="J24" t="s">
        <v>244</v>
      </c>
      <c r="K24" t="s">
        <v>239</v>
      </c>
      <c r="L24" t="s">
        <v>222</v>
      </c>
      <c r="M24" t="s">
        <v>194</v>
      </c>
      <c r="N24" t="s">
        <v>112</v>
      </c>
      <c r="O24" s="23" t="s">
        <v>151</v>
      </c>
      <c r="P24" t="s">
        <v>216</v>
      </c>
      <c r="Q24" s="23">
        <v>113</v>
      </c>
      <c r="R24">
        <v>113</v>
      </c>
      <c r="S24" t="s">
        <v>97</v>
      </c>
      <c r="T24" t="s">
        <v>58</v>
      </c>
    </row>
    <row r="25" spans="1:20">
      <c r="A25" t="s">
        <v>194</v>
      </c>
      <c r="B25" t="s">
        <v>194</v>
      </c>
      <c r="C25" t="s">
        <v>245</v>
      </c>
      <c r="D25" t="s">
        <v>195</v>
      </c>
      <c r="E25" t="s">
        <v>211</v>
      </c>
      <c r="F25" t="s">
        <v>214</v>
      </c>
      <c r="G25" t="s">
        <v>239</v>
      </c>
      <c r="H25" t="s">
        <v>197</v>
      </c>
      <c r="I25" t="s">
        <v>194</v>
      </c>
      <c r="J25" t="s">
        <v>245</v>
      </c>
      <c r="K25" t="s">
        <v>239</v>
      </c>
      <c r="L25" t="s">
        <v>212</v>
      </c>
      <c r="M25" t="s">
        <v>194</v>
      </c>
      <c r="N25" t="s">
        <v>113</v>
      </c>
      <c r="O25" s="23" t="s">
        <v>152</v>
      </c>
      <c r="P25" t="s">
        <v>216</v>
      </c>
      <c r="Q25" s="23">
        <v>4722</v>
      </c>
      <c r="R25">
        <v>4722</v>
      </c>
      <c r="S25" t="s">
        <v>97</v>
      </c>
      <c r="T25" t="s">
        <v>58</v>
      </c>
    </row>
    <row r="26" spans="1:20">
      <c r="A26" t="s">
        <v>194</v>
      </c>
      <c r="B26" t="s">
        <v>194</v>
      </c>
      <c r="C26" t="s">
        <v>246</v>
      </c>
      <c r="D26" t="s">
        <v>195</v>
      </c>
      <c r="E26" t="s">
        <v>205</v>
      </c>
      <c r="F26" t="s">
        <v>214</v>
      </c>
      <c r="G26" t="s">
        <v>239</v>
      </c>
      <c r="H26" t="s">
        <v>197</v>
      </c>
      <c r="I26" t="s">
        <v>194</v>
      </c>
      <c r="J26" t="s">
        <v>246</v>
      </c>
      <c r="K26" t="s">
        <v>239</v>
      </c>
      <c r="L26" t="s">
        <v>206</v>
      </c>
      <c r="M26" t="s">
        <v>194</v>
      </c>
      <c r="N26" t="s">
        <v>114</v>
      </c>
      <c r="O26" s="23" t="s">
        <v>153</v>
      </c>
      <c r="P26" t="s">
        <v>216</v>
      </c>
      <c r="Q26" s="23">
        <v>54</v>
      </c>
      <c r="R26">
        <v>54</v>
      </c>
      <c r="S26" t="s">
        <v>97</v>
      </c>
      <c r="T26" t="s">
        <v>58</v>
      </c>
    </row>
    <row r="27" spans="1:20">
      <c r="A27" t="s">
        <v>194</v>
      </c>
      <c r="B27" t="s">
        <v>194</v>
      </c>
      <c r="C27" t="s">
        <v>247</v>
      </c>
      <c r="D27" t="s">
        <v>195</v>
      </c>
      <c r="E27" t="s">
        <v>221</v>
      </c>
      <c r="F27" t="s">
        <v>214</v>
      </c>
      <c r="G27" t="s">
        <v>239</v>
      </c>
      <c r="H27" t="s">
        <v>197</v>
      </c>
      <c r="I27" t="s">
        <v>194</v>
      </c>
      <c r="J27" t="s">
        <v>247</v>
      </c>
      <c r="K27" t="s">
        <v>239</v>
      </c>
      <c r="L27" t="s">
        <v>222</v>
      </c>
      <c r="M27" t="s">
        <v>194</v>
      </c>
      <c r="N27" t="s">
        <v>115</v>
      </c>
      <c r="O27" s="23" t="s">
        <v>154</v>
      </c>
      <c r="P27" t="s">
        <v>216</v>
      </c>
      <c r="Q27" s="23">
        <v>96</v>
      </c>
      <c r="R27">
        <v>96</v>
      </c>
      <c r="S27" t="s">
        <v>97</v>
      </c>
      <c r="T27" t="s">
        <v>58</v>
      </c>
    </row>
    <row r="28" spans="1:20">
      <c r="B28" s="23"/>
      <c r="C28" s="29"/>
      <c r="D28" s="23"/>
      <c r="E28" s="23"/>
      <c r="F28" s="23"/>
      <c r="G28" s="16"/>
      <c r="H28" s="16"/>
      <c r="I28" s="23"/>
      <c r="J28" s="23"/>
      <c r="K28" s="23"/>
      <c r="L28" s="23"/>
      <c r="M28" s="23"/>
      <c r="Q28" s="30"/>
      <c r="R28" s="19"/>
    </row>
    <row r="29" spans="1:20">
      <c r="B29" s="23"/>
      <c r="C29" s="29"/>
      <c r="D29" s="23"/>
      <c r="E29" s="23"/>
      <c r="F29" s="23"/>
      <c r="G29" s="16"/>
      <c r="H29" s="16"/>
      <c r="I29" s="23"/>
      <c r="J29" s="23"/>
      <c r="K29" s="23"/>
      <c r="L29" s="23"/>
      <c r="M29" s="23"/>
      <c r="Q29" s="30"/>
      <c r="R29" s="19"/>
    </row>
    <row r="30" spans="1:20">
      <c r="A30" s="54" t="s">
        <v>285</v>
      </c>
      <c r="B30" s="54"/>
      <c r="C30" s="54"/>
      <c r="D30" s="54"/>
      <c r="E30" s="54"/>
      <c r="F30" s="54"/>
      <c r="G30" s="16"/>
      <c r="H30" s="16"/>
      <c r="I30" s="23"/>
      <c r="J30" s="23"/>
      <c r="K30" s="23"/>
      <c r="L30" s="23"/>
      <c r="M30" s="23"/>
      <c r="Q30" s="30"/>
      <c r="R30" s="19"/>
    </row>
    <row r="31" spans="1:20">
      <c r="A31" t="s">
        <v>178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184</v>
      </c>
      <c r="H31" t="s">
        <v>185</v>
      </c>
      <c r="I31" t="s">
        <v>186</v>
      </c>
      <c r="J31" t="s">
        <v>187</v>
      </c>
      <c r="K31" t="s">
        <v>188</v>
      </c>
      <c r="L31" t="s">
        <v>189</v>
      </c>
      <c r="M31" t="s">
        <v>190</v>
      </c>
      <c r="N31" t="s">
        <v>191</v>
      </c>
      <c r="O31" s="23" t="s">
        <v>192</v>
      </c>
      <c r="P31" t="s">
        <v>193</v>
      </c>
      <c r="Q31" s="23" t="s">
        <v>274</v>
      </c>
      <c r="R31" s="19" t="s">
        <v>275</v>
      </c>
      <c r="S31" s="19" t="s">
        <v>276</v>
      </c>
      <c r="T31" s="19" t="s">
        <v>277</v>
      </c>
    </row>
    <row r="32" spans="1:20">
      <c r="A32" t="s">
        <v>194</v>
      </c>
      <c r="B32" t="s">
        <v>194</v>
      </c>
      <c r="C32" t="s">
        <v>253</v>
      </c>
      <c r="D32" t="s">
        <v>195</v>
      </c>
      <c r="E32" t="s">
        <v>10</v>
      </c>
      <c r="F32" t="s">
        <v>214</v>
      </c>
      <c r="G32" t="s">
        <v>248</v>
      </c>
      <c r="H32" t="s">
        <v>197</v>
      </c>
      <c r="I32" t="s">
        <v>194</v>
      </c>
      <c r="J32" t="s">
        <v>253</v>
      </c>
      <c r="K32" t="s">
        <v>248</v>
      </c>
      <c r="L32" t="s">
        <v>202</v>
      </c>
      <c r="M32" t="s">
        <v>194</v>
      </c>
      <c r="N32" t="s">
        <v>116</v>
      </c>
      <c r="O32" s="23" t="s">
        <v>155</v>
      </c>
      <c r="P32" t="s">
        <v>216</v>
      </c>
      <c r="Q32" s="23">
        <v>1300</v>
      </c>
      <c r="R32">
        <v>1300</v>
      </c>
      <c r="S32" t="s">
        <v>97</v>
      </c>
      <c r="T32" t="s">
        <v>58</v>
      </c>
    </row>
    <row r="33" spans="1:20">
      <c r="A33" t="s">
        <v>194</v>
      </c>
      <c r="B33" t="s">
        <v>194</v>
      </c>
      <c r="C33" t="s">
        <v>254</v>
      </c>
      <c r="D33" t="s">
        <v>195</v>
      </c>
      <c r="E33" t="s">
        <v>207</v>
      </c>
      <c r="F33" t="s">
        <v>214</v>
      </c>
      <c r="G33" t="s">
        <v>248</v>
      </c>
      <c r="H33" t="s">
        <v>197</v>
      </c>
      <c r="I33" t="s">
        <v>194</v>
      </c>
      <c r="J33" t="s">
        <v>254</v>
      </c>
      <c r="K33" t="s">
        <v>248</v>
      </c>
      <c r="L33" t="s">
        <v>208</v>
      </c>
      <c r="M33" t="s">
        <v>194</v>
      </c>
      <c r="N33" t="s">
        <v>117</v>
      </c>
      <c r="O33" s="23" t="s">
        <v>156</v>
      </c>
      <c r="P33" t="s">
        <v>216</v>
      </c>
      <c r="Q33" s="23">
        <v>496</v>
      </c>
      <c r="R33">
        <v>496</v>
      </c>
      <c r="S33" t="s">
        <v>97</v>
      </c>
      <c r="T33" t="s">
        <v>58</v>
      </c>
    </row>
    <row r="34" spans="1:20">
      <c r="A34" t="s">
        <v>194</v>
      </c>
      <c r="B34" t="s">
        <v>194</v>
      </c>
      <c r="C34" t="s">
        <v>255</v>
      </c>
      <c r="D34" t="s">
        <v>195</v>
      </c>
      <c r="E34" t="s">
        <v>207</v>
      </c>
      <c r="F34" t="s">
        <v>214</v>
      </c>
      <c r="G34" t="s">
        <v>248</v>
      </c>
      <c r="H34" t="s">
        <v>197</v>
      </c>
      <c r="I34" t="s">
        <v>194</v>
      </c>
      <c r="J34" t="s">
        <v>255</v>
      </c>
      <c r="K34" t="s">
        <v>248</v>
      </c>
      <c r="L34" t="s">
        <v>208</v>
      </c>
      <c r="M34" t="s">
        <v>194</v>
      </c>
      <c r="N34" t="s">
        <v>118</v>
      </c>
      <c r="O34" s="23" t="s">
        <v>157</v>
      </c>
      <c r="P34" t="s">
        <v>216</v>
      </c>
      <c r="Q34" s="23">
        <v>889</v>
      </c>
      <c r="R34">
        <v>889</v>
      </c>
      <c r="S34" t="s">
        <v>97</v>
      </c>
      <c r="T34" t="s">
        <v>58</v>
      </c>
    </row>
    <row r="35" spans="1:20">
      <c r="A35" t="s">
        <v>194</v>
      </c>
      <c r="B35" t="s">
        <v>194</v>
      </c>
      <c r="C35" t="s">
        <v>256</v>
      </c>
      <c r="D35" t="s">
        <v>195</v>
      </c>
      <c r="E35" t="s">
        <v>230</v>
      </c>
      <c r="F35" t="s">
        <v>214</v>
      </c>
      <c r="G35" t="s">
        <v>248</v>
      </c>
      <c r="H35" t="s">
        <v>197</v>
      </c>
      <c r="I35" t="s">
        <v>194</v>
      </c>
      <c r="J35" t="s">
        <v>256</v>
      </c>
      <c r="K35" t="s">
        <v>248</v>
      </c>
      <c r="L35" t="s">
        <v>231</v>
      </c>
      <c r="M35" t="s">
        <v>194</v>
      </c>
      <c r="N35" t="s">
        <v>119</v>
      </c>
      <c r="O35" s="23" t="s">
        <v>158</v>
      </c>
      <c r="P35" t="s">
        <v>216</v>
      </c>
      <c r="Q35" s="23">
        <v>1760</v>
      </c>
      <c r="R35">
        <v>1760</v>
      </c>
      <c r="S35" t="s">
        <v>97</v>
      </c>
      <c r="T35" t="s">
        <v>58</v>
      </c>
    </row>
    <row r="36" spans="1:20">
      <c r="A36" t="s">
        <v>194</v>
      </c>
      <c r="B36" t="s">
        <v>194</v>
      </c>
      <c r="C36" t="s">
        <v>257</v>
      </c>
      <c r="D36" t="s">
        <v>195</v>
      </c>
      <c r="E36" t="s">
        <v>207</v>
      </c>
      <c r="F36" t="s">
        <v>214</v>
      </c>
      <c r="G36" t="s">
        <v>248</v>
      </c>
      <c r="H36" t="s">
        <v>197</v>
      </c>
      <c r="I36" t="s">
        <v>194</v>
      </c>
      <c r="J36" t="s">
        <v>257</v>
      </c>
      <c r="K36" t="s">
        <v>248</v>
      </c>
      <c r="L36" t="s">
        <v>208</v>
      </c>
      <c r="M36" t="s">
        <v>194</v>
      </c>
      <c r="N36" t="s">
        <v>120</v>
      </c>
      <c r="O36" s="23" t="s">
        <v>159</v>
      </c>
      <c r="P36" t="s">
        <v>216</v>
      </c>
      <c r="Q36" s="23">
        <v>800</v>
      </c>
      <c r="R36">
        <v>800</v>
      </c>
      <c r="S36" t="s">
        <v>97</v>
      </c>
      <c r="T36" t="s">
        <v>58</v>
      </c>
    </row>
    <row r="37" spans="1:20">
      <c r="A37" t="s">
        <v>194</v>
      </c>
      <c r="B37" t="s">
        <v>194</v>
      </c>
      <c r="C37" t="s">
        <v>258</v>
      </c>
      <c r="D37" t="s">
        <v>195</v>
      </c>
      <c r="E37" t="s">
        <v>205</v>
      </c>
      <c r="F37" t="s">
        <v>214</v>
      </c>
      <c r="G37" t="s">
        <v>248</v>
      </c>
      <c r="H37" t="s">
        <v>197</v>
      </c>
      <c r="I37" t="s">
        <v>194</v>
      </c>
      <c r="J37" t="s">
        <v>258</v>
      </c>
      <c r="K37" t="s">
        <v>248</v>
      </c>
      <c r="L37" t="s">
        <v>206</v>
      </c>
      <c r="M37" t="s">
        <v>194</v>
      </c>
      <c r="N37" t="s">
        <v>121</v>
      </c>
      <c r="O37" s="23" t="s">
        <v>160</v>
      </c>
      <c r="P37" t="s">
        <v>216</v>
      </c>
      <c r="Q37" s="23">
        <v>833</v>
      </c>
      <c r="R37">
        <v>833</v>
      </c>
      <c r="S37" t="s">
        <v>97</v>
      </c>
      <c r="T37" t="s">
        <v>58</v>
      </c>
    </row>
    <row r="38" spans="1:20">
      <c r="B38" s="23"/>
      <c r="C38" s="29"/>
      <c r="D38" s="23"/>
      <c r="E38" s="23"/>
      <c r="F38" s="23"/>
      <c r="G38" s="16"/>
      <c r="H38" s="16"/>
      <c r="I38" s="23"/>
      <c r="J38" s="23"/>
      <c r="K38" s="23"/>
      <c r="L38" s="23"/>
      <c r="M38" s="23"/>
      <c r="Q38" s="30"/>
      <c r="R38" s="19"/>
    </row>
    <row r="39" spans="1:20">
      <c r="B39" s="23"/>
      <c r="C39" s="29"/>
      <c r="D39" s="23"/>
      <c r="E39" s="23"/>
      <c r="F39" s="23"/>
      <c r="G39" s="16"/>
      <c r="H39" s="16"/>
      <c r="I39" s="23"/>
      <c r="J39" s="23"/>
      <c r="K39" s="23"/>
      <c r="L39" s="23"/>
      <c r="M39" s="23"/>
      <c r="Q39" s="30"/>
      <c r="R39" s="19"/>
    </row>
    <row r="40" spans="1:20">
      <c r="A40" s="54" t="s">
        <v>286</v>
      </c>
      <c r="B40" s="54"/>
      <c r="C40" s="54"/>
      <c r="D40" s="54"/>
      <c r="E40" s="54"/>
      <c r="F40" s="54"/>
      <c r="G40" s="16"/>
      <c r="H40" s="16"/>
      <c r="I40" s="23"/>
      <c r="J40" s="23"/>
      <c r="K40" s="23"/>
      <c r="L40" s="23"/>
      <c r="M40" s="23"/>
      <c r="Q40" s="30"/>
      <c r="R40" s="19"/>
    </row>
    <row r="41" spans="1:20">
      <c r="A41" t="s">
        <v>178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184</v>
      </c>
      <c r="H41" t="s">
        <v>185</v>
      </c>
      <c r="I41" t="s">
        <v>186</v>
      </c>
      <c r="J41" t="s">
        <v>187</v>
      </c>
      <c r="K41" t="s">
        <v>188</v>
      </c>
      <c r="L41" t="s">
        <v>189</v>
      </c>
      <c r="M41" t="s">
        <v>190</v>
      </c>
      <c r="N41" t="s">
        <v>191</v>
      </c>
      <c r="O41" s="23" t="s">
        <v>192</v>
      </c>
      <c r="P41" t="s">
        <v>193</v>
      </c>
      <c r="Q41" s="23" t="s">
        <v>274</v>
      </c>
      <c r="R41" s="19" t="s">
        <v>275</v>
      </c>
      <c r="S41" s="19" t="s">
        <v>276</v>
      </c>
      <c r="T41" s="19" t="s">
        <v>277</v>
      </c>
    </row>
    <row r="42" spans="1:20">
      <c r="A42" t="s">
        <v>194</v>
      </c>
      <c r="B42" t="s">
        <v>194</v>
      </c>
      <c r="C42" t="s">
        <v>260</v>
      </c>
      <c r="D42" t="s">
        <v>195</v>
      </c>
      <c r="E42" t="s">
        <v>209</v>
      </c>
      <c r="F42" t="s">
        <v>214</v>
      </c>
      <c r="G42" t="s">
        <v>259</v>
      </c>
      <c r="H42" t="s">
        <v>197</v>
      </c>
      <c r="I42" t="s">
        <v>194</v>
      </c>
      <c r="J42" t="s">
        <v>260</v>
      </c>
      <c r="K42" t="s">
        <v>259</v>
      </c>
      <c r="L42" t="s">
        <v>210</v>
      </c>
      <c r="M42" t="s">
        <v>194</v>
      </c>
      <c r="N42" t="s">
        <v>122</v>
      </c>
      <c r="O42" s="23" t="s">
        <v>161</v>
      </c>
      <c r="P42" t="s">
        <v>216</v>
      </c>
      <c r="Q42" s="23">
        <v>600</v>
      </c>
      <c r="R42">
        <v>600</v>
      </c>
      <c r="S42" t="s">
        <v>97</v>
      </c>
      <c r="T42" t="s">
        <v>58</v>
      </c>
    </row>
    <row r="43" spans="1:20">
      <c r="A43" t="s">
        <v>194</v>
      </c>
      <c r="B43" t="s">
        <v>194</v>
      </c>
      <c r="C43" t="s">
        <v>261</v>
      </c>
      <c r="D43" t="s">
        <v>195</v>
      </c>
      <c r="E43" t="s">
        <v>209</v>
      </c>
      <c r="F43" t="s">
        <v>214</v>
      </c>
      <c r="G43" t="s">
        <v>259</v>
      </c>
      <c r="H43" t="s">
        <v>197</v>
      </c>
      <c r="I43" t="s">
        <v>194</v>
      </c>
      <c r="J43" t="s">
        <v>261</v>
      </c>
      <c r="K43" t="s">
        <v>259</v>
      </c>
      <c r="L43" t="s">
        <v>210</v>
      </c>
      <c r="M43" t="s">
        <v>194</v>
      </c>
      <c r="N43" t="s">
        <v>123</v>
      </c>
      <c r="O43" s="23" t="s">
        <v>162</v>
      </c>
      <c r="P43" t="s">
        <v>216</v>
      </c>
      <c r="Q43" s="23">
        <v>5000</v>
      </c>
      <c r="R43">
        <v>5000</v>
      </c>
      <c r="S43" t="s">
        <v>97</v>
      </c>
      <c r="T43" t="s">
        <v>58</v>
      </c>
    </row>
    <row r="44" spans="1:20">
      <c r="A44" t="s">
        <v>194</v>
      </c>
      <c r="B44" t="s">
        <v>194</v>
      </c>
      <c r="C44" t="s">
        <v>262</v>
      </c>
      <c r="D44" t="s">
        <v>195</v>
      </c>
      <c r="E44" t="s">
        <v>10</v>
      </c>
      <c r="F44" t="s">
        <v>214</v>
      </c>
      <c r="G44" t="s">
        <v>259</v>
      </c>
      <c r="H44" t="s">
        <v>197</v>
      </c>
      <c r="I44" t="s">
        <v>194</v>
      </c>
      <c r="J44" t="s">
        <v>262</v>
      </c>
      <c r="K44" t="s">
        <v>259</v>
      </c>
      <c r="L44" t="s">
        <v>202</v>
      </c>
      <c r="M44" t="s">
        <v>194</v>
      </c>
      <c r="N44" t="s">
        <v>124</v>
      </c>
      <c r="O44" s="23" t="s">
        <v>163</v>
      </c>
      <c r="P44" t="s">
        <v>216</v>
      </c>
      <c r="Q44" s="23">
        <v>1000</v>
      </c>
      <c r="R44">
        <v>1000</v>
      </c>
      <c r="S44" t="s">
        <v>97</v>
      </c>
      <c r="T44" t="s">
        <v>58</v>
      </c>
    </row>
    <row r="45" spans="1:20">
      <c r="A45" t="s">
        <v>194</v>
      </c>
      <c r="B45" t="s">
        <v>194</v>
      </c>
      <c r="C45" t="s">
        <v>263</v>
      </c>
      <c r="D45" t="s">
        <v>195</v>
      </c>
      <c r="E45" t="s">
        <v>207</v>
      </c>
      <c r="F45" t="s">
        <v>214</v>
      </c>
      <c r="G45" t="s">
        <v>259</v>
      </c>
      <c r="H45" t="s">
        <v>197</v>
      </c>
      <c r="I45" t="s">
        <v>194</v>
      </c>
      <c r="J45" t="s">
        <v>263</v>
      </c>
      <c r="K45" t="s">
        <v>259</v>
      </c>
      <c r="L45" t="s">
        <v>208</v>
      </c>
      <c r="M45" t="s">
        <v>194</v>
      </c>
      <c r="N45" t="s">
        <v>125</v>
      </c>
      <c r="O45" s="23" t="s">
        <v>164</v>
      </c>
      <c r="P45" t="s">
        <v>216</v>
      </c>
      <c r="Q45" s="23">
        <v>500</v>
      </c>
      <c r="R45">
        <v>500</v>
      </c>
      <c r="S45" t="s">
        <v>97</v>
      </c>
      <c r="T45" t="s">
        <v>58</v>
      </c>
    </row>
    <row r="46" spans="1:20">
      <c r="A46" t="s">
        <v>194</v>
      </c>
      <c r="B46" t="s">
        <v>194</v>
      </c>
      <c r="C46" t="s">
        <v>263</v>
      </c>
      <c r="D46" t="s">
        <v>195</v>
      </c>
      <c r="E46" t="s">
        <v>207</v>
      </c>
      <c r="F46" t="s">
        <v>214</v>
      </c>
      <c r="G46" t="s">
        <v>259</v>
      </c>
      <c r="H46" t="s">
        <v>197</v>
      </c>
      <c r="I46" t="s">
        <v>194</v>
      </c>
      <c r="J46" t="s">
        <v>263</v>
      </c>
      <c r="K46" t="s">
        <v>259</v>
      </c>
      <c r="L46" t="s">
        <v>208</v>
      </c>
      <c r="M46" t="s">
        <v>194</v>
      </c>
      <c r="N46" t="s">
        <v>126</v>
      </c>
      <c r="O46" s="23" t="s">
        <v>165</v>
      </c>
      <c r="P46" t="s">
        <v>216</v>
      </c>
      <c r="Q46" s="23">
        <v>500</v>
      </c>
      <c r="R46">
        <v>500</v>
      </c>
      <c r="S46" t="s">
        <v>97</v>
      </c>
      <c r="T46" t="s">
        <v>58</v>
      </c>
    </row>
    <row r="47" spans="1:20">
      <c r="A47" t="s">
        <v>194</v>
      </c>
      <c r="B47" t="s">
        <v>194</v>
      </c>
      <c r="C47" t="s">
        <v>264</v>
      </c>
      <c r="D47" t="s">
        <v>195</v>
      </c>
      <c r="E47" t="s">
        <v>207</v>
      </c>
      <c r="F47" t="s">
        <v>214</v>
      </c>
      <c r="G47" t="s">
        <v>259</v>
      </c>
      <c r="H47" t="s">
        <v>197</v>
      </c>
      <c r="I47" t="s">
        <v>194</v>
      </c>
      <c r="J47" t="s">
        <v>264</v>
      </c>
      <c r="K47" t="s">
        <v>259</v>
      </c>
      <c r="L47" t="s">
        <v>208</v>
      </c>
      <c r="M47" t="s">
        <v>194</v>
      </c>
      <c r="N47" t="s">
        <v>127</v>
      </c>
      <c r="O47" s="23" t="s">
        <v>166</v>
      </c>
      <c r="P47" t="s">
        <v>216</v>
      </c>
      <c r="Q47" s="23">
        <v>700</v>
      </c>
      <c r="R47">
        <v>700</v>
      </c>
      <c r="S47" t="s">
        <v>97</v>
      </c>
      <c r="T47" t="s">
        <v>58</v>
      </c>
    </row>
    <row r="48" spans="1:20">
      <c r="A48" t="s">
        <v>194</v>
      </c>
      <c r="B48" t="s">
        <v>194</v>
      </c>
      <c r="C48" t="s">
        <v>265</v>
      </c>
      <c r="D48" t="s">
        <v>195</v>
      </c>
      <c r="E48" t="s">
        <v>10</v>
      </c>
      <c r="F48" t="s">
        <v>214</v>
      </c>
      <c r="G48" t="s">
        <v>259</v>
      </c>
      <c r="H48" t="s">
        <v>197</v>
      </c>
      <c r="I48" t="s">
        <v>194</v>
      </c>
      <c r="J48" t="s">
        <v>265</v>
      </c>
      <c r="K48" t="s">
        <v>259</v>
      </c>
      <c r="L48" t="s">
        <v>202</v>
      </c>
      <c r="M48" t="s">
        <v>194</v>
      </c>
      <c r="N48" t="s">
        <v>128</v>
      </c>
      <c r="O48" s="23" t="s">
        <v>167</v>
      </c>
      <c r="P48" t="s">
        <v>216</v>
      </c>
      <c r="Q48" s="23">
        <v>4000</v>
      </c>
      <c r="R48">
        <v>4000</v>
      </c>
      <c r="S48" t="s">
        <v>97</v>
      </c>
      <c r="T48" t="s">
        <v>58</v>
      </c>
    </row>
    <row r="49" spans="1:20">
      <c r="A49" t="s">
        <v>194</v>
      </c>
      <c r="B49" t="s">
        <v>194</v>
      </c>
      <c r="C49" t="s">
        <v>266</v>
      </c>
      <c r="D49" t="s">
        <v>195</v>
      </c>
      <c r="E49" t="s">
        <v>221</v>
      </c>
      <c r="F49" t="s">
        <v>214</v>
      </c>
      <c r="G49" t="s">
        <v>259</v>
      </c>
      <c r="H49" t="s">
        <v>197</v>
      </c>
      <c r="I49" t="s">
        <v>194</v>
      </c>
      <c r="J49" t="s">
        <v>266</v>
      </c>
      <c r="K49" t="s">
        <v>259</v>
      </c>
      <c r="L49" t="s">
        <v>222</v>
      </c>
      <c r="M49" t="s">
        <v>194</v>
      </c>
      <c r="N49" t="s">
        <v>129</v>
      </c>
      <c r="O49" s="23" t="s">
        <v>168</v>
      </c>
      <c r="P49" t="s">
        <v>216</v>
      </c>
      <c r="Q49" s="23">
        <v>1694</v>
      </c>
      <c r="R49">
        <v>1694</v>
      </c>
      <c r="S49" t="s">
        <v>97</v>
      </c>
      <c r="T49" t="s">
        <v>58</v>
      </c>
    </row>
    <row r="50" spans="1:20">
      <c r="A50" t="s">
        <v>194</v>
      </c>
      <c r="B50" t="s">
        <v>194</v>
      </c>
      <c r="C50" t="s">
        <v>267</v>
      </c>
      <c r="D50" t="s">
        <v>195</v>
      </c>
      <c r="E50" t="s">
        <v>221</v>
      </c>
      <c r="F50" t="s">
        <v>214</v>
      </c>
      <c r="G50" t="s">
        <v>259</v>
      </c>
      <c r="H50" t="s">
        <v>197</v>
      </c>
      <c r="I50" t="s">
        <v>194</v>
      </c>
      <c r="J50" t="s">
        <v>267</v>
      </c>
      <c r="K50" t="s">
        <v>259</v>
      </c>
      <c r="L50" t="s">
        <v>222</v>
      </c>
      <c r="M50" t="s">
        <v>194</v>
      </c>
      <c r="N50" t="s">
        <v>130</v>
      </c>
      <c r="O50" s="23" t="s">
        <v>169</v>
      </c>
      <c r="P50" t="s">
        <v>216</v>
      </c>
      <c r="Q50" s="23">
        <v>600</v>
      </c>
      <c r="R50">
        <v>600</v>
      </c>
      <c r="S50" t="s">
        <v>97</v>
      </c>
      <c r="T50" t="s">
        <v>58</v>
      </c>
    </row>
    <row r="51" spans="1:20">
      <c r="A51" t="s">
        <v>194</v>
      </c>
      <c r="B51" t="s">
        <v>194</v>
      </c>
      <c r="C51" t="s">
        <v>268</v>
      </c>
      <c r="D51" t="s">
        <v>195</v>
      </c>
      <c r="E51" t="s">
        <v>240</v>
      </c>
      <c r="F51" t="s">
        <v>214</v>
      </c>
      <c r="G51" t="s">
        <v>259</v>
      </c>
      <c r="H51" t="s">
        <v>197</v>
      </c>
      <c r="I51" t="s">
        <v>194</v>
      </c>
      <c r="J51" t="s">
        <v>268</v>
      </c>
      <c r="K51" t="s">
        <v>259</v>
      </c>
      <c r="L51" t="s">
        <v>241</v>
      </c>
      <c r="M51" t="s">
        <v>194</v>
      </c>
      <c r="N51" t="s">
        <v>131</v>
      </c>
      <c r="O51" s="23" t="s">
        <v>170</v>
      </c>
      <c r="P51" t="s">
        <v>216</v>
      </c>
      <c r="Q51" s="23">
        <v>2000</v>
      </c>
      <c r="R51">
        <v>2000</v>
      </c>
      <c r="S51" t="s">
        <v>97</v>
      </c>
      <c r="T51" t="s">
        <v>58</v>
      </c>
    </row>
    <row r="52" spans="1:20">
      <c r="A52" t="s">
        <v>194</v>
      </c>
      <c r="B52" t="s">
        <v>194</v>
      </c>
      <c r="C52" t="s">
        <v>269</v>
      </c>
      <c r="D52" t="s">
        <v>195</v>
      </c>
      <c r="E52" t="s">
        <v>10</v>
      </c>
      <c r="F52" t="s">
        <v>214</v>
      </c>
      <c r="G52" t="s">
        <v>259</v>
      </c>
      <c r="H52" t="s">
        <v>197</v>
      </c>
      <c r="I52" t="s">
        <v>194</v>
      </c>
      <c r="J52" t="s">
        <v>269</v>
      </c>
      <c r="K52" t="s">
        <v>259</v>
      </c>
      <c r="L52" t="s">
        <v>202</v>
      </c>
      <c r="M52" t="s">
        <v>194</v>
      </c>
      <c r="N52" t="s">
        <v>132</v>
      </c>
      <c r="O52" s="23" t="s">
        <v>171</v>
      </c>
      <c r="P52" t="s">
        <v>216</v>
      </c>
      <c r="Q52" s="23">
        <v>1556</v>
      </c>
      <c r="R52">
        <v>1556</v>
      </c>
      <c r="S52" t="s">
        <v>97</v>
      </c>
      <c r="T52" t="s">
        <v>58</v>
      </c>
    </row>
    <row r="53" spans="1:20">
      <c r="A53" t="s">
        <v>194</v>
      </c>
      <c r="B53" t="s">
        <v>194</v>
      </c>
      <c r="C53" t="s">
        <v>270</v>
      </c>
      <c r="D53" t="s">
        <v>195</v>
      </c>
      <c r="E53" t="s">
        <v>207</v>
      </c>
      <c r="F53" t="s">
        <v>214</v>
      </c>
      <c r="G53" t="s">
        <v>259</v>
      </c>
      <c r="H53" t="s">
        <v>197</v>
      </c>
      <c r="I53" t="s">
        <v>194</v>
      </c>
      <c r="J53" t="s">
        <v>270</v>
      </c>
      <c r="K53" t="s">
        <v>259</v>
      </c>
      <c r="L53" t="s">
        <v>208</v>
      </c>
      <c r="M53" t="s">
        <v>194</v>
      </c>
      <c r="N53" t="s">
        <v>133</v>
      </c>
      <c r="O53" s="23" t="s">
        <v>172</v>
      </c>
      <c r="P53" t="s">
        <v>216</v>
      </c>
      <c r="Q53" s="23">
        <v>1000</v>
      </c>
      <c r="R53">
        <v>1000</v>
      </c>
      <c r="S53" t="s">
        <v>97</v>
      </c>
      <c r="T53" t="s">
        <v>58</v>
      </c>
    </row>
    <row r="54" spans="1:20">
      <c r="A54" t="s">
        <v>194</v>
      </c>
      <c r="B54" t="s">
        <v>194</v>
      </c>
      <c r="C54" t="s">
        <v>270</v>
      </c>
      <c r="D54" t="s">
        <v>195</v>
      </c>
      <c r="E54" t="s">
        <v>207</v>
      </c>
      <c r="F54" t="s">
        <v>214</v>
      </c>
      <c r="G54" t="s">
        <v>259</v>
      </c>
      <c r="H54" t="s">
        <v>197</v>
      </c>
      <c r="I54" t="s">
        <v>194</v>
      </c>
      <c r="J54" t="s">
        <v>270</v>
      </c>
      <c r="K54" t="s">
        <v>259</v>
      </c>
      <c r="L54" t="s">
        <v>208</v>
      </c>
      <c r="M54" t="s">
        <v>194</v>
      </c>
      <c r="N54" t="s">
        <v>134</v>
      </c>
      <c r="O54" s="23" t="s">
        <v>173</v>
      </c>
      <c r="P54" t="s">
        <v>216</v>
      </c>
      <c r="Q54" s="23">
        <v>1000</v>
      </c>
      <c r="R54">
        <v>1000</v>
      </c>
      <c r="S54" t="s">
        <v>97</v>
      </c>
      <c r="T54" t="s">
        <v>58</v>
      </c>
    </row>
    <row r="55" spans="1:20">
      <c r="A55" t="s">
        <v>194</v>
      </c>
      <c r="B55" t="s">
        <v>194</v>
      </c>
      <c r="C55" t="s">
        <v>271</v>
      </c>
      <c r="D55" t="s">
        <v>195</v>
      </c>
      <c r="E55" t="s">
        <v>207</v>
      </c>
      <c r="F55" t="s">
        <v>214</v>
      </c>
      <c r="G55" t="s">
        <v>259</v>
      </c>
      <c r="H55" t="s">
        <v>197</v>
      </c>
      <c r="I55" t="s">
        <v>194</v>
      </c>
      <c r="J55" t="s">
        <v>271</v>
      </c>
      <c r="K55" t="s">
        <v>259</v>
      </c>
      <c r="L55" t="s">
        <v>208</v>
      </c>
      <c r="M55" t="s">
        <v>194</v>
      </c>
      <c r="N55" t="s">
        <v>135</v>
      </c>
      <c r="O55" s="23" t="s">
        <v>174</v>
      </c>
      <c r="P55" t="s">
        <v>216</v>
      </c>
      <c r="Q55" s="23">
        <v>1000</v>
      </c>
      <c r="R55">
        <v>1000</v>
      </c>
      <c r="S55" t="s">
        <v>97</v>
      </c>
      <c r="T55" t="s">
        <v>58</v>
      </c>
    </row>
    <row r="56" spans="1:20">
      <c r="A56" t="s">
        <v>194</v>
      </c>
      <c r="B56" t="s">
        <v>194</v>
      </c>
      <c r="C56" t="s">
        <v>271</v>
      </c>
      <c r="D56" t="s">
        <v>195</v>
      </c>
      <c r="E56" t="s">
        <v>207</v>
      </c>
      <c r="F56" t="s">
        <v>214</v>
      </c>
      <c r="G56" t="s">
        <v>259</v>
      </c>
      <c r="H56" t="s">
        <v>197</v>
      </c>
      <c r="I56" t="s">
        <v>194</v>
      </c>
      <c r="J56" t="s">
        <v>271</v>
      </c>
      <c r="K56" t="s">
        <v>259</v>
      </c>
      <c r="L56" t="s">
        <v>208</v>
      </c>
      <c r="M56" t="s">
        <v>194</v>
      </c>
      <c r="N56" t="s">
        <v>136</v>
      </c>
      <c r="O56" s="23" t="s">
        <v>175</v>
      </c>
      <c r="P56" t="s">
        <v>216</v>
      </c>
      <c r="Q56" s="23">
        <v>1000</v>
      </c>
      <c r="R56">
        <v>1000</v>
      </c>
      <c r="S56" t="s">
        <v>97</v>
      </c>
      <c r="T56" t="s">
        <v>58</v>
      </c>
    </row>
    <row r="57" spans="1:20">
      <c r="A57" t="s">
        <v>194</v>
      </c>
      <c r="B57" t="s">
        <v>194</v>
      </c>
      <c r="C57" t="s">
        <v>272</v>
      </c>
      <c r="D57" t="s">
        <v>195</v>
      </c>
      <c r="E57" t="s">
        <v>219</v>
      </c>
      <c r="F57" t="s">
        <v>214</v>
      </c>
      <c r="G57" t="s">
        <v>259</v>
      </c>
      <c r="H57" t="s">
        <v>197</v>
      </c>
      <c r="I57" t="s">
        <v>194</v>
      </c>
      <c r="J57" t="s">
        <v>272</v>
      </c>
      <c r="K57" t="s">
        <v>259</v>
      </c>
      <c r="L57" t="s">
        <v>220</v>
      </c>
      <c r="M57" t="s">
        <v>194</v>
      </c>
      <c r="N57" t="s">
        <v>137</v>
      </c>
      <c r="O57" s="23" t="s">
        <v>176</v>
      </c>
      <c r="P57" t="s">
        <v>216</v>
      </c>
      <c r="Q57" s="23">
        <v>1000</v>
      </c>
      <c r="R57">
        <v>1000</v>
      </c>
      <c r="S57" t="s">
        <v>97</v>
      </c>
      <c r="T57" t="s">
        <v>58</v>
      </c>
    </row>
    <row r="58" spans="1:20">
      <c r="A58" t="s">
        <v>194</v>
      </c>
      <c r="B58" t="s">
        <v>194</v>
      </c>
      <c r="C58" t="s">
        <v>273</v>
      </c>
      <c r="D58" t="s">
        <v>195</v>
      </c>
      <c r="E58" t="s">
        <v>219</v>
      </c>
      <c r="F58" t="s">
        <v>214</v>
      </c>
      <c r="G58" t="s">
        <v>259</v>
      </c>
      <c r="H58" t="s">
        <v>197</v>
      </c>
      <c r="I58" t="s">
        <v>194</v>
      </c>
      <c r="J58" t="s">
        <v>273</v>
      </c>
      <c r="K58" t="s">
        <v>259</v>
      </c>
      <c r="L58" t="s">
        <v>220</v>
      </c>
      <c r="M58" t="s">
        <v>194</v>
      </c>
      <c r="N58" t="s">
        <v>138</v>
      </c>
      <c r="O58" s="23" t="s">
        <v>177</v>
      </c>
      <c r="P58" t="s">
        <v>216</v>
      </c>
      <c r="Q58" s="23">
        <v>200</v>
      </c>
      <c r="R58">
        <v>200</v>
      </c>
      <c r="S58" t="s">
        <v>97</v>
      </c>
      <c r="T58" t="s">
        <v>58</v>
      </c>
    </row>
    <row r="59" spans="1:20">
      <c r="B59" s="23"/>
      <c r="C59" s="29"/>
      <c r="D59" s="23"/>
      <c r="E59" s="23"/>
      <c r="F59" s="23"/>
      <c r="G59" s="16"/>
      <c r="H59" s="16"/>
      <c r="I59" s="23"/>
      <c r="J59" s="23"/>
      <c r="K59" s="23"/>
      <c r="L59" s="23"/>
      <c r="M59" s="23"/>
      <c r="Q59" s="30"/>
      <c r="R59" s="19"/>
    </row>
    <row r="60" spans="1:20">
      <c r="B60" s="23"/>
      <c r="C60" s="29"/>
      <c r="D60" s="23"/>
      <c r="E60" s="23"/>
      <c r="F60" s="23"/>
      <c r="G60" s="16"/>
      <c r="H60" s="16"/>
      <c r="I60" s="23"/>
      <c r="J60" s="23"/>
      <c r="K60" s="23"/>
      <c r="L60" s="23"/>
      <c r="M60" s="23"/>
      <c r="Q60" s="30"/>
      <c r="R60" s="19"/>
    </row>
    <row r="61" spans="1:20">
      <c r="A61" s="54" t="s">
        <v>286</v>
      </c>
      <c r="B61" s="54"/>
      <c r="C61" s="54"/>
      <c r="D61" s="54"/>
      <c r="E61" s="54"/>
      <c r="F61" s="54"/>
      <c r="G61" s="16"/>
      <c r="H61" s="16"/>
      <c r="I61" s="23"/>
      <c r="J61" s="23"/>
      <c r="K61" s="23"/>
      <c r="L61" s="23"/>
      <c r="M61" s="23"/>
      <c r="Q61" s="30"/>
      <c r="R61" s="19"/>
    </row>
    <row r="62" spans="1:20">
      <c r="A62" t="s">
        <v>178</v>
      </c>
      <c r="B62" t="s">
        <v>179</v>
      </c>
      <c r="C62" t="s">
        <v>180</v>
      </c>
      <c r="D62" t="s">
        <v>181</v>
      </c>
      <c r="E62" t="s">
        <v>182</v>
      </c>
      <c r="F62" t="s">
        <v>183</v>
      </c>
      <c r="G62" t="s">
        <v>184</v>
      </c>
      <c r="H62" t="s">
        <v>185</v>
      </c>
      <c r="I62" t="s">
        <v>186</v>
      </c>
      <c r="J62" t="s">
        <v>187</v>
      </c>
      <c r="K62" t="s">
        <v>188</v>
      </c>
      <c r="L62" t="s">
        <v>189</v>
      </c>
      <c r="M62" t="s">
        <v>190</v>
      </c>
      <c r="N62" t="s">
        <v>191</v>
      </c>
      <c r="O62" s="23" t="s">
        <v>192</v>
      </c>
      <c r="P62" t="s">
        <v>193</v>
      </c>
      <c r="Q62" s="23" t="s">
        <v>274</v>
      </c>
      <c r="R62" s="19" t="s">
        <v>275</v>
      </c>
      <c r="S62" s="19" t="s">
        <v>276</v>
      </c>
      <c r="T62" s="19" t="s">
        <v>277</v>
      </c>
    </row>
    <row r="63" spans="1:20">
      <c r="C63"/>
      <c r="O63" s="23"/>
      <c r="Q63" s="23"/>
    </row>
    <row r="64" spans="1:20">
      <c r="C64"/>
      <c r="O64" s="23"/>
      <c r="Q64" s="23"/>
    </row>
    <row r="65" spans="2:18">
      <c r="C65"/>
      <c r="O65" s="23"/>
      <c r="Q65" s="23"/>
    </row>
    <row r="66" spans="2:18">
      <c r="C66"/>
      <c r="O66" s="23"/>
      <c r="Q66" s="23"/>
    </row>
    <row r="67" spans="2:18">
      <c r="C67"/>
      <c r="O67" s="23"/>
      <c r="Q67" s="23"/>
    </row>
    <row r="68" spans="2:18">
      <c r="C68"/>
      <c r="O68" s="23"/>
      <c r="Q68" s="23"/>
    </row>
    <row r="69" spans="2:18">
      <c r="C69"/>
      <c r="O69" s="23"/>
      <c r="Q69" s="23"/>
    </row>
    <row r="70" spans="2:18">
      <c r="C70"/>
      <c r="O70" s="23"/>
      <c r="Q70" s="23"/>
    </row>
    <row r="71" spans="2:18">
      <c r="C71"/>
      <c r="O71" s="23"/>
      <c r="Q71" s="23"/>
    </row>
    <row r="72" spans="2:18">
      <c r="C72"/>
      <c r="O72" s="23"/>
      <c r="Q72" s="23"/>
    </row>
    <row r="73" spans="2:18">
      <c r="C73"/>
      <c r="O73" s="23"/>
      <c r="Q73" s="23"/>
    </row>
    <row r="74" spans="2:18">
      <c r="C74"/>
      <c r="O74" s="23"/>
      <c r="Q74" s="23"/>
    </row>
    <row r="75" spans="2:18">
      <c r="C75"/>
      <c r="O75" s="23"/>
      <c r="Q75" s="23"/>
    </row>
    <row r="76" spans="2:18">
      <c r="C76"/>
      <c r="O76" s="23"/>
      <c r="Q76" s="23"/>
    </row>
    <row r="77" spans="2:18">
      <c r="C77"/>
      <c r="O77" s="23"/>
      <c r="Q77" s="23"/>
    </row>
    <row r="78" spans="2:18">
      <c r="C78"/>
      <c r="O78" s="23"/>
      <c r="Q78" s="23"/>
    </row>
    <row r="79" spans="2:18">
      <c r="C79"/>
      <c r="O79" s="23"/>
      <c r="Q79" s="23"/>
    </row>
    <row r="80" spans="2:18">
      <c r="B80" s="23"/>
      <c r="C80" s="29"/>
      <c r="D80" s="23"/>
      <c r="E80" s="23"/>
      <c r="F80" s="23"/>
      <c r="G80" s="16"/>
      <c r="H80" s="16"/>
      <c r="I80" s="23"/>
      <c r="J80" s="23"/>
      <c r="K80" s="23"/>
      <c r="L80" s="23"/>
      <c r="M80" s="23"/>
      <c r="Q80" s="30"/>
      <c r="R80" s="19"/>
    </row>
    <row r="81" spans="2:18">
      <c r="B81" s="23"/>
      <c r="C81" s="29"/>
      <c r="D81" s="23"/>
      <c r="E81" s="23"/>
      <c r="F81" s="23"/>
      <c r="G81" s="16"/>
      <c r="H81" s="16"/>
      <c r="I81" s="23"/>
      <c r="J81" s="23"/>
      <c r="K81" s="23"/>
      <c r="L81" s="23"/>
      <c r="M81" s="23"/>
      <c r="Q81" s="30"/>
      <c r="R81" s="19"/>
    </row>
    <row r="82" spans="2:18">
      <c r="B82" s="23"/>
      <c r="C82" s="29"/>
      <c r="D82" s="23"/>
      <c r="E82" s="23"/>
      <c r="F82" s="23"/>
      <c r="G82" s="16"/>
      <c r="H82" s="16"/>
      <c r="I82" s="23"/>
      <c r="J82" s="23"/>
      <c r="K82" s="23"/>
      <c r="L82" s="23"/>
      <c r="M82" s="23"/>
      <c r="Q82" s="30"/>
      <c r="R82" s="19"/>
    </row>
    <row r="83" spans="2:18">
      <c r="B83" s="23"/>
      <c r="C83" s="29"/>
      <c r="D83" s="23"/>
      <c r="E83" s="23"/>
      <c r="F83" s="23"/>
      <c r="G83" s="16"/>
      <c r="H83" s="16"/>
      <c r="I83" s="23"/>
      <c r="J83" s="23"/>
      <c r="K83" s="23"/>
      <c r="L83" s="23"/>
      <c r="M83" s="23"/>
      <c r="Q83" s="30"/>
      <c r="R83" s="19"/>
    </row>
    <row r="84" spans="2:18">
      <c r="B84" s="23"/>
      <c r="C84" s="29"/>
      <c r="D84" s="23"/>
      <c r="E84" s="23"/>
      <c r="F84" s="23"/>
      <c r="G84" s="16"/>
      <c r="H84" s="16"/>
      <c r="I84" s="23"/>
      <c r="J84" s="23"/>
      <c r="K84" s="23"/>
      <c r="L84" s="23"/>
      <c r="M84" s="23"/>
      <c r="Q84" s="30"/>
      <c r="R84" s="19"/>
    </row>
    <row r="85" spans="2:18">
      <c r="B85" s="23"/>
      <c r="C85" s="29"/>
      <c r="D85" s="23"/>
      <c r="E85" s="23"/>
      <c r="F85" s="23"/>
      <c r="G85" s="16"/>
      <c r="H85" s="16"/>
      <c r="I85" s="23"/>
      <c r="J85" s="23"/>
      <c r="K85" s="23"/>
      <c r="L85" s="23"/>
      <c r="M85" s="23"/>
      <c r="Q85" s="30"/>
      <c r="R85" s="19"/>
    </row>
    <row r="86" spans="2:18">
      <c r="B86" s="23"/>
      <c r="C86" s="29"/>
      <c r="D86" s="23"/>
      <c r="E86" s="23"/>
      <c r="F86" s="23"/>
      <c r="G86" s="16"/>
      <c r="H86" s="16"/>
      <c r="I86" s="23"/>
      <c r="J86" s="23"/>
      <c r="K86" s="23"/>
      <c r="L86" s="23"/>
      <c r="M86" s="23"/>
      <c r="Q86" s="30"/>
      <c r="R86" s="19"/>
    </row>
    <row r="87" spans="2:18">
      <c r="B87" s="23"/>
      <c r="C87" s="29"/>
      <c r="D87" s="23"/>
      <c r="E87" s="23"/>
      <c r="F87" s="23"/>
      <c r="G87" s="16"/>
      <c r="H87" s="16"/>
      <c r="I87" s="23"/>
      <c r="J87" s="23"/>
      <c r="K87" s="23"/>
      <c r="L87" s="23"/>
      <c r="M87" s="23"/>
      <c r="Q87" s="30"/>
      <c r="R87" s="19"/>
    </row>
    <row r="88" spans="2:18">
      <c r="B88" s="23"/>
      <c r="C88" s="29"/>
      <c r="D88" s="23"/>
      <c r="E88" s="23"/>
      <c r="F88" s="23"/>
      <c r="G88" s="16"/>
      <c r="H88" s="16"/>
      <c r="I88" s="23"/>
      <c r="J88" s="23"/>
      <c r="K88" s="23"/>
      <c r="L88" s="23"/>
      <c r="M88" s="23"/>
      <c r="Q88" s="30"/>
      <c r="R88" s="19"/>
    </row>
    <row r="89" spans="2:18">
      <c r="B89" s="23"/>
      <c r="C89" s="29"/>
      <c r="D89" s="23"/>
      <c r="E89" s="23"/>
      <c r="F89" s="23"/>
      <c r="G89" s="16"/>
      <c r="H89" s="16"/>
      <c r="I89" s="23"/>
      <c r="J89" s="23"/>
      <c r="K89" s="23"/>
      <c r="L89" s="23"/>
      <c r="M89" s="23"/>
      <c r="Q89" s="30"/>
      <c r="R89" s="19"/>
    </row>
    <row r="90" spans="2:18">
      <c r="B90" s="23"/>
      <c r="C90" s="29"/>
      <c r="D90" s="23"/>
      <c r="E90" s="23"/>
      <c r="F90" s="23"/>
      <c r="G90" s="16"/>
      <c r="H90" s="16"/>
      <c r="I90" s="23"/>
      <c r="J90" s="23"/>
      <c r="K90" s="23"/>
      <c r="L90" s="23"/>
      <c r="M90" s="23"/>
      <c r="Q90" s="30"/>
      <c r="R90" s="19"/>
    </row>
    <row r="91" spans="2:18">
      <c r="B91" s="23"/>
      <c r="C91" s="29"/>
      <c r="D91" s="23"/>
      <c r="E91" s="23"/>
      <c r="F91" s="23"/>
      <c r="G91" s="16"/>
      <c r="H91" s="16"/>
      <c r="I91" s="23"/>
      <c r="J91" s="23"/>
      <c r="K91" s="23"/>
      <c r="L91" s="23"/>
      <c r="M91" s="23"/>
      <c r="Q91" s="30"/>
      <c r="R91" s="19"/>
    </row>
    <row r="92" spans="2:18">
      <c r="B92" s="23"/>
      <c r="C92" s="29"/>
      <c r="D92" s="23"/>
      <c r="E92" s="23"/>
      <c r="F92" s="23"/>
      <c r="G92" s="16"/>
      <c r="H92" s="16"/>
      <c r="I92" s="23"/>
      <c r="J92" s="23"/>
      <c r="K92" s="23"/>
      <c r="L92" s="23"/>
      <c r="M92" s="23"/>
      <c r="Q92" s="30"/>
      <c r="R92" s="19"/>
    </row>
    <row r="93" spans="2:18">
      <c r="B93" s="23"/>
      <c r="C93" s="29"/>
      <c r="D93" s="23"/>
      <c r="E93" s="23"/>
      <c r="F93" s="23"/>
      <c r="G93" s="16"/>
      <c r="H93" s="16"/>
      <c r="I93" s="23"/>
      <c r="J93" s="23"/>
      <c r="K93" s="23"/>
      <c r="L93" s="23"/>
      <c r="M93" s="23"/>
      <c r="Q93" s="30"/>
      <c r="R93" s="19"/>
    </row>
    <row r="94" spans="2:18">
      <c r="B94" s="23"/>
      <c r="C94" s="29"/>
      <c r="D94" s="23"/>
      <c r="E94" s="23"/>
      <c r="F94" s="23"/>
      <c r="G94" s="16"/>
      <c r="H94" s="16"/>
      <c r="I94" s="23"/>
      <c r="J94" s="23"/>
      <c r="K94" s="23"/>
      <c r="L94" s="23"/>
      <c r="M94" s="23"/>
      <c r="Q94" s="30"/>
      <c r="R94" s="19"/>
    </row>
    <row r="95" spans="2:18">
      <c r="B95" s="23"/>
      <c r="C95" s="29"/>
      <c r="D95" s="23"/>
      <c r="E95" s="23"/>
      <c r="F95" s="23"/>
      <c r="G95" s="16"/>
      <c r="H95" s="16"/>
      <c r="I95" s="23"/>
      <c r="J95" s="23"/>
      <c r="K95" s="23"/>
      <c r="L95" s="23"/>
      <c r="M95" s="23"/>
      <c r="Q95" s="30"/>
      <c r="R95" s="19"/>
    </row>
    <row r="96" spans="2:18">
      <c r="B96" s="23"/>
      <c r="C96" s="29"/>
      <c r="D96" s="23"/>
      <c r="E96" s="23"/>
      <c r="F96" s="23"/>
      <c r="G96" s="16"/>
      <c r="H96" s="16"/>
      <c r="I96" s="23"/>
      <c r="J96" s="23"/>
      <c r="K96" s="23"/>
      <c r="L96" s="23"/>
      <c r="M96" s="23"/>
      <c r="Q96" s="30"/>
      <c r="R96" s="19"/>
    </row>
    <row r="97" spans="2:18">
      <c r="B97" s="23"/>
      <c r="C97" s="29"/>
      <c r="D97" s="23"/>
      <c r="E97" s="23"/>
      <c r="F97" s="23"/>
      <c r="G97" s="16"/>
      <c r="H97" s="16"/>
      <c r="I97" s="23"/>
      <c r="J97" s="23"/>
      <c r="K97" s="23"/>
      <c r="L97" s="23"/>
      <c r="M97" s="23"/>
      <c r="Q97" s="30"/>
      <c r="R97" s="19"/>
    </row>
    <row r="98" spans="2:18">
      <c r="B98" s="23"/>
      <c r="C98" s="29"/>
      <c r="D98" s="23"/>
      <c r="E98" s="23"/>
      <c r="F98" s="23"/>
      <c r="G98" s="16"/>
      <c r="H98" s="16"/>
      <c r="I98" s="23"/>
      <c r="J98" s="23"/>
      <c r="K98" s="23"/>
      <c r="L98" s="23"/>
      <c r="M98" s="23"/>
      <c r="Q98" s="30"/>
      <c r="R98" s="19"/>
    </row>
    <row r="99" spans="2:18">
      <c r="B99" s="23"/>
      <c r="C99" s="29"/>
      <c r="D99" s="23"/>
      <c r="E99" s="23"/>
      <c r="F99" s="23"/>
      <c r="G99" s="16"/>
      <c r="H99" s="16"/>
      <c r="I99" s="23"/>
      <c r="J99" s="23"/>
      <c r="K99" s="23"/>
      <c r="L99" s="23"/>
      <c r="M99" s="23"/>
      <c r="Q99" s="30"/>
      <c r="R99" s="19"/>
    </row>
    <row r="100" spans="2:18">
      <c r="B100" s="23"/>
      <c r="C100" s="29"/>
      <c r="D100" s="23"/>
      <c r="E100" s="23"/>
      <c r="F100" s="23"/>
      <c r="G100" s="16"/>
      <c r="H100" s="16"/>
      <c r="I100" s="23"/>
      <c r="J100" s="23"/>
      <c r="K100" s="23"/>
      <c r="L100" s="23"/>
      <c r="M100" s="23"/>
      <c r="Q100" s="30"/>
      <c r="R100" s="19"/>
    </row>
    <row r="101" spans="2:18">
      <c r="B101" s="23"/>
      <c r="C101" s="29"/>
      <c r="D101" s="23"/>
      <c r="E101" s="23"/>
      <c r="F101" s="23"/>
      <c r="G101" s="16"/>
      <c r="H101" s="16"/>
      <c r="I101" s="23"/>
      <c r="J101" s="23"/>
      <c r="K101" s="23"/>
      <c r="L101" s="23"/>
      <c r="M101" s="23"/>
      <c r="Q101" s="30"/>
      <c r="R101" s="19"/>
    </row>
    <row r="102" spans="2:18">
      <c r="B102" s="23"/>
      <c r="C102" s="29"/>
      <c r="D102" s="23"/>
      <c r="E102" s="23"/>
      <c r="F102" s="23"/>
      <c r="G102" s="16"/>
      <c r="H102" s="16"/>
      <c r="I102" s="23"/>
      <c r="J102" s="23"/>
      <c r="K102" s="23"/>
      <c r="L102" s="23"/>
      <c r="M102" s="23"/>
      <c r="Q102" s="30"/>
      <c r="R102" s="19"/>
    </row>
    <row r="103" spans="2:18">
      <c r="B103" s="23"/>
      <c r="C103" s="29"/>
      <c r="D103" s="23"/>
      <c r="E103" s="23"/>
      <c r="F103" s="23"/>
      <c r="G103" s="16"/>
      <c r="H103" s="16"/>
      <c r="I103" s="23"/>
      <c r="J103" s="23"/>
      <c r="K103" s="23"/>
      <c r="L103" s="23"/>
      <c r="M103" s="23"/>
      <c r="Q103" s="30"/>
      <c r="R103" s="19"/>
    </row>
    <row r="104" spans="2:18">
      <c r="B104" s="23"/>
      <c r="C104" s="29"/>
      <c r="D104" s="23"/>
      <c r="E104" s="23"/>
      <c r="F104" s="23"/>
      <c r="G104" s="16"/>
      <c r="H104" s="16"/>
      <c r="I104" s="23"/>
      <c r="J104" s="23"/>
      <c r="K104" s="23"/>
      <c r="L104" s="23"/>
      <c r="M104" s="23"/>
      <c r="Q104" s="30"/>
      <c r="R104" s="19"/>
    </row>
    <row r="105" spans="2:18">
      <c r="B105" s="23"/>
      <c r="C105" s="29"/>
      <c r="D105" s="23"/>
      <c r="E105" s="23"/>
      <c r="F105" s="23"/>
      <c r="G105" s="16"/>
      <c r="H105" s="16"/>
      <c r="I105" s="23"/>
      <c r="J105" s="23"/>
      <c r="K105" s="23"/>
      <c r="L105" s="23"/>
      <c r="M105" s="23"/>
      <c r="Q105" s="30"/>
      <c r="R105" s="19"/>
    </row>
    <row r="106" spans="2:18">
      <c r="B106" s="23"/>
      <c r="C106" s="29"/>
      <c r="D106" s="23"/>
      <c r="E106" s="23"/>
      <c r="F106" s="23"/>
      <c r="G106" s="16"/>
      <c r="H106" s="16"/>
      <c r="I106" s="23"/>
      <c r="J106" s="23"/>
      <c r="K106" s="23"/>
      <c r="L106" s="23"/>
      <c r="M106" s="23"/>
      <c r="Q106" s="30"/>
      <c r="R106" s="19"/>
    </row>
    <row r="107" spans="2:18">
      <c r="B107" s="23"/>
      <c r="C107" s="29"/>
      <c r="D107" s="23"/>
      <c r="E107" s="23"/>
      <c r="F107" s="23"/>
      <c r="G107" s="16"/>
      <c r="H107" s="16"/>
      <c r="I107" s="23"/>
      <c r="J107" s="23"/>
      <c r="K107" s="23"/>
      <c r="L107" s="23"/>
      <c r="M107" s="23"/>
      <c r="Q107" s="30"/>
      <c r="R107" s="19"/>
    </row>
    <row r="108" spans="2:18">
      <c r="B108" s="23"/>
      <c r="C108" s="29"/>
      <c r="D108" s="23"/>
      <c r="E108" s="23"/>
      <c r="F108" s="23"/>
      <c r="G108" s="16"/>
      <c r="H108" s="16"/>
      <c r="I108" s="23"/>
      <c r="J108" s="23"/>
      <c r="K108" s="23"/>
      <c r="L108" s="23"/>
      <c r="M108" s="23"/>
      <c r="Q108" s="30"/>
      <c r="R108" s="19"/>
    </row>
    <row r="109" spans="2:18">
      <c r="B109" s="23"/>
      <c r="C109" s="29"/>
      <c r="D109" s="23"/>
      <c r="E109" s="23"/>
      <c r="F109" s="23"/>
      <c r="G109" s="16"/>
      <c r="H109" s="16"/>
      <c r="I109" s="23"/>
      <c r="J109" s="23"/>
      <c r="K109" s="23"/>
      <c r="L109" s="23"/>
      <c r="M109" s="23"/>
      <c r="Q109" s="30"/>
      <c r="R109" s="19"/>
    </row>
    <row r="110" spans="2:18">
      <c r="B110" s="23"/>
      <c r="C110" s="29"/>
      <c r="D110" s="23"/>
      <c r="E110" s="23"/>
      <c r="F110" s="23"/>
      <c r="G110" s="16"/>
      <c r="H110" s="16"/>
      <c r="I110" s="23"/>
      <c r="J110" s="23"/>
      <c r="K110" s="23"/>
      <c r="L110" s="23"/>
      <c r="M110" s="23"/>
      <c r="Q110" s="30"/>
      <c r="R110" s="19"/>
    </row>
    <row r="111" spans="2:18">
      <c r="B111" s="23"/>
      <c r="C111" s="29"/>
      <c r="D111" s="23"/>
      <c r="E111" s="23"/>
      <c r="F111" s="23"/>
      <c r="G111" s="16"/>
      <c r="H111" s="16"/>
      <c r="I111" s="23"/>
      <c r="J111" s="23"/>
      <c r="K111" s="23"/>
      <c r="L111" s="23"/>
      <c r="M111" s="23"/>
      <c r="Q111" s="30"/>
      <c r="R111" s="19"/>
    </row>
    <row r="112" spans="2:18">
      <c r="B112" s="23"/>
      <c r="C112" s="29"/>
      <c r="D112" s="23"/>
      <c r="E112" s="23"/>
      <c r="F112" s="23"/>
      <c r="G112" s="16"/>
      <c r="H112" s="16"/>
      <c r="I112" s="23"/>
      <c r="J112" s="23"/>
      <c r="K112" s="23"/>
      <c r="L112" s="23"/>
      <c r="M112" s="23"/>
      <c r="Q112" s="30"/>
      <c r="R112" s="19"/>
    </row>
    <row r="113" spans="2:18">
      <c r="B113" s="23"/>
      <c r="C113" s="29"/>
      <c r="D113" s="23"/>
      <c r="E113" s="23"/>
      <c r="F113" s="23"/>
      <c r="G113" s="16"/>
      <c r="H113" s="16"/>
      <c r="I113" s="23"/>
      <c r="J113" s="23"/>
      <c r="K113" s="23"/>
      <c r="L113" s="23"/>
      <c r="M113" s="23"/>
      <c r="Q113" s="30"/>
      <c r="R113" s="19"/>
    </row>
    <row r="114" spans="2:18">
      <c r="B114" s="23"/>
      <c r="C114" s="29"/>
      <c r="D114" s="23"/>
      <c r="E114" s="23"/>
      <c r="F114" s="23"/>
      <c r="G114" s="16"/>
      <c r="H114" s="16"/>
      <c r="I114" s="23"/>
      <c r="J114" s="23"/>
      <c r="K114" s="23"/>
      <c r="L114" s="23"/>
      <c r="M114" s="23"/>
      <c r="Q114" s="30"/>
      <c r="R114" s="19"/>
    </row>
    <row r="115" spans="2:18">
      <c r="B115" s="23"/>
      <c r="C115" s="29"/>
      <c r="D115" s="23"/>
      <c r="E115" s="23"/>
      <c r="F115" s="23"/>
      <c r="G115" s="16"/>
      <c r="H115" s="16"/>
      <c r="I115" s="23"/>
      <c r="J115" s="23"/>
      <c r="K115" s="23"/>
      <c r="L115" s="23"/>
      <c r="M115" s="23"/>
      <c r="Q115" s="30"/>
      <c r="R115" s="19"/>
    </row>
    <row r="116" spans="2:18">
      <c r="B116" s="23"/>
      <c r="C116" s="29"/>
      <c r="D116" s="23"/>
      <c r="E116" s="23"/>
      <c r="F116" s="23"/>
      <c r="G116" s="16"/>
      <c r="H116" s="16"/>
      <c r="I116" s="23"/>
      <c r="J116" s="23"/>
      <c r="K116" s="23"/>
      <c r="L116" s="23"/>
      <c r="M116" s="23"/>
      <c r="Q116" s="30"/>
      <c r="R116" s="19"/>
    </row>
    <row r="117" spans="2:18">
      <c r="B117" s="23"/>
      <c r="C117" s="29"/>
      <c r="D117" s="23"/>
      <c r="E117" s="23"/>
      <c r="F117" s="23"/>
      <c r="G117" s="16"/>
      <c r="H117" s="16"/>
      <c r="I117" s="23"/>
      <c r="J117" s="23"/>
      <c r="K117" s="23"/>
      <c r="L117" s="23"/>
      <c r="M117" s="23"/>
      <c r="Q117" s="30"/>
      <c r="R117" s="19"/>
    </row>
    <row r="118" spans="2:18">
      <c r="B118" s="23"/>
      <c r="C118" s="29"/>
      <c r="D118" s="23"/>
      <c r="E118" s="23"/>
      <c r="F118" s="23"/>
      <c r="G118" s="16"/>
      <c r="H118" s="16"/>
      <c r="I118" s="23"/>
      <c r="J118" s="23"/>
      <c r="K118" s="23"/>
      <c r="L118" s="23"/>
      <c r="M118" s="23"/>
      <c r="Q118" s="30"/>
      <c r="R118" s="19"/>
    </row>
    <row r="119" spans="2:18">
      <c r="B119" s="23"/>
      <c r="C119" s="29"/>
      <c r="D119" s="23"/>
      <c r="E119" s="23"/>
      <c r="F119" s="23"/>
      <c r="G119" s="16"/>
      <c r="H119" s="16"/>
      <c r="I119" s="23"/>
      <c r="J119" s="23"/>
      <c r="K119" s="23"/>
      <c r="L119" s="23"/>
      <c r="M119" s="23"/>
      <c r="Q119" s="30"/>
      <c r="R119" s="19"/>
    </row>
    <row r="120" spans="2:18">
      <c r="B120" s="23"/>
      <c r="C120" s="29"/>
      <c r="D120" s="23"/>
      <c r="E120" s="23"/>
      <c r="F120" s="23"/>
      <c r="G120" s="16"/>
      <c r="H120" s="16"/>
      <c r="I120" s="23"/>
      <c r="J120" s="23"/>
      <c r="K120" s="23"/>
      <c r="L120" s="23"/>
      <c r="M120" s="23"/>
      <c r="Q120" s="30"/>
      <c r="R120" s="19"/>
    </row>
    <row r="121" spans="2:18">
      <c r="B121" s="23"/>
      <c r="C121" s="29"/>
      <c r="D121" s="23"/>
      <c r="E121" s="23"/>
      <c r="F121" s="23"/>
      <c r="G121" s="16"/>
      <c r="H121" s="16"/>
      <c r="I121" s="23"/>
      <c r="J121" s="23"/>
      <c r="K121" s="23"/>
      <c r="L121" s="23"/>
      <c r="M121" s="23"/>
      <c r="Q121" s="30"/>
      <c r="R121" s="19"/>
    </row>
    <row r="122" spans="2:18">
      <c r="B122" s="23"/>
      <c r="C122" s="29"/>
      <c r="D122" s="23"/>
      <c r="E122" s="23"/>
      <c r="F122" s="23"/>
      <c r="G122" s="16"/>
      <c r="H122" s="16"/>
      <c r="I122" s="23"/>
      <c r="J122" s="23"/>
      <c r="K122" s="23"/>
      <c r="L122" s="23"/>
      <c r="M122" s="23"/>
      <c r="Q122" s="30"/>
      <c r="R122" s="19"/>
    </row>
    <row r="123" spans="2:18">
      <c r="B123" s="23"/>
      <c r="C123" s="29"/>
      <c r="D123" s="23"/>
      <c r="E123" s="23"/>
      <c r="F123" s="23"/>
      <c r="G123" s="16"/>
      <c r="H123" s="16"/>
      <c r="I123" s="23"/>
      <c r="J123" s="23"/>
      <c r="K123" s="23"/>
      <c r="L123" s="23"/>
      <c r="M123" s="23"/>
      <c r="Q123" s="30"/>
      <c r="R123" s="19"/>
    </row>
    <row r="124" spans="2:18">
      <c r="B124" s="23"/>
      <c r="C124" s="29"/>
      <c r="D124" s="23"/>
      <c r="E124" s="23"/>
      <c r="F124" s="23"/>
      <c r="G124" s="16"/>
      <c r="H124" s="16"/>
      <c r="I124" s="23"/>
      <c r="J124" s="23"/>
      <c r="K124" s="23"/>
      <c r="L124" s="23"/>
      <c r="M124" s="23"/>
      <c r="Q124" s="30"/>
      <c r="R124" s="19"/>
    </row>
    <row r="125" spans="2:18">
      <c r="B125" s="23"/>
      <c r="C125" s="29"/>
      <c r="D125" s="23"/>
      <c r="E125" s="23"/>
      <c r="F125" s="23"/>
      <c r="G125" s="16"/>
      <c r="H125" s="16"/>
      <c r="I125" s="23"/>
      <c r="J125" s="23"/>
      <c r="K125" s="23"/>
      <c r="L125" s="23"/>
      <c r="M125" s="23"/>
      <c r="Q125" s="30"/>
      <c r="R125" s="19"/>
    </row>
    <row r="126" spans="2:18">
      <c r="B126" s="23"/>
      <c r="C126" s="29"/>
      <c r="D126" s="23"/>
      <c r="E126" s="23"/>
      <c r="F126" s="23"/>
      <c r="G126" s="16"/>
      <c r="H126" s="16"/>
      <c r="I126" s="23"/>
      <c r="J126" s="23"/>
      <c r="K126" s="23"/>
      <c r="L126" s="23"/>
      <c r="M126" s="23"/>
      <c r="Q126" s="30"/>
      <c r="R126" s="19"/>
    </row>
    <row r="127" spans="2:18">
      <c r="B127" s="23"/>
      <c r="C127" s="29"/>
      <c r="D127" s="23"/>
      <c r="E127" s="23"/>
      <c r="F127" s="23"/>
      <c r="G127" s="16"/>
      <c r="H127" s="16"/>
      <c r="I127" s="23"/>
      <c r="J127" s="23"/>
      <c r="K127" s="23"/>
      <c r="L127" s="23"/>
      <c r="M127" s="23"/>
      <c r="Q127" s="30"/>
      <c r="R127" s="19"/>
    </row>
    <row r="128" spans="2:18">
      <c r="B128" s="23"/>
      <c r="C128" s="29"/>
      <c r="D128" s="23"/>
      <c r="E128" s="23"/>
      <c r="F128" s="23"/>
      <c r="G128" s="16"/>
      <c r="H128" s="16"/>
      <c r="I128" s="23"/>
      <c r="J128" s="23"/>
      <c r="K128" s="23"/>
      <c r="L128" s="23"/>
      <c r="M128" s="23"/>
      <c r="Q128" s="30"/>
      <c r="R128" s="19"/>
    </row>
    <row r="129" spans="2:18">
      <c r="B129" s="23"/>
      <c r="C129" s="29"/>
      <c r="D129" s="23"/>
      <c r="E129" s="23"/>
      <c r="F129" s="23"/>
      <c r="G129" s="16"/>
      <c r="H129" s="16"/>
      <c r="I129" s="23"/>
      <c r="J129" s="23"/>
      <c r="K129" s="23"/>
      <c r="L129" s="23"/>
      <c r="M129" s="23"/>
      <c r="Q129" s="30"/>
      <c r="R129" s="19"/>
    </row>
    <row r="130" spans="2:18">
      <c r="B130" s="23"/>
      <c r="C130" s="29"/>
      <c r="D130" s="23"/>
      <c r="E130" s="23"/>
      <c r="F130" s="23"/>
      <c r="G130" s="16"/>
      <c r="H130" s="16"/>
      <c r="I130" s="23"/>
      <c r="J130" s="23"/>
      <c r="K130" s="23"/>
      <c r="L130" s="23"/>
      <c r="M130" s="23"/>
      <c r="Q130" s="30"/>
      <c r="R130" s="19"/>
    </row>
    <row r="131" spans="2:18">
      <c r="B131" s="23"/>
      <c r="C131" s="29"/>
      <c r="D131" s="23"/>
      <c r="E131" s="23"/>
      <c r="F131" s="23"/>
      <c r="G131" s="16"/>
      <c r="H131" s="16"/>
      <c r="I131" s="23"/>
      <c r="J131" s="23"/>
      <c r="K131" s="23"/>
      <c r="L131" s="23"/>
      <c r="M131" s="23"/>
      <c r="Q131" s="30"/>
      <c r="R131" s="19"/>
    </row>
    <row r="132" spans="2:18">
      <c r="B132" s="23"/>
      <c r="C132" s="29"/>
      <c r="D132" s="23"/>
      <c r="E132" s="23"/>
      <c r="F132" s="23"/>
      <c r="G132" s="16"/>
      <c r="H132" s="16"/>
      <c r="I132" s="23"/>
      <c r="J132" s="23"/>
      <c r="K132" s="23"/>
      <c r="L132" s="23"/>
      <c r="M132" s="23"/>
      <c r="Q132" s="30"/>
      <c r="R132" s="19"/>
    </row>
    <row r="133" spans="2:18">
      <c r="B133" s="23"/>
      <c r="C133" s="29"/>
      <c r="D133" s="23"/>
      <c r="E133" s="23"/>
      <c r="F133" s="23"/>
      <c r="G133" s="16"/>
      <c r="H133" s="16"/>
      <c r="I133" s="23"/>
      <c r="J133" s="23"/>
      <c r="K133" s="23"/>
      <c r="L133" s="23"/>
      <c r="M133" s="23"/>
      <c r="Q133" s="30"/>
      <c r="R133" s="19"/>
    </row>
    <row r="134" spans="2:18">
      <c r="B134" s="23"/>
      <c r="C134" s="29"/>
      <c r="D134" s="23"/>
      <c r="E134" s="23"/>
      <c r="F134" s="23"/>
      <c r="G134" s="16"/>
      <c r="H134" s="16"/>
      <c r="I134" s="23"/>
      <c r="J134" s="23"/>
      <c r="K134" s="23"/>
      <c r="L134" s="23"/>
      <c r="M134" s="23"/>
      <c r="Q134" s="30"/>
      <c r="R134" s="19"/>
    </row>
    <row r="135" spans="2:18">
      <c r="B135" s="23"/>
      <c r="C135" s="29"/>
      <c r="D135" s="23"/>
      <c r="E135" s="23"/>
      <c r="F135" s="23"/>
      <c r="G135" s="16"/>
      <c r="H135" s="16"/>
      <c r="I135" s="23"/>
      <c r="J135" s="23"/>
      <c r="K135" s="23"/>
      <c r="L135" s="23"/>
      <c r="M135" s="23"/>
      <c r="Q135" s="30"/>
      <c r="R135" s="19"/>
    </row>
    <row r="136" spans="2:18">
      <c r="B136" s="23"/>
      <c r="C136" s="29"/>
      <c r="D136" s="23"/>
      <c r="E136" s="23"/>
      <c r="F136" s="23"/>
      <c r="G136" s="16"/>
      <c r="H136" s="16"/>
      <c r="I136" s="23"/>
      <c r="J136" s="23"/>
      <c r="K136" s="23"/>
      <c r="L136" s="23"/>
      <c r="M136" s="23"/>
      <c r="Q136" s="30"/>
      <c r="R136" s="19"/>
    </row>
    <row r="137" spans="2:18">
      <c r="B137" s="23"/>
      <c r="C137" s="29"/>
      <c r="D137" s="23"/>
      <c r="E137" s="23"/>
      <c r="F137" s="23"/>
      <c r="G137" s="16"/>
      <c r="H137" s="16"/>
      <c r="I137" s="23"/>
      <c r="J137" s="23"/>
      <c r="K137" s="23"/>
      <c r="L137" s="23"/>
      <c r="M137" s="23"/>
      <c r="Q137" s="30"/>
      <c r="R137" s="19"/>
    </row>
    <row r="138" spans="2:18">
      <c r="B138" s="23"/>
      <c r="C138" s="29"/>
      <c r="D138" s="23"/>
      <c r="E138" s="23"/>
      <c r="F138" s="23"/>
      <c r="G138" s="16"/>
      <c r="H138" s="16"/>
      <c r="I138" s="23"/>
      <c r="J138" s="23"/>
      <c r="K138" s="23"/>
      <c r="L138" s="23"/>
      <c r="M138" s="23"/>
      <c r="Q138" s="30"/>
      <c r="R138" s="19"/>
    </row>
    <row r="139" spans="2:18">
      <c r="B139" s="23"/>
      <c r="C139" s="29"/>
      <c r="D139" s="23"/>
      <c r="E139" s="23"/>
      <c r="F139" s="23"/>
      <c r="G139" s="16"/>
      <c r="H139" s="16"/>
      <c r="I139" s="23"/>
      <c r="J139" s="23"/>
      <c r="K139" s="23"/>
      <c r="L139" s="23"/>
      <c r="M139" s="23"/>
      <c r="Q139" s="30"/>
      <c r="R139" s="19"/>
    </row>
    <row r="140" spans="2:18">
      <c r="B140" s="23"/>
      <c r="C140" s="29"/>
      <c r="D140" s="23"/>
      <c r="E140" s="23"/>
      <c r="F140" s="23"/>
      <c r="G140" s="16"/>
      <c r="H140" s="16"/>
      <c r="I140" s="23"/>
      <c r="J140" s="23"/>
      <c r="K140" s="23"/>
      <c r="L140" s="23"/>
      <c r="M140" s="23"/>
      <c r="Q140" s="30"/>
      <c r="R140" s="19"/>
    </row>
    <row r="141" spans="2:18">
      <c r="B141" s="23"/>
      <c r="C141" s="29"/>
      <c r="D141" s="23"/>
      <c r="E141" s="23"/>
      <c r="F141" s="23"/>
      <c r="G141" s="16"/>
      <c r="H141" s="16"/>
      <c r="I141" s="23"/>
      <c r="J141" s="23"/>
      <c r="K141" s="23"/>
      <c r="L141" s="23"/>
      <c r="M141" s="23"/>
      <c r="Q141" s="30"/>
      <c r="R141" s="19"/>
    </row>
    <row r="142" spans="2:18">
      <c r="B142" s="23"/>
      <c r="C142" s="29"/>
      <c r="D142" s="23"/>
      <c r="E142" s="23"/>
      <c r="F142" s="23"/>
      <c r="G142" s="16"/>
      <c r="H142" s="16"/>
      <c r="I142" s="23"/>
      <c r="J142" s="23"/>
      <c r="K142" s="23"/>
      <c r="L142" s="23"/>
      <c r="M142" s="23"/>
      <c r="Q142" s="30"/>
      <c r="R142" s="19"/>
    </row>
    <row r="143" spans="2:18">
      <c r="B143" s="23"/>
      <c r="C143" s="29"/>
      <c r="D143" s="23"/>
      <c r="E143" s="23"/>
      <c r="F143" s="23"/>
      <c r="G143" s="16"/>
      <c r="H143" s="16"/>
      <c r="I143" s="23"/>
      <c r="J143" s="23"/>
      <c r="K143" s="23"/>
      <c r="L143" s="23"/>
      <c r="M143" s="23"/>
      <c r="Q143" s="30"/>
      <c r="R143" s="19"/>
    </row>
    <row r="144" spans="2:18">
      <c r="B144" s="23"/>
      <c r="C144" s="29"/>
      <c r="D144" s="23"/>
      <c r="E144" s="23"/>
      <c r="F144" s="23"/>
      <c r="G144" s="16"/>
      <c r="H144" s="16"/>
      <c r="I144" s="23"/>
      <c r="J144" s="23"/>
      <c r="K144" s="23"/>
      <c r="L144" s="23"/>
      <c r="M144" s="23"/>
      <c r="Q144" s="30"/>
      <c r="R144" s="19"/>
    </row>
    <row r="145" spans="1:19">
      <c r="B145" s="23"/>
      <c r="C145" s="29"/>
      <c r="D145" s="23"/>
      <c r="E145" s="23"/>
      <c r="F145" s="23"/>
      <c r="G145" s="16"/>
      <c r="H145" s="16"/>
      <c r="I145" s="23"/>
      <c r="J145" s="23"/>
      <c r="K145" s="23"/>
      <c r="L145" s="23"/>
      <c r="M145" s="23"/>
      <c r="Q145" s="30"/>
      <c r="R145" s="19"/>
    </row>
    <row r="146" spans="1:19">
      <c r="B146" s="23"/>
      <c r="C146" s="29"/>
      <c r="D146" s="23"/>
      <c r="E146" s="23"/>
      <c r="F146" s="23"/>
      <c r="G146" s="16"/>
      <c r="H146" s="16"/>
      <c r="I146" s="23"/>
      <c r="J146" s="23"/>
      <c r="K146" s="23"/>
      <c r="L146" s="23"/>
      <c r="M146" s="23"/>
      <c r="Q146" s="30"/>
      <c r="R146" s="19"/>
    </row>
    <row r="147" spans="1:19">
      <c r="B147" s="23"/>
      <c r="C147" s="29"/>
      <c r="D147" s="23"/>
      <c r="E147" s="23"/>
      <c r="F147" s="23"/>
      <c r="G147" s="16"/>
      <c r="H147" s="16"/>
      <c r="I147" s="23"/>
      <c r="J147" s="23"/>
      <c r="K147" s="23"/>
      <c r="L147" s="23"/>
      <c r="M147" s="23"/>
      <c r="Q147" s="30"/>
      <c r="R147" s="19"/>
    </row>
    <row r="148" spans="1:19">
      <c r="B148" s="23"/>
      <c r="C148" s="29"/>
      <c r="D148" s="23"/>
      <c r="E148" s="23"/>
      <c r="F148" s="23"/>
      <c r="G148" s="16"/>
      <c r="H148" s="16"/>
      <c r="I148" s="23"/>
      <c r="J148" s="23"/>
      <c r="K148" s="23"/>
      <c r="L148" s="23"/>
      <c r="M148" s="23"/>
      <c r="Q148" s="30"/>
      <c r="R148" s="19"/>
    </row>
    <row r="152" spans="1:19" s="27" customFormat="1">
      <c r="A152" s="55"/>
      <c r="B152" s="55"/>
      <c r="C152" s="25"/>
      <c r="D152" s="26"/>
      <c r="F152" s="25"/>
      <c r="G152" s="26"/>
      <c r="H152" s="25"/>
      <c r="I152" s="25"/>
      <c r="J152" s="26"/>
      <c r="M152" s="31"/>
      <c r="P152" s="31"/>
      <c r="S152" s="26"/>
    </row>
    <row r="153" spans="1:19">
      <c r="A153" s="19"/>
      <c r="B153" s="17"/>
      <c r="F153" s="18"/>
      <c r="O153" s="19"/>
      <c r="P153" s="19"/>
      <c r="Q153" s="19"/>
    </row>
    <row r="154" spans="1:19" s="21" customFormat="1" ht="14.25">
      <c r="B154" s="32"/>
      <c r="C154" s="24"/>
      <c r="F154" s="22"/>
      <c r="Q154" s="20"/>
      <c r="R154" s="20"/>
    </row>
    <row r="155" spans="1:19" s="21" customFormat="1" ht="14.25">
      <c r="B155" s="32"/>
      <c r="C155" s="24"/>
      <c r="F155" s="22"/>
      <c r="Q155" s="20"/>
      <c r="R155" s="20"/>
    </row>
    <row r="158" spans="1:19" ht="12.75" customHeight="1">
      <c r="A158" s="19"/>
      <c r="B158" s="14"/>
      <c r="F158" s="16"/>
      <c r="J158" s="19"/>
      <c r="K158" s="19"/>
    </row>
    <row r="161" spans="1:18">
      <c r="B161" s="23"/>
      <c r="C161" s="29"/>
      <c r="D161" s="23"/>
      <c r="E161" s="23"/>
      <c r="F161" s="23"/>
      <c r="G161" s="16"/>
      <c r="H161" s="16"/>
      <c r="I161" s="23"/>
      <c r="J161" s="23"/>
      <c r="K161" s="23"/>
      <c r="L161" s="23"/>
      <c r="M161" s="23"/>
      <c r="N161" s="30"/>
      <c r="O161" s="30"/>
      <c r="Q161" s="30"/>
      <c r="R161" s="19"/>
    </row>
    <row r="162" spans="1:18">
      <c r="B162" s="23"/>
      <c r="C162" s="29"/>
      <c r="D162" s="23"/>
      <c r="E162" s="23"/>
      <c r="F162" s="23"/>
      <c r="G162" s="16"/>
      <c r="H162" s="16"/>
      <c r="I162" s="23"/>
      <c r="J162" s="23"/>
      <c r="K162" s="23"/>
      <c r="L162" s="23"/>
      <c r="M162" s="23"/>
      <c r="Q162" s="30"/>
      <c r="R162" s="19"/>
    </row>
    <row r="163" spans="1:18">
      <c r="B163" s="23"/>
      <c r="C163" s="29"/>
      <c r="D163" s="23"/>
      <c r="E163" s="23"/>
      <c r="F163" s="23"/>
      <c r="G163" s="16"/>
      <c r="H163" s="16"/>
      <c r="I163" s="23"/>
      <c r="J163" s="23"/>
      <c r="K163" s="23"/>
      <c r="L163" s="23"/>
      <c r="M163" s="23"/>
      <c r="Q163" s="30"/>
      <c r="R163" s="19"/>
    </row>
    <row r="164" spans="1:18">
      <c r="B164" s="23"/>
      <c r="C164" s="29"/>
      <c r="D164" s="23"/>
      <c r="E164" s="23"/>
      <c r="F164" s="23"/>
      <c r="G164" s="16"/>
      <c r="H164" s="16"/>
      <c r="I164" s="23"/>
      <c r="J164" s="23"/>
      <c r="K164" s="23"/>
      <c r="L164" s="23"/>
      <c r="M164" s="23"/>
      <c r="Q164" s="30"/>
      <c r="R164" s="19"/>
    </row>
    <row r="165" spans="1:18">
      <c r="B165" s="23"/>
      <c r="C165" s="29"/>
      <c r="D165" s="23"/>
      <c r="E165" s="23"/>
      <c r="F165" s="23"/>
      <c r="G165" s="16"/>
      <c r="H165" s="16"/>
      <c r="I165" s="23"/>
      <c r="J165" s="23"/>
      <c r="K165" s="23"/>
      <c r="L165" s="23"/>
      <c r="M165" s="23"/>
      <c r="Q165" s="30"/>
      <c r="R165" s="19"/>
    </row>
    <row r="167" spans="1:18">
      <c r="A167" s="19"/>
      <c r="B167" s="23"/>
      <c r="C167" s="29"/>
      <c r="D167" s="23"/>
      <c r="E167" s="23"/>
      <c r="F167" s="23"/>
      <c r="G167" s="16"/>
      <c r="H167" s="16"/>
      <c r="I167" s="23"/>
      <c r="J167" s="23"/>
      <c r="K167" s="23"/>
      <c r="L167" s="23"/>
      <c r="M167" s="23"/>
      <c r="N167" s="30"/>
      <c r="O167" s="30"/>
    </row>
    <row r="168" spans="1:18">
      <c r="A168" s="23"/>
      <c r="B168" s="29"/>
      <c r="D168" s="23"/>
      <c r="E168" s="23"/>
      <c r="F168" s="16"/>
      <c r="G168" s="16"/>
      <c r="H168" s="23"/>
      <c r="I168" s="23"/>
      <c r="J168" s="23"/>
      <c r="K168" s="23"/>
      <c r="L168" s="23"/>
    </row>
    <row r="169" spans="1:18">
      <c r="A169" s="19"/>
      <c r="C169"/>
      <c r="J169" s="30"/>
      <c r="K169" s="30"/>
    </row>
    <row r="170" spans="1:18">
      <c r="A170" s="19"/>
      <c r="C170"/>
      <c r="J170" s="30"/>
      <c r="K170" s="30"/>
    </row>
    <row r="171" spans="1:18">
      <c r="B171" s="23"/>
      <c r="C171" s="29"/>
      <c r="D171" s="23"/>
      <c r="E171" s="23"/>
      <c r="F171" s="23"/>
      <c r="G171" s="16"/>
      <c r="H171" s="16"/>
      <c r="I171" s="23"/>
      <c r="J171" s="23"/>
      <c r="K171" s="23"/>
      <c r="L171" s="23"/>
      <c r="M171" s="23"/>
      <c r="N171" s="30"/>
      <c r="O171" s="30"/>
    </row>
    <row r="172" spans="1:18">
      <c r="B172" s="23"/>
      <c r="C172" s="29"/>
      <c r="D172" s="23"/>
      <c r="E172" s="23"/>
      <c r="F172" s="23"/>
      <c r="G172" s="16"/>
      <c r="H172" s="16"/>
      <c r="I172" s="23"/>
      <c r="J172" s="23"/>
      <c r="K172" s="23"/>
      <c r="L172" s="23"/>
      <c r="M172" s="23"/>
      <c r="Q172" s="30"/>
      <c r="R172" s="19"/>
    </row>
    <row r="173" spans="1:18">
      <c r="B173" s="23"/>
      <c r="C173" s="29"/>
      <c r="D173" s="23"/>
      <c r="E173" s="23"/>
      <c r="F173" s="23"/>
      <c r="G173" s="16"/>
      <c r="H173" s="16"/>
      <c r="I173" s="23"/>
      <c r="J173" s="23"/>
      <c r="K173" s="23"/>
      <c r="L173" s="23"/>
      <c r="M173" s="23"/>
      <c r="Q173" s="30"/>
      <c r="R173" s="19"/>
    </row>
    <row r="174" spans="1:18">
      <c r="B174" s="23"/>
      <c r="C174" s="29"/>
      <c r="D174" s="23"/>
      <c r="E174" s="23"/>
      <c r="F174" s="23"/>
      <c r="G174" s="16"/>
      <c r="H174" s="16"/>
      <c r="I174" s="23"/>
      <c r="J174" s="23"/>
      <c r="K174" s="23"/>
      <c r="L174" s="23"/>
      <c r="M174" s="23"/>
      <c r="Q174" s="30"/>
      <c r="R174" s="19"/>
    </row>
    <row r="175" spans="1:18">
      <c r="B175" s="23"/>
      <c r="C175" s="29"/>
      <c r="D175" s="23"/>
      <c r="E175" s="23"/>
      <c r="F175" s="23"/>
      <c r="G175" s="16"/>
      <c r="H175" s="16"/>
      <c r="I175" s="23"/>
      <c r="J175" s="23"/>
      <c r="K175" s="23"/>
      <c r="L175" s="23"/>
      <c r="M175" s="23"/>
      <c r="Q175" s="30"/>
      <c r="R175" s="19"/>
    </row>
    <row r="176" spans="1:18">
      <c r="B176" s="23"/>
      <c r="C176" s="29"/>
      <c r="D176" s="23"/>
      <c r="E176" s="23"/>
      <c r="F176" s="23"/>
      <c r="G176" s="16"/>
      <c r="H176" s="16"/>
      <c r="I176" s="23"/>
      <c r="J176" s="23"/>
      <c r="K176" s="23"/>
      <c r="L176" s="23"/>
      <c r="M176" s="23"/>
      <c r="Q176" s="30"/>
      <c r="R176" s="19"/>
    </row>
    <row r="177" spans="1:19">
      <c r="B177" s="23"/>
      <c r="C177" s="29"/>
      <c r="D177" s="23"/>
      <c r="E177" s="23"/>
      <c r="F177" s="23"/>
      <c r="G177" s="16"/>
      <c r="H177" s="16"/>
      <c r="I177" s="23"/>
      <c r="J177" s="23"/>
      <c r="K177" s="23"/>
      <c r="L177" s="23"/>
      <c r="M177" s="23"/>
      <c r="Q177" s="30"/>
      <c r="R177" s="19"/>
    </row>
    <row r="178" spans="1:19">
      <c r="B178" s="23"/>
      <c r="C178" s="29"/>
      <c r="D178" s="23"/>
      <c r="E178" s="23"/>
      <c r="F178" s="23"/>
      <c r="G178" s="16"/>
      <c r="H178" s="16"/>
      <c r="I178" s="23"/>
      <c r="J178" s="23"/>
      <c r="K178" s="23"/>
      <c r="L178" s="23"/>
      <c r="M178" s="23"/>
      <c r="Q178" s="30"/>
      <c r="R178" s="19"/>
    </row>
    <row r="179" spans="1:19">
      <c r="B179" s="23"/>
      <c r="C179" s="29"/>
      <c r="D179" s="23"/>
      <c r="E179" s="23"/>
      <c r="F179" s="23"/>
      <c r="G179" s="16"/>
      <c r="H179" s="16"/>
      <c r="I179" s="23"/>
      <c r="J179" s="23"/>
      <c r="K179" s="23"/>
      <c r="L179" s="23"/>
      <c r="M179" s="23"/>
      <c r="Q179" s="30"/>
      <c r="R179" s="19"/>
    </row>
    <row r="180" spans="1:19">
      <c r="B180" s="23"/>
      <c r="C180" s="29"/>
      <c r="D180" s="23"/>
      <c r="E180" s="23"/>
      <c r="F180" s="23"/>
      <c r="G180" s="16"/>
      <c r="H180" s="16"/>
      <c r="I180" s="23"/>
      <c r="J180" s="23"/>
      <c r="K180" s="23"/>
      <c r="L180" s="23"/>
      <c r="M180" s="23"/>
      <c r="Q180" s="30"/>
      <c r="R180" s="19"/>
    </row>
    <row r="181" spans="1:19">
      <c r="B181" s="23"/>
      <c r="C181" s="29"/>
      <c r="D181" s="23"/>
      <c r="E181" s="23"/>
      <c r="F181" s="23"/>
      <c r="G181" s="16"/>
      <c r="H181" s="16"/>
      <c r="I181" s="23"/>
      <c r="J181" s="23"/>
      <c r="K181" s="23"/>
      <c r="L181" s="23"/>
      <c r="M181" s="23"/>
      <c r="Q181" s="30"/>
      <c r="R181" s="19"/>
    </row>
    <row r="182" spans="1:19">
      <c r="B182" s="23"/>
      <c r="C182" s="29"/>
      <c r="D182" s="23"/>
      <c r="E182" s="23"/>
      <c r="F182" s="23"/>
      <c r="G182" s="16"/>
      <c r="H182" s="16"/>
      <c r="I182" s="23"/>
      <c r="J182" s="23"/>
      <c r="K182" s="23"/>
      <c r="L182" s="23"/>
      <c r="M182" s="23"/>
      <c r="Q182" s="30"/>
      <c r="R182" s="19"/>
    </row>
    <row r="186" spans="1:19" s="27" customFormat="1">
      <c r="A186" s="55"/>
      <c r="B186" s="55"/>
      <c r="C186" s="25"/>
      <c r="D186" s="26"/>
      <c r="F186" s="25"/>
      <c r="G186" s="26"/>
      <c r="H186" s="25"/>
      <c r="I186" s="25"/>
      <c r="J186" s="26"/>
      <c r="M186" s="31"/>
      <c r="P186" s="31"/>
      <c r="S186" s="26"/>
    </row>
    <row r="187" spans="1:19">
      <c r="A187" s="19"/>
      <c r="B187" s="17"/>
      <c r="F187" s="18"/>
      <c r="O187" s="19"/>
      <c r="P187" s="19"/>
      <c r="Q187" s="19"/>
    </row>
    <row r="188" spans="1:19" s="21" customFormat="1" ht="14.25">
      <c r="B188" s="32"/>
      <c r="C188" s="24"/>
      <c r="F188" s="22"/>
      <c r="Q188" s="20"/>
      <c r="R188" s="20"/>
    </row>
    <row r="191" spans="1:19" ht="12.75" customHeight="1">
      <c r="A191" s="19"/>
      <c r="B191" s="14"/>
      <c r="F191" s="16"/>
      <c r="J191" s="19"/>
      <c r="K191" s="19"/>
    </row>
    <row r="192" spans="1:19" s="21" customFormat="1" ht="14.25">
      <c r="B192" s="32"/>
      <c r="C192" s="24"/>
      <c r="F192" s="22"/>
      <c r="Q192" s="20"/>
      <c r="R192" s="20"/>
    </row>
    <row r="195" spans="1:18">
      <c r="A195" s="19"/>
      <c r="B195" s="23"/>
      <c r="C195" s="29"/>
      <c r="D195" s="23"/>
      <c r="E195" s="23"/>
      <c r="F195" s="23"/>
      <c r="G195" s="16"/>
      <c r="H195" s="16"/>
      <c r="I195" s="23"/>
      <c r="J195" s="23"/>
      <c r="K195" s="23"/>
      <c r="L195" s="23"/>
      <c r="M195" s="23"/>
      <c r="N195" s="30"/>
      <c r="O195" s="30"/>
    </row>
    <row r="196" spans="1:18">
      <c r="B196" s="23"/>
      <c r="C196" s="29"/>
      <c r="D196" s="23"/>
      <c r="E196" s="23"/>
      <c r="F196" s="23"/>
      <c r="G196" s="16"/>
      <c r="H196" s="16"/>
      <c r="I196" s="23"/>
      <c r="J196" s="23"/>
      <c r="K196" s="23"/>
      <c r="L196" s="23"/>
      <c r="M196" s="23"/>
      <c r="Q196" s="30"/>
      <c r="R196" s="19"/>
    </row>
    <row r="197" spans="1:18">
      <c r="B197" s="23"/>
      <c r="C197" s="29"/>
      <c r="D197" s="23"/>
      <c r="E197" s="23"/>
      <c r="F197" s="23"/>
      <c r="G197" s="16"/>
      <c r="H197" s="16"/>
      <c r="I197" s="23"/>
      <c r="J197" s="23"/>
      <c r="K197" s="23"/>
      <c r="L197" s="23"/>
      <c r="M197" s="23"/>
      <c r="Q197" s="30"/>
      <c r="R197" s="19"/>
    </row>
    <row r="198" spans="1:18">
      <c r="B198" s="23"/>
      <c r="C198" s="29"/>
      <c r="D198" s="23"/>
      <c r="E198" s="23"/>
      <c r="F198" s="23"/>
      <c r="G198" s="16"/>
      <c r="H198" s="16"/>
      <c r="I198" s="23"/>
      <c r="J198" s="23"/>
      <c r="K198" s="23"/>
      <c r="L198" s="23"/>
      <c r="M198" s="23"/>
      <c r="Q198" s="30"/>
      <c r="R198" s="19"/>
    </row>
    <row r="199" spans="1:18">
      <c r="B199" s="23"/>
      <c r="C199" s="29"/>
      <c r="D199" s="23"/>
      <c r="E199" s="23"/>
      <c r="F199" s="23"/>
      <c r="G199" s="16"/>
      <c r="H199" s="16"/>
      <c r="I199" s="23"/>
      <c r="J199" s="23"/>
      <c r="K199" s="23"/>
      <c r="L199" s="23"/>
      <c r="M199" s="23"/>
      <c r="Q199" s="30"/>
      <c r="R199" s="19"/>
    </row>
    <row r="200" spans="1:18">
      <c r="B200" s="23"/>
      <c r="C200" s="29"/>
      <c r="D200" s="23"/>
      <c r="E200" s="23"/>
      <c r="F200" s="23"/>
      <c r="G200" s="16"/>
      <c r="H200" s="16"/>
      <c r="I200" s="23"/>
      <c r="J200" s="23"/>
      <c r="K200" s="23"/>
      <c r="L200" s="23"/>
      <c r="M200" s="23"/>
      <c r="Q200" s="30"/>
      <c r="R200" s="19"/>
    </row>
    <row r="201" spans="1:18">
      <c r="B201" s="23"/>
      <c r="C201" s="29"/>
      <c r="D201" s="23"/>
      <c r="E201" s="23"/>
      <c r="F201" s="23"/>
      <c r="G201" s="16"/>
      <c r="H201" s="16"/>
      <c r="I201" s="23"/>
      <c r="J201" s="23"/>
      <c r="K201" s="23"/>
      <c r="L201" s="23"/>
      <c r="M201" s="23"/>
      <c r="Q201" s="30"/>
      <c r="R201" s="19"/>
    </row>
    <row r="202" spans="1:18">
      <c r="A202" s="23"/>
      <c r="B202" s="29"/>
      <c r="D202" s="23"/>
      <c r="E202" s="23"/>
      <c r="F202" s="16"/>
      <c r="G202" s="16"/>
      <c r="H202" s="23"/>
      <c r="I202" s="23"/>
      <c r="J202" s="23"/>
      <c r="K202" s="23"/>
      <c r="L202" s="23"/>
    </row>
    <row r="203" spans="1:18">
      <c r="A203" s="19"/>
      <c r="B203" s="23"/>
      <c r="C203" s="29"/>
      <c r="D203" s="23"/>
      <c r="E203" s="23"/>
      <c r="F203" s="23"/>
      <c r="G203" s="16"/>
      <c r="H203" s="16"/>
      <c r="I203" s="23"/>
      <c r="J203" s="23"/>
      <c r="K203" s="23"/>
      <c r="L203" s="23"/>
      <c r="M203" s="23"/>
      <c r="N203" s="30"/>
      <c r="O203" s="30"/>
    </row>
    <row r="204" spans="1:18">
      <c r="A204" s="23"/>
      <c r="B204" s="29"/>
      <c r="D204" s="23"/>
      <c r="E204" s="23"/>
      <c r="F204" s="16"/>
      <c r="G204" s="16"/>
      <c r="H204" s="23"/>
      <c r="I204" s="23"/>
      <c r="J204" s="23"/>
      <c r="K204" s="23"/>
      <c r="L204" s="23"/>
    </row>
    <row r="205" spans="1:18">
      <c r="A205" s="19"/>
      <c r="C205"/>
      <c r="J205" s="30"/>
      <c r="K205" s="30"/>
    </row>
    <row r="206" spans="1:18">
      <c r="A206" s="19"/>
      <c r="C206"/>
      <c r="J206" s="30"/>
      <c r="K206" s="30"/>
    </row>
    <row r="207" spans="1:18">
      <c r="B207" s="23"/>
      <c r="C207" s="29"/>
      <c r="D207" s="23"/>
      <c r="E207" s="23"/>
      <c r="F207" s="23"/>
      <c r="G207" s="16"/>
      <c r="H207" s="16"/>
      <c r="I207" s="23"/>
      <c r="J207" s="23"/>
      <c r="K207" s="23"/>
      <c r="L207" s="23"/>
      <c r="M207" s="23"/>
      <c r="N207" s="30"/>
      <c r="O207" s="30"/>
    </row>
    <row r="208" spans="1:18">
      <c r="A208" s="23"/>
      <c r="B208" s="29"/>
      <c r="D208" s="23"/>
      <c r="E208" s="23"/>
      <c r="F208" s="16"/>
      <c r="G208" s="16"/>
      <c r="H208" s="23"/>
      <c r="I208" s="23"/>
      <c r="J208" s="23"/>
      <c r="K208" s="23"/>
      <c r="L208" s="23"/>
    </row>
    <row r="209" spans="1:19" s="27" customFormat="1">
      <c r="A209" s="55"/>
      <c r="B209" s="55"/>
      <c r="C209" s="25"/>
      <c r="D209" s="26"/>
      <c r="F209" s="25"/>
      <c r="G209" s="26"/>
      <c r="H209" s="25"/>
      <c r="I209" s="25"/>
      <c r="J209" s="26"/>
      <c r="M209" s="31"/>
      <c r="P209" s="31"/>
      <c r="S209" s="26"/>
    </row>
    <row r="210" spans="1:19">
      <c r="A210" s="19"/>
      <c r="B210" s="17"/>
      <c r="F210" s="18"/>
      <c r="O210" s="19"/>
      <c r="P210" s="19"/>
      <c r="Q210" s="19"/>
    </row>
    <row r="211" spans="1:19" s="21" customFormat="1" ht="14.25">
      <c r="B211" s="32"/>
      <c r="C211" s="24"/>
      <c r="F211" s="22"/>
      <c r="Q211" s="20"/>
      <c r="R211" s="20"/>
    </row>
    <row r="212" spans="1:19" s="21" customFormat="1" ht="14.25">
      <c r="B212" s="32"/>
      <c r="C212" s="24"/>
      <c r="F212" s="22"/>
      <c r="Q212" s="20"/>
      <c r="R212" s="20"/>
    </row>
    <row r="213" spans="1:19" s="21" customFormat="1" ht="14.25">
      <c r="B213" s="32"/>
      <c r="C213" s="24"/>
      <c r="F213" s="22"/>
      <c r="Q213" s="20"/>
      <c r="R213" s="20"/>
    </row>
    <row r="214" spans="1:19" s="21" customFormat="1" ht="14.25">
      <c r="B214" s="32"/>
      <c r="C214" s="24"/>
      <c r="F214" s="22"/>
      <c r="Q214" s="20"/>
      <c r="R214" s="20"/>
    </row>
    <row r="215" spans="1:19" s="21" customFormat="1" ht="14.25">
      <c r="B215" s="32"/>
      <c r="C215" s="24"/>
      <c r="F215" s="22"/>
      <c r="Q215" s="20"/>
      <c r="R215" s="20"/>
    </row>
    <row r="218" spans="1:19">
      <c r="A218" s="19"/>
      <c r="B218" s="14"/>
      <c r="F218" s="16"/>
      <c r="J218" s="19"/>
      <c r="K218" s="19"/>
    </row>
    <row r="219" spans="1:19" s="21" customFormat="1" ht="14.25">
      <c r="B219" s="32"/>
      <c r="C219" s="24"/>
      <c r="F219" s="22"/>
      <c r="Q219" s="20"/>
      <c r="R219" s="20"/>
    </row>
    <row r="220" spans="1:19" s="21" customFormat="1" ht="14.25">
      <c r="B220" s="32"/>
      <c r="C220" s="24"/>
      <c r="F220" s="22"/>
      <c r="Q220" s="20"/>
      <c r="R220" s="20"/>
    </row>
    <row r="223" spans="1:19">
      <c r="A223" s="19"/>
      <c r="B223" s="23"/>
      <c r="C223" s="29"/>
      <c r="D223" s="23"/>
      <c r="E223" s="23"/>
      <c r="F223" s="23"/>
      <c r="G223" s="16"/>
      <c r="H223" s="16"/>
      <c r="I223" s="23"/>
      <c r="J223" s="23"/>
      <c r="K223" s="23"/>
      <c r="L223" s="23"/>
      <c r="M223" s="23"/>
      <c r="N223" s="30"/>
      <c r="O223" s="30"/>
    </row>
    <row r="224" spans="1:19">
      <c r="B224" s="23"/>
      <c r="C224" s="29"/>
      <c r="D224" s="23"/>
      <c r="E224" s="23"/>
      <c r="F224" s="23"/>
      <c r="G224" s="16"/>
      <c r="H224" s="16"/>
      <c r="I224" s="23"/>
      <c r="J224" s="23"/>
      <c r="K224" s="23"/>
      <c r="L224" s="23"/>
      <c r="M224" s="23"/>
      <c r="Q224" s="30"/>
      <c r="R224" s="19"/>
    </row>
    <row r="225" spans="1:18">
      <c r="B225" s="23"/>
      <c r="C225" s="29"/>
      <c r="D225" s="23"/>
      <c r="E225" s="23"/>
      <c r="F225" s="23"/>
      <c r="G225" s="16"/>
      <c r="H225" s="16"/>
      <c r="I225" s="23"/>
      <c r="J225" s="23"/>
      <c r="K225" s="23"/>
      <c r="L225" s="23"/>
      <c r="M225" s="23"/>
    </row>
    <row r="226" spans="1:18">
      <c r="A226" s="19"/>
      <c r="B226" s="23"/>
      <c r="C226" s="29"/>
      <c r="D226" s="23"/>
      <c r="E226" s="23"/>
      <c r="F226" s="23"/>
      <c r="G226" s="16"/>
      <c r="H226" s="16"/>
      <c r="I226" s="23"/>
      <c r="J226" s="23"/>
      <c r="K226" s="23"/>
      <c r="L226" s="23"/>
      <c r="M226" s="23"/>
      <c r="N226" s="30"/>
      <c r="O226" s="30"/>
    </row>
    <row r="227" spans="1:18">
      <c r="B227" s="23"/>
      <c r="C227" s="29"/>
      <c r="D227" s="23"/>
      <c r="E227" s="23"/>
      <c r="F227" s="23"/>
      <c r="G227" s="16"/>
      <c r="H227" s="16"/>
      <c r="I227" s="23"/>
      <c r="J227" s="23"/>
      <c r="K227" s="23"/>
      <c r="L227" s="23"/>
      <c r="M227" s="23"/>
      <c r="Q227" s="19"/>
      <c r="R227" s="19"/>
    </row>
    <row r="228" spans="1:18">
      <c r="B228" s="23"/>
      <c r="C228" s="29"/>
      <c r="D228" s="23"/>
      <c r="E228" s="23"/>
      <c r="F228" s="23"/>
      <c r="G228" s="16"/>
      <c r="H228" s="16"/>
      <c r="I228" s="23"/>
      <c r="J228" s="23"/>
      <c r="K228" s="23"/>
      <c r="L228" s="23"/>
      <c r="M228" s="23"/>
      <c r="Q228" s="19"/>
      <c r="R228" s="19"/>
    </row>
    <row r="229" spans="1:18">
      <c r="B229" s="23"/>
      <c r="C229" s="29"/>
      <c r="D229" s="23"/>
      <c r="E229" s="23"/>
      <c r="F229" s="23"/>
      <c r="G229" s="16"/>
      <c r="H229" s="16"/>
      <c r="I229" s="23"/>
      <c r="J229" s="23"/>
      <c r="K229" s="23"/>
      <c r="L229" s="23"/>
      <c r="M229" s="23"/>
      <c r="Q229" s="19"/>
      <c r="R229" s="19"/>
    </row>
    <row r="230" spans="1:18">
      <c r="B230" s="23"/>
      <c r="C230" s="29"/>
      <c r="D230" s="23"/>
      <c r="E230" s="23"/>
      <c r="F230" s="23"/>
      <c r="G230" s="16"/>
      <c r="H230" s="16"/>
      <c r="I230" s="23"/>
      <c r="J230" s="23"/>
      <c r="K230" s="23"/>
      <c r="L230" s="23"/>
      <c r="M230" s="23"/>
      <c r="Q230" s="19"/>
      <c r="R230" s="19"/>
    </row>
    <row r="231" spans="1:18">
      <c r="B231" s="23"/>
      <c r="C231" s="29"/>
      <c r="D231" s="23"/>
      <c r="E231" s="23"/>
      <c r="F231" s="23"/>
      <c r="G231" s="16"/>
      <c r="H231" s="16"/>
      <c r="I231" s="23"/>
      <c r="J231" s="23"/>
      <c r="K231" s="23"/>
      <c r="L231" s="23"/>
      <c r="M231" s="23"/>
      <c r="Q231" s="19"/>
      <c r="R231" s="19"/>
    </row>
    <row r="232" spans="1:18">
      <c r="B232" s="23"/>
      <c r="C232" s="29"/>
      <c r="D232" s="23"/>
      <c r="E232" s="23"/>
      <c r="F232" s="23"/>
      <c r="G232" s="16"/>
      <c r="H232" s="16"/>
      <c r="I232" s="23"/>
      <c r="J232" s="23"/>
      <c r="K232" s="23"/>
      <c r="L232" s="23"/>
      <c r="M232" s="23"/>
    </row>
    <row r="233" spans="1:18">
      <c r="A233" s="19"/>
      <c r="C233"/>
      <c r="J233" s="30"/>
      <c r="K233" s="30"/>
    </row>
    <row r="234" spans="1:18" ht="14.25">
      <c r="C234" s="15"/>
      <c r="G234" s="15"/>
      <c r="Q234" s="19"/>
      <c r="R234" s="19"/>
    </row>
    <row r="235" spans="1:18" ht="14.25">
      <c r="C235" s="15"/>
      <c r="G235" s="15"/>
      <c r="Q235" s="19"/>
      <c r="R235" s="19"/>
    </row>
    <row r="236" spans="1:18" ht="14.25">
      <c r="C236" s="15"/>
      <c r="G236" s="15"/>
      <c r="Q236" s="19"/>
      <c r="R236" s="19"/>
    </row>
    <row r="237" spans="1:18" ht="14.25">
      <c r="C237" s="15"/>
      <c r="G237" s="15"/>
      <c r="Q237" s="19"/>
      <c r="R237" s="19"/>
    </row>
    <row r="238" spans="1:18" ht="14.25">
      <c r="C238" s="15"/>
      <c r="G238" s="15"/>
      <c r="Q238" s="19"/>
      <c r="R238" s="19"/>
    </row>
    <row r="239" spans="1:18">
      <c r="B239" s="23"/>
      <c r="C239" s="29"/>
      <c r="D239" s="23"/>
      <c r="E239" s="23"/>
      <c r="F239" s="23"/>
      <c r="G239" s="16"/>
      <c r="H239" s="16"/>
      <c r="I239" s="23"/>
      <c r="J239" s="23"/>
      <c r="K239" s="23"/>
      <c r="L239" s="23"/>
      <c r="M239" s="23"/>
    </row>
    <row r="240" spans="1:18">
      <c r="B240" s="23"/>
      <c r="C240" s="29"/>
      <c r="D240" s="23"/>
      <c r="E240" s="23"/>
      <c r="F240" s="23"/>
      <c r="G240" s="16"/>
      <c r="H240" s="16"/>
      <c r="I240" s="23"/>
      <c r="J240" s="23"/>
      <c r="K240" s="23"/>
      <c r="L240" s="23"/>
      <c r="M240" s="23"/>
      <c r="N240" s="30"/>
      <c r="O240" s="30"/>
    </row>
    <row r="241" spans="2:18">
      <c r="B241" s="23"/>
      <c r="C241" s="29"/>
      <c r="D241" s="23"/>
      <c r="E241" s="23"/>
      <c r="F241" s="23"/>
      <c r="G241" s="16"/>
      <c r="H241" s="16"/>
      <c r="I241" s="23"/>
      <c r="J241" s="23"/>
      <c r="K241" s="23"/>
      <c r="L241" s="23"/>
      <c r="M241" s="23"/>
      <c r="Q241" s="30"/>
      <c r="R241" s="19"/>
    </row>
    <row r="242" spans="2:18">
      <c r="B242" s="23"/>
      <c r="C242" s="29"/>
      <c r="D242" s="23"/>
      <c r="E242" s="23"/>
      <c r="F242" s="23"/>
      <c r="G242" s="16"/>
      <c r="H242" s="16"/>
      <c r="I242" s="23"/>
      <c r="J242" s="23"/>
      <c r="K242" s="23"/>
      <c r="L242" s="23"/>
      <c r="M242" s="23"/>
      <c r="Q242" s="30"/>
      <c r="R242" s="19"/>
    </row>
    <row r="243" spans="2:18">
      <c r="B243" s="23"/>
      <c r="C243" s="29"/>
      <c r="D243" s="23"/>
      <c r="E243" s="23"/>
      <c r="F243" s="23"/>
      <c r="G243" s="16"/>
      <c r="H243" s="16"/>
      <c r="I243" s="23"/>
      <c r="J243" s="23"/>
      <c r="K243" s="23"/>
      <c r="L243" s="23"/>
      <c r="M243" s="23"/>
      <c r="Q243" s="30"/>
      <c r="R243" s="19"/>
    </row>
    <row r="244" spans="2:18">
      <c r="B244" s="23"/>
      <c r="C244" s="29"/>
      <c r="D244" s="23"/>
      <c r="E244" s="23"/>
      <c r="F244" s="23"/>
      <c r="G244" s="16"/>
      <c r="H244" s="16"/>
      <c r="I244" s="23"/>
      <c r="J244" s="23"/>
      <c r="K244" s="23"/>
      <c r="L244" s="23"/>
      <c r="M244" s="23"/>
      <c r="Q244" s="30"/>
      <c r="R244" s="19"/>
    </row>
    <row r="245" spans="2:18">
      <c r="B245" s="23"/>
      <c r="C245" s="29"/>
      <c r="D245" s="23"/>
      <c r="E245" s="23"/>
      <c r="F245" s="23"/>
      <c r="G245" s="16"/>
      <c r="H245" s="16"/>
      <c r="I245" s="23"/>
      <c r="J245" s="23"/>
      <c r="K245" s="23"/>
      <c r="L245" s="23"/>
      <c r="M245" s="23"/>
      <c r="Q245" s="30"/>
      <c r="R245" s="19"/>
    </row>
    <row r="246" spans="2:18">
      <c r="B246" s="23"/>
      <c r="C246" s="29"/>
      <c r="D246" s="23"/>
      <c r="E246" s="23"/>
      <c r="F246" s="23"/>
      <c r="G246" s="16"/>
      <c r="H246" s="16"/>
      <c r="I246" s="23"/>
      <c r="J246" s="23"/>
      <c r="K246" s="23"/>
      <c r="L246" s="23"/>
      <c r="M246" s="23"/>
      <c r="Q246" s="30"/>
      <c r="R246" s="19"/>
    </row>
    <row r="247" spans="2:18">
      <c r="B247" s="23"/>
      <c r="C247" s="29"/>
      <c r="D247" s="23"/>
      <c r="E247" s="23"/>
      <c r="F247" s="23"/>
      <c r="G247" s="16"/>
      <c r="H247" s="16"/>
      <c r="I247" s="23"/>
      <c r="J247" s="23"/>
      <c r="K247" s="23"/>
      <c r="L247" s="23"/>
      <c r="M247" s="23"/>
      <c r="Q247" s="30"/>
      <c r="R247" s="19"/>
    </row>
    <row r="248" spans="2:18">
      <c r="B248" s="23"/>
      <c r="C248" s="29"/>
      <c r="D248" s="23"/>
      <c r="E248" s="23"/>
      <c r="F248" s="23"/>
      <c r="G248" s="16"/>
      <c r="H248" s="16"/>
      <c r="I248" s="23"/>
      <c r="J248" s="23"/>
      <c r="K248" s="23"/>
      <c r="L248" s="23"/>
      <c r="M248" s="23"/>
      <c r="Q248" s="30"/>
      <c r="R248" s="19"/>
    </row>
    <row r="249" spans="2:18">
      <c r="B249" s="23"/>
      <c r="C249" s="29"/>
      <c r="D249" s="23"/>
      <c r="E249" s="23"/>
      <c r="F249" s="23"/>
      <c r="G249" s="16"/>
      <c r="H249" s="16"/>
      <c r="I249" s="23"/>
      <c r="J249" s="23"/>
      <c r="K249" s="23"/>
      <c r="L249" s="23"/>
      <c r="M249" s="23"/>
      <c r="Q249" s="30"/>
      <c r="R249" s="19"/>
    </row>
    <row r="250" spans="2:18">
      <c r="B250" s="23"/>
      <c r="C250" s="29"/>
      <c r="D250" s="23"/>
      <c r="E250" s="23"/>
      <c r="F250" s="23"/>
      <c r="G250" s="16"/>
      <c r="H250" s="16"/>
      <c r="I250" s="23"/>
      <c r="J250" s="23"/>
      <c r="K250" s="23"/>
      <c r="L250" s="23"/>
      <c r="M250" s="23"/>
      <c r="Q250" s="30"/>
      <c r="R250" s="19"/>
    </row>
    <row r="251" spans="2:18">
      <c r="B251" s="23"/>
      <c r="C251" s="29"/>
      <c r="D251" s="23"/>
      <c r="E251" s="23"/>
      <c r="F251" s="23"/>
      <c r="G251" s="16"/>
      <c r="H251" s="16"/>
      <c r="I251" s="23"/>
      <c r="J251" s="23"/>
      <c r="K251" s="23"/>
      <c r="L251" s="23"/>
      <c r="M251" s="23"/>
      <c r="Q251" s="30"/>
      <c r="R251" s="19"/>
    </row>
    <row r="252" spans="2:18">
      <c r="B252" s="23"/>
      <c r="C252" s="29"/>
      <c r="D252" s="23"/>
      <c r="E252" s="23"/>
      <c r="F252" s="23"/>
      <c r="G252" s="16"/>
      <c r="H252" s="16"/>
      <c r="I252" s="23"/>
      <c r="J252" s="23"/>
      <c r="K252" s="23"/>
      <c r="L252" s="23"/>
      <c r="M252" s="23"/>
      <c r="Q252" s="30"/>
      <c r="R252" s="19"/>
    </row>
    <row r="253" spans="2:18">
      <c r="B253" s="23"/>
      <c r="C253" s="29"/>
      <c r="D253" s="23"/>
      <c r="E253" s="23"/>
      <c r="F253" s="23"/>
      <c r="G253" s="16"/>
      <c r="H253" s="16"/>
      <c r="I253" s="23"/>
      <c r="J253" s="23"/>
      <c r="K253" s="23"/>
      <c r="L253" s="23"/>
      <c r="M253" s="23"/>
      <c r="Q253" s="30"/>
      <c r="R253" s="19"/>
    </row>
    <row r="254" spans="2:18">
      <c r="B254" s="23"/>
      <c r="C254" s="29"/>
      <c r="D254" s="23"/>
      <c r="E254" s="23"/>
      <c r="F254" s="23"/>
      <c r="G254" s="16"/>
      <c r="H254" s="16"/>
      <c r="I254" s="23"/>
      <c r="J254" s="23"/>
      <c r="K254" s="23"/>
      <c r="L254" s="23"/>
      <c r="M254" s="23"/>
    </row>
    <row r="255" spans="2:18">
      <c r="B255" s="23"/>
      <c r="C255" s="29"/>
      <c r="D255" s="23"/>
      <c r="E255" s="23"/>
      <c r="F255" s="23"/>
      <c r="G255" s="16"/>
      <c r="H255" s="16"/>
      <c r="I255" s="23"/>
      <c r="J255" s="23"/>
      <c r="K255" s="23"/>
      <c r="L255" s="23"/>
      <c r="M255" s="23"/>
    </row>
    <row r="256" spans="2:18">
      <c r="B256" s="23"/>
      <c r="C256" s="29"/>
      <c r="D256" s="23"/>
      <c r="E256" s="23"/>
      <c r="F256" s="23"/>
      <c r="G256" s="16"/>
      <c r="H256" s="16"/>
      <c r="I256" s="23"/>
      <c r="J256" s="23"/>
      <c r="K256" s="23"/>
      <c r="L256" s="23"/>
      <c r="M256" s="23"/>
    </row>
    <row r="257" spans="1:19" s="28" customFormat="1">
      <c r="A257" s="55"/>
      <c r="B257" s="55"/>
      <c r="C257" s="25"/>
      <c r="D257" s="26"/>
      <c r="E257" s="27"/>
      <c r="F257" s="25"/>
      <c r="G257" s="26"/>
      <c r="H257" s="25"/>
      <c r="I257" s="25"/>
      <c r="J257" s="26"/>
      <c r="K257" s="27"/>
      <c r="L257" s="27"/>
      <c r="M257" s="31"/>
      <c r="N257" s="27"/>
      <c r="O257" s="27"/>
      <c r="P257" s="31"/>
      <c r="R257" s="27"/>
      <c r="S257" s="26"/>
    </row>
    <row r="258" spans="1:19">
      <c r="A258" s="19"/>
      <c r="B258" s="17"/>
      <c r="F258" s="18"/>
      <c r="O258" s="19"/>
      <c r="P258" s="19"/>
      <c r="Q258" s="19"/>
    </row>
    <row r="259" spans="1:19">
      <c r="A259" s="19"/>
      <c r="B259" s="17"/>
      <c r="F259" s="18"/>
      <c r="O259" s="19"/>
      <c r="P259" s="19"/>
      <c r="Q259" s="19"/>
    </row>
    <row r="260" spans="1:19">
      <c r="A260" s="19"/>
      <c r="B260" s="17"/>
      <c r="F260" s="18"/>
      <c r="O260" s="19"/>
      <c r="P260" s="19"/>
      <c r="Q260" s="19"/>
    </row>
    <row r="261" spans="1:19">
      <c r="A261" s="19"/>
      <c r="B261" s="14"/>
      <c r="F261" s="16"/>
      <c r="J261" s="19"/>
      <c r="K261" s="19"/>
    </row>
    <row r="262" spans="1:19">
      <c r="A262" s="19"/>
      <c r="B262" s="14"/>
      <c r="F262" s="16"/>
      <c r="J262" s="19"/>
      <c r="K262" s="19"/>
    </row>
    <row r="263" spans="1:19">
      <c r="A263" s="19"/>
      <c r="B263" s="14"/>
      <c r="F263" s="16"/>
      <c r="J263" s="19"/>
      <c r="K263" s="19"/>
    </row>
    <row r="264" spans="1:19">
      <c r="A264" s="19"/>
      <c r="B264" s="23"/>
      <c r="C264" s="29"/>
      <c r="D264" s="23"/>
      <c r="E264" s="23"/>
      <c r="F264" s="23"/>
      <c r="G264" s="16"/>
      <c r="H264" s="16"/>
      <c r="I264" s="23"/>
      <c r="J264" s="23"/>
      <c r="K264" s="23"/>
      <c r="L264" s="23"/>
      <c r="M264" s="23"/>
      <c r="N264" s="30"/>
      <c r="O264" s="30"/>
    </row>
    <row r="265" spans="1:19">
      <c r="A265" s="19"/>
      <c r="B265" s="23"/>
      <c r="C265" s="29"/>
      <c r="D265" s="23"/>
      <c r="E265" s="23"/>
      <c r="F265" s="23"/>
      <c r="G265" s="16"/>
      <c r="H265" s="16"/>
      <c r="I265" s="23"/>
      <c r="J265" s="23"/>
      <c r="K265" s="23"/>
      <c r="L265" s="23"/>
      <c r="M265" s="23"/>
    </row>
    <row r="266" spans="1:19">
      <c r="A266" s="19"/>
      <c r="B266" s="23"/>
      <c r="C266" s="29"/>
      <c r="D266" s="23"/>
      <c r="E266" s="23"/>
      <c r="F266" s="23"/>
      <c r="G266" s="16"/>
      <c r="H266" s="16"/>
      <c r="I266" s="23"/>
      <c r="J266" s="23"/>
      <c r="K266" s="23"/>
      <c r="L266" s="23"/>
      <c r="M266" s="23"/>
    </row>
    <row r="267" spans="1:19">
      <c r="A267" s="19"/>
      <c r="B267" s="23"/>
      <c r="C267" s="29"/>
      <c r="D267" s="23"/>
      <c r="E267" s="23"/>
      <c r="F267" s="23"/>
      <c r="G267" s="16"/>
      <c r="H267" s="16"/>
      <c r="I267" s="23"/>
      <c r="J267" s="23"/>
      <c r="K267" s="23"/>
      <c r="L267" s="23"/>
      <c r="M267" s="23"/>
      <c r="N267" s="30"/>
      <c r="O267" s="30"/>
    </row>
    <row r="268" spans="1:19">
      <c r="A268" s="19"/>
      <c r="B268" s="23"/>
      <c r="C268" s="29"/>
      <c r="D268" s="23"/>
      <c r="E268" s="23"/>
      <c r="F268" s="23"/>
      <c r="G268" s="16"/>
      <c r="H268" s="16"/>
      <c r="I268" s="23"/>
      <c r="J268" s="23"/>
      <c r="K268" s="23"/>
      <c r="L268" s="23"/>
      <c r="M268" s="23"/>
      <c r="N268" s="30"/>
      <c r="O268" s="30"/>
    </row>
    <row r="269" spans="1:19">
      <c r="A269" s="19"/>
      <c r="B269" s="23"/>
      <c r="C269" s="29"/>
      <c r="D269" s="23"/>
      <c r="E269" s="23"/>
      <c r="F269" s="23"/>
      <c r="G269" s="16"/>
      <c r="H269" s="16"/>
      <c r="I269" s="23"/>
      <c r="J269" s="23"/>
      <c r="K269" s="23"/>
      <c r="L269" s="23"/>
      <c r="M269" s="23"/>
      <c r="N269" s="30"/>
      <c r="O269" s="30"/>
    </row>
    <row r="270" spans="1:19">
      <c r="A270" s="19"/>
      <c r="C270"/>
    </row>
    <row r="271" spans="1:19">
      <c r="A271" s="19"/>
      <c r="C271"/>
    </row>
    <row r="272" spans="1:19">
      <c r="A272" s="19"/>
      <c r="B272" s="23"/>
      <c r="C272" s="29"/>
      <c r="D272" s="23"/>
      <c r="E272" s="23"/>
      <c r="F272" s="23"/>
      <c r="G272" s="16"/>
      <c r="H272" s="16"/>
      <c r="I272" s="23"/>
      <c r="J272" s="23"/>
      <c r="K272" s="23"/>
      <c r="L272" s="23"/>
      <c r="M272" s="23"/>
      <c r="N272" s="30"/>
      <c r="O272" s="30"/>
    </row>
    <row r="273" spans="2:18">
      <c r="B273" s="23"/>
      <c r="C273" s="29"/>
      <c r="D273" s="23"/>
      <c r="E273" s="23"/>
      <c r="F273" s="23"/>
      <c r="G273" s="16"/>
      <c r="H273" s="16"/>
      <c r="I273" s="23"/>
      <c r="J273" s="23"/>
      <c r="K273" s="23"/>
      <c r="L273" s="23"/>
      <c r="M273" s="23"/>
      <c r="Q273" s="30"/>
      <c r="R273" s="19"/>
    </row>
    <row r="274" spans="2:18">
      <c r="B274" s="23"/>
      <c r="C274" s="29"/>
      <c r="D274" s="23"/>
      <c r="E274" s="23"/>
      <c r="F274" s="23"/>
      <c r="G274" s="16"/>
      <c r="H274" s="16"/>
      <c r="I274" s="23"/>
      <c r="J274" s="23"/>
      <c r="K274" s="23"/>
      <c r="L274" s="23"/>
      <c r="M274" s="23"/>
      <c r="Q274" s="30"/>
      <c r="R274" s="19"/>
    </row>
    <row r="275" spans="2:18">
      <c r="B275" s="23"/>
      <c r="C275" s="29"/>
      <c r="D275" s="23"/>
      <c r="E275" s="23"/>
      <c r="F275" s="23"/>
      <c r="G275" s="16"/>
      <c r="H275" s="16"/>
      <c r="I275" s="23"/>
      <c r="J275" s="23"/>
      <c r="K275" s="23"/>
      <c r="L275" s="23"/>
      <c r="M275" s="23"/>
      <c r="Q275" s="30"/>
      <c r="R275" s="19"/>
    </row>
    <row r="276" spans="2:18">
      <c r="B276" s="23"/>
      <c r="C276" s="29"/>
      <c r="D276" s="23"/>
      <c r="E276" s="23"/>
      <c r="F276" s="23"/>
      <c r="G276" s="16"/>
      <c r="H276" s="16"/>
      <c r="I276" s="23"/>
      <c r="J276" s="23"/>
      <c r="K276" s="23"/>
      <c r="L276" s="23"/>
      <c r="M276" s="23"/>
      <c r="Q276" s="30"/>
      <c r="R276" s="19"/>
    </row>
    <row r="277" spans="2:18">
      <c r="B277" s="23"/>
      <c r="C277" s="29"/>
      <c r="D277" s="23"/>
      <c r="E277" s="23"/>
      <c r="F277" s="23"/>
      <c r="G277" s="16"/>
      <c r="H277" s="16"/>
      <c r="I277" s="23"/>
      <c r="J277" s="23"/>
      <c r="K277" s="23"/>
      <c r="L277" s="23"/>
      <c r="M277" s="23"/>
      <c r="Q277" s="30"/>
      <c r="R277" s="19"/>
    </row>
    <row r="278" spans="2:18">
      <c r="B278" s="23"/>
      <c r="C278" s="29"/>
      <c r="D278" s="23"/>
      <c r="E278" s="23"/>
      <c r="F278" s="23"/>
      <c r="G278" s="16"/>
      <c r="H278" s="16"/>
      <c r="I278" s="23"/>
      <c r="J278" s="23"/>
      <c r="K278" s="23"/>
      <c r="L278" s="23"/>
      <c r="M278" s="23"/>
      <c r="Q278" s="30"/>
      <c r="R278" s="19"/>
    </row>
    <row r="279" spans="2:18">
      <c r="B279" s="23"/>
      <c r="C279" s="29"/>
      <c r="D279" s="23"/>
      <c r="E279" s="23"/>
      <c r="F279" s="23"/>
      <c r="G279" s="16"/>
      <c r="H279" s="16"/>
      <c r="I279" s="23"/>
      <c r="J279" s="23"/>
      <c r="K279" s="23"/>
      <c r="L279" s="23"/>
      <c r="M279" s="23"/>
      <c r="Q279" s="30"/>
      <c r="R279" s="19"/>
    </row>
    <row r="280" spans="2:18">
      <c r="B280" s="23"/>
      <c r="C280" s="29"/>
      <c r="D280" s="23"/>
      <c r="E280" s="23"/>
      <c r="F280" s="23"/>
      <c r="G280" s="16"/>
      <c r="H280" s="16"/>
      <c r="I280" s="23"/>
      <c r="J280" s="23"/>
      <c r="K280" s="23"/>
      <c r="L280" s="23"/>
      <c r="M280" s="23"/>
      <c r="Q280" s="30"/>
      <c r="R280" s="19"/>
    </row>
    <row r="281" spans="2:18">
      <c r="B281" s="23"/>
      <c r="C281" s="29"/>
      <c r="D281" s="23"/>
      <c r="E281" s="23"/>
      <c r="F281" s="23"/>
      <c r="G281" s="16"/>
      <c r="H281" s="16"/>
      <c r="I281" s="23"/>
      <c r="J281" s="23"/>
      <c r="K281" s="23"/>
      <c r="L281" s="23"/>
      <c r="M281" s="23"/>
      <c r="Q281" s="30"/>
      <c r="R281" s="19"/>
    </row>
    <row r="282" spans="2:18">
      <c r="B282" s="23"/>
      <c r="C282" s="29"/>
      <c r="D282" s="23"/>
      <c r="E282" s="23"/>
      <c r="F282" s="23"/>
      <c r="G282" s="16"/>
      <c r="H282" s="16"/>
      <c r="I282" s="23"/>
      <c r="J282" s="23"/>
      <c r="K282" s="23"/>
      <c r="L282" s="23"/>
      <c r="M282" s="23"/>
      <c r="Q282" s="30"/>
      <c r="R282" s="19"/>
    </row>
    <row r="283" spans="2:18">
      <c r="B283" s="23"/>
      <c r="C283" s="29"/>
      <c r="D283" s="23"/>
      <c r="E283" s="23"/>
      <c r="F283" s="23"/>
      <c r="G283" s="16"/>
      <c r="H283" s="16"/>
      <c r="I283" s="23"/>
      <c r="J283" s="23"/>
      <c r="K283" s="23"/>
      <c r="L283" s="23"/>
      <c r="M283" s="23"/>
      <c r="Q283" s="30"/>
      <c r="R283" s="19"/>
    </row>
    <row r="284" spans="2:18">
      <c r="B284" s="23"/>
      <c r="C284" s="29"/>
      <c r="D284" s="23"/>
      <c r="E284" s="23"/>
      <c r="F284" s="23"/>
      <c r="G284" s="16"/>
      <c r="H284" s="16"/>
      <c r="I284" s="23"/>
      <c r="J284" s="23"/>
      <c r="K284" s="23"/>
      <c r="L284" s="23"/>
      <c r="M284" s="23"/>
      <c r="Q284" s="30"/>
      <c r="R284" s="19"/>
    </row>
    <row r="285" spans="2:18">
      <c r="B285" s="23"/>
      <c r="C285" s="29"/>
      <c r="D285" s="23"/>
      <c r="E285" s="23"/>
      <c r="F285" s="23"/>
      <c r="G285" s="16"/>
      <c r="H285" s="16"/>
      <c r="I285" s="23"/>
      <c r="J285" s="23"/>
      <c r="K285" s="23"/>
      <c r="L285" s="23"/>
      <c r="M285" s="23"/>
      <c r="Q285" s="30"/>
      <c r="R285" s="19"/>
    </row>
    <row r="286" spans="2:18">
      <c r="B286" s="23"/>
      <c r="C286" s="29"/>
      <c r="D286" s="23"/>
      <c r="E286" s="23"/>
      <c r="F286" s="23"/>
      <c r="G286" s="16"/>
      <c r="H286" s="16"/>
      <c r="I286" s="23"/>
      <c r="J286" s="23"/>
      <c r="K286" s="23"/>
      <c r="L286" s="23"/>
      <c r="M286" s="23"/>
      <c r="Q286" s="30"/>
      <c r="R286" s="19"/>
    </row>
    <row r="287" spans="2:18">
      <c r="B287" s="23"/>
      <c r="C287" s="29"/>
      <c r="D287" s="23"/>
      <c r="E287" s="23"/>
      <c r="F287" s="23"/>
      <c r="G287" s="16"/>
      <c r="H287" s="16"/>
      <c r="I287" s="23"/>
      <c r="J287" s="23"/>
      <c r="K287" s="23"/>
      <c r="L287" s="23"/>
      <c r="M287" s="23"/>
    </row>
    <row r="290" spans="1:19" s="28" customFormat="1">
      <c r="A290" s="55"/>
      <c r="B290" s="55"/>
      <c r="C290" s="25"/>
      <c r="D290" s="26"/>
      <c r="E290" s="27"/>
      <c r="F290" s="25"/>
      <c r="G290" s="26"/>
      <c r="H290" s="25"/>
      <c r="I290" s="25"/>
      <c r="J290" s="26"/>
      <c r="K290" s="27"/>
      <c r="L290" s="27"/>
      <c r="M290" s="31"/>
      <c r="N290" s="27"/>
      <c r="O290" s="27"/>
      <c r="P290" s="31"/>
      <c r="R290" s="27"/>
      <c r="S290" s="26"/>
    </row>
    <row r="291" spans="1:19">
      <c r="A291" s="19"/>
      <c r="B291" s="17"/>
      <c r="F291" s="18"/>
      <c r="O291" s="19"/>
      <c r="P291" s="19"/>
      <c r="Q291" s="19"/>
    </row>
    <row r="292" spans="1:19">
      <c r="A292" s="19"/>
      <c r="B292" s="17"/>
      <c r="F292" s="18"/>
      <c r="O292" s="19"/>
      <c r="P292" s="19"/>
      <c r="Q292" s="19"/>
    </row>
    <row r="293" spans="1:19">
      <c r="A293" s="19"/>
      <c r="B293" s="17"/>
      <c r="F293" s="18"/>
      <c r="O293" s="19"/>
      <c r="P293" s="19"/>
      <c r="Q293" s="19"/>
    </row>
    <row r="294" spans="1:19">
      <c r="A294" s="19"/>
      <c r="B294" s="14"/>
      <c r="F294" s="16"/>
      <c r="J294" s="19"/>
      <c r="K294" s="19"/>
    </row>
    <row r="297" spans="1:19">
      <c r="A297" s="19"/>
      <c r="B297" s="23"/>
      <c r="C297" s="29"/>
      <c r="D297" s="23"/>
      <c r="E297" s="23"/>
      <c r="F297" s="23"/>
      <c r="G297" s="16"/>
      <c r="H297" s="16"/>
      <c r="I297" s="23"/>
      <c r="J297" s="23"/>
      <c r="K297" s="23"/>
      <c r="L297" s="23"/>
      <c r="M297" s="23"/>
      <c r="N297" s="30"/>
      <c r="O297" s="30"/>
    </row>
    <row r="298" spans="1:19">
      <c r="B298" s="23"/>
      <c r="C298" s="29"/>
      <c r="D298" s="23"/>
      <c r="E298" s="23"/>
      <c r="F298" s="23"/>
      <c r="G298" s="16"/>
      <c r="H298" s="16"/>
      <c r="I298" s="23"/>
      <c r="J298" s="23"/>
      <c r="K298" s="23"/>
      <c r="L298" s="23"/>
      <c r="M298" s="23"/>
      <c r="Q298" s="30"/>
      <c r="R298" s="19"/>
    </row>
    <row r="299" spans="1:19">
      <c r="B299" s="23"/>
      <c r="C299" s="29"/>
      <c r="D299" s="23"/>
      <c r="E299" s="23"/>
      <c r="F299" s="23"/>
      <c r="G299" s="16"/>
      <c r="H299" s="16"/>
      <c r="I299" s="23"/>
      <c r="J299" s="23"/>
      <c r="K299" s="23"/>
      <c r="L299" s="23"/>
      <c r="M299" s="23"/>
      <c r="Q299" s="30"/>
      <c r="R299" s="19"/>
    </row>
    <row r="301" spans="1:19">
      <c r="A301" s="19"/>
      <c r="B301" s="23"/>
      <c r="C301" s="29"/>
      <c r="D301" s="23"/>
      <c r="E301" s="23"/>
      <c r="F301" s="23"/>
      <c r="G301" s="16"/>
      <c r="H301" s="16"/>
      <c r="I301" s="23"/>
      <c r="J301" s="23"/>
      <c r="K301" s="23"/>
      <c r="L301" s="23"/>
      <c r="M301" s="23"/>
      <c r="N301" s="30"/>
      <c r="O301" s="30"/>
    </row>
    <row r="302" spans="1:19">
      <c r="B302" s="23"/>
      <c r="C302" s="29"/>
      <c r="D302" s="23"/>
      <c r="E302" s="23"/>
      <c r="F302" s="23"/>
      <c r="G302" s="16"/>
      <c r="H302" s="16"/>
      <c r="I302" s="23"/>
      <c r="J302" s="23"/>
      <c r="K302" s="23"/>
      <c r="L302" s="23"/>
      <c r="M302" s="23"/>
      <c r="Q302" s="19"/>
      <c r="R302" s="19"/>
    </row>
    <row r="303" spans="1:19">
      <c r="B303" s="23"/>
      <c r="C303" s="29"/>
      <c r="D303" s="23"/>
      <c r="E303" s="23"/>
      <c r="F303" s="23"/>
      <c r="G303" s="16"/>
      <c r="H303" s="16"/>
      <c r="I303" s="23"/>
      <c r="J303" s="23"/>
      <c r="K303" s="23"/>
      <c r="L303" s="23"/>
      <c r="M303" s="23"/>
      <c r="Q303" s="19"/>
      <c r="R303" s="19"/>
    </row>
    <row r="305" spans="1:19">
      <c r="A305" s="19"/>
      <c r="C305"/>
    </row>
    <row r="306" spans="1:19" ht="14.25">
      <c r="C306" s="15"/>
      <c r="G306" s="15"/>
      <c r="Q306" s="19"/>
      <c r="R306" s="19"/>
    </row>
    <row r="307" spans="1:19" ht="14.25">
      <c r="C307" s="15"/>
      <c r="G307" s="15"/>
      <c r="Q307" s="19"/>
      <c r="R307" s="19"/>
    </row>
    <row r="308" spans="1:19">
      <c r="B308" s="23"/>
      <c r="C308" s="29"/>
      <c r="D308" s="23"/>
      <c r="E308" s="23"/>
      <c r="F308" s="23"/>
      <c r="G308" s="16"/>
      <c r="H308" s="16"/>
      <c r="I308" s="23"/>
      <c r="J308" s="23"/>
      <c r="K308" s="23"/>
      <c r="L308" s="23"/>
      <c r="M308" s="23"/>
    </row>
    <row r="309" spans="1:19">
      <c r="A309" s="19"/>
      <c r="B309" s="23"/>
      <c r="C309" s="29"/>
      <c r="D309" s="23"/>
      <c r="E309" s="23"/>
      <c r="F309" s="23"/>
      <c r="G309" s="16"/>
      <c r="H309" s="16"/>
      <c r="I309" s="23"/>
      <c r="J309" s="23"/>
      <c r="K309" s="23"/>
      <c r="L309" s="23"/>
      <c r="M309" s="23"/>
      <c r="N309" s="30"/>
      <c r="O309" s="30"/>
    </row>
    <row r="310" spans="1:19">
      <c r="B310" s="23"/>
      <c r="C310" s="29"/>
      <c r="D310" s="23"/>
      <c r="E310" s="23"/>
      <c r="F310" s="23"/>
      <c r="G310" s="16"/>
      <c r="H310" s="16"/>
      <c r="I310" s="23"/>
      <c r="J310" s="23"/>
      <c r="K310" s="23"/>
      <c r="L310" s="23"/>
      <c r="M310" s="23"/>
      <c r="Q310" s="30"/>
      <c r="R310" s="19"/>
    </row>
    <row r="311" spans="1:19">
      <c r="B311" s="23"/>
      <c r="C311" s="29"/>
      <c r="D311" s="23"/>
      <c r="E311" s="23"/>
      <c r="F311" s="23"/>
      <c r="G311" s="16"/>
      <c r="H311" s="16"/>
      <c r="I311" s="23"/>
      <c r="J311" s="23"/>
      <c r="K311" s="23"/>
      <c r="L311" s="23"/>
      <c r="M311" s="23"/>
      <c r="Q311" s="30"/>
      <c r="R311" s="19"/>
    </row>
    <row r="312" spans="1:19">
      <c r="B312" s="23"/>
      <c r="C312" s="29"/>
      <c r="D312" s="23"/>
      <c r="E312" s="23"/>
      <c r="F312" s="23"/>
      <c r="G312" s="16"/>
      <c r="H312" s="16"/>
      <c r="I312" s="23"/>
      <c r="J312" s="23"/>
      <c r="K312" s="23"/>
      <c r="L312" s="23"/>
      <c r="M312" s="23"/>
    </row>
    <row r="313" spans="1:19">
      <c r="B313" s="23"/>
      <c r="C313" s="29"/>
      <c r="D313" s="23"/>
      <c r="E313" s="23"/>
      <c r="F313" s="23"/>
      <c r="G313" s="16"/>
      <c r="H313" s="16"/>
      <c r="I313" s="23"/>
      <c r="J313" s="23"/>
      <c r="K313" s="23"/>
      <c r="L313" s="23"/>
      <c r="M313" s="23"/>
    </row>
    <row r="314" spans="1:19">
      <c r="B314" s="23"/>
      <c r="C314" s="29"/>
      <c r="D314" s="23"/>
      <c r="E314" s="23"/>
      <c r="F314" s="23"/>
      <c r="G314" s="16"/>
      <c r="H314" s="16"/>
      <c r="I314" s="23"/>
      <c r="J314" s="23"/>
      <c r="K314" s="23"/>
      <c r="L314" s="23"/>
      <c r="M314" s="23"/>
    </row>
    <row r="315" spans="1:19" s="28" customFormat="1">
      <c r="A315" s="55"/>
      <c r="B315" s="55"/>
      <c r="C315" s="25"/>
      <c r="D315" s="26"/>
      <c r="E315" s="27"/>
      <c r="F315" s="25"/>
      <c r="G315" s="26"/>
      <c r="H315" s="25"/>
      <c r="I315" s="25"/>
      <c r="J315" s="26"/>
      <c r="K315" s="27"/>
      <c r="L315" s="27"/>
      <c r="M315" s="31"/>
      <c r="N315" s="27"/>
      <c r="O315" s="27"/>
      <c r="P315" s="31"/>
      <c r="R315" s="27"/>
      <c r="S315" s="26"/>
    </row>
    <row r="316" spans="1:19">
      <c r="A316" s="19"/>
      <c r="B316" s="17"/>
      <c r="F316" s="18"/>
      <c r="O316" s="19"/>
      <c r="P316" s="19"/>
      <c r="Q316" s="19"/>
    </row>
    <row r="317" spans="1:19">
      <c r="A317" s="19"/>
      <c r="B317" s="17"/>
      <c r="F317" s="18"/>
      <c r="O317" s="19"/>
      <c r="P317" s="19"/>
      <c r="Q317" s="19"/>
    </row>
    <row r="318" spans="1:19">
      <c r="A318" s="19"/>
      <c r="B318" s="17"/>
      <c r="F318" s="18"/>
      <c r="O318" s="19"/>
      <c r="P318" s="19"/>
      <c r="Q318" s="19"/>
    </row>
    <row r="319" spans="1:19">
      <c r="A319" s="19"/>
      <c r="B319" s="14"/>
      <c r="F319" s="16"/>
      <c r="J319" s="19"/>
      <c r="K319" s="19"/>
    </row>
    <row r="320" spans="1:19">
      <c r="A320" s="19"/>
      <c r="B320" s="23"/>
      <c r="C320" s="29"/>
      <c r="D320" s="23"/>
      <c r="E320" s="23"/>
      <c r="F320" s="23"/>
      <c r="G320" s="16"/>
      <c r="H320" s="16"/>
      <c r="I320" s="23"/>
      <c r="J320" s="23"/>
      <c r="K320" s="23"/>
      <c r="L320" s="23"/>
      <c r="M320" s="23"/>
      <c r="N320" s="30"/>
      <c r="O320" s="30"/>
    </row>
    <row r="321" spans="1:18">
      <c r="A321" s="19"/>
      <c r="B321" s="23"/>
      <c r="C321" s="29"/>
      <c r="D321" s="23"/>
      <c r="E321" s="23"/>
      <c r="F321" s="23"/>
      <c r="G321" s="16"/>
      <c r="H321" s="16"/>
      <c r="I321" s="23"/>
      <c r="J321" s="23"/>
      <c r="K321" s="23"/>
      <c r="L321" s="23"/>
      <c r="M321" s="23"/>
      <c r="N321" s="30"/>
      <c r="O321" s="30"/>
    </row>
    <row r="322" spans="1:18">
      <c r="A322" s="19"/>
      <c r="B322" s="23"/>
      <c r="C322" s="29"/>
      <c r="D322" s="23"/>
      <c r="E322" s="23"/>
      <c r="F322" s="23"/>
      <c r="G322" s="16"/>
      <c r="H322" s="16"/>
      <c r="I322" s="23"/>
      <c r="J322" s="23"/>
      <c r="K322" s="23"/>
      <c r="L322" s="23"/>
      <c r="M322" s="23"/>
      <c r="N322" s="30"/>
      <c r="O322" s="30"/>
    </row>
    <row r="323" spans="1:18">
      <c r="A323" s="19"/>
      <c r="B323" s="23"/>
      <c r="C323" s="29"/>
      <c r="D323" s="23"/>
      <c r="E323" s="23"/>
      <c r="F323" s="23"/>
      <c r="G323" s="16"/>
      <c r="H323" s="16"/>
      <c r="I323" s="23"/>
      <c r="J323" s="23"/>
      <c r="K323" s="23"/>
      <c r="L323" s="23"/>
      <c r="M323" s="23"/>
      <c r="N323" s="30"/>
      <c r="O323" s="30"/>
    </row>
    <row r="324" spans="1:18">
      <c r="A324" s="19"/>
      <c r="B324" s="23"/>
      <c r="C324" s="29"/>
      <c r="D324" s="23"/>
      <c r="E324" s="23"/>
      <c r="F324" s="23"/>
      <c r="G324" s="16"/>
      <c r="H324" s="16"/>
      <c r="I324" s="23"/>
      <c r="J324" s="23"/>
      <c r="K324" s="23"/>
      <c r="L324" s="23"/>
      <c r="M324" s="23"/>
      <c r="N324" s="30"/>
      <c r="O324" s="30"/>
    </row>
    <row r="325" spans="1:18">
      <c r="A325" s="19"/>
      <c r="B325" s="23"/>
      <c r="C325" s="29"/>
      <c r="D325" s="23"/>
      <c r="E325" s="23"/>
      <c r="F325" s="23"/>
      <c r="G325" s="16"/>
      <c r="H325" s="16"/>
      <c r="I325" s="23"/>
      <c r="J325" s="23"/>
      <c r="K325" s="23"/>
      <c r="L325" s="23"/>
      <c r="M325" s="23"/>
      <c r="N325" s="30"/>
      <c r="O325" s="30"/>
    </row>
    <row r="326" spans="1:18">
      <c r="B326" s="23"/>
      <c r="C326" s="29"/>
      <c r="D326" s="23"/>
      <c r="E326" s="23"/>
      <c r="F326" s="23"/>
      <c r="G326" s="16"/>
      <c r="H326" s="16"/>
      <c r="I326" s="23"/>
      <c r="J326" s="23"/>
      <c r="K326" s="23"/>
      <c r="L326" s="23"/>
      <c r="M326" s="23"/>
      <c r="Q326" s="19"/>
      <c r="R326" s="19"/>
    </row>
    <row r="327" spans="1:18">
      <c r="B327" s="23"/>
      <c r="C327" s="29"/>
      <c r="D327" s="23"/>
      <c r="E327" s="23"/>
      <c r="F327" s="23"/>
      <c r="G327" s="16"/>
      <c r="H327" s="16"/>
      <c r="I327" s="23"/>
      <c r="J327" s="23"/>
      <c r="K327" s="23"/>
      <c r="L327" s="23"/>
      <c r="M327" s="23"/>
      <c r="Q327" s="19"/>
      <c r="R327" s="19"/>
    </row>
    <row r="328" spans="1:18">
      <c r="B328" s="23"/>
      <c r="C328" s="29"/>
      <c r="D328" s="23"/>
      <c r="E328" s="23"/>
      <c r="F328" s="23"/>
      <c r="G328" s="16"/>
      <c r="H328" s="16"/>
      <c r="I328" s="23"/>
      <c r="J328" s="23"/>
      <c r="K328" s="23"/>
      <c r="L328" s="23"/>
      <c r="M328" s="23"/>
      <c r="Q328" s="19"/>
      <c r="R328" s="19"/>
    </row>
    <row r="329" spans="1:18">
      <c r="B329" s="23"/>
      <c r="C329" s="29"/>
      <c r="D329" s="23"/>
      <c r="E329" s="23"/>
      <c r="F329" s="23"/>
      <c r="G329" s="16"/>
      <c r="H329" s="16"/>
      <c r="I329" s="23"/>
      <c r="J329" s="23"/>
      <c r="K329" s="23"/>
      <c r="L329" s="23"/>
      <c r="M329" s="23"/>
      <c r="Q329" s="19"/>
      <c r="R329" s="19"/>
    </row>
    <row r="330" spans="1:18">
      <c r="B330" s="23"/>
      <c r="C330" s="29"/>
      <c r="D330" s="23"/>
      <c r="E330" s="23"/>
      <c r="F330" s="23"/>
      <c r="G330" s="16"/>
      <c r="H330" s="16"/>
      <c r="I330" s="23"/>
      <c r="J330" s="23"/>
      <c r="K330" s="23"/>
      <c r="L330" s="23"/>
      <c r="M330" s="23"/>
      <c r="Q330" s="19"/>
      <c r="R330" s="19"/>
    </row>
    <row r="331" spans="1:18">
      <c r="B331" s="23"/>
      <c r="C331" s="29"/>
      <c r="D331" s="23"/>
      <c r="E331" s="23"/>
      <c r="F331" s="23"/>
      <c r="G331" s="16"/>
      <c r="H331" s="16"/>
      <c r="I331" s="23"/>
      <c r="J331" s="23"/>
      <c r="K331" s="23"/>
      <c r="L331" s="23"/>
      <c r="M331" s="23"/>
      <c r="Q331" s="19"/>
      <c r="R331" s="19"/>
    </row>
    <row r="333" spans="1:18">
      <c r="A333" s="19"/>
      <c r="C333"/>
    </row>
    <row r="334" spans="1:18" ht="14.25">
      <c r="C334" s="15"/>
      <c r="G334" s="15"/>
      <c r="Q334" s="19"/>
      <c r="R334" s="19"/>
    </row>
    <row r="335" spans="1:18" ht="14.25">
      <c r="C335" s="15"/>
      <c r="G335" s="15"/>
      <c r="Q335" s="19"/>
      <c r="R335" s="19"/>
    </row>
    <row r="336" spans="1:18" ht="14.25">
      <c r="C336" s="15"/>
      <c r="G336" s="15"/>
      <c r="Q336" s="19"/>
      <c r="R336" s="19"/>
    </row>
    <row r="337" spans="1:19" ht="14.25">
      <c r="C337" s="15"/>
      <c r="G337" s="15"/>
      <c r="Q337" s="19"/>
      <c r="R337" s="19"/>
    </row>
    <row r="338" spans="1:19" ht="14.25">
      <c r="C338" s="15"/>
      <c r="G338" s="15"/>
      <c r="Q338" s="19"/>
      <c r="R338" s="19"/>
    </row>
    <row r="339" spans="1:19" ht="14.25">
      <c r="C339" s="15"/>
      <c r="G339" s="15"/>
      <c r="Q339" s="19"/>
      <c r="R339" s="19"/>
    </row>
    <row r="340" spans="1:19">
      <c r="B340" s="23"/>
      <c r="C340" s="29"/>
      <c r="D340" s="23"/>
      <c r="E340" s="23"/>
      <c r="F340" s="23"/>
      <c r="G340" s="16"/>
      <c r="H340" s="16"/>
      <c r="I340" s="23"/>
      <c r="J340" s="23"/>
      <c r="K340" s="23"/>
      <c r="L340" s="23"/>
      <c r="M340" s="23"/>
    </row>
    <row r="341" spans="1:19">
      <c r="A341" s="19"/>
      <c r="B341" s="23"/>
      <c r="C341" s="29"/>
      <c r="D341" s="23"/>
      <c r="E341" s="23"/>
      <c r="F341" s="23"/>
      <c r="G341" s="16"/>
      <c r="H341" s="16"/>
      <c r="I341" s="23"/>
      <c r="J341" s="23"/>
      <c r="K341" s="23"/>
      <c r="L341" s="23"/>
      <c r="M341" s="23"/>
      <c r="N341" s="30"/>
      <c r="O341" s="30"/>
    </row>
    <row r="342" spans="1:19">
      <c r="B342" s="23"/>
      <c r="C342" s="29"/>
      <c r="D342" s="23"/>
      <c r="E342" s="23"/>
      <c r="F342" s="23"/>
      <c r="G342" s="16"/>
      <c r="H342" s="16"/>
      <c r="I342" s="23"/>
      <c r="J342" s="23"/>
      <c r="K342" s="23"/>
      <c r="L342" s="23"/>
      <c r="M342" s="23"/>
      <c r="Q342" s="30"/>
      <c r="R342" s="19"/>
    </row>
    <row r="346" spans="1:19" s="28" customFormat="1">
      <c r="A346" s="55"/>
      <c r="B346" s="55"/>
      <c r="C346" s="25"/>
      <c r="D346" s="26"/>
      <c r="E346" s="27"/>
      <c r="F346" s="25"/>
      <c r="G346" s="26"/>
      <c r="H346" s="25"/>
      <c r="I346" s="25"/>
      <c r="J346" s="26"/>
      <c r="K346" s="27"/>
      <c r="L346" s="27"/>
      <c r="M346" s="31"/>
      <c r="N346" s="27"/>
      <c r="O346" s="27"/>
      <c r="P346" s="31"/>
      <c r="R346" s="27"/>
      <c r="S346" s="26"/>
    </row>
    <row r="347" spans="1:19">
      <c r="A347" s="19"/>
      <c r="B347" s="14"/>
      <c r="C347"/>
      <c r="F347" s="16"/>
      <c r="J347" s="19"/>
      <c r="K347" s="19"/>
    </row>
    <row r="348" spans="1:19" s="21" customFormat="1" ht="14.25">
      <c r="B348" s="32"/>
      <c r="C348" s="24"/>
      <c r="F348" s="22"/>
      <c r="Q348" s="20"/>
      <c r="R348" s="20"/>
    </row>
    <row r="349" spans="1:19" s="21" customFormat="1" ht="14.25">
      <c r="B349" s="32"/>
      <c r="C349" s="24"/>
      <c r="F349" s="22"/>
      <c r="Q349" s="20"/>
      <c r="R349" s="20"/>
    </row>
    <row r="350" spans="1:19" s="21" customFormat="1" ht="14.25">
      <c r="B350" s="32"/>
      <c r="C350" s="24"/>
      <c r="F350" s="22"/>
      <c r="Q350" s="20"/>
      <c r="R350" s="20"/>
    </row>
    <row r="351" spans="1:19" s="21" customFormat="1" ht="14.25">
      <c r="B351" s="32"/>
      <c r="C351" s="24"/>
      <c r="F351" s="22"/>
      <c r="Q351" s="20"/>
      <c r="R351" s="20"/>
    </row>
    <row r="352" spans="1:19" s="21" customFormat="1" ht="14.25">
      <c r="B352" s="32"/>
      <c r="C352" s="24"/>
      <c r="F352" s="22"/>
      <c r="Q352" s="20"/>
      <c r="R352" s="20"/>
    </row>
    <row r="353" spans="2:18" s="21" customFormat="1" ht="14.25">
      <c r="B353" s="32"/>
      <c r="C353" s="24"/>
      <c r="F353" s="22"/>
      <c r="Q353" s="20"/>
      <c r="R353" s="20"/>
    </row>
  </sheetData>
  <mergeCells count="14">
    <mergeCell ref="A1:B1"/>
    <mergeCell ref="A152:B152"/>
    <mergeCell ref="A186:B186"/>
    <mergeCell ref="A209:B209"/>
    <mergeCell ref="A346:B346"/>
    <mergeCell ref="A257:B257"/>
    <mergeCell ref="A290:B290"/>
    <mergeCell ref="A315:B315"/>
    <mergeCell ref="A4:F4"/>
    <mergeCell ref="A10:F10"/>
    <mergeCell ref="A19:F19"/>
    <mergeCell ref="A30:F30"/>
    <mergeCell ref="A40:F40"/>
    <mergeCell ref="A61:F61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14"/>
  <sheetViews>
    <sheetView topLeftCell="A3276" workbookViewId="0">
      <selection activeCell="K3301" sqref="K3301"/>
    </sheetView>
  </sheetViews>
  <sheetFormatPr defaultRowHeight="13.5"/>
  <cols>
    <col min="1" max="1" width="21.625" style="17" bestFit="1" customWidth="1"/>
    <col min="2" max="2" width="12.25" style="23" customWidth="1"/>
    <col min="3" max="3" width="16" customWidth="1"/>
    <col min="4" max="4" width="17.5" customWidth="1"/>
    <col min="7" max="7" width="5.5" bestFit="1" customWidth="1"/>
    <col min="8" max="8" width="14.25" bestFit="1" customWidth="1"/>
    <col min="9" max="9" width="5.75" customWidth="1"/>
    <col min="10" max="10" width="9" bestFit="1" customWidth="1"/>
    <col min="11" max="11" width="9" style="37"/>
  </cols>
  <sheetData>
    <row r="1" spans="1:13">
      <c r="A1" t="s">
        <v>35</v>
      </c>
      <c r="B1" t="s">
        <v>41</v>
      </c>
      <c r="C1" t="s">
        <v>42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52</v>
      </c>
      <c r="J1" s="19" t="s">
        <v>294</v>
      </c>
      <c r="K1" s="19" t="s">
        <v>295</v>
      </c>
      <c r="L1" s="19"/>
      <c r="M1" s="19"/>
    </row>
    <row r="2" spans="1:13" ht="14.25">
      <c r="A2" t="s">
        <v>13817</v>
      </c>
      <c r="B2" s="15">
        <v>494889</v>
      </c>
      <c r="C2" t="s">
        <v>349</v>
      </c>
      <c r="D2" t="s">
        <v>350</v>
      </c>
      <c r="E2" t="s">
        <v>351</v>
      </c>
      <c r="F2" s="15">
        <v>-84</v>
      </c>
      <c r="G2" t="s">
        <v>34</v>
      </c>
      <c r="H2" t="s">
        <v>90</v>
      </c>
      <c r="I2" t="s">
        <v>54</v>
      </c>
      <c r="J2">
        <f>VLOOKUP(B2,自助退!B:F,5,FALSE)</f>
        <v>84</v>
      </c>
      <c r="K2" t="str">
        <f>IF(J2=F2*-1,"",1)</f>
        <v/>
      </c>
    </row>
    <row r="3" spans="1:13" ht="14.25">
      <c r="A3" t="s">
        <v>13818</v>
      </c>
      <c r="B3" s="15">
        <v>495198</v>
      </c>
      <c r="C3" t="s">
        <v>352</v>
      </c>
      <c r="D3" t="s">
        <v>353</v>
      </c>
      <c r="E3" t="s">
        <v>354</v>
      </c>
      <c r="F3" s="15">
        <v>-68</v>
      </c>
      <c r="G3" t="s">
        <v>34</v>
      </c>
      <c r="H3" t="s">
        <v>71</v>
      </c>
      <c r="I3" t="s">
        <v>54</v>
      </c>
      <c r="J3">
        <f>VLOOKUP(B3,自助退!B:F,5,FALSE)</f>
        <v>68</v>
      </c>
      <c r="K3" t="str">
        <f t="shared" ref="K3:K66" si="0">IF(J3=F3*-1,"",1)</f>
        <v/>
      </c>
    </row>
    <row r="4" spans="1:13" ht="14.25">
      <c r="A4" t="s">
        <v>13819</v>
      </c>
      <c r="B4" s="15">
        <v>495203</v>
      </c>
      <c r="C4" t="s">
        <v>355</v>
      </c>
      <c r="D4" t="s">
        <v>356</v>
      </c>
      <c r="E4" t="s">
        <v>357</v>
      </c>
      <c r="F4" s="15">
        <v>-1513</v>
      </c>
      <c r="G4" t="s">
        <v>34</v>
      </c>
      <c r="H4" t="s">
        <v>71</v>
      </c>
      <c r="I4" t="s">
        <v>54</v>
      </c>
      <c r="J4">
        <f>VLOOKUP(B4,自助退!B:F,5,FALSE)</f>
        <v>1513</v>
      </c>
      <c r="K4" t="str">
        <f t="shared" si="0"/>
        <v/>
      </c>
    </row>
    <row r="5" spans="1:13" ht="14.25">
      <c r="A5" t="s">
        <v>13820</v>
      </c>
      <c r="B5" s="15">
        <v>495368</v>
      </c>
      <c r="C5" t="s">
        <v>358</v>
      </c>
      <c r="D5" t="s">
        <v>359</v>
      </c>
      <c r="E5" t="s">
        <v>360</v>
      </c>
      <c r="F5" s="15">
        <v>-100</v>
      </c>
      <c r="G5" t="s">
        <v>34</v>
      </c>
      <c r="H5" t="s">
        <v>361</v>
      </c>
      <c r="I5" t="s">
        <v>54</v>
      </c>
      <c r="J5">
        <f>VLOOKUP(B5,自助退!B:F,5,FALSE)</f>
        <v>100</v>
      </c>
      <c r="K5" t="str">
        <f t="shared" si="0"/>
        <v/>
      </c>
    </row>
    <row r="6" spans="1:13" ht="14.25">
      <c r="A6" t="s">
        <v>13821</v>
      </c>
      <c r="B6" s="15">
        <v>495470</v>
      </c>
      <c r="D6" t="s">
        <v>363</v>
      </c>
      <c r="E6" t="s">
        <v>364</v>
      </c>
      <c r="F6" s="15">
        <v>-500</v>
      </c>
      <c r="G6" t="s">
        <v>34</v>
      </c>
      <c r="H6" t="s">
        <v>90</v>
      </c>
      <c r="I6" t="s">
        <v>57</v>
      </c>
      <c r="J6">
        <f>VLOOKUP(B6,自助退!B:F,5,FALSE)</f>
        <v>500</v>
      </c>
      <c r="K6" t="str">
        <f t="shared" si="0"/>
        <v/>
      </c>
    </row>
    <row r="7" spans="1:13" ht="14.25">
      <c r="A7" t="s">
        <v>13822</v>
      </c>
      <c r="B7" s="15">
        <v>495554</v>
      </c>
      <c r="C7" t="s">
        <v>365</v>
      </c>
      <c r="D7" t="s">
        <v>366</v>
      </c>
      <c r="E7" t="s">
        <v>367</v>
      </c>
      <c r="F7" s="15">
        <v>-500</v>
      </c>
      <c r="G7" t="s">
        <v>34</v>
      </c>
      <c r="H7" t="s">
        <v>70</v>
      </c>
      <c r="I7" t="s">
        <v>54</v>
      </c>
      <c r="J7">
        <f>VLOOKUP(B7,自助退!B:F,5,FALSE)</f>
        <v>500</v>
      </c>
      <c r="K7" t="str">
        <f t="shared" si="0"/>
        <v/>
      </c>
    </row>
    <row r="8" spans="1:13" ht="14.25">
      <c r="A8" t="s">
        <v>13823</v>
      </c>
      <c r="B8" s="15">
        <v>495703</v>
      </c>
      <c r="C8" t="s">
        <v>368</v>
      </c>
      <c r="D8" t="s">
        <v>369</v>
      </c>
      <c r="E8" t="s">
        <v>370</v>
      </c>
      <c r="F8" s="15">
        <v>-500</v>
      </c>
      <c r="G8" t="s">
        <v>34</v>
      </c>
      <c r="H8" t="s">
        <v>92</v>
      </c>
      <c r="I8" t="s">
        <v>54</v>
      </c>
      <c r="J8">
        <f>VLOOKUP(B8,自助退!B:F,5,FALSE)</f>
        <v>500</v>
      </c>
      <c r="K8" t="str">
        <f t="shared" si="0"/>
        <v/>
      </c>
    </row>
    <row r="9" spans="1:13" ht="14.25">
      <c r="A9" t="s">
        <v>13824</v>
      </c>
      <c r="B9" s="15">
        <v>495721</v>
      </c>
      <c r="C9" t="s">
        <v>371</v>
      </c>
      <c r="D9" t="s">
        <v>372</v>
      </c>
      <c r="E9" t="s">
        <v>373</v>
      </c>
      <c r="F9" s="15">
        <v>-200</v>
      </c>
      <c r="G9" t="s">
        <v>34</v>
      </c>
      <c r="H9" t="s">
        <v>88</v>
      </c>
      <c r="I9" t="s">
        <v>54</v>
      </c>
      <c r="J9">
        <f>VLOOKUP(B9,自助退!B:F,5,FALSE)</f>
        <v>200</v>
      </c>
      <c r="K9" t="str">
        <f t="shared" si="0"/>
        <v/>
      </c>
    </row>
    <row r="10" spans="1:13" ht="14.25">
      <c r="A10" t="s">
        <v>13825</v>
      </c>
      <c r="B10" s="15">
        <v>495842</v>
      </c>
      <c r="C10" t="s">
        <v>374</v>
      </c>
      <c r="D10" t="s">
        <v>375</v>
      </c>
      <c r="E10" t="s">
        <v>376</v>
      </c>
      <c r="F10" s="15">
        <v>-1000</v>
      </c>
      <c r="G10" t="s">
        <v>34</v>
      </c>
      <c r="H10" t="s">
        <v>86</v>
      </c>
      <c r="I10" t="s">
        <v>54</v>
      </c>
      <c r="J10">
        <f>VLOOKUP(B10,自助退!B:F,5,FALSE)</f>
        <v>1000</v>
      </c>
      <c r="K10" t="str">
        <f t="shared" si="0"/>
        <v/>
      </c>
    </row>
    <row r="11" spans="1:13" ht="14.25">
      <c r="A11" t="s">
        <v>13826</v>
      </c>
      <c r="B11" s="15">
        <v>496268</v>
      </c>
      <c r="C11" t="s">
        <v>377</v>
      </c>
      <c r="D11" t="s">
        <v>378</v>
      </c>
      <c r="E11" t="s">
        <v>379</v>
      </c>
      <c r="F11" s="15">
        <v>-1444</v>
      </c>
      <c r="G11" t="s">
        <v>34</v>
      </c>
      <c r="H11" t="s">
        <v>89</v>
      </c>
      <c r="I11" t="s">
        <v>54</v>
      </c>
      <c r="J11">
        <f>VLOOKUP(B11,自助退!B:F,5,FALSE)</f>
        <v>1444</v>
      </c>
      <c r="K11" t="str">
        <f t="shared" si="0"/>
        <v/>
      </c>
    </row>
    <row r="12" spans="1:13" ht="14.25">
      <c r="A12" t="s">
        <v>13827</v>
      </c>
      <c r="B12" s="15">
        <v>496316</v>
      </c>
      <c r="C12" t="s">
        <v>380</v>
      </c>
      <c r="D12" t="s">
        <v>381</v>
      </c>
      <c r="E12" t="s">
        <v>382</v>
      </c>
      <c r="F12" s="15">
        <v>-100</v>
      </c>
      <c r="G12" t="s">
        <v>34</v>
      </c>
      <c r="H12" t="s">
        <v>70</v>
      </c>
      <c r="I12" t="s">
        <v>54</v>
      </c>
      <c r="J12">
        <f>VLOOKUP(B12,自助退!B:F,5,FALSE)</f>
        <v>100</v>
      </c>
      <c r="K12" t="str">
        <f t="shared" si="0"/>
        <v/>
      </c>
    </row>
    <row r="13" spans="1:13" ht="14.25">
      <c r="A13" t="s">
        <v>13828</v>
      </c>
      <c r="B13" s="15">
        <v>497034</v>
      </c>
      <c r="C13" t="s">
        <v>383</v>
      </c>
      <c r="D13" t="s">
        <v>384</v>
      </c>
      <c r="E13" t="s">
        <v>385</v>
      </c>
      <c r="F13" s="15">
        <v>-570</v>
      </c>
      <c r="G13" t="s">
        <v>34</v>
      </c>
      <c r="H13" t="s">
        <v>68</v>
      </c>
      <c r="I13" t="s">
        <v>54</v>
      </c>
      <c r="J13">
        <f>VLOOKUP(B13,自助退!B:F,5,FALSE)</f>
        <v>570</v>
      </c>
      <c r="K13" t="str">
        <f t="shared" si="0"/>
        <v/>
      </c>
    </row>
    <row r="14" spans="1:13" ht="14.25">
      <c r="A14" t="s">
        <v>13829</v>
      </c>
      <c r="B14" s="15">
        <v>497710</v>
      </c>
      <c r="C14" t="s">
        <v>386</v>
      </c>
      <c r="D14" t="s">
        <v>387</v>
      </c>
      <c r="E14" t="s">
        <v>388</v>
      </c>
      <c r="F14" s="15">
        <v>-494</v>
      </c>
      <c r="G14" t="s">
        <v>34</v>
      </c>
      <c r="H14" t="s">
        <v>68</v>
      </c>
      <c r="I14" t="s">
        <v>54</v>
      </c>
      <c r="J14">
        <f>VLOOKUP(B14,自助退!B:F,5,FALSE)</f>
        <v>494</v>
      </c>
      <c r="K14" t="str">
        <f t="shared" si="0"/>
        <v/>
      </c>
    </row>
    <row r="15" spans="1:13" ht="14.25">
      <c r="A15" t="s">
        <v>13830</v>
      </c>
      <c r="B15" s="15">
        <v>497834</v>
      </c>
      <c r="D15" t="s">
        <v>390</v>
      </c>
      <c r="E15" t="s">
        <v>391</v>
      </c>
      <c r="F15" s="15">
        <v>-200</v>
      </c>
      <c r="G15" t="s">
        <v>34</v>
      </c>
      <c r="H15" t="s">
        <v>78</v>
      </c>
      <c r="I15" t="s">
        <v>57</v>
      </c>
      <c r="J15">
        <f>VLOOKUP(B15,自助退!B:F,5,FALSE)</f>
        <v>200</v>
      </c>
      <c r="K15" t="str">
        <f t="shared" si="0"/>
        <v/>
      </c>
    </row>
    <row r="16" spans="1:13" ht="14.25">
      <c r="A16" t="s">
        <v>13831</v>
      </c>
      <c r="B16" s="15">
        <v>498274</v>
      </c>
      <c r="C16" t="s">
        <v>392</v>
      </c>
      <c r="D16" t="s">
        <v>393</v>
      </c>
      <c r="E16" t="s">
        <v>394</v>
      </c>
      <c r="F16" s="15">
        <v>-500</v>
      </c>
      <c r="G16" t="s">
        <v>34</v>
      </c>
      <c r="H16" t="s">
        <v>93</v>
      </c>
      <c r="I16" t="s">
        <v>54</v>
      </c>
      <c r="J16">
        <f>VLOOKUP(B16,自助退!B:F,5,FALSE)</f>
        <v>500</v>
      </c>
      <c r="K16" t="str">
        <f t="shared" si="0"/>
        <v/>
      </c>
    </row>
    <row r="17" spans="1:11" ht="14.25">
      <c r="A17" t="s">
        <v>13832</v>
      </c>
      <c r="B17" s="15">
        <v>498307</v>
      </c>
      <c r="C17" t="s">
        <v>395</v>
      </c>
      <c r="D17" t="s">
        <v>396</v>
      </c>
      <c r="E17" t="s">
        <v>397</v>
      </c>
      <c r="F17" s="15">
        <v>-638</v>
      </c>
      <c r="G17" t="s">
        <v>34</v>
      </c>
      <c r="H17" t="s">
        <v>78</v>
      </c>
      <c r="I17" t="s">
        <v>54</v>
      </c>
      <c r="J17">
        <f>VLOOKUP(B17,自助退!B:F,5,FALSE)</f>
        <v>638</v>
      </c>
      <c r="K17" t="str">
        <f t="shared" si="0"/>
        <v/>
      </c>
    </row>
    <row r="18" spans="1:11" ht="14.25">
      <c r="A18" t="s">
        <v>13833</v>
      </c>
      <c r="B18" s="15">
        <v>498403</v>
      </c>
      <c r="C18" t="s">
        <v>398</v>
      </c>
      <c r="D18" t="s">
        <v>399</v>
      </c>
      <c r="E18" t="s">
        <v>400</v>
      </c>
      <c r="F18" s="15">
        <v>-2014</v>
      </c>
      <c r="G18" t="s">
        <v>34</v>
      </c>
      <c r="H18" t="s">
        <v>85</v>
      </c>
      <c r="I18" t="s">
        <v>54</v>
      </c>
      <c r="J18">
        <f>VLOOKUP(B18,自助退!B:F,5,FALSE)</f>
        <v>2014</v>
      </c>
      <c r="K18" t="str">
        <f t="shared" si="0"/>
        <v/>
      </c>
    </row>
    <row r="19" spans="1:11" ht="14.25">
      <c r="A19" t="s">
        <v>13834</v>
      </c>
      <c r="B19" s="15">
        <v>498491</v>
      </c>
      <c r="C19" t="s">
        <v>401</v>
      </c>
      <c r="D19" t="s">
        <v>402</v>
      </c>
      <c r="E19" t="s">
        <v>403</v>
      </c>
      <c r="F19" s="15">
        <v>-292</v>
      </c>
      <c r="G19" t="s">
        <v>34</v>
      </c>
      <c r="H19" t="s">
        <v>84</v>
      </c>
      <c r="I19" t="s">
        <v>54</v>
      </c>
      <c r="J19">
        <f>VLOOKUP(B19,自助退!B:F,5,FALSE)</f>
        <v>292</v>
      </c>
      <c r="K19" t="str">
        <f t="shared" si="0"/>
        <v/>
      </c>
    </row>
    <row r="20" spans="1:11" ht="14.25">
      <c r="A20" t="s">
        <v>13835</v>
      </c>
      <c r="B20" s="15">
        <v>498637</v>
      </c>
      <c r="C20" t="s">
        <v>404</v>
      </c>
      <c r="D20" t="s">
        <v>405</v>
      </c>
      <c r="E20" t="s">
        <v>406</v>
      </c>
      <c r="F20" s="15">
        <v>-2882</v>
      </c>
      <c r="G20" t="s">
        <v>34</v>
      </c>
      <c r="H20" t="s">
        <v>90</v>
      </c>
      <c r="I20" t="s">
        <v>54</v>
      </c>
      <c r="J20">
        <f>VLOOKUP(B20,自助退!B:F,5,FALSE)</f>
        <v>2882</v>
      </c>
      <c r="K20" t="str">
        <f t="shared" si="0"/>
        <v/>
      </c>
    </row>
    <row r="21" spans="1:11" ht="14.25">
      <c r="A21" t="s">
        <v>13836</v>
      </c>
      <c r="B21" s="15">
        <v>498970</v>
      </c>
      <c r="C21" t="s">
        <v>407</v>
      </c>
      <c r="D21" t="s">
        <v>408</v>
      </c>
      <c r="E21" t="s">
        <v>409</v>
      </c>
      <c r="F21" s="15">
        <v>-629</v>
      </c>
      <c r="G21" t="s">
        <v>34</v>
      </c>
      <c r="H21" t="s">
        <v>77</v>
      </c>
      <c r="I21" t="s">
        <v>54</v>
      </c>
      <c r="J21">
        <f>VLOOKUP(B21,自助退!B:F,5,FALSE)</f>
        <v>629</v>
      </c>
      <c r="K21" t="str">
        <f t="shared" si="0"/>
        <v/>
      </c>
    </row>
    <row r="22" spans="1:11" ht="14.25">
      <c r="A22" t="s">
        <v>13837</v>
      </c>
      <c r="B22" s="15">
        <v>499128</v>
      </c>
      <c r="C22" t="s">
        <v>410</v>
      </c>
      <c r="D22" t="s">
        <v>411</v>
      </c>
      <c r="E22" t="s">
        <v>412</v>
      </c>
      <c r="F22" s="15">
        <v>-500</v>
      </c>
      <c r="G22" t="s">
        <v>34</v>
      </c>
      <c r="H22" t="s">
        <v>85</v>
      </c>
      <c r="I22" t="s">
        <v>54</v>
      </c>
      <c r="J22">
        <f>VLOOKUP(B22,自助退!B:F,5,FALSE)</f>
        <v>500</v>
      </c>
      <c r="K22" t="str">
        <f t="shared" si="0"/>
        <v/>
      </c>
    </row>
    <row r="23" spans="1:11" ht="14.25">
      <c r="A23" t="s">
        <v>13838</v>
      </c>
      <c r="B23" s="15">
        <v>499389</v>
      </c>
      <c r="C23" t="s">
        <v>413</v>
      </c>
      <c r="D23" t="s">
        <v>414</v>
      </c>
      <c r="E23" t="s">
        <v>415</v>
      </c>
      <c r="F23" s="15">
        <v>-500</v>
      </c>
      <c r="G23" t="s">
        <v>34</v>
      </c>
      <c r="H23" t="s">
        <v>416</v>
      </c>
      <c r="I23" t="s">
        <v>54</v>
      </c>
      <c r="J23">
        <f>VLOOKUP(B23,自助退!B:F,5,FALSE)</f>
        <v>500</v>
      </c>
      <c r="K23" t="str">
        <f t="shared" si="0"/>
        <v/>
      </c>
    </row>
    <row r="24" spans="1:11" ht="14.25">
      <c r="A24" t="s">
        <v>13839</v>
      </c>
      <c r="B24" s="15">
        <v>499434</v>
      </c>
      <c r="C24" t="s">
        <v>417</v>
      </c>
      <c r="D24" t="s">
        <v>418</v>
      </c>
      <c r="E24" t="s">
        <v>419</v>
      </c>
      <c r="F24" s="15">
        <v>-3050</v>
      </c>
      <c r="G24" t="s">
        <v>34</v>
      </c>
      <c r="H24" t="s">
        <v>71</v>
      </c>
      <c r="I24" t="s">
        <v>54</v>
      </c>
      <c r="J24">
        <f>VLOOKUP(B24,自助退!B:F,5,FALSE)</f>
        <v>3050</v>
      </c>
      <c r="K24" t="str">
        <f t="shared" si="0"/>
        <v/>
      </c>
    </row>
    <row r="25" spans="1:11" ht="14.25">
      <c r="A25" t="s">
        <v>13840</v>
      </c>
      <c r="B25" s="15">
        <v>499433</v>
      </c>
      <c r="C25" t="s">
        <v>420</v>
      </c>
      <c r="D25" t="s">
        <v>421</v>
      </c>
      <c r="E25" t="s">
        <v>422</v>
      </c>
      <c r="F25" s="15">
        <v>-5100</v>
      </c>
      <c r="G25" t="s">
        <v>34</v>
      </c>
      <c r="H25" t="s">
        <v>416</v>
      </c>
      <c r="I25" t="s">
        <v>54</v>
      </c>
      <c r="J25">
        <f>VLOOKUP(B25,自助退!B:F,5,FALSE)</f>
        <v>5100</v>
      </c>
      <c r="K25" t="str">
        <f t="shared" si="0"/>
        <v/>
      </c>
    </row>
    <row r="26" spans="1:11" ht="14.25">
      <c r="A26" t="s">
        <v>13841</v>
      </c>
      <c r="B26" s="15">
        <v>499465</v>
      </c>
      <c r="D26" t="s">
        <v>424</v>
      </c>
      <c r="E26" t="s">
        <v>425</v>
      </c>
      <c r="F26" s="15">
        <v>-262</v>
      </c>
      <c r="G26" t="s">
        <v>34</v>
      </c>
      <c r="H26" t="s">
        <v>75</v>
      </c>
      <c r="I26" t="s">
        <v>57</v>
      </c>
      <c r="J26">
        <f>VLOOKUP(B26,自助退!B:F,5,FALSE)</f>
        <v>262</v>
      </c>
      <c r="K26" t="str">
        <f t="shared" si="0"/>
        <v/>
      </c>
    </row>
    <row r="27" spans="1:11" ht="14.25">
      <c r="A27" t="s">
        <v>13842</v>
      </c>
      <c r="B27" s="15">
        <v>499968</v>
      </c>
      <c r="D27" t="s">
        <v>427</v>
      </c>
      <c r="E27" t="s">
        <v>428</v>
      </c>
      <c r="F27" s="15">
        <v>-500</v>
      </c>
      <c r="G27" t="s">
        <v>34</v>
      </c>
      <c r="H27" t="s">
        <v>94</v>
      </c>
      <c r="I27" t="s">
        <v>57</v>
      </c>
      <c r="J27">
        <f>VLOOKUP(B27,自助退!B:F,5,FALSE)</f>
        <v>500</v>
      </c>
      <c r="K27" t="str">
        <f t="shared" si="0"/>
        <v/>
      </c>
    </row>
    <row r="28" spans="1:11" ht="14.25">
      <c r="A28" t="s">
        <v>13843</v>
      </c>
      <c r="B28" s="15">
        <v>500175</v>
      </c>
      <c r="D28" t="s">
        <v>430</v>
      </c>
      <c r="E28" t="s">
        <v>431</v>
      </c>
      <c r="F28" s="15">
        <v>-8855</v>
      </c>
      <c r="G28" t="s">
        <v>34</v>
      </c>
      <c r="H28" t="s">
        <v>82</v>
      </c>
      <c r="I28" t="s">
        <v>57</v>
      </c>
      <c r="J28">
        <f>VLOOKUP(B28,自助退!B:F,5,FALSE)</f>
        <v>8855</v>
      </c>
      <c r="K28" t="str">
        <f t="shared" si="0"/>
        <v/>
      </c>
    </row>
    <row r="29" spans="1:11" ht="14.25">
      <c r="A29" t="s">
        <v>13844</v>
      </c>
      <c r="B29" s="15">
        <v>500494</v>
      </c>
      <c r="C29" t="s">
        <v>287</v>
      </c>
      <c r="D29" t="s">
        <v>432</v>
      </c>
      <c r="E29" t="s">
        <v>433</v>
      </c>
      <c r="F29" s="15">
        <v>-432</v>
      </c>
      <c r="G29" t="s">
        <v>34</v>
      </c>
      <c r="H29" t="s">
        <v>73</v>
      </c>
      <c r="I29" t="s">
        <v>57</v>
      </c>
      <c r="J29">
        <f>VLOOKUP(B29,自助退!B:F,5,FALSE)</f>
        <v>432</v>
      </c>
      <c r="K29" t="str">
        <f t="shared" si="0"/>
        <v/>
      </c>
    </row>
    <row r="30" spans="1:11" ht="14.25">
      <c r="A30" t="s">
        <v>13845</v>
      </c>
      <c r="B30" s="15">
        <v>500537</v>
      </c>
      <c r="C30" t="s">
        <v>434</v>
      </c>
      <c r="D30" t="s">
        <v>435</v>
      </c>
      <c r="E30" t="s">
        <v>436</v>
      </c>
      <c r="F30" s="15">
        <v>-976</v>
      </c>
      <c r="G30" t="s">
        <v>34</v>
      </c>
      <c r="H30" t="s">
        <v>94</v>
      </c>
      <c r="I30" t="s">
        <v>54</v>
      </c>
      <c r="J30">
        <f>VLOOKUP(B30,自助退!B:F,5,FALSE)</f>
        <v>976</v>
      </c>
      <c r="K30" t="str">
        <f t="shared" si="0"/>
        <v/>
      </c>
    </row>
    <row r="31" spans="1:11" ht="14.25">
      <c r="A31" t="s">
        <v>13846</v>
      </c>
      <c r="B31" s="15">
        <v>500569</v>
      </c>
      <c r="C31" t="s">
        <v>437</v>
      </c>
      <c r="D31" t="s">
        <v>438</v>
      </c>
      <c r="E31" t="s">
        <v>439</v>
      </c>
      <c r="F31" s="15">
        <v>-1500</v>
      </c>
      <c r="G31" t="s">
        <v>34</v>
      </c>
      <c r="H31" t="s">
        <v>75</v>
      </c>
      <c r="I31" t="s">
        <v>54</v>
      </c>
      <c r="J31">
        <f>VLOOKUP(B31,自助退!B:F,5,FALSE)</f>
        <v>1500</v>
      </c>
      <c r="K31" t="str">
        <f t="shared" si="0"/>
        <v/>
      </c>
    </row>
    <row r="32" spans="1:11" ht="14.25">
      <c r="A32" t="s">
        <v>13847</v>
      </c>
      <c r="B32" s="15">
        <v>500580</v>
      </c>
      <c r="C32" t="s">
        <v>440</v>
      </c>
      <c r="D32" t="s">
        <v>441</v>
      </c>
      <c r="E32" t="s">
        <v>442</v>
      </c>
      <c r="F32" s="15">
        <v>-500</v>
      </c>
      <c r="G32" t="s">
        <v>34</v>
      </c>
      <c r="H32" t="s">
        <v>82</v>
      </c>
      <c r="I32" t="s">
        <v>54</v>
      </c>
      <c r="J32">
        <f>VLOOKUP(B32,自助退!B:F,5,FALSE)</f>
        <v>500</v>
      </c>
      <c r="K32" t="str">
        <f t="shared" si="0"/>
        <v/>
      </c>
    </row>
    <row r="33" spans="1:11" ht="14.25">
      <c r="A33" t="s">
        <v>13848</v>
      </c>
      <c r="B33" s="15">
        <v>500585</v>
      </c>
      <c r="C33" t="s">
        <v>287</v>
      </c>
      <c r="D33" t="s">
        <v>443</v>
      </c>
      <c r="E33" t="s">
        <v>444</v>
      </c>
      <c r="F33" s="15">
        <v>-500</v>
      </c>
      <c r="G33" t="s">
        <v>34</v>
      </c>
      <c r="H33" t="s">
        <v>82</v>
      </c>
      <c r="I33" t="s">
        <v>57</v>
      </c>
      <c r="J33">
        <f>VLOOKUP(B33,自助退!B:F,5,FALSE)</f>
        <v>500</v>
      </c>
      <c r="K33" t="str">
        <f t="shared" si="0"/>
        <v/>
      </c>
    </row>
    <row r="34" spans="1:11" ht="14.25">
      <c r="A34" t="s">
        <v>13849</v>
      </c>
      <c r="B34" s="15">
        <v>500586</v>
      </c>
      <c r="C34" t="s">
        <v>445</v>
      </c>
      <c r="D34" t="s">
        <v>446</v>
      </c>
      <c r="E34" t="s">
        <v>447</v>
      </c>
      <c r="F34" s="15">
        <v>-500</v>
      </c>
      <c r="G34" t="s">
        <v>34</v>
      </c>
      <c r="H34" t="s">
        <v>75</v>
      </c>
      <c r="I34" t="s">
        <v>54</v>
      </c>
      <c r="J34">
        <f>VLOOKUP(B34,自助退!B:F,5,FALSE)</f>
        <v>500</v>
      </c>
      <c r="K34" t="str">
        <f t="shared" si="0"/>
        <v/>
      </c>
    </row>
    <row r="35" spans="1:11" ht="14.25">
      <c r="A35" t="s">
        <v>13850</v>
      </c>
      <c r="B35" s="15">
        <v>500643</v>
      </c>
      <c r="C35" t="s">
        <v>448</v>
      </c>
      <c r="D35" t="s">
        <v>449</v>
      </c>
      <c r="E35" t="s">
        <v>450</v>
      </c>
      <c r="F35" s="15">
        <v>-20</v>
      </c>
      <c r="G35" t="s">
        <v>34</v>
      </c>
      <c r="H35" t="s">
        <v>73</v>
      </c>
      <c r="I35" t="s">
        <v>54</v>
      </c>
      <c r="J35">
        <f>VLOOKUP(B35,自助退!B:F,5,FALSE)</f>
        <v>20</v>
      </c>
      <c r="K35" t="str">
        <f t="shared" si="0"/>
        <v/>
      </c>
    </row>
    <row r="36" spans="1:11" ht="14.25">
      <c r="A36" t="s">
        <v>13851</v>
      </c>
      <c r="B36" s="15">
        <v>500650</v>
      </c>
      <c r="C36" t="s">
        <v>451</v>
      </c>
      <c r="D36" t="s">
        <v>452</v>
      </c>
      <c r="E36" t="s">
        <v>453</v>
      </c>
      <c r="F36" s="15">
        <v>-790</v>
      </c>
      <c r="G36" t="s">
        <v>34</v>
      </c>
      <c r="H36" t="s">
        <v>71</v>
      </c>
      <c r="I36" t="s">
        <v>54</v>
      </c>
      <c r="J36">
        <f>VLOOKUP(B36,自助退!B:F,5,FALSE)</f>
        <v>790</v>
      </c>
      <c r="K36" t="str">
        <f t="shared" si="0"/>
        <v/>
      </c>
    </row>
    <row r="37" spans="1:11" ht="14.25">
      <c r="A37" t="s">
        <v>13852</v>
      </c>
      <c r="B37" s="15">
        <v>500696</v>
      </c>
      <c r="D37" t="s">
        <v>454</v>
      </c>
      <c r="E37" t="s">
        <v>455</v>
      </c>
      <c r="F37" s="15">
        <v>-500</v>
      </c>
      <c r="G37" t="s">
        <v>34</v>
      </c>
      <c r="H37" t="s">
        <v>82</v>
      </c>
      <c r="I37" t="s">
        <v>57</v>
      </c>
      <c r="J37">
        <f>VLOOKUP(B37,自助退!B:F,5,FALSE)</f>
        <v>500</v>
      </c>
      <c r="K37" t="str">
        <f t="shared" si="0"/>
        <v/>
      </c>
    </row>
    <row r="38" spans="1:11" ht="14.25">
      <c r="A38" t="s">
        <v>13853</v>
      </c>
      <c r="B38" s="15">
        <v>500703</v>
      </c>
      <c r="C38" t="s">
        <v>456</v>
      </c>
      <c r="D38" t="s">
        <v>457</v>
      </c>
      <c r="E38" t="s">
        <v>458</v>
      </c>
      <c r="F38" s="15">
        <v>-7</v>
      </c>
      <c r="G38" t="s">
        <v>34</v>
      </c>
      <c r="H38" t="s">
        <v>459</v>
      </c>
      <c r="I38" t="s">
        <v>54</v>
      </c>
      <c r="J38">
        <f>VLOOKUP(B38,自助退!B:F,5,FALSE)</f>
        <v>7</v>
      </c>
      <c r="K38" t="str">
        <f t="shared" si="0"/>
        <v/>
      </c>
    </row>
    <row r="39" spans="1:11" ht="14.25">
      <c r="A39" t="s">
        <v>13854</v>
      </c>
      <c r="B39" s="15">
        <v>500740</v>
      </c>
      <c r="C39" t="s">
        <v>460</v>
      </c>
      <c r="D39" t="s">
        <v>461</v>
      </c>
      <c r="E39" t="s">
        <v>462</v>
      </c>
      <c r="F39" s="15">
        <v>-500</v>
      </c>
      <c r="G39" t="s">
        <v>34</v>
      </c>
      <c r="H39" t="s">
        <v>77</v>
      </c>
      <c r="I39" t="s">
        <v>54</v>
      </c>
      <c r="J39">
        <f>VLOOKUP(B39,自助退!B:F,5,FALSE)</f>
        <v>500</v>
      </c>
      <c r="K39" t="str">
        <f t="shared" si="0"/>
        <v/>
      </c>
    </row>
    <row r="40" spans="1:11" ht="14.25">
      <c r="A40" t="s">
        <v>13855</v>
      </c>
      <c r="B40" s="15">
        <v>500882</v>
      </c>
      <c r="C40" t="s">
        <v>463</v>
      </c>
      <c r="D40" t="s">
        <v>464</v>
      </c>
      <c r="E40" t="s">
        <v>465</v>
      </c>
      <c r="F40" s="15">
        <v>-500</v>
      </c>
      <c r="G40" t="s">
        <v>34</v>
      </c>
      <c r="H40" t="s">
        <v>81</v>
      </c>
      <c r="I40" t="s">
        <v>54</v>
      </c>
      <c r="J40">
        <f>VLOOKUP(B40,自助退!B:F,5,FALSE)</f>
        <v>500</v>
      </c>
      <c r="K40" t="str">
        <f t="shared" si="0"/>
        <v/>
      </c>
    </row>
    <row r="41" spans="1:11" ht="14.25">
      <c r="A41" t="s">
        <v>13856</v>
      </c>
      <c r="B41" s="15">
        <v>500914</v>
      </c>
      <c r="C41" t="s">
        <v>466</v>
      </c>
      <c r="D41" t="s">
        <v>467</v>
      </c>
      <c r="E41" t="s">
        <v>468</v>
      </c>
      <c r="F41" s="15">
        <v>-4698</v>
      </c>
      <c r="G41" t="s">
        <v>34</v>
      </c>
      <c r="H41" t="s">
        <v>70</v>
      </c>
      <c r="I41" t="s">
        <v>54</v>
      </c>
      <c r="J41">
        <f>VLOOKUP(B41,自助退!B:F,5,FALSE)</f>
        <v>4698</v>
      </c>
      <c r="K41" t="str">
        <f t="shared" si="0"/>
        <v/>
      </c>
    </row>
    <row r="42" spans="1:11" ht="14.25">
      <c r="A42" t="s">
        <v>13857</v>
      </c>
      <c r="B42" s="15">
        <v>501782</v>
      </c>
      <c r="C42" t="s">
        <v>469</v>
      </c>
      <c r="D42" t="s">
        <v>470</v>
      </c>
      <c r="E42" t="s">
        <v>471</v>
      </c>
      <c r="F42" s="15">
        <v>-1337</v>
      </c>
      <c r="G42" t="s">
        <v>34</v>
      </c>
      <c r="H42" t="s">
        <v>80</v>
      </c>
      <c r="I42" t="s">
        <v>54</v>
      </c>
      <c r="J42">
        <f>VLOOKUP(B42,自助退!B:F,5,FALSE)</f>
        <v>1337</v>
      </c>
      <c r="K42" t="str">
        <f t="shared" si="0"/>
        <v/>
      </c>
    </row>
    <row r="43" spans="1:11" ht="14.25">
      <c r="A43" t="s">
        <v>13858</v>
      </c>
      <c r="B43" s="15">
        <v>501905</v>
      </c>
      <c r="C43" t="s">
        <v>472</v>
      </c>
      <c r="D43" t="s">
        <v>473</v>
      </c>
      <c r="E43" t="s">
        <v>474</v>
      </c>
      <c r="F43" s="15">
        <v>-709</v>
      </c>
      <c r="G43" t="s">
        <v>34</v>
      </c>
      <c r="H43" t="s">
        <v>69</v>
      </c>
      <c r="I43" t="s">
        <v>54</v>
      </c>
      <c r="J43">
        <f>VLOOKUP(B43,自助退!B:F,5,FALSE)</f>
        <v>709</v>
      </c>
      <c r="K43" t="str">
        <f t="shared" si="0"/>
        <v/>
      </c>
    </row>
    <row r="44" spans="1:11" ht="14.25">
      <c r="A44" t="s">
        <v>13859</v>
      </c>
      <c r="B44" s="15">
        <v>502117</v>
      </c>
      <c r="C44" t="s">
        <v>475</v>
      </c>
      <c r="D44" t="s">
        <v>476</v>
      </c>
      <c r="E44" t="s">
        <v>477</v>
      </c>
      <c r="F44" s="15">
        <v>-694</v>
      </c>
      <c r="G44" t="s">
        <v>34</v>
      </c>
      <c r="H44" t="s">
        <v>71</v>
      </c>
      <c r="I44" t="s">
        <v>54</v>
      </c>
      <c r="J44">
        <f>VLOOKUP(B44,自助退!B:F,5,FALSE)</f>
        <v>694</v>
      </c>
      <c r="K44" t="str">
        <f t="shared" si="0"/>
        <v/>
      </c>
    </row>
    <row r="45" spans="1:11" ht="14.25">
      <c r="A45" t="s">
        <v>13860</v>
      </c>
      <c r="B45" s="15">
        <v>502175</v>
      </c>
      <c r="C45" t="s">
        <v>478</v>
      </c>
      <c r="D45" t="s">
        <v>479</v>
      </c>
      <c r="E45" t="s">
        <v>480</v>
      </c>
      <c r="F45" s="15">
        <v>-172</v>
      </c>
      <c r="G45" t="s">
        <v>34</v>
      </c>
      <c r="H45" t="s">
        <v>288</v>
      </c>
      <c r="I45" t="s">
        <v>54</v>
      </c>
      <c r="J45">
        <f>VLOOKUP(B45,自助退!B:F,5,FALSE)</f>
        <v>172</v>
      </c>
      <c r="K45" t="str">
        <f t="shared" si="0"/>
        <v/>
      </c>
    </row>
    <row r="46" spans="1:11" ht="14.25">
      <c r="A46" t="s">
        <v>13861</v>
      </c>
      <c r="B46" s="15">
        <v>502662</v>
      </c>
      <c r="C46" t="s">
        <v>481</v>
      </c>
      <c r="D46" t="s">
        <v>482</v>
      </c>
      <c r="E46" t="s">
        <v>483</v>
      </c>
      <c r="F46" s="15">
        <v>-44</v>
      </c>
      <c r="G46" t="s">
        <v>34</v>
      </c>
      <c r="H46" t="s">
        <v>89</v>
      </c>
      <c r="I46" t="s">
        <v>54</v>
      </c>
      <c r="J46">
        <f>VLOOKUP(B46,自助退!B:F,5,FALSE)</f>
        <v>44</v>
      </c>
      <c r="K46" t="str">
        <f t="shared" si="0"/>
        <v/>
      </c>
    </row>
    <row r="47" spans="1:11" ht="14.25">
      <c r="A47" t="s">
        <v>13862</v>
      </c>
      <c r="B47" s="15">
        <v>502671</v>
      </c>
      <c r="C47" t="s">
        <v>484</v>
      </c>
      <c r="D47" t="s">
        <v>485</v>
      </c>
      <c r="E47" t="s">
        <v>486</v>
      </c>
      <c r="F47" s="15">
        <v>-194</v>
      </c>
      <c r="G47" t="s">
        <v>34</v>
      </c>
      <c r="H47" t="s">
        <v>89</v>
      </c>
      <c r="I47" t="s">
        <v>54</v>
      </c>
      <c r="J47">
        <f>VLOOKUP(B47,自助退!B:F,5,FALSE)</f>
        <v>194</v>
      </c>
      <c r="K47" t="str">
        <f t="shared" si="0"/>
        <v/>
      </c>
    </row>
    <row r="48" spans="1:11" ht="14.25">
      <c r="A48" t="s">
        <v>13863</v>
      </c>
      <c r="B48" s="15">
        <v>503052</v>
      </c>
      <c r="C48" t="s">
        <v>287</v>
      </c>
      <c r="D48" t="s">
        <v>487</v>
      </c>
      <c r="E48" t="s">
        <v>488</v>
      </c>
      <c r="F48" s="15">
        <v>-1012</v>
      </c>
      <c r="G48" t="s">
        <v>34</v>
      </c>
      <c r="H48" t="s">
        <v>80</v>
      </c>
      <c r="I48" t="s">
        <v>57</v>
      </c>
      <c r="J48">
        <f>VLOOKUP(B48,自助退!B:F,5,FALSE)</f>
        <v>1012</v>
      </c>
      <c r="K48" t="str">
        <f t="shared" si="0"/>
        <v/>
      </c>
    </row>
    <row r="49" spans="1:11" ht="14.25">
      <c r="A49" t="s">
        <v>13864</v>
      </c>
      <c r="B49" s="15">
        <v>503066</v>
      </c>
      <c r="C49" t="s">
        <v>287</v>
      </c>
      <c r="D49" t="s">
        <v>487</v>
      </c>
      <c r="E49" t="s">
        <v>488</v>
      </c>
      <c r="F49" s="15">
        <v>-1012</v>
      </c>
      <c r="G49" t="s">
        <v>34</v>
      </c>
      <c r="H49" t="s">
        <v>80</v>
      </c>
      <c r="I49" t="s">
        <v>57</v>
      </c>
      <c r="J49">
        <f>VLOOKUP(B49,自助退!B:F,5,FALSE)</f>
        <v>1012</v>
      </c>
      <c r="K49" t="str">
        <f t="shared" si="0"/>
        <v/>
      </c>
    </row>
    <row r="50" spans="1:11" ht="14.25">
      <c r="A50" t="s">
        <v>13865</v>
      </c>
      <c r="B50" s="15">
        <v>503090</v>
      </c>
      <c r="C50" t="s">
        <v>287</v>
      </c>
      <c r="D50" t="s">
        <v>489</v>
      </c>
      <c r="E50" t="s">
        <v>490</v>
      </c>
      <c r="F50" s="15">
        <v>-90</v>
      </c>
      <c r="G50" t="s">
        <v>34</v>
      </c>
      <c r="H50" t="s">
        <v>80</v>
      </c>
      <c r="I50" t="s">
        <v>57</v>
      </c>
      <c r="J50">
        <f>VLOOKUP(B50,自助退!B:F,5,FALSE)</f>
        <v>90</v>
      </c>
      <c r="K50" t="str">
        <f t="shared" si="0"/>
        <v/>
      </c>
    </row>
    <row r="51" spans="1:11" ht="14.25">
      <c r="A51" t="s">
        <v>13866</v>
      </c>
      <c r="B51" s="15">
        <v>503098</v>
      </c>
      <c r="C51" t="s">
        <v>287</v>
      </c>
      <c r="D51" t="s">
        <v>491</v>
      </c>
      <c r="E51" t="s">
        <v>492</v>
      </c>
      <c r="F51" s="15">
        <v>-4735</v>
      </c>
      <c r="G51" t="s">
        <v>34</v>
      </c>
      <c r="H51" t="s">
        <v>76</v>
      </c>
      <c r="I51" t="s">
        <v>57</v>
      </c>
      <c r="J51">
        <f>VLOOKUP(B51,自助退!B:F,5,FALSE)</f>
        <v>4735</v>
      </c>
      <c r="K51" t="str">
        <f t="shared" si="0"/>
        <v/>
      </c>
    </row>
    <row r="52" spans="1:11" ht="14.25">
      <c r="A52" t="s">
        <v>13867</v>
      </c>
      <c r="B52" s="15">
        <v>503110</v>
      </c>
      <c r="C52" t="s">
        <v>493</v>
      </c>
      <c r="D52" t="s">
        <v>494</v>
      </c>
      <c r="E52" t="s">
        <v>495</v>
      </c>
      <c r="F52" s="15">
        <v>-1000</v>
      </c>
      <c r="G52" t="s">
        <v>34</v>
      </c>
      <c r="H52" t="s">
        <v>70</v>
      </c>
      <c r="I52" t="s">
        <v>54</v>
      </c>
      <c r="J52">
        <f>VLOOKUP(B52,自助退!B:F,5,FALSE)</f>
        <v>1000</v>
      </c>
      <c r="K52" t="str">
        <f t="shared" si="0"/>
        <v/>
      </c>
    </row>
    <row r="53" spans="1:11" ht="14.25">
      <c r="A53" t="s">
        <v>13868</v>
      </c>
      <c r="B53" s="15">
        <v>503113</v>
      </c>
      <c r="C53" t="s">
        <v>496</v>
      </c>
      <c r="D53" t="s">
        <v>494</v>
      </c>
      <c r="E53" t="s">
        <v>495</v>
      </c>
      <c r="F53" s="15">
        <v>-9000</v>
      </c>
      <c r="G53" t="s">
        <v>34</v>
      </c>
      <c r="H53" t="s">
        <v>70</v>
      </c>
      <c r="I53" t="s">
        <v>54</v>
      </c>
      <c r="J53">
        <f>VLOOKUP(B53,自助退!B:F,5,FALSE)</f>
        <v>9000</v>
      </c>
      <c r="K53" t="str">
        <f t="shared" si="0"/>
        <v/>
      </c>
    </row>
    <row r="54" spans="1:11" ht="14.25">
      <c r="A54" t="s">
        <v>13869</v>
      </c>
      <c r="B54" s="15">
        <v>503149</v>
      </c>
      <c r="D54" t="s">
        <v>497</v>
      </c>
      <c r="E54" t="s">
        <v>498</v>
      </c>
      <c r="F54" s="15">
        <v>-937</v>
      </c>
      <c r="G54" t="s">
        <v>34</v>
      </c>
      <c r="H54" t="s">
        <v>70</v>
      </c>
      <c r="I54" t="s">
        <v>57</v>
      </c>
      <c r="J54">
        <f>VLOOKUP(B54,自助退!B:F,5,FALSE)</f>
        <v>937</v>
      </c>
      <c r="K54" t="str">
        <f t="shared" si="0"/>
        <v/>
      </c>
    </row>
    <row r="55" spans="1:11" ht="14.25">
      <c r="A55" t="s">
        <v>13870</v>
      </c>
      <c r="B55" s="15">
        <v>503278</v>
      </c>
      <c r="C55" t="s">
        <v>499</v>
      </c>
      <c r="D55" t="s">
        <v>500</v>
      </c>
      <c r="E55" t="s">
        <v>501</v>
      </c>
      <c r="F55" s="15">
        <v>-300</v>
      </c>
      <c r="G55" t="s">
        <v>34</v>
      </c>
      <c r="H55" t="s">
        <v>70</v>
      </c>
      <c r="I55" t="s">
        <v>54</v>
      </c>
      <c r="J55">
        <f>VLOOKUP(B55,自助退!B:F,5,FALSE)</f>
        <v>300</v>
      </c>
      <c r="K55" t="str">
        <f t="shared" si="0"/>
        <v/>
      </c>
    </row>
    <row r="56" spans="1:11" ht="14.25">
      <c r="A56" t="s">
        <v>13871</v>
      </c>
      <c r="B56" s="15">
        <v>503283</v>
      </c>
      <c r="D56" t="s">
        <v>503</v>
      </c>
      <c r="E56" t="s">
        <v>504</v>
      </c>
      <c r="F56" s="15">
        <v>-800</v>
      </c>
      <c r="G56" t="s">
        <v>34</v>
      </c>
      <c r="H56" t="s">
        <v>71</v>
      </c>
      <c r="I56" t="s">
        <v>57</v>
      </c>
      <c r="J56">
        <f>VLOOKUP(B56,自助退!B:F,5,FALSE)</f>
        <v>800</v>
      </c>
      <c r="K56" t="str">
        <f t="shared" si="0"/>
        <v/>
      </c>
    </row>
    <row r="57" spans="1:11" ht="14.25">
      <c r="A57" t="s">
        <v>13872</v>
      </c>
      <c r="B57" s="15">
        <v>503353</v>
      </c>
      <c r="C57" t="s">
        <v>287</v>
      </c>
      <c r="D57" t="s">
        <v>505</v>
      </c>
      <c r="E57" t="s">
        <v>506</v>
      </c>
      <c r="F57" s="15">
        <v>-3100</v>
      </c>
      <c r="G57" t="s">
        <v>34</v>
      </c>
      <c r="H57" t="s">
        <v>70</v>
      </c>
      <c r="I57" t="s">
        <v>57</v>
      </c>
      <c r="J57">
        <f>VLOOKUP(B57,自助退!B:F,5,FALSE)</f>
        <v>3100</v>
      </c>
      <c r="K57" t="str">
        <f t="shared" si="0"/>
        <v/>
      </c>
    </row>
    <row r="58" spans="1:11" ht="14.25">
      <c r="A58" t="s">
        <v>13873</v>
      </c>
      <c r="B58" s="15">
        <v>503361</v>
      </c>
      <c r="C58" t="s">
        <v>507</v>
      </c>
      <c r="D58" t="s">
        <v>505</v>
      </c>
      <c r="E58" t="s">
        <v>506</v>
      </c>
      <c r="F58" s="15">
        <v>-3</v>
      </c>
      <c r="G58" t="s">
        <v>34</v>
      </c>
      <c r="H58" t="s">
        <v>508</v>
      </c>
      <c r="I58" t="s">
        <v>54</v>
      </c>
      <c r="J58">
        <f>VLOOKUP(B58,自助退!B:F,5,FALSE)</f>
        <v>3</v>
      </c>
      <c r="K58" t="str">
        <f t="shared" si="0"/>
        <v/>
      </c>
    </row>
    <row r="59" spans="1:11" ht="14.25">
      <c r="A59" t="s">
        <v>13874</v>
      </c>
      <c r="B59" s="15">
        <v>503689</v>
      </c>
      <c r="C59" t="s">
        <v>287</v>
      </c>
      <c r="D59" t="s">
        <v>509</v>
      </c>
      <c r="E59" t="s">
        <v>510</v>
      </c>
      <c r="F59" s="15">
        <v>-500</v>
      </c>
      <c r="G59" t="s">
        <v>34</v>
      </c>
      <c r="H59" t="s">
        <v>94</v>
      </c>
      <c r="I59" t="s">
        <v>57</v>
      </c>
      <c r="J59">
        <f>VLOOKUP(B59,自助退!B:F,5,FALSE)</f>
        <v>500</v>
      </c>
      <c r="K59" t="str">
        <f t="shared" si="0"/>
        <v/>
      </c>
    </row>
    <row r="60" spans="1:11" ht="14.25">
      <c r="A60" t="s">
        <v>13875</v>
      </c>
      <c r="B60" s="15">
        <v>503732</v>
      </c>
      <c r="C60" t="s">
        <v>287</v>
      </c>
      <c r="D60" t="s">
        <v>505</v>
      </c>
      <c r="E60" t="s">
        <v>506</v>
      </c>
      <c r="F60" s="15">
        <v>-2</v>
      </c>
      <c r="G60" t="s">
        <v>34</v>
      </c>
      <c r="H60" t="s">
        <v>508</v>
      </c>
      <c r="I60" t="s">
        <v>57</v>
      </c>
      <c r="J60">
        <f>VLOOKUP(B60,自助退!B:F,5,FALSE)</f>
        <v>2</v>
      </c>
      <c r="K60" t="str">
        <f t="shared" si="0"/>
        <v/>
      </c>
    </row>
    <row r="61" spans="1:11" ht="14.25">
      <c r="A61" t="s">
        <v>13876</v>
      </c>
      <c r="B61" s="15">
        <v>504009</v>
      </c>
      <c r="C61" t="s">
        <v>287</v>
      </c>
      <c r="D61" t="s">
        <v>511</v>
      </c>
      <c r="E61" t="s">
        <v>303</v>
      </c>
      <c r="F61" s="15">
        <v>-500</v>
      </c>
      <c r="G61" t="s">
        <v>34</v>
      </c>
      <c r="H61" t="s">
        <v>82</v>
      </c>
      <c r="I61" t="s">
        <v>57</v>
      </c>
      <c r="J61">
        <f>VLOOKUP(B61,自助退!B:F,5,FALSE)</f>
        <v>500</v>
      </c>
      <c r="K61" t="str">
        <f t="shared" si="0"/>
        <v/>
      </c>
    </row>
    <row r="62" spans="1:11" ht="14.25">
      <c r="A62" t="s">
        <v>13877</v>
      </c>
      <c r="B62" s="15">
        <v>504015</v>
      </c>
      <c r="C62" t="s">
        <v>512</v>
      </c>
      <c r="D62" t="s">
        <v>511</v>
      </c>
      <c r="E62" t="s">
        <v>303</v>
      </c>
      <c r="F62" s="15">
        <v>-500</v>
      </c>
      <c r="G62" t="s">
        <v>34</v>
      </c>
      <c r="H62" t="s">
        <v>82</v>
      </c>
      <c r="I62" t="s">
        <v>54</v>
      </c>
      <c r="J62">
        <f>VLOOKUP(B62,自助退!B:F,5,FALSE)</f>
        <v>500</v>
      </c>
      <c r="K62" t="str">
        <f t="shared" si="0"/>
        <v/>
      </c>
    </row>
    <row r="63" spans="1:11" ht="14.25">
      <c r="A63" t="s">
        <v>13878</v>
      </c>
      <c r="B63" s="15">
        <v>504300</v>
      </c>
      <c r="C63" t="s">
        <v>287</v>
      </c>
      <c r="D63" t="s">
        <v>513</v>
      </c>
      <c r="E63" t="s">
        <v>514</v>
      </c>
      <c r="F63" s="15">
        <v>-210</v>
      </c>
      <c r="G63" t="s">
        <v>34</v>
      </c>
      <c r="H63" t="s">
        <v>93</v>
      </c>
      <c r="I63" t="s">
        <v>57</v>
      </c>
      <c r="J63">
        <f>VLOOKUP(B63,自助退!B:F,5,FALSE)</f>
        <v>210</v>
      </c>
      <c r="K63" t="str">
        <f t="shared" si="0"/>
        <v/>
      </c>
    </row>
    <row r="64" spans="1:11" ht="14.25">
      <c r="A64" t="s">
        <v>13879</v>
      </c>
      <c r="B64" s="15">
        <v>504354</v>
      </c>
      <c r="C64" t="s">
        <v>287</v>
      </c>
      <c r="D64" t="s">
        <v>515</v>
      </c>
      <c r="E64" t="s">
        <v>516</v>
      </c>
      <c r="F64" s="15">
        <v>-4000</v>
      </c>
      <c r="G64" t="s">
        <v>34</v>
      </c>
      <c r="H64" t="s">
        <v>74</v>
      </c>
      <c r="I64" t="s">
        <v>57</v>
      </c>
      <c r="J64">
        <f>VLOOKUP(B64,自助退!B:F,5,FALSE)</f>
        <v>4000</v>
      </c>
      <c r="K64" t="str">
        <f t="shared" si="0"/>
        <v/>
      </c>
    </row>
    <row r="65" spans="1:11" ht="14.25">
      <c r="A65" t="s">
        <v>13880</v>
      </c>
      <c r="B65" s="15">
        <v>504400</v>
      </c>
      <c r="C65" t="s">
        <v>517</v>
      </c>
      <c r="D65" t="s">
        <v>518</v>
      </c>
      <c r="E65" t="s">
        <v>519</v>
      </c>
      <c r="F65" s="15">
        <v>-100</v>
      </c>
      <c r="G65" t="s">
        <v>34</v>
      </c>
      <c r="H65" t="s">
        <v>67</v>
      </c>
      <c r="I65" t="s">
        <v>54</v>
      </c>
      <c r="J65">
        <f>VLOOKUP(B65,自助退!B:F,5,FALSE)</f>
        <v>100</v>
      </c>
      <c r="K65" t="str">
        <f t="shared" si="0"/>
        <v/>
      </c>
    </row>
    <row r="66" spans="1:11" ht="14.25">
      <c r="A66" t="s">
        <v>13881</v>
      </c>
      <c r="B66" s="15">
        <v>504438</v>
      </c>
      <c r="C66" t="s">
        <v>520</v>
      </c>
      <c r="D66" t="s">
        <v>521</v>
      </c>
      <c r="E66" t="s">
        <v>522</v>
      </c>
      <c r="F66" s="15">
        <v>-126</v>
      </c>
      <c r="G66" t="s">
        <v>34</v>
      </c>
      <c r="H66" t="s">
        <v>77</v>
      </c>
      <c r="I66" t="s">
        <v>54</v>
      </c>
      <c r="J66">
        <f>VLOOKUP(B66,自助退!B:F,5,FALSE)</f>
        <v>126</v>
      </c>
      <c r="K66" t="str">
        <f t="shared" si="0"/>
        <v/>
      </c>
    </row>
    <row r="67" spans="1:11" ht="14.25">
      <c r="A67" t="s">
        <v>13882</v>
      </c>
      <c r="B67" s="15">
        <v>504609</v>
      </c>
      <c r="C67" t="s">
        <v>287</v>
      </c>
      <c r="D67" t="s">
        <v>523</v>
      </c>
      <c r="E67" t="s">
        <v>524</v>
      </c>
      <c r="F67" s="15">
        <v>-2000</v>
      </c>
      <c r="G67" t="s">
        <v>34</v>
      </c>
      <c r="H67" t="s">
        <v>67</v>
      </c>
      <c r="I67" t="s">
        <v>57</v>
      </c>
      <c r="J67">
        <f>VLOOKUP(B67,自助退!B:F,5,FALSE)</f>
        <v>2000</v>
      </c>
      <c r="K67" t="str">
        <f t="shared" ref="K67:K130" si="1">IF(J67=F67*-1,"",1)</f>
        <v/>
      </c>
    </row>
    <row r="68" spans="1:11" ht="14.25">
      <c r="A68" t="s">
        <v>13883</v>
      </c>
      <c r="B68" s="15">
        <v>504662</v>
      </c>
      <c r="C68" t="s">
        <v>525</v>
      </c>
      <c r="D68" t="s">
        <v>526</v>
      </c>
      <c r="E68" t="s">
        <v>527</v>
      </c>
      <c r="F68" s="15">
        <v>-1000</v>
      </c>
      <c r="G68" t="s">
        <v>34</v>
      </c>
      <c r="H68" t="s">
        <v>89</v>
      </c>
      <c r="I68" t="s">
        <v>54</v>
      </c>
      <c r="J68">
        <f>VLOOKUP(B68,自助退!B:F,5,FALSE)</f>
        <v>1000</v>
      </c>
      <c r="K68" t="str">
        <f t="shared" si="1"/>
        <v/>
      </c>
    </row>
    <row r="69" spans="1:11" ht="14.25">
      <c r="A69" t="s">
        <v>13884</v>
      </c>
      <c r="B69" s="15">
        <v>504764</v>
      </c>
      <c r="D69" t="s">
        <v>529</v>
      </c>
      <c r="E69" t="s">
        <v>530</v>
      </c>
      <c r="F69" s="15">
        <v>-1</v>
      </c>
      <c r="G69" t="s">
        <v>34</v>
      </c>
      <c r="H69" t="s">
        <v>85</v>
      </c>
      <c r="I69" t="s">
        <v>57</v>
      </c>
      <c r="J69">
        <f>VLOOKUP(B69,自助退!B:F,5,FALSE)</f>
        <v>1</v>
      </c>
      <c r="K69" t="str">
        <f t="shared" si="1"/>
        <v/>
      </c>
    </row>
    <row r="70" spans="1:11" ht="14.25">
      <c r="A70" t="s">
        <v>13885</v>
      </c>
      <c r="B70" s="15">
        <v>504780</v>
      </c>
      <c r="D70" t="s">
        <v>531</v>
      </c>
      <c r="E70" t="s">
        <v>532</v>
      </c>
      <c r="F70" s="15">
        <v>-2400</v>
      </c>
      <c r="G70" t="s">
        <v>34</v>
      </c>
      <c r="H70" t="s">
        <v>77</v>
      </c>
      <c r="I70" t="s">
        <v>57</v>
      </c>
      <c r="J70">
        <f>VLOOKUP(B70,自助退!B:F,5,FALSE)</f>
        <v>2400</v>
      </c>
      <c r="K70" t="str">
        <f t="shared" si="1"/>
        <v/>
      </c>
    </row>
    <row r="71" spans="1:11" ht="14.25">
      <c r="A71" t="s">
        <v>13886</v>
      </c>
      <c r="B71" s="15">
        <v>504818</v>
      </c>
      <c r="D71" t="s">
        <v>533</v>
      </c>
      <c r="E71" t="s">
        <v>534</v>
      </c>
      <c r="F71" s="15">
        <v>-3045</v>
      </c>
      <c r="G71" t="s">
        <v>34</v>
      </c>
      <c r="H71" t="s">
        <v>75</v>
      </c>
      <c r="I71" t="s">
        <v>57</v>
      </c>
      <c r="J71">
        <f>VLOOKUP(B71,自助退!B:F,5,FALSE)</f>
        <v>3045</v>
      </c>
      <c r="K71" t="str">
        <f t="shared" si="1"/>
        <v/>
      </c>
    </row>
    <row r="72" spans="1:11" ht="14.25">
      <c r="A72" t="s">
        <v>13887</v>
      </c>
      <c r="B72" s="15">
        <v>504922</v>
      </c>
      <c r="C72" t="s">
        <v>287</v>
      </c>
      <c r="D72" t="s">
        <v>535</v>
      </c>
      <c r="E72" t="s">
        <v>536</v>
      </c>
      <c r="F72" s="15">
        <v>-3000</v>
      </c>
      <c r="G72" t="s">
        <v>34</v>
      </c>
      <c r="H72" t="s">
        <v>81</v>
      </c>
      <c r="I72" t="s">
        <v>57</v>
      </c>
      <c r="J72">
        <f>VLOOKUP(B72,自助退!B:F,5,FALSE)</f>
        <v>3000</v>
      </c>
      <c r="K72" t="str">
        <f t="shared" si="1"/>
        <v/>
      </c>
    </row>
    <row r="73" spans="1:11" ht="14.25">
      <c r="A73" t="s">
        <v>13888</v>
      </c>
      <c r="B73" s="15">
        <v>505064</v>
      </c>
      <c r="C73" t="s">
        <v>537</v>
      </c>
      <c r="D73" t="s">
        <v>538</v>
      </c>
      <c r="E73" t="s">
        <v>539</v>
      </c>
      <c r="F73" s="15">
        <v>-9000</v>
      </c>
      <c r="G73" t="s">
        <v>34</v>
      </c>
      <c r="H73" t="s">
        <v>81</v>
      </c>
      <c r="I73" t="s">
        <v>54</v>
      </c>
      <c r="J73">
        <f>VLOOKUP(B73,自助退!B:F,5,FALSE)</f>
        <v>9000</v>
      </c>
      <c r="K73" t="str">
        <f t="shared" si="1"/>
        <v/>
      </c>
    </row>
    <row r="74" spans="1:11" ht="14.25">
      <c r="A74" t="s">
        <v>13889</v>
      </c>
      <c r="B74" s="15">
        <v>505072</v>
      </c>
      <c r="C74" t="s">
        <v>540</v>
      </c>
      <c r="D74" t="s">
        <v>538</v>
      </c>
      <c r="E74" t="s">
        <v>539</v>
      </c>
      <c r="F74" s="15">
        <v>-9000</v>
      </c>
      <c r="G74" t="s">
        <v>34</v>
      </c>
      <c r="H74" t="s">
        <v>81</v>
      </c>
      <c r="I74" t="s">
        <v>54</v>
      </c>
      <c r="J74">
        <f>VLOOKUP(B74,自助退!B:F,5,FALSE)</f>
        <v>9000</v>
      </c>
      <c r="K74" t="str">
        <f t="shared" si="1"/>
        <v/>
      </c>
    </row>
    <row r="75" spans="1:11" ht="14.25">
      <c r="A75" t="s">
        <v>13890</v>
      </c>
      <c r="B75" s="15">
        <v>505077</v>
      </c>
      <c r="C75" t="s">
        <v>541</v>
      </c>
      <c r="D75" t="s">
        <v>538</v>
      </c>
      <c r="E75" t="s">
        <v>539</v>
      </c>
      <c r="F75" s="15">
        <v>-9000</v>
      </c>
      <c r="G75" t="s">
        <v>34</v>
      </c>
      <c r="H75" t="s">
        <v>81</v>
      </c>
      <c r="I75" t="s">
        <v>54</v>
      </c>
      <c r="J75">
        <f>VLOOKUP(B75,自助退!B:F,5,FALSE)</f>
        <v>9000</v>
      </c>
      <c r="K75" t="str">
        <f t="shared" si="1"/>
        <v/>
      </c>
    </row>
    <row r="76" spans="1:11" ht="14.25">
      <c r="A76" t="s">
        <v>13891</v>
      </c>
      <c r="B76" s="15">
        <v>505079</v>
      </c>
      <c r="C76" t="s">
        <v>542</v>
      </c>
      <c r="D76" t="s">
        <v>538</v>
      </c>
      <c r="E76" t="s">
        <v>539</v>
      </c>
      <c r="F76" s="15">
        <v>-9000</v>
      </c>
      <c r="G76" t="s">
        <v>34</v>
      </c>
      <c r="H76" t="s">
        <v>81</v>
      </c>
      <c r="I76" t="s">
        <v>54</v>
      </c>
      <c r="J76">
        <f>VLOOKUP(B76,自助退!B:F,5,FALSE)</f>
        <v>9000</v>
      </c>
      <c r="K76" t="str">
        <f t="shared" si="1"/>
        <v/>
      </c>
    </row>
    <row r="77" spans="1:11" ht="14.25">
      <c r="A77" t="s">
        <v>13892</v>
      </c>
      <c r="B77" s="15">
        <v>505083</v>
      </c>
      <c r="C77" t="s">
        <v>543</v>
      </c>
      <c r="D77" t="s">
        <v>538</v>
      </c>
      <c r="E77" t="s">
        <v>539</v>
      </c>
      <c r="F77" s="15">
        <v>-9000</v>
      </c>
      <c r="G77" t="s">
        <v>34</v>
      </c>
      <c r="H77" t="s">
        <v>81</v>
      </c>
      <c r="I77" t="s">
        <v>54</v>
      </c>
      <c r="J77">
        <f>VLOOKUP(B77,自助退!B:F,5,FALSE)</f>
        <v>9000</v>
      </c>
      <c r="K77" t="str">
        <f t="shared" si="1"/>
        <v/>
      </c>
    </row>
    <row r="78" spans="1:11" ht="14.25">
      <c r="A78" t="s">
        <v>13893</v>
      </c>
      <c r="B78" s="15">
        <v>505087</v>
      </c>
      <c r="C78" t="s">
        <v>544</v>
      </c>
      <c r="D78" t="s">
        <v>538</v>
      </c>
      <c r="E78" t="s">
        <v>539</v>
      </c>
      <c r="F78" s="15">
        <v>-9000</v>
      </c>
      <c r="G78" t="s">
        <v>34</v>
      </c>
      <c r="H78" t="s">
        <v>81</v>
      </c>
      <c r="I78" t="s">
        <v>54</v>
      </c>
      <c r="J78">
        <f>VLOOKUP(B78,自助退!B:F,5,FALSE)</f>
        <v>9000</v>
      </c>
      <c r="K78" t="str">
        <f t="shared" si="1"/>
        <v/>
      </c>
    </row>
    <row r="79" spans="1:11" ht="14.25">
      <c r="A79" t="s">
        <v>13894</v>
      </c>
      <c r="B79" s="15">
        <v>505091</v>
      </c>
      <c r="C79" t="s">
        <v>545</v>
      </c>
      <c r="D79" t="s">
        <v>538</v>
      </c>
      <c r="E79" t="s">
        <v>539</v>
      </c>
      <c r="F79" s="15">
        <v>-7000</v>
      </c>
      <c r="G79" t="s">
        <v>34</v>
      </c>
      <c r="H79" t="s">
        <v>81</v>
      </c>
      <c r="I79" t="s">
        <v>54</v>
      </c>
      <c r="J79">
        <f>VLOOKUP(B79,自助退!B:F,5,FALSE)</f>
        <v>7000</v>
      </c>
      <c r="K79" t="str">
        <f t="shared" si="1"/>
        <v/>
      </c>
    </row>
    <row r="80" spans="1:11" ht="14.25">
      <c r="A80" t="s">
        <v>13895</v>
      </c>
      <c r="B80" s="15">
        <v>505208</v>
      </c>
      <c r="C80" t="s">
        <v>546</v>
      </c>
      <c r="D80" t="s">
        <v>547</v>
      </c>
      <c r="E80" t="s">
        <v>548</v>
      </c>
      <c r="F80" s="15">
        <v>-80</v>
      </c>
      <c r="G80" t="s">
        <v>34</v>
      </c>
      <c r="H80" t="s">
        <v>64</v>
      </c>
      <c r="I80" t="s">
        <v>54</v>
      </c>
      <c r="J80">
        <f>VLOOKUP(B80,自助退!B:F,5,FALSE)</f>
        <v>80</v>
      </c>
      <c r="K80" t="str">
        <f t="shared" si="1"/>
        <v/>
      </c>
    </row>
    <row r="81" spans="1:11" ht="14.25">
      <c r="A81" t="s">
        <v>13896</v>
      </c>
      <c r="B81" s="15">
        <v>505456</v>
      </c>
      <c r="C81" t="s">
        <v>287</v>
      </c>
      <c r="D81" t="s">
        <v>549</v>
      </c>
      <c r="E81" t="s">
        <v>550</v>
      </c>
      <c r="F81" s="15">
        <v>-585</v>
      </c>
      <c r="G81" t="s">
        <v>34</v>
      </c>
      <c r="H81" t="s">
        <v>85</v>
      </c>
      <c r="I81" t="s">
        <v>57</v>
      </c>
      <c r="J81">
        <f>VLOOKUP(B81,自助退!B:F,5,FALSE)</f>
        <v>585</v>
      </c>
      <c r="K81" t="str">
        <f t="shared" si="1"/>
        <v/>
      </c>
    </row>
    <row r="82" spans="1:11" ht="14.25">
      <c r="A82" t="s">
        <v>13897</v>
      </c>
      <c r="B82" s="15">
        <v>505467</v>
      </c>
      <c r="C82" t="s">
        <v>551</v>
      </c>
      <c r="D82" t="s">
        <v>552</v>
      </c>
      <c r="E82" t="s">
        <v>553</v>
      </c>
      <c r="F82" s="15">
        <v>-1000</v>
      </c>
      <c r="G82" t="s">
        <v>34</v>
      </c>
      <c r="H82" t="s">
        <v>71</v>
      </c>
      <c r="I82" t="s">
        <v>54</v>
      </c>
      <c r="J82">
        <f>VLOOKUP(B82,自助退!B:F,5,FALSE)</f>
        <v>1000</v>
      </c>
      <c r="K82" t="str">
        <f t="shared" si="1"/>
        <v/>
      </c>
    </row>
    <row r="83" spans="1:11" ht="14.25">
      <c r="A83" t="s">
        <v>13898</v>
      </c>
      <c r="B83" s="15">
        <v>505579</v>
      </c>
      <c r="C83" t="s">
        <v>554</v>
      </c>
      <c r="D83" t="s">
        <v>555</v>
      </c>
      <c r="E83" t="s">
        <v>556</v>
      </c>
      <c r="F83" s="15">
        <v>-500</v>
      </c>
      <c r="G83" t="s">
        <v>34</v>
      </c>
      <c r="H83" t="s">
        <v>82</v>
      </c>
      <c r="I83" t="s">
        <v>54</v>
      </c>
      <c r="J83">
        <f>VLOOKUP(B83,自助退!B:F,5,FALSE)</f>
        <v>500</v>
      </c>
      <c r="K83" t="str">
        <f t="shared" si="1"/>
        <v/>
      </c>
    </row>
    <row r="84" spans="1:11" ht="14.25">
      <c r="A84" t="s">
        <v>13899</v>
      </c>
      <c r="B84" s="15">
        <v>505693</v>
      </c>
      <c r="C84" t="s">
        <v>287</v>
      </c>
      <c r="D84" t="s">
        <v>557</v>
      </c>
      <c r="E84" t="s">
        <v>558</v>
      </c>
      <c r="F84" s="15">
        <v>-3220</v>
      </c>
      <c r="G84" t="s">
        <v>34</v>
      </c>
      <c r="H84" t="s">
        <v>80</v>
      </c>
      <c r="I84" t="s">
        <v>57</v>
      </c>
      <c r="J84">
        <f>VLOOKUP(B84,自助退!B:F,5,FALSE)</f>
        <v>3220</v>
      </c>
      <c r="K84" t="str">
        <f t="shared" si="1"/>
        <v/>
      </c>
    </row>
    <row r="85" spans="1:11" ht="14.25">
      <c r="A85" t="s">
        <v>13900</v>
      </c>
      <c r="B85" s="15">
        <v>505722</v>
      </c>
      <c r="C85" t="s">
        <v>559</v>
      </c>
      <c r="D85" t="s">
        <v>560</v>
      </c>
      <c r="E85" t="s">
        <v>561</v>
      </c>
      <c r="F85" s="15">
        <v>-400</v>
      </c>
      <c r="G85" t="s">
        <v>34</v>
      </c>
      <c r="H85" t="s">
        <v>316</v>
      </c>
      <c r="I85" t="s">
        <v>54</v>
      </c>
      <c r="J85">
        <f>VLOOKUP(B85,自助退!B:F,5,FALSE)</f>
        <v>400</v>
      </c>
      <c r="K85" t="str">
        <f t="shared" si="1"/>
        <v/>
      </c>
    </row>
    <row r="86" spans="1:11" ht="14.25">
      <c r="A86" t="s">
        <v>13901</v>
      </c>
      <c r="B86" s="15">
        <v>505871</v>
      </c>
      <c r="C86" t="s">
        <v>287</v>
      </c>
      <c r="D86" t="s">
        <v>562</v>
      </c>
      <c r="E86" t="s">
        <v>563</v>
      </c>
      <c r="F86" s="15">
        <v>-118</v>
      </c>
      <c r="G86" t="s">
        <v>34</v>
      </c>
      <c r="H86" t="s">
        <v>76</v>
      </c>
      <c r="I86" t="s">
        <v>57</v>
      </c>
      <c r="J86">
        <f>VLOOKUP(B86,自助退!B:F,5,FALSE)</f>
        <v>118</v>
      </c>
      <c r="K86" t="str">
        <f t="shared" si="1"/>
        <v/>
      </c>
    </row>
    <row r="87" spans="1:11" ht="14.25">
      <c r="A87" t="s">
        <v>13902</v>
      </c>
      <c r="B87" s="15">
        <v>506277</v>
      </c>
      <c r="C87" t="s">
        <v>287</v>
      </c>
      <c r="D87" t="s">
        <v>564</v>
      </c>
      <c r="E87" t="s">
        <v>565</v>
      </c>
      <c r="F87" s="15">
        <v>-247</v>
      </c>
      <c r="G87" t="s">
        <v>34</v>
      </c>
      <c r="H87" t="s">
        <v>71</v>
      </c>
      <c r="I87" t="s">
        <v>57</v>
      </c>
      <c r="J87">
        <f>VLOOKUP(B87,自助退!B:F,5,FALSE)</f>
        <v>247</v>
      </c>
      <c r="K87" t="str">
        <f t="shared" si="1"/>
        <v/>
      </c>
    </row>
    <row r="88" spans="1:11" ht="14.25">
      <c r="A88" t="s">
        <v>13903</v>
      </c>
      <c r="B88" s="15">
        <v>506509</v>
      </c>
      <c r="C88" t="s">
        <v>287</v>
      </c>
      <c r="D88" t="s">
        <v>566</v>
      </c>
      <c r="E88" t="s">
        <v>567</v>
      </c>
      <c r="F88" s="15">
        <v>-95</v>
      </c>
      <c r="G88" t="s">
        <v>34</v>
      </c>
      <c r="H88" t="s">
        <v>80</v>
      </c>
      <c r="I88" t="s">
        <v>57</v>
      </c>
      <c r="J88">
        <f>VLOOKUP(B88,自助退!B:F,5,FALSE)</f>
        <v>95</v>
      </c>
      <c r="K88" t="str">
        <f t="shared" si="1"/>
        <v/>
      </c>
    </row>
    <row r="89" spans="1:11" ht="14.25">
      <c r="A89" t="s">
        <v>13904</v>
      </c>
      <c r="B89" s="15">
        <v>508201</v>
      </c>
      <c r="C89" t="s">
        <v>287</v>
      </c>
      <c r="D89" t="s">
        <v>568</v>
      </c>
      <c r="E89" t="s">
        <v>569</v>
      </c>
      <c r="F89" s="15">
        <v>-865</v>
      </c>
      <c r="G89" t="s">
        <v>34</v>
      </c>
      <c r="H89" t="s">
        <v>64</v>
      </c>
      <c r="I89" t="s">
        <v>57</v>
      </c>
      <c r="J89">
        <f>VLOOKUP(B89,自助退!B:F,5,FALSE)</f>
        <v>865</v>
      </c>
      <c r="K89" t="str">
        <f t="shared" si="1"/>
        <v/>
      </c>
    </row>
    <row r="90" spans="1:11" ht="14.25">
      <c r="A90" t="s">
        <v>13905</v>
      </c>
      <c r="B90" s="15">
        <v>508290</v>
      </c>
      <c r="C90" t="s">
        <v>570</v>
      </c>
      <c r="D90" t="s">
        <v>571</v>
      </c>
      <c r="E90" t="s">
        <v>572</v>
      </c>
      <c r="F90" s="15">
        <v>-279</v>
      </c>
      <c r="G90" t="s">
        <v>34</v>
      </c>
      <c r="H90" t="s">
        <v>64</v>
      </c>
      <c r="I90" t="s">
        <v>54</v>
      </c>
      <c r="J90">
        <f>VLOOKUP(B90,自助退!B:F,5,FALSE)</f>
        <v>279</v>
      </c>
      <c r="K90" t="str">
        <f t="shared" si="1"/>
        <v/>
      </c>
    </row>
    <row r="91" spans="1:11" ht="14.25">
      <c r="A91" t="s">
        <v>13906</v>
      </c>
      <c r="B91" s="15">
        <v>508668</v>
      </c>
      <c r="C91" t="s">
        <v>287</v>
      </c>
      <c r="D91" t="s">
        <v>573</v>
      </c>
      <c r="E91" t="s">
        <v>574</v>
      </c>
      <c r="F91" s="15">
        <v>-511</v>
      </c>
      <c r="G91" t="s">
        <v>34</v>
      </c>
      <c r="H91" t="s">
        <v>75</v>
      </c>
      <c r="I91" t="s">
        <v>57</v>
      </c>
      <c r="J91">
        <f>VLOOKUP(B91,自助退!B:F,5,FALSE)</f>
        <v>511</v>
      </c>
      <c r="K91" t="str">
        <f t="shared" si="1"/>
        <v/>
      </c>
    </row>
    <row r="92" spans="1:11" ht="14.25">
      <c r="A92" t="s">
        <v>13907</v>
      </c>
      <c r="B92" s="15">
        <v>508755</v>
      </c>
      <c r="C92" t="s">
        <v>575</v>
      </c>
      <c r="D92" t="s">
        <v>576</v>
      </c>
      <c r="E92" t="s">
        <v>577</v>
      </c>
      <c r="F92" s="15">
        <v>-1011</v>
      </c>
      <c r="G92" t="s">
        <v>34</v>
      </c>
      <c r="H92" t="s">
        <v>75</v>
      </c>
      <c r="I92" t="s">
        <v>54</v>
      </c>
      <c r="J92">
        <f>VLOOKUP(B92,自助退!B:F,5,FALSE)</f>
        <v>1011</v>
      </c>
      <c r="K92" t="str">
        <f t="shared" si="1"/>
        <v/>
      </c>
    </row>
    <row r="93" spans="1:11" ht="14.25">
      <c r="A93" t="s">
        <v>13908</v>
      </c>
      <c r="B93" s="15">
        <v>510993</v>
      </c>
      <c r="C93" t="s">
        <v>287</v>
      </c>
      <c r="D93" t="s">
        <v>578</v>
      </c>
      <c r="E93" t="s">
        <v>579</v>
      </c>
      <c r="F93" s="15">
        <v>-450</v>
      </c>
      <c r="G93" t="s">
        <v>34</v>
      </c>
      <c r="H93" t="s">
        <v>67</v>
      </c>
      <c r="I93" t="s">
        <v>57</v>
      </c>
      <c r="J93">
        <f>VLOOKUP(B93,自助退!B:F,5,FALSE)</f>
        <v>450</v>
      </c>
      <c r="K93" t="str">
        <f t="shared" si="1"/>
        <v/>
      </c>
    </row>
    <row r="94" spans="1:11" ht="14.25">
      <c r="A94" t="s">
        <v>13909</v>
      </c>
      <c r="B94" s="15">
        <v>512755</v>
      </c>
      <c r="C94" t="s">
        <v>287</v>
      </c>
      <c r="D94" t="s">
        <v>580</v>
      </c>
      <c r="E94" t="s">
        <v>581</v>
      </c>
      <c r="F94" s="15">
        <v>-1800</v>
      </c>
      <c r="G94" t="s">
        <v>34</v>
      </c>
      <c r="H94" t="s">
        <v>80</v>
      </c>
      <c r="I94" t="s">
        <v>57</v>
      </c>
      <c r="J94">
        <f>VLOOKUP(B94,自助退!B:F,5,FALSE)</f>
        <v>1800</v>
      </c>
      <c r="K94" t="str">
        <f t="shared" si="1"/>
        <v/>
      </c>
    </row>
    <row r="95" spans="1:11" ht="14.25">
      <c r="A95" t="s">
        <v>13910</v>
      </c>
      <c r="B95" s="15">
        <v>514846</v>
      </c>
      <c r="C95" t="s">
        <v>287</v>
      </c>
      <c r="D95" t="s">
        <v>582</v>
      </c>
      <c r="E95" t="s">
        <v>583</v>
      </c>
      <c r="F95" s="15">
        <v>-996</v>
      </c>
      <c r="G95" t="s">
        <v>34</v>
      </c>
      <c r="H95" t="s">
        <v>80</v>
      </c>
      <c r="I95" t="s">
        <v>57</v>
      </c>
      <c r="J95">
        <f>VLOOKUP(B95,自助退!B:F,5,FALSE)</f>
        <v>996</v>
      </c>
      <c r="K95" t="str">
        <f t="shared" si="1"/>
        <v/>
      </c>
    </row>
    <row r="96" spans="1:11" ht="14.25">
      <c r="A96" t="s">
        <v>13911</v>
      </c>
      <c r="B96" s="15">
        <v>515201</v>
      </c>
      <c r="C96" t="s">
        <v>584</v>
      </c>
      <c r="D96" t="s">
        <v>585</v>
      </c>
      <c r="E96" t="s">
        <v>586</v>
      </c>
      <c r="F96" s="15">
        <v>-496</v>
      </c>
      <c r="G96" t="s">
        <v>34</v>
      </c>
      <c r="H96" t="s">
        <v>69</v>
      </c>
      <c r="I96" t="s">
        <v>54</v>
      </c>
      <c r="J96">
        <f>VLOOKUP(B96,自助退!B:F,5,FALSE)</f>
        <v>496</v>
      </c>
      <c r="K96" t="str">
        <f t="shared" si="1"/>
        <v/>
      </c>
    </row>
    <row r="97" spans="1:11" ht="14.25">
      <c r="A97" t="s">
        <v>13912</v>
      </c>
      <c r="B97" s="15">
        <v>516051</v>
      </c>
      <c r="C97" t="s">
        <v>587</v>
      </c>
      <c r="D97" t="s">
        <v>588</v>
      </c>
      <c r="E97" t="s">
        <v>589</v>
      </c>
      <c r="F97" s="15">
        <v>-787</v>
      </c>
      <c r="G97" t="s">
        <v>34</v>
      </c>
      <c r="H97" t="s">
        <v>290</v>
      </c>
      <c r="I97" t="s">
        <v>54</v>
      </c>
      <c r="J97">
        <f>VLOOKUP(B97,自助退!B:F,5,FALSE)</f>
        <v>787</v>
      </c>
      <c r="K97" t="str">
        <f t="shared" si="1"/>
        <v/>
      </c>
    </row>
    <row r="98" spans="1:11" ht="14.25">
      <c r="A98" t="s">
        <v>13913</v>
      </c>
      <c r="B98" s="15">
        <v>516529</v>
      </c>
      <c r="C98" t="s">
        <v>590</v>
      </c>
      <c r="D98" t="s">
        <v>591</v>
      </c>
      <c r="E98" t="s">
        <v>592</v>
      </c>
      <c r="F98" s="15">
        <v>-36</v>
      </c>
      <c r="G98" t="s">
        <v>34</v>
      </c>
      <c r="H98" t="s">
        <v>66</v>
      </c>
      <c r="I98" t="s">
        <v>54</v>
      </c>
      <c r="J98">
        <f>VLOOKUP(B98,自助退!B:F,5,FALSE)</f>
        <v>36</v>
      </c>
      <c r="K98" t="str">
        <f t="shared" si="1"/>
        <v/>
      </c>
    </row>
    <row r="99" spans="1:11" ht="14.25">
      <c r="A99" t="s">
        <v>13914</v>
      </c>
      <c r="B99" s="15">
        <v>516612</v>
      </c>
      <c r="C99" t="s">
        <v>593</v>
      </c>
      <c r="D99" t="s">
        <v>594</v>
      </c>
      <c r="E99" t="s">
        <v>595</v>
      </c>
      <c r="F99" s="15">
        <v>-6</v>
      </c>
      <c r="G99" t="s">
        <v>34</v>
      </c>
      <c r="H99" t="s">
        <v>66</v>
      </c>
      <c r="I99" t="s">
        <v>54</v>
      </c>
      <c r="J99">
        <f>VLOOKUP(B99,自助退!B:F,5,FALSE)</f>
        <v>6</v>
      </c>
      <c r="K99" t="str">
        <f t="shared" si="1"/>
        <v/>
      </c>
    </row>
    <row r="100" spans="1:11" ht="14.25">
      <c r="A100" t="s">
        <v>13915</v>
      </c>
      <c r="B100" s="15">
        <v>516838</v>
      </c>
      <c r="C100" t="s">
        <v>287</v>
      </c>
      <c r="D100" t="s">
        <v>596</v>
      </c>
      <c r="E100" t="s">
        <v>597</v>
      </c>
      <c r="F100" s="15">
        <v>-755</v>
      </c>
      <c r="G100" t="s">
        <v>34</v>
      </c>
      <c r="H100" t="s">
        <v>65</v>
      </c>
      <c r="I100" t="s">
        <v>57</v>
      </c>
      <c r="J100">
        <f>VLOOKUP(B100,自助退!B:F,5,FALSE)</f>
        <v>755</v>
      </c>
      <c r="K100" t="str">
        <f t="shared" si="1"/>
        <v/>
      </c>
    </row>
    <row r="101" spans="1:11" ht="14.25">
      <c r="A101" t="s">
        <v>13916</v>
      </c>
      <c r="B101" s="15">
        <v>516901</v>
      </c>
      <c r="C101" t="s">
        <v>287</v>
      </c>
      <c r="D101" t="s">
        <v>598</v>
      </c>
      <c r="E101" t="s">
        <v>599</v>
      </c>
      <c r="F101" s="15">
        <v>-406</v>
      </c>
      <c r="G101" t="s">
        <v>34</v>
      </c>
      <c r="H101" t="s">
        <v>65</v>
      </c>
      <c r="I101" t="s">
        <v>57</v>
      </c>
      <c r="J101">
        <f>VLOOKUP(B101,自助退!B:F,5,FALSE)</f>
        <v>406</v>
      </c>
      <c r="K101" t="str">
        <f t="shared" si="1"/>
        <v/>
      </c>
    </row>
    <row r="102" spans="1:11" ht="14.25">
      <c r="A102" t="s">
        <v>13917</v>
      </c>
      <c r="B102" s="15">
        <v>517086</v>
      </c>
      <c r="C102" t="s">
        <v>600</v>
      </c>
      <c r="D102" t="s">
        <v>601</v>
      </c>
      <c r="E102" t="s">
        <v>602</v>
      </c>
      <c r="F102" s="15">
        <v>-849</v>
      </c>
      <c r="G102" t="s">
        <v>34</v>
      </c>
      <c r="H102" t="s">
        <v>416</v>
      </c>
      <c r="I102" t="s">
        <v>54</v>
      </c>
      <c r="J102">
        <f>VLOOKUP(B102,自助退!B:F,5,FALSE)</f>
        <v>849</v>
      </c>
      <c r="K102" t="str">
        <f t="shared" si="1"/>
        <v/>
      </c>
    </row>
    <row r="103" spans="1:11" ht="14.25">
      <c r="A103" t="s">
        <v>13918</v>
      </c>
      <c r="B103" s="15">
        <v>517151</v>
      </c>
      <c r="C103" t="s">
        <v>603</v>
      </c>
      <c r="D103" t="s">
        <v>604</v>
      </c>
      <c r="E103" t="s">
        <v>605</v>
      </c>
      <c r="F103" s="15">
        <v>-662</v>
      </c>
      <c r="G103" t="s">
        <v>34</v>
      </c>
      <c r="H103" t="s">
        <v>80</v>
      </c>
      <c r="I103" t="s">
        <v>54</v>
      </c>
      <c r="J103">
        <f>VLOOKUP(B103,自助退!B:F,5,FALSE)</f>
        <v>662</v>
      </c>
      <c r="K103" t="str">
        <f t="shared" si="1"/>
        <v/>
      </c>
    </row>
    <row r="104" spans="1:11" ht="14.25">
      <c r="A104" t="s">
        <v>13919</v>
      </c>
      <c r="B104" s="15">
        <v>517226</v>
      </c>
      <c r="C104" t="s">
        <v>287</v>
      </c>
      <c r="D104" t="s">
        <v>606</v>
      </c>
      <c r="E104" t="s">
        <v>607</v>
      </c>
      <c r="F104" s="15">
        <v>-402</v>
      </c>
      <c r="G104" t="s">
        <v>34</v>
      </c>
      <c r="H104" t="s">
        <v>84</v>
      </c>
      <c r="I104" t="s">
        <v>57</v>
      </c>
      <c r="J104">
        <f>VLOOKUP(B104,自助退!B:F,5,FALSE)</f>
        <v>402</v>
      </c>
      <c r="K104" t="str">
        <f t="shared" si="1"/>
        <v/>
      </c>
    </row>
    <row r="105" spans="1:11" ht="14.25">
      <c r="A105" t="s">
        <v>13920</v>
      </c>
      <c r="B105" s="15">
        <v>517745</v>
      </c>
      <c r="C105" t="s">
        <v>608</v>
      </c>
      <c r="D105" t="s">
        <v>609</v>
      </c>
      <c r="E105" t="s">
        <v>610</v>
      </c>
      <c r="F105" s="15">
        <v>-9999</v>
      </c>
      <c r="G105" t="s">
        <v>34</v>
      </c>
      <c r="H105" t="s">
        <v>70</v>
      </c>
      <c r="I105" t="s">
        <v>54</v>
      </c>
      <c r="J105">
        <f>VLOOKUP(B105,自助退!B:F,5,FALSE)</f>
        <v>9999</v>
      </c>
      <c r="K105" t="str">
        <f t="shared" si="1"/>
        <v/>
      </c>
    </row>
    <row r="106" spans="1:11" ht="14.25">
      <c r="A106" t="s">
        <v>13921</v>
      </c>
      <c r="B106" s="15">
        <v>517767</v>
      </c>
      <c r="C106" t="s">
        <v>611</v>
      </c>
      <c r="D106" t="s">
        <v>609</v>
      </c>
      <c r="E106" t="s">
        <v>610</v>
      </c>
      <c r="F106" s="15">
        <v>-9999</v>
      </c>
      <c r="G106" t="s">
        <v>34</v>
      </c>
      <c r="H106" t="s">
        <v>70</v>
      </c>
      <c r="I106" t="s">
        <v>54</v>
      </c>
      <c r="J106">
        <f>VLOOKUP(B106,自助退!B:F,5,FALSE)</f>
        <v>9999</v>
      </c>
      <c r="K106" t="str">
        <f t="shared" si="1"/>
        <v/>
      </c>
    </row>
    <row r="107" spans="1:11" ht="14.25">
      <c r="A107" t="s">
        <v>13922</v>
      </c>
      <c r="B107" s="15">
        <v>517809</v>
      </c>
      <c r="C107" t="s">
        <v>287</v>
      </c>
      <c r="D107" t="s">
        <v>612</v>
      </c>
      <c r="E107" t="s">
        <v>613</v>
      </c>
      <c r="F107" s="15">
        <v>-690</v>
      </c>
      <c r="G107" t="s">
        <v>34</v>
      </c>
      <c r="H107" t="s">
        <v>69</v>
      </c>
      <c r="I107" t="s">
        <v>57</v>
      </c>
      <c r="J107">
        <f>VLOOKUP(B107,自助退!B:F,5,FALSE)</f>
        <v>690</v>
      </c>
      <c r="K107" t="str">
        <f t="shared" si="1"/>
        <v/>
      </c>
    </row>
    <row r="108" spans="1:11" ht="14.25">
      <c r="A108" t="s">
        <v>13923</v>
      </c>
      <c r="B108" s="15">
        <v>518143</v>
      </c>
      <c r="C108" t="s">
        <v>614</v>
      </c>
      <c r="D108" t="s">
        <v>615</v>
      </c>
      <c r="E108" t="s">
        <v>616</v>
      </c>
      <c r="F108" s="15">
        <v>-370</v>
      </c>
      <c r="G108" t="s">
        <v>34</v>
      </c>
      <c r="H108" t="s">
        <v>73</v>
      </c>
      <c r="I108" t="s">
        <v>54</v>
      </c>
      <c r="J108">
        <f>VLOOKUP(B108,自助退!B:F,5,FALSE)</f>
        <v>370</v>
      </c>
      <c r="K108" t="str">
        <f t="shared" si="1"/>
        <v/>
      </c>
    </row>
    <row r="109" spans="1:11" ht="14.25">
      <c r="A109" t="s">
        <v>13924</v>
      </c>
      <c r="B109" s="15">
        <v>518174</v>
      </c>
      <c r="C109" t="s">
        <v>617</v>
      </c>
      <c r="D109" t="s">
        <v>618</v>
      </c>
      <c r="E109" t="s">
        <v>619</v>
      </c>
      <c r="F109" s="15">
        <v>-396</v>
      </c>
      <c r="G109" t="s">
        <v>34</v>
      </c>
      <c r="H109" t="s">
        <v>65</v>
      </c>
      <c r="I109" t="s">
        <v>54</v>
      </c>
      <c r="J109">
        <f>VLOOKUP(B109,自助退!B:F,5,FALSE)</f>
        <v>396</v>
      </c>
      <c r="K109" t="str">
        <f t="shared" si="1"/>
        <v/>
      </c>
    </row>
    <row r="110" spans="1:11" ht="14.25">
      <c r="A110" t="s">
        <v>13925</v>
      </c>
      <c r="B110" s="15">
        <v>518555</v>
      </c>
      <c r="C110" t="s">
        <v>620</v>
      </c>
      <c r="D110" t="s">
        <v>621</v>
      </c>
      <c r="E110" t="s">
        <v>622</v>
      </c>
      <c r="F110" s="15">
        <v>-300</v>
      </c>
      <c r="G110" t="s">
        <v>34</v>
      </c>
      <c r="H110" t="s">
        <v>72</v>
      </c>
      <c r="I110" t="s">
        <v>54</v>
      </c>
      <c r="J110">
        <f>VLOOKUP(B110,自助退!B:F,5,FALSE)</f>
        <v>300</v>
      </c>
      <c r="K110" t="str">
        <f t="shared" si="1"/>
        <v/>
      </c>
    </row>
    <row r="111" spans="1:11" ht="14.25">
      <c r="A111" t="s">
        <v>13926</v>
      </c>
      <c r="B111" s="15">
        <v>518601</v>
      </c>
      <c r="C111" t="s">
        <v>623</v>
      </c>
      <c r="D111" t="s">
        <v>624</v>
      </c>
      <c r="E111" t="s">
        <v>625</v>
      </c>
      <c r="F111" s="15">
        <v>-5000</v>
      </c>
      <c r="G111" t="s">
        <v>34</v>
      </c>
      <c r="H111" t="s">
        <v>67</v>
      </c>
      <c r="I111" t="s">
        <v>54</v>
      </c>
      <c r="J111">
        <f>VLOOKUP(B111,自助退!B:F,5,FALSE)</f>
        <v>5000</v>
      </c>
      <c r="K111" t="str">
        <f t="shared" si="1"/>
        <v/>
      </c>
    </row>
    <row r="112" spans="1:11" ht="14.25">
      <c r="A112" t="s">
        <v>13927</v>
      </c>
      <c r="B112" s="15">
        <v>518852</v>
      </c>
      <c r="C112" t="s">
        <v>626</v>
      </c>
      <c r="D112" t="s">
        <v>627</v>
      </c>
      <c r="E112" t="s">
        <v>628</v>
      </c>
      <c r="F112" s="15">
        <v>-1194</v>
      </c>
      <c r="G112" t="s">
        <v>34</v>
      </c>
      <c r="H112" t="s">
        <v>70</v>
      </c>
      <c r="I112" t="s">
        <v>54</v>
      </c>
      <c r="J112">
        <f>VLOOKUP(B112,自助退!B:F,5,FALSE)</f>
        <v>1194</v>
      </c>
      <c r="K112" t="str">
        <f t="shared" si="1"/>
        <v/>
      </c>
    </row>
    <row r="113" spans="1:11" ht="14.25">
      <c r="A113" t="s">
        <v>13928</v>
      </c>
      <c r="B113" s="15">
        <v>519138</v>
      </c>
      <c r="C113" t="s">
        <v>287</v>
      </c>
      <c r="D113" t="s">
        <v>629</v>
      </c>
      <c r="E113" t="s">
        <v>630</v>
      </c>
      <c r="F113" s="15">
        <v>-45</v>
      </c>
      <c r="G113" t="s">
        <v>34</v>
      </c>
      <c r="H113" t="s">
        <v>80</v>
      </c>
      <c r="I113" t="s">
        <v>57</v>
      </c>
      <c r="J113">
        <f>VLOOKUP(B113,自助退!B:F,5,FALSE)</f>
        <v>45</v>
      </c>
      <c r="K113" t="str">
        <f t="shared" si="1"/>
        <v/>
      </c>
    </row>
    <row r="114" spans="1:11" ht="14.25">
      <c r="A114" t="s">
        <v>13929</v>
      </c>
      <c r="B114" s="15">
        <v>519445</v>
      </c>
      <c r="C114" t="s">
        <v>631</v>
      </c>
      <c r="D114" t="s">
        <v>632</v>
      </c>
      <c r="E114" t="s">
        <v>633</v>
      </c>
      <c r="F114" s="15">
        <v>-2000</v>
      </c>
      <c r="G114" t="s">
        <v>34</v>
      </c>
      <c r="H114" t="s">
        <v>87</v>
      </c>
      <c r="I114" t="s">
        <v>54</v>
      </c>
      <c r="J114">
        <f>VLOOKUP(B114,自助退!B:F,5,FALSE)</f>
        <v>2000</v>
      </c>
      <c r="K114" t="str">
        <f t="shared" si="1"/>
        <v/>
      </c>
    </row>
    <row r="115" spans="1:11" ht="14.25">
      <c r="A115" t="s">
        <v>13930</v>
      </c>
      <c r="B115" s="15">
        <v>519444</v>
      </c>
      <c r="C115" t="s">
        <v>634</v>
      </c>
      <c r="D115" t="s">
        <v>635</v>
      </c>
      <c r="E115" t="s">
        <v>636</v>
      </c>
      <c r="F115" s="15">
        <v>-496</v>
      </c>
      <c r="G115" t="s">
        <v>34</v>
      </c>
      <c r="H115" t="s">
        <v>77</v>
      </c>
      <c r="I115" t="s">
        <v>54</v>
      </c>
      <c r="J115">
        <f>VLOOKUP(B115,自助退!B:F,5,FALSE)</f>
        <v>496</v>
      </c>
      <c r="K115" t="str">
        <f t="shared" si="1"/>
        <v/>
      </c>
    </row>
    <row r="116" spans="1:11" ht="14.25">
      <c r="A116" t="s">
        <v>13931</v>
      </c>
      <c r="B116" s="15">
        <v>519535</v>
      </c>
      <c r="C116" t="s">
        <v>637</v>
      </c>
      <c r="D116" t="s">
        <v>638</v>
      </c>
      <c r="E116" t="s">
        <v>639</v>
      </c>
      <c r="F116" s="15">
        <v>-20</v>
      </c>
      <c r="G116" t="s">
        <v>34</v>
      </c>
      <c r="H116" t="s">
        <v>79</v>
      </c>
      <c r="I116" t="s">
        <v>54</v>
      </c>
      <c r="J116">
        <f>VLOOKUP(B116,自助退!B:F,5,FALSE)</f>
        <v>20</v>
      </c>
      <c r="K116" t="str">
        <f t="shared" si="1"/>
        <v/>
      </c>
    </row>
    <row r="117" spans="1:11" ht="14.25">
      <c r="A117" t="s">
        <v>13932</v>
      </c>
      <c r="B117" s="15">
        <v>519643</v>
      </c>
      <c r="C117" t="s">
        <v>640</v>
      </c>
      <c r="D117" t="s">
        <v>641</v>
      </c>
      <c r="E117" t="s">
        <v>642</v>
      </c>
      <c r="F117" s="15">
        <v>-18</v>
      </c>
      <c r="G117" t="s">
        <v>34</v>
      </c>
      <c r="H117" t="s">
        <v>70</v>
      </c>
      <c r="I117" t="s">
        <v>54</v>
      </c>
      <c r="J117">
        <f>VLOOKUP(B117,自助退!B:F,5,FALSE)</f>
        <v>18</v>
      </c>
      <c r="K117" t="str">
        <f t="shared" si="1"/>
        <v/>
      </c>
    </row>
    <row r="118" spans="1:11" ht="14.25">
      <c r="A118" t="s">
        <v>13933</v>
      </c>
      <c r="B118" s="15">
        <v>519647</v>
      </c>
      <c r="C118" t="s">
        <v>643</v>
      </c>
      <c r="D118" t="s">
        <v>644</v>
      </c>
      <c r="E118" t="s">
        <v>645</v>
      </c>
      <c r="F118" s="15">
        <v>-94</v>
      </c>
      <c r="G118" t="s">
        <v>34</v>
      </c>
      <c r="H118" t="s">
        <v>68</v>
      </c>
      <c r="I118" t="s">
        <v>54</v>
      </c>
      <c r="J118">
        <f>VLOOKUP(B118,自助退!B:F,5,FALSE)</f>
        <v>94</v>
      </c>
      <c r="K118" t="str">
        <f t="shared" si="1"/>
        <v/>
      </c>
    </row>
    <row r="119" spans="1:11" ht="14.25">
      <c r="A119" t="s">
        <v>13934</v>
      </c>
      <c r="B119" s="15">
        <v>521078</v>
      </c>
      <c r="C119" t="s">
        <v>287</v>
      </c>
      <c r="D119" t="s">
        <v>646</v>
      </c>
      <c r="E119" t="s">
        <v>647</v>
      </c>
      <c r="F119" s="15">
        <v>-500</v>
      </c>
      <c r="G119" t="s">
        <v>34</v>
      </c>
      <c r="H119" t="s">
        <v>82</v>
      </c>
      <c r="I119" t="s">
        <v>57</v>
      </c>
      <c r="J119">
        <f>VLOOKUP(B119,自助退!B:F,5,FALSE)</f>
        <v>500</v>
      </c>
      <c r="K119" t="str">
        <f t="shared" si="1"/>
        <v/>
      </c>
    </row>
    <row r="120" spans="1:11" ht="14.25">
      <c r="A120" t="s">
        <v>13935</v>
      </c>
      <c r="B120" s="15">
        <v>521176</v>
      </c>
      <c r="C120" t="s">
        <v>648</v>
      </c>
      <c r="D120" t="s">
        <v>649</v>
      </c>
      <c r="E120" t="s">
        <v>650</v>
      </c>
      <c r="F120" s="15">
        <v>-187</v>
      </c>
      <c r="G120" t="s">
        <v>34</v>
      </c>
      <c r="H120" t="s">
        <v>80</v>
      </c>
      <c r="I120" t="s">
        <v>54</v>
      </c>
      <c r="J120">
        <f>VLOOKUP(B120,自助退!B:F,5,FALSE)</f>
        <v>187</v>
      </c>
      <c r="K120" t="str">
        <f t="shared" si="1"/>
        <v/>
      </c>
    </row>
    <row r="121" spans="1:11" ht="14.25">
      <c r="A121" t="s">
        <v>13936</v>
      </c>
      <c r="B121" s="15">
        <v>521275</v>
      </c>
      <c r="C121" t="s">
        <v>651</v>
      </c>
      <c r="D121" t="s">
        <v>652</v>
      </c>
      <c r="E121" t="s">
        <v>653</v>
      </c>
      <c r="F121" s="15">
        <v>-500</v>
      </c>
      <c r="G121" t="s">
        <v>34</v>
      </c>
      <c r="H121" t="s">
        <v>70</v>
      </c>
      <c r="I121" t="s">
        <v>54</v>
      </c>
      <c r="J121">
        <f>VLOOKUP(B121,自助退!B:F,5,FALSE)</f>
        <v>500</v>
      </c>
      <c r="K121" t="str">
        <f t="shared" si="1"/>
        <v/>
      </c>
    </row>
    <row r="122" spans="1:11" ht="14.25">
      <c r="A122" t="s">
        <v>13937</v>
      </c>
      <c r="B122" s="15">
        <v>521285</v>
      </c>
      <c r="C122" t="s">
        <v>654</v>
      </c>
      <c r="D122" t="s">
        <v>655</v>
      </c>
      <c r="E122" t="s">
        <v>656</v>
      </c>
      <c r="F122" s="15">
        <v>-34</v>
      </c>
      <c r="G122" t="s">
        <v>34</v>
      </c>
      <c r="H122" t="s">
        <v>90</v>
      </c>
      <c r="I122" t="s">
        <v>54</v>
      </c>
      <c r="J122">
        <f>VLOOKUP(B122,自助退!B:F,5,FALSE)</f>
        <v>34</v>
      </c>
      <c r="K122" t="str">
        <f t="shared" si="1"/>
        <v/>
      </c>
    </row>
    <row r="123" spans="1:11" ht="14.25">
      <c r="A123" t="s">
        <v>13938</v>
      </c>
      <c r="B123" s="15">
        <v>521546</v>
      </c>
      <c r="C123" t="s">
        <v>657</v>
      </c>
      <c r="D123" t="s">
        <v>658</v>
      </c>
      <c r="E123" t="s">
        <v>659</v>
      </c>
      <c r="F123" s="15">
        <v>-50</v>
      </c>
      <c r="G123" t="s">
        <v>34</v>
      </c>
      <c r="H123" t="s">
        <v>81</v>
      </c>
      <c r="I123" t="s">
        <v>54</v>
      </c>
      <c r="J123">
        <f>VLOOKUP(B123,自助退!B:F,5,FALSE)</f>
        <v>50</v>
      </c>
      <c r="K123" t="str">
        <f t="shared" si="1"/>
        <v/>
      </c>
    </row>
    <row r="124" spans="1:11" ht="14.25">
      <c r="A124" t="s">
        <v>13939</v>
      </c>
      <c r="B124" s="15">
        <v>521704</v>
      </c>
      <c r="C124" t="s">
        <v>287</v>
      </c>
      <c r="D124" t="s">
        <v>660</v>
      </c>
      <c r="E124" t="s">
        <v>661</v>
      </c>
      <c r="F124" s="15">
        <v>-862</v>
      </c>
      <c r="G124" t="s">
        <v>34</v>
      </c>
      <c r="H124" t="s">
        <v>67</v>
      </c>
      <c r="I124" t="s">
        <v>57</v>
      </c>
      <c r="J124">
        <f>VLOOKUP(B124,自助退!B:F,5,FALSE)</f>
        <v>862</v>
      </c>
      <c r="K124" t="str">
        <f t="shared" si="1"/>
        <v/>
      </c>
    </row>
    <row r="125" spans="1:11" ht="14.25">
      <c r="A125" t="s">
        <v>13940</v>
      </c>
      <c r="B125" s="15">
        <v>521714</v>
      </c>
      <c r="C125" t="s">
        <v>287</v>
      </c>
      <c r="D125" t="s">
        <v>662</v>
      </c>
      <c r="E125" t="s">
        <v>663</v>
      </c>
      <c r="F125" s="15">
        <v>-90</v>
      </c>
      <c r="G125" t="s">
        <v>34</v>
      </c>
      <c r="H125" t="s">
        <v>89</v>
      </c>
      <c r="I125" t="s">
        <v>57</v>
      </c>
      <c r="J125">
        <f>VLOOKUP(B125,自助退!B:F,5,FALSE)</f>
        <v>90</v>
      </c>
      <c r="K125" t="str">
        <f t="shared" si="1"/>
        <v/>
      </c>
    </row>
    <row r="126" spans="1:11" ht="14.25">
      <c r="A126" t="s">
        <v>13941</v>
      </c>
      <c r="B126" s="15">
        <v>521974</v>
      </c>
      <c r="C126" t="s">
        <v>664</v>
      </c>
      <c r="D126" t="s">
        <v>665</v>
      </c>
      <c r="E126" t="s">
        <v>666</v>
      </c>
      <c r="F126" s="15">
        <v>-316</v>
      </c>
      <c r="G126" t="s">
        <v>34</v>
      </c>
      <c r="H126" t="s">
        <v>77</v>
      </c>
      <c r="I126" t="s">
        <v>54</v>
      </c>
      <c r="J126">
        <f>VLOOKUP(B126,自助退!B:F,5,FALSE)</f>
        <v>316</v>
      </c>
      <c r="K126" t="str">
        <f t="shared" si="1"/>
        <v/>
      </c>
    </row>
    <row r="127" spans="1:11" ht="14.25">
      <c r="A127" t="s">
        <v>13942</v>
      </c>
      <c r="B127" s="15">
        <v>522070</v>
      </c>
      <c r="C127" t="s">
        <v>287</v>
      </c>
      <c r="D127" t="s">
        <v>667</v>
      </c>
      <c r="E127" t="s">
        <v>668</v>
      </c>
      <c r="F127" s="15">
        <v>-3447</v>
      </c>
      <c r="G127" t="s">
        <v>34</v>
      </c>
      <c r="H127" t="s">
        <v>70</v>
      </c>
      <c r="I127" t="s">
        <v>57</v>
      </c>
      <c r="J127">
        <f>VLOOKUP(B127,自助退!B:F,5,FALSE)</f>
        <v>3447</v>
      </c>
      <c r="K127" t="str">
        <f t="shared" si="1"/>
        <v/>
      </c>
    </row>
    <row r="128" spans="1:11" ht="14.25">
      <c r="A128" t="s">
        <v>13943</v>
      </c>
      <c r="B128" s="15">
        <v>522115</v>
      </c>
      <c r="C128" t="s">
        <v>669</v>
      </c>
      <c r="D128" t="s">
        <v>670</v>
      </c>
      <c r="E128" t="s">
        <v>671</v>
      </c>
      <c r="F128" s="15">
        <v>-500</v>
      </c>
      <c r="G128" t="s">
        <v>34</v>
      </c>
      <c r="H128" t="s">
        <v>75</v>
      </c>
      <c r="I128" t="s">
        <v>54</v>
      </c>
      <c r="J128">
        <f>VLOOKUP(B128,自助退!B:F,5,FALSE)</f>
        <v>500</v>
      </c>
      <c r="K128" t="str">
        <f t="shared" si="1"/>
        <v/>
      </c>
    </row>
    <row r="129" spans="1:11" ht="14.25">
      <c r="A129" t="s">
        <v>13944</v>
      </c>
      <c r="B129" s="15">
        <v>522124</v>
      </c>
      <c r="C129" t="s">
        <v>672</v>
      </c>
      <c r="D129" t="s">
        <v>670</v>
      </c>
      <c r="E129" t="s">
        <v>671</v>
      </c>
      <c r="F129" s="15">
        <v>-35</v>
      </c>
      <c r="G129" t="s">
        <v>34</v>
      </c>
      <c r="H129" t="s">
        <v>75</v>
      </c>
      <c r="I129" t="s">
        <v>54</v>
      </c>
      <c r="J129">
        <f>VLOOKUP(B129,自助退!B:F,5,FALSE)</f>
        <v>35</v>
      </c>
      <c r="K129" t="str">
        <f t="shared" si="1"/>
        <v/>
      </c>
    </row>
    <row r="130" spans="1:11" ht="14.25">
      <c r="A130" t="s">
        <v>13945</v>
      </c>
      <c r="B130" s="15">
        <v>522137</v>
      </c>
      <c r="C130" t="s">
        <v>673</v>
      </c>
      <c r="D130" t="s">
        <v>674</v>
      </c>
      <c r="E130" t="s">
        <v>675</v>
      </c>
      <c r="F130" s="15">
        <v>-241</v>
      </c>
      <c r="G130" t="s">
        <v>34</v>
      </c>
      <c r="H130" t="s">
        <v>459</v>
      </c>
      <c r="I130" t="s">
        <v>54</v>
      </c>
      <c r="J130">
        <f>VLOOKUP(B130,自助退!B:F,5,FALSE)</f>
        <v>241</v>
      </c>
      <c r="K130" t="str">
        <f t="shared" si="1"/>
        <v/>
      </c>
    </row>
    <row r="131" spans="1:11" ht="14.25">
      <c r="A131" t="s">
        <v>13946</v>
      </c>
      <c r="B131" s="15">
        <v>522208</v>
      </c>
      <c r="C131" t="s">
        <v>676</v>
      </c>
      <c r="D131" t="s">
        <v>677</v>
      </c>
      <c r="E131" t="s">
        <v>678</v>
      </c>
      <c r="F131" s="15">
        <v>-4000</v>
      </c>
      <c r="G131" t="s">
        <v>34</v>
      </c>
      <c r="H131" t="s">
        <v>67</v>
      </c>
      <c r="I131" t="s">
        <v>54</v>
      </c>
      <c r="J131">
        <f>VLOOKUP(B131,自助退!B:F,5,FALSE)</f>
        <v>4000</v>
      </c>
      <c r="K131" t="str">
        <f t="shared" ref="K131:K194" si="2">IF(J131=F131*-1,"",1)</f>
        <v/>
      </c>
    </row>
    <row r="132" spans="1:11" ht="14.25">
      <c r="A132" t="s">
        <v>13947</v>
      </c>
      <c r="B132" s="15">
        <v>522238</v>
      </c>
      <c r="C132" t="s">
        <v>287</v>
      </c>
      <c r="D132" t="s">
        <v>679</v>
      </c>
      <c r="E132" t="s">
        <v>680</v>
      </c>
      <c r="F132" s="15">
        <v>-889</v>
      </c>
      <c r="G132" t="s">
        <v>34</v>
      </c>
      <c r="H132" t="s">
        <v>71</v>
      </c>
      <c r="I132" t="s">
        <v>57</v>
      </c>
      <c r="J132">
        <f>VLOOKUP(B132,自助退!B:F,5,FALSE)</f>
        <v>889</v>
      </c>
      <c r="K132" t="str">
        <f t="shared" si="2"/>
        <v/>
      </c>
    </row>
    <row r="133" spans="1:11" ht="14.25">
      <c r="A133" t="s">
        <v>13948</v>
      </c>
      <c r="B133" s="15">
        <v>522308</v>
      </c>
      <c r="C133" t="s">
        <v>681</v>
      </c>
      <c r="D133" t="s">
        <v>682</v>
      </c>
      <c r="E133" t="s">
        <v>683</v>
      </c>
      <c r="F133" s="15">
        <v>-113</v>
      </c>
      <c r="G133" t="s">
        <v>34</v>
      </c>
      <c r="H133" t="s">
        <v>77</v>
      </c>
      <c r="I133" t="s">
        <v>54</v>
      </c>
      <c r="J133">
        <f>VLOOKUP(B133,自助退!B:F,5,FALSE)</f>
        <v>113</v>
      </c>
      <c r="K133" t="str">
        <f t="shared" si="2"/>
        <v/>
      </c>
    </row>
    <row r="134" spans="1:11" ht="14.25">
      <c r="A134" t="s">
        <v>13949</v>
      </c>
      <c r="B134" s="15">
        <v>522409</v>
      </c>
      <c r="C134" t="s">
        <v>287</v>
      </c>
      <c r="D134" t="s">
        <v>684</v>
      </c>
      <c r="E134" t="s">
        <v>685</v>
      </c>
      <c r="F134" s="15">
        <v>-136</v>
      </c>
      <c r="G134" t="s">
        <v>34</v>
      </c>
      <c r="H134" t="s">
        <v>288</v>
      </c>
      <c r="I134" t="s">
        <v>57</v>
      </c>
      <c r="J134">
        <f>VLOOKUP(B134,自助退!B:F,5,FALSE)</f>
        <v>136</v>
      </c>
      <c r="K134" t="str">
        <f t="shared" si="2"/>
        <v/>
      </c>
    </row>
    <row r="135" spans="1:11" ht="14.25">
      <c r="A135" t="s">
        <v>13950</v>
      </c>
      <c r="B135" s="15">
        <v>522437</v>
      </c>
      <c r="C135" t="s">
        <v>287</v>
      </c>
      <c r="D135" t="s">
        <v>686</v>
      </c>
      <c r="E135" t="s">
        <v>687</v>
      </c>
      <c r="F135" s="15">
        <v>-5400</v>
      </c>
      <c r="G135" t="s">
        <v>34</v>
      </c>
      <c r="H135" t="s">
        <v>90</v>
      </c>
      <c r="I135" t="s">
        <v>57</v>
      </c>
      <c r="J135">
        <f>VLOOKUP(B135,自助退!B:F,5,FALSE)</f>
        <v>5400</v>
      </c>
      <c r="K135" t="str">
        <f t="shared" si="2"/>
        <v/>
      </c>
    </row>
    <row r="136" spans="1:11" ht="14.25">
      <c r="A136" t="s">
        <v>13951</v>
      </c>
      <c r="B136" s="15">
        <v>522452</v>
      </c>
      <c r="C136" t="s">
        <v>688</v>
      </c>
      <c r="D136" t="s">
        <v>689</v>
      </c>
      <c r="E136" t="s">
        <v>690</v>
      </c>
      <c r="F136" s="15">
        <v>-4945</v>
      </c>
      <c r="G136" t="s">
        <v>34</v>
      </c>
      <c r="H136" t="s">
        <v>90</v>
      </c>
      <c r="I136" t="s">
        <v>54</v>
      </c>
      <c r="J136">
        <f>VLOOKUP(B136,自助退!B:F,5,FALSE)</f>
        <v>4945</v>
      </c>
      <c r="K136" t="str">
        <f t="shared" si="2"/>
        <v/>
      </c>
    </row>
    <row r="137" spans="1:11" ht="14.25">
      <c r="A137" t="s">
        <v>13952</v>
      </c>
      <c r="B137" s="15">
        <v>522690</v>
      </c>
      <c r="C137" t="s">
        <v>691</v>
      </c>
      <c r="D137" t="s">
        <v>692</v>
      </c>
      <c r="E137" t="s">
        <v>693</v>
      </c>
      <c r="F137" s="15">
        <v>-150</v>
      </c>
      <c r="G137" t="s">
        <v>34</v>
      </c>
      <c r="H137" t="s">
        <v>289</v>
      </c>
      <c r="I137" t="s">
        <v>54</v>
      </c>
      <c r="J137">
        <f>VLOOKUP(B137,自助退!B:F,5,FALSE)</f>
        <v>150</v>
      </c>
      <c r="K137" t="str">
        <f t="shared" si="2"/>
        <v/>
      </c>
    </row>
    <row r="138" spans="1:11" ht="14.25">
      <c r="A138" t="s">
        <v>13953</v>
      </c>
      <c r="B138" s="15">
        <v>523782</v>
      </c>
      <c r="C138" t="s">
        <v>287</v>
      </c>
      <c r="D138" t="s">
        <v>694</v>
      </c>
      <c r="E138" t="s">
        <v>695</v>
      </c>
      <c r="F138" s="15">
        <v>-1000</v>
      </c>
      <c r="G138" t="s">
        <v>34</v>
      </c>
      <c r="H138" t="s">
        <v>81</v>
      </c>
      <c r="I138" t="s">
        <v>57</v>
      </c>
      <c r="J138">
        <f>VLOOKUP(B138,自助退!B:F,5,FALSE)</f>
        <v>1000</v>
      </c>
      <c r="K138" t="str">
        <f t="shared" si="2"/>
        <v/>
      </c>
    </row>
    <row r="139" spans="1:11" ht="14.25">
      <c r="A139" t="s">
        <v>13954</v>
      </c>
      <c r="B139" s="15">
        <v>524196</v>
      </c>
      <c r="C139" t="s">
        <v>696</v>
      </c>
      <c r="D139" t="s">
        <v>697</v>
      </c>
      <c r="E139" t="s">
        <v>698</v>
      </c>
      <c r="F139" s="15">
        <v>-500</v>
      </c>
      <c r="G139" t="s">
        <v>34</v>
      </c>
      <c r="H139" t="s">
        <v>75</v>
      </c>
      <c r="I139" t="s">
        <v>54</v>
      </c>
      <c r="J139">
        <f>VLOOKUP(B139,自助退!B:F,5,FALSE)</f>
        <v>500</v>
      </c>
      <c r="K139" t="str">
        <f t="shared" si="2"/>
        <v/>
      </c>
    </row>
    <row r="140" spans="1:11" ht="14.25">
      <c r="A140" t="s">
        <v>13955</v>
      </c>
      <c r="B140" s="15">
        <v>524386</v>
      </c>
      <c r="C140" t="s">
        <v>287</v>
      </c>
      <c r="D140" t="s">
        <v>699</v>
      </c>
      <c r="E140" t="s">
        <v>700</v>
      </c>
      <c r="F140" s="15">
        <v>-32</v>
      </c>
      <c r="G140" t="s">
        <v>34</v>
      </c>
      <c r="H140" t="s">
        <v>90</v>
      </c>
      <c r="I140" t="s">
        <v>57</v>
      </c>
      <c r="J140">
        <f>VLOOKUP(B140,自助退!B:F,5,FALSE)</f>
        <v>32</v>
      </c>
      <c r="K140" t="str">
        <f t="shared" si="2"/>
        <v/>
      </c>
    </row>
    <row r="141" spans="1:11" ht="14.25">
      <c r="A141" t="s">
        <v>13956</v>
      </c>
      <c r="B141" s="15">
        <v>524440</v>
      </c>
      <c r="C141" t="s">
        <v>701</v>
      </c>
      <c r="D141" t="s">
        <v>702</v>
      </c>
      <c r="E141" t="s">
        <v>703</v>
      </c>
      <c r="F141" s="15">
        <v>-172</v>
      </c>
      <c r="G141" t="s">
        <v>34</v>
      </c>
      <c r="H141" t="s">
        <v>90</v>
      </c>
      <c r="I141" t="s">
        <v>54</v>
      </c>
      <c r="J141">
        <f>VLOOKUP(B141,自助退!B:F,5,FALSE)</f>
        <v>172</v>
      </c>
      <c r="K141" t="str">
        <f t="shared" si="2"/>
        <v/>
      </c>
    </row>
    <row r="142" spans="1:11" ht="14.25">
      <c r="A142" t="s">
        <v>13957</v>
      </c>
      <c r="B142" s="15">
        <v>525204</v>
      </c>
      <c r="C142" t="s">
        <v>704</v>
      </c>
      <c r="D142" t="s">
        <v>705</v>
      </c>
      <c r="E142" t="s">
        <v>706</v>
      </c>
      <c r="F142" s="15">
        <v>-1</v>
      </c>
      <c r="G142" t="s">
        <v>34</v>
      </c>
      <c r="H142" t="s">
        <v>51</v>
      </c>
      <c r="I142" t="s">
        <v>54</v>
      </c>
      <c r="J142">
        <f>VLOOKUP(B142,自助退!B:F,5,FALSE)</f>
        <v>1</v>
      </c>
      <c r="K142" t="str">
        <f t="shared" si="2"/>
        <v/>
      </c>
    </row>
    <row r="143" spans="1:11" ht="14.25">
      <c r="A143" t="s">
        <v>13958</v>
      </c>
      <c r="B143" s="15">
        <v>525396</v>
      </c>
      <c r="C143" t="s">
        <v>707</v>
      </c>
      <c r="D143" t="s">
        <v>708</v>
      </c>
      <c r="E143" t="s">
        <v>709</v>
      </c>
      <c r="F143" s="15">
        <v>-16</v>
      </c>
      <c r="G143" t="s">
        <v>34</v>
      </c>
      <c r="H143" t="s">
        <v>90</v>
      </c>
      <c r="I143" t="s">
        <v>54</v>
      </c>
      <c r="J143">
        <f>VLOOKUP(B143,自助退!B:F,5,FALSE)</f>
        <v>16</v>
      </c>
      <c r="K143" t="str">
        <f t="shared" si="2"/>
        <v/>
      </c>
    </row>
    <row r="144" spans="1:11" ht="14.25">
      <c r="A144" t="s">
        <v>13959</v>
      </c>
      <c r="B144" s="15">
        <v>525646</v>
      </c>
      <c r="C144" t="s">
        <v>287</v>
      </c>
      <c r="D144" t="s">
        <v>710</v>
      </c>
      <c r="E144" t="s">
        <v>711</v>
      </c>
      <c r="F144" s="15">
        <v>-520</v>
      </c>
      <c r="G144" t="s">
        <v>34</v>
      </c>
      <c r="H144" t="s">
        <v>64</v>
      </c>
      <c r="I144" t="s">
        <v>57</v>
      </c>
      <c r="J144">
        <f>VLOOKUP(B144,自助退!B:F,5,FALSE)</f>
        <v>520</v>
      </c>
      <c r="K144" t="str">
        <f t="shared" si="2"/>
        <v/>
      </c>
    </row>
    <row r="145" spans="1:11" ht="14.25">
      <c r="A145" t="s">
        <v>13960</v>
      </c>
      <c r="B145" s="15">
        <v>525764</v>
      </c>
      <c r="C145" t="s">
        <v>712</v>
      </c>
      <c r="D145" t="s">
        <v>713</v>
      </c>
      <c r="E145" t="s">
        <v>714</v>
      </c>
      <c r="F145" s="15">
        <v>-320</v>
      </c>
      <c r="G145" t="s">
        <v>34</v>
      </c>
      <c r="H145" t="s">
        <v>78</v>
      </c>
      <c r="I145" t="s">
        <v>54</v>
      </c>
      <c r="J145">
        <f>VLOOKUP(B145,自助退!B:F,5,FALSE)</f>
        <v>320</v>
      </c>
      <c r="K145" t="str">
        <f t="shared" si="2"/>
        <v/>
      </c>
    </row>
    <row r="146" spans="1:11" ht="14.25">
      <c r="A146" t="s">
        <v>13961</v>
      </c>
      <c r="B146" s="15">
        <v>525783</v>
      </c>
      <c r="C146" t="s">
        <v>715</v>
      </c>
      <c r="D146" t="s">
        <v>716</v>
      </c>
      <c r="E146" t="s">
        <v>717</v>
      </c>
      <c r="F146" s="15">
        <v>-130</v>
      </c>
      <c r="G146" t="s">
        <v>34</v>
      </c>
      <c r="H146" t="s">
        <v>70</v>
      </c>
      <c r="I146" t="s">
        <v>54</v>
      </c>
      <c r="J146">
        <f>VLOOKUP(B146,自助退!B:F,5,FALSE)</f>
        <v>130</v>
      </c>
      <c r="K146" t="str">
        <f t="shared" si="2"/>
        <v/>
      </c>
    </row>
    <row r="147" spans="1:11" ht="14.25">
      <c r="A147" t="s">
        <v>13962</v>
      </c>
      <c r="B147" s="15">
        <v>525836</v>
      </c>
      <c r="C147" t="s">
        <v>718</v>
      </c>
      <c r="D147" t="s">
        <v>719</v>
      </c>
      <c r="E147" t="s">
        <v>720</v>
      </c>
      <c r="F147" s="15">
        <v>-130</v>
      </c>
      <c r="G147" t="s">
        <v>34</v>
      </c>
      <c r="H147" t="s">
        <v>70</v>
      </c>
      <c r="I147" t="s">
        <v>54</v>
      </c>
      <c r="J147">
        <f>VLOOKUP(B147,自助退!B:F,5,FALSE)</f>
        <v>130</v>
      </c>
      <c r="K147" t="str">
        <f t="shared" si="2"/>
        <v/>
      </c>
    </row>
    <row r="148" spans="1:11" ht="14.25">
      <c r="A148" t="s">
        <v>13963</v>
      </c>
      <c r="B148" s="15">
        <v>526122</v>
      </c>
      <c r="C148" t="s">
        <v>287</v>
      </c>
      <c r="D148" t="s">
        <v>721</v>
      </c>
      <c r="E148" t="s">
        <v>722</v>
      </c>
      <c r="F148" s="15">
        <v>-5402</v>
      </c>
      <c r="G148" t="s">
        <v>34</v>
      </c>
      <c r="H148" t="s">
        <v>93</v>
      </c>
      <c r="I148" t="s">
        <v>57</v>
      </c>
      <c r="J148">
        <f>VLOOKUP(B148,自助退!B:F,5,FALSE)</f>
        <v>5402</v>
      </c>
      <c r="K148" t="str">
        <f t="shared" si="2"/>
        <v/>
      </c>
    </row>
    <row r="149" spans="1:11" ht="14.25">
      <c r="A149" t="s">
        <v>13964</v>
      </c>
      <c r="B149" s="15">
        <v>526264</v>
      </c>
      <c r="C149" t="s">
        <v>723</v>
      </c>
      <c r="D149" t="s">
        <v>724</v>
      </c>
      <c r="E149" t="s">
        <v>725</v>
      </c>
      <c r="F149" s="15">
        <v>-2000</v>
      </c>
      <c r="G149" t="s">
        <v>34</v>
      </c>
      <c r="H149" t="s">
        <v>92</v>
      </c>
      <c r="I149" t="s">
        <v>54</v>
      </c>
      <c r="J149">
        <f>VLOOKUP(B149,自助退!B:F,5,FALSE)</f>
        <v>2000</v>
      </c>
      <c r="K149" t="str">
        <f t="shared" si="2"/>
        <v/>
      </c>
    </row>
    <row r="150" spans="1:11" ht="14.25">
      <c r="A150" t="s">
        <v>13965</v>
      </c>
      <c r="B150" s="15">
        <v>526373</v>
      </c>
      <c r="C150" t="s">
        <v>726</v>
      </c>
      <c r="D150" t="s">
        <v>727</v>
      </c>
      <c r="E150" t="s">
        <v>728</v>
      </c>
      <c r="F150" s="15">
        <v>-3016</v>
      </c>
      <c r="G150" t="s">
        <v>34</v>
      </c>
      <c r="H150" t="s">
        <v>64</v>
      </c>
      <c r="I150" t="s">
        <v>54</v>
      </c>
      <c r="J150">
        <f>VLOOKUP(B150,自助退!B:F,5,FALSE)</f>
        <v>3016</v>
      </c>
      <c r="K150" t="str">
        <f t="shared" si="2"/>
        <v/>
      </c>
    </row>
    <row r="151" spans="1:11" ht="14.25">
      <c r="A151" t="s">
        <v>13966</v>
      </c>
      <c r="B151" s="15">
        <v>526839</v>
      </c>
      <c r="C151" t="s">
        <v>729</v>
      </c>
      <c r="D151" t="s">
        <v>730</v>
      </c>
      <c r="E151" t="s">
        <v>731</v>
      </c>
      <c r="F151" s="15">
        <v>-134</v>
      </c>
      <c r="G151" t="s">
        <v>34</v>
      </c>
      <c r="H151" t="s">
        <v>77</v>
      </c>
      <c r="I151" t="s">
        <v>54</v>
      </c>
      <c r="J151">
        <f>VLOOKUP(B151,自助退!B:F,5,FALSE)</f>
        <v>134</v>
      </c>
      <c r="K151" t="str">
        <f t="shared" si="2"/>
        <v/>
      </c>
    </row>
    <row r="152" spans="1:11" ht="14.25">
      <c r="A152" t="s">
        <v>13967</v>
      </c>
      <c r="B152" s="15">
        <v>526896</v>
      </c>
      <c r="C152" t="s">
        <v>732</v>
      </c>
      <c r="D152" t="s">
        <v>733</v>
      </c>
      <c r="E152" t="s">
        <v>734</v>
      </c>
      <c r="F152" s="15">
        <v>-1400</v>
      </c>
      <c r="G152" t="s">
        <v>34</v>
      </c>
      <c r="H152" t="s">
        <v>68</v>
      </c>
      <c r="I152" t="s">
        <v>54</v>
      </c>
      <c r="J152">
        <f>VLOOKUP(B152,自助退!B:F,5,FALSE)</f>
        <v>1400</v>
      </c>
      <c r="K152" t="str">
        <f t="shared" si="2"/>
        <v/>
      </c>
    </row>
    <row r="153" spans="1:11" ht="14.25">
      <c r="A153" t="s">
        <v>13968</v>
      </c>
      <c r="B153" s="15">
        <v>527470</v>
      </c>
      <c r="C153" t="s">
        <v>735</v>
      </c>
      <c r="D153" t="s">
        <v>736</v>
      </c>
      <c r="E153" t="s">
        <v>737</v>
      </c>
      <c r="F153" s="15">
        <v>-1000</v>
      </c>
      <c r="G153" t="s">
        <v>34</v>
      </c>
      <c r="H153" t="s">
        <v>67</v>
      </c>
      <c r="I153" t="s">
        <v>54</v>
      </c>
      <c r="J153">
        <f>VLOOKUP(B153,自助退!B:F,5,FALSE)</f>
        <v>1000</v>
      </c>
      <c r="K153" t="str">
        <f t="shared" si="2"/>
        <v/>
      </c>
    </row>
    <row r="154" spans="1:11" ht="14.25">
      <c r="A154" t="s">
        <v>13969</v>
      </c>
      <c r="B154" s="15">
        <v>527482</v>
      </c>
      <c r="C154" t="s">
        <v>738</v>
      </c>
      <c r="D154" t="s">
        <v>739</v>
      </c>
      <c r="E154" t="s">
        <v>740</v>
      </c>
      <c r="F154" s="15">
        <v>-204</v>
      </c>
      <c r="G154" t="s">
        <v>34</v>
      </c>
      <c r="H154" t="s">
        <v>70</v>
      </c>
      <c r="I154" t="s">
        <v>54</v>
      </c>
      <c r="J154">
        <f>VLOOKUP(B154,自助退!B:F,5,FALSE)</f>
        <v>204</v>
      </c>
      <c r="K154" t="str">
        <f t="shared" si="2"/>
        <v/>
      </c>
    </row>
    <row r="155" spans="1:11" ht="14.25">
      <c r="A155" t="s">
        <v>13970</v>
      </c>
      <c r="B155" s="15">
        <v>527495</v>
      </c>
      <c r="C155" t="s">
        <v>287</v>
      </c>
      <c r="D155" t="s">
        <v>736</v>
      </c>
      <c r="E155" t="s">
        <v>737</v>
      </c>
      <c r="F155" s="15">
        <v>-2000</v>
      </c>
      <c r="G155" t="s">
        <v>34</v>
      </c>
      <c r="H155" t="s">
        <v>67</v>
      </c>
      <c r="I155" t="s">
        <v>57</v>
      </c>
      <c r="J155">
        <f>VLOOKUP(B155,自助退!B:F,5,FALSE)</f>
        <v>2000</v>
      </c>
      <c r="K155" t="str">
        <f t="shared" si="2"/>
        <v/>
      </c>
    </row>
    <row r="156" spans="1:11" ht="14.25">
      <c r="A156" t="s">
        <v>13971</v>
      </c>
      <c r="B156" s="15">
        <v>527545</v>
      </c>
      <c r="C156" t="s">
        <v>287</v>
      </c>
      <c r="D156" t="s">
        <v>741</v>
      </c>
      <c r="E156" t="s">
        <v>742</v>
      </c>
      <c r="F156" s="15">
        <v>-44</v>
      </c>
      <c r="G156" t="s">
        <v>34</v>
      </c>
      <c r="H156" t="s">
        <v>80</v>
      </c>
      <c r="I156" t="s">
        <v>57</v>
      </c>
      <c r="J156">
        <f>VLOOKUP(B156,自助退!B:F,5,FALSE)</f>
        <v>44</v>
      </c>
      <c r="K156" t="str">
        <f t="shared" si="2"/>
        <v/>
      </c>
    </row>
    <row r="157" spans="1:11" ht="14.25">
      <c r="A157" t="s">
        <v>13972</v>
      </c>
      <c r="B157" s="15">
        <v>527561</v>
      </c>
      <c r="C157" t="s">
        <v>743</v>
      </c>
      <c r="D157" t="s">
        <v>744</v>
      </c>
      <c r="E157" t="s">
        <v>745</v>
      </c>
      <c r="F157" s="15">
        <v>-1877</v>
      </c>
      <c r="G157" t="s">
        <v>34</v>
      </c>
      <c r="H157" t="s">
        <v>70</v>
      </c>
      <c r="I157" t="s">
        <v>54</v>
      </c>
      <c r="J157">
        <f>VLOOKUP(B157,自助退!B:F,5,FALSE)</f>
        <v>1877</v>
      </c>
      <c r="K157" t="str">
        <f t="shared" si="2"/>
        <v/>
      </c>
    </row>
    <row r="158" spans="1:11" s="40" customFormat="1" ht="14.25">
      <c r="A158" t="s">
        <v>13973</v>
      </c>
      <c r="B158" s="15">
        <v>527609</v>
      </c>
      <c r="C158" t="s">
        <v>746</v>
      </c>
      <c r="D158" t="s">
        <v>747</v>
      </c>
      <c r="E158" t="s">
        <v>745</v>
      </c>
      <c r="F158" s="15">
        <v>-5</v>
      </c>
      <c r="G158" t="s">
        <v>34</v>
      </c>
      <c r="H158" t="s">
        <v>70</v>
      </c>
      <c r="I158" t="s">
        <v>54</v>
      </c>
      <c r="J158">
        <f>VLOOKUP(B158,自助退!B:F,5,FALSE)</f>
        <v>5</v>
      </c>
      <c r="K158" t="str">
        <f t="shared" si="2"/>
        <v/>
      </c>
    </row>
    <row r="159" spans="1:11" ht="14.25">
      <c r="A159" t="s">
        <v>13974</v>
      </c>
      <c r="B159" s="15">
        <v>527696</v>
      </c>
      <c r="C159" t="s">
        <v>287</v>
      </c>
      <c r="D159" t="s">
        <v>748</v>
      </c>
      <c r="E159" t="s">
        <v>749</v>
      </c>
      <c r="F159" s="15">
        <v>-2990</v>
      </c>
      <c r="G159" t="s">
        <v>34</v>
      </c>
      <c r="H159" t="s">
        <v>70</v>
      </c>
      <c r="I159" t="s">
        <v>57</v>
      </c>
      <c r="J159">
        <f>VLOOKUP(B159,自助退!B:F,5,FALSE)</f>
        <v>2990</v>
      </c>
      <c r="K159" t="str">
        <f t="shared" si="2"/>
        <v/>
      </c>
    </row>
    <row r="160" spans="1:11" ht="14.25">
      <c r="A160" t="s">
        <v>13975</v>
      </c>
      <c r="B160" s="15">
        <v>528007</v>
      </c>
      <c r="C160" t="s">
        <v>750</v>
      </c>
      <c r="D160" t="s">
        <v>751</v>
      </c>
      <c r="E160" t="s">
        <v>752</v>
      </c>
      <c r="F160" s="15">
        <v>-294</v>
      </c>
      <c r="G160" t="s">
        <v>34</v>
      </c>
      <c r="H160" t="s">
        <v>76</v>
      </c>
      <c r="I160" t="s">
        <v>54</v>
      </c>
      <c r="J160">
        <f>VLOOKUP(B160,自助退!B:F,5,FALSE)</f>
        <v>294</v>
      </c>
      <c r="K160" t="str">
        <f t="shared" si="2"/>
        <v/>
      </c>
    </row>
    <row r="161" spans="1:11" ht="14.25">
      <c r="A161" t="s">
        <v>13976</v>
      </c>
      <c r="B161" s="15">
        <v>528104</v>
      </c>
      <c r="C161" t="s">
        <v>753</v>
      </c>
      <c r="D161" t="s">
        <v>754</v>
      </c>
      <c r="E161" t="s">
        <v>755</v>
      </c>
      <c r="F161" s="15">
        <v>-742</v>
      </c>
      <c r="G161" t="s">
        <v>34</v>
      </c>
      <c r="H161" t="s">
        <v>67</v>
      </c>
      <c r="I161" t="s">
        <v>54</v>
      </c>
      <c r="J161">
        <f>VLOOKUP(B161,自助退!B:F,5,FALSE)</f>
        <v>742</v>
      </c>
      <c r="K161" t="str">
        <f t="shared" si="2"/>
        <v/>
      </c>
    </row>
    <row r="162" spans="1:11" ht="14.25">
      <c r="A162" t="s">
        <v>13977</v>
      </c>
      <c r="B162" s="15">
        <v>528227</v>
      </c>
      <c r="C162" t="s">
        <v>287</v>
      </c>
      <c r="D162" t="s">
        <v>756</v>
      </c>
      <c r="E162" t="s">
        <v>757</v>
      </c>
      <c r="F162" s="15">
        <v>-1638</v>
      </c>
      <c r="G162" t="s">
        <v>34</v>
      </c>
      <c r="H162" t="s">
        <v>94</v>
      </c>
      <c r="I162" t="s">
        <v>57</v>
      </c>
      <c r="J162">
        <f>VLOOKUP(B162,自助退!B:F,5,FALSE)</f>
        <v>1638</v>
      </c>
      <c r="K162" t="str">
        <f t="shared" si="2"/>
        <v/>
      </c>
    </row>
    <row r="163" spans="1:11" ht="14.25">
      <c r="A163" t="s">
        <v>13978</v>
      </c>
      <c r="B163" s="15">
        <v>528605</v>
      </c>
      <c r="C163" t="s">
        <v>287</v>
      </c>
      <c r="D163" t="s">
        <v>758</v>
      </c>
      <c r="E163" t="s">
        <v>759</v>
      </c>
      <c r="F163" s="15">
        <v>-250</v>
      </c>
      <c r="G163" t="s">
        <v>34</v>
      </c>
      <c r="H163" t="s">
        <v>68</v>
      </c>
      <c r="I163" t="s">
        <v>57</v>
      </c>
      <c r="J163">
        <f>VLOOKUP(B163,自助退!B:F,5,FALSE)</f>
        <v>250</v>
      </c>
      <c r="K163" t="str">
        <f t="shared" si="2"/>
        <v/>
      </c>
    </row>
    <row r="164" spans="1:11" ht="14.25">
      <c r="A164" t="s">
        <v>13979</v>
      </c>
      <c r="B164" s="15">
        <v>528607</v>
      </c>
      <c r="C164" t="s">
        <v>287</v>
      </c>
      <c r="D164" t="s">
        <v>760</v>
      </c>
      <c r="E164" t="s">
        <v>761</v>
      </c>
      <c r="F164" s="15">
        <v>-500</v>
      </c>
      <c r="G164" t="s">
        <v>34</v>
      </c>
      <c r="H164" t="s">
        <v>81</v>
      </c>
      <c r="I164" t="s">
        <v>57</v>
      </c>
      <c r="J164">
        <f>VLOOKUP(B164,自助退!B:F,5,FALSE)</f>
        <v>500</v>
      </c>
      <c r="K164" t="str">
        <f t="shared" si="2"/>
        <v/>
      </c>
    </row>
    <row r="165" spans="1:11" ht="14.25">
      <c r="A165" t="s">
        <v>13980</v>
      </c>
      <c r="B165" s="15">
        <v>528804</v>
      </c>
      <c r="C165" t="s">
        <v>762</v>
      </c>
      <c r="D165" t="s">
        <v>763</v>
      </c>
      <c r="E165" t="s">
        <v>764</v>
      </c>
      <c r="F165" s="15">
        <v>-10</v>
      </c>
      <c r="G165" t="s">
        <v>34</v>
      </c>
      <c r="H165" t="s">
        <v>77</v>
      </c>
      <c r="I165" t="s">
        <v>54</v>
      </c>
      <c r="J165">
        <f>VLOOKUP(B165,自助退!B:F,5,FALSE)</f>
        <v>10</v>
      </c>
      <c r="K165" t="str">
        <f t="shared" si="2"/>
        <v/>
      </c>
    </row>
    <row r="166" spans="1:11" ht="14.25">
      <c r="A166" t="s">
        <v>13981</v>
      </c>
      <c r="B166" s="15">
        <v>528846</v>
      </c>
      <c r="C166" t="s">
        <v>765</v>
      </c>
      <c r="D166" t="s">
        <v>766</v>
      </c>
      <c r="E166" t="s">
        <v>767</v>
      </c>
      <c r="F166" s="15">
        <v>-251</v>
      </c>
      <c r="G166" t="s">
        <v>34</v>
      </c>
      <c r="H166" t="s">
        <v>76</v>
      </c>
      <c r="I166" t="s">
        <v>54</v>
      </c>
      <c r="J166">
        <f>VLOOKUP(B166,自助退!B:F,5,FALSE)</f>
        <v>251</v>
      </c>
      <c r="K166" t="str">
        <f t="shared" si="2"/>
        <v/>
      </c>
    </row>
    <row r="167" spans="1:11" ht="14.25">
      <c r="A167" t="s">
        <v>13982</v>
      </c>
      <c r="B167" s="15">
        <v>529216</v>
      </c>
      <c r="C167" t="s">
        <v>768</v>
      </c>
      <c r="D167" t="s">
        <v>769</v>
      </c>
      <c r="E167" t="s">
        <v>770</v>
      </c>
      <c r="F167" s="15">
        <v>-1614</v>
      </c>
      <c r="G167" t="s">
        <v>34</v>
      </c>
      <c r="H167" t="s">
        <v>71</v>
      </c>
      <c r="I167" t="s">
        <v>54</v>
      </c>
      <c r="J167">
        <f>VLOOKUP(B167,自助退!B:F,5,FALSE)</f>
        <v>1614</v>
      </c>
      <c r="K167" t="str">
        <f t="shared" si="2"/>
        <v/>
      </c>
    </row>
    <row r="168" spans="1:11" ht="14.25">
      <c r="A168" t="s">
        <v>13983</v>
      </c>
      <c r="B168" s="15">
        <v>529279</v>
      </c>
      <c r="C168" t="s">
        <v>287</v>
      </c>
      <c r="D168" t="s">
        <v>771</v>
      </c>
      <c r="E168" t="s">
        <v>772</v>
      </c>
      <c r="F168" s="15">
        <v>-13</v>
      </c>
      <c r="G168" t="s">
        <v>34</v>
      </c>
      <c r="H168" t="s">
        <v>71</v>
      </c>
      <c r="I168" t="s">
        <v>57</v>
      </c>
      <c r="J168">
        <f>VLOOKUP(B168,自助退!B:F,5,FALSE)</f>
        <v>13</v>
      </c>
      <c r="K168" t="str">
        <f t="shared" si="2"/>
        <v/>
      </c>
    </row>
    <row r="169" spans="1:11" ht="14.25">
      <c r="A169" t="s">
        <v>13984</v>
      </c>
      <c r="B169" s="15">
        <v>529500</v>
      </c>
      <c r="C169" t="s">
        <v>773</v>
      </c>
      <c r="D169" t="s">
        <v>774</v>
      </c>
      <c r="E169" t="s">
        <v>775</v>
      </c>
      <c r="F169" s="15">
        <v>-700</v>
      </c>
      <c r="G169" t="s">
        <v>34</v>
      </c>
      <c r="H169" t="s">
        <v>68</v>
      </c>
      <c r="I169" t="s">
        <v>54</v>
      </c>
      <c r="J169">
        <f>VLOOKUP(B169,自助退!B:F,5,FALSE)</f>
        <v>700</v>
      </c>
      <c r="K169" t="str">
        <f t="shared" si="2"/>
        <v/>
      </c>
    </row>
    <row r="170" spans="1:11" ht="14.25">
      <c r="A170" t="s">
        <v>13985</v>
      </c>
      <c r="B170" s="15">
        <v>529829</v>
      </c>
      <c r="C170" t="s">
        <v>776</v>
      </c>
      <c r="D170" t="s">
        <v>777</v>
      </c>
      <c r="E170" t="s">
        <v>778</v>
      </c>
      <c r="F170" s="15">
        <v>-218</v>
      </c>
      <c r="G170" t="s">
        <v>34</v>
      </c>
      <c r="H170" t="s">
        <v>779</v>
      </c>
      <c r="I170" t="s">
        <v>54</v>
      </c>
      <c r="J170">
        <f>VLOOKUP(B170,自助退!B:F,5,FALSE)</f>
        <v>218</v>
      </c>
      <c r="K170" t="str">
        <f t="shared" si="2"/>
        <v/>
      </c>
    </row>
    <row r="171" spans="1:11" ht="14.25">
      <c r="A171" t="s">
        <v>13986</v>
      </c>
      <c r="B171" s="15">
        <v>529847</v>
      </c>
      <c r="C171" t="s">
        <v>780</v>
      </c>
      <c r="D171" t="s">
        <v>781</v>
      </c>
      <c r="E171" t="s">
        <v>782</v>
      </c>
      <c r="F171" s="15">
        <v>-111</v>
      </c>
      <c r="G171" t="s">
        <v>34</v>
      </c>
      <c r="H171" t="s">
        <v>81</v>
      </c>
      <c r="I171" t="s">
        <v>54</v>
      </c>
      <c r="J171">
        <f>VLOOKUP(B171,自助退!B:F,5,FALSE)</f>
        <v>111</v>
      </c>
      <c r="K171" t="str">
        <f t="shared" si="2"/>
        <v/>
      </c>
    </row>
    <row r="172" spans="1:11" ht="14.25">
      <c r="A172" t="s">
        <v>13987</v>
      </c>
      <c r="B172" s="15">
        <v>530209</v>
      </c>
      <c r="C172" t="s">
        <v>783</v>
      </c>
      <c r="D172" t="s">
        <v>784</v>
      </c>
      <c r="E172" t="s">
        <v>785</v>
      </c>
      <c r="F172" s="15">
        <v>-247</v>
      </c>
      <c r="G172" t="s">
        <v>34</v>
      </c>
      <c r="H172" t="s">
        <v>85</v>
      </c>
      <c r="I172" t="s">
        <v>54</v>
      </c>
      <c r="J172">
        <f>VLOOKUP(B172,自助退!B:F,5,FALSE)</f>
        <v>247</v>
      </c>
      <c r="K172" t="str">
        <f t="shared" si="2"/>
        <v/>
      </c>
    </row>
    <row r="173" spans="1:11" ht="14.25">
      <c r="A173" t="s">
        <v>13988</v>
      </c>
      <c r="B173" s="15">
        <v>530697</v>
      </c>
      <c r="C173" t="s">
        <v>786</v>
      </c>
      <c r="D173" t="s">
        <v>787</v>
      </c>
      <c r="E173" t="s">
        <v>788</v>
      </c>
      <c r="F173" s="15">
        <v>-187</v>
      </c>
      <c r="G173" t="s">
        <v>34</v>
      </c>
      <c r="H173" t="s">
        <v>83</v>
      </c>
      <c r="I173" t="s">
        <v>54</v>
      </c>
      <c r="J173">
        <f>VLOOKUP(B173,自助退!B:F,5,FALSE)</f>
        <v>187</v>
      </c>
      <c r="K173" t="str">
        <f t="shared" si="2"/>
        <v/>
      </c>
    </row>
    <row r="174" spans="1:11" ht="14.25">
      <c r="A174" t="s">
        <v>13989</v>
      </c>
      <c r="B174" s="15">
        <v>531034</v>
      </c>
      <c r="C174" t="s">
        <v>789</v>
      </c>
      <c r="D174" t="s">
        <v>790</v>
      </c>
      <c r="E174" t="s">
        <v>791</v>
      </c>
      <c r="F174" s="15">
        <v>-560</v>
      </c>
      <c r="G174" t="s">
        <v>34</v>
      </c>
      <c r="H174" t="s">
        <v>86</v>
      </c>
      <c r="I174" t="s">
        <v>54</v>
      </c>
      <c r="J174">
        <f>VLOOKUP(B174,自助退!B:F,5,FALSE)</f>
        <v>560</v>
      </c>
      <c r="K174" t="str">
        <f t="shared" si="2"/>
        <v/>
      </c>
    </row>
    <row r="175" spans="1:11" ht="14.25">
      <c r="A175" t="s">
        <v>13990</v>
      </c>
      <c r="B175" s="15">
        <v>531151</v>
      </c>
      <c r="C175" t="s">
        <v>792</v>
      </c>
      <c r="D175" t="s">
        <v>793</v>
      </c>
      <c r="E175" t="s">
        <v>794</v>
      </c>
      <c r="F175" s="15">
        <v>-500</v>
      </c>
      <c r="G175" t="s">
        <v>34</v>
      </c>
      <c r="H175" t="s">
        <v>75</v>
      </c>
      <c r="I175" t="s">
        <v>54</v>
      </c>
      <c r="J175">
        <f>VLOOKUP(B175,自助退!B:F,5,FALSE)</f>
        <v>500</v>
      </c>
      <c r="K175" t="str">
        <f t="shared" si="2"/>
        <v/>
      </c>
    </row>
    <row r="176" spans="1:11" ht="14.25">
      <c r="A176" t="s">
        <v>13991</v>
      </c>
      <c r="B176" s="15">
        <v>531180</v>
      </c>
      <c r="C176" t="s">
        <v>795</v>
      </c>
      <c r="D176" t="s">
        <v>796</v>
      </c>
      <c r="E176" t="s">
        <v>797</v>
      </c>
      <c r="F176" s="15">
        <v>-405</v>
      </c>
      <c r="G176" t="s">
        <v>34</v>
      </c>
      <c r="H176" t="s">
        <v>84</v>
      </c>
      <c r="I176" t="s">
        <v>54</v>
      </c>
      <c r="J176">
        <f>VLOOKUP(B176,自助退!B:F,5,FALSE)</f>
        <v>405</v>
      </c>
      <c r="K176" t="str">
        <f t="shared" si="2"/>
        <v/>
      </c>
    </row>
    <row r="177" spans="1:11" ht="14.25">
      <c r="A177" t="s">
        <v>13992</v>
      </c>
      <c r="B177" s="15">
        <v>531276</v>
      </c>
      <c r="C177" t="s">
        <v>287</v>
      </c>
      <c r="D177" t="s">
        <v>798</v>
      </c>
      <c r="E177" t="s">
        <v>799</v>
      </c>
      <c r="F177" s="15">
        <v>-100</v>
      </c>
      <c r="G177" t="s">
        <v>34</v>
      </c>
      <c r="H177" t="s">
        <v>290</v>
      </c>
      <c r="I177" t="s">
        <v>57</v>
      </c>
      <c r="J177">
        <f>VLOOKUP(B177,自助退!B:F,5,FALSE)</f>
        <v>100</v>
      </c>
      <c r="K177" t="str">
        <f t="shared" si="2"/>
        <v/>
      </c>
    </row>
    <row r="178" spans="1:11" ht="14.25">
      <c r="A178" t="s">
        <v>13993</v>
      </c>
      <c r="B178" s="15">
        <v>531312</v>
      </c>
      <c r="C178" t="s">
        <v>800</v>
      </c>
      <c r="D178" t="s">
        <v>801</v>
      </c>
      <c r="E178" t="s">
        <v>802</v>
      </c>
      <c r="F178" s="15">
        <v>-200</v>
      </c>
      <c r="G178" t="s">
        <v>34</v>
      </c>
      <c r="H178" t="s">
        <v>68</v>
      </c>
      <c r="I178" t="s">
        <v>54</v>
      </c>
      <c r="J178">
        <f>VLOOKUP(B178,自助退!B:F,5,FALSE)</f>
        <v>200</v>
      </c>
      <c r="K178" t="str">
        <f t="shared" si="2"/>
        <v/>
      </c>
    </row>
    <row r="179" spans="1:11" ht="14.25">
      <c r="A179" t="s">
        <v>13994</v>
      </c>
      <c r="B179" s="15">
        <v>531449</v>
      </c>
      <c r="D179" t="s">
        <v>804</v>
      </c>
      <c r="E179" t="s">
        <v>805</v>
      </c>
      <c r="F179" s="15">
        <v>-300</v>
      </c>
      <c r="G179" t="s">
        <v>34</v>
      </c>
      <c r="H179" t="s">
        <v>290</v>
      </c>
      <c r="I179" t="s">
        <v>57</v>
      </c>
      <c r="J179">
        <f>VLOOKUP(B179,自助退!B:F,5,FALSE)</f>
        <v>300</v>
      </c>
      <c r="K179" t="str">
        <f t="shared" si="2"/>
        <v/>
      </c>
    </row>
    <row r="180" spans="1:11" ht="14.25">
      <c r="A180" t="s">
        <v>13995</v>
      </c>
      <c r="B180" s="15">
        <v>531461</v>
      </c>
      <c r="C180" t="s">
        <v>287</v>
      </c>
      <c r="D180" t="s">
        <v>806</v>
      </c>
      <c r="E180" t="s">
        <v>807</v>
      </c>
      <c r="F180" s="15">
        <v>-262</v>
      </c>
      <c r="G180" t="s">
        <v>34</v>
      </c>
      <c r="H180" t="s">
        <v>71</v>
      </c>
      <c r="I180" t="s">
        <v>57</v>
      </c>
      <c r="J180">
        <f>VLOOKUP(B180,自助退!B:F,5,FALSE)</f>
        <v>262</v>
      </c>
      <c r="K180" t="str">
        <f t="shared" si="2"/>
        <v/>
      </c>
    </row>
    <row r="181" spans="1:11" ht="14.25">
      <c r="A181" t="s">
        <v>13996</v>
      </c>
      <c r="B181" s="15">
        <v>531548</v>
      </c>
      <c r="D181" t="s">
        <v>809</v>
      </c>
      <c r="E181" t="s">
        <v>810</v>
      </c>
      <c r="F181" s="15">
        <v>-900</v>
      </c>
      <c r="G181" t="s">
        <v>34</v>
      </c>
      <c r="H181" t="s">
        <v>290</v>
      </c>
      <c r="I181" t="s">
        <v>57</v>
      </c>
      <c r="J181">
        <f>VLOOKUP(B181,自助退!B:F,5,FALSE)</f>
        <v>900</v>
      </c>
      <c r="K181" t="str">
        <f t="shared" si="2"/>
        <v/>
      </c>
    </row>
    <row r="182" spans="1:11" ht="14.25">
      <c r="A182" t="s">
        <v>13997</v>
      </c>
      <c r="B182" s="15">
        <v>531655</v>
      </c>
      <c r="C182" t="s">
        <v>287</v>
      </c>
      <c r="D182" t="s">
        <v>811</v>
      </c>
      <c r="E182" t="s">
        <v>812</v>
      </c>
      <c r="F182" s="15">
        <v>-249</v>
      </c>
      <c r="G182" t="s">
        <v>34</v>
      </c>
      <c r="H182" t="s">
        <v>70</v>
      </c>
      <c r="I182" t="s">
        <v>57</v>
      </c>
      <c r="J182">
        <f>VLOOKUP(B182,自助退!B:F,5,FALSE)</f>
        <v>249</v>
      </c>
      <c r="K182" t="str">
        <f t="shared" si="2"/>
        <v/>
      </c>
    </row>
    <row r="183" spans="1:11" ht="14.25">
      <c r="A183" t="s">
        <v>13998</v>
      </c>
      <c r="B183" s="15">
        <v>531758</v>
      </c>
      <c r="C183" t="s">
        <v>813</v>
      </c>
      <c r="D183" t="s">
        <v>814</v>
      </c>
      <c r="E183" t="s">
        <v>815</v>
      </c>
      <c r="F183" s="15">
        <v>-2000</v>
      </c>
      <c r="G183" t="s">
        <v>34</v>
      </c>
      <c r="H183" t="s">
        <v>90</v>
      </c>
      <c r="I183" t="s">
        <v>54</v>
      </c>
      <c r="J183">
        <f>VLOOKUP(B183,自助退!B:F,5,FALSE)</f>
        <v>2000</v>
      </c>
      <c r="K183" t="str">
        <f t="shared" si="2"/>
        <v/>
      </c>
    </row>
    <row r="184" spans="1:11" ht="14.25">
      <c r="A184" t="s">
        <v>13999</v>
      </c>
      <c r="B184" s="15">
        <v>531788</v>
      </c>
      <c r="C184" t="s">
        <v>816</v>
      </c>
      <c r="D184" t="s">
        <v>817</v>
      </c>
      <c r="E184" t="s">
        <v>818</v>
      </c>
      <c r="F184" s="15">
        <v>-2900</v>
      </c>
      <c r="G184" t="s">
        <v>34</v>
      </c>
      <c r="H184" t="s">
        <v>67</v>
      </c>
      <c r="I184" t="s">
        <v>54</v>
      </c>
      <c r="J184">
        <f>VLOOKUP(B184,自助退!B:F,5,FALSE)</f>
        <v>2900</v>
      </c>
      <c r="K184" t="str">
        <f t="shared" si="2"/>
        <v/>
      </c>
    </row>
    <row r="185" spans="1:11" ht="14.25">
      <c r="A185" t="s">
        <v>14000</v>
      </c>
      <c r="B185" s="15">
        <v>531810</v>
      </c>
      <c r="C185" t="s">
        <v>819</v>
      </c>
      <c r="D185" t="s">
        <v>820</v>
      </c>
      <c r="E185" t="s">
        <v>821</v>
      </c>
      <c r="F185" s="15">
        <v>-862</v>
      </c>
      <c r="G185" t="s">
        <v>34</v>
      </c>
      <c r="H185" t="s">
        <v>78</v>
      </c>
      <c r="I185" t="s">
        <v>54</v>
      </c>
      <c r="J185">
        <f>VLOOKUP(B185,自助退!B:F,5,FALSE)</f>
        <v>862</v>
      </c>
      <c r="K185" t="str">
        <f t="shared" si="2"/>
        <v/>
      </c>
    </row>
    <row r="186" spans="1:11" ht="14.25">
      <c r="A186" t="s">
        <v>14001</v>
      </c>
      <c r="B186" s="15">
        <v>531824</v>
      </c>
      <c r="C186" t="s">
        <v>822</v>
      </c>
      <c r="D186" t="s">
        <v>521</v>
      </c>
      <c r="E186" t="s">
        <v>522</v>
      </c>
      <c r="F186" s="15">
        <v>-97</v>
      </c>
      <c r="G186" t="s">
        <v>34</v>
      </c>
      <c r="H186" t="s">
        <v>89</v>
      </c>
      <c r="I186" t="s">
        <v>54</v>
      </c>
      <c r="J186">
        <f>VLOOKUP(B186,自助退!B:F,5,FALSE)</f>
        <v>97</v>
      </c>
      <c r="K186" t="str">
        <f t="shared" si="2"/>
        <v/>
      </c>
    </row>
    <row r="187" spans="1:11" ht="14.25">
      <c r="A187" t="s">
        <v>14002</v>
      </c>
      <c r="B187" s="15">
        <v>531837</v>
      </c>
      <c r="C187" t="s">
        <v>823</v>
      </c>
      <c r="D187" t="s">
        <v>824</v>
      </c>
      <c r="E187" t="s">
        <v>825</v>
      </c>
      <c r="F187" s="15">
        <v>-1500</v>
      </c>
      <c r="G187" t="s">
        <v>34</v>
      </c>
      <c r="H187" t="s">
        <v>67</v>
      </c>
      <c r="I187" t="s">
        <v>54</v>
      </c>
      <c r="J187">
        <f>VLOOKUP(B187,自助退!B:F,5,FALSE)</f>
        <v>1500</v>
      </c>
      <c r="K187" t="str">
        <f t="shared" si="2"/>
        <v/>
      </c>
    </row>
    <row r="188" spans="1:11" ht="14.25">
      <c r="A188" t="s">
        <v>14003</v>
      </c>
      <c r="B188" s="15">
        <v>531922</v>
      </c>
      <c r="C188" t="s">
        <v>287</v>
      </c>
      <c r="D188" t="s">
        <v>826</v>
      </c>
      <c r="E188" t="s">
        <v>827</v>
      </c>
      <c r="F188" s="15">
        <v>-491</v>
      </c>
      <c r="G188" t="s">
        <v>34</v>
      </c>
      <c r="H188" t="s">
        <v>75</v>
      </c>
      <c r="I188" t="s">
        <v>57</v>
      </c>
      <c r="J188">
        <f>VLOOKUP(B188,自助退!B:F,5,FALSE)</f>
        <v>491</v>
      </c>
      <c r="K188" t="str">
        <f t="shared" si="2"/>
        <v/>
      </c>
    </row>
    <row r="189" spans="1:11" ht="14.25">
      <c r="A189" t="s">
        <v>14004</v>
      </c>
      <c r="B189" s="15">
        <v>531977</v>
      </c>
      <c r="C189" t="s">
        <v>287</v>
      </c>
      <c r="D189" t="s">
        <v>381</v>
      </c>
      <c r="E189" t="s">
        <v>382</v>
      </c>
      <c r="F189" s="15">
        <v>-1730</v>
      </c>
      <c r="G189" t="s">
        <v>34</v>
      </c>
      <c r="H189" t="s">
        <v>76</v>
      </c>
      <c r="I189" t="s">
        <v>57</v>
      </c>
      <c r="J189">
        <f>VLOOKUP(B189,自助退!B:F,5,FALSE)</f>
        <v>1730</v>
      </c>
      <c r="K189" t="str">
        <f t="shared" si="2"/>
        <v/>
      </c>
    </row>
    <row r="190" spans="1:11" ht="14.25">
      <c r="A190" t="s">
        <v>14005</v>
      </c>
      <c r="B190" s="15">
        <v>532514</v>
      </c>
      <c r="C190" t="s">
        <v>287</v>
      </c>
      <c r="D190" t="s">
        <v>828</v>
      </c>
      <c r="E190" t="s">
        <v>829</v>
      </c>
      <c r="F190" s="15">
        <v>-400</v>
      </c>
      <c r="G190" t="s">
        <v>34</v>
      </c>
      <c r="H190" t="s">
        <v>70</v>
      </c>
      <c r="I190" t="s">
        <v>57</v>
      </c>
      <c r="J190">
        <f>VLOOKUP(B190,自助退!B:F,5,FALSE)</f>
        <v>400</v>
      </c>
      <c r="K190" t="str">
        <f t="shared" si="2"/>
        <v/>
      </c>
    </row>
    <row r="191" spans="1:11" ht="14.25">
      <c r="A191" t="s">
        <v>14006</v>
      </c>
      <c r="B191" s="15">
        <v>532637</v>
      </c>
      <c r="C191" t="s">
        <v>830</v>
      </c>
      <c r="D191" t="s">
        <v>831</v>
      </c>
      <c r="E191" t="s">
        <v>832</v>
      </c>
      <c r="F191" s="15">
        <v>-309</v>
      </c>
      <c r="G191" t="s">
        <v>34</v>
      </c>
      <c r="H191" t="s">
        <v>70</v>
      </c>
      <c r="I191" t="s">
        <v>54</v>
      </c>
      <c r="J191">
        <f>VLOOKUP(B191,自助退!B:F,5,FALSE)</f>
        <v>309</v>
      </c>
      <c r="K191" t="str">
        <f t="shared" si="2"/>
        <v/>
      </c>
    </row>
    <row r="192" spans="1:11" ht="14.25">
      <c r="A192" t="s">
        <v>14007</v>
      </c>
      <c r="B192" s="15">
        <v>532654</v>
      </c>
      <c r="C192" t="s">
        <v>833</v>
      </c>
      <c r="D192" t="s">
        <v>834</v>
      </c>
      <c r="E192" t="s">
        <v>835</v>
      </c>
      <c r="F192" s="15">
        <v>-3600</v>
      </c>
      <c r="G192" t="s">
        <v>34</v>
      </c>
      <c r="H192" t="s">
        <v>67</v>
      </c>
      <c r="I192" t="s">
        <v>54</v>
      </c>
      <c r="J192">
        <f>VLOOKUP(B192,自助退!B:F,5,FALSE)</f>
        <v>3600</v>
      </c>
      <c r="K192" t="str">
        <f t="shared" si="2"/>
        <v/>
      </c>
    </row>
    <row r="193" spans="1:11" ht="14.25">
      <c r="A193" t="s">
        <v>14008</v>
      </c>
      <c r="B193" s="15">
        <v>533027</v>
      </c>
      <c r="C193" t="s">
        <v>287</v>
      </c>
      <c r="D193" t="s">
        <v>836</v>
      </c>
      <c r="E193" t="s">
        <v>837</v>
      </c>
      <c r="F193" s="15">
        <v>-485</v>
      </c>
      <c r="G193" t="s">
        <v>34</v>
      </c>
      <c r="H193" t="s">
        <v>85</v>
      </c>
      <c r="I193" t="s">
        <v>57</v>
      </c>
      <c r="J193">
        <f>VLOOKUP(B193,自助退!B:F,5,FALSE)</f>
        <v>485</v>
      </c>
      <c r="K193" t="str">
        <f t="shared" si="2"/>
        <v/>
      </c>
    </row>
    <row r="194" spans="1:11" ht="14.25">
      <c r="A194" t="s">
        <v>14009</v>
      </c>
      <c r="B194" s="15">
        <v>533138</v>
      </c>
      <c r="C194" t="s">
        <v>838</v>
      </c>
      <c r="D194" t="s">
        <v>839</v>
      </c>
      <c r="E194" t="s">
        <v>840</v>
      </c>
      <c r="F194" s="15">
        <v>-72</v>
      </c>
      <c r="G194" t="s">
        <v>34</v>
      </c>
      <c r="H194" t="s">
        <v>69</v>
      </c>
      <c r="I194" t="s">
        <v>54</v>
      </c>
      <c r="J194">
        <f>VLOOKUP(B194,自助退!B:F,5,FALSE)</f>
        <v>72</v>
      </c>
      <c r="K194" t="str">
        <f t="shared" si="2"/>
        <v/>
      </c>
    </row>
    <row r="195" spans="1:11" ht="14.25">
      <c r="A195" t="s">
        <v>14010</v>
      </c>
      <c r="B195" s="15">
        <v>533324</v>
      </c>
      <c r="C195" t="s">
        <v>287</v>
      </c>
      <c r="D195" t="s">
        <v>841</v>
      </c>
      <c r="E195" t="s">
        <v>842</v>
      </c>
      <c r="F195" s="15">
        <v>-32</v>
      </c>
      <c r="G195" t="s">
        <v>34</v>
      </c>
      <c r="H195" t="s">
        <v>70</v>
      </c>
      <c r="I195" t="s">
        <v>57</v>
      </c>
      <c r="J195">
        <f>VLOOKUP(B195,自助退!B:F,5,FALSE)</f>
        <v>32</v>
      </c>
      <c r="K195" t="str">
        <f t="shared" ref="K195:K258" si="3">IF(J195=F195*-1,"",1)</f>
        <v/>
      </c>
    </row>
    <row r="196" spans="1:11" ht="14.25">
      <c r="A196" t="s">
        <v>14011</v>
      </c>
      <c r="B196" s="15">
        <v>534516</v>
      </c>
      <c r="C196" t="s">
        <v>843</v>
      </c>
      <c r="D196" t="s">
        <v>844</v>
      </c>
      <c r="E196" t="s">
        <v>845</v>
      </c>
      <c r="F196" s="15">
        <v>-937</v>
      </c>
      <c r="G196" t="s">
        <v>34</v>
      </c>
      <c r="H196" t="s">
        <v>90</v>
      </c>
      <c r="I196" t="s">
        <v>54</v>
      </c>
      <c r="J196">
        <f>VLOOKUP(B196,自助退!B:F,5,FALSE)</f>
        <v>937</v>
      </c>
      <c r="K196" t="str">
        <f t="shared" si="3"/>
        <v/>
      </c>
    </row>
    <row r="197" spans="1:11" ht="14.25">
      <c r="A197" t="s">
        <v>14012</v>
      </c>
      <c r="B197" s="15">
        <v>535186</v>
      </c>
      <c r="C197" t="s">
        <v>287</v>
      </c>
      <c r="D197" t="s">
        <v>846</v>
      </c>
      <c r="E197" t="s">
        <v>847</v>
      </c>
      <c r="F197" s="15">
        <v>-9999</v>
      </c>
      <c r="G197" t="s">
        <v>34</v>
      </c>
      <c r="H197" t="s">
        <v>70</v>
      </c>
      <c r="I197" t="s">
        <v>57</v>
      </c>
      <c r="J197">
        <f>VLOOKUP(B197,自助退!B:F,5,FALSE)</f>
        <v>9999</v>
      </c>
      <c r="K197" t="str">
        <f t="shared" si="3"/>
        <v/>
      </c>
    </row>
    <row r="198" spans="1:11" ht="14.25">
      <c r="A198" t="s">
        <v>14013</v>
      </c>
      <c r="B198" s="15">
        <v>536209</v>
      </c>
      <c r="C198" t="s">
        <v>848</v>
      </c>
      <c r="D198" t="s">
        <v>849</v>
      </c>
      <c r="E198" t="s">
        <v>850</v>
      </c>
      <c r="F198" s="15">
        <v>-992</v>
      </c>
      <c r="G198" t="s">
        <v>34</v>
      </c>
      <c r="H198" t="s">
        <v>70</v>
      </c>
      <c r="I198" t="s">
        <v>54</v>
      </c>
      <c r="J198">
        <f>VLOOKUP(B198,自助退!B:F,5,FALSE)</f>
        <v>992</v>
      </c>
      <c r="K198" t="str">
        <f t="shared" si="3"/>
        <v/>
      </c>
    </row>
    <row r="199" spans="1:11" s="40" customFormat="1" ht="14.25">
      <c r="A199" t="s">
        <v>14014</v>
      </c>
      <c r="B199" s="15">
        <v>537542</v>
      </c>
      <c r="C199" t="s">
        <v>287</v>
      </c>
      <c r="D199" t="s">
        <v>851</v>
      </c>
      <c r="E199" t="s">
        <v>852</v>
      </c>
      <c r="F199" s="15">
        <v>-6000</v>
      </c>
      <c r="G199" t="s">
        <v>34</v>
      </c>
      <c r="H199" t="s">
        <v>70</v>
      </c>
      <c r="I199" t="s">
        <v>57</v>
      </c>
      <c r="J199">
        <f>VLOOKUP(B199,自助退!B:F,5,FALSE)</f>
        <v>6000</v>
      </c>
      <c r="K199" t="str">
        <f t="shared" si="3"/>
        <v/>
      </c>
    </row>
    <row r="200" spans="1:11" ht="14.25">
      <c r="A200" t="s">
        <v>14015</v>
      </c>
      <c r="B200" s="15">
        <v>537938</v>
      </c>
      <c r="C200" t="s">
        <v>287</v>
      </c>
      <c r="D200" t="s">
        <v>853</v>
      </c>
      <c r="E200" t="s">
        <v>854</v>
      </c>
      <c r="F200" s="15">
        <v>-89</v>
      </c>
      <c r="G200" t="s">
        <v>34</v>
      </c>
      <c r="H200" t="s">
        <v>55</v>
      </c>
      <c r="I200" t="s">
        <v>57</v>
      </c>
      <c r="J200">
        <f>VLOOKUP(B200,自助退!B:F,5,FALSE)</f>
        <v>89</v>
      </c>
      <c r="K200" t="str">
        <f t="shared" si="3"/>
        <v/>
      </c>
    </row>
    <row r="201" spans="1:11" ht="14.25">
      <c r="A201" t="s">
        <v>14016</v>
      </c>
      <c r="B201" s="15">
        <v>538557</v>
      </c>
      <c r="C201" t="s">
        <v>287</v>
      </c>
      <c r="D201" t="s">
        <v>855</v>
      </c>
      <c r="E201" t="s">
        <v>856</v>
      </c>
      <c r="F201" s="15">
        <v>-2113</v>
      </c>
      <c r="G201" t="s">
        <v>34</v>
      </c>
      <c r="H201" t="s">
        <v>76</v>
      </c>
      <c r="I201" t="s">
        <v>57</v>
      </c>
      <c r="J201">
        <f>VLOOKUP(B201,自助退!B:F,5,FALSE)</f>
        <v>2113</v>
      </c>
      <c r="K201" t="str">
        <f t="shared" si="3"/>
        <v/>
      </c>
    </row>
    <row r="202" spans="1:11" ht="14.25">
      <c r="A202" t="s">
        <v>14017</v>
      </c>
      <c r="B202" s="15">
        <v>538955</v>
      </c>
      <c r="C202" t="s">
        <v>287</v>
      </c>
      <c r="D202" t="s">
        <v>857</v>
      </c>
      <c r="E202" t="s">
        <v>858</v>
      </c>
      <c r="F202" s="15">
        <v>-300</v>
      </c>
      <c r="G202" t="s">
        <v>34</v>
      </c>
      <c r="H202" t="s">
        <v>89</v>
      </c>
      <c r="I202" t="s">
        <v>57</v>
      </c>
      <c r="J202">
        <f>VLOOKUP(B202,自助退!B:F,5,FALSE)</f>
        <v>300</v>
      </c>
      <c r="K202" t="str">
        <f t="shared" si="3"/>
        <v/>
      </c>
    </row>
    <row r="203" spans="1:11" ht="14.25">
      <c r="A203" t="s">
        <v>14018</v>
      </c>
      <c r="B203" s="15">
        <v>540120</v>
      </c>
      <c r="C203" t="s">
        <v>859</v>
      </c>
      <c r="D203" t="s">
        <v>860</v>
      </c>
      <c r="E203" t="s">
        <v>861</v>
      </c>
      <c r="F203" s="15">
        <v>-74</v>
      </c>
      <c r="G203" t="s">
        <v>34</v>
      </c>
      <c r="H203" t="s">
        <v>94</v>
      </c>
      <c r="I203" t="s">
        <v>54</v>
      </c>
      <c r="J203">
        <f>VLOOKUP(B203,自助退!B:F,5,FALSE)</f>
        <v>74</v>
      </c>
      <c r="K203" t="str">
        <f t="shared" si="3"/>
        <v/>
      </c>
    </row>
    <row r="204" spans="1:11" ht="14.25">
      <c r="A204" t="s">
        <v>14019</v>
      </c>
      <c r="B204" s="15">
        <v>540358</v>
      </c>
      <c r="C204" t="s">
        <v>862</v>
      </c>
      <c r="D204" t="s">
        <v>863</v>
      </c>
      <c r="E204" t="s">
        <v>864</v>
      </c>
      <c r="F204" s="15">
        <v>-122</v>
      </c>
      <c r="G204" t="s">
        <v>34</v>
      </c>
      <c r="H204" t="s">
        <v>91</v>
      </c>
      <c r="I204" t="s">
        <v>54</v>
      </c>
      <c r="J204">
        <f>VLOOKUP(B204,自助退!B:F,5,FALSE)</f>
        <v>122</v>
      </c>
      <c r="K204" t="str">
        <f t="shared" si="3"/>
        <v/>
      </c>
    </row>
    <row r="205" spans="1:11" ht="14.25">
      <c r="A205" t="s">
        <v>14020</v>
      </c>
      <c r="B205" s="15">
        <v>540446</v>
      </c>
      <c r="C205" t="s">
        <v>865</v>
      </c>
      <c r="D205" t="s">
        <v>863</v>
      </c>
      <c r="E205" t="s">
        <v>864</v>
      </c>
      <c r="F205" s="15">
        <v>-10</v>
      </c>
      <c r="G205" t="s">
        <v>34</v>
      </c>
      <c r="H205" t="s">
        <v>91</v>
      </c>
      <c r="I205" t="s">
        <v>54</v>
      </c>
      <c r="J205">
        <f>VLOOKUP(B205,自助退!B:F,5,FALSE)</f>
        <v>10</v>
      </c>
      <c r="K205" t="str">
        <f t="shared" si="3"/>
        <v/>
      </c>
    </row>
    <row r="206" spans="1:11" ht="14.25">
      <c r="A206" t="s">
        <v>14021</v>
      </c>
      <c r="B206" s="15">
        <v>540498</v>
      </c>
      <c r="C206" t="s">
        <v>866</v>
      </c>
      <c r="D206" t="s">
        <v>863</v>
      </c>
      <c r="E206" t="s">
        <v>864</v>
      </c>
      <c r="F206" s="15">
        <v>-416</v>
      </c>
      <c r="G206" t="s">
        <v>34</v>
      </c>
      <c r="H206" t="s">
        <v>91</v>
      </c>
      <c r="I206" t="s">
        <v>54</v>
      </c>
      <c r="J206">
        <f>VLOOKUP(B206,自助退!B:F,5,FALSE)</f>
        <v>416</v>
      </c>
      <c r="K206" t="str">
        <f t="shared" si="3"/>
        <v/>
      </c>
    </row>
    <row r="207" spans="1:11" ht="14.25">
      <c r="A207" t="s">
        <v>14022</v>
      </c>
      <c r="B207" s="15">
        <v>540656</v>
      </c>
      <c r="C207" t="s">
        <v>287</v>
      </c>
      <c r="D207" t="s">
        <v>867</v>
      </c>
      <c r="E207" t="s">
        <v>868</v>
      </c>
      <c r="F207" s="15">
        <v>-79</v>
      </c>
      <c r="G207" t="s">
        <v>34</v>
      </c>
      <c r="H207" t="s">
        <v>73</v>
      </c>
      <c r="I207" t="s">
        <v>57</v>
      </c>
      <c r="J207">
        <f>VLOOKUP(B207,自助退!B:F,5,FALSE)</f>
        <v>79</v>
      </c>
      <c r="K207" t="str">
        <f t="shared" si="3"/>
        <v/>
      </c>
    </row>
    <row r="208" spans="1:11" ht="14.25">
      <c r="A208" t="s">
        <v>14023</v>
      </c>
      <c r="B208" s="15">
        <v>541921</v>
      </c>
      <c r="C208" t="s">
        <v>287</v>
      </c>
      <c r="D208" t="s">
        <v>869</v>
      </c>
      <c r="E208" t="s">
        <v>870</v>
      </c>
      <c r="F208" s="15">
        <v>-992</v>
      </c>
      <c r="G208" t="s">
        <v>34</v>
      </c>
      <c r="H208" t="s">
        <v>77</v>
      </c>
      <c r="I208" t="s">
        <v>57</v>
      </c>
      <c r="J208">
        <f>VLOOKUP(B208,自助退!B:F,5,FALSE)</f>
        <v>992</v>
      </c>
      <c r="K208" t="str">
        <f t="shared" si="3"/>
        <v/>
      </c>
    </row>
    <row r="209" spans="1:11" ht="14.25">
      <c r="A209" t="s">
        <v>14024</v>
      </c>
      <c r="B209" s="15">
        <v>542504</v>
      </c>
      <c r="C209" t="s">
        <v>871</v>
      </c>
      <c r="D209" t="s">
        <v>872</v>
      </c>
      <c r="E209" t="s">
        <v>873</v>
      </c>
      <c r="F209" s="15">
        <v>-79</v>
      </c>
      <c r="G209" t="s">
        <v>34</v>
      </c>
      <c r="H209" t="s">
        <v>70</v>
      </c>
      <c r="I209" t="s">
        <v>54</v>
      </c>
      <c r="J209">
        <f>VLOOKUP(B209,自助退!B:F,5,FALSE)</f>
        <v>79</v>
      </c>
      <c r="K209" t="str">
        <f t="shared" si="3"/>
        <v/>
      </c>
    </row>
    <row r="210" spans="1:11" ht="14.25">
      <c r="A210" t="s">
        <v>14025</v>
      </c>
      <c r="B210" s="15">
        <v>542609</v>
      </c>
      <c r="C210" t="s">
        <v>874</v>
      </c>
      <c r="D210" t="s">
        <v>317</v>
      </c>
      <c r="E210" t="s">
        <v>318</v>
      </c>
      <c r="F210" s="15">
        <v>-100</v>
      </c>
      <c r="G210" t="s">
        <v>34</v>
      </c>
      <c r="H210" t="s">
        <v>68</v>
      </c>
      <c r="I210" t="s">
        <v>54</v>
      </c>
      <c r="J210">
        <f>VLOOKUP(B210,自助退!B:F,5,FALSE)</f>
        <v>100</v>
      </c>
      <c r="K210" t="str">
        <f t="shared" si="3"/>
        <v/>
      </c>
    </row>
    <row r="211" spans="1:11" ht="14.25">
      <c r="A211" t="s">
        <v>14026</v>
      </c>
      <c r="B211" s="15">
        <v>542754</v>
      </c>
      <c r="C211" t="s">
        <v>875</v>
      </c>
      <c r="D211" t="s">
        <v>876</v>
      </c>
      <c r="E211" t="s">
        <v>303</v>
      </c>
      <c r="F211" s="15">
        <v>-7</v>
      </c>
      <c r="G211" t="s">
        <v>34</v>
      </c>
      <c r="H211" t="s">
        <v>71</v>
      </c>
      <c r="I211" t="s">
        <v>54</v>
      </c>
      <c r="J211">
        <f>VLOOKUP(B211,自助退!B:F,5,FALSE)</f>
        <v>7</v>
      </c>
      <c r="K211" t="str">
        <f t="shared" si="3"/>
        <v/>
      </c>
    </row>
    <row r="212" spans="1:11" ht="14.25">
      <c r="A212" t="s">
        <v>14027</v>
      </c>
      <c r="B212" s="15">
        <v>542855</v>
      </c>
      <c r="C212" t="s">
        <v>287</v>
      </c>
      <c r="D212" t="s">
        <v>877</v>
      </c>
      <c r="E212" t="s">
        <v>878</v>
      </c>
      <c r="F212" s="15">
        <v>-1200</v>
      </c>
      <c r="G212" t="s">
        <v>34</v>
      </c>
      <c r="H212" t="s">
        <v>90</v>
      </c>
      <c r="I212" t="s">
        <v>57</v>
      </c>
      <c r="J212">
        <f>VLOOKUP(B212,自助退!B:F,5,FALSE)</f>
        <v>1200</v>
      </c>
      <c r="K212" t="str">
        <f t="shared" si="3"/>
        <v/>
      </c>
    </row>
    <row r="213" spans="1:11" ht="14.25">
      <c r="A213" t="s">
        <v>14028</v>
      </c>
      <c r="B213" s="15">
        <v>543062</v>
      </c>
      <c r="C213" t="s">
        <v>287</v>
      </c>
      <c r="D213" t="s">
        <v>879</v>
      </c>
      <c r="E213" t="s">
        <v>880</v>
      </c>
      <c r="F213" s="15">
        <v>-500</v>
      </c>
      <c r="G213" t="s">
        <v>34</v>
      </c>
      <c r="H213" t="s">
        <v>68</v>
      </c>
      <c r="I213" t="s">
        <v>57</v>
      </c>
      <c r="J213">
        <f>VLOOKUP(B213,自助退!B:F,5,FALSE)</f>
        <v>500</v>
      </c>
      <c r="K213" t="str">
        <f t="shared" si="3"/>
        <v/>
      </c>
    </row>
    <row r="214" spans="1:11" ht="14.25">
      <c r="A214" t="s">
        <v>14029</v>
      </c>
      <c r="B214" s="15">
        <v>543185</v>
      </c>
      <c r="C214" t="s">
        <v>881</v>
      </c>
      <c r="D214" t="s">
        <v>882</v>
      </c>
      <c r="E214" t="s">
        <v>883</v>
      </c>
      <c r="F214" s="15">
        <v>-57</v>
      </c>
      <c r="G214" t="s">
        <v>34</v>
      </c>
      <c r="H214" t="s">
        <v>66</v>
      </c>
      <c r="I214" t="s">
        <v>54</v>
      </c>
      <c r="J214">
        <f>VLOOKUP(B214,自助退!B:F,5,FALSE)</f>
        <v>57</v>
      </c>
      <c r="K214" t="str">
        <f t="shared" si="3"/>
        <v/>
      </c>
    </row>
    <row r="215" spans="1:11" ht="14.25">
      <c r="A215" t="s">
        <v>14030</v>
      </c>
      <c r="B215" s="15">
        <v>543827</v>
      </c>
      <c r="C215" t="s">
        <v>884</v>
      </c>
      <c r="D215" t="s">
        <v>885</v>
      </c>
      <c r="E215" t="s">
        <v>886</v>
      </c>
      <c r="F215" s="15">
        <v>-500</v>
      </c>
      <c r="G215" t="s">
        <v>34</v>
      </c>
      <c r="H215" t="s">
        <v>74</v>
      </c>
      <c r="I215" t="s">
        <v>54</v>
      </c>
      <c r="J215">
        <f>VLOOKUP(B215,自助退!B:F,5,FALSE)</f>
        <v>500</v>
      </c>
      <c r="K215" t="str">
        <f t="shared" si="3"/>
        <v/>
      </c>
    </row>
    <row r="216" spans="1:11" ht="14.25">
      <c r="A216" t="s">
        <v>14031</v>
      </c>
      <c r="B216" s="15">
        <v>544439</v>
      </c>
      <c r="C216" t="s">
        <v>887</v>
      </c>
      <c r="D216" t="s">
        <v>888</v>
      </c>
      <c r="E216" t="s">
        <v>889</v>
      </c>
      <c r="F216" s="15">
        <v>-91</v>
      </c>
      <c r="G216" t="s">
        <v>34</v>
      </c>
      <c r="H216" t="s">
        <v>82</v>
      </c>
      <c r="I216" t="s">
        <v>54</v>
      </c>
      <c r="J216">
        <f>VLOOKUP(B216,自助退!B:F,5,FALSE)</f>
        <v>91</v>
      </c>
      <c r="K216" t="str">
        <f t="shared" si="3"/>
        <v/>
      </c>
    </row>
    <row r="217" spans="1:11" ht="14.25">
      <c r="A217" t="s">
        <v>14032</v>
      </c>
      <c r="B217" s="15">
        <v>544635</v>
      </c>
      <c r="C217" t="s">
        <v>287</v>
      </c>
      <c r="D217" t="s">
        <v>890</v>
      </c>
      <c r="E217" t="s">
        <v>891</v>
      </c>
      <c r="F217" s="15">
        <v>-631</v>
      </c>
      <c r="G217" t="s">
        <v>34</v>
      </c>
      <c r="H217" t="s">
        <v>55</v>
      </c>
      <c r="I217" t="s">
        <v>57</v>
      </c>
      <c r="J217">
        <f>VLOOKUP(B217,自助退!B:F,5,FALSE)</f>
        <v>631</v>
      </c>
      <c r="K217" t="str">
        <f t="shared" si="3"/>
        <v/>
      </c>
    </row>
    <row r="218" spans="1:11" ht="14.25">
      <c r="A218" t="s">
        <v>14033</v>
      </c>
      <c r="B218" s="15">
        <v>544780</v>
      </c>
      <c r="C218" t="s">
        <v>892</v>
      </c>
      <c r="D218" t="s">
        <v>104</v>
      </c>
      <c r="E218" t="s">
        <v>105</v>
      </c>
      <c r="F218" s="15">
        <v>-1600</v>
      </c>
      <c r="G218" t="s">
        <v>34</v>
      </c>
      <c r="H218" t="s">
        <v>77</v>
      </c>
      <c r="I218" t="s">
        <v>54</v>
      </c>
      <c r="J218">
        <f>VLOOKUP(B218,自助退!B:F,5,FALSE)</f>
        <v>1600</v>
      </c>
      <c r="K218" t="str">
        <f t="shared" si="3"/>
        <v/>
      </c>
    </row>
    <row r="219" spans="1:11" ht="14.25">
      <c r="A219" t="s">
        <v>14034</v>
      </c>
      <c r="B219" s="15">
        <v>544854</v>
      </c>
      <c r="C219" t="s">
        <v>893</v>
      </c>
      <c r="D219" t="s">
        <v>894</v>
      </c>
      <c r="E219" t="s">
        <v>895</v>
      </c>
      <c r="F219" s="15">
        <v>-7000</v>
      </c>
      <c r="G219" t="s">
        <v>34</v>
      </c>
      <c r="H219" t="s">
        <v>67</v>
      </c>
      <c r="I219" t="s">
        <v>54</v>
      </c>
      <c r="J219">
        <f>VLOOKUP(B219,自助退!B:F,5,FALSE)</f>
        <v>7000</v>
      </c>
      <c r="K219" t="str">
        <f t="shared" si="3"/>
        <v/>
      </c>
    </row>
    <row r="220" spans="1:11" ht="14.25">
      <c r="A220" t="s">
        <v>14035</v>
      </c>
      <c r="B220" s="15">
        <v>544945</v>
      </c>
      <c r="C220" t="s">
        <v>287</v>
      </c>
      <c r="D220" t="s">
        <v>896</v>
      </c>
      <c r="E220" t="s">
        <v>897</v>
      </c>
      <c r="F220" s="15">
        <v>-5159</v>
      </c>
      <c r="G220" t="s">
        <v>34</v>
      </c>
      <c r="H220" t="s">
        <v>67</v>
      </c>
      <c r="I220" t="s">
        <v>57</v>
      </c>
      <c r="J220">
        <f>VLOOKUP(B220,自助退!B:F,5,FALSE)</f>
        <v>5159</v>
      </c>
      <c r="K220" t="str">
        <f t="shared" si="3"/>
        <v/>
      </c>
    </row>
    <row r="221" spans="1:11" ht="14.25">
      <c r="A221" t="s">
        <v>14036</v>
      </c>
      <c r="B221" s="15">
        <v>545007</v>
      </c>
      <c r="C221" t="s">
        <v>898</v>
      </c>
      <c r="D221" t="s">
        <v>899</v>
      </c>
      <c r="E221" t="s">
        <v>900</v>
      </c>
      <c r="F221" s="15">
        <v>-5000</v>
      </c>
      <c r="G221" t="s">
        <v>34</v>
      </c>
      <c r="H221" t="s">
        <v>67</v>
      </c>
      <c r="I221" t="s">
        <v>54</v>
      </c>
      <c r="J221">
        <f>VLOOKUP(B221,自助退!B:F,5,FALSE)</f>
        <v>5000</v>
      </c>
      <c r="K221" t="str">
        <f t="shared" si="3"/>
        <v/>
      </c>
    </row>
    <row r="222" spans="1:11" ht="14.25">
      <c r="A222" t="s">
        <v>14037</v>
      </c>
      <c r="B222" s="15">
        <v>545325</v>
      </c>
      <c r="C222" t="s">
        <v>901</v>
      </c>
      <c r="D222" t="s">
        <v>902</v>
      </c>
      <c r="E222" t="s">
        <v>903</v>
      </c>
      <c r="F222" s="15">
        <v>-78</v>
      </c>
      <c r="G222" t="s">
        <v>34</v>
      </c>
      <c r="H222" t="s">
        <v>904</v>
      </c>
      <c r="I222" t="s">
        <v>54</v>
      </c>
      <c r="J222">
        <f>VLOOKUP(B222,自助退!B:F,5,FALSE)</f>
        <v>78</v>
      </c>
      <c r="K222" t="str">
        <f t="shared" si="3"/>
        <v/>
      </c>
    </row>
    <row r="223" spans="1:11" ht="14.25">
      <c r="A223" t="s">
        <v>14038</v>
      </c>
      <c r="B223" s="15">
        <v>545326</v>
      </c>
      <c r="C223" t="s">
        <v>905</v>
      </c>
      <c r="D223" t="s">
        <v>906</v>
      </c>
      <c r="E223" t="s">
        <v>907</v>
      </c>
      <c r="F223" s="15">
        <v>-735</v>
      </c>
      <c r="G223" t="s">
        <v>34</v>
      </c>
      <c r="H223" t="s">
        <v>75</v>
      </c>
      <c r="I223" t="s">
        <v>54</v>
      </c>
      <c r="J223">
        <f>VLOOKUP(B223,自助退!B:F,5,FALSE)</f>
        <v>735</v>
      </c>
      <c r="K223" t="str">
        <f t="shared" si="3"/>
        <v/>
      </c>
    </row>
    <row r="224" spans="1:11" ht="14.25">
      <c r="A224" t="s">
        <v>14039</v>
      </c>
      <c r="B224" s="15">
        <v>545372</v>
      </c>
      <c r="C224" t="s">
        <v>908</v>
      </c>
      <c r="D224" t="s">
        <v>909</v>
      </c>
      <c r="E224" t="s">
        <v>910</v>
      </c>
      <c r="F224" s="15">
        <v>-970</v>
      </c>
      <c r="G224" t="s">
        <v>34</v>
      </c>
      <c r="H224" t="s">
        <v>75</v>
      </c>
      <c r="I224" t="s">
        <v>54</v>
      </c>
      <c r="J224">
        <f>VLOOKUP(B224,自助退!B:F,5,FALSE)</f>
        <v>970</v>
      </c>
      <c r="K224" t="str">
        <f t="shared" si="3"/>
        <v/>
      </c>
    </row>
    <row r="225" spans="1:11" ht="14.25">
      <c r="A225" t="s">
        <v>14040</v>
      </c>
      <c r="B225" s="15">
        <v>545501</v>
      </c>
      <c r="C225" t="s">
        <v>911</v>
      </c>
      <c r="D225" t="s">
        <v>912</v>
      </c>
      <c r="E225" t="s">
        <v>913</v>
      </c>
      <c r="F225" s="15">
        <v>-14</v>
      </c>
      <c r="G225" t="s">
        <v>34</v>
      </c>
      <c r="H225" t="s">
        <v>67</v>
      </c>
      <c r="I225" t="s">
        <v>54</v>
      </c>
      <c r="J225">
        <f>VLOOKUP(B225,自助退!B:F,5,FALSE)</f>
        <v>14</v>
      </c>
      <c r="K225" t="str">
        <f t="shared" si="3"/>
        <v/>
      </c>
    </row>
    <row r="226" spans="1:11" ht="14.25">
      <c r="A226" t="s">
        <v>14041</v>
      </c>
      <c r="B226" s="15">
        <v>545582</v>
      </c>
      <c r="C226" t="s">
        <v>914</v>
      </c>
      <c r="D226" t="s">
        <v>915</v>
      </c>
      <c r="E226" t="s">
        <v>916</v>
      </c>
      <c r="F226" s="15">
        <v>-92</v>
      </c>
      <c r="G226" t="s">
        <v>34</v>
      </c>
      <c r="H226" t="s">
        <v>51</v>
      </c>
      <c r="I226" t="s">
        <v>54</v>
      </c>
      <c r="J226">
        <f>VLOOKUP(B226,自助退!B:F,5,FALSE)</f>
        <v>92</v>
      </c>
      <c r="K226" t="str">
        <f t="shared" si="3"/>
        <v/>
      </c>
    </row>
    <row r="227" spans="1:11" ht="14.25">
      <c r="A227" t="s">
        <v>14042</v>
      </c>
      <c r="B227" s="15">
        <v>545618</v>
      </c>
      <c r="C227" t="s">
        <v>287</v>
      </c>
      <c r="D227" t="s">
        <v>917</v>
      </c>
      <c r="E227" t="s">
        <v>918</v>
      </c>
      <c r="F227" s="15">
        <v>-400</v>
      </c>
      <c r="G227" t="s">
        <v>34</v>
      </c>
      <c r="H227" t="s">
        <v>67</v>
      </c>
      <c r="I227" t="s">
        <v>57</v>
      </c>
      <c r="J227">
        <f>VLOOKUP(B227,自助退!B:F,5,FALSE)</f>
        <v>400</v>
      </c>
      <c r="K227" t="str">
        <f t="shared" si="3"/>
        <v/>
      </c>
    </row>
    <row r="228" spans="1:11" ht="14.25">
      <c r="A228" t="s">
        <v>14043</v>
      </c>
      <c r="B228" s="15">
        <v>545632</v>
      </c>
      <c r="C228" t="s">
        <v>919</v>
      </c>
      <c r="D228" t="s">
        <v>920</v>
      </c>
      <c r="E228" t="s">
        <v>921</v>
      </c>
      <c r="F228" s="15">
        <v>-697</v>
      </c>
      <c r="G228" t="s">
        <v>34</v>
      </c>
      <c r="H228" t="s">
        <v>73</v>
      </c>
      <c r="I228" t="s">
        <v>54</v>
      </c>
      <c r="J228">
        <f>VLOOKUP(B228,自助退!B:F,5,FALSE)</f>
        <v>697</v>
      </c>
      <c r="K228" t="str">
        <f t="shared" si="3"/>
        <v/>
      </c>
    </row>
    <row r="229" spans="1:11" ht="14.25">
      <c r="A229" t="s">
        <v>14044</v>
      </c>
      <c r="B229" s="15">
        <v>545653</v>
      </c>
      <c r="C229" t="s">
        <v>922</v>
      </c>
      <c r="D229" t="s">
        <v>923</v>
      </c>
      <c r="E229" t="s">
        <v>924</v>
      </c>
      <c r="F229" s="15">
        <v>-221</v>
      </c>
      <c r="G229" t="s">
        <v>34</v>
      </c>
      <c r="H229" t="s">
        <v>86</v>
      </c>
      <c r="I229" t="s">
        <v>54</v>
      </c>
      <c r="J229">
        <f>VLOOKUP(B229,自助退!B:F,5,FALSE)</f>
        <v>221</v>
      </c>
      <c r="K229" t="str">
        <f t="shared" si="3"/>
        <v/>
      </c>
    </row>
    <row r="230" spans="1:11" ht="14.25">
      <c r="A230" t="s">
        <v>14045</v>
      </c>
      <c r="B230" s="15">
        <v>545855</v>
      </c>
      <c r="C230" t="s">
        <v>287</v>
      </c>
      <c r="D230" t="s">
        <v>925</v>
      </c>
      <c r="E230" t="s">
        <v>926</v>
      </c>
      <c r="F230" s="15">
        <v>-319</v>
      </c>
      <c r="G230" t="s">
        <v>34</v>
      </c>
      <c r="H230" t="s">
        <v>87</v>
      </c>
      <c r="I230" t="s">
        <v>57</v>
      </c>
      <c r="J230">
        <f>VLOOKUP(B230,自助退!B:F,5,FALSE)</f>
        <v>319</v>
      </c>
      <c r="K230" t="str">
        <f t="shared" si="3"/>
        <v/>
      </c>
    </row>
    <row r="231" spans="1:11" ht="14.25">
      <c r="A231" t="s">
        <v>14046</v>
      </c>
      <c r="B231" s="15">
        <v>545979</v>
      </c>
      <c r="C231" t="s">
        <v>927</v>
      </c>
      <c r="D231" t="s">
        <v>928</v>
      </c>
      <c r="E231" t="s">
        <v>929</v>
      </c>
      <c r="F231" s="15">
        <v>-491</v>
      </c>
      <c r="G231" t="s">
        <v>34</v>
      </c>
      <c r="H231" t="s">
        <v>87</v>
      </c>
      <c r="I231" t="s">
        <v>54</v>
      </c>
      <c r="J231">
        <f>VLOOKUP(B231,自助退!B:F,5,FALSE)</f>
        <v>491</v>
      </c>
      <c r="K231" t="str">
        <f t="shared" si="3"/>
        <v/>
      </c>
    </row>
    <row r="232" spans="1:11" ht="14.25">
      <c r="A232" t="s">
        <v>14047</v>
      </c>
      <c r="B232" s="15">
        <v>546087</v>
      </c>
      <c r="C232" t="s">
        <v>287</v>
      </c>
      <c r="D232" t="s">
        <v>930</v>
      </c>
      <c r="E232" t="s">
        <v>931</v>
      </c>
      <c r="F232" s="15">
        <v>-114</v>
      </c>
      <c r="G232" t="s">
        <v>34</v>
      </c>
      <c r="H232" t="s">
        <v>90</v>
      </c>
      <c r="I232" t="s">
        <v>57</v>
      </c>
      <c r="J232">
        <f>VLOOKUP(B232,自助退!B:F,5,FALSE)</f>
        <v>114</v>
      </c>
      <c r="K232" t="str">
        <f t="shared" si="3"/>
        <v/>
      </c>
    </row>
    <row r="233" spans="1:11" ht="14.25">
      <c r="A233" t="s">
        <v>14048</v>
      </c>
      <c r="B233" s="15">
        <v>546126</v>
      </c>
      <c r="C233" t="s">
        <v>932</v>
      </c>
      <c r="D233" t="s">
        <v>933</v>
      </c>
      <c r="E233" t="s">
        <v>934</v>
      </c>
      <c r="F233" s="15">
        <v>-509</v>
      </c>
      <c r="G233" t="s">
        <v>34</v>
      </c>
      <c r="H233" t="s">
        <v>64</v>
      </c>
      <c r="I233" t="s">
        <v>54</v>
      </c>
      <c r="J233">
        <f>VLOOKUP(B233,自助退!B:F,5,FALSE)</f>
        <v>509</v>
      </c>
      <c r="K233" t="str">
        <f t="shared" si="3"/>
        <v/>
      </c>
    </row>
    <row r="234" spans="1:11" ht="14.25">
      <c r="A234" t="s">
        <v>14049</v>
      </c>
      <c r="B234" s="15">
        <v>546146</v>
      </c>
      <c r="C234" t="s">
        <v>935</v>
      </c>
      <c r="D234" t="s">
        <v>936</v>
      </c>
      <c r="E234" t="s">
        <v>937</v>
      </c>
      <c r="F234" s="15">
        <v>-5092</v>
      </c>
      <c r="G234" t="s">
        <v>34</v>
      </c>
      <c r="H234" t="s">
        <v>68</v>
      </c>
      <c r="I234" t="s">
        <v>54</v>
      </c>
      <c r="J234">
        <f>VLOOKUP(B234,自助退!B:F,5,FALSE)</f>
        <v>5092</v>
      </c>
      <c r="K234" t="str">
        <f t="shared" si="3"/>
        <v/>
      </c>
    </row>
    <row r="235" spans="1:11" ht="14.25">
      <c r="A235" t="s">
        <v>14050</v>
      </c>
      <c r="B235" s="15">
        <v>546294</v>
      </c>
      <c r="C235" t="s">
        <v>938</v>
      </c>
      <c r="D235" t="s">
        <v>939</v>
      </c>
      <c r="E235" t="s">
        <v>940</v>
      </c>
      <c r="F235" s="15">
        <v>-69</v>
      </c>
      <c r="G235" t="s">
        <v>34</v>
      </c>
      <c r="H235" t="s">
        <v>68</v>
      </c>
      <c r="I235" t="s">
        <v>54</v>
      </c>
      <c r="J235">
        <f>VLOOKUP(B235,自助退!B:F,5,FALSE)</f>
        <v>69</v>
      </c>
      <c r="K235" t="str">
        <f t="shared" si="3"/>
        <v/>
      </c>
    </row>
    <row r="236" spans="1:11" ht="14.25">
      <c r="A236" t="s">
        <v>14051</v>
      </c>
      <c r="B236" s="15">
        <v>546518</v>
      </c>
      <c r="C236" t="s">
        <v>287</v>
      </c>
      <c r="D236" t="s">
        <v>941</v>
      </c>
      <c r="E236" t="s">
        <v>942</v>
      </c>
      <c r="F236" s="15">
        <v>-1987</v>
      </c>
      <c r="G236" t="s">
        <v>34</v>
      </c>
      <c r="H236" t="s">
        <v>80</v>
      </c>
      <c r="I236" t="s">
        <v>57</v>
      </c>
      <c r="J236">
        <f>VLOOKUP(B236,自助退!B:F,5,FALSE)</f>
        <v>1987</v>
      </c>
      <c r="K236" t="str">
        <f t="shared" si="3"/>
        <v/>
      </c>
    </row>
    <row r="237" spans="1:11" ht="14.25">
      <c r="A237" t="s">
        <v>14052</v>
      </c>
      <c r="B237" s="15">
        <v>546594</v>
      </c>
      <c r="C237" t="s">
        <v>287</v>
      </c>
      <c r="D237" t="s">
        <v>943</v>
      </c>
      <c r="E237" t="s">
        <v>944</v>
      </c>
      <c r="F237" s="15">
        <v>-1000</v>
      </c>
      <c r="G237" t="s">
        <v>34</v>
      </c>
      <c r="H237" t="s">
        <v>82</v>
      </c>
      <c r="I237" t="s">
        <v>57</v>
      </c>
      <c r="J237">
        <f>VLOOKUP(B237,自助退!B:F,5,FALSE)</f>
        <v>1000</v>
      </c>
      <c r="K237" t="str">
        <f t="shared" si="3"/>
        <v/>
      </c>
    </row>
    <row r="238" spans="1:11" ht="14.25">
      <c r="A238" t="s">
        <v>14053</v>
      </c>
      <c r="B238" s="15">
        <v>546709</v>
      </c>
      <c r="C238" t="s">
        <v>945</v>
      </c>
      <c r="D238" t="s">
        <v>946</v>
      </c>
      <c r="E238" t="s">
        <v>947</v>
      </c>
      <c r="F238" s="15">
        <v>-132</v>
      </c>
      <c r="G238" t="s">
        <v>34</v>
      </c>
      <c r="H238" t="s">
        <v>82</v>
      </c>
      <c r="I238" t="s">
        <v>54</v>
      </c>
      <c r="J238">
        <f>VLOOKUP(B238,自助退!B:F,5,FALSE)</f>
        <v>132</v>
      </c>
      <c r="K238" t="str">
        <f t="shared" si="3"/>
        <v/>
      </c>
    </row>
    <row r="239" spans="1:11" ht="14.25">
      <c r="A239" t="s">
        <v>14054</v>
      </c>
      <c r="B239" s="15">
        <v>546842</v>
      </c>
      <c r="C239" t="s">
        <v>287</v>
      </c>
      <c r="D239" t="s">
        <v>557</v>
      </c>
      <c r="E239" t="s">
        <v>558</v>
      </c>
      <c r="F239" s="15">
        <v>-3220</v>
      </c>
      <c r="G239" t="s">
        <v>34</v>
      </c>
      <c r="H239" t="s">
        <v>88</v>
      </c>
      <c r="I239" t="s">
        <v>57</v>
      </c>
      <c r="J239">
        <f>VLOOKUP(B239,自助退!B:F,5,FALSE)</f>
        <v>3220</v>
      </c>
      <c r="K239" t="str">
        <f t="shared" si="3"/>
        <v/>
      </c>
    </row>
    <row r="240" spans="1:11" ht="14.25">
      <c r="A240" t="s">
        <v>14055</v>
      </c>
      <c r="B240" s="15">
        <v>547003</v>
      </c>
      <c r="C240" t="s">
        <v>948</v>
      </c>
      <c r="D240" t="s">
        <v>949</v>
      </c>
      <c r="E240" t="s">
        <v>950</v>
      </c>
      <c r="F240" s="15">
        <v>-150</v>
      </c>
      <c r="G240" t="s">
        <v>34</v>
      </c>
      <c r="H240" t="s">
        <v>68</v>
      </c>
      <c r="I240" t="s">
        <v>54</v>
      </c>
      <c r="J240">
        <f>VLOOKUP(B240,自助退!B:F,5,FALSE)</f>
        <v>150</v>
      </c>
      <c r="K240" t="str">
        <f t="shared" si="3"/>
        <v/>
      </c>
    </row>
    <row r="241" spans="1:11" ht="14.25">
      <c r="A241" t="s">
        <v>14056</v>
      </c>
      <c r="B241" s="15">
        <v>547214</v>
      </c>
      <c r="C241" t="s">
        <v>287</v>
      </c>
      <c r="D241" t="s">
        <v>951</v>
      </c>
      <c r="E241" t="s">
        <v>952</v>
      </c>
      <c r="F241" s="15">
        <v>-362</v>
      </c>
      <c r="G241" t="s">
        <v>34</v>
      </c>
      <c r="H241" t="s">
        <v>66</v>
      </c>
      <c r="I241" t="s">
        <v>57</v>
      </c>
      <c r="J241">
        <f>VLOOKUP(B241,自助退!B:F,5,FALSE)</f>
        <v>362</v>
      </c>
      <c r="K241" t="str">
        <f t="shared" si="3"/>
        <v/>
      </c>
    </row>
    <row r="242" spans="1:11" ht="14.25">
      <c r="A242" t="s">
        <v>14057</v>
      </c>
      <c r="B242" s="15">
        <v>547438</v>
      </c>
      <c r="C242" t="s">
        <v>287</v>
      </c>
      <c r="D242" t="s">
        <v>953</v>
      </c>
      <c r="E242" t="s">
        <v>954</v>
      </c>
      <c r="F242" s="15">
        <v>-50</v>
      </c>
      <c r="G242" t="s">
        <v>34</v>
      </c>
      <c r="H242" t="s">
        <v>67</v>
      </c>
      <c r="I242" t="s">
        <v>57</v>
      </c>
      <c r="J242">
        <f>VLOOKUP(B242,自助退!B:F,5,FALSE)</f>
        <v>50</v>
      </c>
      <c r="K242" t="str">
        <f t="shared" si="3"/>
        <v/>
      </c>
    </row>
    <row r="243" spans="1:11" ht="14.25">
      <c r="A243" t="s">
        <v>14058</v>
      </c>
      <c r="B243" s="15">
        <v>547460</v>
      </c>
      <c r="C243" t="s">
        <v>955</v>
      </c>
      <c r="D243" t="s">
        <v>956</v>
      </c>
      <c r="E243" t="s">
        <v>957</v>
      </c>
      <c r="F243" s="15">
        <v>-500</v>
      </c>
      <c r="G243" t="s">
        <v>34</v>
      </c>
      <c r="H243" t="s">
        <v>86</v>
      </c>
      <c r="I243" t="s">
        <v>54</v>
      </c>
      <c r="J243">
        <f>VLOOKUP(B243,自助退!B:F,5,FALSE)</f>
        <v>500</v>
      </c>
      <c r="K243" t="str">
        <f t="shared" si="3"/>
        <v/>
      </c>
    </row>
    <row r="244" spans="1:11" ht="14.25">
      <c r="A244" t="s">
        <v>14059</v>
      </c>
      <c r="B244" s="15">
        <v>547489</v>
      </c>
      <c r="C244" t="s">
        <v>958</v>
      </c>
      <c r="D244" t="s">
        <v>959</v>
      </c>
      <c r="E244" t="s">
        <v>960</v>
      </c>
      <c r="F244" s="15">
        <v>-456</v>
      </c>
      <c r="G244" t="s">
        <v>34</v>
      </c>
      <c r="H244" t="s">
        <v>85</v>
      </c>
      <c r="I244" t="s">
        <v>54</v>
      </c>
      <c r="J244">
        <f>VLOOKUP(B244,自助退!B:F,5,FALSE)</f>
        <v>456</v>
      </c>
      <c r="K244" t="str">
        <f t="shared" si="3"/>
        <v/>
      </c>
    </row>
    <row r="245" spans="1:11" ht="14.25">
      <c r="A245" t="s">
        <v>14060</v>
      </c>
      <c r="B245" s="15">
        <v>547509</v>
      </c>
      <c r="C245" t="s">
        <v>961</v>
      </c>
      <c r="D245" t="s">
        <v>962</v>
      </c>
      <c r="E245" t="s">
        <v>963</v>
      </c>
      <c r="F245" s="15">
        <v>-900</v>
      </c>
      <c r="G245" t="s">
        <v>34</v>
      </c>
      <c r="H245" t="s">
        <v>68</v>
      </c>
      <c r="I245" t="s">
        <v>54</v>
      </c>
      <c r="J245">
        <f>VLOOKUP(B245,自助退!B:F,5,FALSE)</f>
        <v>900</v>
      </c>
      <c r="K245" t="str">
        <f t="shared" si="3"/>
        <v/>
      </c>
    </row>
    <row r="246" spans="1:11" ht="14.25">
      <c r="A246" t="s">
        <v>14061</v>
      </c>
      <c r="B246" s="15">
        <v>547539</v>
      </c>
      <c r="C246" t="s">
        <v>287</v>
      </c>
      <c r="D246" t="s">
        <v>964</v>
      </c>
      <c r="E246" t="s">
        <v>965</v>
      </c>
      <c r="F246" s="15">
        <v>-2695</v>
      </c>
      <c r="G246" t="s">
        <v>34</v>
      </c>
      <c r="H246" t="s">
        <v>290</v>
      </c>
      <c r="I246" t="s">
        <v>57</v>
      </c>
      <c r="J246">
        <f>VLOOKUP(B246,自助退!B:F,5,FALSE)</f>
        <v>2695</v>
      </c>
      <c r="K246" t="str">
        <f t="shared" si="3"/>
        <v/>
      </c>
    </row>
    <row r="247" spans="1:11" ht="14.25">
      <c r="A247" t="s">
        <v>14062</v>
      </c>
      <c r="B247" s="15">
        <v>548004</v>
      </c>
      <c r="C247" t="s">
        <v>966</v>
      </c>
      <c r="D247" t="s">
        <v>967</v>
      </c>
      <c r="E247" t="s">
        <v>968</v>
      </c>
      <c r="F247" s="15">
        <v>-111</v>
      </c>
      <c r="G247" t="s">
        <v>34</v>
      </c>
      <c r="H247" t="s">
        <v>416</v>
      </c>
      <c r="I247" t="s">
        <v>54</v>
      </c>
      <c r="J247">
        <f>VLOOKUP(B247,自助退!B:F,5,FALSE)</f>
        <v>111</v>
      </c>
      <c r="K247" t="str">
        <f t="shared" si="3"/>
        <v/>
      </c>
    </row>
    <row r="248" spans="1:11" ht="14.25">
      <c r="A248" t="s">
        <v>14063</v>
      </c>
      <c r="B248" s="15">
        <v>548141</v>
      </c>
      <c r="C248" t="s">
        <v>969</v>
      </c>
      <c r="D248" t="s">
        <v>970</v>
      </c>
      <c r="E248" t="s">
        <v>971</v>
      </c>
      <c r="F248" s="15">
        <v>-1000</v>
      </c>
      <c r="G248" t="s">
        <v>34</v>
      </c>
      <c r="H248" t="s">
        <v>67</v>
      </c>
      <c r="I248" t="s">
        <v>54</v>
      </c>
      <c r="J248">
        <f>VLOOKUP(B248,自助退!B:F,5,FALSE)</f>
        <v>1000</v>
      </c>
      <c r="K248" t="str">
        <f t="shared" si="3"/>
        <v/>
      </c>
    </row>
    <row r="249" spans="1:11" ht="14.25">
      <c r="A249" t="s">
        <v>14064</v>
      </c>
      <c r="B249" s="15">
        <v>548314</v>
      </c>
      <c r="C249" t="s">
        <v>972</v>
      </c>
      <c r="D249" t="s">
        <v>973</v>
      </c>
      <c r="E249" t="s">
        <v>974</v>
      </c>
      <c r="F249" s="15">
        <v>-3000</v>
      </c>
      <c r="G249" t="s">
        <v>34</v>
      </c>
      <c r="H249" t="s">
        <v>67</v>
      </c>
      <c r="I249" t="s">
        <v>54</v>
      </c>
      <c r="J249">
        <f>VLOOKUP(B249,自助退!B:F,5,FALSE)</f>
        <v>3000</v>
      </c>
      <c r="K249" t="str">
        <f t="shared" si="3"/>
        <v/>
      </c>
    </row>
    <row r="250" spans="1:11" ht="14.25">
      <c r="A250" t="s">
        <v>14065</v>
      </c>
      <c r="B250" s="15">
        <v>548541</v>
      </c>
      <c r="C250" t="s">
        <v>287</v>
      </c>
      <c r="D250" t="s">
        <v>975</v>
      </c>
      <c r="E250" t="s">
        <v>976</v>
      </c>
      <c r="F250" s="15">
        <v>-864</v>
      </c>
      <c r="G250" t="s">
        <v>34</v>
      </c>
      <c r="H250" t="s">
        <v>78</v>
      </c>
      <c r="I250" t="s">
        <v>57</v>
      </c>
      <c r="J250">
        <f>VLOOKUP(B250,自助退!B:F,5,FALSE)</f>
        <v>864</v>
      </c>
      <c r="K250" t="str">
        <f t="shared" si="3"/>
        <v/>
      </c>
    </row>
    <row r="251" spans="1:11" ht="14.25">
      <c r="A251" t="s">
        <v>14066</v>
      </c>
      <c r="B251" s="15">
        <v>548838</v>
      </c>
      <c r="C251" t="s">
        <v>977</v>
      </c>
      <c r="D251" t="s">
        <v>978</v>
      </c>
      <c r="E251" t="s">
        <v>979</v>
      </c>
      <c r="F251" s="15">
        <v>-500</v>
      </c>
      <c r="G251" t="s">
        <v>34</v>
      </c>
      <c r="H251" t="s">
        <v>74</v>
      </c>
      <c r="I251" t="s">
        <v>54</v>
      </c>
      <c r="J251">
        <f>VLOOKUP(B251,自助退!B:F,5,FALSE)</f>
        <v>500</v>
      </c>
      <c r="K251" t="str">
        <f t="shared" si="3"/>
        <v/>
      </c>
    </row>
    <row r="252" spans="1:11" ht="14.25">
      <c r="A252" t="s">
        <v>14067</v>
      </c>
      <c r="B252" s="15">
        <v>548884</v>
      </c>
      <c r="C252" t="s">
        <v>287</v>
      </c>
      <c r="D252" t="s">
        <v>980</v>
      </c>
      <c r="E252" t="s">
        <v>981</v>
      </c>
      <c r="F252" s="15">
        <v>-60</v>
      </c>
      <c r="G252" t="s">
        <v>34</v>
      </c>
      <c r="H252" t="s">
        <v>67</v>
      </c>
      <c r="I252" t="s">
        <v>57</v>
      </c>
      <c r="J252">
        <f>VLOOKUP(B252,自助退!B:F,5,FALSE)</f>
        <v>60</v>
      </c>
      <c r="K252" t="str">
        <f t="shared" si="3"/>
        <v/>
      </c>
    </row>
    <row r="253" spans="1:11" ht="14.25">
      <c r="A253" t="s">
        <v>14068</v>
      </c>
      <c r="B253" s="15">
        <v>548888</v>
      </c>
      <c r="C253" t="s">
        <v>287</v>
      </c>
      <c r="D253" t="s">
        <v>982</v>
      </c>
      <c r="E253" t="s">
        <v>983</v>
      </c>
      <c r="F253" s="15">
        <v>-4000</v>
      </c>
      <c r="G253" t="s">
        <v>34</v>
      </c>
      <c r="H253" t="s">
        <v>74</v>
      </c>
      <c r="I253" t="s">
        <v>57</v>
      </c>
      <c r="J253">
        <f>VLOOKUP(B253,自助退!B:F,5,FALSE)</f>
        <v>4000</v>
      </c>
      <c r="K253" t="str">
        <f t="shared" si="3"/>
        <v/>
      </c>
    </row>
    <row r="254" spans="1:11" ht="14.25">
      <c r="A254" t="s">
        <v>14069</v>
      </c>
      <c r="B254" s="15">
        <v>549146</v>
      </c>
      <c r="C254" t="s">
        <v>984</v>
      </c>
      <c r="D254" t="s">
        <v>985</v>
      </c>
      <c r="E254" t="s">
        <v>986</v>
      </c>
      <c r="F254" s="15">
        <v>-778</v>
      </c>
      <c r="G254" t="s">
        <v>34</v>
      </c>
      <c r="H254" t="s">
        <v>81</v>
      </c>
      <c r="I254" t="s">
        <v>54</v>
      </c>
      <c r="J254">
        <f>VLOOKUP(B254,自助退!B:F,5,FALSE)</f>
        <v>778</v>
      </c>
      <c r="K254" t="str">
        <f t="shared" si="3"/>
        <v/>
      </c>
    </row>
    <row r="255" spans="1:11" ht="14.25">
      <c r="A255" t="s">
        <v>14070</v>
      </c>
      <c r="B255" s="15">
        <v>549399</v>
      </c>
      <c r="C255" t="s">
        <v>987</v>
      </c>
      <c r="D255" t="s">
        <v>988</v>
      </c>
      <c r="E255" t="s">
        <v>989</v>
      </c>
      <c r="F255" s="15">
        <v>-95</v>
      </c>
      <c r="G255" t="s">
        <v>34</v>
      </c>
      <c r="H255" t="s">
        <v>85</v>
      </c>
      <c r="I255" t="s">
        <v>54</v>
      </c>
      <c r="J255">
        <f>VLOOKUP(B255,自助退!B:F,5,FALSE)</f>
        <v>95</v>
      </c>
      <c r="K255" t="str">
        <f t="shared" si="3"/>
        <v/>
      </c>
    </row>
    <row r="256" spans="1:11" ht="14.25">
      <c r="A256" t="s">
        <v>14071</v>
      </c>
      <c r="B256" s="15">
        <v>549629</v>
      </c>
      <c r="C256" t="s">
        <v>990</v>
      </c>
      <c r="D256" t="s">
        <v>991</v>
      </c>
      <c r="E256" t="s">
        <v>992</v>
      </c>
      <c r="F256" s="15">
        <v>-644</v>
      </c>
      <c r="G256" t="s">
        <v>34</v>
      </c>
      <c r="H256" t="s">
        <v>89</v>
      </c>
      <c r="I256" t="s">
        <v>54</v>
      </c>
      <c r="J256">
        <f>VLOOKUP(B256,自助退!B:F,5,FALSE)</f>
        <v>644</v>
      </c>
      <c r="K256" t="str">
        <f t="shared" si="3"/>
        <v/>
      </c>
    </row>
    <row r="257" spans="1:11" ht="14.25">
      <c r="A257" t="s">
        <v>14072</v>
      </c>
      <c r="B257" s="15">
        <v>549766</v>
      </c>
      <c r="C257" t="s">
        <v>287</v>
      </c>
      <c r="D257" t="s">
        <v>993</v>
      </c>
      <c r="E257" t="s">
        <v>994</v>
      </c>
      <c r="F257" s="15">
        <v>-246</v>
      </c>
      <c r="G257" t="s">
        <v>34</v>
      </c>
      <c r="H257" t="s">
        <v>904</v>
      </c>
      <c r="I257" t="s">
        <v>57</v>
      </c>
      <c r="J257">
        <f>VLOOKUP(B257,自助退!B:F,5,FALSE)</f>
        <v>246</v>
      </c>
      <c r="K257" t="str">
        <f t="shared" si="3"/>
        <v/>
      </c>
    </row>
    <row r="258" spans="1:11" ht="14.25">
      <c r="A258" t="s">
        <v>14073</v>
      </c>
      <c r="B258" s="15">
        <v>549865</v>
      </c>
      <c r="C258" t="s">
        <v>995</v>
      </c>
      <c r="D258" t="s">
        <v>996</v>
      </c>
      <c r="E258" t="s">
        <v>997</v>
      </c>
      <c r="F258" s="15">
        <v>-1500</v>
      </c>
      <c r="G258" t="s">
        <v>34</v>
      </c>
      <c r="H258" t="s">
        <v>80</v>
      </c>
      <c r="I258" t="s">
        <v>54</v>
      </c>
      <c r="J258">
        <f>VLOOKUP(B258,自助退!B:F,5,FALSE)</f>
        <v>1500</v>
      </c>
      <c r="K258" t="str">
        <f t="shared" si="3"/>
        <v/>
      </c>
    </row>
    <row r="259" spans="1:11" ht="14.25">
      <c r="A259" t="s">
        <v>14074</v>
      </c>
      <c r="B259" s="15">
        <v>549977</v>
      </c>
      <c r="C259" t="s">
        <v>287</v>
      </c>
      <c r="D259" t="s">
        <v>998</v>
      </c>
      <c r="E259" t="s">
        <v>999</v>
      </c>
      <c r="F259" s="15">
        <v>-22</v>
      </c>
      <c r="G259" t="s">
        <v>34</v>
      </c>
      <c r="H259" t="s">
        <v>75</v>
      </c>
      <c r="I259" t="s">
        <v>57</v>
      </c>
      <c r="J259">
        <f>VLOOKUP(B259,自助退!B:F,5,FALSE)</f>
        <v>22</v>
      </c>
      <c r="K259" t="str">
        <f t="shared" ref="K259:K322" si="4">IF(J259=F259*-1,"",1)</f>
        <v/>
      </c>
    </row>
    <row r="260" spans="1:11" ht="14.25">
      <c r="A260" t="s">
        <v>14075</v>
      </c>
      <c r="B260" s="15">
        <v>550114</v>
      </c>
      <c r="C260" t="s">
        <v>1000</v>
      </c>
      <c r="D260" t="s">
        <v>1001</v>
      </c>
      <c r="E260" t="s">
        <v>1002</v>
      </c>
      <c r="F260" s="15">
        <v>-930</v>
      </c>
      <c r="G260" t="s">
        <v>34</v>
      </c>
      <c r="H260" t="s">
        <v>89</v>
      </c>
      <c r="I260" t="s">
        <v>54</v>
      </c>
      <c r="J260">
        <f>VLOOKUP(B260,自助退!B:F,5,FALSE)</f>
        <v>930</v>
      </c>
      <c r="K260" t="str">
        <f t="shared" si="4"/>
        <v/>
      </c>
    </row>
    <row r="261" spans="1:11" ht="14.25">
      <c r="A261" t="s">
        <v>14076</v>
      </c>
      <c r="B261" s="15">
        <v>550343</v>
      </c>
      <c r="C261" t="s">
        <v>1003</v>
      </c>
      <c r="D261" t="s">
        <v>1004</v>
      </c>
      <c r="E261" t="s">
        <v>1005</v>
      </c>
      <c r="F261" s="15">
        <v>-550</v>
      </c>
      <c r="G261" t="s">
        <v>34</v>
      </c>
      <c r="H261" t="s">
        <v>68</v>
      </c>
      <c r="I261" t="s">
        <v>54</v>
      </c>
      <c r="J261">
        <f>VLOOKUP(B261,自助退!B:F,5,FALSE)</f>
        <v>550</v>
      </c>
      <c r="K261" t="str">
        <f t="shared" si="4"/>
        <v/>
      </c>
    </row>
    <row r="262" spans="1:11" ht="14.25">
      <c r="A262" t="s">
        <v>14077</v>
      </c>
      <c r="B262" s="15">
        <v>550599</v>
      </c>
      <c r="C262" t="s">
        <v>1006</v>
      </c>
      <c r="D262" t="s">
        <v>1007</v>
      </c>
      <c r="E262" t="s">
        <v>1008</v>
      </c>
      <c r="F262" s="15">
        <v>-337</v>
      </c>
      <c r="G262" t="s">
        <v>34</v>
      </c>
      <c r="H262" t="s">
        <v>75</v>
      </c>
      <c r="I262" t="s">
        <v>54</v>
      </c>
      <c r="J262">
        <f>VLOOKUP(B262,自助退!B:F,5,FALSE)</f>
        <v>337</v>
      </c>
      <c r="K262" t="str">
        <f t="shared" si="4"/>
        <v/>
      </c>
    </row>
    <row r="263" spans="1:11" ht="14.25">
      <c r="A263" t="s">
        <v>14078</v>
      </c>
      <c r="B263" s="15">
        <v>550640</v>
      </c>
      <c r="C263" t="s">
        <v>1009</v>
      </c>
      <c r="D263" t="s">
        <v>1010</v>
      </c>
      <c r="E263" t="s">
        <v>1011</v>
      </c>
      <c r="F263" s="15">
        <v>-821</v>
      </c>
      <c r="G263" t="s">
        <v>34</v>
      </c>
      <c r="H263" t="s">
        <v>75</v>
      </c>
      <c r="I263" t="s">
        <v>54</v>
      </c>
      <c r="J263">
        <f>VLOOKUP(B263,自助退!B:F,5,FALSE)</f>
        <v>821</v>
      </c>
      <c r="K263" t="str">
        <f t="shared" si="4"/>
        <v/>
      </c>
    </row>
    <row r="264" spans="1:11" ht="14.25">
      <c r="A264" t="s">
        <v>14079</v>
      </c>
      <c r="B264" s="15">
        <v>550772</v>
      </c>
      <c r="C264" t="s">
        <v>1012</v>
      </c>
      <c r="D264" t="s">
        <v>1013</v>
      </c>
      <c r="E264" t="s">
        <v>1014</v>
      </c>
      <c r="F264" s="15">
        <v>-15</v>
      </c>
      <c r="G264" t="s">
        <v>34</v>
      </c>
      <c r="H264" t="s">
        <v>75</v>
      </c>
      <c r="I264" t="s">
        <v>54</v>
      </c>
      <c r="J264">
        <f>VLOOKUP(B264,自助退!B:F,5,FALSE)</f>
        <v>15</v>
      </c>
      <c r="K264" t="str">
        <f t="shared" si="4"/>
        <v/>
      </c>
    </row>
    <row r="265" spans="1:11" ht="14.25">
      <c r="A265" t="s">
        <v>14080</v>
      </c>
      <c r="B265" s="15">
        <v>551096</v>
      </c>
      <c r="C265" t="s">
        <v>1015</v>
      </c>
      <c r="D265" t="s">
        <v>1016</v>
      </c>
      <c r="E265" t="s">
        <v>1017</v>
      </c>
      <c r="F265" s="15">
        <v>-462</v>
      </c>
      <c r="G265" t="s">
        <v>34</v>
      </c>
      <c r="H265" t="s">
        <v>89</v>
      </c>
      <c r="I265" t="s">
        <v>54</v>
      </c>
      <c r="J265">
        <f>VLOOKUP(B265,自助退!B:F,5,FALSE)</f>
        <v>462</v>
      </c>
      <c r="K265" t="str">
        <f t="shared" si="4"/>
        <v/>
      </c>
    </row>
    <row r="266" spans="1:11" ht="14.25">
      <c r="A266" t="s">
        <v>14081</v>
      </c>
      <c r="B266" s="15">
        <v>551380</v>
      </c>
      <c r="C266" t="s">
        <v>1018</v>
      </c>
      <c r="D266" t="s">
        <v>1019</v>
      </c>
      <c r="E266" t="s">
        <v>1020</v>
      </c>
      <c r="F266" s="15">
        <v>-5000</v>
      </c>
      <c r="G266" t="s">
        <v>34</v>
      </c>
      <c r="H266" t="s">
        <v>67</v>
      </c>
      <c r="I266" t="s">
        <v>54</v>
      </c>
      <c r="J266">
        <f>VLOOKUP(B266,自助退!B:F,5,FALSE)</f>
        <v>5000</v>
      </c>
      <c r="K266" t="str">
        <f t="shared" si="4"/>
        <v/>
      </c>
    </row>
    <row r="267" spans="1:11" ht="14.25">
      <c r="A267" t="s">
        <v>14082</v>
      </c>
      <c r="B267" s="15">
        <v>551414</v>
      </c>
      <c r="C267" t="s">
        <v>1021</v>
      </c>
      <c r="D267" t="s">
        <v>1022</v>
      </c>
      <c r="E267" t="s">
        <v>1023</v>
      </c>
      <c r="F267" s="15">
        <v>-26</v>
      </c>
      <c r="G267" t="s">
        <v>34</v>
      </c>
      <c r="H267" t="s">
        <v>93</v>
      </c>
      <c r="I267" t="s">
        <v>54</v>
      </c>
      <c r="J267">
        <f>VLOOKUP(B267,自助退!B:F,5,FALSE)</f>
        <v>26</v>
      </c>
      <c r="K267" t="str">
        <f t="shared" si="4"/>
        <v/>
      </c>
    </row>
    <row r="268" spans="1:11" ht="14.25">
      <c r="A268" t="s">
        <v>14083</v>
      </c>
      <c r="B268" s="15">
        <v>551469</v>
      </c>
      <c r="D268" t="s">
        <v>1025</v>
      </c>
      <c r="E268" t="s">
        <v>1026</v>
      </c>
      <c r="F268" s="15">
        <v>-1053</v>
      </c>
      <c r="G268" t="s">
        <v>34</v>
      </c>
      <c r="H268" t="s">
        <v>65</v>
      </c>
      <c r="I268" t="s">
        <v>57</v>
      </c>
      <c r="J268">
        <f>VLOOKUP(B268,自助退!B:F,5,FALSE)</f>
        <v>1053</v>
      </c>
      <c r="K268" t="str">
        <f t="shared" si="4"/>
        <v/>
      </c>
    </row>
    <row r="269" spans="1:11" ht="14.25">
      <c r="A269" t="s">
        <v>14084</v>
      </c>
      <c r="B269" s="15">
        <v>551851</v>
      </c>
      <c r="C269" t="s">
        <v>1027</v>
      </c>
      <c r="D269" t="s">
        <v>1028</v>
      </c>
      <c r="E269" t="s">
        <v>1029</v>
      </c>
      <c r="F269" s="15">
        <v>-471</v>
      </c>
      <c r="G269" t="s">
        <v>34</v>
      </c>
      <c r="H269" t="s">
        <v>69</v>
      </c>
      <c r="I269" t="s">
        <v>54</v>
      </c>
      <c r="J269">
        <f>VLOOKUP(B269,自助退!B:F,5,FALSE)</f>
        <v>471</v>
      </c>
      <c r="K269" t="str">
        <f t="shared" si="4"/>
        <v/>
      </c>
    </row>
    <row r="270" spans="1:11" ht="14.25">
      <c r="A270" t="s">
        <v>14085</v>
      </c>
      <c r="B270" s="15">
        <v>551951</v>
      </c>
      <c r="C270" t="s">
        <v>287</v>
      </c>
      <c r="D270" t="s">
        <v>1030</v>
      </c>
      <c r="E270" t="s">
        <v>1031</v>
      </c>
      <c r="F270" s="15">
        <v>-811</v>
      </c>
      <c r="G270" t="s">
        <v>34</v>
      </c>
      <c r="H270" t="s">
        <v>68</v>
      </c>
      <c r="I270" t="s">
        <v>57</v>
      </c>
      <c r="J270">
        <f>VLOOKUP(B270,自助退!B:F,5,FALSE)</f>
        <v>811</v>
      </c>
      <c r="K270" t="str">
        <f t="shared" si="4"/>
        <v/>
      </c>
    </row>
    <row r="271" spans="1:11" ht="14.25">
      <c r="A271" t="s">
        <v>14086</v>
      </c>
      <c r="B271" s="15">
        <v>551970</v>
      </c>
      <c r="C271" t="s">
        <v>1032</v>
      </c>
      <c r="D271" t="s">
        <v>1033</v>
      </c>
      <c r="E271" t="s">
        <v>1034</v>
      </c>
      <c r="F271" s="15">
        <v>-1851</v>
      </c>
      <c r="G271" t="s">
        <v>34</v>
      </c>
      <c r="H271" t="s">
        <v>67</v>
      </c>
      <c r="I271" t="s">
        <v>54</v>
      </c>
      <c r="J271">
        <f>VLOOKUP(B271,自助退!B:F,5,FALSE)</f>
        <v>1851</v>
      </c>
      <c r="K271" t="str">
        <f t="shared" si="4"/>
        <v/>
      </c>
    </row>
    <row r="272" spans="1:11" ht="14.25">
      <c r="A272" t="s">
        <v>14087</v>
      </c>
      <c r="B272" s="15">
        <v>551990</v>
      </c>
      <c r="C272" t="s">
        <v>1035</v>
      </c>
      <c r="D272" t="s">
        <v>1036</v>
      </c>
      <c r="E272" t="s">
        <v>1037</v>
      </c>
      <c r="F272" s="15">
        <v>-1530</v>
      </c>
      <c r="G272" t="s">
        <v>34</v>
      </c>
      <c r="H272" t="s">
        <v>67</v>
      </c>
      <c r="I272" t="s">
        <v>54</v>
      </c>
      <c r="J272">
        <f>VLOOKUP(B272,自助退!B:F,5,FALSE)</f>
        <v>1530</v>
      </c>
      <c r="K272" t="str">
        <f t="shared" si="4"/>
        <v/>
      </c>
    </row>
    <row r="273" spans="1:11" ht="14.25">
      <c r="A273" t="s">
        <v>14088</v>
      </c>
      <c r="B273" s="15">
        <v>552112</v>
      </c>
      <c r="C273" t="s">
        <v>1038</v>
      </c>
      <c r="D273" t="s">
        <v>1039</v>
      </c>
      <c r="E273" t="s">
        <v>1040</v>
      </c>
      <c r="F273" s="15">
        <v>-14</v>
      </c>
      <c r="G273" t="s">
        <v>34</v>
      </c>
      <c r="H273" t="s">
        <v>88</v>
      </c>
      <c r="I273" t="s">
        <v>54</v>
      </c>
      <c r="J273">
        <f>VLOOKUP(B273,自助退!B:F,5,FALSE)</f>
        <v>14</v>
      </c>
      <c r="K273" t="str">
        <f t="shared" si="4"/>
        <v/>
      </c>
    </row>
    <row r="274" spans="1:11" ht="14.25">
      <c r="A274" t="s">
        <v>14089</v>
      </c>
      <c r="B274" s="15">
        <v>552251</v>
      </c>
      <c r="C274" t="s">
        <v>1041</v>
      </c>
      <c r="D274" t="s">
        <v>1042</v>
      </c>
      <c r="E274" t="s">
        <v>1043</v>
      </c>
      <c r="F274" s="15">
        <v>-277</v>
      </c>
      <c r="G274" t="s">
        <v>34</v>
      </c>
      <c r="H274" t="s">
        <v>289</v>
      </c>
      <c r="I274" t="s">
        <v>54</v>
      </c>
      <c r="J274">
        <f>VLOOKUP(B274,自助退!B:F,5,FALSE)</f>
        <v>277</v>
      </c>
      <c r="K274" t="str">
        <f t="shared" si="4"/>
        <v/>
      </c>
    </row>
    <row r="275" spans="1:11" ht="14.25">
      <c r="A275" t="s">
        <v>14090</v>
      </c>
      <c r="B275" s="15">
        <v>552473</v>
      </c>
      <c r="C275" t="s">
        <v>287</v>
      </c>
      <c r="D275" t="s">
        <v>1044</v>
      </c>
      <c r="E275" t="s">
        <v>1045</v>
      </c>
      <c r="F275" s="15">
        <v>-320</v>
      </c>
      <c r="G275" t="s">
        <v>34</v>
      </c>
      <c r="H275" t="s">
        <v>68</v>
      </c>
      <c r="I275" t="s">
        <v>57</v>
      </c>
      <c r="J275">
        <f>VLOOKUP(B275,自助退!B:F,5,FALSE)</f>
        <v>320</v>
      </c>
      <c r="K275" t="str">
        <f t="shared" si="4"/>
        <v/>
      </c>
    </row>
    <row r="276" spans="1:11" ht="14.25">
      <c r="A276" t="s">
        <v>14091</v>
      </c>
      <c r="B276" s="15">
        <v>552622</v>
      </c>
      <c r="C276" t="s">
        <v>1046</v>
      </c>
      <c r="D276" t="s">
        <v>1047</v>
      </c>
      <c r="E276" t="s">
        <v>1048</v>
      </c>
      <c r="F276" s="15">
        <v>-244</v>
      </c>
      <c r="G276" t="s">
        <v>34</v>
      </c>
      <c r="H276" t="s">
        <v>80</v>
      </c>
      <c r="I276" t="s">
        <v>54</v>
      </c>
      <c r="J276">
        <f>VLOOKUP(B276,自助退!B:F,5,FALSE)</f>
        <v>244</v>
      </c>
      <c r="K276" t="str">
        <f t="shared" si="4"/>
        <v/>
      </c>
    </row>
    <row r="277" spans="1:11" ht="14.25">
      <c r="A277" t="s">
        <v>14092</v>
      </c>
      <c r="B277" s="15">
        <v>552645</v>
      </c>
      <c r="C277" t="s">
        <v>1049</v>
      </c>
      <c r="D277" t="s">
        <v>1050</v>
      </c>
      <c r="E277" t="s">
        <v>1051</v>
      </c>
      <c r="F277" s="15">
        <v>-109</v>
      </c>
      <c r="G277" t="s">
        <v>34</v>
      </c>
      <c r="H277" t="s">
        <v>82</v>
      </c>
      <c r="I277" t="s">
        <v>54</v>
      </c>
      <c r="J277">
        <f>VLOOKUP(B277,自助退!B:F,5,FALSE)</f>
        <v>109</v>
      </c>
      <c r="K277" t="str">
        <f t="shared" si="4"/>
        <v/>
      </c>
    </row>
    <row r="278" spans="1:11" ht="14.25">
      <c r="A278" t="s">
        <v>14093</v>
      </c>
      <c r="B278" s="15">
        <v>552696</v>
      </c>
      <c r="C278" t="s">
        <v>1052</v>
      </c>
      <c r="D278" t="s">
        <v>1053</v>
      </c>
      <c r="E278" t="s">
        <v>1054</v>
      </c>
      <c r="F278" s="15">
        <v>-309</v>
      </c>
      <c r="G278" t="s">
        <v>34</v>
      </c>
      <c r="H278" t="s">
        <v>69</v>
      </c>
      <c r="I278" t="s">
        <v>54</v>
      </c>
      <c r="J278">
        <f>VLOOKUP(B278,自助退!B:F,5,FALSE)</f>
        <v>309</v>
      </c>
      <c r="K278" t="str">
        <f t="shared" si="4"/>
        <v/>
      </c>
    </row>
    <row r="279" spans="1:11" ht="14.25">
      <c r="A279" t="s">
        <v>14094</v>
      </c>
      <c r="B279" s="15">
        <v>552742</v>
      </c>
      <c r="C279" t="s">
        <v>1055</v>
      </c>
      <c r="D279" t="s">
        <v>1056</v>
      </c>
      <c r="E279" t="s">
        <v>1057</v>
      </c>
      <c r="F279" s="15">
        <v>-816</v>
      </c>
      <c r="G279" t="s">
        <v>34</v>
      </c>
      <c r="H279" t="s">
        <v>73</v>
      </c>
      <c r="I279" t="s">
        <v>54</v>
      </c>
      <c r="J279">
        <f>VLOOKUP(B279,自助退!B:F,5,FALSE)</f>
        <v>816</v>
      </c>
      <c r="K279" t="str">
        <f t="shared" si="4"/>
        <v/>
      </c>
    </row>
    <row r="280" spans="1:11" ht="14.25">
      <c r="A280" t="s">
        <v>14095</v>
      </c>
      <c r="B280" s="15">
        <v>552916</v>
      </c>
      <c r="C280" t="s">
        <v>1058</v>
      </c>
      <c r="D280" t="s">
        <v>1059</v>
      </c>
      <c r="E280" t="s">
        <v>1060</v>
      </c>
      <c r="F280" s="15">
        <v>-149</v>
      </c>
      <c r="G280" t="s">
        <v>34</v>
      </c>
      <c r="H280" t="s">
        <v>67</v>
      </c>
      <c r="I280" t="s">
        <v>54</v>
      </c>
      <c r="J280">
        <f>VLOOKUP(B280,自助退!B:F,5,FALSE)</f>
        <v>149</v>
      </c>
      <c r="K280" t="str">
        <f t="shared" si="4"/>
        <v/>
      </c>
    </row>
    <row r="281" spans="1:11" ht="14.25">
      <c r="A281" t="s">
        <v>14096</v>
      </c>
      <c r="B281" s="15">
        <v>552936</v>
      </c>
      <c r="C281" t="s">
        <v>1061</v>
      </c>
      <c r="D281" t="s">
        <v>1062</v>
      </c>
      <c r="E281" t="s">
        <v>1063</v>
      </c>
      <c r="F281" s="15">
        <v>-550</v>
      </c>
      <c r="G281" t="s">
        <v>34</v>
      </c>
      <c r="H281" t="s">
        <v>779</v>
      </c>
      <c r="I281" t="s">
        <v>54</v>
      </c>
      <c r="J281">
        <f>VLOOKUP(B281,自助退!B:F,5,FALSE)</f>
        <v>550</v>
      </c>
      <c r="K281" t="str">
        <f t="shared" si="4"/>
        <v/>
      </c>
    </row>
    <row r="282" spans="1:11" ht="14.25">
      <c r="A282" t="s">
        <v>14097</v>
      </c>
      <c r="B282" s="15">
        <v>553016</v>
      </c>
      <c r="C282" t="s">
        <v>1064</v>
      </c>
      <c r="D282" t="s">
        <v>1065</v>
      </c>
      <c r="E282" t="s">
        <v>1066</v>
      </c>
      <c r="F282" s="15">
        <v>-468</v>
      </c>
      <c r="G282" t="s">
        <v>34</v>
      </c>
      <c r="H282" t="s">
        <v>1067</v>
      </c>
      <c r="I282" t="s">
        <v>54</v>
      </c>
      <c r="J282">
        <f>VLOOKUP(B282,自助退!B:F,5,FALSE)</f>
        <v>468</v>
      </c>
      <c r="K282" t="str">
        <f t="shared" si="4"/>
        <v/>
      </c>
    </row>
    <row r="283" spans="1:11" ht="14.25">
      <c r="A283" t="s">
        <v>14098</v>
      </c>
      <c r="B283" s="15">
        <v>553108</v>
      </c>
      <c r="C283" t="s">
        <v>1068</v>
      </c>
      <c r="D283" t="s">
        <v>1069</v>
      </c>
      <c r="E283" t="s">
        <v>1070</v>
      </c>
      <c r="F283" s="15">
        <v>-185</v>
      </c>
      <c r="G283" t="s">
        <v>34</v>
      </c>
      <c r="H283" t="s">
        <v>78</v>
      </c>
      <c r="I283" t="s">
        <v>54</v>
      </c>
      <c r="J283">
        <f>VLOOKUP(B283,自助退!B:F,5,FALSE)</f>
        <v>185</v>
      </c>
      <c r="K283" t="str">
        <f t="shared" si="4"/>
        <v/>
      </c>
    </row>
    <row r="284" spans="1:11" ht="14.25">
      <c r="A284" t="s">
        <v>14099</v>
      </c>
      <c r="B284" s="15">
        <v>553232</v>
      </c>
      <c r="C284" t="s">
        <v>1071</v>
      </c>
      <c r="D284" t="s">
        <v>1072</v>
      </c>
      <c r="E284" t="s">
        <v>1073</v>
      </c>
      <c r="F284" s="15">
        <v>-378</v>
      </c>
      <c r="G284" t="s">
        <v>34</v>
      </c>
      <c r="H284" t="s">
        <v>90</v>
      </c>
      <c r="I284" t="s">
        <v>54</v>
      </c>
      <c r="J284">
        <f>VLOOKUP(B284,自助退!B:F,5,FALSE)</f>
        <v>378</v>
      </c>
      <c r="K284" t="str">
        <f t="shared" si="4"/>
        <v/>
      </c>
    </row>
    <row r="285" spans="1:11" ht="14.25">
      <c r="A285" t="s">
        <v>14100</v>
      </c>
      <c r="B285" s="15">
        <v>553336</v>
      </c>
      <c r="C285" t="s">
        <v>287</v>
      </c>
      <c r="D285" t="s">
        <v>1074</v>
      </c>
      <c r="E285" t="s">
        <v>1075</v>
      </c>
      <c r="F285" s="15">
        <v>-149</v>
      </c>
      <c r="G285" t="s">
        <v>34</v>
      </c>
      <c r="H285" t="s">
        <v>82</v>
      </c>
      <c r="I285" t="s">
        <v>57</v>
      </c>
      <c r="J285">
        <f>VLOOKUP(B285,自助退!B:F,5,FALSE)</f>
        <v>149</v>
      </c>
      <c r="K285" t="str">
        <f t="shared" si="4"/>
        <v/>
      </c>
    </row>
    <row r="286" spans="1:11" ht="14.25">
      <c r="A286" t="s">
        <v>14101</v>
      </c>
      <c r="B286" s="15">
        <v>553370</v>
      </c>
      <c r="C286" t="s">
        <v>1076</v>
      </c>
      <c r="D286" t="s">
        <v>1077</v>
      </c>
      <c r="E286" t="s">
        <v>1078</v>
      </c>
      <c r="F286" s="15">
        <v>-108</v>
      </c>
      <c r="G286" t="s">
        <v>34</v>
      </c>
      <c r="H286" t="s">
        <v>68</v>
      </c>
      <c r="I286" t="s">
        <v>54</v>
      </c>
      <c r="J286">
        <f>VLOOKUP(B286,自助退!B:F,5,FALSE)</f>
        <v>108</v>
      </c>
      <c r="K286" t="str">
        <f t="shared" si="4"/>
        <v/>
      </c>
    </row>
    <row r="287" spans="1:11" ht="14.25">
      <c r="A287" t="s">
        <v>14102</v>
      </c>
      <c r="B287" s="15">
        <v>553395</v>
      </c>
      <c r="D287" t="s">
        <v>1080</v>
      </c>
      <c r="E287" t="s">
        <v>1081</v>
      </c>
      <c r="F287" s="15">
        <v>-575</v>
      </c>
      <c r="G287" t="s">
        <v>34</v>
      </c>
      <c r="H287" t="s">
        <v>78</v>
      </c>
      <c r="I287" t="s">
        <v>57</v>
      </c>
      <c r="J287">
        <f>VLOOKUP(B287,自助退!B:F,5,FALSE)</f>
        <v>575</v>
      </c>
      <c r="K287" t="str">
        <f t="shared" si="4"/>
        <v/>
      </c>
    </row>
    <row r="288" spans="1:11" ht="14.25">
      <c r="A288" t="s">
        <v>14103</v>
      </c>
      <c r="B288" s="15">
        <v>553458</v>
      </c>
      <c r="C288" t="s">
        <v>1082</v>
      </c>
      <c r="D288" t="s">
        <v>1083</v>
      </c>
      <c r="E288" t="s">
        <v>1084</v>
      </c>
      <c r="F288" s="15">
        <v>-70</v>
      </c>
      <c r="G288" t="s">
        <v>34</v>
      </c>
      <c r="H288" t="s">
        <v>80</v>
      </c>
      <c r="I288" t="s">
        <v>54</v>
      </c>
      <c r="J288">
        <f>VLOOKUP(B288,自助退!B:F,5,FALSE)</f>
        <v>70</v>
      </c>
      <c r="K288" t="str">
        <f t="shared" si="4"/>
        <v/>
      </c>
    </row>
    <row r="289" spans="1:11" ht="14.25">
      <c r="A289" t="s">
        <v>14104</v>
      </c>
      <c r="B289" s="15">
        <v>553653</v>
      </c>
      <c r="C289" t="s">
        <v>1085</v>
      </c>
      <c r="D289" t="s">
        <v>1086</v>
      </c>
      <c r="E289" t="s">
        <v>1087</v>
      </c>
      <c r="F289" s="15">
        <v>-783</v>
      </c>
      <c r="G289" t="s">
        <v>34</v>
      </c>
      <c r="H289" t="s">
        <v>71</v>
      </c>
      <c r="I289" t="s">
        <v>54</v>
      </c>
      <c r="J289">
        <f>VLOOKUP(B289,自助退!B:F,5,FALSE)</f>
        <v>783</v>
      </c>
      <c r="K289" t="str">
        <f t="shared" si="4"/>
        <v/>
      </c>
    </row>
    <row r="290" spans="1:11" ht="14.25">
      <c r="A290" t="s">
        <v>14105</v>
      </c>
      <c r="B290" s="15">
        <v>553818</v>
      </c>
      <c r="C290" t="s">
        <v>1088</v>
      </c>
      <c r="D290" t="s">
        <v>1089</v>
      </c>
      <c r="E290" t="s">
        <v>1090</v>
      </c>
      <c r="F290" s="15">
        <v>-101</v>
      </c>
      <c r="G290" t="s">
        <v>34</v>
      </c>
      <c r="H290" t="s">
        <v>73</v>
      </c>
      <c r="I290" t="s">
        <v>54</v>
      </c>
      <c r="J290">
        <f>VLOOKUP(B290,自助退!B:F,5,FALSE)</f>
        <v>101</v>
      </c>
      <c r="K290" t="str">
        <f t="shared" si="4"/>
        <v/>
      </c>
    </row>
    <row r="291" spans="1:11" ht="14.25">
      <c r="A291" t="s">
        <v>14106</v>
      </c>
      <c r="B291" s="15">
        <v>553821</v>
      </c>
      <c r="C291" t="s">
        <v>1091</v>
      </c>
      <c r="D291" t="s">
        <v>1092</v>
      </c>
      <c r="E291" t="s">
        <v>1093</v>
      </c>
      <c r="F291" s="15">
        <v>-500</v>
      </c>
      <c r="G291" t="s">
        <v>34</v>
      </c>
      <c r="H291" t="s">
        <v>92</v>
      </c>
      <c r="I291" t="s">
        <v>54</v>
      </c>
      <c r="J291">
        <f>VLOOKUP(B291,自助退!B:F,5,FALSE)</f>
        <v>500</v>
      </c>
      <c r="K291" t="str">
        <f t="shared" si="4"/>
        <v/>
      </c>
    </row>
    <row r="292" spans="1:11" ht="14.25">
      <c r="A292" t="s">
        <v>14107</v>
      </c>
      <c r="B292" s="15">
        <v>553908</v>
      </c>
      <c r="D292" t="s">
        <v>1095</v>
      </c>
      <c r="E292" t="s">
        <v>1096</v>
      </c>
      <c r="F292" s="15">
        <v>-100</v>
      </c>
      <c r="G292" t="s">
        <v>34</v>
      </c>
      <c r="H292" t="s">
        <v>88</v>
      </c>
      <c r="I292" t="s">
        <v>57</v>
      </c>
      <c r="J292">
        <f>VLOOKUP(B292,自助退!B:F,5,FALSE)</f>
        <v>100</v>
      </c>
      <c r="K292" t="str">
        <f t="shared" si="4"/>
        <v/>
      </c>
    </row>
    <row r="293" spans="1:11" ht="14.25">
      <c r="A293" t="s">
        <v>14108</v>
      </c>
      <c r="B293" s="15">
        <v>553932</v>
      </c>
      <c r="C293" t="s">
        <v>287</v>
      </c>
      <c r="D293" t="s">
        <v>1097</v>
      </c>
      <c r="E293" t="s">
        <v>1098</v>
      </c>
      <c r="F293" s="15">
        <v>-1070</v>
      </c>
      <c r="G293" t="s">
        <v>34</v>
      </c>
      <c r="H293" t="s">
        <v>73</v>
      </c>
      <c r="I293" t="s">
        <v>57</v>
      </c>
      <c r="J293">
        <f>VLOOKUP(B293,自助退!B:F,5,FALSE)</f>
        <v>1070</v>
      </c>
      <c r="K293" t="str">
        <f t="shared" si="4"/>
        <v/>
      </c>
    </row>
    <row r="294" spans="1:11" ht="14.25">
      <c r="A294" t="s">
        <v>14109</v>
      </c>
      <c r="B294" s="15">
        <v>553967</v>
      </c>
      <c r="C294" t="s">
        <v>1099</v>
      </c>
      <c r="D294" t="s">
        <v>1100</v>
      </c>
      <c r="E294" t="s">
        <v>1101</v>
      </c>
      <c r="F294" s="15">
        <v>-85</v>
      </c>
      <c r="G294" t="s">
        <v>34</v>
      </c>
      <c r="H294" t="s">
        <v>89</v>
      </c>
      <c r="I294" t="s">
        <v>54</v>
      </c>
      <c r="J294">
        <f>VLOOKUP(B294,自助退!B:F,5,FALSE)</f>
        <v>85</v>
      </c>
      <c r="K294" t="str">
        <f t="shared" si="4"/>
        <v/>
      </c>
    </row>
    <row r="295" spans="1:11" ht="14.25">
      <c r="A295" t="s">
        <v>14110</v>
      </c>
      <c r="B295" s="15">
        <v>554098</v>
      </c>
      <c r="C295" t="s">
        <v>287</v>
      </c>
      <c r="D295" t="s">
        <v>1102</v>
      </c>
      <c r="E295" t="s">
        <v>1103</v>
      </c>
      <c r="F295" s="15">
        <v>-900</v>
      </c>
      <c r="G295" t="s">
        <v>34</v>
      </c>
      <c r="H295" t="s">
        <v>89</v>
      </c>
      <c r="I295" t="s">
        <v>57</v>
      </c>
      <c r="J295">
        <f>VLOOKUP(B295,自助退!B:F,5,FALSE)</f>
        <v>900</v>
      </c>
      <c r="K295" t="str">
        <f t="shared" si="4"/>
        <v/>
      </c>
    </row>
    <row r="296" spans="1:11" ht="14.25">
      <c r="A296" t="s">
        <v>14111</v>
      </c>
      <c r="B296" s="15">
        <v>554170</v>
      </c>
      <c r="C296" t="s">
        <v>287</v>
      </c>
      <c r="D296" t="s">
        <v>1104</v>
      </c>
      <c r="E296" t="s">
        <v>1105</v>
      </c>
      <c r="F296" s="15">
        <v>-673</v>
      </c>
      <c r="G296" t="s">
        <v>34</v>
      </c>
      <c r="H296" t="s">
        <v>64</v>
      </c>
      <c r="I296" t="s">
        <v>57</v>
      </c>
      <c r="J296">
        <f>VLOOKUP(B296,自助退!B:F,5,FALSE)</f>
        <v>673</v>
      </c>
      <c r="K296" t="str">
        <f t="shared" si="4"/>
        <v/>
      </c>
    </row>
    <row r="297" spans="1:11" ht="14.25">
      <c r="A297" t="s">
        <v>14112</v>
      </c>
      <c r="B297" s="15">
        <v>554259</v>
      </c>
      <c r="C297" t="s">
        <v>1106</v>
      </c>
      <c r="D297" t="s">
        <v>1107</v>
      </c>
      <c r="E297" t="s">
        <v>1108</v>
      </c>
      <c r="F297" s="15">
        <v>-9999</v>
      </c>
      <c r="G297" t="s">
        <v>34</v>
      </c>
      <c r="H297" t="s">
        <v>70</v>
      </c>
      <c r="I297" t="s">
        <v>54</v>
      </c>
      <c r="J297">
        <f>VLOOKUP(B297,自助退!B:F,5,FALSE)</f>
        <v>9999</v>
      </c>
      <c r="K297" t="str">
        <f t="shared" si="4"/>
        <v/>
      </c>
    </row>
    <row r="298" spans="1:11" ht="14.25">
      <c r="A298" t="s">
        <v>14113</v>
      </c>
      <c r="B298" s="15">
        <v>554261</v>
      </c>
      <c r="C298" t="s">
        <v>1109</v>
      </c>
      <c r="D298" t="s">
        <v>1107</v>
      </c>
      <c r="E298" t="s">
        <v>1108</v>
      </c>
      <c r="F298" s="15">
        <v>-1</v>
      </c>
      <c r="G298" t="s">
        <v>34</v>
      </c>
      <c r="H298" t="s">
        <v>70</v>
      </c>
      <c r="I298" t="s">
        <v>54</v>
      </c>
      <c r="J298">
        <f>VLOOKUP(B298,自助退!B:F,5,FALSE)</f>
        <v>1</v>
      </c>
      <c r="K298" t="str">
        <f t="shared" si="4"/>
        <v/>
      </c>
    </row>
    <row r="299" spans="1:11" ht="14.25">
      <c r="A299" t="s">
        <v>14114</v>
      </c>
      <c r="B299" s="15">
        <v>554300</v>
      </c>
      <c r="C299" t="s">
        <v>1110</v>
      </c>
      <c r="D299" t="s">
        <v>1111</v>
      </c>
      <c r="E299" t="s">
        <v>1112</v>
      </c>
      <c r="F299" s="15">
        <v>-100</v>
      </c>
      <c r="G299" t="s">
        <v>34</v>
      </c>
      <c r="H299" t="s">
        <v>1113</v>
      </c>
      <c r="I299" t="s">
        <v>54</v>
      </c>
      <c r="J299">
        <f>VLOOKUP(B299,自助退!B:F,5,FALSE)</f>
        <v>100</v>
      </c>
      <c r="K299" t="str">
        <f t="shared" si="4"/>
        <v/>
      </c>
    </row>
    <row r="300" spans="1:11" ht="14.25">
      <c r="A300" t="s">
        <v>14115</v>
      </c>
      <c r="B300" s="15">
        <v>554327</v>
      </c>
      <c r="C300" t="s">
        <v>1114</v>
      </c>
      <c r="D300" t="s">
        <v>1115</v>
      </c>
      <c r="E300" t="s">
        <v>1116</v>
      </c>
      <c r="F300" s="15">
        <v>-570</v>
      </c>
      <c r="G300" t="s">
        <v>34</v>
      </c>
      <c r="H300" t="s">
        <v>89</v>
      </c>
      <c r="I300" t="s">
        <v>54</v>
      </c>
      <c r="J300">
        <f>VLOOKUP(B300,自助退!B:F,5,FALSE)</f>
        <v>570</v>
      </c>
      <c r="K300" t="str">
        <f t="shared" si="4"/>
        <v/>
      </c>
    </row>
    <row r="301" spans="1:11" ht="14.25">
      <c r="A301" t="s">
        <v>14116</v>
      </c>
      <c r="B301" s="15">
        <v>554337</v>
      </c>
      <c r="C301" t="s">
        <v>1117</v>
      </c>
      <c r="D301" t="s">
        <v>896</v>
      </c>
      <c r="E301" t="s">
        <v>897</v>
      </c>
      <c r="F301" s="15">
        <v>-1000</v>
      </c>
      <c r="G301" t="s">
        <v>34</v>
      </c>
      <c r="H301" t="s">
        <v>93</v>
      </c>
      <c r="I301" t="s">
        <v>54</v>
      </c>
      <c r="J301">
        <f>VLOOKUP(B301,自助退!B:F,5,FALSE)</f>
        <v>1000</v>
      </c>
      <c r="K301" t="str">
        <f t="shared" si="4"/>
        <v/>
      </c>
    </row>
    <row r="302" spans="1:11" ht="14.25">
      <c r="A302" t="s">
        <v>14117</v>
      </c>
      <c r="B302" s="15">
        <v>554340</v>
      </c>
      <c r="C302" t="s">
        <v>1118</v>
      </c>
      <c r="D302" t="s">
        <v>896</v>
      </c>
      <c r="E302" t="s">
        <v>897</v>
      </c>
      <c r="F302" s="15">
        <v>-9000</v>
      </c>
      <c r="G302" t="s">
        <v>34</v>
      </c>
      <c r="H302" t="s">
        <v>93</v>
      </c>
      <c r="I302" t="s">
        <v>54</v>
      </c>
      <c r="J302">
        <f>VLOOKUP(B302,自助退!B:F,5,FALSE)</f>
        <v>9000</v>
      </c>
      <c r="K302" t="str">
        <f t="shared" si="4"/>
        <v/>
      </c>
    </row>
    <row r="303" spans="1:11" ht="14.25">
      <c r="A303" t="s">
        <v>14118</v>
      </c>
      <c r="B303" s="15">
        <v>554411</v>
      </c>
      <c r="C303" t="s">
        <v>287</v>
      </c>
      <c r="D303" t="s">
        <v>1119</v>
      </c>
      <c r="E303" t="s">
        <v>1120</v>
      </c>
      <c r="F303" s="15">
        <v>-177</v>
      </c>
      <c r="G303" t="s">
        <v>34</v>
      </c>
      <c r="H303" t="s">
        <v>67</v>
      </c>
      <c r="I303" t="s">
        <v>57</v>
      </c>
      <c r="J303">
        <f>VLOOKUP(B303,自助退!B:F,5,FALSE)</f>
        <v>177</v>
      </c>
      <c r="K303" t="str">
        <f t="shared" si="4"/>
        <v/>
      </c>
    </row>
    <row r="304" spans="1:11" ht="14.25">
      <c r="A304" t="s">
        <v>14119</v>
      </c>
      <c r="B304" s="15">
        <v>554424</v>
      </c>
      <c r="C304" t="s">
        <v>1121</v>
      </c>
      <c r="D304" t="s">
        <v>1122</v>
      </c>
      <c r="E304" t="s">
        <v>1123</v>
      </c>
      <c r="F304" s="15">
        <v>-600</v>
      </c>
      <c r="G304" t="s">
        <v>34</v>
      </c>
      <c r="H304" t="s">
        <v>90</v>
      </c>
      <c r="I304" t="s">
        <v>54</v>
      </c>
      <c r="J304">
        <f>VLOOKUP(B304,自助退!B:F,5,FALSE)</f>
        <v>600</v>
      </c>
      <c r="K304" t="str">
        <f t="shared" si="4"/>
        <v/>
      </c>
    </row>
    <row r="305" spans="1:11" ht="14.25">
      <c r="A305" t="s">
        <v>14120</v>
      </c>
      <c r="B305" s="15">
        <v>554901</v>
      </c>
      <c r="C305" t="s">
        <v>1124</v>
      </c>
      <c r="D305" t="s">
        <v>1125</v>
      </c>
      <c r="E305" t="s">
        <v>1126</v>
      </c>
      <c r="F305" s="15">
        <v>-77</v>
      </c>
      <c r="G305" t="s">
        <v>34</v>
      </c>
      <c r="H305" t="s">
        <v>310</v>
      </c>
      <c r="I305" t="s">
        <v>54</v>
      </c>
      <c r="J305">
        <f>VLOOKUP(B305,自助退!B:F,5,FALSE)</f>
        <v>77</v>
      </c>
      <c r="K305" t="str">
        <f t="shared" si="4"/>
        <v/>
      </c>
    </row>
    <row r="306" spans="1:11" ht="14.25">
      <c r="A306" t="s">
        <v>14121</v>
      </c>
      <c r="B306" s="15">
        <v>554917</v>
      </c>
      <c r="C306" t="s">
        <v>287</v>
      </c>
      <c r="D306" t="s">
        <v>1127</v>
      </c>
      <c r="E306" t="s">
        <v>1128</v>
      </c>
      <c r="F306" s="15">
        <v>-194</v>
      </c>
      <c r="G306" t="s">
        <v>34</v>
      </c>
      <c r="H306" t="s">
        <v>71</v>
      </c>
      <c r="I306" t="s">
        <v>57</v>
      </c>
      <c r="J306">
        <f>VLOOKUP(B306,自助退!B:F,5,FALSE)</f>
        <v>194</v>
      </c>
      <c r="K306" t="str">
        <f t="shared" si="4"/>
        <v/>
      </c>
    </row>
    <row r="307" spans="1:11" ht="14.25">
      <c r="A307" t="s">
        <v>14122</v>
      </c>
      <c r="B307" s="15">
        <v>554924</v>
      </c>
      <c r="C307" t="s">
        <v>1129</v>
      </c>
      <c r="D307" t="s">
        <v>1130</v>
      </c>
      <c r="E307" t="s">
        <v>1131</v>
      </c>
      <c r="F307" s="15">
        <v>-1000</v>
      </c>
      <c r="G307" t="s">
        <v>34</v>
      </c>
      <c r="H307" t="s">
        <v>90</v>
      </c>
      <c r="I307" t="s">
        <v>54</v>
      </c>
      <c r="J307">
        <f>VLOOKUP(B307,自助退!B:F,5,FALSE)</f>
        <v>1000</v>
      </c>
      <c r="K307" t="str">
        <f t="shared" si="4"/>
        <v/>
      </c>
    </row>
    <row r="308" spans="1:11" ht="14.25">
      <c r="A308" t="s">
        <v>14123</v>
      </c>
      <c r="B308" s="15">
        <v>554926</v>
      </c>
      <c r="C308" t="s">
        <v>1132</v>
      </c>
      <c r="D308" t="s">
        <v>1130</v>
      </c>
      <c r="E308" t="s">
        <v>1131</v>
      </c>
      <c r="F308" s="15">
        <v>-6000</v>
      </c>
      <c r="G308" t="s">
        <v>34</v>
      </c>
      <c r="H308" t="s">
        <v>90</v>
      </c>
      <c r="I308" t="s">
        <v>54</v>
      </c>
      <c r="J308">
        <f>VLOOKUP(B308,自助退!B:F,5,FALSE)</f>
        <v>6000</v>
      </c>
      <c r="K308" t="str">
        <f t="shared" si="4"/>
        <v/>
      </c>
    </row>
    <row r="309" spans="1:11" ht="14.25">
      <c r="A309" t="s">
        <v>14124</v>
      </c>
      <c r="B309" s="15">
        <v>554928</v>
      </c>
      <c r="C309" t="s">
        <v>1133</v>
      </c>
      <c r="D309" t="s">
        <v>1130</v>
      </c>
      <c r="E309" t="s">
        <v>1131</v>
      </c>
      <c r="F309" s="15">
        <v>-9000</v>
      </c>
      <c r="G309" t="s">
        <v>34</v>
      </c>
      <c r="H309" t="s">
        <v>90</v>
      </c>
      <c r="I309" t="s">
        <v>54</v>
      </c>
      <c r="J309">
        <f>VLOOKUP(B309,自助退!B:F,5,FALSE)</f>
        <v>9000</v>
      </c>
      <c r="K309" t="str">
        <f t="shared" si="4"/>
        <v/>
      </c>
    </row>
    <row r="310" spans="1:11" ht="14.25">
      <c r="A310" t="s">
        <v>14125</v>
      </c>
      <c r="B310" s="15">
        <v>555000</v>
      </c>
      <c r="C310" t="s">
        <v>287</v>
      </c>
      <c r="D310" t="s">
        <v>1134</v>
      </c>
      <c r="E310" t="s">
        <v>1135</v>
      </c>
      <c r="F310" s="15">
        <v>-7</v>
      </c>
      <c r="G310" t="s">
        <v>34</v>
      </c>
      <c r="H310" t="s">
        <v>90</v>
      </c>
      <c r="I310" t="s">
        <v>57</v>
      </c>
      <c r="J310">
        <f>VLOOKUP(B310,自助退!B:F,5,FALSE)</f>
        <v>7</v>
      </c>
      <c r="K310" t="str">
        <f t="shared" si="4"/>
        <v/>
      </c>
    </row>
    <row r="311" spans="1:11" ht="14.25">
      <c r="A311" t="s">
        <v>14126</v>
      </c>
      <c r="B311" s="15">
        <v>555435</v>
      </c>
      <c r="C311" t="s">
        <v>287</v>
      </c>
      <c r="D311" t="s">
        <v>1136</v>
      </c>
      <c r="E311" t="s">
        <v>1137</v>
      </c>
      <c r="F311" s="15">
        <v>-40</v>
      </c>
      <c r="G311" t="s">
        <v>34</v>
      </c>
      <c r="H311" t="s">
        <v>70</v>
      </c>
      <c r="I311" t="s">
        <v>57</v>
      </c>
      <c r="J311">
        <f>VLOOKUP(B311,自助退!B:F,5,FALSE)</f>
        <v>40</v>
      </c>
      <c r="K311" t="str">
        <f t="shared" si="4"/>
        <v/>
      </c>
    </row>
    <row r="312" spans="1:11" ht="14.25">
      <c r="A312" t="s">
        <v>14127</v>
      </c>
      <c r="B312" s="15">
        <v>555651</v>
      </c>
      <c r="C312" t="s">
        <v>1138</v>
      </c>
      <c r="D312" t="s">
        <v>1139</v>
      </c>
      <c r="E312" t="s">
        <v>1140</v>
      </c>
      <c r="F312" s="15">
        <v>-3000</v>
      </c>
      <c r="G312" t="s">
        <v>34</v>
      </c>
      <c r="H312" t="s">
        <v>1141</v>
      </c>
      <c r="I312" t="s">
        <v>54</v>
      </c>
      <c r="J312">
        <f>VLOOKUP(B312,自助退!B:F,5,FALSE)</f>
        <v>3000</v>
      </c>
      <c r="K312" t="str">
        <f t="shared" si="4"/>
        <v/>
      </c>
    </row>
    <row r="313" spans="1:11" ht="14.25">
      <c r="A313" t="s">
        <v>14128</v>
      </c>
      <c r="B313" s="15">
        <v>555670</v>
      </c>
      <c r="C313" t="s">
        <v>1142</v>
      </c>
      <c r="D313" t="s">
        <v>1143</v>
      </c>
      <c r="E313" t="s">
        <v>1144</v>
      </c>
      <c r="F313" s="15">
        <v>-1181</v>
      </c>
      <c r="G313" t="s">
        <v>34</v>
      </c>
      <c r="H313" t="s">
        <v>51</v>
      </c>
      <c r="I313" t="s">
        <v>54</v>
      </c>
      <c r="J313">
        <f>VLOOKUP(B313,自助退!B:F,5,FALSE)</f>
        <v>1181</v>
      </c>
      <c r="K313" t="str">
        <f t="shared" si="4"/>
        <v/>
      </c>
    </row>
    <row r="314" spans="1:11" ht="14.25">
      <c r="A314" t="s">
        <v>14129</v>
      </c>
      <c r="B314" s="15">
        <v>556093</v>
      </c>
      <c r="C314" t="s">
        <v>1145</v>
      </c>
      <c r="D314" t="s">
        <v>1146</v>
      </c>
      <c r="E314" t="s">
        <v>1147</v>
      </c>
      <c r="F314" s="15">
        <v>-100</v>
      </c>
      <c r="G314" t="s">
        <v>34</v>
      </c>
      <c r="H314" t="s">
        <v>88</v>
      </c>
      <c r="I314" t="s">
        <v>54</v>
      </c>
      <c r="J314">
        <f>VLOOKUP(B314,自助退!B:F,5,FALSE)</f>
        <v>100</v>
      </c>
      <c r="K314" t="str">
        <f t="shared" si="4"/>
        <v/>
      </c>
    </row>
    <row r="315" spans="1:11" ht="14.25">
      <c r="A315" t="s">
        <v>14130</v>
      </c>
      <c r="B315" s="15">
        <v>558230</v>
      </c>
      <c r="C315" t="s">
        <v>287</v>
      </c>
      <c r="D315" t="s">
        <v>1148</v>
      </c>
      <c r="E315" t="s">
        <v>1149</v>
      </c>
      <c r="F315" s="15">
        <v>-470</v>
      </c>
      <c r="G315" t="s">
        <v>34</v>
      </c>
      <c r="H315" t="s">
        <v>65</v>
      </c>
      <c r="I315" t="s">
        <v>57</v>
      </c>
      <c r="J315">
        <f>VLOOKUP(B315,自助退!B:F,5,FALSE)</f>
        <v>470</v>
      </c>
      <c r="K315" t="str">
        <f t="shared" si="4"/>
        <v/>
      </c>
    </row>
    <row r="316" spans="1:11" ht="14.25">
      <c r="A316" t="s">
        <v>14131</v>
      </c>
      <c r="B316" s="15">
        <v>559206</v>
      </c>
      <c r="C316" t="s">
        <v>1150</v>
      </c>
      <c r="D316" t="s">
        <v>1151</v>
      </c>
      <c r="E316" t="s">
        <v>1152</v>
      </c>
      <c r="F316" s="15">
        <v>-55</v>
      </c>
      <c r="G316" t="s">
        <v>34</v>
      </c>
      <c r="H316" t="s">
        <v>89</v>
      </c>
      <c r="I316" t="s">
        <v>54</v>
      </c>
      <c r="J316">
        <f>VLOOKUP(B316,自助退!B:F,5,FALSE)</f>
        <v>55</v>
      </c>
      <c r="K316" t="str">
        <f t="shared" si="4"/>
        <v/>
      </c>
    </row>
    <row r="317" spans="1:11" ht="14.25">
      <c r="A317" t="s">
        <v>14132</v>
      </c>
      <c r="B317" s="15">
        <v>559449</v>
      </c>
      <c r="C317" t="s">
        <v>1153</v>
      </c>
      <c r="D317" t="s">
        <v>1154</v>
      </c>
      <c r="E317" t="s">
        <v>1155</v>
      </c>
      <c r="F317" s="15">
        <v>-138</v>
      </c>
      <c r="G317" t="s">
        <v>34</v>
      </c>
      <c r="H317" t="s">
        <v>80</v>
      </c>
      <c r="I317" t="s">
        <v>54</v>
      </c>
      <c r="J317">
        <f>VLOOKUP(B317,自助退!B:F,5,FALSE)</f>
        <v>138</v>
      </c>
      <c r="K317" t="str">
        <f t="shared" si="4"/>
        <v/>
      </c>
    </row>
    <row r="318" spans="1:11" ht="14.25">
      <c r="A318" t="s">
        <v>14133</v>
      </c>
      <c r="B318" s="15">
        <v>560083</v>
      </c>
      <c r="C318" t="s">
        <v>1156</v>
      </c>
      <c r="D318" t="s">
        <v>1157</v>
      </c>
      <c r="E318" t="s">
        <v>1158</v>
      </c>
      <c r="F318" s="15">
        <v>-321</v>
      </c>
      <c r="G318" t="s">
        <v>34</v>
      </c>
      <c r="H318" t="s">
        <v>87</v>
      </c>
      <c r="I318" t="s">
        <v>54</v>
      </c>
      <c r="J318">
        <f>VLOOKUP(B318,自助退!B:F,5,FALSE)</f>
        <v>321</v>
      </c>
      <c r="K318" t="str">
        <f t="shared" si="4"/>
        <v/>
      </c>
    </row>
    <row r="319" spans="1:11" ht="14.25">
      <c r="A319" t="s">
        <v>14134</v>
      </c>
      <c r="B319" s="15">
        <v>560087</v>
      </c>
      <c r="C319" t="s">
        <v>1159</v>
      </c>
      <c r="D319" t="s">
        <v>1160</v>
      </c>
      <c r="E319" t="s">
        <v>1161</v>
      </c>
      <c r="F319" s="15">
        <v>-476</v>
      </c>
      <c r="G319" t="s">
        <v>34</v>
      </c>
      <c r="H319" t="s">
        <v>84</v>
      </c>
      <c r="I319" t="s">
        <v>54</v>
      </c>
      <c r="J319">
        <f>VLOOKUP(B319,自助退!B:F,5,FALSE)</f>
        <v>476</v>
      </c>
      <c r="K319" t="str">
        <f t="shared" si="4"/>
        <v/>
      </c>
    </row>
    <row r="320" spans="1:11" ht="14.25">
      <c r="A320" t="s">
        <v>14135</v>
      </c>
      <c r="B320" s="15">
        <v>560119</v>
      </c>
      <c r="C320" t="s">
        <v>1162</v>
      </c>
      <c r="D320" t="s">
        <v>1163</v>
      </c>
      <c r="E320" t="s">
        <v>1164</v>
      </c>
      <c r="F320" s="15">
        <v>-889</v>
      </c>
      <c r="G320" t="s">
        <v>34</v>
      </c>
      <c r="H320" t="s">
        <v>80</v>
      </c>
      <c r="I320" t="s">
        <v>54</v>
      </c>
      <c r="J320">
        <f>VLOOKUP(B320,自助退!B:F,5,FALSE)</f>
        <v>889</v>
      </c>
      <c r="K320" t="str">
        <f t="shared" si="4"/>
        <v/>
      </c>
    </row>
    <row r="321" spans="1:11" ht="14.25">
      <c r="A321" t="s">
        <v>14136</v>
      </c>
      <c r="B321" s="15">
        <v>560520</v>
      </c>
      <c r="C321" t="s">
        <v>1165</v>
      </c>
      <c r="D321" t="s">
        <v>1166</v>
      </c>
      <c r="E321" t="s">
        <v>1167</v>
      </c>
      <c r="F321" s="15">
        <v>-2257</v>
      </c>
      <c r="G321" t="s">
        <v>34</v>
      </c>
      <c r="H321" t="s">
        <v>67</v>
      </c>
      <c r="I321" t="s">
        <v>54</v>
      </c>
      <c r="J321">
        <f>VLOOKUP(B321,自助退!B:F,5,FALSE)</f>
        <v>2257</v>
      </c>
      <c r="K321" t="str">
        <f t="shared" si="4"/>
        <v/>
      </c>
    </row>
    <row r="322" spans="1:11" ht="14.25">
      <c r="A322" t="s">
        <v>14137</v>
      </c>
      <c r="B322" s="15">
        <v>560747</v>
      </c>
      <c r="C322" t="s">
        <v>1168</v>
      </c>
      <c r="D322" t="s">
        <v>1169</v>
      </c>
      <c r="E322" t="s">
        <v>1170</v>
      </c>
      <c r="F322" s="15">
        <v>-600</v>
      </c>
      <c r="G322" t="s">
        <v>34</v>
      </c>
      <c r="H322" t="s">
        <v>75</v>
      </c>
      <c r="I322" t="s">
        <v>54</v>
      </c>
      <c r="J322">
        <f>VLOOKUP(B322,自助退!B:F,5,FALSE)</f>
        <v>600</v>
      </c>
      <c r="K322" t="str">
        <f t="shared" si="4"/>
        <v/>
      </c>
    </row>
    <row r="323" spans="1:11" ht="14.25">
      <c r="A323" t="s">
        <v>14138</v>
      </c>
      <c r="B323" s="15">
        <v>561196</v>
      </c>
      <c r="C323" t="s">
        <v>287</v>
      </c>
      <c r="D323" t="s">
        <v>1171</v>
      </c>
      <c r="E323" t="s">
        <v>1172</v>
      </c>
      <c r="F323" s="15">
        <v>-3790</v>
      </c>
      <c r="G323" t="s">
        <v>34</v>
      </c>
      <c r="H323" t="s">
        <v>70</v>
      </c>
      <c r="I323" t="s">
        <v>57</v>
      </c>
      <c r="J323">
        <f>VLOOKUP(B323,自助退!B:F,5,FALSE)</f>
        <v>3790</v>
      </c>
      <c r="K323" t="str">
        <f t="shared" ref="K323:K362" si="5">IF(J323=F323*-1,"",1)</f>
        <v/>
      </c>
    </row>
    <row r="324" spans="1:11" ht="14.25">
      <c r="A324" t="s">
        <v>14139</v>
      </c>
      <c r="B324" s="15">
        <v>562524</v>
      </c>
      <c r="C324" t="s">
        <v>1173</v>
      </c>
      <c r="D324" t="s">
        <v>1174</v>
      </c>
      <c r="E324" t="s">
        <v>1175</v>
      </c>
      <c r="F324" s="15">
        <v>-240</v>
      </c>
      <c r="G324" t="s">
        <v>34</v>
      </c>
      <c r="H324" t="s">
        <v>290</v>
      </c>
      <c r="I324" t="s">
        <v>54</v>
      </c>
      <c r="J324">
        <f>VLOOKUP(B324,自助退!B:F,5,FALSE)</f>
        <v>240</v>
      </c>
      <c r="K324" t="str">
        <f t="shared" si="5"/>
        <v/>
      </c>
    </row>
    <row r="325" spans="1:11" ht="14.25">
      <c r="A325" t="s">
        <v>14140</v>
      </c>
      <c r="B325" s="15">
        <v>562775</v>
      </c>
      <c r="C325" t="s">
        <v>1176</v>
      </c>
      <c r="D325" t="s">
        <v>1177</v>
      </c>
      <c r="E325" t="s">
        <v>1178</v>
      </c>
      <c r="F325" s="15">
        <v>-3189</v>
      </c>
      <c r="G325" t="s">
        <v>34</v>
      </c>
      <c r="H325" t="s">
        <v>69</v>
      </c>
      <c r="I325" t="s">
        <v>54</v>
      </c>
      <c r="J325">
        <f>VLOOKUP(B325,自助退!B:F,5,FALSE)</f>
        <v>3189</v>
      </c>
      <c r="K325" t="str">
        <f t="shared" si="5"/>
        <v/>
      </c>
    </row>
    <row r="326" spans="1:11" ht="14.25">
      <c r="A326" t="s">
        <v>14141</v>
      </c>
      <c r="B326" s="15">
        <v>562793</v>
      </c>
      <c r="C326" t="s">
        <v>1179</v>
      </c>
      <c r="D326" t="s">
        <v>1180</v>
      </c>
      <c r="E326" t="s">
        <v>1181</v>
      </c>
      <c r="F326" s="15">
        <v>-383</v>
      </c>
      <c r="G326" t="s">
        <v>34</v>
      </c>
      <c r="H326" t="s">
        <v>77</v>
      </c>
      <c r="I326" t="s">
        <v>54</v>
      </c>
      <c r="J326">
        <f>VLOOKUP(B326,自助退!B:F,5,FALSE)</f>
        <v>383</v>
      </c>
      <c r="K326" t="str">
        <f t="shared" si="5"/>
        <v/>
      </c>
    </row>
    <row r="327" spans="1:11" ht="14.25">
      <c r="A327" t="s">
        <v>14142</v>
      </c>
      <c r="B327" s="15">
        <v>563612</v>
      </c>
      <c r="C327" t="s">
        <v>287</v>
      </c>
      <c r="D327" t="s">
        <v>1182</v>
      </c>
      <c r="E327" t="s">
        <v>1183</v>
      </c>
      <c r="F327" s="15">
        <v>-933</v>
      </c>
      <c r="G327" t="s">
        <v>34</v>
      </c>
      <c r="H327" t="s">
        <v>66</v>
      </c>
      <c r="I327" t="s">
        <v>57</v>
      </c>
      <c r="J327">
        <f>VLOOKUP(B327,自助退!B:F,5,FALSE)</f>
        <v>933</v>
      </c>
      <c r="K327" t="str">
        <f t="shared" si="5"/>
        <v/>
      </c>
    </row>
    <row r="328" spans="1:11" ht="14.25">
      <c r="A328" t="s">
        <v>14143</v>
      </c>
      <c r="B328" s="15">
        <v>563649</v>
      </c>
      <c r="C328" t="s">
        <v>287</v>
      </c>
      <c r="D328" t="s">
        <v>1184</v>
      </c>
      <c r="E328" t="s">
        <v>1185</v>
      </c>
      <c r="F328" s="15">
        <v>-4400</v>
      </c>
      <c r="G328" t="s">
        <v>34</v>
      </c>
      <c r="H328" t="s">
        <v>90</v>
      </c>
      <c r="I328" t="s">
        <v>57</v>
      </c>
      <c r="J328">
        <f>VLOOKUP(B328,自助退!B:F,5,FALSE)</f>
        <v>4400</v>
      </c>
      <c r="K328" t="str">
        <f t="shared" si="5"/>
        <v/>
      </c>
    </row>
    <row r="329" spans="1:11" ht="14.25">
      <c r="A329" t="s">
        <v>14144</v>
      </c>
      <c r="B329" s="15">
        <v>563793</v>
      </c>
      <c r="C329" t="s">
        <v>1186</v>
      </c>
      <c r="D329" t="s">
        <v>1187</v>
      </c>
      <c r="E329" t="s">
        <v>1188</v>
      </c>
      <c r="F329" s="15">
        <v>-405</v>
      </c>
      <c r="G329" t="s">
        <v>34</v>
      </c>
      <c r="H329" t="s">
        <v>68</v>
      </c>
      <c r="I329" t="s">
        <v>54</v>
      </c>
      <c r="J329">
        <f>VLOOKUP(B329,自助退!B:F,5,FALSE)</f>
        <v>405</v>
      </c>
      <c r="K329" t="str">
        <f t="shared" si="5"/>
        <v/>
      </c>
    </row>
    <row r="330" spans="1:11" ht="14.25">
      <c r="A330" t="s">
        <v>14145</v>
      </c>
      <c r="B330" s="15">
        <v>564423</v>
      </c>
      <c r="C330" t="s">
        <v>1189</v>
      </c>
      <c r="D330" t="s">
        <v>1190</v>
      </c>
      <c r="E330" t="s">
        <v>1191</v>
      </c>
      <c r="F330" s="15">
        <v>-194</v>
      </c>
      <c r="G330" t="s">
        <v>34</v>
      </c>
      <c r="H330" t="s">
        <v>67</v>
      </c>
      <c r="I330" t="s">
        <v>54</v>
      </c>
      <c r="J330">
        <f>VLOOKUP(B330,自助退!B:F,5,FALSE)</f>
        <v>194</v>
      </c>
      <c r="K330" t="str">
        <f t="shared" si="5"/>
        <v/>
      </c>
    </row>
    <row r="331" spans="1:11" ht="14.25">
      <c r="A331" t="s">
        <v>14146</v>
      </c>
      <c r="B331" s="15">
        <v>564504</v>
      </c>
      <c r="C331" t="s">
        <v>1192</v>
      </c>
      <c r="D331" t="s">
        <v>1193</v>
      </c>
      <c r="E331" t="s">
        <v>1194</v>
      </c>
      <c r="F331" s="15">
        <v>-444</v>
      </c>
      <c r="G331" t="s">
        <v>34</v>
      </c>
      <c r="H331" t="s">
        <v>416</v>
      </c>
      <c r="I331" t="s">
        <v>54</v>
      </c>
      <c r="J331">
        <f>VLOOKUP(B331,自助退!B:F,5,FALSE)</f>
        <v>444</v>
      </c>
      <c r="K331" t="str">
        <f t="shared" si="5"/>
        <v/>
      </c>
    </row>
    <row r="332" spans="1:11" ht="14.25">
      <c r="A332" t="s">
        <v>14147</v>
      </c>
      <c r="B332" s="15">
        <v>564821</v>
      </c>
      <c r="C332" t="s">
        <v>1195</v>
      </c>
      <c r="D332" t="s">
        <v>1196</v>
      </c>
      <c r="E332" t="s">
        <v>1197</v>
      </c>
      <c r="F332" s="15">
        <v>-250</v>
      </c>
      <c r="G332" t="s">
        <v>34</v>
      </c>
      <c r="H332" t="s">
        <v>70</v>
      </c>
      <c r="I332" t="s">
        <v>54</v>
      </c>
      <c r="J332">
        <f>VLOOKUP(B332,自助退!B:F,5,FALSE)</f>
        <v>250</v>
      </c>
      <c r="K332" t="str">
        <f t="shared" si="5"/>
        <v/>
      </c>
    </row>
    <row r="333" spans="1:11" ht="14.25">
      <c r="A333" t="s">
        <v>14148</v>
      </c>
      <c r="B333" s="15">
        <v>564867</v>
      </c>
      <c r="C333" t="s">
        <v>1198</v>
      </c>
      <c r="D333" t="s">
        <v>1199</v>
      </c>
      <c r="E333" t="s">
        <v>1200</v>
      </c>
      <c r="F333" s="15">
        <v>-164</v>
      </c>
      <c r="G333" t="s">
        <v>34</v>
      </c>
      <c r="H333" t="s">
        <v>69</v>
      </c>
      <c r="I333" t="s">
        <v>54</v>
      </c>
      <c r="J333">
        <f>VLOOKUP(B333,自助退!B:F,5,FALSE)</f>
        <v>164</v>
      </c>
      <c r="K333" t="str">
        <f t="shared" si="5"/>
        <v/>
      </c>
    </row>
    <row r="334" spans="1:11" ht="14.25">
      <c r="A334" t="s">
        <v>14149</v>
      </c>
      <c r="B334" s="15">
        <v>564980</v>
      </c>
      <c r="C334" t="s">
        <v>287</v>
      </c>
      <c r="D334" t="s">
        <v>1201</v>
      </c>
      <c r="E334" t="s">
        <v>1202</v>
      </c>
      <c r="F334" s="15">
        <v>-297</v>
      </c>
      <c r="G334" t="s">
        <v>34</v>
      </c>
      <c r="H334" t="s">
        <v>1203</v>
      </c>
      <c r="I334" t="s">
        <v>57</v>
      </c>
      <c r="J334">
        <f>VLOOKUP(B334,自助退!B:F,5,FALSE)</f>
        <v>297</v>
      </c>
      <c r="K334" t="str">
        <f t="shared" si="5"/>
        <v/>
      </c>
    </row>
    <row r="335" spans="1:11" ht="14.25">
      <c r="A335" t="s">
        <v>14150</v>
      </c>
      <c r="B335" s="15">
        <v>565126</v>
      </c>
      <c r="C335" t="s">
        <v>1204</v>
      </c>
      <c r="D335" t="s">
        <v>1205</v>
      </c>
      <c r="E335" t="s">
        <v>1206</v>
      </c>
      <c r="F335" s="15">
        <v>-187</v>
      </c>
      <c r="G335" t="s">
        <v>34</v>
      </c>
      <c r="H335" t="s">
        <v>68</v>
      </c>
      <c r="I335" t="s">
        <v>54</v>
      </c>
      <c r="J335">
        <f>VLOOKUP(B335,自助退!B:F,5,FALSE)</f>
        <v>187</v>
      </c>
      <c r="K335" t="str">
        <f t="shared" si="5"/>
        <v/>
      </c>
    </row>
    <row r="336" spans="1:11" ht="14.25">
      <c r="A336" t="s">
        <v>14151</v>
      </c>
      <c r="B336" s="15">
        <v>565539</v>
      </c>
      <c r="C336" t="s">
        <v>1207</v>
      </c>
      <c r="D336" t="s">
        <v>1208</v>
      </c>
      <c r="E336" t="s">
        <v>1209</v>
      </c>
      <c r="F336" s="15">
        <v>-78</v>
      </c>
      <c r="G336" t="s">
        <v>34</v>
      </c>
      <c r="H336" t="s">
        <v>78</v>
      </c>
      <c r="I336" t="s">
        <v>54</v>
      </c>
      <c r="J336">
        <f>VLOOKUP(B336,自助退!B:F,5,FALSE)</f>
        <v>78</v>
      </c>
      <c r="K336" t="str">
        <f t="shared" si="5"/>
        <v/>
      </c>
    </row>
    <row r="337" spans="1:11" ht="14.25">
      <c r="A337" t="s">
        <v>14152</v>
      </c>
      <c r="B337" s="15">
        <v>565786</v>
      </c>
      <c r="C337" t="s">
        <v>287</v>
      </c>
      <c r="D337" t="s">
        <v>1210</v>
      </c>
      <c r="E337" t="s">
        <v>1211</v>
      </c>
      <c r="F337" s="15">
        <v>-200</v>
      </c>
      <c r="G337" t="s">
        <v>34</v>
      </c>
      <c r="H337" t="s">
        <v>68</v>
      </c>
      <c r="I337" t="s">
        <v>57</v>
      </c>
      <c r="J337">
        <f>VLOOKUP(B337,自助退!B:F,5,FALSE)</f>
        <v>200</v>
      </c>
      <c r="K337" t="str">
        <f t="shared" si="5"/>
        <v/>
      </c>
    </row>
    <row r="338" spans="1:11" ht="14.25">
      <c r="A338" t="s">
        <v>14153</v>
      </c>
      <c r="B338" s="15">
        <v>565890</v>
      </c>
      <c r="C338" t="s">
        <v>1212</v>
      </c>
      <c r="D338" t="s">
        <v>980</v>
      </c>
      <c r="E338" t="s">
        <v>981</v>
      </c>
      <c r="F338" s="15">
        <v>-89</v>
      </c>
      <c r="G338" t="s">
        <v>34</v>
      </c>
      <c r="H338" t="s">
        <v>68</v>
      </c>
      <c r="I338" t="s">
        <v>54</v>
      </c>
      <c r="J338">
        <f>VLOOKUP(B338,自助退!B:F,5,FALSE)</f>
        <v>89</v>
      </c>
      <c r="K338" t="str">
        <f t="shared" si="5"/>
        <v/>
      </c>
    </row>
    <row r="339" spans="1:11" ht="14.25">
      <c r="A339" t="s">
        <v>14154</v>
      </c>
      <c r="B339" s="15">
        <v>566054</v>
      </c>
      <c r="C339" t="s">
        <v>1213</v>
      </c>
      <c r="D339" t="s">
        <v>993</v>
      </c>
      <c r="E339" t="s">
        <v>994</v>
      </c>
      <c r="F339" s="15">
        <v>-246</v>
      </c>
      <c r="G339" t="s">
        <v>34</v>
      </c>
      <c r="H339" t="s">
        <v>310</v>
      </c>
      <c r="I339" t="s">
        <v>54</v>
      </c>
      <c r="J339">
        <f>VLOOKUP(B339,自助退!B:F,5,FALSE)</f>
        <v>246</v>
      </c>
      <c r="K339" t="str">
        <f t="shared" si="5"/>
        <v/>
      </c>
    </row>
    <row r="340" spans="1:11" ht="14.25">
      <c r="A340" t="s">
        <v>14155</v>
      </c>
      <c r="B340" s="15">
        <v>566717</v>
      </c>
      <c r="C340" t="s">
        <v>1214</v>
      </c>
      <c r="D340" t="s">
        <v>1215</v>
      </c>
      <c r="E340" t="s">
        <v>1216</v>
      </c>
      <c r="F340" s="15">
        <v>-1000</v>
      </c>
      <c r="G340" t="s">
        <v>34</v>
      </c>
      <c r="H340" t="s">
        <v>90</v>
      </c>
      <c r="I340" t="s">
        <v>54</v>
      </c>
      <c r="J340">
        <f>VLOOKUP(B340,自助退!B:F,5,FALSE)</f>
        <v>1000</v>
      </c>
      <c r="K340" t="str">
        <f t="shared" si="5"/>
        <v/>
      </c>
    </row>
    <row r="341" spans="1:11" ht="14.25">
      <c r="A341" t="s">
        <v>14156</v>
      </c>
      <c r="B341" s="15">
        <v>566737</v>
      </c>
      <c r="C341" t="s">
        <v>1217</v>
      </c>
      <c r="D341" t="s">
        <v>1215</v>
      </c>
      <c r="E341" t="s">
        <v>1216</v>
      </c>
      <c r="F341" s="15">
        <v>-9000</v>
      </c>
      <c r="G341" t="s">
        <v>34</v>
      </c>
      <c r="H341" t="s">
        <v>90</v>
      </c>
      <c r="I341" t="s">
        <v>54</v>
      </c>
      <c r="J341">
        <f>VLOOKUP(B341,自助退!B:F,5,FALSE)</f>
        <v>9000</v>
      </c>
      <c r="K341" t="str">
        <f t="shared" si="5"/>
        <v/>
      </c>
    </row>
    <row r="342" spans="1:11" ht="14.25">
      <c r="A342" t="s">
        <v>14157</v>
      </c>
      <c r="B342" s="15">
        <v>566808</v>
      </c>
      <c r="C342" t="s">
        <v>1218</v>
      </c>
      <c r="D342" t="s">
        <v>1219</v>
      </c>
      <c r="E342" t="s">
        <v>1220</v>
      </c>
      <c r="F342" s="15">
        <v>-957</v>
      </c>
      <c r="G342" t="s">
        <v>34</v>
      </c>
      <c r="H342" t="s">
        <v>51</v>
      </c>
      <c r="I342" t="s">
        <v>54</v>
      </c>
      <c r="J342">
        <f>VLOOKUP(B342,自助退!B:F,5,FALSE)</f>
        <v>957</v>
      </c>
      <c r="K342" t="str">
        <f t="shared" si="5"/>
        <v/>
      </c>
    </row>
    <row r="343" spans="1:11" ht="14.25">
      <c r="A343" t="s">
        <v>14158</v>
      </c>
      <c r="B343" s="15">
        <v>566840</v>
      </c>
      <c r="C343" t="s">
        <v>1221</v>
      </c>
      <c r="D343" t="s">
        <v>771</v>
      </c>
      <c r="E343" t="s">
        <v>772</v>
      </c>
      <c r="F343" s="15">
        <v>-23</v>
      </c>
      <c r="G343" t="s">
        <v>34</v>
      </c>
      <c r="H343" t="s">
        <v>80</v>
      </c>
      <c r="I343" t="s">
        <v>54</v>
      </c>
      <c r="J343">
        <f>VLOOKUP(B343,自助退!B:F,5,FALSE)</f>
        <v>23</v>
      </c>
      <c r="K343" t="str">
        <f t="shared" si="5"/>
        <v/>
      </c>
    </row>
    <row r="344" spans="1:11" ht="14.25">
      <c r="A344" t="s">
        <v>14159</v>
      </c>
      <c r="B344" s="15">
        <v>567278</v>
      </c>
      <c r="C344" t="s">
        <v>287</v>
      </c>
      <c r="D344" t="s">
        <v>1222</v>
      </c>
      <c r="E344" t="s">
        <v>1223</v>
      </c>
      <c r="F344" s="15">
        <v>-137</v>
      </c>
      <c r="G344" t="s">
        <v>34</v>
      </c>
      <c r="H344" t="s">
        <v>68</v>
      </c>
      <c r="I344" t="s">
        <v>57</v>
      </c>
      <c r="J344">
        <f>VLOOKUP(B344,自助退!B:F,5,FALSE)</f>
        <v>137</v>
      </c>
      <c r="K344" t="str">
        <f t="shared" si="5"/>
        <v/>
      </c>
    </row>
    <row r="345" spans="1:11" ht="14.25">
      <c r="A345" t="s">
        <v>14160</v>
      </c>
      <c r="B345" s="15">
        <v>567368</v>
      </c>
      <c r="C345" t="s">
        <v>1224</v>
      </c>
      <c r="D345" t="s">
        <v>1225</v>
      </c>
      <c r="E345" t="s">
        <v>1226</v>
      </c>
      <c r="F345" s="15">
        <v>-124</v>
      </c>
      <c r="G345" t="s">
        <v>34</v>
      </c>
      <c r="H345" t="s">
        <v>64</v>
      </c>
      <c r="I345" t="s">
        <v>54</v>
      </c>
      <c r="J345">
        <f>VLOOKUP(B345,自助退!B:F,5,FALSE)</f>
        <v>124</v>
      </c>
      <c r="K345" t="str">
        <f t="shared" si="5"/>
        <v/>
      </c>
    </row>
    <row r="346" spans="1:11" ht="14.25">
      <c r="A346" t="s">
        <v>14161</v>
      </c>
      <c r="B346" s="15">
        <v>567376</v>
      </c>
      <c r="C346" t="s">
        <v>287</v>
      </c>
      <c r="D346" t="s">
        <v>1227</v>
      </c>
      <c r="E346" t="s">
        <v>1228</v>
      </c>
      <c r="F346" s="15">
        <v>-1497</v>
      </c>
      <c r="G346" t="s">
        <v>34</v>
      </c>
      <c r="H346" t="s">
        <v>76</v>
      </c>
      <c r="I346" t="s">
        <v>57</v>
      </c>
      <c r="J346">
        <f>VLOOKUP(B346,自助退!B:F,5,FALSE)</f>
        <v>1497</v>
      </c>
      <c r="K346" t="str">
        <f t="shared" si="5"/>
        <v/>
      </c>
    </row>
    <row r="347" spans="1:11" ht="14.25">
      <c r="A347" t="s">
        <v>14162</v>
      </c>
      <c r="B347" s="15">
        <v>567554</v>
      </c>
      <c r="C347" t="s">
        <v>1229</v>
      </c>
      <c r="D347" t="s">
        <v>1230</v>
      </c>
      <c r="E347" t="s">
        <v>1231</v>
      </c>
      <c r="F347" s="15">
        <v>-50</v>
      </c>
      <c r="G347" t="s">
        <v>34</v>
      </c>
      <c r="H347" t="s">
        <v>85</v>
      </c>
      <c r="I347" t="s">
        <v>54</v>
      </c>
      <c r="J347">
        <f>VLOOKUP(B347,自助退!B:F,5,FALSE)</f>
        <v>50</v>
      </c>
      <c r="K347" t="str">
        <f t="shared" si="5"/>
        <v/>
      </c>
    </row>
    <row r="348" spans="1:11" ht="14.25">
      <c r="A348" t="s">
        <v>14163</v>
      </c>
      <c r="B348" s="15">
        <v>567590</v>
      </c>
      <c r="C348" t="s">
        <v>287</v>
      </c>
      <c r="D348" t="s">
        <v>1232</v>
      </c>
      <c r="E348" t="s">
        <v>1233</v>
      </c>
      <c r="F348" s="15">
        <v>-1390</v>
      </c>
      <c r="G348" t="s">
        <v>34</v>
      </c>
      <c r="H348" t="s">
        <v>71</v>
      </c>
      <c r="I348" t="s">
        <v>57</v>
      </c>
      <c r="J348">
        <f>VLOOKUP(B348,自助退!B:F,5,FALSE)</f>
        <v>1390</v>
      </c>
      <c r="K348" t="str">
        <f t="shared" si="5"/>
        <v/>
      </c>
    </row>
    <row r="349" spans="1:11" ht="14.25">
      <c r="A349" t="s">
        <v>14164</v>
      </c>
      <c r="B349" s="15">
        <v>567640</v>
      </c>
      <c r="C349" t="s">
        <v>1234</v>
      </c>
      <c r="D349" t="s">
        <v>1235</v>
      </c>
      <c r="E349" t="s">
        <v>1236</v>
      </c>
      <c r="F349" s="15">
        <v>-490</v>
      </c>
      <c r="G349" t="s">
        <v>34</v>
      </c>
      <c r="H349" t="s">
        <v>80</v>
      </c>
      <c r="I349" t="s">
        <v>54</v>
      </c>
      <c r="J349">
        <f>VLOOKUP(B349,自助退!B:F,5,FALSE)</f>
        <v>490</v>
      </c>
      <c r="K349" t="str">
        <f t="shared" si="5"/>
        <v/>
      </c>
    </row>
    <row r="350" spans="1:11" ht="14.25">
      <c r="A350" t="s">
        <v>14165</v>
      </c>
      <c r="B350" s="15">
        <v>567666</v>
      </c>
      <c r="C350" t="s">
        <v>1237</v>
      </c>
      <c r="D350" t="s">
        <v>606</v>
      </c>
      <c r="E350" t="s">
        <v>607</v>
      </c>
      <c r="F350" s="15">
        <v>-402</v>
      </c>
      <c r="G350" t="s">
        <v>34</v>
      </c>
      <c r="H350" t="s">
        <v>83</v>
      </c>
      <c r="I350" t="s">
        <v>54</v>
      </c>
      <c r="J350">
        <f>VLOOKUP(B350,自助退!B:F,5,FALSE)</f>
        <v>402</v>
      </c>
      <c r="K350" t="str">
        <f t="shared" si="5"/>
        <v/>
      </c>
    </row>
    <row r="351" spans="1:11" ht="14.25">
      <c r="A351" t="s">
        <v>14166</v>
      </c>
      <c r="B351" s="15">
        <v>567701</v>
      </c>
      <c r="C351" t="s">
        <v>1238</v>
      </c>
      <c r="D351" t="s">
        <v>1239</v>
      </c>
      <c r="E351" t="s">
        <v>1240</v>
      </c>
      <c r="F351" s="15">
        <v>-400</v>
      </c>
      <c r="G351" t="s">
        <v>34</v>
      </c>
      <c r="H351" t="s">
        <v>81</v>
      </c>
      <c r="I351" t="s">
        <v>54</v>
      </c>
      <c r="J351">
        <f>VLOOKUP(B351,自助退!B:F,5,FALSE)</f>
        <v>400</v>
      </c>
      <c r="K351" t="str">
        <f t="shared" si="5"/>
        <v/>
      </c>
    </row>
    <row r="352" spans="1:11" ht="14.25">
      <c r="A352" t="s">
        <v>14167</v>
      </c>
      <c r="B352" s="15">
        <v>567808</v>
      </c>
      <c r="C352" t="s">
        <v>1241</v>
      </c>
      <c r="D352" t="s">
        <v>851</v>
      </c>
      <c r="E352" t="s">
        <v>852</v>
      </c>
      <c r="F352" s="15">
        <v>-6000</v>
      </c>
      <c r="G352" t="s">
        <v>34</v>
      </c>
      <c r="H352" t="s">
        <v>67</v>
      </c>
      <c r="I352" t="s">
        <v>54</v>
      </c>
      <c r="J352">
        <f>VLOOKUP(B352,自助退!B:F,5,FALSE)</f>
        <v>6000</v>
      </c>
      <c r="K352" t="str">
        <f t="shared" si="5"/>
        <v/>
      </c>
    </row>
    <row r="353" spans="1:11" ht="14.25">
      <c r="A353" t="s">
        <v>14168</v>
      </c>
      <c r="B353" s="15">
        <v>567811</v>
      </c>
      <c r="C353" t="s">
        <v>1242</v>
      </c>
      <c r="D353" t="s">
        <v>1243</v>
      </c>
      <c r="E353" t="s">
        <v>1244</v>
      </c>
      <c r="F353" s="15">
        <v>-100</v>
      </c>
      <c r="G353" t="s">
        <v>34</v>
      </c>
      <c r="H353" t="s">
        <v>70</v>
      </c>
      <c r="I353" t="s">
        <v>54</v>
      </c>
      <c r="J353">
        <f>VLOOKUP(B353,自助退!B:F,5,FALSE)</f>
        <v>100</v>
      </c>
      <c r="K353" t="str">
        <f t="shared" si="5"/>
        <v/>
      </c>
    </row>
    <row r="354" spans="1:11" ht="14.25">
      <c r="A354" t="s">
        <v>14169</v>
      </c>
      <c r="B354" s="15">
        <v>567853</v>
      </c>
      <c r="C354" t="s">
        <v>1245</v>
      </c>
      <c r="D354" t="s">
        <v>1246</v>
      </c>
      <c r="E354" t="s">
        <v>1247</v>
      </c>
      <c r="F354" s="15">
        <v>-113</v>
      </c>
      <c r="G354" t="s">
        <v>34</v>
      </c>
      <c r="H354" t="s">
        <v>67</v>
      </c>
      <c r="I354" t="s">
        <v>54</v>
      </c>
      <c r="J354">
        <f>VLOOKUP(B354,自助退!B:F,5,FALSE)</f>
        <v>113</v>
      </c>
      <c r="K354" t="str">
        <f t="shared" si="5"/>
        <v/>
      </c>
    </row>
    <row r="355" spans="1:11" ht="14.25">
      <c r="A355" t="s">
        <v>14170</v>
      </c>
      <c r="B355" s="15">
        <v>567858</v>
      </c>
      <c r="C355" t="s">
        <v>287</v>
      </c>
      <c r="D355" t="s">
        <v>1248</v>
      </c>
      <c r="E355" t="s">
        <v>1249</v>
      </c>
      <c r="F355" s="15">
        <v>-113</v>
      </c>
      <c r="G355" t="s">
        <v>34</v>
      </c>
      <c r="H355" t="s">
        <v>67</v>
      </c>
      <c r="I355" t="s">
        <v>57</v>
      </c>
      <c r="J355">
        <f>VLOOKUP(B355,自助退!B:F,5,FALSE)</f>
        <v>113</v>
      </c>
      <c r="K355" t="str">
        <f t="shared" si="5"/>
        <v/>
      </c>
    </row>
    <row r="356" spans="1:11" ht="14.25">
      <c r="A356" t="s">
        <v>14171</v>
      </c>
      <c r="B356" s="15">
        <v>568082</v>
      </c>
      <c r="C356" t="s">
        <v>287</v>
      </c>
      <c r="D356" t="s">
        <v>1250</v>
      </c>
      <c r="E356" t="s">
        <v>1251</v>
      </c>
      <c r="F356" s="15">
        <v>-92</v>
      </c>
      <c r="G356" t="s">
        <v>34</v>
      </c>
      <c r="H356" t="s">
        <v>71</v>
      </c>
      <c r="I356" t="s">
        <v>57</v>
      </c>
      <c r="J356">
        <f>VLOOKUP(B356,自助退!B:F,5,FALSE)</f>
        <v>92</v>
      </c>
      <c r="K356" t="str">
        <f t="shared" si="5"/>
        <v/>
      </c>
    </row>
    <row r="357" spans="1:11" ht="14.25">
      <c r="A357" t="s">
        <v>14172</v>
      </c>
      <c r="B357" s="15">
        <v>568120</v>
      </c>
      <c r="C357" t="s">
        <v>1252</v>
      </c>
      <c r="D357" t="s">
        <v>1253</v>
      </c>
      <c r="E357" t="s">
        <v>1254</v>
      </c>
      <c r="F357" s="15">
        <v>-400</v>
      </c>
      <c r="G357" t="s">
        <v>34</v>
      </c>
      <c r="H357" t="s">
        <v>75</v>
      </c>
      <c r="I357" t="s">
        <v>54</v>
      </c>
      <c r="J357">
        <f>VLOOKUP(B357,自助退!B:F,5,FALSE)</f>
        <v>400</v>
      </c>
      <c r="K357" t="str">
        <f t="shared" si="5"/>
        <v/>
      </c>
    </row>
    <row r="358" spans="1:11" ht="14.25">
      <c r="A358" t="s">
        <v>14173</v>
      </c>
      <c r="B358" s="15">
        <v>568131</v>
      </c>
      <c r="C358" t="s">
        <v>1255</v>
      </c>
      <c r="D358" t="s">
        <v>1256</v>
      </c>
      <c r="E358" t="s">
        <v>1257</v>
      </c>
      <c r="F358" s="15">
        <v>-100</v>
      </c>
      <c r="G358" t="s">
        <v>34</v>
      </c>
      <c r="H358" t="s">
        <v>75</v>
      </c>
      <c r="I358" t="s">
        <v>54</v>
      </c>
      <c r="J358">
        <f>VLOOKUP(B358,自助退!B:F,5,FALSE)</f>
        <v>100</v>
      </c>
      <c r="K358" t="str">
        <f t="shared" si="5"/>
        <v/>
      </c>
    </row>
    <row r="359" spans="1:11" ht="14.25">
      <c r="A359" t="s">
        <v>14174</v>
      </c>
      <c r="B359" s="15">
        <v>568169</v>
      </c>
      <c r="C359" t="s">
        <v>1258</v>
      </c>
      <c r="D359" t="s">
        <v>1259</v>
      </c>
      <c r="E359" t="s">
        <v>1260</v>
      </c>
      <c r="F359" s="15">
        <v>-5001</v>
      </c>
      <c r="G359" t="s">
        <v>34</v>
      </c>
      <c r="H359" t="s">
        <v>67</v>
      </c>
      <c r="I359" t="s">
        <v>54</v>
      </c>
      <c r="J359">
        <f>VLOOKUP(B359,自助退!B:F,5,FALSE)</f>
        <v>5001</v>
      </c>
      <c r="K359" t="str">
        <f t="shared" si="5"/>
        <v/>
      </c>
    </row>
    <row r="360" spans="1:11" ht="14.25">
      <c r="A360" t="s">
        <v>14175</v>
      </c>
      <c r="B360" s="15">
        <v>568182</v>
      </c>
      <c r="C360" t="s">
        <v>1261</v>
      </c>
      <c r="D360" t="s">
        <v>1262</v>
      </c>
      <c r="E360" t="s">
        <v>1263</v>
      </c>
      <c r="F360" s="15">
        <v>-900</v>
      </c>
      <c r="G360" t="s">
        <v>34</v>
      </c>
      <c r="H360" t="s">
        <v>82</v>
      </c>
      <c r="I360" t="s">
        <v>54</v>
      </c>
      <c r="J360">
        <f>VLOOKUP(B360,自助退!B:F,5,FALSE)</f>
        <v>900</v>
      </c>
      <c r="K360" t="str">
        <f t="shared" si="5"/>
        <v/>
      </c>
    </row>
    <row r="361" spans="1:11" ht="14.25">
      <c r="A361" t="s">
        <v>14176</v>
      </c>
      <c r="B361" s="15">
        <v>570435</v>
      </c>
      <c r="C361" t="s">
        <v>287</v>
      </c>
      <c r="D361" t="s">
        <v>1264</v>
      </c>
      <c r="E361" t="s">
        <v>1265</v>
      </c>
      <c r="F361" s="15">
        <v>-200</v>
      </c>
      <c r="G361" t="s">
        <v>34</v>
      </c>
      <c r="H361" t="s">
        <v>94</v>
      </c>
      <c r="I361" t="s">
        <v>57</v>
      </c>
      <c r="J361">
        <f>VLOOKUP(B361,自助退!B:F,5,FALSE)</f>
        <v>200</v>
      </c>
      <c r="K361" t="str">
        <f t="shared" si="5"/>
        <v/>
      </c>
    </row>
    <row r="362" spans="1:11" ht="14.25">
      <c r="A362" t="s">
        <v>14177</v>
      </c>
      <c r="B362" s="15">
        <v>571102</v>
      </c>
      <c r="C362" t="s">
        <v>1266</v>
      </c>
      <c r="D362" t="s">
        <v>1267</v>
      </c>
      <c r="E362" t="s">
        <v>1268</v>
      </c>
      <c r="F362" s="15">
        <v>-303</v>
      </c>
      <c r="G362" t="s">
        <v>34</v>
      </c>
      <c r="H362" t="s">
        <v>78</v>
      </c>
      <c r="I362" t="s">
        <v>54</v>
      </c>
      <c r="J362">
        <f>VLOOKUP(B362,自助退!B:F,5,FALSE)</f>
        <v>303</v>
      </c>
      <c r="K362" t="str">
        <f t="shared" si="5"/>
        <v/>
      </c>
    </row>
    <row r="363" spans="1:11" ht="14.25">
      <c r="A363" t="s">
        <v>14178</v>
      </c>
      <c r="B363" s="15">
        <v>571640</v>
      </c>
      <c r="C363" t="s">
        <v>1269</v>
      </c>
      <c r="D363" t="s">
        <v>1270</v>
      </c>
      <c r="E363" t="s">
        <v>1271</v>
      </c>
      <c r="F363" s="15">
        <v>-2785</v>
      </c>
      <c r="G363" t="s">
        <v>34</v>
      </c>
      <c r="H363" t="s">
        <v>68</v>
      </c>
      <c r="I363" t="s">
        <v>54</v>
      </c>
    </row>
    <row r="364" spans="1:11" ht="14.25">
      <c r="A364" t="s">
        <v>14179</v>
      </c>
      <c r="B364" s="15">
        <v>571653</v>
      </c>
      <c r="C364" t="s">
        <v>1272</v>
      </c>
      <c r="D364" t="s">
        <v>1273</v>
      </c>
      <c r="E364" t="s">
        <v>1274</v>
      </c>
      <c r="F364" s="15">
        <v>-4</v>
      </c>
      <c r="G364" t="s">
        <v>34</v>
      </c>
      <c r="H364" t="s">
        <v>71</v>
      </c>
      <c r="I364" t="s">
        <v>54</v>
      </c>
    </row>
    <row r="365" spans="1:11" ht="14.25">
      <c r="A365" t="s">
        <v>14180</v>
      </c>
      <c r="B365" s="15">
        <v>572237</v>
      </c>
      <c r="C365" t="s">
        <v>287</v>
      </c>
      <c r="D365" t="s">
        <v>1275</v>
      </c>
      <c r="E365" t="s">
        <v>1276</v>
      </c>
      <c r="F365" s="15">
        <v>-4500</v>
      </c>
      <c r="G365" t="s">
        <v>34</v>
      </c>
      <c r="H365" t="s">
        <v>93</v>
      </c>
      <c r="I365" t="s">
        <v>57</v>
      </c>
    </row>
    <row r="366" spans="1:11" ht="14.25">
      <c r="A366" t="s">
        <v>14181</v>
      </c>
      <c r="B366" s="15">
        <v>572623</v>
      </c>
      <c r="C366" t="s">
        <v>1277</v>
      </c>
      <c r="D366" t="s">
        <v>1278</v>
      </c>
      <c r="E366" t="s">
        <v>1279</v>
      </c>
      <c r="F366" s="15">
        <v>-132</v>
      </c>
      <c r="G366" t="s">
        <v>34</v>
      </c>
      <c r="H366" t="s">
        <v>67</v>
      </c>
      <c r="I366" t="s">
        <v>54</v>
      </c>
    </row>
    <row r="367" spans="1:11" ht="14.25">
      <c r="A367" t="s">
        <v>14182</v>
      </c>
      <c r="B367" s="15">
        <v>572661</v>
      </c>
      <c r="C367" t="s">
        <v>1280</v>
      </c>
      <c r="D367" t="s">
        <v>1281</v>
      </c>
      <c r="E367" t="s">
        <v>1282</v>
      </c>
      <c r="F367" s="15">
        <v>-100</v>
      </c>
      <c r="G367" t="s">
        <v>34</v>
      </c>
      <c r="H367" t="s">
        <v>67</v>
      </c>
      <c r="I367" t="s">
        <v>54</v>
      </c>
    </row>
    <row r="368" spans="1:11" ht="14.25">
      <c r="A368" t="s">
        <v>14183</v>
      </c>
      <c r="B368" s="15">
        <v>572903</v>
      </c>
      <c r="C368" t="s">
        <v>1283</v>
      </c>
      <c r="D368" t="s">
        <v>1284</v>
      </c>
      <c r="E368" t="s">
        <v>1285</v>
      </c>
      <c r="F368" s="15">
        <v>-407</v>
      </c>
      <c r="G368" t="s">
        <v>34</v>
      </c>
      <c r="H368" t="s">
        <v>85</v>
      </c>
      <c r="I368" t="s">
        <v>54</v>
      </c>
    </row>
    <row r="369" spans="1:9" ht="14.25">
      <c r="A369" t="s">
        <v>14184</v>
      </c>
      <c r="B369" s="15">
        <v>573140</v>
      </c>
      <c r="C369" t="s">
        <v>1286</v>
      </c>
      <c r="D369" t="s">
        <v>1287</v>
      </c>
      <c r="E369" t="s">
        <v>1288</v>
      </c>
      <c r="F369" s="15">
        <v>-345</v>
      </c>
      <c r="G369" t="s">
        <v>34</v>
      </c>
      <c r="H369" t="s">
        <v>779</v>
      </c>
      <c r="I369" t="s">
        <v>54</v>
      </c>
    </row>
    <row r="370" spans="1:9" ht="14.25">
      <c r="A370" t="s">
        <v>14185</v>
      </c>
      <c r="B370" s="15">
        <v>573226</v>
      </c>
      <c r="C370" t="s">
        <v>1289</v>
      </c>
      <c r="D370" t="s">
        <v>682</v>
      </c>
      <c r="E370" t="s">
        <v>683</v>
      </c>
      <c r="F370" s="15">
        <v>-143</v>
      </c>
      <c r="G370" t="s">
        <v>34</v>
      </c>
      <c r="H370" t="s">
        <v>51</v>
      </c>
      <c r="I370" t="s">
        <v>54</v>
      </c>
    </row>
    <row r="371" spans="1:9" ht="14.25">
      <c r="A371" t="s">
        <v>14186</v>
      </c>
      <c r="B371" s="15">
        <v>573386</v>
      </c>
      <c r="C371" t="s">
        <v>1290</v>
      </c>
      <c r="D371" t="s">
        <v>494</v>
      </c>
      <c r="E371" t="s">
        <v>495</v>
      </c>
      <c r="F371" s="15">
        <v>-896</v>
      </c>
      <c r="G371" t="s">
        <v>34</v>
      </c>
      <c r="H371" t="s">
        <v>75</v>
      </c>
      <c r="I371" t="s">
        <v>54</v>
      </c>
    </row>
    <row r="372" spans="1:9" ht="14.25">
      <c r="A372" t="s">
        <v>14187</v>
      </c>
      <c r="B372" s="15">
        <v>573681</v>
      </c>
      <c r="C372" t="s">
        <v>1291</v>
      </c>
      <c r="D372" t="s">
        <v>1292</v>
      </c>
      <c r="E372" t="s">
        <v>1293</v>
      </c>
      <c r="F372" s="15">
        <v>-3014</v>
      </c>
      <c r="G372" t="s">
        <v>34</v>
      </c>
      <c r="H372" t="s">
        <v>68</v>
      </c>
      <c r="I372" t="s">
        <v>54</v>
      </c>
    </row>
    <row r="373" spans="1:9" ht="14.25">
      <c r="A373" t="s">
        <v>14188</v>
      </c>
      <c r="B373" s="15">
        <v>573824</v>
      </c>
      <c r="C373" t="s">
        <v>287</v>
      </c>
      <c r="D373" t="s">
        <v>1294</v>
      </c>
      <c r="E373" t="s">
        <v>1295</v>
      </c>
      <c r="F373" s="15">
        <v>-214</v>
      </c>
      <c r="G373" t="s">
        <v>34</v>
      </c>
      <c r="H373" t="s">
        <v>90</v>
      </c>
      <c r="I373" t="s">
        <v>57</v>
      </c>
    </row>
    <row r="374" spans="1:9" ht="14.25">
      <c r="A374" t="s">
        <v>14189</v>
      </c>
      <c r="B374" s="15">
        <v>573855</v>
      </c>
      <c r="C374" t="s">
        <v>1296</v>
      </c>
      <c r="D374" t="s">
        <v>1297</v>
      </c>
      <c r="E374" t="s">
        <v>1298</v>
      </c>
      <c r="F374" s="15">
        <v>-484</v>
      </c>
      <c r="G374" t="s">
        <v>34</v>
      </c>
      <c r="H374" t="s">
        <v>66</v>
      </c>
      <c r="I374" t="s">
        <v>54</v>
      </c>
    </row>
    <row r="375" spans="1:9" ht="14.25">
      <c r="A375" t="s">
        <v>14190</v>
      </c>
      <c r="B375" s="15">
        <v>574069</v>
      </c>
      <c r="C375" t="s">
        <v>1299</v>
      </c>
      <c r="D375" t="s">
        <v>1300</v>
      </c>
      <c r="E375" t="s">
        <v>1301</v>
      </c>
      <c r="F375" s="15">
        <v>-9</v>
      </c>
      <c r="G375" t="s">
        <v>34</v>
      </c>
      <c r="H375" t="s">
        <v>84</v>
      </c>
      <c r="I375" t="s">
        <v>54</v>
      </c>
    </row>
    <row r="376" spans="1:9" ht="14.25">
      <c r="A376" t="s">
        <v>14191</v>
      </c>
      <c r="B376" s="15">
        <v>574847</v>
      </c>
      <c r="C376" t="s">
        <v>1302</v>
      </c>
      <c r="D376" t="s">
        <v>1303</v>
      </c>
      <c r="E376" t="s">
        <v>1304</v>
      </c>
      <c r="F376" s="15">
        <v>-2230</v>
      </c>
      <c r="G376" t="s">
        <v>34</v>
      </c>
      <c r="H376" t="s">
        <v>65</v>
      </c>
      <c r="I376" t="s">
        <v>54</v>
      </c>
    </row>
    <row r="377" spans="1:9" ht="14.25">
      <c r="A377" t="s">
        <v>14192</v>
      </c>
      <c r="B377" s="15">
        <v>574896</v>
      </c>
      <c r="C377" t="s">
        <v>1305</v>
      </c>
      <c r="D377" t="s">
        <v>1306</v>
      </c>
      <c r="E377" t="s">
        <v>1307</v>
      </c>
      <c r="F377" s="15">
        <v>-200</v>
      </c>
      <c r="G377" t="s">
        <v>34</v>
      </c>
      <c r="H377" t="s">
        <v>361</v>
      </c>
      <c r="I377" t="s">
        <v>54</v>
      </c>
    </row>
    <row r="378" spans="1:9" ht="14.25">
      <c r="A378" t="s">
        <v>14193</v>
      </c>
      <c r="B378" s="15">
        <v>575111</v>
      </c>
      <c r="C378" t="s">
        <v>1308</v>
      </c>
      <c r="D378" t="s">
        <v>1309</v>
      </c>
      <c r="E378" t="s">
        <v>1310</v>
      </c>
      <c r="F378" s="15">
        <v>-740</v>
      </c>
      <c r="G378" t="s">
        <v>34</v>
      </c>
      <c r="H378" t="s">
        <v>68</v>
      </c>
      <c r="I378" t="s">
        <v>54</v>
      </c>
    </row>
    <row r="379" spans="1:9" ht="14.25">
      <c r="A379" t="s">
        <v>14194</v>
      </c>
      <c r="B379" s="15">
        <v>575425</v>
      </c>
      <c r="C379" t="s">
        <v>1311</v>
      </c>
      <c r="D379" t="s">
        <v>1312</v>
      </c>
      <c r="E379" t="s">
        <v>1313</v>
      </c>
      <c r="F379" s="15">
        <v>-30</v>
      </c>
      <c r="G379" t="s">
        <v>34</v>
      </c>
      <c r="H379" t="s">
        <v>79</v>
      </c>
      <c r="I379" t="s">
        <v>54</v>
      </c>
    </row>
    <row r="380" spans="1:9" ht="14.25">
      <c r="A380" t="s">
        <v>14195</v>
      </c>
      <c r="B380" s="15">
        <v>575602</v>
      </c>
      <c r="C380" t="s">
        <v>1314</v>
      </c>
      <c r="D380" t="s">
        <v>1315</v>
      </c>
      <c r="E380" t="s">
        <v>1316</v>
      </c>
      <c r="F380" s="15">
        <v>-332</v>
      </c>
      <c r="G380" t="s">
        <v>34</v>
      </c>
      <c r="H380" t="s">
        <v>65</v>
      </c>
      <c r="I380" t="s">
        <v>54</v>
      </c>
    </row>
    <row r="381" spans="1:9" ht="14.25">
      <c r="A381" t="s">
        <v>14196</v>
      </c>
      <c r="B381" s="15">
        <v>575834</v>
      </c>
      <c r="C381" t="s">
        <v>287</v>
      </c>
      <c r="D381" t="s">
        <v>1317</v>
      </c>
      <c r="E381" t="s">
        <v>1318</v>
      </c>
      <c r="F381" s="15">
        <v>-8</v>
      </c>
      <c r="G381" t="s">
        <v>34</v>
      </c>
      <c r="H381" t="s">
        <v>90</v>
      </c>
      <c r="I381" t="s">
        <v>57</v>
      </c>
    </row>
    <row r="382" spans="1:9" ht="14.25">
      <c r="A382" t="s">
        <v>14197</v>
      </c>
      <c r="B382" s="15">
        <v>576036</v>
      </c>
      <c r="C382" t="s">
        <v>1319</v>
      </c>
      <c r="D382" t="s">
        <v>1320</v>
      </c>
      <c r="E382" t="s">
        <v>1321</v>
      </c>
      <c r="F382" s="15">
        <v>-1792</v>
      </c>
      <c r="G382" t="s">
        <v>34</v>
      </c>
      <c r="H382" t="s">
        <v>68</v>
      </c>
      <c r="I382" t="s">
        <v>54</v>
      </c>
    </row>
    <row r="383" spans="1:9" ht="14.25">
      <c r="A383" t="s">
        <v>14198</v>
      </c>
      <c r="B383" s="15">
        <v>576118</v>
      </c>
      <c r="C383" t="s">
        <v>1322</v>
      </c>
      <c r="D383" t="s">
        <v>1323</v>
      </c>
      <c r="E383" t="s">
        <v>1324</v>
      </c>
      <c r="F383" s="15">
        <v>-1000</v>
      </c>
      <c r="G383" t="s">
        <v>34</v>
      </c>
      <c r="H383" t="s">
        <v>90</v>
      </c>
      <c r="I383" t="s">
        <v>54</v>
      </c>
    </row>
    <row r="384" spans="1:9" ht="14.25">
      <c r="A384" t="s">
        <v>14199</v>
      </c>
      <c r="B384" s="15">
        <v>576183</v>
      </c>
      <c r="C384" t="s">
        <v>287</v>
      </c>
      <c r="D384" t="s">
        <v>1325</v>
      </c>
      <c r="E384" t="s">
        <v>1326</v>
      </c>
      <c r="F384" s="15">
        <v>-271</v>
      </c>
      <c r="G384" t="s">
        <v>34</v>
      </c>
      <c r="H384" t="s">
        <v>90</v>
      </c>
      <c r="I384" t="s">
        <v>57</v>
      </c>
    </row>
    <row r="385" spans="1:9" ht="14.25">
      <c r="A385" t="s">
        <v>14200</v>
      </c>
      <c r="B385" s="15">
        <v>576568</v>
      </c>
      <c r="C385" t="s">
        <v>287</v>
      </c>
      <c r="D385" t="s">
        <v>1327</v>
      </c>
      <c r="E385" t="s">
        <v>1328</v>
      </c>
      <c r="F385" s="15">
        <v>-2000</v>
      </c>
      <c r="G385" t="s">
        <v>34</v>
      </c>
      <c r="H385" t="s">
        <v>67</v>
      </c>
      <c r="I385" t="s">
        <v>57</v>
      </c>
    </row>
    <row r="386" spans="1:9" ht="14.25">
      <c r="A386" t="s">
        <v>14201</v>
      </c>
      <c r="B386" s="15">
        <v>578163</v>
      </c>
      <c r="C386" t="s">
        <v>287</v>
      </c>
      <c r="D386" t="s">
        <v>1329</v>
      </c>
      <c r="E386" t="s">
        <v>1330</v>
      </c>
      <c r="F386" s="15">
        <v>-500</v>
      </c>
      <c r="G386" t="s">
        <v>34</v>
      </c>
      <c r="H386" t="s">
        <v>67</v>
      </c>
      <c r="I386" t="s">
        <v>57</v>
      </c>
    </row>
    <row r="387" spans="1:9" ht="14.25">
      <c r="A387" t="s">
        <v>14202</v>
      </c>
      <c r="B387" s="15">
        <v>579532</v>
      </c>
      <c r="C387" t="s">
        <v>1331</v>
      </c>
      <c r="D387" t="s">
        <v>1332</v>
      </c>
      <c r="E387" t="s">
        <v>1333</v>
      </c>
      <c r="F387" s="15">
        <v>-1500</v>
      </c>
      <c r="G387" t="s">
        <v>34</v>
      </c>
      <c r="H387" t="s">
        <v>416</v>
      </c>
      <c r="I387" t="s">
        <v>54</v>
      </c>
    </row>
    <row r="388" spans="1:9" ht="14.25">
      <c r="A388" t="s">
        <v>14203</v>
      </c>
      <c r="B388" s="15">
        <v>579693</v>
      </c>
      <c r="C388" t="s">
        <v>1334</v>
      </c>
      <c r="D388" t="s">
        <v>1335</v>
      </c>
      <c r="E388" t="s">
        <v>1336</v>
      </c>
      <c r="F388" s="15">
        <v>-825</v>
      </c>
      <c r="G388" t="s">
        <v>34</v>
      </c>
      <c r="H388" t="s">
        <v>85</v>
      </c>
      <c r="I388" t="s">
        <v>54</v>
      </c>
    </row>
    <row r="389" spans="1:9" ht="14.25">
      <c r="A389" t="s">
        <v>14204</v>
      </c>
      <c r="B389" s="15">
        <v>580206</v>
      </c>
      <c r="C389" t="s">
        <v>1337</v>
      </c>
      <c r="D389" t="s">
        <v>1338</v>
      </c>
      <c r="E389" t="s">
        <v>1339</v>
      </c>
      <c r="F389" s="15">
        <v>-1588</v>
      </c>
      <c r="G389" t="s">
        <v>34</v>
      </c>
      <c r="H389" t="s">
        <v>89</v>
      </c>
      <c r="I389" t="s">
        <v>54</v>
      </c>
    </row>
    <row r="390" spans="1:9" ht="14.25">
      <c r="A390" t="s">
        <v>14205</v>
      </c>
      <c r="B390" s="15">
        <v>580876</v>
      </c>
      <c r="C390" t="s">
        <v>287</v>
      </c>
      <c r="D390" t="s">
        <v>1340</v>
      </c>
      <c r="E390" t="s">
        <v>1341</v>
      </c>
      <c r="F390" s="15">
        <v>-9999</v>
      </c>
      <c r="G390" t="s">
        <v>34</v>
      </c>
      <c r="H390" t="s">
        <v>67</v>
      </c>
      <c r="I390" t="s">
        <v>57</v>
      </c>
    </row>
    <row r="391" spans="1:9" ht="14.25">
      <c r="A391" t="s">
        <v>14206</v>
      </c>
      <c r="B391" s="15">
        <v>581280</v>
      </c>
      <c r="C391" t="s">
        <v>1342</v>
      </c>
      <c r="D391" t="s">
        <v>1343</v>
      </c>
      <c r="E391" t="s">
        <v>1344</v>
      </c>
      <c r="F391" s="15">
        <v>-300</v>
      </c>
      <c r="G391" t="s">
        <v>34</v>
      </c>
      <c r="H391" t="s">
        <v>65</v>
      </c>
      <c r="I391" t="s">
        <v>54</v>
      </c>
    </row>
    <row r="392" spans="1:9" ht="14.25">
      <c r="A392" t="s">
        <v>14207</v>
      </c>
      <c r="B392" s="15">
        <v>581543</v>
      </c>
      <c r="C392" t="s">
        <v>1345</v>
      </c>
      <c r="D392" t="s">
        <v>1346</v>
      </c>
      <c r="E392" t="s">
        <v>1347</v>
      </c>
      <c r="F392" s="15">
        <v>-200</v>
      </c>
      <c r="G392" t="s">
        <v>34</v>
      </c>
      <c r="H392" t="s">
        <v>84</v>
      </c>
      <c r="I392" t="s">
        <v>54</v>
      </c>
    </row>
    <row r="393" spans="1:9" ht="14.25">
      <c r="A393" t="s">
        <v>14208</v>
      </c>
      <c r="B393" s="15">
        <v>582522</v>
      </c>
      <c r="C393" t="s">
        <v>1348</v>
      </c>
      <c r="D393" t="s">
        <v>1349</v>
      </c>
      <c r="E393" t="s">
        <v>1350</v>
      </c>
      <c r="F393" s="15">
        <v>-1000</v>
      </c>
      <c r="G393" t="s">
        <v>34</v>
      </c>
      <c r="H393" t="s">
        <v>89</v>
      </c>
      <c r="I393" t="s">
        <v>54</v>
      </c>
    </row>
    <row r="394" spans="1:9" ht="14.25">
      <c r="A394" t="s">
        <v>14209</v>
      </c>
      <c r="B394" s="15">
        <v>582764</v>
      </c>
      <c r="C394" t="s">
        <v>1351</v>
      </c>
      <c r="D394" t="s">
        <v>1352</v>
      </c>
      <c r="E394" t="s">
        <v>1353</v>
      </c>
      <c r="F394" s="15">
        <v>-992</v>
      </c>
      <c r="G394" t="s">
        <v>34</v>
      </c>
      <c r="H394" t="s">
        <v>69</v>
      </c>
      <c r="I394" t="s">
        <v>54</v>
      </c>
    </row>
    <row r="395" spans="1:9" ht="14.25">
      <c r="A395" t="s">
        <v>14210</v>
      </c>
      <c r="B395" s="15">
        <v>582827</v>
      </c>
      <c r="C395" t="s">
        <v>1354</v>
      </c>
      <c r="D395" t="s">
        <v>1355</v>
      </c>
      <c r="E395" t="s">
        <v>1356</v>
      </c>
      <c r="F395" s="15">
        <v>-100</v>
      </c>
      <c r="G395" t="s">
        <v>34</v>
      </c>
      <c r="H395" t="s">
        <v>66</v>
      </c>
      <c r="I395" t="s">
        <v>54</v>
      </c>
    </row>
    <row r="396" spans="1:9" ht="14.25">
      <c r="A396" t="s">
        <v>14211</v>
      </c>
      <c r="B396" s="15">
        <v>582859</v>
      </c>
      <c r="C396" t="s">
        <v>1357</v>
      </c>
      <c r="D396" t="s">
        <v>1358</v>
      </c>
      <c r="E396" t="s">
        <v>1359</v>
      </c>
      <c r="F396" s="15">
        <v>-1505</v>
      </c>
      <c r="G396" t="s">
        <v>34</v>
      </c>
      <c r="H396" t="s">
        <v>69</v>
      </c>
      <c r="I396" t="s">
        <v>54</v>
      </c>
    </row>
    <row r="397" spans="1:9" ht="14.25">
      <c r="A397" t="s">
        <v>14212</v>
      </c>
      <c r="B397" s="15">
        <v>584149</v>
      </c>
      <c r="C397" t="s">
        <v>287</v>
      </c>
      <c r="D397" t="s">
        <v>1360</v>
      </c>
      <c r="E397" t="s">
        <v>1361</v>
      </c>
      <c r="F397" s="15">
        <v>-6100</v>
      </c>
      <c r="G397" t="s">
        <v>34</v>
      </c>
      <c r="H397" t="s">
        <v>70</v>
      </c>
      <c r="I397" t="s">
        <v>57</v>
      </c>
    </row>
    <row r="398" spans="1:9" ht="14.25">
      <c r="A398" t="s">
        <v>14213</v>
      </c>
      <c r="B398" s="15">
        <v>584349</v>
      </c>
      <c r="C398" t="s">
        <v>1362</v>
      </c>
      <c r="D398" t="s">
        <v>1363</v>
      </c>
      <c r="E398" t="s">
        <v>1364</v>
      </c>
      <c r="F398" s="15">
        <v>-641</v>
      </c>
      <c r="G398" t="s">
        <v>34</v>
      </c>
      <c r="H398" t="s">
        <v>88</v>
      </c>
      <c r="I398" t="s">
        <v>54</v>
      </c>
    </row>
    <row r="399" spans="1:9" ht="14.25">
      <c r="A399" t="s">
        <v>14214</v>
      </c>
      <c r="B399" s="15">
        <v>584808</v>
      </c>
      <c r="C399" t="s">
        <v>1365</v>
      </c>
      <c r="D399" t="s">
        <v>1366</v>
      </c>
      <c r="E399" t="s">
        <v>1367</v>
      </c>
      <c r="F399" s="15">
        <v>-1000</v>
      </c>
      <c r="G399" t="s">
        <v>34</v>
      </c>
      <c r="H399" t="s">
        <v>70</v>
      </c>
      <c r="I399" t="s">
        <v>54</v>
      </c>
    </row>
    <row r="400" spans="1:9" ht="14.25">
      <c r="A400" t="s">
        <v>14215</v>
      </c>
      <c r="B400" s="15">
        <v>584853</v>
      </c>
      <c r="C400" t="s">
        <v>1368</v>
      </c>
      <c r="D400" t="s">
        <v>1366</v>
      </c>
      <c r="E400" t="s">
        <v>1367</v>
      </c>
      <c r="F400" s="15">
        <v>-9000</v>
      </c>
      <c r="G400" t="s">
        <v>34</v>
      </c>
      <c r="H400" t="s">
        <v>70</v>
      </c>
      <c r="I400" t="s">
        <v>54</v>
      </c>
    </row>
    <row r="401" spans="1:9" ht="14.25">
      <c r="A401" t="s">
        <v>14216</v>
      </c>
      <c r="B401" s="15">
        <v>584999</v>
      </c>
      <c r="C401" t="s">
        <v>1369</v>
      </c>
      <c r="D401" t="s">
        <v>1370</v>
      </c>
      <c r="E401" t="s">
        <v>1371</v>
      </c>
      <c r="F401" s="15">
        <v>-132</v>
      </c>
      <c r="G401" t="s">
        <v>34</v>
      </c>
      <c r="H401" t="s">
        <v>84</v>
      </c>
      <c r="I401" t="s">
        <v>54</v>
      </c>
    </row>
    <row r="402" spans="1:9" ht="14.25">
      <c r="A402" t="s">
        <v>14217</v>
      </c>
      <c r="B402" s="15">
        <v>586120</v>
      </c>
      <c r="C402" t="s">
        <v>1372</v>
      </c>
      <c r="D402" t="s">
        <v>1373</v>
      </c>
      <c r="E402" t="s">
        <v>1374</v>
      </c>
      <c r="F402" s="15">
        <v>-400</v>
      </c>
      <c r="G402" t="s">
        <v>34</v>
      </c>
      <c r="H402" t="s">
        <v>64</v>
      </c>
      <c r="I402" t="s">
        <v>54</v>
      </c>
    </row>
    <row r="403" spans="1:9" ht="14.25">
      <c r="A403" t="s">
        <v>14218</v>
      </c>
      <c r="B403" s="15">
        <v>586760</v>
      </c>
      <c r="C403" t="s">
        <v>287</v>
      </c>
      <c r="D403" t="s">
        <v>1375</v>
      </c>
      <c r="E403" t="s">
        <v>1376</v>
      </c>
      <c r="F403" s="15">
        <v>-600</v>
      </c>
      <c r="G403" t="s">
        <v>34</v>
      </c>
      <c r="H403" t="s">
        <v>1377</v>
      </c>
      <c r="I403" t="s">
        <v>57</v>
      </c>
    </row>
    <row r="404" spans="1:9" ht="14.25">
      <c r="A404" t="s">
        <v>14219</v>
      </c>
      <c r="B404" s="15">
        <v>587059</v>
      </c>
      <c r="C404" t="s">
        <v>1378</v>
      </c>
      <c r="D404" t="s">
        <v>1379</v>
      </c>
      <c r="E404" t="s">
        <v>1380</v>
      </c>
      <c r="F404" s="15">
        <v>-9999</v>
      </c>
      <c r="G404" t="s">
        <v>34</v>
      </c>
      <c r="H404" t="s">
        <v>70</v>
      </c>
      <c r="I404" t="s">
        <v>54</v>
      </c>
    </row>
    <row r="405" spans="1:9" ht="14.25">
      <c r="A405" t="s">
        <v>14220</v>
      </c>
      <c r="B405" s="15">
        <v>587091</v>
      </c>
      <c r="C405" t="s">
        <v>1381</v>
      </c>
      <c r="D405" t="s">
        <v>1379</v>
      </c>
      <c r="E405" t="s">
        <v>1380</v>
      </c>
      <c r="F405" s="15">
        <v>-15</v>
      </c>
      <c r="G405" t="s">
        <v>34</v>
      </c>
      <c r="H405" t="s">
        <v>70</v>
      </c>
      <c r="I405" t="s">
        <v>54</v>
      </c>
    </row>
    <row r="406" spans="1:9" ht="14.25">
      <c r="A406" t="s">
        <v>14221</v>
      </c>
      <c r="B406" s="15">
        <v>588151</v>
      </c>
      <c r="C406" t="s">
        <v>1382</v>
      </c>
      <c r="D406" t="s">
        <v>1383</v>
      </c>
      <c r="E406" t="s">
        <v>1384</v>
      </c>
      <c r="F406" s="15">
        <v>-486</v>
      </c>
      <c r="G406" t="s">
        <v>34</v>
      </c>
      <c r="H406" t="s">
        <v>86</v>
      </c>
      <c r="I406" t="s">
        <v>54</v>
      </c>
    </row>
    <row r="407" spans="1:9" ht="14.25">
      <c r="A407" t="s">
        <v>14222</v>
      </c>
      <c r="B407" s="15">
        <v>588431</v>
      </c>
      <c r="C407" t="s">
        <v>1385</v>
      </c>
      <c r="D407" t="s">
        <v>1386</v>
      </c>
      <c r="E407" t="s">
        <v>1387</v>
      </c>
      <c r="F407" s="15">
        <v>-1451</v>
      </c>
      <c r="G407" t="s">
        <v>34</v>
      </c>
      <c r="H407" t="s">
        <v>80</v>
      </c>
      <c r="I407" t="s">
        <v>54</v>
      </c>
    </row>
    <row r="408" spans="1:9" ht="14.25">
      <c r="A408" t="s">
        <v>14223</v>
      </c>
      <c r="B408" s="15">
        <v>588751</v>
      </c>
      <c r="C408" t="s">
        <v>287</v>
      </c>
      <c r="D408" t="s">
        <v>1388</v>
      </c>
      <c r="E408" t="s">
        <v>1389</v>
      </c>
      <c r="F408" s="15">
        <v>-2157</v>
      </c>
      <c r="G408" t="s">
        <v>34</v>
      </c>
      <c r="H408" t="s">
        <v>78</v>
      </c>
      <c r="I408" t="s">
        <v>57</v>
      </c>
    </row>
    <row r="409" spans="1:9" ht="14.25">
      <c r="A409" t="s">
        <v>14224</v>
      </c>
      <c r="B409" s="15">
        <v>588967</v>
      </c>
      <c r="C409" t="s">
        <v>1390</v>
      </c>
      <c r="D409" t="s">
        <v>1391</v>
      </c>
      <c r="E409" t="s">
        <v>1392</v>
      </c>
      <c r="F409" s="15">
        <v>-63</v>
      </c>
      <c r="G409" t="s">
        <v>34</v>
      </c>
      <c r="H409" t="s">
        <v>84</v>
      </c>
      <c r="I409" t="s">
        <v>54</v>
      </c>
    </row>
    <row r="410" spans="1:9" ht="14.25">
      <c r="A410" t="s">
        <v>14225</v>
      </c>
      <c r="B410" s="15">
        <v>589004</v>
      </c>
      <c r="C410" t="s">
        <v>1393</v>
      </c>
      <c r="D410" t="s">
        <v>1394</v>
      </c>
      <c r="E410" t="s">
        <v>1395</v>
      </c>
      <c r="F410" s="15">
        <v>-265</v>
      </c>
      <c r="G410" t="s">
        <v>34</v>
      </c>
      <c r="H410" t="s">
        <v>93</v>
      </c>
      <c r="I410" t="s">
        <v>54</v>
      </c>
    </row>
    <row r="411" spans="1:9" ht="14.25">
      <c r="A411" t="s">
        <v>14226</v>
      </c>
      <c r="B411" s="15">
        <v>589033</v>
      </c>
      <c r="C411" t="s">
        <v>287</v>
      </c>
      <c r="D411" t="s">
        <v>1396</v>
      </c>
      <c r="E411" t="s">
        <v>1397</v>
      </c>
      <c r="F411" s="15">
        <v>-47</v>
      </c>
      <c r="G411" t="s">
        <v>34</v>
      </c>
      <c r="H411" t="s">
        <v>93</v>
      </c>
      <c r="I411" t="s">
        <v>57</v>
      </c>
    </row>
    <row r="412" spans="1:9" ht="14.25">
      <c r="A412" t="s">
        <v>14227</v>
      </c>
      <c r="B412" s="15">
        <v>589102</v>
      </c>
      <c r="C412" t="s">
        <v>1398</v>
      </c>
      <c r="D412" t="s">
        <v>312</v>
      </c>
      <c r="E412" t="s">
        <v>313</v>
      </c>
      <c r="F412" s="15">
        <v>-996</v>
      </c>
      <c r="G412" t="s">
        <v>34</v>
      </c>
      <c r="H412" t="s">
        <v>89</v>
      </c>
      <c r="I412" t="s">
        <v>54</v>
      </c>
    </row>
    <row r="413" spans="1:9" ht="14.25">
      <c r="A413" t="s">
        <v>14228</v>
      </c>
      <c r="B413" s="15">
        <v>589115</v>
      </c>
      <c r="C413" t="s">
        <v>1399</v>
      </c>
      <c r="D413" t="s">
        <v>1400</v>
      </c>
      <c r="E413" t="s">
        <v>1401</v>
      </c>
      <c r="F413" s="15">
        <v>-300</v>
      </c>
      <c r="G413" t="s">
        <v>34</v>
      </c>
      <c r="H413" t="s">
        <v>78</v>
      </c>
      <c r="I413" t="s">
        <v>54</v>
      </c>
    </row>
    <row r="414" spans="1:9" ht="14.25">
      <c r="A414" t="s">
        <v>14229</v>
      </c>
      <c r="B414" s="15">
        <v>589226</v>
      </c>
      <c r="C414" t="s">
        <v>1402</v>
      </c>
      <c r="D414" t="s">
        <v>1403</v>
      </c>
      <c r="E414" t="s">
        <v>1404</v>
      </c>
      <c r="F414" s="15">
        <v>-144</v>
      </c>
      <c r="G414" t="s">
        <v>34</v>
      </c>
      <c r="H414" t="s">
        <v>69</v>
      </c>
      <c r="I414" t="s">
        <v>54</v>
      </c>
    </row>
    <row r="415" spans="1:9" ht="14.25">
      <c r="A415" t="s">
        <v>14230</v>
      </c>
      <c r="B415" s="15">
        <v>589262</v>
      </c>
      <c r="C415" t="s">
        <v>1405</v>
      </c>
      <c r="D415" t="s">
        <v>1406</v>
      </c>
      <c r="E415" t="s">
        <v>1407</v>
      </c>
      <c r="F415" s="15">
        <v>-541</v>
      </c>
      <c r="G415" t="s">
        <v>34</v>
      </c>
      <c r="H415" t="s">
        <v>75</v>
      </c>
      <c r="I415" t="s">
        <v>54</v>
      </c>
    </row>
    <row r="416" spans="1:9" ht="14.25">
      <c r="A416" t="s">
        <v>14231</v>
      </c>
      <c r="B416" s="15">
        <v>589426</v>
      </c>
      <c r="C416" t="s">
        <v>1408</v>
      </c>
      <c r="D416" t="s">
        <v>1409</v>
      </c>
      <c r="E416" t="s">
        <v>1410</v>
      </c>
      <c r="F416" s="15">
        <v>-434</v>
      </c>
      <c r="G416" t="s">
        <v>34</v>
      </c>
      <c r="H416" t="s">
        <v>80</v>
      </c>
      <c r="I416" t="s">
        <v>54</v>
      </c>
    </row>
    <row r="417" spans="1:9" ht="14.25">
      <c r="A417" t="s">
        <v>14232</v>
      </c>
      <c r="B417" s="15">
        <v>589457</v>
      </c>
      <c r="C417" t="s">
        <v>1411</v>
      </c>
      <c r="D417" t="s">
        <v>1412</v>
      </c>
      <c r="E417" t="s">
        <v>1413</v>
      </c>
      <c r="F417" s="15">
        <v>-1000</v>
      </c>
      <c r="G417" t="s">
        <v>34</v>
      </c>
      <c r="H417" t="s">
        <v>90</v>
      </c>
      <c r="I417" t="s">
        <v>54</v>
      </c>
    </row>
    <row r="418" spans="1:9" ht="14.25">
      <c r="A418" t="s">
        <v>14233</v>
      </c>
      <c r="B418" s="15">
        <v>589462</v>
      </c>
      <c r="C418" t="s">
        <v>1414</v>
      </c>
      <c r="D418" t="s">
        <v>1412</v>
      </c>
      <c r="E418" t="s">
        <v>1413</v>
      </c>
      <c r="F418" s="15">
        <v>-500</v>
      </c>
      <c r="G418" t="s">
        <v>34</v>
      </c>
      <c r="H418" t="s">
        <v>90</v>
      </c>
      <c r="I418" t="s">
        <v>54</v>
      </c>
    </row>
    <row r="419" spans="1:9" ht="14.25">
      <c r="A419" t="s">
        <v>14234</v>
      </c>
      <c r="B419" s="15">
        <v>589594</v>
      </c>
      <c r="C419" t="s">
        <v>287</v>
      </c>
      <c r="D419" t="s">
        <v>1415</v>
      </c>
      <c r="E419" t="s">
        <v>1416</v>
      </c>
      <c r="F419" s="15">
        <v>-181</v>
      </c>
      <c r="G419" t="s">
        <v>34</v>
      </c>
      <c r="H419" t="s">
        <v>75</v>
      </c>
      <c r="I419" t="s">
        <v>57</v>
      </c>
    </row>
    <row r="420" spans="1:9" ht="14.25">
      <c r="A420" t="s">
        <v>14235</v>
      </c>
      <c r="B420" s="15">
        <v>589610</v>
      </c>
      <c r="C420" t="s">
        <v>1417</v>
      </c>
      <c r="D420" t="s">
        <v>1418</v>
      </c>
      <c r="E420" t="s">
        <v>1419</v>
      </c>
      <c r="F420" s="15">
        <v>-258</v>
      </c>
      <c r="G420" t="s">
        <v>34</v>
      </c>
      <c r="H420" t="s">
        <v>67</v>
      </c>
      <c r="I420" t="s">
        <v>54</v>
      </c>
    </row>
    <row r="421" spans="1:9" ht="14.25">
      <c r="A421" t="s">
        <v>14236</v>
      </c>
      <c r="B421" s="15">
        <v>589634</v>
      </c>
      <c r="C421" t="s">
        <v>1420</v>
      </c>
      <c r="D421" t="s">
        <v>1421</v>
      </c>
      <c r="E421" t="s">
        <v>1422</v>
      </c>
      <c r="F421" s="15">
        <v>-300</v>
      </c>
      <c r="G421" t="s">
        <v>34</v>
      </c>
      <c r="H421" t="s">
        <v>83</v>
      </c>
      <c r="I421" t="s">
        <v>54</v>
      </c>
    </row>
    <row r="422" spans="1:9" ht="14.25">
      <c r="A422" t="s">
        <v>14237</v>
      </c>
      <c r="B422" s="15">
        <v>589712</v>
      </c>
      <c r="C422" t="s">
        <v>1423</v>
      </c>
      <c r="D422" t="s">
        <v>1424</v>
      </c>
      <c r="E422" t="s">
        <v>1425</v>
      </c>
      <c r="F422" s="15">
        <v>-350</v>
      </c>
      <c r="G422" t="s">
        <v>34</v>
      </c>
      <c r="H422" t="s">
        <v>66</v>
      </c>
      <c r="I422" t="s">
        <v>54</v>
      </c>
    </row>
    <row r="423" spans="1:9" ht="14.25">
      <c r="A423" t="s">
        <v>14238</v>
      </c>
      <c r="B423" s="15">
        <v>589735</v>
      </c>
      <c r="C423" t="s">
        <v>1426</v>
      </c>
      <c r="D423" t="s">
        <v>1427</v>
      </c>
      <c r="E423" t="s">
        <v>1428</v>
      </c>
      <c r="F423" s="15">
        <v>-752</v>
      </c>
      <c r="G423" t="s">
        <v>34</v>
      </c>
      <c r="H423" t="s">
        <v>66</v>
      </c>
      <c r="I423" t="s">
        <v>54</v>
      </c>
    </row>
    <row r="424" spans="1:9" ht="14.25">
      <c r="A424" t="s">
        <v>14239</v>
      </c>
      <c r="B424" s="15">
        <v>589853</v>
      </c>
      <c r="C424" t="s">
        <v>287</v>
      </c>
      <c r="D424" t="s">
        <v>515</v>
      </c>
      <c r="E424" t="s">
        <v>516</v>
      </c>
      <c r="F424" s="15">
        <v>-60</v>
      </c>
      <c r="G424" t="s">
        <v>34</v>
      </c>
      <c r="H424" t="s">
        <v>74</v>
      </c>
      <c r="I424" t="s">
        <v>57</v>
      </c>
    </row>
    <row r="425" spans="1:9" ht="14.25">
      <c r="A425" t="s">
        <v>14240</v>
      </c>
      <c r="B425" s="15">
        <v>590018</v>
      </c>
      <c r="C425" t="s">
        <v>287</v>
      </c>
      <c r="D425" t="s">
        <v>1429</v>
      </c>
      <c r="E425" t="s">
        <v>1430</v>
      </c>
      <c r="F425" s="15">
        <v>-500</v>
      </c>
      <c r="G425" t="s">
        <v>34</v>
      </c>
      <c r="H425" t="s">
        <v>91</v>
      </c>
      <c r="I425" t="s">
        <v>57</v>
      </c>
    </row>
    <row r="426" spans="1:9" ht="14.25">
      <c r="A426" t="s">
        <v>14241</v>
      </c>
      <c r="B426" s="15">
        <v>590124</v>
      </c>
      <c r="C426" t="s">
        <v>287</v>
      </c>
      <c r="D426" t="s">
        <v>1431</v>
      </c>
      <c r="E426" t="s">
        <v>1432</v>
      </c>
      <c r="F426" s="15">
        <v>-4478</v>
      </c>
      <c r="G426" t="s">
        <v>34</v>
      </c>
      <c r="H426" t="s">
        <v>64</v>
      </c>
      <c r="I426" t="s">
        <v>57</v>
      </c>
    </row>
    <row r="427" spans="1:9" ht="14.25">
      <c r="A427" t="s">
        <v>14242</v>
      </c>
      <c r="B427" s="15">
        <v>590375</v>
      </c>
      <c r="C427" t="s">
        <v>1433</v>
      </c>
      <c r="D427" t="s">
        <v>1434</v>
      </c>
      <c r="E427" t="s">
        <v>1435</v>
      </c>
      <c r="F427" s="15">
        <v>-800</v>
      </c>
      <c r="G427" t="s">
        <v>34</v>
      </c>
      <c r="H427" t="s">
        <v>75</v>
      </c>
      <c r="I427" t="s">
        <v>54</v>
      </c>
    </row>
    <row r="428" spans="1:9" ht="14.25">
      <c r="A428" t="s">
        <v>14243</v>
      </c>
      <c r="B428" s="15">
        <v>590599</v>
      </c>
      <c r="C428" t="s">
        <v>1436</v>
      </c>
      <c r="D428" t="s">
        <v>1437</v>
      </c>
      <c r="E428" t="s">
        <v>1438</v>
      </c>
      <c r="F428" s="15">
        <v>-557</v>
      </c>
      <c r="G428" t="s">
        <v>34</v>
      </c>
      <c r="H428" t="s">
        <v>78</v>
      </c>
      <c r="I428" t="s">
        <v>54</v>
      </c>
    </row>
    <row r="429" spans="1:9" ht="14.25">
      <c r="A429" t="s">
        <v>14244</v>
      </c>
      <c r="B429" s="15">
        <v>591048</v>
      </c>
      <c r="C429" t="s">
        <v>1439</v>
      </c>
      <c r="D429" t="s">
        <v>612</v>
      </c>
      <c r="E429" t="s">
        <v>613</v>
      </c>
      <c r="F429" s="15">
        <v>-692</v>
      </c>
      <c r="G429" t="s">
        <v>34</v>
      </c>
      <c r="H429" t="s">
        <v>80</v>
      </c>
      <c r="I429" t="s">
        <v>54</v>
      </c>
    </row>
    <row r="430" spans="1:9" ht="14.25">
      <c r="A430" t="s">
        <v>14245</v>
      </c>
      <c r="B430" s="15">
        <v>591150</v>
      </c>
      <c r="C430" t="s">
        <v>1440</v>
      </c>
      <c r="D430" t="s">
        <v>1441</v>
      </c>
      <c r="E430" t="s">
        <v>1442</v>
      </c>
      <c r="F430" s="15">
        <v>-40</v>
      </c>
      <c r="G430" t="s">
        <v>34</v>
      </c>
      <c r="H430" t="s">
        <v>90</v>
      </c>
      <c r="I430" t="s">
        <v>54</v>
      </c>
    </row>
    <row r="431" spans="1:9" ht="14.25">
      <c r="A431" t="s">
        <v>14246</v>
      </c>
      <c r="B431" s="15">
        <v>591603</v>
      </c>
      <c r="C431" t="s">
        <v>287</v>
      </c>
      <c r="D431" t="s">
        <v>1443</v>
      </c>
      <c r="E431" t="s">
        <v>1444</v>
      </c>
      <c r="F431" s="15">
        <v>-2950</v>
      </c>
      <c r="G431" t="s">
        <v>34</v>
      </c>
      <c r="H431" t="s">
        <v>90</v>
      </c>
      <c r="I431" t="s">
        <v>57</v>
      </c>
    </row>
    <row r="432" spans="1:9" ht="14.25">
      <c r="A432" t="s">
        <v>14247</v>
      </c>
      <c r="B432" s="15">
        <v>591678</v>
      </c>
      <c r="C432" t="s">
        <v>287</v>
      </c>
      <c r="D432" t="s">
        <v>1445</v>
      </c>
      <c r="E432" t="s">
        <v>1446</v>
      </c>
      <c r="F432" s="15">
        <v>-500</v>
      </c>
      <c r="G432" t="s">
        <v>34</v>
      </c>
      <c r="H432" t="s">
        <v>90</v>
      </c>
      <c r="I432" t="s">
        <v>57</v>
      </c>
    </row>
    <row r="433" spans="1:9" ht="14.25">
      <c r="A433" t="s">
        <v>14248</v>
      </c>
      <c r="B433" s="15">
        <v>592043</v>
      </c>
      <c r="C433" t="s">
        <v>287</v>
      </c>
      <c r="D433" t="s">
        <v>1447</v>
      </c>
      <c r="E433" t="s">
        <v>1448</v>
      </c>
      <c r="F433" s="15">
        <v>-16</v>
      </c>
      <c r="G433" t="s">
        <v>34</v>
      </c>
      <c r="H433" t="s">
        <v>91</v>
      </c>
      <c r="I433" t="s">
        <v>57</v>
      </c>
    </row>
    <row r="434" spans="1:9" ht="14.25">
      <c r="A434" t="s">
        <v>14249</v>
      </c>
      <c r="B434" s="15">
        <v>592097</v>
      </c>
      <c r="C434" t="s">
        <v>1449</v>
      </c>
      <c r="D434" t="s">
        <v>1450</v>
      </c>
      <c r="E434" t="s">
        <v>1451</v>
      </c>
      <c r="F434" s="15">
        <v>-484</v>
      </c>
      <c r="G434" t="s">
        <v>34</v>
      </c>
      <c r="H434" t="s">
        <v>72</v>
      </c>
      <c r="I434" t="s">
        <v>54</v>
      </c>
    </row>
    <row r="435" spans="1:9" ht="14.25">
      <c r="A435" t="s">
        <v>14250</v>
      </c>
      <c r="B435" s="15">
        <v>592149</v>
      </c>
      <c r="C435" t="s">
        <v>287</v>
      </c>
      <c r="D435" t="s">
        <v>1452</v>
      </c>
      <c r="E435" t="s">
        <v>1453</v>
      </c>
      <c r="F435" s="15">
        <v>-511</v>
      </c>
      <c r="G435" t="s">
        <v>34</v>
      </c>
      <c r="H435" t="s">
        <v>77</v>
      </c>
      <c r="I435" t="s">
        <v>57</v>
      </c>
    </row>
    <row r="436" spans="1:9" ht="14.25">
      <c r="A436" t="s">
        <v>14251</v>
      </c>
      <c r="B436" s="15">
        <v>592207</v>
      </c>
      <c r="C436" t="s">
        <v>1454</v>
      </c>
      <c r="D436" t="s">
        <v>1455</v>
      </c>
      <c r="E436" t="s">
        <v>1456</v>
      </c>
      <c r="F436" s="15">
        <v>-7570</v>
      </c>
      <c r="G436" t="s">
        <v>34</v>
      </c>
      <c r="H436" t="s">
        <v>77</v>
      </c>
      <c r="I436" t="s">
        <v>54</v>
      </c>
    </row>
    <row r="437" spans="1:9" ht="14.25">
      <c r="A437" t="s">
        <v>14252</v>
      </c>
      <c r="B437" s="15">
        <v>592738</v>
      </c>
      <c r="C437" t="s">
        <v>1457</v>
      </c>
      <c r="D437" t="s">
        <v>1458</v>
      </c>
      <c r="E437" t="s">
        <v>1459</v>
      </c>
      <c r="F437" s="15">
        <v>-718</v>
      </c>
      <c r="G437" t="s">
        <v>34</v>
      </c>
      <c r="H437" t="s">
        <v>77</v>
      </c>
      <c r="I437" t="s">
        <v>54</v>
      </c>
    </row>
    <row r="438" spans="1:9" ht="14.25">
      <c r="A438" t="s">
        <v>14253</v>
      </c>
      <c r="B438" s="15">
        <v>592912</v>
      </c>
      <c r="C438" t="s">
        <v>1460</v>
      </c>
      <c r="D438" t="s">
        <v>1461</v>
      </c>
      <c r="E438" t="s">
        <v>1462</v>
      </c>
      <c r="F438" s="15">
        <v>-1505</v>
      </c>
      <c r="G438" t="s">
        <v>34</v>
      </c>
      <c r="H438" t="s">
        <v>70</v>
      </c>
      <c r="I438" t="s">
        <v>54</v>
      </c>
    </row>
    <row r="439" spans="1:9" ht="14.25">
      <c r="A439" t="s">
        <v>14254</v>
      </c>
      <c r="B439" s="15">
        <v>592969</v>
      </c>
      <c r="C439" t="s">
        <v>1463</v>
      </c>
      <c r="D439" t="s">
        <v>1464</v>
      </c>
      <c r="E439" t="s">
        <v>1465</v>
      </c>
      <c r="F439" s="15">
        <v>-40</v>
      </c>
      <c r="G439" t="s">
        <v>34</v>
      </c>
      <c r="H439" t="s">
        <v>79</v>
      </c>
      <c r="I439" t="s">
        <v>54</v>
      </c>
    </row>
    <row r="440" spans="1:9" ht="14.25">
      <c r="A440" t="s">
        <v>14255</v>
      </c>
      <c r="B440" s="15">
        <v>593070</v>
      </c>
      <c r="C440" t="s">
        <v>1466</v>
      </c>
      <c r="D440" t="s">
        <v>1467</v>
      </c>
      <c r="E440" t="s">
        <v>1468</v>
      </c>
      <c r="F440" s="15">
        <v>-67</v>
      </c>
      <c r="G440" t="s">
        <v>34</v>
      </c>
      <c r="H440" t="s">
        <v>80</v>
      </c>
      <c r="I440" t="s">
        <v>54</v>
      </c>
    </row>
    <row r="441" spans="1:9" ht="14.25">
      <c r="A441" t="s">
        <v>14256</v>
      </c>
      <c r="B441" s="15">
        <v>593104</v>
      </c>
      <c r="C441" t="s">
        <v>1469</v>
      </c>
      <c r="D441" t="s">
        <v>1470</v>
      </c>
      <c r="E441" t="s">
        <v>1471</v>
      </c>
      <c r="F441" s="15">
        <v>-140</v>
      </c>
      <c r="G441" t="s">
        <v>34</v>
      </c>
      <c r="H441" t="s">
        <v>90</v>
      </c>
      <c r="I441" t="s">
        <v>54</v>
      </c>
    </row>
    <row r="442" spans="1:9" ht="14.25">
      <c r="A442" t="s">
        <v>14257</v>
      </c>
      <c r="B442" s="15">
        <v>593435</v>
      </c>
      <c r="C442" t="s">
        <v>1472</v>
      </c>
      <c r="D442" t="s">
        <v>1473</v>
      </c>
      <c r="E442" t="s">
        <v>1474</v>
      </c>
      <c r="F442" s="15">
        <v>-500</v>
      </c>
      <c r="G442" t="s">
        <v>34</v>
      </c>
      <c r="H442" t="s">
        <v>70</v>
      </c>
      <c r="I442" t="s">
        <v>54</v>
      </c>
    </row>
    <row r="443" spans="1:9" ht="14.25">
      <c r="A443" t="s">
        <v>14258</v>
      </c>
      <c r="B443" s="15">
        <v>593661</v>
      </c>
      <c r="C443" t="s">
        <v>1475</v>
      </c>
      <c r="D443" t="s">
        <v>1476</v>
      </c>
      <c r="E443" t="s">
        <v>1477</v>
      </c>
      <c r="F443" s="15">
        <v>-192</v>
      </c>
      <c r="G443" t="s">
        <v>34</v>
      </c>
      <c r="H443" t="s">
        <v>290</v>
      </c>
      <c r="I443" t="s">
        <v>54</v>
      </c>
    </row>
    <row r="444" spans="1:9" ht="14.25">
      <c r="A444" t="s">
        <v>14259</v>
      </c>
      <c r="B444" s="15">
        <v>593946</v>
      </c>
      <c r="C444" t="s">
        <v>287</v>
      </c>
      <c r="D444" t="s">
        <v>1478</v>
      </c>
      <c r="E444" t="s">
        <v>1479</v>
      </c>
      <c r="F444" s="15">
        <v>-396</v>
      </c>
      <c r="G444" t="s">
        <v>34</v>
      </c>
      <c r="H444" t="s">
        <v>779</v>
      </c>
      <c r="I444" t="s">
        <v>57</v>
      </c>
    </row>
    <row r="445" spans="1:9" ht="14.25">
      <c r="A445" t="s">
        <v>14260</v>
      </c>
      <c r="B445" s="15">
        <v>593990</v>
      </c>
      <c r="C445" t="s">
        <v>1480</v>
      </c>
      <c r="D445" t="s">
        <v>736</v>
      </c>
      <c r="E445" t="s">
        <v>737</v>
      </c>
      <c r="F445" s="15">
        <v>-2000</v>
      </c>
      <c r="G445" t="s">
        <v>34</v>
      </c>
      <c r="H445" t="s">
        <v>70</v>
      </c>
      <c r="I445" t="s">
        <v>54</v>
      </c>
    </row>
    <row r="446" spans="1:9" ht="14.25">
      <c r="A446" t="s">
        <v>14261</v>
      </c>
      <c r="B446" s="15">
        <v>594405</v>
      </c>
      <c r="C446" t="s">
        <v>1481</v>
      </c>
      <c r="D446" t="s">
        <v>1482</v>
      </c>
      <c r="E446" t="s">
        <v>1483</v>
      </c>
      <c r="F446" s="15">
        <v>-950</v>
      </c>
      <c r="G446" t="s">
        <v>34</v>
      </c>
      <c r="H446" t="s">
        <v>90</v>
      </c>
      <c r="I446" t="s">
        <v>54</v>
      </c>
    </row>
    <row r="447" spans="1:9" ht="14.25">
      <c r="A447" t="s">
        <v>14262</v>
      </c>
      <c r="B447" s="15">
        <v>594961</v>
      </c>
      <c r="C447" t="s">
        <v>1484</v>
      </c>
      <c r="D447" t="s">
        <v>1485</v>
      </c>
      <c r="E447" t="s">
        <v>1486</v>
      </c>
      <c r="F447" s="15">
        <v>-490</v>
      </c>
      <c r="G447" t="s">
        <v>34</v>
      </c>
      <c r="H447" t="s">
        <v>83</v>
      </c>
      <c r="I447" t="s">
        <v>54</v>
      </c>
    </row>
    <row r="448" spans="1:9" ht="14.25">
      <c r="A448" t="s">
        <v>14263</v>
      </c>
      <c r="B448" s="15">
        <v>594984</v>
      </c>
      <c r="C448" t="s">
        <v>287</v>
      </c>
      <c r="D448" t="s">
        <v>1487</v>
      </c>
      <c r="E448" t="s">
        <v>1488</v>
      </c>
      <c r="F448" s="15">
        <v>-69</v>
      </c>
      <c r="G448" t="s">
        <v>34</v>
      </c>
      <c r="H448" t="s">
        <v>66</v>
      </c>
      <c r="I448" t="s">
        <v>57</v>
      </c>
    </row>
    <row r="449" spans="1:9" ht="14.25">
      <c r="A449" t="s">
        <v>14264</v>
      </c>
      <c r="B449" s="15">
        <v>595020</v>
      </c>
      <c r="C449" t="s">
        <v>1489</v>
      </c>
      <c r="D449" t="s">
        <v>1490</v>
      </c>
      <c r="E449" t="s">
        <v>1491</v>
      </c>
      <c r="F449" s="15">
        <v>-145</v>
      </c>
      <c r="G449" t="s">
        <v>34</v>
      </c>
      <c r="H449" t="s">
        <v>66</v>
      </c>
      <c r="I449" t="s">
        <v>54</v>
      </c>
    </row>
    <row r="450" spans="1:9" ht="14.25">
      <c r="A450" t="s">
        <v>14265</v>
      </c>
      <c r="B450" s="15">
        <v>595204</v>
      </c>
      <c r="C450" t="s">
        <v>1492</v>
      </c>
      <c r="D450" t="s">
        <v>1493</v>
      </c>
      <c r="E450" t="s">
        <v>1494</v>
      </c>
      <c r="F450" s="15">
        <v>-5000</v>
      </c>
      <c r="G450" t="s">
        <v>34</v>
      </c>
      <c r="H450" t="s">
        <v>361</v>
      </c>
      <c r="I450" t="s">
        <v>54</v>
      </c>
    </row>
    <row r="451" spans="1:9" ht="14.25">
      <c r="A451" t="s">
        <v>14266</v>
      </c>
      <c r="B451" s="15">
        <v>595784</v>
      </c>
      <c r="C451" t="s">
        <v>1495</v>
      </c>
      <c r="D451" t="s">
        <v>1496</v>
      </c>
      <c r="E451" t="s">
        <v>1497</v>
      </c>
      <c r="F451" s="15">
        <v>-577</v>
      </c>
      <c r="G451" t="s">
        <v>34</v>
      </c>
      <c r="H451" t="s">
        <v>66</v>
      </c>
      <c r="I451" t="s">
        <v>54</v>
      </c>
    </row>
    <row r="452" spans="1:9" ht="14.25">
      <c r="A452" t="s">
        <v>14267</v>
      </c>
      <c r="B452" s="15">
        <v>595861</v>
      </c>
      <c r="C452" t="s">
        <v>1498</v>
      </c>
      <c r="D452" t="s">
        <v>1499</v>
      </c>
      <c r="E452" t="s">
        <v>1500</v>
      </c>
      <c r="F452" s="15">
        <v>-200</v>
      </c>
      <c r="G452" t="s">
        <v>34</v>
      </c>
      <c r="H452" t="s">
        <v>72</v>
      </c>
      <c r="I452" t="s">
        <v>54</v>
      </c>
    </row>
    <row r="453" spans="1:9" ht="14.25">
      <c r="A453" t="s">
        <v>14268</v>
      </c>
      <c r="B453" s="15">
        <v>596091</v>
      </c>
      <c r="C453" t="s">
        <v>1501</v>
      </c>
      <c r="D453" t="s">
        <v>531</v>
      </c>
      <c r="E453" t="s">
        <v>532</v>
      </c>
      <c r="F453" s="15">
        <v>-2400</v>
      </c>
      <c r="G453" t="s">
        <v>34</v>
      </c>
      <c r="H453" t="s">
        <v>80</v>
      </c>
      <c r="I453" t="s">
        <v>54</v>
      </c>
    </row>
    <row r="454" spans="1:9" ht="14.25">
      <c r="A454" t="s">
        <v>14269</v>
      </c>
      <c r="B454" s="15">
        <v>596123</v>
      </c>
      <c r="C454" t="s">
        <v>1502</v>
      </c>
      <c r="D454" t="s">
        <v>1503</v>
      </c>
      <c r="E454" t="s">
        <v>1504</v>
      </c>
      <c r="F454" s="15">
        <v>-500</v>
      </c>
      <c r="G454" t="s">
        <v>34</v>
      </c>
      <c r="H454" t="s">
        <v>82</v>
      </c>
      <c r="I454" t="s">
        <v>54</v>
      </c>
    </row>
    <row r="455" spans="1:9" ht="14.25">
      <c r="A455" t="s">
        <v>14270</v>
      </c>
      <c r="B455" s="15">
        <v>596186</v>
      </c>
      <c r="C455" t="s">
        <v>1505</v>
      </c>
      <c r="D455" t="s">
        <v>533</v>
      </c>
      <c r="E455" t="s">
        <v>534</v>
      </c>
      <c r="F455" s="15">
        <v>-3045</v>
      </c>
      <c r="G455" t="s">
        <v>34</v>
      </c>
      <c r="H455" t="s">
        <v>80</v>
      </c>
      <c r="I455" t="s">
        <v>54</v>
      </c>
    </row>
    <row r="456" spans="1:9" ht="14.25">
      <c r="A456" t="s">
        <v>14271</v>
      </c>
      <c r="B456" s="15">
        <v>596269</v>
      </c>
      <c r="C456" t="s">
        <v>1506</v>
      </c>
      <c r="D456" t="s">
        <v>1507</v>
      </c>
      <c r="E456" t="s">
        <v>1508</v>
      </c>
      <c r="F456" s="15">
        <v>-500</v>
      </c>
      <c r="G456" t="s">
        <v>34</v>
      </c>
      <c r="H456" t="s">
        <v>82</v>
      </c>
      <c r="I456" t="s">
        <v>54</v>
      </c>
    </row>
    <row r="457" spans="1:9" ht="14.25">
      <c r="A457" t="s">
        <v>14272</v>
      </c>
      <c r="B457" s="15">
        <v>596348</v>
      </c>
      <c r="C457" t="s">
        <v>287</v>
      </c>
      <c r="D457" t="s">
        <v>1509</v>
      </c>
      <c r="E457" t="s">
        <v>1510</v>
      </c>
      <c r="F457" s="15">
        <v>-464</v>
      </c>
      <c r="G457" t="s">
        <v>34</v>
      </c>
      <c r="H457" t="s">
        <v>68</v>
      </c>
      <c r="I457" t="s">
        <v>57</v>
      </c>
    </row>
    <row r="458" spans="1:9" ht="14.25">
      <c r="A458" t="s">
        <v>14273</v>
      </c>
      <c r="B458" s="15">
        <v>596363</v>
      </c>
      <c r="C458" t="s">
        <v>1511</v>
      </c>
      <c r="D458" t="s">
        <v>1512</v>
      </c>
      <c r="E458" t="s">
        <v>1513</v>
      </c>
      <c r="F458" s="15">
        <v>-150</v>
      </c>
      <c r="G458" t="s">
        <v>34</v>
      </c>
      <c r="H458" t="s">
        <v>75</v>
      </c>
      <c r="I458" t="s">
        <v>54</v>
      </c>
    </row>
    <row r="459" spans="1:9" ht="14.25">
      <c r="A459" t="s">
        <v>14274</v>
      </c>
      <c r="B459" s="15">
        <v>596555</v>
      </c>
      <c r="C459" t="s">
        <v>287</v>
      </c>
      <c r="D459" t="s">
        <v>1514</v>
      </c>
      <c r="E459" t="s">
        <v>1515</v>
      </c>
      <c r="F459" s="15">
        <v>-2000</v>
      </c>
      <c r="G459" t="s">
        <v>34</v>
      </c>
      <c r="H459" t="s">
        <v>68</v>
      </c>
      <c r="I459" t="s">
        <v>57</v>
      </c>
    </row>
    <row r="460" spans="1:9" ht="14.25">
      <c r="A460" t="s">
        <v>14275</v>
      </c>
      <c r="B460" s="15">
        <v>596767</v>
      </c>
      <c r="C460" t="s">
        <v>1516</v>
      </c>
      <c r="D460" t="s">
        <v>1517</v>
      </c>
      <c r="E460" t="s">
        <v>1518</v>
      </c>
      <c r="F460" s="15">
        <v>-570</v>
      </c>
      <c r="G460" t="s">
        <v>34</v>
      </c>
      <c r="H460" t="s">
        <v>83</v>
      </c>
      <c r="I460" t="s">
        <v>54</v>
      </c>
    </row>
    <row r="461" spans="1:9" ht="14.25">
      <c r="A461" t="s">
        <v>14276</v>
      </c>
      <c r="B461" s="15">
        <v>596777</v>
      </c>
      <c r="C461" t="s">
        <v>1519</v>
      </c>
      <c r="D461" t="s">
        <v>828</v>
      </c>
      <c r="E461" t="s">
        <v>829</v>
      </c>
      <c r="F461" s="15">
        <v>-400</v>
      </c>
      <c r="G461" t="s">
        <v>34</v>
      </c>
      <c r="H461" t="s">
        <v>80</v>
      </c>
      <c r="I461" t="s">
        <v>54</v>
      </c>
    </row>
    <row r="462" spans="1:9" ht="14.25">
      <c r="A462" t="s">
        <v>14277</v>
      </c>
      <c r="B462" s="15">
        <v>596871</v>
      </c>
      <c r="C462" t="s">
        <v>1520</v>
      </c>
      <c r="D462" t="s">
        <v>1521</v>
      </c>
      <c r="E462" t="s">
        <v>1522</v>
      </c>
      <c r="F462" s="15">
        <v>-300</v>
      </c>
      <c r="G462" t="s">
        <v>34</v>
      </c>
      <c r="H462" t="s">
        <v>77</v>
      </c>
      <c r="I462" t="s">
        <v>54</v>
      </c>
    </row>
    <row r="463" spans="1:9" ht="14.25">
      <c r="A463" t="s">
        <v>14278</v>
      </c>
      <c r="B463" s="15">
        <v>596900</v>
      </c>
      <c r="C463" t="s">
        <v>1523</v>
      </c>
      <c r="D463" t="s">
        <v>677</v>
      </c>
      <c r="E463" t="s">
        <v>678</v>
      </c>
      <c r="F463" s="15">
        <v>-1700</v>
      </c>
      <c r="G463" t="s">
        <v>34</v>
      </c>
      <c r="H463" t="s">
        <v>83</v>
      </c>
      <c r="I463" t="s">
        <v>54</v>
      </c>
    </row>
    <row r="464" spans="1:9" ht="14.25">
      <c r="A464" t="s">
        <v>14279</v>
      </c>
      <c r="B464" s="15">
        <v>596913</v>
      </c>
      <c r="C464" t="s">
        <v>1524</v>
      </c>
      <c r="D464" t="s">
        <v>1525</v>
      </c>
      <c r="E464" t="s">
        <v>1526</v>
      </c>
      <c r="F464" s="15">
        <v>-120</v>
      </c>
      <c r="G464" t="s">
        <v>34</v>
      </c>
      <c r="H464" t="s">
        <v>51</v>
      </c>
      <c r="I464" t="s">
        <v>54</v>
      </c>
    </row>
    <row r="465" spans="1:9" ht="14.25">
      <c r="A465" t="s">
        <v>14280</v>
      </c>
      <c r="B465" s="15">
        <v>597111</v>
      </c>
      <c r="C465" t="s">
        <v>1527</v>
      </c>
      <c r="D465" t="s">
        <v>1528</v>
      </c>
      <c r="E465" t="s">
        <v>1529</v>
      </c>
      <c r="F465" s="15">
        <v>-90</v>
      </c>
      <c r="G465" t="s">
        <v>34</v>
      </c>
      <c r="H465" t="s">
        <v>51</v>
      </c>
      <c r="I465" t="s">
        <v>54</v>
      </c>
    </row>
    <row r="466" spans="1:9" ht="14.25">
      <c r="A466" t="s">
        <v>14281</v>
      </c>
      <c r="B466" s="15">
        <v>597181</v>
      </c>
      <c r="C466" t="s">
        <v>1530</v>
      </c>
      <c r="D466" t="s">
        <v>1531</v>
      </c>
      <c r="E466" t="s">
        <v>1532</v>
      </c>
      <c r="F466" s="15">
        <v>-61</v>
      </c>
      <c r="G466" t="s">
        <v>34</v>
      </c>
      <c r="H466" t="s">
        <v>779</v>
      </c>
      <c r="I466" t="s">
        <v>54</v>
      </c>
    </row>
    <row r="467" spans="1:9" ht="14.25">
      <c r="A467" t="s">
        <v>14282</v>
      </c>
      <c r="B467" s="15">
        <v>597228</v>
      </c>
      <c r="C467" t="s">
        <v>1533</v>
      </c>
      <c r="D467" t="s">
        <v>1534</v>
      </c>
      <c r="E467" t="s">
        <v>1535</v>
      </c>
      <c r="F467" s="15">
        <v>-920</v>
      </c>
      <c r="G467" t="s">
        <v>34</v>
      </c>
      <c r="H467" t="s">
        <v>66</v>
      </c>
      <c r="I467" t="s">
        <v>54</v>
      </c>
    </row>
    <row r="468" spans="1:9" ht="14.25">
      <c r="A468" t="s">
        <v>14283</v>
      </c>
      <c r="B468" s="15">
        <v>597250</v>
      </c>
      <c r="C468" t="s">
        <v>287</v>
      </c>
      <c r="D468" t="s">
        <v>1536</v>
      </c>
      <c r="E468" t="s">
        <v>1537</v>
      </c>
      <c r="F468" s="15">
        <v>-400</v>
      </c>
      <c r="G468" t="s">
        <v>34</v>
      </c>
      <c r="H468" t="s">
        <v>71</v>
      </c>
      <c r="I468" t="s">
        <v>57</v>
      </c>
    </row>
    <row r="469" spans="1:9" ht="14.25">
      <c r="A469" t="s">
        <v>14284</v>
      </c>
      <c r="B469" s="15">
        <v>597275</v>
      </c>
      <c r="D469" t="s">
        <v>1536</v>
      </c>
      <c r="E469" t="s">
        <v>1537</v>
      </c>
      <c r="F469" s="15">
        <v>-800</v>
      </c>
      <c r="G469" t="s">
        <v>34</v>
      </c>
      <c r="H469" t="s">
        <v>71</v>
      </c>
      <c r="I469" t="s">
        <v>57</v>
      </c>
    </row>
    <row r="470" spans="1:9" ht="14.25">
      <c r="A470" t="s">
        <v>14285</v>
      </c>
      <c r="B470" s="15">
        <v>597359</v>
      </c>
      <c r="C470" t="s">
        <v>1539</v>
      </c>
      <c r="D470" t="s">
        <v>1540</v>
      </c>
      <c r="E470" t="s">
        <v>1541</v>
      </c>
      <c r="F470" s="15">
        <v>-1500</v>
      </c>
      <c r="G470" t="s">
        <v>34</v>
      </c>
      <c r="H470" t="s">
        <v>68</v>
      </c>
      <c r="I470" t="s">
        <v>54</v>
      </c>
    </row>
    <row r="471" spans="1:9" ht="14.25">
      <c r="A471" t="s">
        <v>14286</v>
      </c>
      <c r="B471" s="15">
        <v>597381</v>
      </c>
      <c r="C471" t="s">
        <v>1542</v>
      </c>
      <c r="D471" t="s">
        <v>1543</v>
      </c>
      <c r="E471" t="s">
        <v>1544</v>
      </c>
      <c r="F471" s="15">
        <v>-2500</v>
      </c>
      <c r="G471" t="s">
        <v>34</v>
      </c>
      <c r="H471" t="s">
        <v>80</v>
      </c>
      <c r="I471" t="s">
        <v>54</v>
      </c>
    </row>
    <row r="472" spans="1:9" ht="14.25">
      <c r="A472" t="s">
        <v>14287</v>
      </c>
      <c r="B472" s="15">
        <v>597518</v>
      </c>
      <c r="C472" t="s">
        <v>1545</v>
      </c>
      <c r="D472" t="s">
        <v>1546</v>
      </c>
      <c r="E472" t="s">
        <v>1547</v>
      </c>
      <c r="F472" s="15">
        <v>-555</v>
      </c>
      <c r="G472" t="s">
        <v>34</v>
      </c>
      <c r="H472" t="s">
        <v>85</v>
      </c>
      <c r="I472" t="s">
        <v>54</v>
      </c>
    </row>
    <row r="473" spans="1:9" ht="14.25">
      <c r="A473" t="s">
        <v>14288</v>
      </c>
      <c r="B473" s="15">
        <v>597543</v>
      </c>
      <c r="C473" t="s">
        <v>287</v>
      </c>
      <c r="D473" t="s">
        <v>1548</v>
      </c>
      <c r="E473" t="s">
        <v>1549</v>
      </c>
      <c r="F473" s="15">
        <v>-613</v>
      </c>
      <c r="G473" t="s">
        <v>34</v>
      </c>
      <c r="H473" t="s">
        <v>83</v>
      </c>
      <c r="I473" t="s">
        <v>57</v>
      </c>
    </row>
    <row r="474" spans="1:9" ht="14.25">
      <c r="A474" t="s">
        <v>14289</v>
      </c>
      <c r="B474" s="15">
        <v>597580</v>
      </c>
      <c r="C474" t="s">
        <v>1550</v>
      </c>
      <c r="D474" t="s">
        <v>1551</v>
      </c>
      <c r="E474" t="s">
        <v>1552</v>
      </c>
      <c r="F474" s="15">
        <v>-21</v>
      </c>
      <c r="G474" t="s">
        <v>34</v>
      </c>
      <c r="H474" t="s">
        <v>86</v>
      </c>
      <c r="I474" t="s">
        <v>54</v>
      </c>
    </row>
    <row r="475" spans="1:9" ht="14.25">
      <c r="A475" t="s">
        <v>14290</v>
      </c>
      <c r="B475" s="15">
        <v>597600</v>
      </c>
      <c r="C475" t="s">
        <v>287</v>
      </c>
      <c r="D475" t="s">
        <v>1553</v>
      </c>
      <c r="E475" t="s">
        <v>1554</v>
      </c>
      <c r="F475" s="15">
        <v>-401</v>
      </c>
      <c r="G475" t="s">
        <v>34</v>
      </c>
      <c r="H475" t="s">
        <v>70</v>
      </c>
      <c r="I475" t="s">
        <v>57</v>
      </c>
    </row>
    <row r="476" spans="1:9" ht="14.25">
      <c r="A476" t="s">
        <v>14291</v>
      </c>
      <c r="B476" s="15">
        <v>597640</v>
      </c>
      <c r="C476" t="s">
        <v>1555</v>
      </c>
      <c r="D476" t="s">
        <v>1556</v>
      </c>
      <c r="E476" t="s">
        <v>1557</v>
      </c>
      <c r="F476" s="15">
        <v>-52</v>
      </c>
      <c r="G476" t="s">
        <v>34</v>
      </c>
      <c r="H476" t="s">
        <v>73</v>
      </c>
      <c r="I476" t="s">
        <v>54</v>
      </c>
    </row>
    <row r="477" spans="1:9" ht="14.25">
      <c r="A477" t="s">
        <v>14292</v>
      </c>
      <c r="B477" s="15">
        <v>597655</v>
      </c>
      <c r="C477" t="s">
        <v>1558</v>
      </c>
      <c r="D477" t="s">
        <v>1559</v>
      </c>
      <c r="E477" t="s">
        <v>1560</v>
      </c>
      <c r="F477" s="15">
        <v>-87</v>
      </c>
      <c r="G477" t="s">
        <v>34</v>
      </c>
      <c r="H477" t="s">
        <v>85</v>
      </c>
      <c r="I477" t="s">
        <v>54</v>
      </c>
    </row>
    <row r="478" spans="1:9" ht="14.25">
      <c r="A478" t="s">
        <v>14293</v>
      </c>
      <c r="B478" s="15">
        <v>597664</v>
      </c>
      <c r="C478" t="s">
        <v>1561</v>
      </c>
      <c r="D478" t="s">
        <v>1562</v>
      </c>
      <c r="E478" t="s">
        <v>1563</v>
      </c>
      <c r="F478" s="15">
        <v>-24</v>
      </c>
      <c r="G478" t="s">
        <v>34</v>
      </c>
      <c r="H478" t="s">
        <v>85</v>
      </c>
      <c r="I478" t="s">
        <v>54</v>
      </c>
    </row>
    <row r="479" spans="1:9" ht="14.25">
      <c r="A479" t="s">
        <v>14294</v>
      </c>
      <c r="B479" s="15">
        <v>597677</v>
      </c>
      <c r="D479" t="s">
        <v>314</v>
      </c>
      <c r="E479" t="s">
        <v>315</v>
      </c>
      <c r="F479" s="15">
        <v>-594</v>
      </c>
      <c r="G479" t="s">
        <v>34</v>
      </c>
      <c r="H479" t="s">
        <v>71</v>
      </c>
      <c r="I479" t="s">
        <v>57</v>
      </c>
    </row>
    <row r="480" spans="1:9" ht="14.25">
      <c r="A480" t="s">
        <v>14295</v>
      </c>
      <c r="B480" s="15">
        <v>597785</v>
      </c>
      <c r="C480" t="s">
        <v>1565</v>
      </c>
      <c r="D480" t="s">
        <v>1566</v>
      </c>
      <c r="E480" t="s">
        <v>1567</v>
      </c>
      <c r="F480" s="15">
        <v>-450</v>
      </c>
      <c r="G480" t="s">
        <v>34</v>
      </c>
      <c r="H480" t="s">
        <v>64</v>
      </c>
      <c r="I480" t="s">
        <v>54</v>
      </c>
    </row>
    <row r="481" spans="1:9" ht="14.25">
      <c r="A481" t="s">
        <v>14296</v>
      </c>
      <c r="B481" s="15">
        <v>597850</v>
      </c>
      <c r="C481" t="s">
        <v>1568</v>
      </c>
      <c r="D481" t="s">
        <v>1569</v>
      </c>
      <c r="E481" t="s">
        <v>1570</v>
      </c>
      <c r="F481" s="15">
        <v>-109</v>
      </c>
      <c r="G481" t="s">
        <v>34</v>
      </c>
      <c r="H481" t="s">
        <v>68</v>
      </c>
      <c r="I481" t="s">
        <v>54</v>
      </c>
    </row>
    <row r="482" spans="1:9" ht="14.25">
      <c r="A482" t="s">
        <v>14297</v>
      </c>
      <c r="B482" s="15">
        <v>597851</v>
      </c>
      <c r="C482" t="s">
        <v>1571</v>
      </c>
      <c r="D482" t="s">
        <v>1572</v>
      </c>
      <c r="E482" t="s">
        <v>1573</v>
      </c>
      <c r="F482" s="15">
        <v>-232</v>
      </c>
      <c r="G482" t="s">
        <v>34</v>
      </c>
      <c r="H482" t="s">
        <v>68</v>
      </c>
      <c r="I482" t="s">
        <v>54</v>
      </c>
    </row>
    <row r="483" spans="1:9" ht="14.25">
      <c r="A483" t="s">
        <v>14298</v>
      </c>
      <c r="B483" s="15">
        <v>598092</v>
      </c>
      <c r="C483" t="s">
        <v>1574</v>
      </c>
      <c r="D483" t="s">
        <v>1575</v>
      </c>
      <c r="E483" t="s">
        <v>1576</v>
      </c>
      <c r="F483" s="15">
        <v>-500</v>
      </c>
      <c r="G483" t="s">
        <v>34</v>
      </c>
      <c r="H483" t="s">
        <v>75</v>
      </c>
      <c r="I483" t="s">
        <v>54</v>
      </c>
    </row>
    <row r="484" spans="1:9" ht="14.25">
      <c r="A484" t="s">
        <v>14299</v>
      </c>
      <c r="B484" s="15">
        <v>598951</v>
      </c>
      <c r="C484" t="s">
        <v>1577</v>
      </c>
      <c r="D484" t="s">
        <v>578</v>
      </c>
      <c r="E484" t="s">
        <v>579</v>
      </c>
      <c r="F484" s="15">
        <v>-450</v>
      </c>
      <c r="G484" t="s">
        <v>34</v>
      </c>
      <c r="H484" t="s">
        <v>64</v>
      </c>
      <c r="I484" t="s">
        <v>54</v>
      </c>
    </row>
    <row r="485" spans="1:9" ht="14.25">
      <c r="A485" t="s">
        <v>14300</v>
      </c>
      <c r="B485" s="15">
        <v>599329</v>
      </c>
      <c r="C485" t="s">
        <v>287</v>
      </c>
      <c r="D485" t="s">
        <v>1578</v>
      </c>
      <c r="E485" t="s">
        <v>1579</v>
      </c>
      <c r="F485" s="15">
        <v>-20</v>
      </c>
      <c r="G485" t="s">
        <v>34</v>
      </c>
      <c r="H485" t="s">
        <v>93</v>
      </c>
      <c r="I485" t="s">
        <v>57</v>
      </c>
    </row>
    <row r="486" spans="1:9" ht="14.25">
      <c r="A486" t="s">
        <v>14301</v>
      </c>
      <c r="B486" s="15">
        <v>600331</v>
      </c>
      <c r="C486" t="s">
        <v>1580</v>
      </c>
      <c r="D486" t="s">
        <v>1581</v>
      </c>
      <c r="E486" t="s">
        <v>1582</v>
      </c>
      <c r="F486" s="15">
        <v>-300</v>
      </c>
      <c r="G486" t="s">
        <v>34</v>
      </c>
      <c r="H486" t="s">
        <v>290</v>
      </c>
      <c r="I486" t="s">
        <v>54</v>
      </c>
    </row>
    <row r="487" spans="1:9" ht="14.25">
      <c r="A487" t="s">
        <v>14302</v>
      </c>
      <c r="B487" s="15">
        <v>602047</v>
      </c>
      <c r="C487" t="s">
        <v>1583</v>
      </c>
      <c r="D487" t="s">
        <v>1584</v>
      </c>
      <c r="E487" t="s">
        <v>1585</v>
      </c>
      <c r="F487" s="15">
        <v>-494</v>
      </c>
      <c r="G487" t="s">
        <v>34</v>
      </c>
      <c r="H487" t="s">
        <v>90</v>
      </c>
      <c r="I487" t="s">
        <v>54</v>
      </c>
    </row>
    <row r="488" spans="1:9" ht="14.25">
      <c r="A488" t="s">
        <v>14303</v>
      </c>
      <c r="B488" s="15">
        <v>602896</v>
      </c>
      <c r="C488" t="s">
        <v>1586</v>
      </c>
      <c r="D488" t="s">
        <v>1587</v>
      </c>
      <c r="E488" t="s">
        <v>1588</v>
      </c>
      <c r="F488" s="15">
        <v>-644</v>
      </c>
      <c r="G488" t="s">
        <v>34</v>
      </c>
      <c r="H488" t="s">
        <v>70</v>
      </c>
      <c r="I488" t="s">
        <v>54</v>
      </c>
    </row>
    <row r="489" spans="1:9" ht="14.25">
      <c r="A489" t="s">
        <v>14304</v>
      </c>
      <c r="B489" s="15">
        <v>603057</v>
      </c>
      <c r="C489" t="s">
        <v>1589</v>
      </c>
      <c r="D489" t="s">
        <v>1590</v>
      </c>
      <c r="E489" t="s">
        <v>1591</v>
      </c>
      <c r="F489" s="15">
        <v>-197</v>
      </c>
      <c r="G489" t="s">
        <v>34</v>
      </c>
      <c r="H489" t="s">
        <v>779</v>
      </c>
      <c r="I489" t="s">
        <v>54</v>
      </c>
    </row>
    <row r="490" spans="1:9" ht="14.25">
      <c r="A490" t="s">
        <v>14305</v>
      </c>
      <c r="B490" s="15">
        <v>603173</v>
      </c>
      <c r="C490" t="s">
        <v>1592</v>
      </c>
      <c r="D490" t="s">
        <v>1593</v>
      </c>
      <c r="E490" t="s">
        <v>1594</v>
      </c>
      <c r="F490" s="15">
        <v>-1588</v>
      </c>
      <c r="G490" t="s">
        <v>34</v>
      </c>
      <c r="H490" t="s">
        <v>70</v>
      </c>
      <c r="I490" t="s">
        <v>54</v>
      </c>
    </row>
    <row r="491" spans="1:9" ht="14.25">
      <c r="A491" t="s">
        <v>14306</v>
      </c>
      <c r="B491" s="15">
        <v>603682</v>
      </c>
      <c r="C491" t="s">
        <v>1595</v>
      </c>
      <c r="D491" t="s">
        <v>1596</v>
      </c>
      <c r="E491" t="s">
        <v>1597</v>
      </c>
      <c r="F491" s="15">
        <v>-1030</v>
      </c>
      <c r="G491" t="s">
        <v>34</v>
      </c>
      <c r="H491" t="s">
        <v>70</v>
      </c>
      <c r="I491" t="s">
        <v>54</v>
      </c>
    </row>
    <row r="492" spans="1:9" ht="14.25">
      <c r="A492" t="s">
        <v>14307</v>
      </c>
      <c r="B492" s="15">
        <v>604129</v>
      </c>
      <c r="C492" t="s">
        <v>1598</v>
      </c>
      <c r="D492" t="s">
        <v>1543</v>
      </c>
      <c r="E492" t="s">
        <v>1544</v>
      </c>
      <c r="F492" s="15">
        <v>-145</v>
      </c>
      <c r="G492" t="s">
        <v>34</v>
      </c>
      <c r="H492" t="s">
        <v>64</v>
      </c>
      <c r="I492" t="s">
        <v>54</v>
      </c>
    </row>
    <row r="493" spans="1:9" ht="14.25">
      <c r="A493" t="s">
        <v>14308</v>
      </c>
      <c r="B493" s="15">
        <v>605326</v>
      </c>
      <c r="C493" t="s">
        <v>1599</v>
      </c>
      <c r="D493" t="s">
        <v>523</v>
      </c>
      <c r="E493" t="s">
        <v>524</v>
      </c>
      <c r="F493" s="15">
        <v>-1000</v>
      </c>
      <c r="G493" t="s">
        <v>34</v>
      </c>
      <c r="H493" t="s">
        <v>86</v>
      </c>
      <c r="I493" t="s">
        <v>54</v>
      </c>
    </row>
    <row r="494" spans="1:9" ht="14.25">
      <c r="A494" t="s">
        <v>14309</v>
      </c>
      <c r="B494" s="15">
        <v>605394</v>
      </c>
      <c r="C494" t="s">
        <v>1600</v>
      </c>
      <c r="D494" t="s">
        <v>1601</v>
      </c>
      <c r="E494" t="s">
        <v>1602</v>
      </c>
      <c r="F494" s="15">
        <v>-532</v>
      </c>
      <c r="G494" t="s">
        <v>34</v>
      </c>
      <c r="H494" t="s">
        <v>82</v>
      </c>
      <c r="I494" t="s">
        <v>54</v>
      </c>
    </row>
    <row r="495" spans="1:9" ht="14.25">
      <c r="A495" t="s">
        <v>14310</v>
      </c>
      <c r="B495" s="15">
        <v>605544</v>
      </c>
      <c r="C495" t="s">
        <v>1603</v>
      </c>
      <c r="D495" t="s">
        <v>1415</v>
      </c>
      <c r="E495" t="s">
        <v>1416</v>
      </c>
      <c r="F495" s="15">
        <v>-181</v>
      </c>
      <c r="G495" t="s">
        <v>34</v>
      </c>
      <c r="H495" t="s">
        <v>416</v>
      </c>
      <c r="I495" t="s">
        <v>54</v>
      </c>
    </row>
    <row r="496" spans="1:9" ht="14.25">
      <c r="A496" t="s">
        <v>14311</v>
      </c>
      <c r="B496" s="15">
        <v>605562</v>
      </c>
      <c r="C496" t="s">
        <v>1604</v>
      </c>
      <c r="D496" t="s">
        <v>1553</v>
      </c>
      <c r="E496" t="s">
        <v>1554</v>
      </c>
      <c r="F496" s="15">
        <v>-401</v>
      </c>
      <c r="G496" t="s">
        <v>34</v>
      </c>
      <c r="H496" t="s">
        <v>67</v>
      </c>
      <c r="I496" t="s">
        <v>54</v>
      </c>
    </row>
    <row r="497" spans="1:9" ht="14.25">
      <c r="A497" t="s">
        <v>14312</v>
      </c>
      <c r="B497" s="15">
        <v>605699</v>
      </c>
      <c r="C497" t="s">
        <v>1605</v>
      </c>
      <c r="D497" t="s">
        <v>1606</v>
      </c>
      <c r="E497" t="s">
        <v>1607</v>
      </c>
      <c r="F497" s="15">
        <v>-32</v>
      </c>
      <c r="G497" t="s">
        <v>34</v>
      </c>
      <c r="H497" t="s">
        <v>416</v>
      </c>
      <c r="I497" t="s">
        <v>54</v>
      </c>
    </row>
    <row r="498" spans="1:9" ht="14.25">
      <c r="A498" t="s">
        <v>14313</v>
      </c>
      <c r="B498" s="15">
        <v>606065</v>
      </c>
      <c r="C498" t="s">
        <v>287</v>
      </c>
      <c r="D498" t="s">
        <v>1608</v>
      </c>
      <c r="E498" t="s">
        <v>1609</v>
      </c>
      <c r="F498" s="15">
        <v>-2200</v>
      </c>
      <c r="G498" t="s">
        <v>34</v>
      </c>
      <c r="H498" t="s">
        <v>71</v>
      </c>
      <c r="I498" t="s">
        <v>57</v>
      </c>
    </row>
    <row r="499" spans="1:9" ht="14.25">
      <c r="A499" t="s">
        <v>14314</v>
      </c>
      <c r="B499" s="15">
        <v>606595</v>
      </c>
      <c r="C499" t="s">
        <v>287</v>
      </c>
      <c r="D499" t="s">
        <v>1610</v>
      </c>
      <c r="E499" t="s">
        <v>1611</v>
      </c>
      <c r="F499" s="15">
        <v>-250</v>
      </c>
      <c r="G499" t="s">
        <v>34</v>
      </c>
      <c r="H499" t="s">
        <v>73</v>
      </c>
      <c r="I499" t="s">
        <v>57</v>
      </c>
    </row>
    <row r="500" spans="1:9" ht="14.25">
      <c r="A500" t="s">
        <v>14315</v>
      </c>
      <c r="B500" s="15">
        <v>606964</v>
      </c>
      <c r="C500" t="s">
        <v>1612</v>
      </c>
      <c r="D500" t="s">
        <v>1613</v>
      </c>
      <c r="E500" t="s">
        <v>1614</v>
      </c>
      <c r="F500" s="15">
        <v>-173</v>
      </c>
      <c r="G500" t="s">
        <v>34</v>
      </c>
      <c r="H500" t="s">
        <v>80</v>
      </c>
      <c r="I500" t="s">
        <v>54</v>
      </c>
    </row>
    <row r="501" spans="1:9" ht="14.25">
      <c r="A501" t="s">
        <v>14316</v>
      </c>
      <c r="B501" s="15">
        <v>607235</v>
      </c>
      <c r="C501" t="s">
        <v>1615</v>
      </c>
      <c r="D501" t="s">
        <v>1616</v>
      </c>
      <c r="E501" t="s">
        <v>1617</v>
      </c>
      <c r="F501" s="15">
        <v>-490</v>
      </c>
      <c r="G501" t="s">
        <v>34</v>
      </c>
      <c r="H501" t="s">
        <v>93</v>
      </c>
      <c r="I501" t="s">
        <v>54</v>
      </c>
    </row>
    <row r="502" spans="1:9" ht="14.25">
      <c r="A502" t="s">
        <v>14317</v>
      </c>
      <c r="B502" s="15">
        <v>607483</v>
      </c>
      <c r="C502" t="s">
        <v>1618</v>
      </c>
      <c r="D502" t="s">
        <v>1619</v>
      </c>
      <c r="E502" t="s">
        <v>1620</v>
      </c>
      <c r="F502" s="15">
        <v>-19</v>
      </c>
      <c r="G502" t="s">
        <v>34</v>
      </c>
      <c r="H502" t="s">
        <v>88</v>
      </c>
      <c r="I502" t="s">
        <v>54</v>
      </c>
    </row>
    <row r="503" spans="1:9" ht="14.25">
      <c r="A503" t="s">
        <v>14318</v>
      </c>
      <c r="B503" s="15">
        <v>607488</v>
      </c>
      <c r="C503" t="s">
        <v>1621</v>
      </c>
      <c r="D503" t="s">
        <v>1622</v>
      </c>
      <c r="E503" t="s">
        <v>1623</v>
      </c>
      <c r="F503" s="15">
        <v>-605</v>
      </c>
      <c r="G503" t="s">
        <v>34</v>
      </c>
      <c r="H503" t="s">
        <v>91</v>
      </c>
      <c r="I503" t="s">
        <v>54</v>
      </c>
    </row>
    <row r="504" spans="1:9" ht="14.25">
      <c r="A504" t="s">
        <v>14319</v>
      </c>
      <c r="B504" s="15">
        <v>607948</v>
      </c>
      <c r="C504" t="s">
        <v>1624</v>
      </c>
      <c r="D504" t="s">
        <v>1625</v>
      </c>
      <c r="E504" t="s">
        <v>1626</v>
      </c>
      <c r="F504" s="15">
        <v>-5636</v>
      </c>
      <c r="G504" t="s">
        <v>34</v>
      </c>
      <c r="H504" t="s">
        <v>64</v>
      </c>
      <c r="I504" t="s">
        <v>54</v>
      </c>
    </row>
    <row r="505" spans="1:9" ht="14.25">
      <c r="A505" t="s">
        <v>14320</v>
      </c>
      <c r="B505" s="15">
        <v>607990</v>
      </c>
      <c r="C505" t="s">
        <v>1627</v>
      </c>
      <c r="D505" t="s">
        <v>1628</v>
      </c>
      <c r="E505" t="s">
        <v>1629</v>
      </c>
      <c r="F505" s="15">
        <v>-500</v>
      </c>
      <c r="G505" t="s">
        <v>34</v>
      </c>
      <c r="H505" t="s">
        <v>64</v>
      </c>
      <c r="I505" t="s">
        <v>54</v>
      </c>
    </row>
    <row r="506" spans="1:9" ht="14.25">
      <c r="A506" t="s">
        <v>14321</v>
      </c>
      <c r="B506" s="15">
        <v>608357</v>
      </c>
      <c r="C506" t="s">
        <v>1630</v>
      </c>
      <c r="D506" t="s">
        <v>578</v>
      </c>
      <c r="E506" t="s">
        <v>579</v>
      </c>
      <c r="F506" s="15">
        <v>-19</v>
      </c>
      <c r="G506" t="s">
        <v>34</v>
      </c>
      <c r="H506" t="s">
        <v>64</v>
      </c>
      <c r="I506" t="s">
        <v>54</v>
      </c>
    </row>
    <row r="507" spans="1:9" ht="14.25">
      <c r="A507" t="s">
        <v>14322</v>
      </c>
      <c r="B507" s="15">
        <v>608488</v>
      </c>
      <c r="C507" t="s">
        <v>1631</v>
      </c>
      <c r="D507" t="s">
        <v>1632</v>
      </c>
      <c r="E507" t="s">
        <v>1633</v>
      </c>
      <c r="F507" s="15">
        <v>-139</v>
      </c>
      <c r="G507" t="s">
        <v>34</v>
      </c>
      <c r="H507" t="s">
        <v>1634</v>
      </c>
      <c r="I507" t="s">
        <v>54</v>
      </c>
    </row>
    <row r="508" spans="1:9" ht="14.25">
      <c r="A508" t="s">
        <v>14323</v>
      </c>
      <c r="B508" s="15">
        <v>609166</v>
      </c>
      <c r="C508" t="s">
        <v>287</v>
      </c>
      <c r="D508" t="s">
        <v>1635</v>
      </c>
      <c r="E508" t="s">
        <v>1636</v>
      </c>
      <c r="F508" s="15">
        <v>-69</v>
      </c>
      <c r="G508" t="s">
        <v>34</v>
      </c>
      <c r="H508" t="s">
        <v>85</v>
      </c>
      <c r="I508" t="s">
        <v>57</v>
      </c>
    </row>
    <row r="509" spans="1:9" ht="14.25">
      <c r="A509" t="s">
        <v>14324</v>
      </c>
      <c r="B509" s="15">
        <v>609364</v>
      </c>
      <c r="C509" t="s">
        <v>1637</v>
      </c>
      <c r="D509" t="s">
        <v>1638</v>
      </c>
      <c r="E509" t="s">
        <v>1639</v>
      </c>
      <c r="F509" s="15">
        <v>-32</v>
      </c>
      <c r="G509" t="s">
        <v>34</v>
      </c>
      <c r="H509" t="s">
        <v>76</v>
      </c>
      <c r="I509" t="s">
        <v>54</v>
      </c>
    </row>
    <row r="510" spans="1:9" ht="14.25">
      <c r="A510" t="s">
        <v>14325</v>
      </c>
      <c r="B510" s="15">
        <v>609746</v>
      </c>
      <c r="C510" t="s">
        <v>1640</v>
      </c>
      <c r="D510" t="s">
        <v>1641</v>
      </c>
      <c r="E510" t="s">
        <v>1642</v>
      </c>
      <c r="F510" s="15">
        <v>-1996</v>
      </c>
      <c r="G510" t="s">
        <v>34</v>
      </c>
      <c r="H510" t="s">
        <v>67</v>
      </c>
      <c r="I510" t="s">
        <v>54</v>
      </c>
    </row>
    <row r="511" spans="1:9" ht="14.25">
      <c r="A511" t="s">
        <v>14326</v>
      </c>
      <c r="B511" s="15">
        <v>609991</v>
      </c>
      <c r="C511" t="s">
        <v>1643</v>
      </c>
      <c r="D511" t="s">
        <v>1644</v>
      </c>
      <c r="E511" t="s">
        <v>1645</v>
      </c>
      <c r="F511" s="15">
        <v>-1000</v>
      </c>
      <c r="G511" t="s">
        <v>34</v>
      </c>
      <c r="H511" t="s">
        <v>80</v>
      </c>
      <c r="I511" t="s">
        <v>54</v>
      </c>
    </row>
    <row r="512" spans="1:9" ht="14.25">
      <c r="A512" t="s">
        <v>14327</v>
      </c>
      <c r="B512" s="15">
        <v>610112</v>
      </c>
      <c r="C512" t="s">
        <v>287</v>
      </c>
      <c r="D512" t="s">
        <v>1646</v>
      </c>
      <c r="E512" t="s">
        <v>1647</v>
      </c>
      <c r="F512" s="15">
        <v>-500</v>
      </c>
      <c r="G512" t="s">
        <v>34</v>
      </c>
      <c r="H512" t="s">
        <v>80</v>
      </c>
      <c r="I512" t="s">
        <v>57</v>
      </c>
    </row>
    <row r="513" spans="1:9" ht="14.25">
      <c r="A513" t="s">
        <v>14328</v>
      </c>
      <c r="B513" s="15">
        <v>610242</v>
      </c>
      <c r="C513" t="s">
        <v>1648</v>
      </c>
      <c r="D513" t="s">
        <v>1649</v>
      </c>
      <c r="E513" t="s">
        <v>1650</v>
      </c>
      <c r="F513" s="15">
        <v>-552</v>
      </c>
      <c r="G513" t="s">
        <v>34</v>
      </c>
      <c r="H513" t="s">
        <v>83</v>
      </c>
      <c r="I513" t="s">
        <v>54</v>
      </c>
    </row>
    <row r="514" spans="1:9" ht="14.25">
      <c r="A514" t="s">
        <v>14329</v>
      </c>
      <c r="B514" s="15">
        <v>610273</v>
      </c>
      <c r="C514" t="s">
        <v>1651</v>
      </c>
      <c r="D514" t="s">
        <v>1652</v>
      </c>
      <c r="E514" t="s">
        <v>1653</v>
      </c>
      <c r="F514" s="15">
        <v>-497</v>
      </c>
      <c r="G514" t="s">
        <v>34</v>
      </c>
      <c r="H514" t="s">
        <v>75</v>
      </c>
      <c r="I514" t="s">
        <v>54</v>
      </c>
    </row>
    <row r="515" spans="1:9" ht="14.25">
      <c r="A515" t="s">
        <v>14330</v>
      </c>
      <c r="B515" s="15">
        <v>610308</v>
      </c>
      <c r="C515" t="s">
        <v>1654</v>
      </c>
      <c r="D515" t="s">
        <v>1655</v>
      </c>
      <c r="E515" t="s">
        <v>1656</v>
      </c>
      <c r="F515" s="15">
        <v>-8996</v>
      </c>
      <c r="G515" t="s">
        <v>34</v>
      </c>
      <c r="H515" t="s">
        <v>68</v>
      </c>
      <c r="I515" t="s">
        <v>54</v>
      </c>
    </row>
    <row r="516" spans="1:9" ht="14.25">
      <c r="A516" t="s">
        <v>14331</v>
      </c>
      <c r="B516" s="15">
        <v>610350</v>
      </c>
      <c r="C516" t="s">
        <v>1657</v>
      </c>
      <c r="D516" t="s">
        <v>1658</v>
      </c>
      <c r="E516" t="s">
        <v>1659</v>
      </c>
      <c r="F516" s="15">
        <v>-16</v>
      </c>
      <c r="G516" t="s">
        <v>34</v>
      </c>
      <c r="H516" t="s">
        <v>80</v>
      </c>
      <c r="I516" t="s">
        <v>54</v>
      </c>
    </row>
    <row r="517" spans="1:9" ht="14.25">
      <c r="A517" t="s">
        <v>14332</v>
      </c>
      <c r="B517" s="15">
        <v>610514</v>
      </c>
      <c r="C517" t="s">
        <v>1660</v>
      </c>
      <c r="D517" t="s">
        <v>1661</v>
      </c>
      <c r="E517" t="s">
        <v>1662</v>
      </c>
      <c r="F517" s="15">
        <v>-539</v>
      </c>
      <c r="G517" t="s">
        <v>34</v>
      </c>
      <c r="H517" t="s">
        <v>1663</v>
      </c>
      <c r="I517" t="s">
        <v>54</v>
      </c>
    </row>
    <row r="518" spans="1:9" ht="14.25">
      <c r="A518" t="s">
        <v>14333</v>
      </c>
      <c r="B518" s="15">
        <v>610588</v>
      </c>
      <c r="C518" t="s">
        <v>1664</v>
      </c>
      <c r="D518" t="s">
        <v>1665</v>
      </c>
      <c r="E518" t="s">
        <v>1666</v>
      </c>
      <c r="F518" s="15">
        <v>-5096</v>
      </c>
      <c r="G518" t="s">
        <v>34</v>
      </c>
      <c r="H518" t="s">
        <v>67</v>
      </c>
      <c r="I518" t="s">
        <v>54</v>
      </c>
    </row>
    <row r="519" spans="1:9" ht="14.25">
      <c r="A519" t="s">
        <v>14334</v>
      </c>
      <c r="B519" s="15">
        <v>610614</v>
      </c>
      <c r="C519" t="s">
        <v>287</v>
      </c>
      <c r="D519" t="s">
        <v>1667</v>
      </c>
      <c r="E519" t="s">
        <v>1668</v>
      </c>
      <c r="F519" s="15">
        <v>-2990</v>
      </c>
      <c r="G519" t="s">
        <v>34</v>
      </c>
      <c r="H519" t="s">
        <v>93</v>
      </c>
      <c r="I519" t="s">
        <v>57</v>
      </c>
    </row>
    <row r="520" spans="1:9" ht="14.25">
      <c r="A520" t="s">
        <v>14335</v>
      </c>
      <c r="B520" s="15">
        <v>610722</v>
      </c>
      <c r="C520" t="s">
        <v>1669</v>
      </c>
      <c r="D520" t="s">
        <v>1670</v>
      </c>
      <c r="E520" t="s">
        <v>1671</v>
      </c>
      <c r="F520" s="15">
        <v>-14</v>
      </c>
      <c r="G520" t="s">
        <v>34</v>
      </c>
      <c r="H520" t="s">
        <v>74</v>
      </c>
      <c r="I520" t="s">
        <v>54</v>
      </c>
    </row>
    <row r="521" spans="1:9" ht="14.25">
      <c r="A521" t="s">
        <v>14336</v>
      </c>
      <c r="B521" s="15">
        <v>610743</v>
      </c>
      <c r="C521" t="s">
        <v>287</v>
      </c>
      <c r="D521" t="s">
        <v>1672</v>
      </c>
      <c r="E521" t="s">
        <v>1673</v>
      </c>
      <c r="F521" s="15">
        <v>-787</v>
      </c>
      <c r="G521" t="s">
        <v>34</v>
      </c>
      <c r="H521" t="s">
        <v>75</v>
      </c>
      <c r="I521" t="s">
        <v>57</v>
      </c>
    </row>
    <row r="522" spans="1:9" ht="14.25">
      <c r="A522" t="s">
        <v>14337</v>
      </c>
      <c r="B522" s="15">
        <v>610785</v>
      </c>
      <c r="C522" t="s">
        <v>1674</v>
      </c>
      <c r="D522" t="s">
        <v>1675</v>
      </c>
      <c r="E522" t="s">
        <v>1676</v>
      </c>
      <c r="F522" s="15">
        <v>-100</v>
      </c>
      <c r="G522" t="s">
        <v>34</v>
      </c>
      <c r="H522" t="s">
        <v>75</v>
      </c>
      <c r="I522" t="s">
        <v>54</v>
      </c>
    </row>
    <row r="523" spans="1:9" ht="14.25">
      <c r="A523" t="s">
        <v>14338</v>
      </c>
      <c r="B523" s="15">
        <v>610830</v>
      </c>
      <c r="C523" t="s">
        <v>1677</v>
      </c>
      <c r="D523" t="s">
        <v>304</v>
      </c>
      <c r="E523" t="s">
        <v>305</v>
      </c>
      <c r="F523" s="15">
        <v>-1900</v>
      </c>
      <c r="G523" t="s">
        <v>34</v>
      </c>
      <c r="H523" t="s">
        <v>779</v>
      </c>
      <c r="I523" t="s">
        <v>54</v>
      </c>
    </row>
    <row r="524" spans="1:9" ht="14.25">
      <c r="A524" t="s">
        <v>14339</v>
      </c>
      <c r="B524" s="15">
        <v>610908</v>
      </c>
      <c r="C524" t="s">
        <v>1678</v>
      </c>
      <c r="D524" t="s">
        <v>1679</v>
      </c>
      <c r="E524" t="s">
        <v>1680</v>
      </c>
      <c r="F524" s="15">
        <v>-46</v>
      </c>
      <c r="G524" t="s">
        <v>34</v>
      </c>
      <c r="H524" t="s">
        <v>64</v>
      </c>
      <c r="I524" t="s">
        <v>54</v>
      </c>
    </row>
    <row r="525" spans="1:9" ht="14.25">
      <c r="A525" t="s">
        <v>14340</v>
      </c>
      <c r="B525" s="15">
        <v>610959</v>
      </c>
      <c r="C525" t="s">
        <v>1681</v>
      </c>
      <c r="D525" t="s">
        <v>1682</v>
      </c>
      <c r="E525" t="s">
        <v>1683</v>
      </c>
      <c r="F525" s="15">
        <v>-1992</v>
      </c>
      <c r="G525" t="s">
        <v>34</v>
      </c>
      <c r="H525" t="s">
        <v>67</v>
      </c>
      <c r="I525" t="s">
        <v>54</v>
      </c>
    </row>
    <row r="526" spans="1:9" ht="14.25">
      <c r="A526" t="s">
        <v>14341</v>
      </c>
      <c r="B526" s="15">
        <v>611089</v>
      </c>
      <c r="C526" t="s">
        <v>1684</v>
      </c>
      <c r="D526" t="s">
        <v>1685</v>
      </c>
      <c r="E526" t="s">
        <v>1686</v>
      </c>
      <c r="F526" s="15">
        <v>-200</v>
      </c>
      <c r="G526" t="s">
        <v>34</v>
      </c>
      <c r="H526" t="s">
        <v>56</v>
      </c>
      <c r="I526" t="s">
        <v>54</v>
      </c>
    </row>
    <row r="527" spans="1:9" ht="14.25">
      <c r="A527" t="s">
        <v>14342</v>
      </c>
      <c r="B527" s="15">
        <v>611150</v>
      </c>
      <c r="C527" t="s">
        <v>287</v>
      </c>
      <c r="D527" t="s">
        <v>1687</v>
      </c>
      <c r="E527" t="s">
        <v>1688</v>
      </c>
      <c r="F527" s="15">
        <v>-1300</v>
      </c>
      <c r="G527" t="s">
        <v>34</v>
      </c>
      <c r="H527" t="s">
        <v>90</v>
      </c>
      <c r="I527" t="s">
        <v>57</v>
      </c>
    </row>
    <row r="528" spans="1:9" ht="14.25">
      <c r="A528" t="s">
        <v>14343</v>
      </c>
      <c r="B528" s="15">
        <v>611318</v>
      </c>
      <c r="C528" t="s">
        <v>1689</v>
      </c>
      <c r="D528" t="s">
        <v>1690</v>
      </c>
      <c r="E528" t="s">
        <v>1691</v>
      </c>
      <c r="F528" s="15">
        <v>-5091</v>
      </c>
      <c r="G528" t="s">
        <v>34</v>
      </c>
      <c r="H528" t="s">
        <v>67</v>
      </c>
      <c r="I528" t="s">
        <v>54</v>
      </c>
    </row>
    <row r="529" spans="1:9" ht="14.25">
      <c r="A529" t="s">
        <v>14344</v>
      </c>
      <c r="B529" s="15">
        <v>611810</v>
      </c>
      <c r="C529" t="s">
        <v>287</v>
      </c>
      <c r="D529" t="s">
        <v>1692</v>
      </c>
      <c r="E529" t="s">
        <v>1693</v>
      </c>
      <c r="F529" s="15">
        <v>-172</v>
      </c>
      <c r="G529" t="s">
        <v>34</v>
      </c>
      <c r="H529" t="s">
        <v>75</v>
      </c>
      <c r="I529" t="s">
        <v>57</v>
      </c>
    </row>
    <row r="530" spans="1:9" ht="14.25">
      <c r="A530" t="s">
        <v>14345</v>
      </c>
      <c r="B530" s="15">
        <v>612419</v>
      </c>
      <c r="C530" t="s">
        <v>1694</v>
      </c>
      <c r="D530" t="s">
        <v>1695</v>
      </c>
      <c r="E530" t="s">
        <v>1696</v>
      </c>
      <c r="F530" s="15">
        <v>-500</v>
      </c>
      <c r="G530" t="s">
        <v>34</v>
      </c>
      <c r="H530" t="s">
        <v>416</v>
      </c>
      <c r="I530" t="s">
        <v>54</v>
      </c>
    </row>
    <row r="531" spans="1:9" ht="14.25">
      <c r="A531" t="s">
        <v>14346</v>
      </c>
      <c r="B531" s="15">
        <v>612507</v>
      </c>
      <c r="C531" t="s">
        <v>1697</v>
      </c>
      <c r="D531" t="s">
        <v>1698</v>
      </c>
      <c r="E531" t="s">
        <v>1699</v>
      </c>
      <c r="F531" s="15">
        <v>-74</v>
      </c>
      <c r="G531" t="s">
        <v>34</v>
      </c>
      <c r="H531" t="s">
        <v>64</v>
      </c>
      <c r="I531" t="s">
        <v>54</v>
      </c>
    </row>
    <row r="532" spans="1:9" ht="14.25">
      <c r="A532" t="s">
        <v>14347</v>
      </c>
      <c r="B532" s="15">
        <v>612534</v>
      </c>
      <c r="C532" t="s">
        <v>287</v>
      </c>
      <c r="D532" t="s">
        <v>1700</v>
      </c>
      <c r="E532" t="s">
        <v>1701</v>
      </c>
      <c r="F532" s="15">
        <v>-234</v>
      </c>
      <c r="G532" t="s">
        <v>34</v>
      </c>
      <c r="H532" t="s">
        <v>82</v>
      </c>
      <c r="I532" t="s">
        <v>57</v>
      </c>
    </row>
    <row r="533" spans="1:9" ht="14.25">
      <c r="A533" t="s">
        <v>14348</v>
      </c>
      <c r="B533" s="15">
        <v>612603</v>
      </c>
      <c r="C533" t="s">
        <v>1702</v>
      </c>
      <c r="D533" t="s">
        <v>1703</v>
      </c>
      <c r="E533" t="s">
        <v>1704</v>
      </c>
      <c r="F533" s="15">
        <v>-985</v>
      </c>
      <c r="G533" t="s">
        <v>34</v>
      </c>
      <c r="H533" t="s">
        <v>1141</v>
      </c>
      <c r="I533" t="s">
        <v>54</v>
      </c>
    </row>
    <row r="534" spans="1:9" ht="14.25">
      <c r="A534" t="s">
        <v>14349</v>
      </c>
      <c r="B534" s="15">
        <v>612669</v>
      </c>
      <c r="C534" t="s">
        <v>1705</v>
      </c>
      <c r="D534" t="s">
        <v>1706</v>
      </c>
      <c r="E534" t="s">
        <v>1707</v>
      </c>
      <c r="F534" s="15">
        <v>-500</v>
      </c>
      <c r="G534" t="s">
        <v>34</v>
      </c>
      <c r="H534" t="s">
        <v>82</v>
      </c>
      <c r="I534" t="s">
        <v>54</v>
      </c>
    </row>
    <row r="535" spans="1:9" ht="14.25">
      <c r="A535" t="s">
        <v>14350</v>
      </c>
      <c r="B535" s="15">
        <v>612695</v>
      </c>
      <c r="C535" t="s">
        <v>1708</v>
      </c>
      <c r="D535" t="s">
        <v>1709</v>
      </c>
      <c r="E535" t="s">
        <v>1710</v>
      </c>
      <c r="F535" s="15">
        <v>-500</v>
      </c>
      <c r="G535" t="s">
        <v>34</v>
      </c>
      <c r="H535" t="s">
        <v>71</v>
      </c>
      <c r="I535" t="s">
        <v>54</v>
      </c>
    </row>
    <row r="536" spans="1:9" ht="14.25">
      <c r="A536" t="s">
        <v>14351</v>
      </c>
      <c r="B536" s="15">
        <v>612707</v>
      </c>
      <c r="D536" t="s">
        <v>1712</v>
      </c>
      <c r="E536" t="s">
        <v>1713</v>
      </c>
      <c r="F536" s="15">
        <v>-263</v>
      </c>
      <c r="G536" t="s">
        <v>34</v>
      </c>
      <c r="H536" t="s">
        <v>84</v>
      </c>
      <c r="I536" t="s">
        <v>57</v>
      </c>
    </row>
    <row r="537" spans="1:9" ht="14.25">
      <c r="A537" t="s">
        <v>14352</v>
      </c>
      <c r="B537" s="15">
        <v>613291</v>
      </c>
      <c r="C537" t="s">
        <v>1714</v>
      </c>
      <c r="D537" t="s">
        <v>1715</v>
      </c>
      <c r="E537" t="s">
        <v>1716</v>
      </c>
      <c r="F537" s="15">
        <v>-5000</v>
      </c>
      <c r="G537" t="s">
        <v>34</v>
      </c>
      <c r="H537" t="s">
        <v>79</v>
      </c>
      <c r="I537" t="s">
        <v>54</v>
      </c>
    </row>
    <row r="538" spans="1:9" ht="14.25">
      <c r="A538" t="s">
        <v>14353</v>
      </c>
      <c r="B538" s="15">
        <v>613306</v>
      </c>
      <c r="C538" t="s">
        <v>287</v>
      </c>
      <c r="D538" t="s">
        <v>1717</v>
      </c>
      <c r="E538" t="s">
        <v>1718</v>
      </c>
      <c r="F538" s="15">
        <v>-1000</v>
      </c>
      <c r="G538" t="s">
        <v>34</v>
      </c>
      <c r="H538" t="s">
        <v>90</v>
      </c>
      <c r="I538" t="s">
        <v>57</v>
      </c>
    </row>
    <row r="539" spans="1:9" ht="14.25">
      <c r="A539" t="s">
        <v>14354</v>
      </c>
      <c r="B539" s="15">
        <v>613325</v>
      </c>
      <c r="C539" t="s">
        <v>287</v>
      </c>
      <c r="D539" t="s">
        <v>1717</v>
      </c>
      <c r="E539" t="s">
        <v>1718</v>
      </c>
      <c r="F539" s="15">
        <v>-334</v>
      </c>
      <c r="G539" t="s">
        <v>34</v>
      </c>
      <c r="H539" t="s">
        <v>90</v>
      </c>
      <c r="I539" t="s">
        <v>57</v>
      </c>
    </row>
    <row r="540" spans="1:9" ht="14.25">
      <c r="A540" t="s">
        <v>14355</v>
      </c>
      <c r="B540" s="15">
        <v>613552</v>
      </c>
      <c r="C540" t="s">
        <v>1719</v>
      </c>
      <c r="D540" t="s">
        <v>1720</v>
      </c>
      <c r="E540" t="s">
        <v>1721</v>
      </c>
      <c r="F540" s="15">
        <v>-700</v>
      </c>
      <c r="G540" t="s">
        <v>34</v>
      </c>
      <c r="H540" t="s">
        <v>89</v>
      </c>
      <c r="I540" t="s">
        <v>54</v>
      </c>
    </row>
    <row r="541" spans="1:9" ht="14.25">
      <c r="A541" t="s">
        <v>14356</v>
      </c>
      <c r="B541" s="15">
        <v>614212</v>
      </c>
      <c r="C541" t="s">
        <v>1722</v>
      </c>
      <c r="D541" t="s">
        <v>1723</v>
      </c>
      <c r="E541" t="s">
        <v>1724</v>
      </c>
      <c r="F541" s="15">
        <v>-550</v>
      </c>
      <c r="G541" t="s">
        <v>34</v>
      </c>
      <c r="H541" t="s">
        <v>82</v>
      </c>
      <c r="I541" t="s">
        <v>54</v>
      </c>
    </row>
    <row r="542" spans="1:9" ht="14.25">
      <c r="A542" t="s">
        <v>14357</v>
      </c>
      <c r="B542" s="15">
        <v>614554</v>
      </c>
      <c r="C542" t="s">
        <v>1725</v>
      </c>
      <c r="D542" t="s">
        <v>1726</v>
      </c>
      <c r="E542" t="s">
        <v>1727</v>
      </c>
      <c r="F542" s="15">
        <v>-717</v>
      </c>
      <c r="G542" t="s">
        <v>34</v>
      </c>
      <c r="H542" t="s">
        <v>779</v>
      </c>
      <c r="I542" t="s">
        <v>54</v>
      </c>
    </row>
    <row r="543" spans="1:9" ht="14.25">
      <c r="A543" t="s">
        <v>14358</v>
      </c>
      <c r="B543" s="15">
        <v>614710</v>
      </c>
      <c r="C543" t="s">
        <v>1728</v>
      </c>
      <c r="D543" t="s">
        <v>1729</v>
      </c>
      <c r="E543" t="s">
        <v>1730</v>
      </c>
      <c r="F543" s="15">
        <v>-65</v>
      </c>
      <c r="G543" t="s">
        <v>34</v>
      </c>
      <c r="H543" t="s">
        <v>316</v>
      </c>
      <c r="I543" t="s">
        <v>54</v>
      </c>
    </row>
    <row r="544" spans="1:9" ht="14.25">
      <c r="A544" t="s">
        <v>14359</v>
      </c>
      <c r="B544" s="15">
        <v>614898</v>
      </c>
      <c r="C544" t="s">
        <v>1731</v>
      </c>
      <c r="D544" t="s">
        <v>1732</v>
      </c>
      <c r="E544" t="s">
        <v>1733</v>
      </c>
      <c r="F544" s="15">
        <v>-350</v>
      </c>
      <c r="G544" t="s">
        <v>34</v>
      </c>
      <c r="H544" t="s">
        <v>290</v>
      </c>
      <c r="I544" t="s">
        <v>54</v>
      </c>
    </row>
    <row r="545" spans="1:9" ht="14.25">
      <c r="A545" t="s">
        <v>14360</v>
      </c>
      <c r="B545" s="15">
        <v>615165</v>
      </c>
      <c r="C545" t="s">
        <v>1734</v>
      </c>
      <c r="D545" t="s">
        <v>1735</v>
      </c>
      <c r="E545" t="s">
        <v>1736</v>
      </c>
      <c r="F545" s="15">
        <v>-1219</v>
      </c>
      <c r="G545" t="s">
        <v>34</v>
      </c>
      <c r="H545" t="s">
        <v>77</v>
      </c>
      <c r="I545" t="s">
        <v>54</v>
      </c>
    </row>
    <row r="546" spans="1:9" ht="14.25">
      <c r="A546" t="s">
        <v>14361</v>
      </c>
      <c r="B546" s="15">
        <v>615290</v>
      </c>
      <c r="C546" t="s">
        <v>1737</v>
      </c>
      <c r="D546" t="s">
        <v>624</v>
      </c>
      <c r="E546" t="s">
        <v>625</v>
      </c>
      <c r="F546" s="15">
        <v>-149</v>
      </c>
      <c r="G546" t="s">
        <v>34</v>
      </c>
      <c r="H546" t="s">
        <v>67</v>
      </c>
      <c r="I546" t="s">
        <v>54</v>
      </c>
    </row>
    <row r="547" spans="1:9" ht="14.25">
      <c r="A547" t="s">
        <v>14362</v>
      </c>
      <c r="B547" s="15">
        <v>615336</v>
      </c>
      <c r="C547" t="s">
        <v>1738</v>
      </c>
      <c r="D547" t="s">
        <v>1729</v>
      </c>
      <c r="E547" t="s">
        <v>1730</v>
      </c>
      <c r="F547" s="15">
        <v>-61</v>
      </c>
      <c r="G547" t="s">
        <v>34</v>
      </c>
      <c r="H547" t="s">
        <v>80</v>
      </c>
      <c r="I547" t="s">
        <v>54</v>
      </c>
    </row>
    <row r="548" spans="1:9" ht="14.25">
      <c r="A548" t="s">
        <v>14363</v>
      </c>
      <c r="B548" s="15">
        <v>615529</v>
      </c>
      <c r="C548" t="s">
        <v>287</v>
      </c>
      <c r="D548" t="s">
        <v>1739</v>
      </c>
      <c r="E548" t="s">
        <v>1740</v>
      </c>
      <c r="F548" s="15">
        <v>-9</v>
      </c>
      <c r="G548" t="s">
        <v>34</v>
      </c>
      <c r="H548" t="s">
        <v>92</v>
      </c>
      <c r="I548" t="s">
        <v>57</v>
      </c>
    </row>
    <row r="549" spans="1:9" ht="14.25">
      <c r="A549" t="s">
        <v>14364</v>
      </c>
      <c r="B549" s="15">
        <v>615590</v>
      </c>
      <c r="C549" t="s">
        <v>1741</v>
      </c>
      <c r="D549" t="s">
        <v>1742</v>
      </c>
      <c r="E549" t="s">
        <v>1743</v>
      </c>
      <c r="F549" s="15">
        <v>-189</v>
      </c>
      <c r="G549" t="s">
        <v>34</v>
      </c>
      <c r="H549" t="s">
        <v>68</v>
      </c>
      <c r="I549" t="s">
        <v>54</v>
      </c>
    </row>
    <row r="550" spans="1:9" ht="14.25">
      <c r="A550" t="s">
        <v>14365</v>
      </c>
      <c r="B550" s="15">
        <v>615699</v>
      </c>
      <c r="D550" t="s">
        <v>1745</v>
      </c>
      <c r="E550" t="s">
        <v>1746</v>
      </c>
      <c r="F550" s="15">
        <v>-92</v>
      </c>
      <c r="G550" t="s">
        <v>34</v>
      </c>
      <c r="H550" t="s">
        <v>72</v>
      </c>
      <c r="I550" t="s">
        <v>57</v>
      </c>
    </row>
    <row r="551" spans="1:9" ht="14.25">
      <c r="A551" t="s">
        <v>14366</v>
      </c>
      <c r="B551" s="15">
        <v>615899</v>
      </c>
      <c r="C551" t="s">
        <v>1747</v>
      </c>
      <c r="D551" t="s">
        <v>1748</v>
      </c>
      <c r="E551" t="s">
        <v>1749</v>
      </c>
      <c r="F551" s="15">
        <v>-792</v>
      </c>
      <c r="G551" t="s">
        <v>34</v>
      </c>
      <c r="H551" t="s">
        <v>1750</v>
      </c>
      <c r="I551" t="s">
        <v>54</v>
      </c>
    </row>
    <row r="552" spans="1:9" ht="14.25">
      <c r="A552" t="s">
        <v>14367</v>
      </c>
      <c r="B552" s="15">
        <v>616225</v>
      </c>
      <c r="C552" t="s">
        <v>1751</v>
      </c>
      <c r="D552" t="s">
        <v>1752</v>
      </c>
      <c r="E552" t="s">
        <v>1753</v>
      </c>
      <c r="F552" s="15">
        <v>-204</v>
      </c>
      <c r="G552" t="s">
        <v>34</v>
      </c>
      <c r="H552" t="s">
        <v>75</v>
      </c>
      <c r="I552" t="s">
        <v>54</v>
      </c>
    </row>
    <row r="553" spans="1:9" ht="14.25">
      <c r="A553" t="s">
        <v>14368</v>
      </c>
      <c r="B553" s="15">
        <v>616298</v>
      </c>
      <c r="C553" t="s">
        <v>1754</v>
      </c>
      <c r="D553" t="s">
        <v>1327</v>
      </c>
      <c r="E553" t="s">
        <v>1328</v>
      </c>
      <c r="F553" s="15">
        <v>-2000</v>
      </c>
      <c r="G553" t="s">
        <v>34</v>
      </c>
      <c r="H553" t="s">
        <v>71</v>
      </c>
      <c r="I553" t="s">
        <v>54</v>
      </c>
    </row>
    <row r="554" spans="1:9" ht="14.25">
      <c r="A554" t="s">
        <v>14369</v>
      </c>
      <c r="B554" s="15">
        <v>616309</v>
      </c>
      <c r="C554" t="s">
        <v>1755</v>
      </c>
      <c r="D554" t="s">
        <v>1756</v>
      </c>
      <c r="E554" t="s">
        <v>1757</v>
      </c>
      <c r="F554" s="15">
        <v>-1078</v>
      </c>
      <c r="G554" t="s">
        <v>34</v>
      </c>
      <c r="H554" t="s">
        <v>67</v>
      </c>
      <c r="I554" t="s">
        <v>54</v>
      </c>
    </row>
    <row r="555" spans="1:9" ht="14.25">
      <c r="A555" t="s">
        <v>14370</v>
      </c>
      <c r="B555" s="15">
        <v>616346</v>
      </c>
      <c r="C555" t="s">
        <v>287</v>
      </c>
      <c r="D555" t="s">
        <v>1758</v>
      </c>
      <c r="E555" t="s">
        <v>1759</v>
      </c>
      <c r="F555" s="15">
        <v>-50</v>
      </c>
      <c r="G555" t="s">
        <v>34</v>
      </c>
      <c r="H555" t="s">
        <v>83</v>
      </c>
      <c r="I555" t="s">
        <v>57</v>
      </c>
    </row>
    <row r="556" spans="1:9" ht="14.25">
      <c r="A556" t="s">
        <v>14371</v>
      </c>
      <c r="B556" s="15">
        <v>616473</v>
      </c>
      <c r="C556" t="s">
        <v>1760</v>
      </c>
      <c r="D556" t="s">
        <v>1761</v>
      </c>
      <c r="E556" t="s">
        <v>1762</v>
      </c>
      <c r="F556" s="15">
        <v>-91</v>
      </c>
      <c r="G556" t="s">
        <v>34</v>
      </c>
      <c r="H556" t="s">
        <v>71</v>
      </c>
      <c r="I556" t="s">
        <v>54</v>
      </c>
    </row>
    <row r="557" spans="1:9" ht="14.25">
      <c r="A557" t="s">
        <v>14372</v>
      </c>
      <c r="B557" s="15">
        <v>617027</v>
      </c>
      <c r="C557" t="s">
        <v>1763</v>
      </c>
      <c r="D557" t="s">
        <v>1764</v>
      </c>
      <c r="E557" t="s">
        <v>1765</v>
      </c>
      <c r="F557" s="15">
        <v>-46</v>
      </c>
      <c r="G557" t="s">
        <v>34</v>
      </c>
      <c r="H557" t="s">
        <v>85</v>
      </c>
      <c r="I557" t="s">
        <v>54</v>
      </c>
    </row>
    <row r="558" spans="1:9" ht="14.25">
      <c r="A558" t="s">
        <v>14373</v>
      </c>
      <c r="B558" s="15">
        <v>617040</v>
      </c>
      <c r="C558" t="s">
        <v>1766</v>
      </c>
      <c r="D558" t="s">
        <v>1767</v>
      </c>
      <c r="E558" t="s">
        <v>1768</v>
      </c>
      <c r="F558" s="15">
        <v>-1200</v>
      </c>
      <c r="G558" t="s">
        <v>34</v>
      </c>
      <c r="H558" t="s">
        <v>290</v>
      </c>
      <c r="I558" t="s">
        <v>54</v>
      </c>
    </row>
    <row r="559" spans="1:9" ht="14.25">
      <c r="A559" t="s">
        <v>14374</v>
      </c>
      <c r="B559" s="15">
        <v>617055</v>
      </c>
      <c r="C559" t="s">
        <v>1769</v>
      </c>
      <c r="D559" t="s">
        <v>1770</v>
      </c>
      <c r="E559" t="s">
        <v>1771</v>
      </c>
      <c r="F559" s="15">
        <v>-293</v>
      </c>
      <c r="G559" t="s">
        <v>34</v>
      </c>
      <c r="H559" t="s">
        <v>70</v>
      </c>
      <c r="I559" t="s">
        <v>54</v>
      </c>
    </row>
    <row r="560" spans="1:9" ht="14.25">
      <c r="A560" t="s">
        <v>14375</v>
      </c>
      <c r="B560" s="15">
        <v>617229</v>
      </c>
      <c r="D560" t="s">
        <v>1335</v>
      </c>
      <c r="E560" t="s">
        <v>1336</v>
      </c>
      <c r="F560" s="15">
        <v>-42</v>
      </c>
      <c r="G560" t="s">
        <v>34</v>
      </c>
      <c r="H560" t="s">
        <v>73</v>
      </c>
      <c r="I560" t="s">
        <v>57</v>
      </c>
    </row>
    <row r="561" spans="1:9" ht="14.25">
      <c r="A561" t="s">
        <v>14376</v>
      </c>
      <c r="B561" s="15">
        <v>617250</v>
      </c>
      <c r="C561" t="s">
        <v>1773</v>
      </c>
      <c r="D561" t="s">
        <v>1774</v>
      </c>
      <c r="E561" t="s">
        <v>1775</v>
      </c>
      <c r="F561" s="15">
        <v>-73</v>
      </c>
      <c r="G561" t="s">
        <v>34</v>
      </c>
      <c r="H561" t="s">
        <v>67</v>
      </c>
      <c r="I561" t="s">
        <v>54</v>
      </c>
    </row>
    <row r="562" spans="1:9" ht="14.25">
      <c r="A562" t="s">
        <v>14377</v>
      </c>
      <c r="B562" s="15">
        <v>617434</v>
      </c>
      <c r="C562" t="s">
        <v>1776</v>
      </c>
      <c r="D562" t="s">
        <v>1777</v>
      </c>
      <c r="E562" t="s">
        <v>1778</v>
      </c>
      <c r="F562" s="15">
        <v>-545</v>
      </c>
      <c r="G562" t="s">
        <v>34</v>
      </c>
      <c r="H562" t="s">
        <v>67</v>
      </c>
      <c r="I562" t="s">
        <v>54</v>
      </c>
    </row>
    <row r="563" spans="1:9" ht="14.25">
      <c r="A563" t="s">
        <v>14378</v>
      </c>
      <c r="B563" s="15">
        <v>617442</v>
      </c>
      <c r="C563" t="s">
        <v>1779</v>
      </c>
      <c r="D563" t="s">
        <v>1777</v>
      </c>
      <c r="E563" t="s">
        <v>1778</v>
      </c>
      <c r="F563" s="15">
        <v>-2</v>
      </c>
      <c r="G563" t="s">
        <v>34</v>
      </c>
      <c r="H563" t="s">
        <v>67</v>
      </c>
      <c r="I563" t="s">
        <v>54</v>
      </c>
    </row>
    <row r="564" spans="1:9" ht="14.25">
      <c r="A564" t="s">
        <v>14379</v>
      </c>
      <c r="B564" s="15">
        <v>617638</v>
      </c>
      <c r="C564" t="s">
        <v>1780</v>
      </c>
      <c r="D564" t="s">
        <v>1781</v>
      </c>
      <c r="E564" t="s">
        <v>1782</v>
      </c>
      <c r="F564" s="15">
        <v>-137</v>
      </c>
      <c r="G564" t="s">
        <v>34</v>
      </c>
      <c r="H564" t="s">
        <v>310</v>
      </c>
      <c r="I564" t="s">
        <v>54</v>
      </c>
    </row>
    <row r="565" spans="1:9" ht="14.25">
      <c r="A565" t="s">
        <v>14380</v>
      </c>
      <c r="B565" s="15">
        <v>618138</v>
      </c>
      <c r="C565" t="s">
        <v>1783</v>
      </c>
      <c r="D565" t="s">
        <v>1784</v>
      </c>
      <c r="E565" t="s">
        <v>1785</v>
      </c>
      <c r="F565" s="15">
        <v>-1079</v>
      </c>
      <c r="G565" t="s">
        <v>34</v>
      </c>
      <c r="H565" t="s">
        <v>64</v>
      </c>
      <c r="I565" t="s">
        <v>54</v>
      </c>
    </row>
    <row r="566" spans="1:9" ht="14.25">
      <c r="A566" t="s">
        <v>14381</v>
      </c>
      <c r="B566" s="15">
        <v>618813</v>
      </c>
      <c r="C566" t="s">
        <v>1786</v>
      </c>
      <c r="D566" t="s">
        <v>1787</v>
      </c>
      <c r="E566" t="s">
        <v>1788</v>
      </c>
      <c r="F566" s="15">
        <v>-1000</v>
      </c>
      <c r="G566" t="s">
        <v>34</v>
      </c>
      <c r="H566" t="s">
        <v>416</v>
      </c>
      <c r="I566" t="s">
        <v>54</v>
      </c>
    </row>
    <row r="567" spans="1:9" ht="14.25">
      <c r="A567" t="s">
        <v>14382</v>
      </c>
      <c r="B567" s="15">
        <v>619044</v>
      </c>
      <c r="C567" t="s">
        <v>287</v>
      </c>
      <c r="D567" t="s">
        <v>1789</v>
      </c>
      <c r="E567" t="s">
        <v>1790</v>
      </c>
      <c r="F567" s="15">
        <v>-116</v>
      </c>
      <c r="G567" t="s">
        <v>34</v>
      </c>
      <c r="H567" t="s">
        <v>67</v>
      </c>
      <c r="I567" t="s">
        <v>57</v>
      </c>
    </row>
    <row r="568" spans="1:9" ht="14.25">
      <c r="A568" t="s">
        <v>14383</v>
      </c>
      <c r="B568" s="15">
        <v>620299</v>
      </c>
      <c r="C568" t="s">
        <v>1791</v>
      </c>
      <c r="D568" t="s">
        <v>1792</v>
      </c>
      <c r="E568" t="s">
        <v>1793</v>
      </c>
      <c r="F568" s="15">
        <v>-500</v>
      </c>
      <c r="G568" t="s">
        <v>34</v>
      </c>
      <c r="H568" t="s">
        <v>75</v>
      </c>
      <c r="I568" t="s">
        <v>54</v>
      </c>
    </row>
    <row r="569" spans="1:9" ht="14.25">
      <c r="A569" t="s">
        <v>14384</v>
      </c>
      <c r="B569" s="15">
        <v>620729</v>
      </c>
      <c r="C569" t="s">
        <v>1794</v>
      </c>
      <c r="D569" t="s">
        <v>1795</v>
      </c>
      <c r="E569" t="s">
        <v>1796</v>
      </c>
      <c r="F569" s="15">
        <v>-846</v>
      </c>
      <c r="G569" t="s">
        <v>34</v>
      </c>
      <c r="H569" t="s">
        <v>78</v>
      </c>
      <c r="I569" t="s">
        <v>54</v>
      </c>
    </row>
    <row r="570" spans="1:9" ht="14.25">
      <c r="A570" t="s">
        <v>14385</v>
      </c>
      <c r="B570" s="15">
        <v>621028</v>
      </c>
      <c r="D570" t="s">
        <v>1798</v>
      </c>
      <c r="E570" t="s">
        <v>1799</v>
      </c>
      <c r="F570" s="15">
        <v>-315</v>
      </c>
      <c r="G570" t="s">
        <v>34</v>
      </c>
      <c r="H570" t="s">
        <v>84</v>
      </c>
      <c r="I570" t="s">
        <v>57</v>
      </c>
    </row>
    <row r="571" spans="1:9" ht="14.25">
      <c r="A571" t="s">
        <v>14386</v>
      </c>
      <c r="B571" s="15">
        <v>621313</v>
      </c>
      <c r="C571" t="s">
        <v>1800</v>
      </c>
      <c r="D571" t="s">
        <v>1801</v>
      </c>
      <c r="E571" t="s">
        <v>1802</v>
      </c>
      <c r="F571" s="15">
        <v>-8000</v>
      </c>
      <c r="G571" t="s">
        <v>34</v>
      </c>
      <c r="H571" t="s">
        <v>70</v>
      </c>
      <c r="I571" t="s">
        <v>54</v>
      </c>
    </row>
    <row r="572" spans="1:9" ht="14.25">
      <c r="A572" t="s">
        <v>14387</v>
      </c>
      <c r="B572" s="15">
        <v>621568</v>
      </c>
      <c r="C572" t="s">
        <v>1803</v>
      </c>
      <c r="D572" t="s">
        <v>1804</v>
      </c>
      <c r="E572" t="s">
        <v>1805</v>
      </c>
      <c r="F572" s="15">
        <v>-250</v>
      </c>
      <c r="G572" t="s">
        <v>34</v>
      </c>
      <c r="H572" t="s">
        <v>80</v>
      </c>
      <c r="I572" t="s">
        <v>54</v>
      </c>
    </row>
    <row r="573" spans="1:9" ht="14.25">
      <c r="A573" t="s">
        <v>14388</v>
      </c>
      <c r="B573" s="15">
        <v>621628</v>
      </c>
      <c r="C573" t="s">
        <v>1806</v>
      </c>
      <c r="D573" t="s">
        <v>1807</v>
      </c>
      <c r="E573" t="s">
        <v>1808</v>
      </c>
      <c r="F573" s="15">
        <v>-1675</v>
      </c>
      <c r="G573" t="s">
        <v>34</v>
      </c>
      <c r="H573" t="s">
        <v>71</v>
      </c>
      <c r="I573" t="s">
        <v>54</v>
      </c>
    </row>
    <row r="574" spans="1:9" ht="14.25">
      <c r="A574" t="s">
        <v>14389</v>
      </c>
      <c r="B574" s="15">
        <v>621842</v>
      </c>
      <c r="D574" t="s">
        <v>1810</v>
      </c>
      <c r="E574" t="s">
        <v>1811</v>
      </c>
      <c r="F574" s="15">
        <v>-1000</v>
      </c>
      <c r="G574" t="s">
        <v>34</v>
      </c>
      <c r="H574" t="s">
        <v>75</v>
      </c>
      <c r="I574" t="s">
        <v>57</v>
      </c>
    </row>
    <row r="575" spans="1:9" ht="14.25">
      <c r="A575" t="s">
        <v>14390</v>
      </c>
      <c r="B575" s="15">
        <v>621869</v>
      </c>
      <c r="C575" t="s">
        <v>1812</v>
      </c>
      <c r="D575" t="s">
        <v>1813</v>
      </c>
      <c r="E575" t="s">
        <v>1814</v>
      </c>
      <c r="F575" s="15">
        <v>-385</v>
      </c>
      <c r="G575" t="s">
        <v>34</v>
      </c>
      <c r="H575" t="s">
        <v>80</v>
      </c>
      <c r="I575" t="s">
        <v>54</v>
      </c>
    </row>
    <row r="576" spans="1:9" ht="14.25">
      <c r="A576" t="s">
        <v>14391</v>
      </c>
      <c r="B576" s="15">
        <v>622165</v>
      </c>
      <c r="C576" t="s">
        <v>1815</v>
      </c>
      <c r="D576" t="s">
        <v>1816</v>
      </c>
      <c r="E576" t="s">
        <v>1817</v>
      </c>
      <c r="F576" s="15">
        <v>-32</v>
      </c>
      <c r="G576" t="s">
        <v>34</v>
      </c>
      <c r="H576" t="s">
        <v>81</v>
      </c>
      <c r="I576" t="s">
        <v>54</v>
      </c>
    </row>
    <row r="577" spans="1:9" ht="14.25">
      <c r="A577" t="s">
        <v>14392</v>
      </c>
      <c r="B577" s="15">
        <v>622365</v>
      </c>
      <c r="C577" t="s">
        <v>1818</v>
      </c>
      <c r="D577" t="s">
        <v>1819</v>
      </c>
      <c r="E577" t="s">
        <v>1820</v>
      </c>
      <c r="F577" s="15">
        <v>-30</v>
      </c>
      <c r="G577" t="s">
        <v>34</v>
      </c>
      <c r="H577" t="s">
        <v>84</v>
      </c>
      <c r="I577" t="s">
        <v>54</v>
      </c>
    </row>
    <row r="578" spans="1:9" ht="14.25">
      <c r="A578" t="s">
        <v>14393</v>
      </c>
      <c r="B578" s="15">
        <v>622771</v>
      </c>
      <c r="C578" t="s">
        <v>1821</v>
      </c>
      <c r="D578" t="s">
        <v>1822</v>
      </c>
      <c r="E578" t="s">
        <v>1823</v>
      </c>
      <c r="F578" s="15">
        <v>-1207</v>
      </c>
      <c r="G578" t="s">
        <v>34</v>
      </c>
      <c r="H578" t="s">
        <v>86</v>
      </c>
      <c r="I578" t="s">
        <v>54</v>
      </c>
    </row>
    <row r="579" spans="1:9" ht="14.25">
      <c r="A579" t="s">
        <v>14394</v>
      </c>
      <c r="B579" s="15">
        <v>622898</v>
      </c>
      <c r="C579" t="s">
        <v>1824</v>
      </c>
      <c r="D579" t="s">
        <v>1825</v>
      </c>
      <c r="E579" t="s">
        <v>1826</v>
      </c>
      <c r="F579" s="15">
        <v>-1750</v>
      </c>
      <c r="G579" t="s">
        <v>34</v>
      </c>
      <c r="H579" t="s">
        <v>93</v>
      </c>
      <c r="I579" t="s">
        <v>54</v>
      </c>
    </row>
    <row r="580" spans="1:9" ht="14.25">
      <c r="A580" t="s">
        <v>14395</v>
      </c>
      <c r="B580" s="15">
        <v>622968</v>
      </c>
      <c r="D580" t="s">
        <v>1810</v>
      </c>
      <c r="E580" t="s">
        <v>1811</v>
      </c>
      <c r="F580" s="15">
        <v>-100</v>
      </c>
      <c r="G580" t="s">
        <v>34</v>
      </c>
      <c r="H580" t="s">
        <v>86</v>
      </c>
      <c r="I580" t="s">
        <v>57</v>
      </c>
    </row>
    <row r="581" spans="1:9" ht="14.25">
      <c r="A581" t="s">
        <v>14396</v>
      </c>
      <c r="B581" s="15">
        <v>622993</v>
      </c>
      <c r="C581" t="s">
        <v>1828</v>
      </c>
      <c r="D581" t="s">
        <v>1829</v>
      </c>
      <c r="E581" t="s">
        <v>1830</v>
      </c>
      <c r="F581" s="15">
        <v>-4000</v>
      </c>
      <c r="G581" t="s">
        <v>34</v>
      </c>
      <c r="H581" t="s">
        <v>85</v>
      </c>
      <c r="I581" t="s">
        <v>54</v>
      </c>
    </row>
    <row r="582" spans="1:9" ht="14.25">
      <c r="A582" t="s">
        <v>14397</v>
      </c>
      <c r="B582" s="15">
        <v>623238</v>
      </c>
      <c r="C582" t="s">
        <v>1831</v>
      </c>
      <c r="D582" t="s">
        <v>1832</v>
      </c>
      <c r="E582" t="s">
        <v>1833</v>
      </c>
      <c r="F582" s="15">
        <v>-67</v>
      </c>
      <c r="G582" t="s">
        <v>34</v>
      </c>
      <c r="H582" t="s">
        <v>80</v>
      </c>
      <c r="I582" t="s">
        <v>54</v>
      </c>
    </row>
    <row r="583" spans="1:9" ht="14.25">
      <c r="A583" t="s">
        <v>14398</v>
      </c>
      <c r="B583" s="15">
        <v>623398</v>
      </c>
      <c r="C583" t="s">
        <v>1834</v>
      </c>
      <c r="D583" t="s">
        <v>1835</v>
      </c>
      <c r="E583" t="s">
        <v>1836</v>
      </c>
      <c r="F583" s="15">
        <v>-494</v>
      </c>
      <c r="G583" t="s">
        <v>34</v>
      </c>
      <c r="H583" t="s">
        <v>68</v>
      </c>
      <c r="I583" t="s">
        <v>54</v>
      </c>
    </row>
    <row r="584" spans="1:9" ht="14.25">
      <c r="A584" t="s">
        <v>14399</v>
      </c>
      <c r="B584" s="15">
        <v>623452</v>
      </c>
      <c r="C584" t="s">
        <v>1837</v>
      </c>
      <c r="D584" t="s">
        <v>1838</v>
      </c>
      <c r="E584" t="s">
        <v>1839</v>
      </c>
      <c r="F584" s="15">
        <v>-495</v>
      </c>
      <c r="G584" t="s">
        <v>34</v>
      </c>
      <c r="H584" t="s">
        <v>90</v>
      </c>
      <c r="I584" t="s">
        <v>54</v>
      </c>
    </row>
    <row r="585" spans="1:9" ht="14.25">
      <c r="A585" t="s">
        <v>14400</v>
      </c>
      <c r="B585" s="15">
        <v>623547</v>
      </c>
      <c r="C585" t="s">
        <v>287</v>
      </c>
      <c r="D585" t="s">
        <v>1840</v>
      </c>
      <c r="E585" t="s">
        <v>1841</v>
      </c>
      <c r="F585" s="15">
        <v>-320</v>
      </c>
      <c r="G585" t="s">
        <v>34</v>
      </c>
      <c r="H585" t="s">
        <v>80</v>
      </c>
      <c r="I585" t="s">
        <v>57</v>
      </c>
    </row>
    <row r="586" spans="1:9" ht="14.25">
      <c r="A586" t="s">
        <v>14401</v>
      </c>
      <c r="B586" s="15">
        <v>623689</v>
      </c>
      <c r="C586" t="s">
        <v>1842</v>
      </c>
      <c r="D586" t="s">
        <v>1843</v>
      </c>
      <c r="E586" t="s">
        <v>1844</v>
      </c>
      <c r="F586" s="15">
        <v>-500</v>
      </c>
      <c r="G586" t="s">
        <v>34</v>
      </c>
      <c r="H586" t="s">
        <v>68</v>
      </c>
      <c r="I586" t="s">
        <v>54</v>
      </c>
    </row>
    <row r="587" spans="1:9" ht="14.25">
      <c r="A587" t="s">
        <v>14402</v>
      </c>
      <c r="B587" s="15">
        <v>623752</v>
      </c>
      <c r="C587" t="s">
        <v>1845</v>
      </c>
      <c r="D587" t="s">
        <v>497</v>
      </c>
      <c r="E587" t="s">
        <v>498</v>
      </c>
      <c r="F587" s="15">
        <v>-938</v>
      </c>
      <c r="G587" t="s">
        <v>34</v>
      </c>
      <c r="H587" t="s">
        <v>73</v>
      </c>
      <c r="I587" t="s">
        <v>54</v>
      </c>
    </row>
    <row r="588" spans="1:9" ht="14.25">
      <c r="A588" t="s">
        <v>14403</v>
      </c>
      <c r="B588" s="15">
        <v>623857</v>
      </c>
      <c r="C588" t="s">
        <v>1846</v>
      </c>
      <c r="D588" t="s">
        <v>1847</v>
      </c>
      <c r="E588" t="s">
        <v>1848</v>
      </c>
      <c r="F588" s="15">
        <v>-47</v>
      </c>
      <c r="G588" t="s">
        <v>34</v>
      </c>
      <c r="H588" t="s">
        <v>90</v>
      </c>
      <c r="I588" t="s">
        <v>54</v>
      </c>
    </row>
    <row r="589" spans="1:9" ht="14.25">
      <c r="A589" t="s">
        <v>14404</v>
      </c>
      <c r="B589" s="15">
        <v>623891</v>
      </c>
      <c r="C589" t="s">
        <v>1849</v>
      </c>
      <c r="D589" t="s">
        <v>1729</v>
      </c>
      <c r="E589" t="s">
        <v>1730</v>
      </c>
      <c r="F589" s="15">
        <v>-251</v>
      </c>
      <c r="G589" t="s">
        <v>34</v>
      </c>
      <c r="H589" t="s">
        <v>1850</v>
      </c>
      <c r="I589" t="s">
        <v>54</v>
      </c>
    </row>
    <row r="590" spans="1:9" ht="14.25">
      <c r="A590" t="s">
        <v>14405</v>
      </c>
      <c r="B590" s="15">
        <v>624126</v>
      </c>
      <c r="C590" t="s">
        <v>287</v>
      </c>
      <c r="D590" t="s">
        <v>1851</v>
      </c>
      <c r="E590" t="s">
        <v>1852</v>
      </c>
      <c r="F590" s="15">
        <v>-184</v>
      </c>
      <c r="G590" t="s">
        <v>34</v>
      </c>
      <c r="H590" t="s">
        <v>67</v>
      </c>
      <c r="I590" t="s">
        <v>57</v>
      </c>
    </row>
    <row r="591" spans="1:9" ht="14.25">
      <c r="A591" t="s">
        <v>14406</v>
      </c>
      <c r="B591" s="15">
        <v>624133</v>
      </c>
      <c r="C591" t="s">
        <v>1853</v>
      </c>
      <c r="D591" t="s">
        <v>973</v>
      </c>
      <c r="E591" t="s">
        <v>974</v>
      </c>
      <c r="F591" s="15">
        <v>-96</v>
      </c>
      <c r="G591" t="s">
        <v>34</v>
      </c>
      <c r="H591" t="s">
        <v>70</v>
      </c>
      <c r="I591" t="s">
        <v>54</v>
      </c>
    </row>
    <row r="592" spans="1:9" ht="14.25">
      <c r="A592" t="s">
        <v>14407</v>
      </c>
      <c r="B592" s="15">
        <v>624142</v>
      </c>
      <c r="C592" t="s">
        <v>1854</v>
      </c>
      <c r="D592" t="s">
        <v>1661</v>
      </c>
      <c r="E592" t="s">
        <v>1662</v>
      </c>
      <c r="F592" s="15">
        <v>-29</v>
      </c>
      <c r="G592" t="s">
        <v>34</v>
      </c>
      <c r="H592" t="s">
        <v>1855</v>
      </c>
      <c r="I592" t="s">
        <v>54</v>
      </c>
    </row>
    <row r="593" spans="1:9" ht="14.25">
      <c r="A593" t="s">
        <v>14408</v>
      </c>
      <c r="B593" s="15">
        <v>624149</v>
      </c>
      <c r="C593" t="s">
        <v>1856</v>
      </c>
      <c r="D593" t="s">
        <v>1857</v>
      </c>
      <c r="E593" t="s">
        <v>1858</v>
      </c>
      <c r="F593" s="15">
        <v>-51</v>
      </c>
      <c r="G593" t="s">
        <v>34</v>
      </c>
      <c r="H593" t="s">
        <v>70</v>
      </c>
      <c r="I593" t="s">
        <v>54</v>
      </c>
    </row>
    <row r="594" spans="1:9" ht="14.25">
      <c r="A594" t="s">
        <v>14409</v>
      </c>
      <c r="B594" s="15">
        <v>624192</v>
      </c>
      <c r="C594" t="s">
        <v>1859</v>
      </c>
      <c r="D594" t="s">
        <v>1860</v>
      </c>
      <c r="E594" t="s">
        <v>1861</v>
      </c>
      <c r="F594" s="15">
        <v>-800</v>
      </c>
      <c r="G594" t="s">
        <v>34</v>
      </c>
      <c r="H594" t="s">
        <v>78</v>
      </c>
      <c r="I594" t="s">
        <v>54</v>
      </c>
    </row>
    <row r="595" spans="1:9" ht="14.25">
      <c r="A595" t="s">
        <v>14410</v>
      </c>
      <c r="B595" s="15">
        <v>624255</v>
      </c>
      <c r="C595" t="s">
        <v>1862</v>
      </c>
      <c r="D595" t="s">
        <v>1863</v>
      </c>
      <c r="E595" t="s">
        <v>1864</v>
      </c>
      <c r="F595" s="15">
        <v>-403</v>
      </c>
      <c r="G595" t="s">
        <v>34</v>
      </c>
      <c r="H595" t="s">
        <v>71</v>
      </c>
      <c r="I595" t="s">
        <v>54</v>
      </c>
    </row>
    <row r="596" spans="1:9" ht="14.25">
      <c r="A596" t="s">
        <v>14411</v>
      </c>
      <c r="B596" s="15">
        <v>624341</v>
      </c>
      <c r="C596" t="s">
        <v>1865</v>
      </c>
      <c r="D596" t="s">
        <v>1729</v>
      </c>
      <c r="E596" t="s">
        <v>1730</v>
      </c>
      <c r="F596" s="15">
        <v>-507</v>
      </c>
      <c r="G596" t="s">
        <v>34</v>
      </c>
      <c r="H596" t="s">
        <v>51</v>
      </c>
      <c r="I596" t="s">
        <v>54</v>
      </c>
    </row>
    <row r="597" spans="1:9" ht="14.25">
      <c r="A597" t="s">
        <v>14412</v>
      </c>
      <c r="B597" s="15">
        <v>624350</v>
      </c>
      <c r="C597" t="s">
        <v>1866</v>
      </c>
      <c r="D597" t="s">
        <v>1729</v>
      </c>
      <c r="E597" t="s">
        <v>1730</v>
      </c>
      <c r="F597" s="15">
        <v>-4000</v>
      </c>
      <c r="G597" t="s">
        <v>34</v>
      </c>
      <c r="H597" t="s">
        <v>51</v>
      </c>
      <c r="I597" t="s">
        <v>54</v>
      </c>
    </row>
    <row r="598" spans="1:9" ht="14.25">
      <c r="A598" t="s">
        <v>14413</v>
      </c>
      <c r="B598" s="15">
        <v>624357</v>
      </c>
      <c r="C598" t="s">
        <v>1867</v>
      </c>
      <c r="D598" t="s">
        <v>1729</v>
      </c>
      <c r="E598" t="s">
        <v>1730</v>
      </c>
      <c r="F598" s="15">
        <v>-84</v>
      </c>
      <c r="G598" t="s">
        <v>34</v>
      </c>
      <c r="H598" t="s">
        <v>51</v>
      </c>
      <c r="I598" t="s">
        <v>54</v>
      </c>
    </row>
    <row r="599" spans="1:9" ht="14.25">
      <c r="A599" t="s">
        <v>14414</v>
      </c>
      <c r="B599" s="15">
        <v>624358</v>
      </c>
      <c r="C599" t="s">
        <v>1868</v>
      </c>
      <c r="D599" t="s">
        <v>1729</v>
      </c>
      <c r="E599" t="s">
        <v>1730</v>
      </c>
      <c r="F599" s="15">
        <v>-5000</v>
      </c>
      <c r="G599" t="s">
        <v>34</v>
      </c>
      <c r="H599" t="s">
        <v>51</v>
      </c>
      <c r="I599" t="s">
        <v>54</v>
      </c>
    </row>
    <row r="600" spans="1:9" ht="14.25">
      <c r="A600" t="s">
        <v>14415</v>
      </c>
      <c r="B600" s="15">
        <v>624361</v>
      </c>
      <c r="C600" t="s">
        <v>1869</v>
      </c>
      <c r="D600" t="s">
        <v>1729</v>
      </c>
      <c r="E600" t="s">
        <v>1730</v>
      </c>
      <c r="F600" s="15">
        <v>-9000</v>
      </c>
      <c r="G600" t="s">
        <v>34</v>
      </c>
      <c r="H600" t="s">
        <v>51</v>
      </c>
      <c r="I600" t="s">
        <v>54</v>
      </c>
    </row>
    <row r="601" spans="1:9" ht="14.25">
      <c r="A601" t="s">
        <v>14416</v>
      </c>
      <c r="B601" s="15">
        <v>624369</v>
      </c>
      <c r="C601" t="s">
        <v>1870</v>
      </c>
      <c r="D601" t="s">
        <v>1871</v>
      </c>
      <c r="E601" t="s">
        <v>1872</v>
      </c>
      <c r="F601" s="15">
        <v>-100</v>
      </c>
      <c r="G601" t="s">
        <v>34</v>
      </c>
      <c r="H601" t="s">
        <v>80</v>
      </c>
      <c r="I601" t="s">
        <v>54</v>
      </c>
    </row>
    <row r="602" spans="1:9" ht="14.25">
      <c r="A602" t="s">
        <v>14417</v>
      </c>
      <c r="B602" s="15">
        <v>624643</v>
      </c>
      <c r="D602" t="s">
        <v>1873</v>
      </c>
      <c r="E602" t="s">
        <v>1874</v>
      </c>
      <c r="F602" s="15">
        <v>-261</v>
      </c>
      <c r="G602" t="s">
        <v>34</v>
      </c>
      <c r="H602" t="s">
        <v>67</v>
      </c>
      <c r="I602" t="s">
        <v>57</v>
      </c>
    </row>
    <row r="603" spans="1:9" ht="14.25">
      <c r="A603" t="s">
        <v>14418</v>
      </c>
      <c r="B603" s="15">
        <v>624760</v>
      </c>
      <c r="C603" t="s">
        <v>1875</v>
      </c>
      <c r="D603" t="s">
        <v>308</v>
      </c>
      <c r="E603" t="s">
        <v>309</v>
      </c>
      <c r="F603" s="15">
        <v>-3000</v>
      </c>
      <c r="G603" t="s">
        <v>34</v>
      </c>
      <c r="H603" t="s">
        <v>68</v>
      </c>
      <c r="I603" t="s">
        <v>54</v>
      </c>
    </row>
    <row r="604" spans="1:9" ht="14.25">
      <c r="A604" t="s">
        <v>14419</v>
      </c>
      <c r="B604" s="15">
        <v>624776</v>
      </c>
      <c r="C604" t="s">
        <v>1876</v>
      </c>
      <c r="D604" t="s">
        <v>1877</v>
      </c>
      <c r="E604" t="s">
        <v>1878</v>
      </c>
      <c r="F604" s="15">
        <v>-496</v>
      </c>
      <c r="G604" t="s">
        <v>34</v>
      </c>
      <c r="H604" t="s">
        <v>68</v>
      </c>
      <c r="I604" t="s">
        <v>54</v>
      </c>
    </row>
    <row r="605" spans="1:9" ht="14.25">
      <c r="A605" t="s">
        <v>14420</v>
      </c>
      <c r="B605" s="15">
        <v>624893</v>
      </c>
      <c r="C605" t="s">
        <v>1879</v>
      </c>
      <c r="D605" t="s">
        <v>1880</v>
      </c>
      <c r="E605" t="s">
        <v>1881</v>
      </c>
      <c r="F605" s="15">
        <v>-887</v>
      </c>
      <c r="G605" t="s">
        <v>34</v>
      </c>
      <c r="H605" t="s">
        <v>81</v>
      </c>
      <c r="I605" t="s">
        <v>54</v>
      </c>
    </row>
    <row r="606" spans="1:9" ht="14.25">
      <c r="A606" t="s">
        <v>14421</v>
      </c>
      <c r="B606" s="15">
        <v>624906</v>
      </c>
      <c r="C606" t="s">
        <v>1882</v>
      </c>
      <c r="D606" t="s">
        <v>1883</v>
      </c>
      <c r="E606" t="s">
        <v>1884</v>
      </c>
      <c r="F606" s="15">
        <v>-32</v>
      </c>
      <c r="G606" t="s">
        <v>34</v>
      </c>
      <c r="H606" t="s">
        <v>81</v>
      </c>
      <c r="I606" t="s">
        <v>54</v>
      </c>
    </row>
    <row r="607" spans="1:9" ht="14.25">
      <c r="A607" t="s">
        <v>14422</v>
      </c>
      <c r="B607" s="15">
        <v>624912</v>
      </c>
      <c r="C607" t="s">
        <v>1885</v>
      </c>
      <c r="D607" t="s">
        <v>301</v>
      </c>
      <c r="E607" t="s">
        <v>302</v>
      </c>
      <c r="F607" s="15">
        <v>-1893</v>
      </c>
      <c r="G607" t="s">
        <v>34</v>
      </c>
      <c r="H607" t="s">
        <v>90</v>
      </c>
      <c r="I607" t="s">
        <v>54</v>
      </c>
    </row>
    <row r="608" spans="1:9" ht="14.25">
      <c r="A608" t="s">
        <v>14423</v>
      </c>
      <c r="B608" s="15">
        <v>624927</v>
      </c>
      <c r="C608" t="s">
        <v>1886</v>
      </c>
      <c r="D608" t="s">
        <v>1887</v>
      </c>
      <c r="E608" t="s">
        <v>1888</v>
      </c>
      <c r="F608" s="15">
        <v>-53</v>
      </c>
      <c r="G608" t="s">
        <v>34</v>
      </c>
      <c r="H608" t="s">
        <v>74</v>
      </c>
      <c r="I608" t="s">
        <v>54</v>
      </c>
    </row>
    <row r="609" spans="1:9" ht="14.25">
      <c r="A609" t="s">
        <v>14424</v>
      </c>
      <c r="B609" s="15">
        <v>625066</v>
      </c>
      <c r="C609" t="s">
        <v>1889</v>
      </c>
      <c r="D609" t="s">
        <v>1890</v>
      </c>
      <c r="E609" t="s">
        <v>1891</v>
      </c>
      <c r="F609" s="15">
        <v>-335</v>
      </c>
      <c r="G609" t="s">
        <v>34</v>
      </c>
      <c r="H609" t="s">
        <v>74</v>
      </c>
      <c r="I609" t="s">
        <v>54</v>
      </c>
    </row>
    <row r="610" spans="1:9" ht="14.25">
      <c r="A610" t="s">
        <v>14425</v>
      </c>
      <c r="B610" s="15">
        <v>625242</v>
      </c>
      <c r="C610" t="s">
        <v>1892</v>
      </c>
      <c r="D610" t="s">
        <v>1893</v>
      </c>
      <c r="E610" t="s">
        <v>1894</v>
      </c>
      <c r="F610" s="15">
        <v>-60</v>
      </c>
      <c r="G610" t="s">
        <v>34</v>
      </c>
      <c r="H610" t="s">
        <v>82</v>
      </c>
      <c r="I610" t="s">
        <v>54</v>
      </c>
    </row>
    <row r="611" spans="1:9" ht="14.25">
      <c r="A611" t="s">
        <v>14426</v>
      </c>
      <c r="B611" s="15">
        <v>625472</v>
      </c>
      <c r="D611" t="s">
        <v>1429</v>
      </c>
      <c r="E611" t="s">
        <v>1430</v>
      </c>
      <c r="F611" s="15">
        <v>-500</v>
      </c>
      <c r="G611" t="s">
        <v>34</v>
      </c>
      <c r="H611" t="s">
        <v>71</v>
      </c>
      <c r="I611" t="s">
        <v>57</v>
      </c>
    </row>
    <row r="612" spans="1:9" ht="14.25">
      <c r="A612" t="s">
        <v>14427</v>
      </c>
      <c r="B612" s="15">
        <v>625617</v>
      </c>
      <c r="C612" t="s">
        <v>1896</v>
      </c>
      <c r="D612" t="s">
        <v>1897</v>
      </c>
      <c r="E612" t="s">
        <v>1898</v>
      </c>
      <c r="F612" s="15">
        <v>-1000</v>
      </c>
      <c r="G612" t="s">
        <v>34</v>
      </c>
      <c r="H612" t="s">
        <v>80</v>
      </c>
      <c r="I612" t="s">
        <v>54</v>
      </c>
    </row>
    <row r="613" spans="1:9" ht="14.25">
      <c r="A613" t="s">
        <v>14428</v>
      </c>
      <c r="B613" s="15">
        <v>625691</v>
      </c>
      <c r="C613" t="s">
        <v>1899</v>
      </c>
      <c r="D613" t="s">
        <v>1900</v>
      </c>
      <c r="E613" t="s">
        <v>1901</v>
      </c>
      <c r="F613" s="15">
        <v>-255</v>
      </c>
      <c r="G613" t="s">
        <v>34</v>
      </c>
      <c r="H613" t="s">
        <v>1141</v>
      </c>
      <c r="I613" t="s">
        <v>54</v>
      </c>
    </row>
    <row r="614" spans="1:9" ht="14.25">
      <c r="A614" t="s">
        <v>14429</v>
      </c>
      <c r="B614" s="15">
        <v>625830</v>
      </c>
      <c r="C614" t="s">
        <v>1902</v>
      </c>
      <c r="D614" t="s">
        <v>1903</v>
      </c>
      <c r="E614" t="s">
        <v>1904</v>
      </c>
      <c r="F614" s="15">
        <v>-7944</v>
      </c>
      <c r="G614" t="s">
        <v>34</v>
      </c>
      <c r="H614" t="s">
        <v>80</v>
      </c>
      <c r="I614" t="s">
        <v>54</v>
      </c>
    </row>
    <row r="615" spans="1:9" ht="14.25">
      <c r="A615" t="s">
        <v>14430</v>
      </c>
      <c r="B615" s="15">
        <v>626002</v>
      </c>
      <c r="C615" t="s">
        <v>1905</v>
      </c>
      <c r="D615" t="s">
        <v>1375</v>
      </c>
      <c r="E615" t="s">
        <v>1376</v>
      </c>
      <c r="F615" s="15">
        <v>-600</v>
      </c>
      <c r="G615" t="s">
        <v>34</v>
      </c>
      <c r="H615" t="s">
        <v>70</v>
      </c>
      <c r="I615" t="s">
        <v>54</v>
      </c>
    </row>
    <row r="616" spans="1:9" ht="14.25">
      <c r="A616" t="s">
        <v>14431</v>
      </c>
      <c r="B616" s="15">
        <v>626016</v>
      </c>
      <c r="C616" t="s">
        <v>1906</v>
      </c>
      <c r="D616" t="s">
        <v>1907</v>
      </c>
      <c r="E616" t="s">
        <v>1908</v>
      </c>
      <c r="F616" s="15">
        <v>-100</v>
      </c>
      <c r="G616" t="s">
        <v>34</v>
      </c>
      <c r="H616" t="s">
        <v>85</v>
      </c>
      <c r="I616" t="s">
        <v>54</v>
      </c>
    </row>
    <row r="617" spans="1:9" ht="14.25">
      <c r="A617" t="s">
        <v>14432</v>
      </c>
      <c r="B617" s="15">
        <v>626047</v>
      </c>
      <c r="C617" t="s">
        <v>1909</v>
      </c>
      <c r="D617" t="s">
        <v>1910</v>
      </c>
      <c r="E617" t="s">
        <v>1911</v>
      </c>
      <c r="F617" s="15">
        <v>-96</v>
      </c>
      <c r="G617" t="s">
        <v>34</v>
      </c>
      <c r="H617" t="s">
        <v>90</v>
      </c>
      <c r="I617" t="s">
        <v>54</v>
      </c>
    </row>
    <row r="618" spans="1:9" ht="14.25">
      <c r="A618" t="s">
        <v>14433</v>
      </c>
      <c r="B618" s="15">
        <v>626154</v>
      </c>
      <c r="C618" t="s">
        <v>1912</v>
      </c>
      <c r="D618" t="s">
        <v>1913</v>
      </c>
      <c r="E618" t="s">
        <v>1914</v>
      </c>
      <c r="F618" s="15">
        <v>-310</v>
      </c>
      <c r="G618" t="s">
        <v>34</v>
      </c>
      <c r="H618" t="s">
        <v>90</v>
      </c>
      <c r="I618" t="s">
        <v>54</v>
      </c>
    </row>
    <row r="619" spans="1:9" ht="14.25">
      <c r="A619" t="s">
        <v>14434</v>
      </c>
      <c r="B619" s="15">
        <v>626351</v>
      </c>
      <c r="C619" t="s">
        <v>1915</v>
      </c>
      <c r="D619" t="s">
        <v>1916</v>
      </c>
      <c r="E619" t="s">
        <v>1917</v>
      </c>
      <c r="F619" s="15">
        <v>-332</v>
      </c>
      <c r="G619" t="s">
        <v>34</v>
      </c>
      <c r="H619" t="s">
        <v>64</v>
      </c>
      <c r="I619" t="s">
        <v>54</v>
      </c>
    </row>
    <row r="620" spans="1:9" ht="14.25">
      <c r="A620" t="s">
        <v>14435</v>
      </c>
      <c r="B620" s="15">
        <v>626387</v>
      </c>
      <c r="C620" t="s">
        <v>1918</v>
      </c>
      <c r="D620" t="s">
        <v>479</v>
      </c>
      <c r="E620" t="s">
        <v>480</v>
      </c>
      <c r="F620" s="15">
        <v>-97</v>
      </c>
      <c r="G620" t="s">
        <v>34</v>
      </c>
      <c r="H620" t="s">
        <v>56</v>
      </c>
      <c r="I620" t="s">
        <v>54</v>
      </c>
    </row>
    <row r="621" spans="1:9" ht="14.25">
      <c r="A621" t="s">
        <v>14436</v>
      </c>
      <c r="B621" s="15">
        <v>626414</v>
      </c>
      <c r="C621" t="s">
        <v>1919</v>
      </c>
      <c r="D621" t="s">
        <v>1920</v>
      </c>
      <c r="E621" t="s">
        <v>1921</v>
      </c>
      <c r="F621" s="15">
        <v>-1232</v>
      </c>
      <c r="G621" t="s">
        <v>34</v>
      </c>
      <c r="H621" t="s">
        <v>78</v>
      </c>
      <c r="I621" t="s">
        <v>54</v>
      </c>
    </row>
    <row r="622" spans="1:9" ht="14.25">
      <c r="A622" t="s">
        <v>14437</v>
      </c>
      <c r="B622" s="15">
        <v>626443</v>
      </c>
      <c r="C622" t="s">
        <v>1922</v>
      </c>
      <c r="D622" t="s">
        <v>1264</v>
      </c>
      <c r="E622" t="s">
        <v>1265</v>
      </c>
      <c r="F622" s="15">
        <v>-294</v>
      </c>
      <c r="G622" t="s">
        <v>34</v>
      </c>
      <c r="H622" t="s">
        <v>94</v>
      </c>
      <c r="I622" t="s">
        <v>54</v>
      </c>
    </row>
    <row r="623" spans="1:9" ht="14.25">
      <c r="A623" t="s">
        <v>14438</v>
      </c>
      <c r="B623" s="15">
        <v>626902</v>
      </c>
      <c r="C623" t="s">
        <v>1923</v>
      </c>
      <c r="D623" t="s">
        <v>1924</v>
      </c>
      <c r="E623" t="s">
        <v>1925</v>
      </c>
      <c r="F623" s="15">
        <v>-14</v>
      </c>
      <c r="G623" t="s">
        <v>34</v>
      </c>
      <c r="H623" t="s">
        <v>67</v>
      </c>
      <c r="I623" t="s">
        <v>54</v>
      </c>
    </row>
    <row r="624" spans="1:9" ht="14.25">
      <c r="A624" t="s">
        <v>14439</v>
      </c>
      <c r="B624" s="15">
        <v>627116</v>
      </c>
      <c r="D624" t="s">
        <v>1927</v>
      </c>
      <c r="E624" t="s">
        <v>1928</v>
      </c>
      <c r="F624" s="15">
        <v>-1000</v>
      </c>
      <c r="G624" t="s">
        <v>34</v>
      </c>
      <c r="H624" t="s">
        <v>71</v>
      </c>
      <c r="I624" t="s">
        <v>57</v>
      </c>
    </row>
    <row r="625" spans="1:9" ht="14.25">
      <c r="A625" t="s">
        <v>14440</v>
      </c>
      <c r="B625" s="15">
        <v>627527</v>
      </c>
      <c r="C625" t="s">
        <v>1929</v>
      </c>
      <c r="D625" t="s">
        <v>1930</v>
      </c>
      <c r="E625" t="s">
        <v>1931</v>
      </c>
      <c r="F625" s="15">
        <v>-300</v>
      </c>
      <c r="G625" t="s">
        <v>34</v>
      </c>
      <c r="H625" t="s">
        <v>80</v>
      </c>
      <c r="I625" t="s">
        <v>54</v>
      </c>
    </row>
    <row r="626" spans="1:9" ht="14.25">
      <c r="A626" t="s">
        <v>14441</v>
      </c>
      <c r="B626" s="15">
        <v>627590</v>
      </c>
      <c r="C626" t="s">
        <v>1932</v>
      </c>
      <c r="D626" t="s">
        <v>1933</v>
      </c>
      <c r="E626" t="s">
        <v>1934</v>
      </c>
      <c r="F626" s="15">
        <v>-53</v>
      </c>
      <c r="G626" t="s">
        <v>34</v>
      </c>
      <c r="H626" t="s">
        <v>67</v>
      </c>
      <c r="I626" t="s">
        <v>54</v>
      </c>
    </row>
    <row r="627" spans="1:9" ht="14.25">
      <c r="A627" t="s">
        <v>14442</v>
      </c>
      <c r="B627" s="15">
        <v>627671</v>
      </c>
      <c r="C627" t="s">
        <v>1935</v>
      </c>
      <c r="D627" t="s">
        <v>1936</v>
      </c>
      <c r="E627" t="s">
        <v>1937</v>
      </c>
      <c r="F627" s="15">
        <v>-500</v>
      </c>
      <c r="G627" t="s">
        <v>34</v>
      </c>
      <c r="H627" t="s">
        <v>64</v>
      </c>
      <c r="I627" t="s">
        <v>54</v>
      </c>
    </row>
    <row r="628" spans="1:9" ht="14.25">
      <c r="A628" t="s">
        <v>14443</v>
      </c>
      <c r="B628" s="15">
        <v>627762</v>
      </c>
      <c r="D628" t="s">
        <v>1939</v>
      </c>
      <c r="E628" t="s">
        <v>1940</v>
      </c>
      <c r="F628" s="15">
        <v>-894</v>
      </c>
      <c r="G628" t="s">
        <v>34</v>
      </c>
      <c r="H628" t="s">
        <v>76</v>
      </c>
      <c r="I628" t="s">
        <v>57</v>
      </c>
    </row>
    <row r="629" spans="1:9" ht="14.25">
      <c r="A629" t="s">
        <v>14444</v>
      </c>
      <c r="B629" s="15">
        <v>627772</v>
      </c>
      <c r="C629" t="s">
        <v>1941</v>
      </c>
      <c r="D629" t="s">
        <v>1942</v>
      </c>
      <c r="E629" t="s">
        <v>1943</v>
      </c>
      <c r="F629" s="15">
        <v>-103</v>
      </c>
      <c r="G629" t="s">
        <v>34</v>
      </c>
      <c r="H629" t="s">
        <v>75</v>
      </c>
      <c r="I629" t="s">
        <v>54</v>
      </c>
    </row>
    <row r="630" spans="1:9" ht="14.25">
      <c r="A630" t="s">
        <v>14445</v>
      </c>
      <c r="B630" s="15">
        <v>627890</v>
      </c>
      <c r="C630" t="s">
        <v>1944</v>
      </c>
      <c r="D630" t="s">
        <v>1945</v>
      </c>
      <c r="E630" t="s">
        <v>1946</v>
      </c>
      <c r="F630" s="15">
        <v>-898</v>
      </c>
      <c r="G630" t="s">
        <v>34</v>
      </c>
      <c r="H630" t="s">
        <v>76</v>
      </c>
      <c r="I630" t="s">
        <v>54</v>
      </c>
    </row>
    <row r="631" spans="1:9" ht="14.25">
      <c r="A631" t="s">
        <v>14446</v>
      </c>
      <c r="B631" s="15">
        <v>628081</v>
      </c>
      <c r="C631" t="s">
        <v>1947</v>
      </c>
      <c r="D631" t="s">
        <v>1948</v>
      </c>
      <c r="E631" t="s">
        <v>1949</v>
      </c>
      <c r="F631" s="15">
        <v>-500</v>
      </c>
      <c r="G631" t="s">
        <v>34</v>
      </c>
      <c r="H631" t="s">
        <v>81</v>
      </c>
      <c r="I631" t="s">
        <v>54</v>
      </c>
    </row>
    <row r="632" spans="1:9" ht="14.25">
      <c r="A632" t="s">
        <v>14447</v>
      </c>
      <c r="B632" s="15">
        <v>628095</v>
      </c>
      <c r="C632" t="s">
        <v>287</v>
      </c>
      <c r="D632" t="s">
        <v>1950</v>
      </c>
      <c r="E632" t="s">
        <v>1951</v>
      </c>
      <c r="F632" s="15">
        <v>-500</v>
      </c>
      <c r="G632" t="s">
        <v>34</v>
      </c>
      <c r="H632" t="s">
        <v>81</v>
      </c>
      <c r="I632" t="s">
        <v>57</v>
      </c>
    </row>
    <row r="633" spans="1:9" ht="14.25">
      <c r="A633" t="s">
        <v>14448</v>
      </c>
      <c r="B633" s="15">
        <v>628107</v>
      </c>
      <c r="C633" t="s">
        <v>1952</v>
      </c>
      <c r="D633" t="s">
        <v>1953</v>
      </c>
      <c r="E633" t="s">
        <v>1954</v>
      </c>
      <c r="F633" s="15">
        <v>-500</v>
      </c>
      <c r="G633" t="s">
        <v>34</v>
      </c>
      <c r="H633" t="s">
        <v>81</v>
      </c>
      <c r="I633" t="s">
        <v>54</v>
      </c>
    </row>
    <row r="634" spans="1:9" ht="14.25">
      <c r="A634" t="s">
        <v>14449</v>
      </c>
      <c r="B634" s="15">
        <v>628284</v>
      </c>
      <c r="C634" t="s">
        <v>1955</v>
      </c>
      <c r="D634" t="s">
        <v>308</v>
      </c>
      <c r="E634" t="s">
        <v>309</v>
      </c>
      <c r="F634" s="15">
        <v>-793</v>
      </c>
      <c r="G634" t="s">
        <v>34</v>
      </c>
      <c r="H634" t="s">
        <v>64</v>
      </c>
      <c r="I634" t="s">
        <v>54</v>
      </c>
    </row>
    <row r="635" spans="1:9" ht="14.25">
      <c r="A635" t="s">
        <v>14450</v>
      </c>
      <c r="B635" s="15">
        <v>628335</v>
      </c>
      <c r="C635" t="s">
        <v>1956</v>
      </c>
      <c r="D635" t="s">
        <v>1957</v>
      </c>
      <c r="E635" t="s">
        <v>1958</v>
      </c>
      <c r="F635" s="15">
        <v>-1677</v>
      </c>
      <c r="G635" t="s">
        <v>34</v>
      </c>
      <c r="H635" t="s">
        <v>67</v>
      </c>
      <c r="I635" t="s">
        <v>54</v>
      </c>
    </row>
    <row r="636" spans="1:9" ht="14.25">
      <c r="A636" t="s">
        <v>14451</v>
      </c>
      <c r="B636" s="15">
        <v>628885</v>
      </c>
      <c r="C636" t="s">
        <v>1959</v>
      </c>
      <c r="D636" t="s">
        <v>1960</v>
      </c>
      <c r="E636" t="s">
        <v>1961</v>
      </c>
      <c r="F636" s="15">
        <v>-500</v>
      </c>
      <c r="G636" t="s">
        <v>34</v>
      </c>
      <c r="H636" t="s">
        <v>81</v>
      </c>
      <c r="I636" t="s">
        <v>54</v>
      </c>
    </row>
    <row r="637" spans="1:9" ht="14.25">
      <c r="A637" t="s">
        <v>14452</v>
      </c>
      <c r="B637" s="15">
        <v>628946</v>
      </c>
      <c r="D637" t="s">
        <v>1963</v>
      </c>
      <c r="E637" t="s">
        <v>1964</v>
      </c>
      <c r="F637" s="15">
        <v>-200</v>
      </c>
      <c r="G637" t="s">
        <v>34</v>
      </c>
      <c r="H637" t="s">
        <v>77</v>
      </c>
      <c r="I637" t="s">
        <v>57</v>
      </c>
    </row>
    <row r="638" spans="1:9" ht="14.25">
      <c r="A638" t="s">
        <v>14453</v>
      </c>
      <c r="B638" s="15">
        <v>628952</v>
      </c>
      <c r="D638" t="s">
        <v>1963</v>
      </c>
      <c r="E638" t="s">
        <v>1964</v>
      </c>
      <c r="F638" s="15">
        <v>-302</v>
      </c>
      <c r="G638" t="s">
        <v>34</v>
      </c>
      <c r="H638" t="s">
        <v>77</v>
      </c>
      <c r="I638" t="s">
        <v>57</v>
      </c>
    </row>
    <row r="639" spans="1:9" ht="14.25">
      <c r="A639" t="s">
        <v>14454</v>
      </c>
      <c r="B639" s="15">
        <v>628956</v>
      </c>
      <c r="C639" t="s">
        <v>1966</v>
      </c>
      <c r="D639" t="s">
        <v>1967</v>
      </c>
      <c r="E639" t="s">
        <v>1968</v>
      </c>
      <c r="F639" s="15">
        <v>-2433</v>
      </c>
      <c r="G639" t="s">
        <v>34</v>
      </c>
      <c r="H639" t="s">
        <v>77</v>
      </c>
      <c r="I639" t="s">
        <v>54</v>
      </c>
    </row>
    <row r="640" spans="1:9" ht="14.25">
      <c r="A640" t="s">
        <v>14455</v>
      </c>
      <c r="B640" s="15">
        <v>629024</v>
      </c>
      <c r="D640" t="s">
        <v>1970</v>
      </c>
      <c r="E640" t="s">
        <v>1971</v>
      </c>
      <c r="F640" s="15">
        <v>-158</v>
      </c>
      <c r="G640" t="s">
        <v>34</v>
      </c>
      <c r="H640" t="s">
        <v>89</v>
      </c>
      <c r="I640" t="s">
        <v>57</v>
      </c>
    </row>
    <row r="641" spans="1:9" ht="14.25">
      <c r="A641" t="s">
        <v>14456</v>
      </c>
      <c r="B641" s="15">
        <v>629089</v>
      </c>
      <c r="C641" t="s">
        <v>1972</v>
      </c>
      <c r="D641" t="s">
        <v>1973</v>
      </c>
      <c r="E641" t="s">
        <v>1974</v>
      </c>
      <c r="F641" s="15">
        <v>-100</v>
      </c>
      <c r="G641" t="s">
        <v>34</v>
      </c>
      <c r="H641" t="s">
        <v>82</v>
      </c>
      <c r="I641" t="s">
        <v>54</v>
      </c>
    </row>
    <row r="642" spans="1:9" ht="14.25">
      <c r="A642" t="s">
        <v>14457</v>
      </c>
      <c r="B642" s="15">
        <v>629092</v>
      </c>
      <c r="C642" t="s">
        <v>1975</v>
      </c>
      <c r="D642" t="s">
        <v>1973</v>
      </c>
      <c r="E642" t="s">
        <v>1974</v>
      </c>
      <c r="F642" s="15">
        <v>-500</v>
      </c>
      <c r="G642" t="s">
        <v>34</v>
      </c>
      <c r="H642" t="s">
        <v>82</v>
      </c>
      <c r="I642" t="s">
        <v>54</v>
      </c>
    </row>
    <row r="643" spans="1:9" ht="14.25">
      <c r="A643" t="s">
        <v>14458</v>
      </c>
      <c r="B643" s="15">
        <v>629163</v>
      </c>
      <c r="C643" t="s">
        <v>1976</v>
      </c>
      <c r="D643" t="s">
        <v>1977</v>
      </c>
      <c r="E643" t="s">
        <v>1978</v>
      </c>
      <c r="F643" s="15">
        <v>-83</v>
      </c>
      <c r="G643" t="s">
        <v>34</v>
      </c>
      <c r="H643" t="s">
        <v>77</v>
      </c>
      <c r="I643" t="s">
        <v>54</v>
      </c>
    </row>
    <row r="644" spans="1:9" ht="14.25">
      <c r="A644" t="s">
        <v>14459</v>
      </c>
      <c r="B644" s="15">
        <v>629502</v>
      </c>
      <c r="C644" t="s">
        <v>1979</v>
      </c>
      <c r="D644" t="s">
        <v>1980</v>
      </c>
      <c r="E644" t="s">
        <v>1981</v>
      </c>
      <c r="F644" s="15">
        <v>-127</v>
      </c>
      <c r="G644" t="s">
        <v>34</v>
      </c>
      <c r="H644" t="s">
        <v>1855</v>
      </c>
      <c r="I644" t="s">
        <v>54</v>
      </c>
    </row>
    <row r="645" spans="1:9" ht="14.25">
      <c r="A645" t="s">
        <v>14460</v>
      </c>
      <c r="B645" s="15">
        <v>629649</v>
      </c>
      <c r="C645" t="s">
        <v>1982</v>
      </c>
      <c r="D645" t="s">
        <v>1983</v>
      </c>
      <c r="E645" t="s">
        <v>1984</v>
      </c>
      <c r="F645" s="15">
        <v>-980</v>
      </c>
      <c r="G645" t="s">
        <v>34</v>
      </c>
      <c r="H645" t="s">
        <v>90</v>
      </c>
      <c r="I645" t="s">
        <v>54</v>
      </c>
    </row>
    <row r="646" spans="1:9" ht="14.25">
      <c r="A646" t="s">
        <v>14461</v>
      </c>
      <c r="B646" s="15">
        <v>629919</v>
      </c>
      <c r="C646" t="s">
        <v>1985</v>
      </c>
      <c r="D646" t="s">
        <v>1127</v>
      </c>
      <c r="E646" t="s">
        <v>1128</v>
      </c>
      <c r="F646" s="15">
        <v>-194</v>
      </c>
      <c r="G646" t="s">
        <v>34</v>
      </c>
      <c r="H646" t="s">
        <v>80</v>
      </c>
      <c r="I646" t="s">
        <v>54</v>
      </c>
    </row>
    <row r="647" spans="1:9" ht="14.25">
      <c r="A647" t="s">
        <v>14462</v>
      </c>
      <c r="B647" s="15">
        <v>630130</v>
      </c>
      <c r="C647" t="s">
        <v>1986</v>
      </c>
      <c r="D647" t="s">
        <v>1987</v>
      </c>
      <c r="E647" t="s">
        <v>1988</v>
      </c>
      <c r="F647" s="15">
        <v>-82</v>
      </c>
      <c r="G647" t="s">
        <v>34</v>
      </c>
      <c r="H647" t="s">
        <v>90</v>
      </c>
      <c r="I647" t="s">
        <v>54</v>
      </c>
    </row>
    <row r="648" spans="1:9" ht="14.25">
      <c r="A648" t="s">
        <v>14463</v>
      </c>
      <c r="B648" s="15">
        <v>630376</v>
      </c>
      <c r="C648" t="s">
        <v>287</v>
      </c>
      <c r="D648" t="s">
        <v>1989</v>
      </c>
      <c r="E648" t="s">
        <v>1990</v>
      </c>
      <c r="F648" s="15">
        <v>-500</v>
      </c>
      <c r="G648" t="s">
        <v>34</v>
      </c>
      <c r="H648" t="s">
        <v>82</v>
      </c>
      <c r="I648" t="s">
        <v>57</v>
      </c>
    </row>
    <row r="649" spans="1:9" ht="14.25">
      <c r="A649" t="s">
        <v>14464</v>
      </c>
      <c r="B649" s="15">
        <v>630471</v>
      </c>
      <c r="C649" t="s">
        <v>1991</v>
      </c>
      <c r="D649" t="s">
        <v>1992</v>
      </c>
      <c r="E649" t="s">
        <v>1993</v>
      </c>
      <c r="F649" s="15">
        <v>-64</v>
      </c>
      <c r="G649" t="s">
        <v>34</v>
      </c>
      <c r="H649" t="s">
        <v>76</v>
      </c>
      <c r="I649" t="s">
        <v>54</v>
      </c>
    </row>
    <row r="650" spans="1:9" ht="14.25">
      <c r="A650" t="s">
        <v>14465</v>
      </c>
      <c r="B650" s="15">
        <v>632010</v>
      </c>
      <c r="C650" t="s">
        <v>1994</v>
      </c>
      <c r="D650" t="s">
        <v>1995</v>
      </c>
      <c r="E650" t="s">
        <v>1996</v>
      </c>
      <c r="F650" s="15">
        <v>-2000</v>
      </c>
      <c r="G650" t="s">
        <v>34</v>
      </c>
      <c r="H650" t="s">
        <v>88</v>
      </c>
      <c r="I650" t="s">
        <v>54</v>
      </c>
    </row>
    <row r="651" spans="1:9" ht="14.25">
      <c r="A651" t="s">
        <v>14466</v>
      </c>
      <c r="B651" s="15">
        <v>632053</v>
      </c>
      <c r="C651" t="s">
        <v>1997</v>
      </c>
      <c r="D651" t="s">
        <v>1995</v>
      </c>
      <c r="E651" t="s">
        <v>1996</v>
      </c>
      <c r="F651" s="15">
        <v>-1000</v>
      </c>
      <c r="G651" t="s">
        <v>34</v>
      </c>
      <c r="H651" t="s">
        <v>88</v>
      </c>
      <c r="I651" t="s">
        <v>54</v>
      </c>
    </row>
    <row r="652" spans="1:9" ht="14.25">
      <c r="A652" t="s">
        <v>14467</v>
      </c>
      <c r="B652" s="15">
        <v>632080</v>
      </c>
      <c r="C652" t="s">
        <v>1998</v>
      </c>
      <c r="D652" t="s">
        <v>1995</v>
      </c>
      <c r="E652" t="s">
        <v>1996</v>
      </c>
      <c r="F652" s="15">
        <v>-500</v>
      </c>
      <c r="G652" t="s">
        <v>34</v>
      </c>
      <c r="H652" t="s">
        <v>88</v>
      </c>
      <c r="I652" t="s">
        <v>54</v>
      </c>
    </row>
    <row r="653" spans="1:9" ht="14.25">
      <c r="A653" t="s">
        <v>14468</v>
      </c>
      <c r="B653" s="15">
        <v>632173</v>
      </c>
      <c r="C653" t="s">
        <v>1999</v>
      </c>
      <c r="D653" t="s">
        <v>1995</v>
      </c>
      <c r="E653" t="s">
        <v>1996</v>
      </c>
      <c r="F653" s="15">
        <v>-1481</v>
      </c>
      <c r="G653" t="s">
        <v>34</v>
      </c>
      <c r="H653" t="s">
        <v>88</v>
      </c>
      <c r="I653" t="s">
        <v>54</v>
      </c>
    </row>
    <row r="654" spans="1:9" ht="14.25">
      <c r="A654" t="s">
        <v>14469</v>
      </c>
      <c r="B654" s="15">
        <v>633617</v>
      </c>
      <c r="C654" t="s">
        <v>287</v>
      </c>
      <c r="D654" t="s">
        <v>2000</v>
      </c>
      <c r="E654" t="s">
        <v>2001</v>
      </c>
      <c r="F654" s="15">
        <v>-196</v>
      </c>
      <c r="G654" t="s">
        <v>34</v>
      </c>
      <c r="H654" t="s">
        <v>2002</v>
      </c>
      <c r="I654" t="s">
        <v>57</v>
      </c>
    </row>
    <row r="655" spans="1:9" ht="14.25">
      <c r="A655" t="s">
        <v>14470</v>
      </c>
      <c r="B655" s="15">
        <v>636808</v>
      </c>
      <c r="C655" t="s">
        <v>2003</v>
      </c>
      <c r="D655" t="s">
        <v>2004</v>
      </c>
      <c r="E655" t="s">
        <v>2005</v>
      </c>
      <c r="F655" s="15">
        <v>-1814</v>
      </c>
      <c r="G655" t="s">
        <v>34</v>
      </c>
      <c r="H655" t="s">
        <v>78</v>
      </c>
      <c r="I655" t="s">
        <v>54</v>
      </c>
    </row>
    <row r="656" spans="1:9" ht="14.25">
      <c r="A656" t="s">
        <v>14471</v>
      </c>
      <c r="B656" s="15">
        <v>636937</v>
      </c>
      <c r="C656" t="s">
        <v>2006</v>
      </c>
      <c r="D656" t="s">
        <v>2007</v>
      </c>
      <c r="E656" t="s">
        <v>2008</v>
      </c>
      <c r="F656" s="15">
        <v>-5000</v>
      </c>
      <c r="G656" t="s">
        <v>34</v>
      </c>
      <c r="H656" t="s">
        <v>67</v>
      </c>
      <c r="I656" t="s">
        <v>54</v>
      </c>
    </row>
    <row r="657" spans="1:9" ht="14.25">
      <c r="A657" t="s">
        <v>14472</v>
      </c>
      <c r="B657" s="15">
        <v>637238</v>
      </c>
      <c r="C657" t="s">
        <v>2009</v>
      </c>
      <c r="D657" t="s">
        <v>2010</v>
      </c>
      <c r="E657" t="s">
        <v>2011</v>
      </c>
      <c r="F657" s="15">
        <v>-5000</v>
      </c>
      <c r="G657" t="s">
        <v>34</v>
      </c>
      <c r="H657" t="s">
        <v>67</v>
      </c>
      <c r="I657" t="s">
        <v>54</v>
      </c>
    </row>
    <row r="658" spans="1:9" ht="14.25">
      <c r="A658" t="s">
        <v>14473</v>
      </c>
      <c r="B658" s="15">
        <v>637469</v>
      </c>
      <c r="C658" t="s">
        <v>2012</v>
      </c>
      <c r="D658" t="s">
        <v>2013</v>
      </c>
      <c r="E658" t="s">
        <v>2014</v>
      </c>
      <c r="F658" s="15">
        <v>-50</v>
      </c>
      <c r="G658" t="s">
        <v>34</v>
      </c>
      <c r="H658" t="s">
        <v>73</v>
      </c>
      <c r="I658" t="s">
        <v>54</v>
      </c>
    </row>
    <row r="659" spans="1:9" ht="14.25">
      <c r="A659" t="s">
        <v>14474</v>
      </c>
      <c r="B659" s="15">
        <v>637821</v>
      </c>
      <c r="C659" t="s">
        <v>2015</v>
      </c>
      <c r="D659" t="s">
        <v>2016</v>
      </c>
      <c r="E659" t="s">
        <v>2017</v>
      </c>
      <c r="F659" s="15">
        <v>-1882</v>
      </c>
      <c r="G659" t="s">
        <v>34</v>
      </c>
      <c r="H659" t="s">
        <v>77</v>
      </c>
      <c r="I659" t="s">
        <v>54</v>
      </c>
    </row>
    <row r="660" spans="1:9" ht="14.25">
      <c r="A660" t="s">
        <v>14475</v>
      </c>
      <c r="B660" s="15">
        <v>637893</v>
      </c>
      <c r="C660" t="s">
        <v>2018</v>
      </c>
      <c r="D660" t="s">
        <v>2019</v>
      </c>
      <c r="E660" t="s">
        <v>2020</v>
      </c>
      <c r="F660" s="15">
        <v>-2870</v>
      </c>
      <c r="G660" t="s">
        <v>34</v>
      </c>
      <c r="H660" t="s">
        <v>77</v>
      </c>
      <c r="I660" t="s">
        <v>54</v>
      </c>
    </row>
    <row r="661" spans="1:9" ht="14.25">
      <c r="A661" t="s">
        <v>14476</v>
      </c>
      <c r="B661" s="15">
        <v>638513</v>
      </c>
      <c r="C661" t="s">
        <v>2021</v>
      </c>
      <c r="D661" t="s">
        <v>2022</v>
      </c>
      <c r="E661" t="s">
        <v>2023</v>
      </c>
      <c r="F661" s="15">
        <v>-99</v>
      </c>
      <c r="G661" t="s">
        <v>34</v>
      </c>
      <c r="H661" t="s">
        <v>779</v>
      </c>
      <c r="I661" t="s">
        <v>54</v>
      </c>
    </row>
    <row r="662" spans="1:9" ht="14.25">
      <c r="A662" t="s">
        <v>14477</v>
      </c>
      <c r="B662" s="15">
        <v>638608</v>
      </c>
      <c r="C662" t="s">
        <v>2024</v>
      </c>
      <c r="D662" t="s">
        <v>2025</v>
      </c>
      <c r="E662" t="s">
        <v>2026</v>
      </c>
      <c r="F662" s="15">
        <v>-700</v>
      </c>
      <c r="G662" t="s">
        <v>34</v>
      </c>
      <c r="H662" t="s">
        <v>66</v>
      </c>
      <c r="I662" t="s">
        <v>54</v>
      </c>
    </row>
    <row r="663" spans="1:9" ht="14.25">
      <c r="A663" t="s">
        <v>14478</v>
      </c>
      <c r="B663" s="15">
        <v>638613</v>
      </c>
      <c r="C663" t="s">
        <v>2027</v>
      </c>
      <c r="D663" t="s">
        <v>2028</v>
      </c>
      <c r="E663" t="s">
        <v>2029</v>
      </c>
      <c r="F663" s="15">
        <v>-79</v>
      </c>
      <c r="G663" t="s">
        <v>34</v>
      </c>
      <c r="H663" t="s">
        <v>416</v>
      </c>
      <c r="I663" t="s">
        <v>54</v>
      </c>
    </row>
    <row r="664" spans="1:9" ht="14.25">
      <c r="A664" t="s">
        <v>14479</v>
      </c>
      <c r="B664" s="15">
        <v>638892</v>
      </c>
      <c r="C664" t="s">
        <v>287</v>
      </c>
      <c r="D664" t="s">
        <v>2030</v>
      </c>
      <c r="E664" t="s">
        <v>2031</v>
      </c>
      <c r="F664" s="15">
        <v>-235</v>
      </c>
      <c r="G664" t="s">
        <v>34</v>
      </c>
      <c r="H664" t="s">
        <v>92</v>
      </c>
      <c r="I664" t="s">
        <v>57</v>
      </c>
    </row>
    <row r="665" spans="1:9" ht="14.25">
      <c r="A665" t="s">
        <v>14480</v>
      </c>
      <c r="B665" s="15">
        <v>639768</v>
      </c>
      <c r="C665" t="s">
        <v>2032</v>
      </c>
      <c r="D665" t="s">
        <v>2033</v>
      </c>
      <c r="E665" t="s">
        <v>2034</v>
      </c>
      <c r="F665" s="15">
        <v>-990</v>
      </c>
      <c r="G665" t="s">
        <v>34</v>
      </c>
      <c r="H665" t="s">
        <v>91</v>
      </c>
      <c r="I665" t="s">
        <v>54</v>
      </c>
    </row>
    <row r="666" spans="1:9" ht="14.25">
      <c r="A666" t="s">
        <v>14481</v>
      </c>
      <c r="B666" s="15">
        <v>640047</v>
      </c>
      <c r="C666" t="s">
        <v>2035</v>
      </c>
      <c r="D666" t="s">
        <v>2036</v>
      </c>
      <c r="E666" t="s">
        <v>2037</v>
      </c>
      <c r="F666" s="15">
        <v>-81</v>
      </c>
      <c r="G666" t="s">
        <v>34</v>
      </c>
      <c r="H666" t="s">
        <v>2002</v>
      </c>
      <c r="I666" t="s">
        <v>54</v>
      </c>
    </row>
    <row r="667" spans="1:9" ht="14.25">
      <c r="A667" t="s">
        <v>14482</v>
      </c>
      <c r="B667" s="15">
        <v>640320</v>
      </c>
      <c r="C667" t="s">
        <v>287</v>
      </c>
      <c r="D667" t="s">
        <v>2038</v>
      </c>
      <c r="E667" t="s">
        <v>2039</v>
      </c>
      <c r="F667" s="15">
        <v>-1175</v>
      </c>
      <c r="G667" t="s">
        <v>34</v>
      </c>
      <c r="H667" t="s">
        <v>459</v>
      </c>
      <c r="I667" t="s">
        <v>57</v>
      </c>
    </row>
    <row r="668" spans="1:9" ht="14.25">
      <c r="A668" t="s">
        <v>14483</v>
      </c>
      <c r="B668" s="15">
        <v>641016</v>
      </c>
      <c r="C668" t="s">
        <v>2040</v>
      </c>
      <c r="D668" t="s">
        <v>2041</v>
      </c>
      <c r="E668" t="s">
        <v>2042</v>
      </c>
      <c r="F668" s="15">
        <v>-82</v>
      </c>
      <c r="G668" t="s">
        <v>34</v>
      </c>
      <c r="H668" t="s">
        <v>67</v>
      </c>
      <c r="I668" t="s">
        <v>54</v>
      </c>
    </row>
    <row r="669" spans="1:9" ht="14.25">
      <c r="A669" t="s">
        <v>14484</v>
      </c>
      <c r="B669" s="15">
        <v>641085</v>
      </c>
      <c r="C669" t="s">
        <v>2043</v>
      </c>
      <c r="D669" t="s">
        <v>2044</v>
      </c>
      <c r="E669" t="s">
        <v>2045</v>
      </c>
      <c r="F669" s="15">
        <v>-320</v>
      </c>
      <c r="G669" t="s">
        <v>34</v>
      </c>
      <c r="H669" t="s">
        <v>67</v>
      </c>
      <c r="I669" t="s">
        <v>54</v>
      </c>
    </row>
    <row r="670" spans="1:9" ht="14.25">
      <c r="A670" t="s">
        <v>14485</v>
      </c>
      <c r="B670" s="15">
        <v>641848</v>
      </c>
      <c r="C670" t="s">
        <v>287</v>
      </c>
      <c r="D670" t="s">
        <v>311</v>
      </c>
      <c r="E670" t="s">
        <v>300</v>
      </c>
      <c r="F670" s="15">
        <v>-1000</v>
      </c>
      <c r="G670" t="s">
        <v>34</v>
      </c>
      <c r="H670" t="s">
        <v>75</v>
      </c>
      <c r="I670" t="s">
        <v>57</v>
      </c>
    </row>
    <row r="671" spans="1:9" ht="14.25">
      <c r="A671" t="s">
        <v>14486</v>
      </c>
      <c r="B671" s="15">
        <v>642179</v>
      </c>
      <c r="C671" t="s">
        <v>2046</v>
      </c>
      <c r="D671" t="s">
        <v>1409</v>
      </c>
      <c r="E671" t="s">
        <v>1410</v>
      </c>
      <c r="F671" s="15">
        <v>-122</v>
      </c>
      <c r="G671" t="s">
        <v>34</v>
      </c>
      <c r="H671" t="s">
        <v>80</v>
      </c>
      <c r="I671" t="s">
        <v>54</v>
      </c>
    </row>
    <row r="672" spans="1:9" ht="14.25">
      <c r="A672" t="s">
        <v>14487</v>
      </c>
      <c r="B672" s="15">
        <v>642817</v>
      </c>
      <c r="C672" t="s">
        <v>287</v>
      </c>
      <c r="D672" t="s">
        <v>2047</v>
      </c>
      <c r="E672" t="s">
        <v>2048</v>
      </c>
      <c r="F672" s="15">
        <v>-900</v>
      </c>
      <c r="G672" t="s">
        <v>34</v>
      </c>
      <c r="H672" t="s">
        <v>70</v>
      </c>
      <c r="I672" t="s">
        <v>57</v>
      </c>
    </row>
    <row r="673" spans="1:9" ht="14.25">
      <c r="A673" t="s">
        <v>14488</v>
      </c>
      <c r="B673" s="15">
        <v>643494</v>
      </c>
      <c r="C673" t="s">
        <v>2049</v>
      </c>
      <c r="D673" t="s">
        <v>1275</v>
      </c>
      <c r="E673" t="s">
        <v>1276</v>
      </c>
      <c r="F673" s="15">
        <v>-4500</v>
      </c>
      <c r="G673" t="s">
        <v>34</v>
      </c>
      <c r="H673" t="s">
        <v>93</v>
      </c>
      <c r="I673" t="s">
        <v>54</v>
      </c>
    </row>
    <row r="674" spans="1:9" ht="14.25">
      <c r="A674" t="s">
        <v>14489</v>
      </c>
      <c r="B674" s="15">
        <v>644399</v>
      </c>
      <c r="C674" t="s">
        <v>2050</v>
      </c>
      <c r="D674" t="s">
        <v>2051</v>
      </c>
      <c r="E674" t="s">
        <v>2052</v>
      </c>
      <c r="F674" s="15">
        <v>-100</v>
      </c>
      <c r="G674" t="s">
        <v>34</v>
      </c>
      <c r="H674" t="s">
        <v>80</v>
      </c>
      <c r="I674" t="s">
        <v>54</v>
      </c>
    </row>
    <row r="675" spans="1:9" ht="14.25">
      <c r="A675" t="s">
        <v>14490</v>
      </c>
      <c r="B675" s="15">
        <v>644439</v>
      </c>
      <c r="C675" t="s">
        <v>287</v>
      </c>
      <c r="D675" t="s">
        <v>2053</v>
      </c>
      <c r="E675" t="s">
        <v>2054</v>
      </c>
      <c r="F675" s="15">
        <v>-191</v>
      </c>
      <c r="G675" t="s">
        <v>34</v>
      </c>
      <c r="H675" t="s">
        <v>89</v>
      </c>
      <c r="I675" t="s">
        <v>57</v>
      </c>
    </row>
    <row r="676" spans="1:9" ht="14.25">
      <c r="A676" t="s">
        <v>14491</v>
      </c>
      <c r="B676" s="15">
        <v>644480</v>
      </c>
      <c r="C676" t="s">
        <v>2055</v>
      </c>
      <c r="D676" t="s">
        <v>2056</v>
      </c>
      <c r="E676" t="s">
        <v>2057</v>
      </c>
      <c r="F676" s="15">
        <v>-200</v>
      </c>
      <c r="G676" t="s">
        <v>34</v>
      </c>
      <c r="H676" t="s">
        <v>82</v>
      </c>
      <c r="I676" t="s">
        <v>54</v>
      </c>
    </row>
    <row r="677" spans="1:9" ht="14.25">
      <c r="A677" t="s">
        <v>14492</v>
      </c>
      <c r="B677" s="15">
        <v>644566</v>
      </c>
      <c r="C677" t="s">
        <v>2058</v>
      </c>
      <c r="D677" t="s">
        <v>2059</v>
      </c>
      <c r="E677" t="s">
        <v>2060</v>
      </c>
      <c r="F677" s="15">
        <v>-2620</v>
      </c>
      <c r="G677" t="s">
        <v>34</v>
      </c>
      <c r="H677" t="s">
        <v>75</v>
      </c>
      <c r="I677" t="s">
        <v>54</v>
      </c>
    </row>
    <row r="678" spans="1:9" ht="14.25">
      <c r="A678" t="s">
        <v>14493</v>
      </c>
      <c r="B678" s="15">
        <v>644725</v>
      </c>
      <c r="C678" t="s">
        <v>2061</v>
      </c>
      <c r="D678" t="s">
        <v>2062</v>
      </c>
      <c r="E678" t="s">
        <v>2063</v>
      </c>
      <c r="F678" s="15">
        <v>-500</v>
      </c>
      <c r="G678" t="s">
        <v>34</v>
      </c>
      <c r="H678" t="s">
        <v>75</v>
      </c>
      <c r="I678" t="s">
        <v>54</v>
      </c>
    </row>
    <row r="679" spans="1:9" ht="14.25">
      <c r="A679" t="s">
        <v>14494</v>
      </c>
      <c r="B679" s="15">
        <v>645871</v>
      </c>
      <c r="C679" t="s">
        <v>2064</v>
      </c>
      <c r="D679" t="s">
        <v>2065</v>
      </c>
      <c r="E679" t="s">
        <v>2066</v>
      </c>
      <c r="F679" s="15">
        <v>-374</v>
      </c>
      <c r="G679" t="s">
        <v>34</v>
      </c>
      <c r="H679" t="s">
        <v>67</v>
      </c>
      <c r="I679" t="s">
        <v>54</v>
      </c>
    </row>
    <row r="680" spans="1:9" ht="14.25">
      <c r="A680" t="s">
        <v>14495</v>
      </c>
      <c r="B680" s="15">
        <v>646147</v>
      </c>
      <c r="C680" t="s">
        <v>2067</v>
      </c>
      <c r="D680" t="s">
        <v>2068</v>
      </c>
      <c r="E680" t="s">
        <v>2069</v>
      </c>
      <c r="F680" s="15">
        <v>-230</v>
      </c>
      <c r="G680" t="s">
        <v>34</v>
      </c>
      <c r="H680" t="s">
        <v>67</v>
      </c>
      <c r="I680" t="s">
        <v>54</v>
      </c>
    </row>
    <row r="681" spans="1:9" ht="14.25">
      <c r="A681" t="s">
        <v>14496</v>
      </c>
      <c r="B681" s="15">
        <v>646584</v>
      </c>
      <c r="C681" t="s">
        <v>2070</v>
      </c>
      <c r="D681" t="s">
        <v>2071</v>
      </c>
      <c r="E681" t="s">
        <v>2072</v>
      </c>
      <c r="F681" s="15">
        <v>-55</v>
      </c>
      <c r="G681" t="s">
        <v>34</v>
      </c>
      <c r="H681" t="s">
        <v>66</v>
      </c>
      <c r="I681" t="s">
        <v>54</v>
      </c>
    </row>
    <row r="682" spans="1:9" ht="14.25">
      <c r="A682" t="s">
        <v>14497</v>
      </c>
      <c r="B682" s="15">
        <v>646698</v>
      </c>
      <c r="C682" t="s">
        <v>287</v>
      </c>
      <c r="D682" t="s">
        <v>2073</v>
      </c>
      <c r="E682" t="s">
        <v>2074</v>
      </c>
      <c r="F682" s="15">
        <v>-165</v>
      </c>
      <c r="G682" t="s">
        <v>34</v>
      </c>
      <c r="H682" t="s">
        <v>66</v>
      </c>
      <c r="I682" t="s">
        <v>57</v>
      </c>
    </row>
    <row r="683" spans="1:9" ht="14.25">
      <c r="A683" t="s">
        <v>14498</v>
      </c>
      <c r="B683" s="15">
        <v>646773</v>
      </c>
      <c r="C683" t="s">
        <v>287</v>
      </c>
      <c r="D683" t="s">
        <v>2075</v>
      </c>
      <c r="E683" t="s">
        <v>2076</v>
      </c>
      <c r="F683" s="15">
        <v>-165</v>
      </c>
      <c r="G683" t="s">
        <v>34</v>
      </c>
      <c r="H683" t="s">
        <v>66</v>
      </c>
      <c r="I683" t="s">
        <v>57</v>
      </c>
    </row>
    <row r="684" spans="1:9" ht="14.25">
      <c r="A684" t="s">
        <v>14499</v>
      </c>
      <c r="B684" s="15">
        <v>646899</v>
      </c>
      <c r="C684" t="s">
        <v>2077</v>
      </c>
      <c r="D684" t="s">
        <v>2078</v>
      </c>
      <c r="E684" t="s">
        <v>2079</v>
      </c>
      <c r="F684" s="15">
        <v>-167</v>
      </c>
      <c r="G684" t="s">
        <v>34</v>
      </c>
      <c r="H684" t="s">
        <v>73</v>
      </c>
      <c r="I684" t="s">
        <v>54</v>
      </c>
    </row>
    <row r="685" spans="1:9" ht="14.25">
      <c r="A685" t="s">
        <v>14500</v>
      </c>
      <c r="B685" s="15">
        <v>646931</v>
      </c>
      <c r="C685" t="s">
        <v>2080</v>
      </c>
      <c r="D685" t="s">
        <v>2047</v>
      </c>
      <c r="E685" t="s">
        <v>2048</v>
      </c>
      <c r="F685" s="15">
        <v>-50</v>
      </c>
      <c r="G685" t="s">
        <v>34</v>
      </c>
      <c r="H685" t="s">
        <v>67</v>
      </c>
      <c r="I685" t="s">
        <v>54</v>
      </c>
    </row>
    <row r="686" spans="1:9" ht="14.25">
      <c r="A686" t="s">
        <v>14501</v>
      </c>
      <c r="B686" s="15">
        <v>646974</v>
      </c>
      <c r="C686" t="s">
        <v>2081</v>
      </c>
      <c r="D686" t="s">
        <v>2082</v>
      </c>
      <c r="E686" t="s">
        <v>2083</v>
      </c>
      <c r="F686" s="15">
        <v>-150</v>
      </c>
      <c r="G686" t="s">
        <v>34</v>
      </c>
      <c r="H686" t="s">
        <v>80</v>
      </c>
      <c r="I686" t="s">
        <v>54</v>
      </c>
    </row>
    <row r="687" spans="1:9" ht="14.25">
      <c r="A687" t="s">
        <v>14502</v>
      </c>
      <c r="B687" s="15">
        <v>646997</v>
      </c>
      <c r="C687" t="s">
        <v>2084</v>
      </c>
      <c r="D687" t="s">
        <v>2085</v>
      </c>
      <c r="E687" t="s">
        <v>2086</v>
      </c>
      <c r="F687" s="15">
        <v>-1174</v>
      </c>
      <c r="G687" t="s">
        <v>34</v>
      </c>
      <c r="H687" t="s">
        <v>66</v>
      </c>
      <c r="I687" t="s">
        <v>54</v>
      </c>
    </row>
    <row r="688" spans="1:9" ht="14.25">
      <c r="A688" t="s">
        <v>14503</v>
      </c>
      <c r="B688" s="15">
        <v>647167</v>
      </c>
      <c r="C688" t="s">
        <v>2087</v>
      </c>
      <c r="D688" t="s">
        <v>2088</v>
      </c>
      <c r="E688" t="s">
        <v>2089</v>
      </c>
      <c r="F688" s="15">
        <v>-632</v>
      </c>
      <c r="G688" t="s">
        <v>34</v>
      </c>
      <c r="H688" t="s">
        <v>68</v>
      </c>
      <c r="I688" t="s">
        <v>54</v>
      </c>
    </row>
    <row r="689" spans="1:9" ht="14.25">
      <c r="A689" t="s">
        <v>14504</v>
      </c>
      <c r="B689" s="15">
        <v>647211</v>
      </c>
      <c r="C689" t="s">
        <v>2090</v>
      </c>
      <c r="D689" t="s">
        <v>2091</v>
      </c>
      <c r="E689" t="s">
        <v>2092</v>
      </c>
      <c r="F689" s="15">
        <v>-200</v>
      </c>
      <c r="G689" t="s">
        <v>34</v>
      </c>
      <c r="H689" t="s">
        <v>85</v>
      </c>
      <c r="I689" t="s">
        <v>54</v>
      </c>
    </row>
    <row r="690" spans="1:9" ht="14.25">
      <c r="A690" t="s">
        <v>14505</v>
      </c>
      <c r="B690" s="15">
        <v>647220</v>
      </c>
      <c r="C690" t="s">
        <v>2093</v>
      </c>
      <c r="D690" t="s">
        <v>2094</v>
      </c>
      <c r="E690" t="s">
        <v>2095</v>
      </c>
      <c r="F690" s="15">
        <v>-1213</v>
      </c>
      <c r="G690" t="s">
        <v>34</v>
      </c>
      <c r="H690" t="s">
        <v>72</v>
      </c>
      <c r="I690" t="s">
        <v>54</v>
      </c>
    </row>
    <row r="691" spans="1:9" ht="14.25">
      <c r="A691" t="s">
        <v>14506</v>
      </c>
      <c r="B691" s="15">
        <v>647339</v>
      </c>
      <c r="C691" t="s">
        <v>2096</v>
      </c>
      <c r="D691" t="s">
        <v>1781</v>
      </c>
      <c r="E691" t="s">
        <v>1782</v>
      </c>
      <c r="F691" s="15">
        <v>-317</v>
      </c>
      <c r="G691" t="s">
        <v>34</v>
      </c>
      <c r="H691" t="s">
        <v>67</v>
      </c>
      <c r="I691" t="s">
        <v>54</v>
      </c>
    </row>
    <row r="692" spans="1:9" ht="14.25">
      <c r="A692" t="s">
        <v>14507</v>
      </c>
      <c r="B692" s="15">
        <v>647458</v>
      </c>
      <c r="C692" t="s">
        <v>2097</v>
      </c>
      <c r="D692" t="s">
        <v>2098</v>
      </c>
      <c r="E692" t="s">
        <v>2099</v>
      </c>
      <c r="F692" s="15">
        <v>-373</v>
      </c>
      <c r="G692" t="s">
        <v>34</v>
      </c>
      <c r="H692" t="s">
        <v>73</v>
      </c>
      <c r="I692" t="s">
        <v>54</v>
      </c>
    </row>
    <row r="693" spans="1:9" ht="14.25">
      <c r="A693" t="s">
        <v>14508</v>
      </c>
      <c r="B693" s="15">
        <v>647462</v>
      </c>
      <c r="C693" t="s">
        <v>2100</v>
      </c>
      <c r="D693" t="s">
        <v>2101</v>
      </c>
      <c r="E693" t="s">
        <v>2102</v>
      </c>
      <c r="F693" s="15">
        <v>-667</v>
      </c>
      <c r="G693" t="s">
        <v>34</v>
      </c>
      <c r="H693" t="s">
        <v>67</v>
      </c>
      <c r="I693" t="s">
        <v>54</v>
      </c>
    </row>
    <row r="694" spans="1:9" ht="14.25">
      <c r="A694" t="s">
        <v>14509</v>
      </c>
      <c r="B694" s="15">
        <v>647502</v>
      </c>
      <c r="C694" t="s">
        <v>2103</v>
      </c>
      <c r="D694" t="s">
        <v>2104</v>
      </c>
      <c r="E694" t="s">
        <v>2105</v>
      </c>
      <c r="F694" s="15">
        <v>-5000</v>
      </c>
      <c r="G694" t="s">
        <v>34</v>
      </c>
      <c r="H694" t="s">
        <v>70</v>
      </c>
      <c r="I694" t="s">
        <v>54</v>
      </c>
    </row>
    <row r="695" spans="1:9" ht="14.25">
      <c r="A695" t="s">
        <v>14510</v>
      </c>
      <c r="B695" s="15">
        <v>647594</v>
      </c>
      <c r="C695" t="s">
        <v>2106</v>
      </c>
      <c r="D695" t="s">
        <v>2107</v>
      </c>
      <c r="E695" t="s">
        <v>2108</v>
      </c>
      <c r="F695" s="15">
        <v>-386</v>
      </c>
      <c r="G695" t="s">
        <v>34</v>
      </c>
      <c r="H695" t="s">
        <v>93</v>
      </c>
      <c r="I695" t="s">
        <v>54</v>
      </c>
    </row>
    <row r="696" spans="1:9" ht="14.25">
      <c r="A696" t="s">
        <v>14511</v>
      </c>
      <c r="B696" s="15">
        <v>647648</v>
      </c>
      <c r="C696" t="s">
        <v>2109</v>
      </c>
      <c r="D696" t="s">
        <v>2110</v>
      </c>
      <c r="E696" t="s">
        <v>2111</v>
      </c>
      <c r="F696" s="15">
        <v>-325</v>
      </c>
      <c r="G696" t="s">
        <v>34</v>
      </c>
      <c r="H696" t="s">
        <v>75</v>
      </c>
      <c r="I696" t="s">
        <v>54</v>
      </c>
    </row>
    <row r="697" spans="1:9" ht="14.25">
      <c r="A697" t="s">
        <v>14512</v>
      </c>
      <c r="B697" s="15">
        <v>647654</v>
      </c>
      <c r="C697" t="s">
        <v>2112</v>
      </c>
      <c r="D697" t="s">
        <v>2113</v>
      </c>
      <c r="E697" t="s">
        <v>2114</v>
      </c>
      <c r="F697" s="15">
        <v>-782</v>
      </c>
      <c r="G697" t="s">
        <v>34</v>
      </c>
      <c r="H697" t="s">
        <v>75</v>
      </c>
      <c r="I697" t="s">
        <v>54</v>
      </c>
    </row>
    <row r="698" spans="1:9" ht="14.25">
      <c r="A698" t="s">
        <v>14513</v>
      </c>
      <c r="B698" s="15">
        <v>647658</v>
      </c>
      <c r="C698" t="s">
        <v>2115</v>
      </c>
      <c r="D698" t="s">
        <v>2116</v>
      </c>
      <c r="E698" t="s">
        <v>2117</v>
      </c>
      <c r="F698" s="15">
        <v>-87</v>
      </c>
      <c r="G698" t="s">
        <v>34</v>
      </c>
      <c r="H698" t="s">
        <v>88</v>
      </c>
      <c r="I698" t="s">
        <v>54</v>
      </c>
    </row>
    <row r="699" spans="1:9" ht="14.25">
      <c r="A699" t="s">
        <v>14514</v>
      </c>
      <c r="B699" s="15">
        <v>647659</v>
      </c>
      <c r="C699" t="s">
        <v>2118</v>
      </c>
      <c r="D699" t="s">
        <v>2119</v>
      </c>
      <c r="E699" t="s">
        <v>2120</v>
      </c>
      <c r="F699" s="15">
        <v>-1100</v>
      </c>
      <c r="G699" t="s">
        <v>34</v>
      </c>
      <c r="H699" t="s">
        <v>289</v>
      </c>
      <c r="I699" t="s">
        <v>54</v>
      </c>
    </row>
    <row r="700" spans="1:9" ht="14.25">
      <c r="A700" t="s">
        <v>14515</v>
      </c>
      <c r="B700" s="15">
        <v>647677</v>
      </c>
      <c r="D700" t="s">
        <v>2101</v>
      </c>
      <c r="E700" t="s">
        <v>2102</v>
      </c>
      <c r="F700" s="15">
        <v>-500</v>
      </c>
      <c r="G700" t="s">
        <v>34</v>
      </c>
      <c r="H700" t="s">
        <v>67</v>
      </c>
      <c r="I700" t="s">
        <v>57</v>
      </c>
    </row>
    <row r="701" spans="1:9" ht="14.25">
      <c r="A701" t="s">
        <v>14516</v>
      </c>
      <c r="B701" s="15">
        <v>647686</v>
      </c>
      <c r="C701" t="s">
        <v>2122</v>
      </c>
      <c r="D701" t="s">
        <v>2123</v>
      </c>
      <c r="E701" t="s">
        <v>2124</v>
      </c>
      <c r="F701" s="15">
        <v>-5000</v>
      </c>
      <c r="G701" t="s">
        <v>34</v>
      </c>
      <c r="H701" t="s">
        <v>92</v>
      </c>
      <c r="I701" t="s">
        <v>54</v>
      </c>
    </row>
    <row r="702" spans="1:9" ht="14.25">
      <c r="A702" t="s">
        <v>14517</v>
      </c>
      <c r="B702" s="15">
        <v>647844</v>
      </c>
      <c r="C702" t="s">
        <v>287</v>
      </c>
      <c r="D702" t="s">
        <v>509</v>
      </c>
      <c r="E702" t="s">
        <v>510</v>
      </c>
      <c r="F702" s="15">
        <v>-500</v>
      </c>
      <c r="G702" t="s">
        <v>34</v>
      </c>
      <c r="H702" t="s">
        <v>86</v>
      </c>
      <c r="I702" t="s">
        <v>57</v>
      </c>
    </row>
    <row r="703" spans="1:9" ht="14.25">
      <c r="A703" t="s">
        <v>14518</v>
      </c>
      <c r="B703" s="15">
        <v>647937</v>
      </c>
      <c r="C703" t="s">
        <v>2125</v>
      </c>
      <c r="D703" t="s">
        <v>2126</v>
      </c>
      <c r="E703" t="s">
        <v>2127</v>
      </c>
      <c r="F703" s="15">
        <v>-500</v>
      </c>
      <c r="G703" t="s">
        <v>34</v>
      </c>
      <c r="H703" t="s">
        <v>82</v>
      </c>
      <c r="I703" t="s">
        <v>54</v>
      </c>
    </row>
    <row r="704" spans="1:9" ht="14.25">
      <c r="A704" t="s">
        <v>14519</v>
      </c>
      <c r="B704" s="15">
        <v>647982</v>
      </c>
      <c r="C704" t="s">
        <v>2128</v>
      </c>
      <c r="D704" t="s">
        <v>2129</v>
      </c>
      <c r="E704" t="s">
        <v>2130</v>
      </c>
      <c r="F704" s="15">
        <v>-364</v>
      </c>
      <c r="G704" t="s">
        <v>34</v>
      </c>
      <c r="H704" t="s">
        <v>67</v>
      </c>
      <c r="I704" t="s">
        <v>54</v>
      </c>
    </row>
    <row r="705" spans="1:9" ht="14.25">
      <c r="A705" t="s">
        <v>14520</v>
      </c>
      <c r="B705" s="15">
        <v>648458</v>
      </c>
      <c r="C705" t="s">
        <v>287</v>
      </c>
      <c r="D705" t="s">
        <v>2131</v>
      </c>
      <c r="E705" t="s">
        <v>2132</v>
      </c>
      <c r="F705" s="15">
        <v>-500</v>
      </c>
      <c r="G705" t="s">
        <v>34</v>
      </c>
      <c r="H705" t="s">
        <v>77</v>
      </c>
      <c r="I705" t="s">
        <v>57</v>
      </c>
    </row>
    <row r="706" spans="1:9" ht="14.25">
      <c r="A706" t="s">
        <v>14521</v>
      </c>
      <c r="B706" s="15">
        <v>648528</v>
      </c>
      <c r="C706" t="s">
        <v>2133</v>
      </c>
      <c r="D706" t="s">
        <v>2134</v>
      </c>
      <c r="E706" t="s">
        <v>2135</v>
      </c>
      <c r="F706" s="15">
        <v>-8064</v>
      </c>
      <c r="G706" t="s">
        <v>34</v>
      </c>
      <c r="H706" t="s">
        <v>288</v>
      </c>
      <c r="I706" t="s">
        <v>54</v>
      </c>
    </row>
    <row r="707" spans="1:9" ht="14.25">
      <c r="A707" t="s">
        <v>14522</v>
      </c>
      <c r="B707" s="15">
        <v>648913</v>
      </c>
      <c r="C707" t="s">
        <v>2136</v>
      </c>
      <c r="D707" t="s">
        <v>2137</v>
      </c>
      <c r="E707" t="s">
        <v>2138</v>
      </c>
      <c r="F707" s="15">
        <v>-494</v>
      </c>
      <c r="G707" t="s">
        <v>34</v>
      </c>
      <c r="H707" t="s">
        <v>89</v>
      </c>
      <c r="I707" t="s">
        <v>54</v>
      </c>
    </row>
    <row r="708" spans="1:9" ht="14.25">
      <c r="A708" t="s">
        <v>14523</v>
      </c>
      <c r="B708" s="15">
        <v>648964</v>
      </c>
      <c r="C708" t="s">
        <v>287</v>
      </c>
      <c r="D708" t="s">
        <v>2139</v>
      </c>
      <c r="E708" t="s">
        <v>2140</v>
      </c>
      <c r="F708" s="15">
        <v>-209</v>
      </c>
      <c r="G708" t="s">
        <v>34</v>
      </c>
      <c r="H708" t="s">
        <v>71</v>
      </c>
      <c r="I708" t="s">
        <v>57</v>
      </c>
    </row>
    <row r="709" spans="1:9" ht="14.25">
      <c r="A709" t="s">
        <v>14524</v>
      </c>
      <c r="B709" s="15">
        <v>649035</v>
      </c>
      <c r="C709" t="s">
        <v>2141</v>
      </c>
      <c r="D709" t="s">
        <v>2142</v>
      </c>
      <c r="E709" t="s">
        <v>2143</v>
      </c>
      <c r="F709" s="15">
        <v>-408</v>
      </c>
      <c r="G709" t="s">
        <v>34</v>
      </c>
      <c r="H709" t="s">
        <v>67</v>
      </c>
      <c r="I709" t="s">
        <v>54</v>
      </c>
    </row>
    <row r="710" spans="1:9" ht="14.25">
      <c r="A710" t="s">
        <v>14525</v>
      </c>
      <c r="B710" s="15">
        <v>649458</v>
      </c>
      <c r="C710" t="s">
        <v>2144</v>
      </c>
      <c r="D710" t="s">
        <v>2145</v>
      </c>
      <c r="E710" t="s">
        <v>2146</v>
      </c>
      <c r="F710" s="15">
        <v>-1392</v>
      </c>
      <c r="G710" t="s">
        <v>34</v>
      </c>
      <c r="H710" t="s">
        <v>71</v>
      </c>
      <c r="I710" t="s">
        <v>54</v>
      </c>
    </row>
    <row r="711" spans="1:9" ht="14.25">
      <c r="A711" t="s">
        <v>14526</v>
      </c>
      <c r="B711" s="15">
        <v>649505</v>
      </c>
      <c r="C711" t="s">
        <v>2147</v>
      </c>
      <c r="D711" t="s">
        <v>2148</v>
      </c>
      <c r="E711" t="s">
        <v>2149</v>
      </c>
      <c r="F711" s="15">
        <v>-100</v>
      </c>
      <c r="G711" t="s">
        <v>34</v>
      </c>
      <c r="H711" t="s">
        <v>71</v>
      </c>
      <c r="I711" t="s">
        <v>54</v>
      </c>
    </row>
    <row r="712" spans="1:9" ht="14.25">
      <c r="A712" t="s">
        <v>14527</v>
      </c>
      <c r="B712" s="15">
        <v>650086</v>
      </c>
      <c r="C712" t="s">
        <v>2150</v>
      </c>
      <c r="D712" t="s">
        <v>2151</v>
      </c>
      <c r="E712" t="s">
        <v>2152</v>
      </c>
      <c r="F712" s="15">
        <v>-250</v>
      </c>
      <c r="G712" t="s">
        <v>34</v>
      </c>
      <c r="H712" t="s">
        <v>90</v>
      </c>
      <c r="I712" t="s">
        <v>54</v>
      </c>
    </row>
    <row r="713" spans="1:9" ht="14.25">
      <c r="A713" t="s">
        <v>14528</v>
      </c>
      <c r="B713" s="15">
        <v>650974</v>
      </c>
      <c r="C713" t="s">
        <v>2153</v>
      </c>
      <c r="D713" t="s">
        <v>2154</v>
      </c>
      <c r="E713" t="s">
        <v>2155</v>
      </c>
      <c r="F713" s="15">
        <v>-1492</v>
      </c>
      <c r="G713" t="s">
        <v>34</v>
      </c>
      <c r="H713" t="s">
        <v>90</v>
      </c>
      <c r="I713" t="s">
        <v>54</v>
      </c>
    </row>
    <row r="714" spans="1:9" ht="14.25">
      <c r="A714" t="s">
        <v>14529</v>
      </c>
      <c r="B714" s="15">
        <v>651101</v>
      </c>
      <c r="C714" t="s">
        <v>2156</v>
      </c>
      <c r="D714" t="s">
        <v>2157</v>
      </c>
      <c r="E714" t="s">
        <v>2158</v>
      </c>
      <c r="F714" s="15">
        <v>-906</v>
      </c>
      <c r="G714" t="s">
        <v>34</v>
      </c>
      <c r="H714" t="s">
        <v>77</v>
      </c>
      <c r="I714" t="s">
        <v>54</v>
      </c>
    </row>
    <row r="715" spans="1:9" ht="14.25">
      <c r="A715" t="s">
        <v>14530</v>
      </c>
      <c r="B715" s="15">
        <v>651228</v>
      </c>
      <c r="C715" t="s">
        <v>2159</v>
      </c>
      <c r="D715" t="s">
        <v>2116</v>
      </c>
      <c r="E715" t="s">
        <v>2117</v>
      </c>
      <c r="F715" s="15">
        <v>-316</v>
      </c>
      <c r="G715" t="s">
        <v>34</v>
      </c>
      <c r="H715" t="s">
        <v>90</v>
      </c>
      <c r="I715" t="s">
        <v>54</v>
      </c>
    </row>
    <row r="716" spans="1:9" ht="14.25">
      <c r="A716" t="s">
        <v>14531</v>
      </c>
      <c r="B716" s="15">
        <v>651345</v>
      </c>
      <c r="C716" t="s">
        <v>2160</v>
      </c>
      <c r="D716" t="s">
        <v>2161</v>
      </c>
      <c r="E716" t="s">
        <v>2162</v>
      </c>
      <c r="F716" s="15">
        <v>-2500</v>
      </c>
      <c r="G716" t="s">
        <v>34</v>
      </c>
      <c r="H716" t="s">
        <v>70</v>
      </c>
      <c r="I716" t="s">
        <v>54</v>
      </c>
    </row>
    <row r="717" spans="1:9" ht="14.25">
      <c r="A717" t="s">
        <v>14532</v>
      </c>
      <c r="B717" s="15">
        <v>651392</v>
      </c>
      <c r="C717" t="s">
        <v>2163</v>
      </c>
      <c r="D717" t="s">
        <v>2161</v>
      </c>
      <c r="E717" t="s">
        <v>2162</v>
      </c>
      <c r="F717" s="15">
        <v>-2000</v>
      </c>
      <c r="G717" t="s">
        <v>34</v>
      </c>
      <c r="H717" t="s">
        <v>70</v>
      </c>
      <c r="I717" t="s">
        <v>54</v>
      </c>
    </row>
    <row r="718" spans="1:9" ht="14.25">
      <c r="A718" t="s">
        <v>14533</v>
      </c>
      <c r="B718" s="15">
        <v>651632</v>
      </c>
      <c r="C718" t="s">
        <v>2164</v>
      </c>
      <c r="D718" t="s">
        <v>2165</v>
      </c>
      <c r="E718" t="s">
        <v>2166</v>
      </c>
      <c r="F718" s="15">
        <v>-1057</v>
      </c>
      <c r="G718" t="s">
        <v>34</v>
      </c>
      <c r="H718" t="s">
        <v>81</v>
      </c>
      <c r="I718" t="s">
        <v>54</v>
      </c>
    </row>
    <row r="719" spans="1:9" ht="14.25">
      <c r="A719" t="s">
        <v>14534</v>
      </c>
      <c r="B719" s="15">
        <v>651768</v>
      </c>
      <c r="C719" t="s">
        <v>2167</v>
      </c>
      <c r="D719" t="s">
        <v>2168</v>
      </c>
      <c r="E719" t="s">
        <v>2169</v>
      </c>
      <c r="F719" s="15">
        <v>-2446</v>
      </c>
      <c r="G719" t="s">
        <v>34</v>
      </c>
      <c r="H719" t="s">
        <v>2170</v>
      </c>
      <c r="I719" t="s">
        <v>54</v>
      </c>
    </row>
    <row r="720" spans="1:9" ht="14.25">
      <c r="A720" t="s">
        <v>14535</v>
      </c>
      <c r="B720" s="15">
        <v>651829</v>
      </c>
      <c r="C720" t="s">
        <v>2171</v>
      </c>
      <c r="D720" t="s">
        <v>1171</v>
      </c>
      <c r="E720" t="s">
        <v>1172</v>
      </c>
      <c r="F720" s="15">
        <v>-3790</v>
      </c>
      <c r="G720" t="s">
        <v>34</v>
      </c>
      <c r="H720" t="s">
        <v>80</v>
      </c>
      <c r="I720" t="s">
        <v>54</v>
      </c>
    </row>
    <row r="721" spans="1:9" ht="14.25">
      <c r="A721" t="s">
        <v>14536</v>
      </c>
      <c r="B721" s="15">
        <v>651958</v>
      </c>
      <c r="C721" t="s">
        <v>2172</v>
      </c>
      <c r="D721" t="s">
        <v>2173</v>
      </c>
      <c r="E721" t="s">
        <v>2174</v>
      </c>
      <c r="F721" s="15">
        <v>-46</v>
      </c>
      <c r="G721" t="s">
        <v>34</v>
      </c>
      <c r="H721" t="s">
        <v>68</v>
      </c>
      <c r="I721" t="s">
        <v>54</v>
      </c>
    </row>
    <row r="722" spans="1:9" ht="14.25">
      <c r="A722" t="s">
        <v>14537</v>
      </c>
      <c r="B722" s="15">
        <v>652003</v>
      </c>
      <c r="C722" t="s">
        <v>2175</v>
      </c>
      <c r="D722" t="s">
        <v>2176</v>
      </c>
      <c r="E722" t="s">
        <v>2177</v>
      </c>
      <c r="F722" s="15">
        <v>-300</v>
      </c>
      <c r="G722" t="s">
        <v>34</v>
      </c>
      <c r="H722" t="s">
        <v>64</v>
      </c>
      <c r="I722" t="s">
        <v>54</v>
      </c>
    </row>
    <row r="723" spans="1:9" ht="14.25">
      <c r="A723" t="s">
        <v>14538</v>
      </c>
      <c r="B723" s="15">
        <v>652073</v>
      </c>
      <c r="C723" t="s">
        <v>2178</v>
      </c>
      <c r="D723" t="s">
        <v>2179</v>
      </c>
      <c r="E723" t="s">
        <v>2180</v>
      </c>
      <c r="F723" s="15">
        <v>-500</v>
      </c>
      <c r="G723" t="s">
        <v>34</v>
      </c>
      <c r="H723" t="s">
        <v>69</v>
      </c>
      <c r="I723" t="s">
        <v>54</v>
      </c>
    </row>
    <row r="724" spans="1:9" ht="14.25">
      <c r="A724" t="s">
        <v>14539</v>
      </c>
      <c r="B724" s="15">
        <v>652110</v>
      </c>
      <c r="C724" t="s">
        <v>2181</v>
      </c>
      <c r="D724" t="s">
        <v>2182</v>
      </c>
      <c r="E724" t="s">
        <v>2183</v>
      </c>
      <c r="F724" s="15">
        <v>-2000</v>
      </c>
      <c r="G724" t="s">
        <v>34</v>
      </c>
      <c r="H724" t="s">
        <v>69</v>
      </c>
      <c r="I724" t="s">
        <v>54</v>
      </c>
    </row>
    <row r="725" spans="1:9" ht="14.25">
      <c r="A725" t="s">
        <v>14540</v>
      </c>
      <c r="B725" s="15">
        <v>652115</v>
      </c>
      <c r="C725" t="s">
        <v>2187</v>
      </c>
      <c r="D725" t="s">
        <v>2188</v>
      </c>
      <c r="E725" t="s">
        <v>1759</v>
      </c>
      <c r="F725" s="15">
        <v>-830</v>
      </c>
      <c r="G725" t="s">
        <v>34</v>
      </c>
      <c r="H725" t="s">
        <v>80</v>
      </c>
      <c r="I725" t="s">
        <v>54</v>
      </c>
    </row>
    <row r="726" spans="1:9" ht="14.25">
      <c r="A726" t="s">
        <v>14540</v>
      </c>
      <c r="B726" s="15">
        <v>652114</v>
      </c>
      <c r="C726" t="s">
        <v>2184</v>
      </c>
      <c r="D726" t="s">
        <v>2185</v>
      </c>
      <c r="E726" t="s">
        <v>2186</v>
      </c>
      <c r="F726" s="15">
        <v>-594</v>
      </c>
      <c r="G726" t="s">
        <v>34</v>
      </c>
      <c r="H726" t="s">
        <v>67</v>
      </c>
      <c r="I726" t="s">
        <v>54</v>
      </c>
    </row>
    <row r="727" spans="1:9" ht="14.25">
      <c r="A727" t="s">
        <v>14541</v>
      </c>
      <c r="B727" s="15">
        <v>652879</v>
      </c>
      <c r="C727" t="s">
        <v>2189</v>
      </c>
      <c r="D727" t="s">
        <v>756</v>
      </c>
      <c r="E727" t="s">
        <v>757</v>
      </c>
      <c r="F727" s="15">
        <v>-1638</v>
      </c>
      <c r="G727" t="s">
        <v>34</v>
      </c>
      <c r="H727" t="s">
        <v>80</v>
      </c>
      <c r="I727" t="s">
        <v>54</v>
      </c>
    </row>
    <row r="728" spans="1:9" ht="14.25">
      <c r="A728" t="s">
        <v>14542</v>
      </c>
      <c r="B728" s="15">
        <v>652947</v>
      </c>
      <c r="C728" t="s">
        <v>2190</v>
      </c>
      <c r="D728" t="s">
        <v>2191</v>
      </c>
      <c r="E728" t="s">
        <v>2192</v>
      </c>
      <c r="F728" s="15">
        <v>-836</v>
      </c>
      <c r="G728" t="s">
        <v>34</v>
      </c>
      <c r="H728" t="s">
        <v>90</v>
      </c>
      <c r="I728" t="s">
        <v>54</v>
      </c>
    </row>
    <row r="729" spans="1:9" ht="14.25">
      <c r="A729" t="s">
        <v>14543</v>
      </c>
      <c r="B729" s="15">
        <v>653016</v>
      </c>
      <c r="C729" t="s">
        <v>2193</v>
      </c>
      <c r="D729" t="s">
        <v>2194</v>
      </c>
      <c r="E729" t="s">
        <v>2195</v>
      </c>
      <c r="F729" s="15">
        <v>-631</v>
      </c>
      <c r="G729" t="s">
        <v>34</v>
      </c>
      <c r="H729" t="s">
        <v>77</v>
      </c>
      <c r="I729" t="s">
        <v>54</v>
      </c>
    </row>
    <row r="730" spans="1:9" ht="14.25">
      <c r="A730" t="s">
        <v>14544</v>
      </c>
      <c r="B730" s="15">
        <v>653241</v>
      </c>
      <c r="C730" t="s">
        <v>2196</v>
      </c>
      <c r="D730" t="s">
        <v>2197</v>
      </c>
      <c r="E730" t="s">
        <v>2198</v>
      </c>
      <c r="F730" s="15">
        <v>-137</v>
      </c>
      <c r="G730" t="s">
        <v>34</v>
      </c>
      <c r="H730" t="s">
        <v>68</v>
      </c>
      <c r="I730" t="s">
        <v>54</v>
      </c>
    </row>
    <row r="731" spans="1:9" ht="14.25">
      <c r="A731" t="s">
        <v>14545</v>
      </c>
      <c r="B731" s="15">
        <v>654244</v>
      </c>
      <c r="C731" t="s">
        <v>2199</v>
      </c>
      <c r="D731" t="s">
        <v>2200</v>
      </c>
      <c r="E731" t="s">
        <v>2201</v>
      </c>
      <c r="F731" s="15">
        <v>-164</v>
      </c>
      <c r="G731" t="s">
        <v>34</v>
      </c>
      <c r="H731" t="s">
        <v>66</v>
      </c>
      <c r="I731" t="s">
        <v>54</v>
      </c>
    </row>
    <row r="732" spans="1:9" ht="14.25">
      <c r="A732" t="s">
        <v>14546</v>
      </c>
      <c r="B732" s="15">
        <v>654427</v>
      </c>
      <c r="C732" t="s">
        <v>2202</v>
      </c>
      <c r="D732" t="s">
        <v>2203</v>
      </c>
      <c r="E732" t="s">
        <v>2204</v>
      </c>
      <c r="F732" s="15">
        <v>-617</v>
      </c>
      <c r="G732" t="s">
        <v>34</v>
      </c>
      <c r="H732" t="s">
        <v>75</v>
      </c>
      <c r="I732" t="s">
        <v>54</v>
      </c>
    </row>
    <row r="733" spans="1:9" ht="14.25">
      <c r="A733" t="s">
        <v>14547</v>
      </c>
      <c r="B733" s="15">
        <v>655068</v>
      </c>
      <c r="C733" t="s">
        <v>2205</v>
      </c>
      <c r="D733" t="s">
        <v>2206</v>
      </c>
      <c r="E733" t="s">
        <v>2207</v>
      </c>
      <c r="F733" s="15">
        <v>-819</v>
      </c>
      <c r="G733" t="s">
        <v>34</v>
      </c>
      <c r="H733" t="s">
        <v>68</v>
      </c>
      <c r="I733" t="s">
        <v>54</v>
      </c>
    </row>
    <row r="734" spans="1:9" ht="14.25">
      <c r="A734" t="s">
        <v>14548</v>
      </c>
      <c r="B734" s="15">
        <v>655413</v>
      </c>
      <c r="C734" t="s">
        <v>287</v>
      </c>
      <c r="D734" t="s">
        <v>2208</v>
      </c>
      <c r="E734" t="s">
        <v>2209</v>
      </c>
      <c r="F734" s="15">
        <v>-2600</v>
      </c>
      <c r="G734" t="s">
        <v>34</v>
      </c>
      <c r="H734" t="s">
        <v>73</v>
      </c>
      <c r="I734" t="s">
        <v>57</v>
      </c>
    </row>
    <row r="735" spans="1:9" ht="14.25">
      <c r="A735" t="s">
        <v>14549</v>
      </c>
      <c r="B735" s="15">
        <v>655524</v>
      </c>
      <c r="C735" t="s">
        <v>2210</v>
      </c>
      <c r="D735" t="s">
        <v>2211</v>
      </c>
      <c r="E735" t="s">
        <v>2212</v>
      </c>
      <c r="F735" s="15">
        <v>-300</v>
      </c>
      <c r="G735" t="s">
        <v>34</v>
      </c>
      <c r="H735" t="s">
        <v>56</v>
      </c>
      <c r="I735" t="s">
        <v>54</v>
      </c>
    </row>
    <row r="736" spans="1:9" ht="14.25">
      <c r="A736" t="s">
        <v>14550</v>
      </c>
      <c r="B736" s="15">
        <v>655717</v>
      </c>
      <c r="C736" t="s">
        <v>2213</v>
      </c>
      <c r="D736" t="s">
        <v>2214</v>
      </c>
      <c r="E736" t="s">
        <v>2215</v>
      </c>
      <c r="F736" s="15">
        <v>-990</v>
      </c>
      <c r="G736" t="s">
        <v>34</v>
      </c>
      <c r="H736" t="s">
        <v>80</v>
      </c>
      <c r="I736" t="s">
        <v>54</v>
      </c>
    </row>
    <row r="737" spans="1:9" ht="14.25">
      <c r="A737" t="s">
        <v>14551</v>
      </c>
      <c r="B737" s="15">
        <v>655850</v>
      </c>
      <c r="C737" t="s">
        <v>287</v>
      </c>
      <c r="D737" t="s">
        <v>2216</v>
      </c>
      <c r="E737" t="s">
        <v>2217</v>
      </c>
      <c r="F737" s="15">
        <v>-846</v>
      </c>
      <c r="G737" t="s">
        <v>34</v>
      </c>
      <c r="H737" t="s">
        <v>89</v>
      </c>
      <c r="I737" t="s">
        <v>57</v>
      </c>
    </row>
    <row r="738" spans="1:9" ht="14.25">
      <c r="A738" t="s">
        <v>14552</v>
      </c>
      <c r="B738" s="15">
        <v>655981</v>
      </c>
      <c r="C738" t="s">
        <v>2218</v>
      </c>
      <c r="D738" t="s">
        <v>2219</v>
      </c>
      <c r="E738" t="s">
        <v>2220</v>
      </c>
      <c r="F738" s="15">
        <v>-450</v>
      </c>
      <c r="G738" t="s">
        <v>34</v>
      </c>
      <c r="H738" t="s">
        <v>74</v>
      </c>
      <c r="I738" t="s">
        <v>54</v>
      </c>
    </row>
    <row r="739" spans="1:9" ht="14.25">
      <c r="A739" t="s">
        <v>14553</v>
      </c>
      <c r="B739" s="15">
        <v>655988</v>
      </c>
      <c r="C739" t="s">
        <v>2221</v>
      </c>
      <c r="D739" t="s">
        <v>2222</v>
      </c>
      <c r="E739" t="s">
        <v>2223</v>
      </c>
      <c r="F739" s="15">
        <v>-492</v>
      </c>
      <c r="G739" t="s">
        <v>34</v>
      </c>
      <c r="H739" t="s">
        <v>83</v>
      </c>
      <c r="I739" t="s">
        <v>54</v>
      </c>
    </row>
    <row r="740" spans="1:9" ht="14.25">
      <c r="A740" t="s">
        <v>14554</v>
      </c>
      <c r="B740" s="15">
        <v>656481</v>
      </c>
      <c r="C740" t="s">
        <v>2224</v>
      </c>
      <c r="D740" t="s">
        <v>2225</v>
      </c>
      <c r="E740" t="s">
        <v>2226</v>
      </c>
      <c r="F740" s="15">
        <v>-3000</v>
      </c>
      <c r="G740" t="s">
        <v>34</v>
      </c>
      <c r="H740" t="s">
        <v>85</v>
      </c>
      <c r="I740" t="s">
        <v>54</v>
      </c>
    </row>
    <row r="741" spans="1:9" ht="14.25">
      <c r="A741" t="s">
        <v>14555</v>
      </c>
      <c r="B741" s="15">
        <v>656507</v>
      </c>
      <c r="C741" t="s">
        <v>2227</v>
      </c>
      <c r="D741" t="s">
        <v>2228</v>
      </c>
      <c r="E741" t="s">
        <v>2229</v>
      </c>
      <c r="F741" s="15">
        <v>-212</v>
      </c>
      <c r="G741" t="s">
        <v>34</v>
      </c>
      <c r="H741" t="s">
        <v>51</v>
      </c>
      <c r="I741" t="s">
        <v>54</v>
      </c>
    </row>
    <row r="742" spans="1:9" ht="14.25">
      <c r="A742" t="s">
        <v>14556</v>
      </c>
      <c r="B742" s="15">
        <v>656693</v>
      </c>
      <c r="C742" t="s">
        <v>2230</v>
      </c>
      <c r="D742" t="s">
        <v>2225</v>
      </c>
      <c r="E742" t="s">
        <v>2226</v>
      </c>
      <c r="F742" s="15">
        <v>-10</v>
      </c>
      <c r="G742" t="s">
        <v>34</v>
      </c>
      <c r="H742" t="s">
        <v>80</v>
      </c>
      <c r="I742" t="s">
        <v>54</v>
      </c>
    </row>
    <row r="743" spans="1:9" ht="14.25">
      <c r="A743" t="s">
        <v>14557</v>
      </c>
      <c r="B743" s="15">
        <v>656711</v>
      </c>
      <c r="C743" t="s">
        <v>2231</v>
      </c>
      <c r="D743" t="s">
        <v>306</v>
      </c>
      <c r="E743" t="s">
        <v>307</v>
      </c>
      <c r="F743" s="15">
        <v>-400</v>
      </c>
      <c r="G743" t="s">
        <v>34</v>
      </c>
      <c r="H743" t="s">
        <v>67</v>
      </c>
      <c r="I743" t="s">
        <v>54</v>
      </c>
    </row>
    <row r="744" spans="1:9" ht="14.25">
      <c r="A744" t="s">
        <v>14558</v>
      </c>
      <c r="B744" s="15">
        <v>657186</v>
      </c>
      <c r="C744" t="s">
        <v>2232</v>
      </c>
      <c r="D744" t="s">
        <v>2233</v>
      </c>
      <c r="E744" t="s">
        <v>2234</v>
      </c>
      <c r="F744" s="15">
        <v>-631</v>
      </c>
      <c r="G744" t="s">
        <v>34</v>
      </c>
      <c r="H744" t="s">
        <v>89</v>
      </c>
      <c r="I744" t="s">
        <v>54</v>
      </c>
    </row>
    <row r="745" spans="1:9" ht="14.25">
      <c r="A745" t="s">
        <v>14559</v>
      </c>
      <c r="B745" s="15">
        <v>657516</v>
      </c>
      <c r="C745" t="s">
        <v>2235</v>
      </c>
      <c r="D745" t="s">
        <v>2236</v>
      </c>
      <c r="E745" t="s">
        <v>2237</v>
      </c>
      <c r="F745" s="15">
        <v>-75</v>
      </c>
      <c r="G745" t="s">
        <v>34</v>
      </c>
      <c r="H745" t="s">
        <v>83</v>
      </c>
      <c r="I745" t="s">
        <v>54</v>
      </c>
    </row>
    <row r="746" spans="1:9" ht="14.25">
      <c r="A746" t="s">
        <v>14560</v>
      </c>
      <c r="B746" s="15">
        <v>657564</v>
      </c>
      <c r="C746" t="s">
        <v>2238</v>
      </c>
      <c r="D746" t="s">
        <v>2239</v>
      </c>
      <c r="E746" t="s">
        <v>2240</v>
      </c>
      <c r="F746" s="15">
        <v>-2000</v>
      </c>
      <c r="G746" t="s">
        <v>34</v>
      </c>
      <c r="H746" t="s">
        <v>74</v>
      </c>
      <c r="I746" t="s">
        <v>54</v>
      </c>
    </row>
    <row r="747" spans="1:9" ht="14.25">
      <c r="A747" t="s">
        <v>14561</v>
      </c>
      <c r="B747" s="15">
        <v>657665</v>
      </c>
      <c r="C747" t="s">
        <v>287</v>
      </c>
      <c r="D747" t="s">
        <v>2241</v>
      </c>
      <c r="E747" t="s">
        <v>2242</v>
      </c>
      <c r="F747" s="15">
        <v>-20</v>
      </c>
      <c r="G747" t="s">
        <v>34</v>
      </c>
      <c r="H747" t="s">
        <v>93</v>
      </c>
      <c r="I747" t="s">
        <v>57</v>
      </c>
    </row>
    <row r="748" spans="1:9" ht="14.25">
      <c r="A748" t="s">
        <v>14562</v>
      </c>
      <c r="B748" s="15">
        <v>657789</v>
      </c>
      <c r="C748" t="s">
        <v>2243</v>
      </c>
      <c r="D748" t="s">
        <v>2244</v>
      </c>
      <c r="E748" t="s">
        <v>2245</v>
      </c>
      <c r="F748" s="15">
        <v>-255</v>
      </c>
      <c r="G748" t="s">
        <v>34</v>
      </c>
      <c r="H748" t="s">
        <v>71</v>
      </c>
      <c r="I748" t="s">
        <v>54</v>
      </c>
    </row>
    <row r="749" spans="1:9" ht="14.25">
      <c r="A749" t="s">
        <v>14563</v>
      </c>
      <c r="B749" s="15">
        <v>658033</v>
      </c>
      <c r="C749" t="s">
        <v>2246</v>
      </c>
      <c r="D749" t="s">
        <v>2247</v>
      </c>
      <c r="E749" t="s">
        <v>2248</v>
      </c>
      <c r="F749" s="15">
        <v>-1750</v>
      </c>
      <c r="G749" t="s">
        <v>34</v>
      </c>
      <c r="H749" t="s">
        <v>68</v>
      </c>
      <c r="I749" t="s">
        <v>54</v>
      </c>
    </row>
    <row r="750" spans="1:9" ht="14.25">
      <c r="A750" t="s">
        <v>14564</v>
      </c>
      <c r="B750" s="15">
        <v>658090</v>
      </c>
      <c r="C750" t="s">
        <v>2249</v>
      </c>
      <c r="D750" t="s">
        <v>2250</v>
      </c>
      <c r="E750" t="s">
        <v>2251</v>
      </c>
      <c r="F750" s="15">
        <v>-686</v>
      </c>
      <c r="G750" t="s">
        <v>34</v>
      </c>
      <c r="H750" t="s">
        <v>88</v>
      </c>
      <c r="I750" t="s">
        <v>54</v>
      </c>
    </row>
    <row r="751" spans="1:9" ht="14.25">
      <c r="A751" t="s">
        <v>14565</v>
      </c>
      <c r="B751" s="15">
        <v>658106</v>
      </c>
      <c r="C751" t="s">
        <v>2252</v>
      </c>
      <c r="D751" t="s">
        <v>2253</v>
      </c>
      <c r="E751" t="s">
        <v>2254</v>
      </c>
      <c r="F751" s="15">
        <v>-225</v>
      </c>
      <c r="G751" t="s">
        <v>34</v>
      </c>
      <c r="H751" t="s">
        <v>78</v>
      </c>
      <c r="I751" t="s">
        <v>54</v>
      </c>
    </row>
    <row r="752" spans="1:9" ht="14.25">
      <c r="A752" t="s">
        <v>14566</v>
      </c>
      <c r="B752" s="15">
        <v>658117</v>
      </c>
      <c r="C752" t="s">
        <v>2255</v>
      </c>
      <c r="D752" t="s">
        <v>2256</v>
      </c>
      <c r="E752" t="s">
        <v>2257</v>
      </c>
      <c r="F752" s="15">
        <v>-30</v>
      </c>
      <c r="G752" t="s">
        <v>34</v>
      </c>
      <c r="H752" t="s">
        <v>86</v>
      </c>
      <c r="I752" t="s">
        <v>54</v>
      </c>
    </row>
    <row r="753" spans="1:9" ht="14.25">
      <c r="A753" t="s">
        <v>14567</v>
      </c>
      <c r="B753" s="15">
        <v>658127</v>
      </c>
      <c r="D753" t="s">
        <v>2259</v>
      </c>
      <c r="E753" t="s">
        <v>2260</v>
      </c>
      <c r="F753" s="15">
        <v>-3099</v>
      </c>
      <c r="G753" t="s">
        <v>34</v>
      </c>
      <c r="H753" t="s">
        <v>88</v>
      </c>
      <c r="I753" t="s">
        <v>57</v>
      </c>
    </row>
    <row r="754" spans="1:9" ht="14.25">
      <c r="A754" t="s">
        <v>14568</v>
      </c>
      <c r="B754" s="15">
        <v>658181</v>
      </c>
      <c r="C754" t="s">
        <v>2261</v>
      </c>
      <c r="D754" t="s">
        <v>2262</v>
      </c>
      <c r="E754" t="s">
        <v>2263</v>
      </c>
      <c r="F754" s="15">
        <v>-1000</v>
      </c>
      <c r="G754" t="s">
        <v>34</v>
      </c>
      <c r="H754" t="s">
        <v>81</v>
      </c>
      <c r="I754" t="s">
        <v>54</v>
      </c>
    </row>
    <row r="755" spans="1:9" ht="14.25">
      <c r="A755" t="s">
        <v>14569</v>
      </c>
      <c r="B755" s="15">
        <v>658205</v>
      </c>
      <c r="C755" t="s">
        <v>2264</v>
      </c>
      <c r="D755" t="s">
        <v>2265</v>
      </c>
      <c r="E755" t="s">
        <v>2266</v>
      </c>
      <c r="F755" s="15">
        <v>-2325</v>
      </c>
      <c r="G755" t="s">
        <v>34</v>
      </c>
      <c r="H755" t="s">
        <v>71</v>
      </c>
      <c r="I755" t="s">
        <v>54</v>
      </c>
    </row>
    <row r="756" spans="1:9" ht="14.25">
      <c r="A756" t="s">
        <v>14570</v>
      </c>
      <c r="B756" s="15">
        <v>658552</v>
      </c>
      <c r="C756" t="s">
        <v>2267</v>
      </c>
      <c r="D756" t="s">
        <v>2268</v>
      </c>
      <c r="E756" t="s">
        <v>2269</v>
      </c>
      <c r="F756" s="15">
        <v>-2700</v>
      </c>
      <c r="G756" t="s">
        <v>34</v>
      </c>
      <c r="H756" t="s">
        <v>70</v>
      </c>
      <c r="I756" t="s">
        <v>54</v>
      </c>
    </row>
    <row r="757" spans="1:9" ht="14.25">
      <c r="A757" t="s">
        <v>14571</v>
      </c>
      <c r="B757" s="15">
        <v>659149</v>
      </c>
      <c r="C757" t="s">
        <v>6528</v>
      </c>
      <c r="D757" t="s">
        <v>6529</v>
      </c>
      <c r="E757" t="s">
        <v>6530</v>
      </c>
      <c r="F757" s="15">
        <v>-700</v>
      </c>
      <c r="G757" t="s">
        <v>34</v>
      </c>
      <c r="H757" t="s">
        <v>86</v>
      </c>
      <c r="I757" t="s">
        <v>54</v>
      </c>
    </row>
    <row r="758" spans="1:9" ht="14.25">
      <c r="A758" t="s">
        <v>14572</v>
      </c>
      <c r="B758" s="15">
        <v>659473</v>
      </c>
      <c r="C758" t="s">
        <v>6534</v>
      </c>
      <c r="D758" t="s">
        <v>6535</v>
      </c>
      <c r="E758" t="s">
        <v>6536</v>
      </c>
      <c r="F758" s="15">
        <v>-1000</v>
      </c>
      <c r="G758" t="s">
        <v>34</v>
      </c>
      <c r="H758" t="s">
        <v>290</v>
      </c>
      <c r="I758" t="s">
        <v>54</v>
      </c>
    </row>
    <row r="759" spans="1:9" ht="14.25">
      <c r="A759" t="s">
        <v>14573</v>
      </c>
      <c r="B759" s="15">
        <v>660279</v>
      </c>
      <c r="C759" t="s">
        <v>6540</v>
      </c>
      <c r="D759" t="s">
        <v>6541</v>
      </c>
      <c r="E759" t="s">
        <v>6542</v>
      </c>
      <c r="F759" s="15">
        <v>-58</v>
      </c>
      <c r="G759" t="s">
        <v>34</v>
      </c>
      <c r="H759" t="s">
        <v>70</v>
      </c>
      <c r="I759" t="s">
        <v>54</v>
      </c>
    </row>
    <row r="760" spans="1:9" ht="14.25">
      <c r="A760" t="s">
        <v>14574</v>
      </c>
      <c r="B760" s="15">
        <v>660341</v>
      </c>
      <c r="C760" t="s">
        <v>6546</v>
      </c>
      <c r="D760" t="s">
        <v>6547</v>
      </c>
      <c r="E760" t="s">
        <v>6548</v>
      </c>
      <c r="F760" s="15">
        <v>-4044</v>
      </c>
      <c r="G760" t="s">
        <v>34</v>
      </c>
      <c r="H760" t="s">
        <v>64</v>
      </c>
      <c r="I760" t="s">
        <v>54</v>
      </c>
    </row>
    <row r="761" spans="1:9" ht="14.25">
      <c r="A761" t="s">
        <v>14575</v>
      </c>
      <c r="B761" s="15">
        <v>660374</v>
      </c>
      <c r="C761" t="s">
        <v>6552</v>
      </c>
      <c r="D761" t="s">
        <v>6553</v>
      </c>
      <c r="E761" t="s">
        <v>6554</v>
      </c>
      <c r="F761" s="15">
        <v>-71</v>
      </c>
      <c r="G761" t="s">
        <v>34</v>
      </c>
      <c r="H761" t="s">
        <v>75</v>
      </c>
      <c r="I761" t="s">
        <v>54</v>
      </c>
    </row>
    <row r="762" spans="1:9" ht="14.25">
      <c r="A762" t="s">
        <v>14576</v>
      </c>
      <c r="B762" s="15">
        <v>660901</v>
      </c>
      <c r="C762" t="s">
        <v>6558</v>
      </c>
      <c r="D762" t="s">
        <v>6559</v>
      </c>
      <c r="E762" t="s">
        <v>6560</v>
      </c>
      <c r="F762" s="15">
        <v>-500</v>
      </c>
      <c r="G762" t="s">
        <v>34</v>
      </c>
      <c r="H762" t="s">
        <v>64</v>
      </c>
      <c r="I762" t="s">
        <v>54</v>
      </c>
    </row>
    <row r="763" spans="1:9" ht="14.25">
      <c r="A763" t="s">
        <v>14577</v>
      </c>
      <c r="B763" s="15">
        <v>662275</v>
      </c>
      <c r="C763" t="s">
        <v>6570</v>
      </c>
      <c r="D763" t="s">
        <v>6571</v>
      </c>
      <c r="E763" t="s">
        <v>6572</v>
      </c>
      <c r="F763" s="15">
        <v>-1800</v>
      </c>
      <c r="G763" t="s">
        <v>34</v>
      </c>
      <c r="H763" t="s">
        <v>92</v>
      </c>
      <c r="I763" t="s">
        <v>54</v>
      </c>
    </row>
    <row r="764" spans="1:9" ht="14.25">
      <c r="A764" t="s">
        <v>14578</v>
      </c>
      <c r="B764" s="15">
        <v>662419</v>
      </c>
      <c r="C764" t="s">
        <v>6564</v>
      </c>
      <c r="D764" t="s">
        <v>6565</v>
      </c>
      <c r="E764" t="s">
        <v>6566</v>
      </c>
      <c r="F764" s="15">
        <v>-1221</v>
      </c>
      <c r="G764" t="s">
        <v>34</v>
      </c>
      <c r="H764" t="s">
        <v>70</v>
      </c>
      <c r="I764" t="s">
        <v>54</v>
      </c>
    </row>
    <row r="765" spans="1:9" ht="14.25">
      <c r="A765" t="s">
        <v>14579</v>
      </c>
      <c r="B765" s="15">
        <v>664062</v>
      </c>
      <c r="C765" t="s">
        <v>6576</v>
      </c>
      <c r="D765" t="s">
        <v>6577</v>
      </c>
      <c r="E765" t="s">
        <v>6578</v>
      </c>
      <c r="F765" s="15">
        <v>-222</v>
      </c>
      <c r="G765" t="s">
        <v>34</v>
      </c>
      <c r="H765" t="s">
        <v>84</v>
      </c>
      <c r="I765" t="s">
        <v>54</v>
      </c>
    </row>
    <row r="766" spans="1:9" ht="14.25">
      <c r="A766" t="s">
        <v>14580</v>
      </c>
      <c r="B766" s="15">
        <v>664111</v>
      </c>
      <c r="C766" t="s">
        <v>6582</v>
      </c>
      <c r="D766" t="s">
        <v>6583</v>
      </c>
      <c r="E766" t="s">
        <v>6584</v>
      </c>
      <c r="F766" s="15">
        <v>-300</v>
      </c>
      <c r="G766" t="s">
        <v>34</v>
      </c>
      <c r="H766" t="s">
        <v>84</v>
      </c>
      <c r="I766" t="s">
        <v>54</v>
      </c>
    </row>
    <row r="767" spans="1:9" ht="14.25">
      <c r="A767" t="s">
        <v>14581</v>
      </c>
      <c r="B767" s="15">
        <v>664180</v>
      </c>
      <c r="C767" t="s">
        <v>6587</v>
      </c>
      <c r="D767" t="s">
        <v>6588</v>
      </c>
      <c r="E767" t="s">
        <v>6589</v>
      </c>
      <c r="F767" s="15">
        <v>-496</v>
      </c>
      <c r="G767" t="s">
        <v>34</v>
      </c>
      <c r="H767" t="s">
        <v>84</v>
      </c>
      <c r="I767" t="s">
        <v>54</v>
      </c>
    </row>
    <row r="768" spans="1:9" ht="14.25">
      <c r="A768" t="s">
        <v>14582</v>
      </c>
      <c r="B768" s="15">
        <v>664548</v>
      </c>
      <c r="C768" t="s">
        <v>287</v>
      </c>
      <c r="D768" t="s">
        <v>6593</v>
      </c>
      <c r="E768" t="s">
        <v>4997</v>
      </c>
      <c r="F768" s="15">
        <v>-180</v>
      </c>
      <c r="G768" t="s">
        <v>34</v>
      </c>
      <c r="H768" t="s">
        <v>80</v>
      </c>
      <c r="I768" t="s">
        <v>57</v>
      </c>
    </row>
    <row r="769" spans="1:9" ht="14.25">
      <c r="A769" t="s">
        <v>14583</v>
      </c>
      <c r="B769" s="15">
        <v>664873</v>
      </c>
      <c r="C769" t="s">
        <v>6595</v>
      </c>
      <c r="D769" t="s">
        <v>6596</v>
      </c>
      <c r="E769" t="s">
        <v>6597</v>
      </c>
      <c r="F769" s="15">
        <v>-55</v>
      </c>
      <c r="G769" t="s">
        <v>34</v>
      </c>
      <c r="H769" t="s">
        <v>79</v>
      </c>
      <c r="I769" t="s">
        <v>54</v>
      </c>
    </row>
    <row r="770" spans="1:9" ht="14.25">
      <c r="A770" t="s">
        <v>14584</v>
      </c>
      <c r="B770" s="15">
        <v>665962</v>
      </c>
      <c r="C770" t="s">
        <v>6631</v>
      </c>
      <c r="D770" t="s">
        <v>6632</v>
      </c>
      <c r="E770" t="s">
        <v>6633</v>
      </c>
      <c r="F770" s="15">
        <v>-48</v>
      </c>
      <c r="G770" t="s">
        <v>34</v>
      </c>
      <c r="H770" t="s">
        <v>89</v>
      </c>
      <c r="I770" t="s">
        <v>54</v>
      </c>
    </row>
    <row r="771" spans="1:9" ht="14.25">
      <c r="A771" t="s">
        <v>14585</v>
      </c>
      <c r="B771" s="15">
        <v>666002</v>
      </c>
      <c r="C771" t="s">
        <v>6601</v>
      </c>
      <c r="D771" t="s">
        <v>6602</v>
      </c>
      <c r="E771" t="s">
        <v>6603</v>
      </c>
      <c r="F771" s="15">
        <v>-600</v>
      </c>
      <c r="G771" t="s">
        <v>34</v>
      </c>
      <c r="H771" t="s">
        <v>77</v>
      </c>
      <c r="I771" t="s">
        <v>54</v>
      </c>
    </row>
    <row r="772" spans="1:9" ht="14.25">
      <c r="A772" t="s">
        <v>14586</v>
      </c>
      <c r="B772" s="15">
        <v>666026</v>
      </c>
      <c r="C772" t="s">
        <v>6607</v>
      </c>
      <c r="D772" t="s">
        <v>6602</v>
      </c>
      <c r="E772" t="s">
        <v>6603</v>
      </c>
      <c r="F772" s="15">
        <v>-500</v>
      </c>
      <c r="G772" t="s">
        <v>34</v>
      </c>
      <c r="H772" t="s">
        <v>77</v>
      </c>
      <c r="I772" t="s">
        <v>54</v>
      </c>
    </row>
    <row r="773" spans="1:9" ht="14.25">
      <c r="A773" t="s">
        <v>14587</v>
      </c>
      <c r="B773" s="15">
        <v>666045</v>
      </c>
      <c r="C773" t="s">
        <v>6610</v>
      </c>
      <c r="D773" t="s">
        <v>6602</v>
      </c>
      <c r="E773" t="s">
        <v>6603</v>
      </c>
      <c r="F773" s="15">
        <v>-1000</v>
      </c>
      <c r="G773" t="s">
        <v>34</v>
      </c>
      <c r="H773" t="s">
        <v>77</v>
      </c>
      <c r="I773" t="s">
        <v>54</v>
      </c>
    </row>
    <row r="774" spans="1:9" ht="14.25">
      <c r="A774" t="s">
        <v>14588</v>
      </c>
      <c r="B774" s="15">
        <v>666067</v>
      </c>
      <c r="C774" t="s">
        <v>6613</v>
      </c>
      <c r="D774" t="s">
        <v>6602</v>
      </c>
      <c r="E774" t="s">
        <v>6603</v>
      </c>
      <c r="F774" s="15">
        <v>-200</v>
      </c>
      <c r="G774" t="s">
        <v>34</v>
      </c>
      <c r="H774" t="s">
        <v>77</v>
      </c>
      <c r="I774" t="s">
        <v>54</v>
      </c>
    </row>
    <row r="775" spans="1:9" ht="14.25">
      <c r="A775" t="s">
        <v>14589</v>
      </c>
      <c r="B775" s="15">
        <v>666086</v>
      </c>
      <c r="C775" t="s">
        <v>6616</v>
      </c>
      <c r="D775" t="s">
        <v>6602</v>
      </c>
      <c r="E775" t="s">
        <v>6603</v>
      </c>
      <c r="F775" s="15">
        <v>-97</v>
      </c>
      <c r="G775" t="s">
        <v>34</v>
      </c>
      <c r="H775" t="s">
        <v>77</v>
      </c>
      <c r="I775" t="s">
        <v>54</v>
      </c>
    </row>
    <row r="776" spans="1:9" ht="14.25">
      <c r="A776" t="s">
        <v>14590</v>
      </c>
      <c r="B776" s="15">
        <v>666196</v>
      </c>
      <c r="C776" t="s">
        <v>6643</v>
      </c>
      <c r="D776" t="s">
        <v>6644</v>
      </c>
      <c r="E776" t="s">
        <v>6645</v>
      </c>
      <c r="F776" s="15">
        <v>-283</v>
      </c>
      <c r="G776" t="s">
        <v>34</v>
      </c>
      <c r="H776" t="s">
        <v>88</v>
      </c>
      <c r="I776" t="s">
        <v>54</v>
      </c>
    </row>
    <row r="777" spans="1:9" ht="14.25">
      <c r="A777" t="s">
        <v>14591</v>
      </c>
      <c r="B777" s="15">
        <v>666706</v>
      </c>
      <c r="C777" t="s">
        <v>6619</v>
      </c>
      <c r="D777" t="s">
        <v>6620</v>
      </c>
      <c r="E777" t="s">
        <v>6621</v>
      </c>
      <c r="F777" s="15">
        <v>-98</v>
      </c>
      <c r="G777" t="s">
        <v>34</v>
      </c>
      <c r="H777" t="s">
        <v>70</v>
      </c>
      <c r="I777" t="s">
        <v>54</v>
      </c>
    </row>
    <row r="778" spans="1:9" ht="14.25">
      <c r="A778" t="s">
        <v>14592</v>
      </c>
      <c r="B778" s="15">
        <v>666867</v>
      </c>
      <c r="C778" t="s">
        <v>6625</v>
      </c>
      <c r="D778" t="s">
        <v>6626</v>
      </c>
      <c r="E778" t="s">
        <v>6627</v>
      </c>
      <c r="F778" s="15">
        <v>-500</v>
      </c>
      <c r="G778" t="s">
        <v>34</v>
      </c>
      <c r="H778" t="s">
        <v>74</v>
      </c>
      <c r="I778" t="s">
        <v>54</v>
      </c>
    </row>
    <row r="779" spans="1:9" ht="14.25">
      <c r="A779" t="s">
        <v>14593</v>
      </c>
      <c r="B779" s="15">
        <v>667067</v>
      </c>
      <c r="C779" t="s">
        <v>6637</v>
      </c>
      <c r="D779" t="s">
        <v>6638</v>
      </c>
      <c r="E779" t="s">
        <v>6639</v>
      </c>
      <c r="F779" s="15">
        <v>-345</v>
      </c>
      <c r="G779" t="s">
        <v>34</v>
      </c>
      <c r="H779" t="s">
        <v>83</v>
      </c>
      <c r="I779" t="s">
        <v>54</v>
      </c>
    </row>
    <row r="780" spans="1:9" ht="14.25">
      <c r="A780" t="s">
        <v>14594</v>
      </c>
      <c r="B780" s="15">
        <v>667187</v>
      </c>
      <c r="C780" t="s">
        <v>6649</v>
      </c>
      <c r="D780" t="s">
        <v>6650</v>
      </c>
      <c r="E780" t="s">
        <v>6651</v>
      </c>
      <c r="F780" s="15">
        <v>-500</v>
      </c>
      <c r="G780" t="s">
        <v>34</v>
      </c>
      <c r="H780" t="s">
        <v>74</v>
      </c>
      <c r="I780" t="s">
        <v>54</v>
      </c>
    </row>
    <row r="781" spans="1:9" ht="14.25">
      <c r="A781" t="s">
        <v>14595</v>
      </c>
      <c r="B781" s="15">
        <v>667432</v>
      </c>
      <c r="C781" t="s">
        <v>6655</v>
      </c>
      <c r="D781" t="s">
        <v>6656</v>
      </c>
      <c r="E781" t="s">
        <v>6657</v>
      </c>
      <c r="F781" s="15">
        <v>-542</v>
      </c>
      <c r="G781" t="s">
        <v>34</v>
      </c>
      <c r="H781" t="s">
        <v>77</v>
      </c>
      <c r="I781" t="s">
        <v>54</v>
      </c>
    </row>
    <row r="782" spans="1:9" ht="14.25">
      <c r="A782" t="s">
        <v>14596</v>
      </c>
      <c r="B782" s="15">
        <v>667819</v>
      </c>
      <c r="C782" t="s">
        <v>6679</v>
      </c>
      <c r="D782" t="s">
        <v>6680</v>
      </c>
      <c r="E782" t="s">
        <v>6681</v>
      </c>
      <c r="F782" s="15">
        <v>-40</v>
      </c>
      <c r="G782" t="s">
        <v>34</v>
      </c>
      <c r="H782" t="s">
        <v>66</v>
      </c>
      <c r="I782" t="s">
        <v>54</v>
      </c>
    </row>
    <row r="783" spans="1:9" ht="14.25">
      <c r="A783" t="s">
        <v>14597</v>
      </c>
      <c r="B783" s="15">
        <v>667864</v>
      </c>
      <c r="C783" t="s">
        <v>6661</v>
      </c>
      <c r="D783" t="s">
        <v>6662</v>
      </c>
      <c r="E783" t="s">
        <v>6663</v>
      </c>
      <c r="F783" s="15">
        <v>-362</v>
      </c>
      <c r="G783" t="s">
        <v>34</v>
      </c>
      <c r="H783" t="s">
        <v>77</v>
      </c>
      <c r="I783" t="s">
        <v>54</v>
      </c>
    </row>
    <row r="784" spans="1:9" ht="14.25">
      <c r="A784" t="s">
        <v>14598</v>
      </c>
      <c r="B784" s="15">
        <v>668071</v>
      </c>
      <c r="C784" t="s">
        <v>6667</v>
      </c>
      <c r="D784" t="s">
        <v>6668</v>
      </c>
      <c r="E784" t="s">
        <v>6669</v>
      </c>
      <c r="F784" s="15">
        <v>-2638</v>
      </c>
      <c r="G784" t="s">
        <v>34</v>
      </c>
      <c r="H784" t="s">
        <v>67</v>
      </c>
      <c r="I784" t="s">
        <v>54</v>
      </c>
    </row>
    <row r="785" spans="1:9" ht="14.25">
      <c r="A785" t="s">
        <v>14599</v>
      </c>
      <c r="B785" s="15">
        <v>668414</v>
      </c>
      <c r="C785" t="s">
        <v>6673</v>
      </c>
      <c r="D785" t="s">
        <v>6674</v>
      </c>
      <c r="E785" t="s">
        <v>6675</v>
      </c>
      <c r="F785" s="15">
        <v>-174</v>
      </c>
      <c r="G785" t="s">
        <v>34</v>
      </c>
      <c r="H785" t="s">
        <v>67</v>
      </c>
      <c r="I785" t="s">
        <v>54</v>
      </c>
    </row>
    <row r="786" spans="1:9" ht="14.25">
      <c r="A786" t="s">
        <v>14600</v>
      </c>
      <c r="B786" s="15">
        <v>668508</v>
      </c>
      <c r="C786" t="s">
        <v>287</v>
      </c>
      <c r="D786" t="s">
        <v>6691</v>
      </c>
      <c r="E786" t="s">
        <v>5011</v>
      </c>
      <c r="F786" s="15">
        <v>-50</v>
      </c>
      <c r="G786" t="s">
        <v>34</v>
      </c>
      <c r="H786" t="s">
        <v>88</v>
      </c>
      <c r="I786" t="s">
        <v>57</v>
      </c>
    </row>
    <row r="787" spans="1:9" ht="14.25">
      <c r="A787" t="s">
        <v>14601</v>
      </c>
      <c r="B787" s="15">
        <v>668948</v>
      </c>
      <c r="C787" t="s">
        <v>6685</v>
      </c>
      <c r="D787" t="s">
        <v>6686</v>
      </c>
      <c r="E787" t="s">
        <v>6687</v>
      </c>
      <c r="F787" s="15">
        <v>-83</v>
      </c>
      <c r="G787" t="s">
        <v>34</v>
      </c>
      <c r="H787" t="s">
        <v>71</v>
      </c>
      <c r="I787" t="s">
        <v>54</v>
      </c>
    </row>
    <row r="788" spans="1:9" ht="14.25">
      <c r="A788" t="s">
        <v>14602</v>
      </c>
      <c r="B788" s="15">
        <v>668990</v>
      </c>
      <c r="C788" t="s">
        <v>287</v>
      </c>
      <c r="D788" t="s">
        <v>6699</v>
      </c>
      <c r="E788" t="s">
        <v>5004</v>
      </c>
      <c r="F788" s="15">
        <v>-1003</v>
      </c>
      <c r="G788" t="s">
        <v>34</v>
      </c>
      <c r="H788" t="s">
        <v>64</v>
      </c>
      <c r="I788" t="s">
        <v>57</v>
      </c>
    </row>
    <row r="789" spans="1:9" ht="14.25">
      <c r="A789" t="s">
        <v>14603</v>
      </c>
      <c r="B789" s="15">
        <v>669134</v>
      </c>
      <c r="C789" t="s">
        <v>6701</v>
      </c>
      <c r="D789" t="s">
        <v>6702</v>
      </c>
      <c r="E789" t="s">
        <v>6703</v>
      </c>
      <c r="F789" s="15">
        <v>-322</v>
      </c>
      <c r="G789" t="s">
        <v>34</v>
      </c>
      <c r="H789" t="s">
        <v>75</v>
      </c>
      <c r="I789" t="s">
        <v>54</v>
      </c>
    </row>
    <row r="790" spans="1:9" ht="14.25">
      <c r="A790" t="s">
        <v>14604</v>
      </c>
      <c r="B790" s="15">
        <v>669204</v>
      </c>
      <c r="C790" t="s">
        <v>6707</v>
      </c>
      <c r="D790" t="s">
        <v>6708</v>
      </c>
      <c r="E790" t="s">
        <v>6709</v>
      </c>
      <c r="F790" s="15">
        <v>-1000</v>
      </c>
      <c r="G790" t="s">
        <v>34</v>
      </c>
      <c r="H790" t="s">
        <v>75</v>
      </c>
      <c r="I790" t="s">
        <v>54</v>
      </c>
    </row>
    <row r="791" spans="1:9" ht="14.25">
      <c r="A791" t="s">
        <v>14605</v>
      </c>
      <c r="B791" s="15">
        <v>669275</v>
      </c>
      <c r="C791" t="s">
        <v>6712</v>
      </c>
      <c r="D791" t="s">
        <v>6713</v>
      </c>
      <c r="E791" t="s">
        <v>6714</v>
      </c>
      <c r="F791" s="15">
        <v>-230</v>
      </c>
      <c r="G791" t="s">
        <v>34</v>
      </c>
      <c r="H791" t="s">
        <v>72</v>
      </c>
      <c r="I791" t="s">
        <v>54</v>
      </c>
    </row>
    <row r="792" spans="1:9" ht="14.25">
      <c r="A792" t="s">
        <v>14606</v>
      </c>
      <c r="B792" s="15">
        <v>669809</v>
      </c>
      <c r="C792" t="s">
        <v>6693</v>
      </c>
      <c r="D792" t="s">
        <v>6694</v>
      </c>
      <c r="E792" t="s">
        <v>6695</v>
      </c>
      <c r="F792" s="15">
        <v>-293</v>
      </c>
      <c r="G792" t="s">
        <v>34</v>
      </c>
      <c r="H792" t="s">
        <v>82</v>
      </c>
      <c r="I792" t="s">
        <v>54</v>
      </c>
    </row>
    <row r="793" spans="1:9" ht="14.25">
      <c r="A793" t="s">
        <v>14607</v>
      </c>
      <c r="B793" s="15">
        <v>670505</v>
      </c>
      <c r="C793" t="s">
        <v>6718</v>
      </c>
      <c r="D793" t="s">
        <v>6719</v>
      </c>
      <c r="E793" t="s">
        <v>6720</v>
      </c>
      <c r="F793" s="15">
        <v>-450</v>
      </c>
      <c r="G793" t="s">
        <v>34</v>
      </c>
      <c r="H793" t="s">
        <v>70</v>
      </c>
      <c r="I793" t="s">
        <v>54</v>
      </c>
    </row>
    <row r="794" spans="1:9" ht="14.25">
      <c r="A794" t="s">
        <v>14608</v>
      </c>
      <c r="B794" s="15">
        <v>670836</v>
      </c>
      <c r="C794" t="s">
        <v>287</v>
      </c>
      <c r="D794" t="s">
        <v>6724</v>
      </c>
      <c r="E794" t="s">
        <v>6725</v>
      </c>
      <c r="F794" s="15">
        <v>-3839</v>
      </c>
      <c r="G794" t="s">
        <v>34</v>
      </c>
      <c r="H794" t="s">
        <v>90</v>
      </c>
      <c r="I794" t="s">
        <v>57</v>
      </c>
    </row>
    <row r="795" spans="1:9" ht="14.25">
      <c r="A795" t="s">
        <v>14609</v>
      </c>
      <c r="B795" s="15">
        <v>670929</v>
      </c>
      <c r="C795" t="s">
        <v>6727</v>
      </c>
      <c r="D795" t="s">
        <v>6728</v>
      </c>
      <c r="E795" t="s">
        <v>6729</v>
      </c>
      <c r="F795" s="15">
        <v>-200</v>
      </c>
      <c r="G795" t="s">
        <v>34</v>
      </c>
      <c r="H795" t="s">
        <v>93</v>
      </c>
      <c r="I795" t="s">
        <v>54</v>
      </c>
    </row>
    <row r="796" spans="1:9" ht="14.25">
      <c r="A796" t="s">
        <v>14610</v>
      </c>
      <c r="B796" s="15">
        <v>671062</v>
      </c>
      <c r="C796" t="s">
        <v>6733</v>
      </c>
      <c r="D796" t="s">
        <v>6734</v>
      </c>
      <c r="E796" t="s">
        <v>6735</v>
      </c>
      <c r="F796" s="15">
        <v>-50</v>
      </c>
      <c r="G796" t="s">
        <v>34</v>
      </c>
      <c r="H796" t="s">
        <v>77</v>
      </c>
      <c r="I796" t="s">
        <v>54</v>
      </c>
    </row>
    <row r="797" spans="1:9" ht="14.25">
      <c r="A797" t="s">
        <v>14611</v>
      </c>
      <c r="B797" s="15">
        <v>671144</v>
      </c>
      <c r="C797" t="s">
        <v>6738</v>
      </c>
      <c r="D797" t="s">
        <v>6739</v>
      </c>
      <c r="E797" t="s">
        <v>6740</v>
      </c>
      <c r="F797" s="15">
        <v>-9000</v>
      </c>
      <c r="G797" t="s">
        <v>34</v>
      </c>
      <c r="H797" t="s">
        <v>80</v>
      </c>
      <c r="I797" t="s">
        <v>54</v>
      </c>
    </row>
    <row r="798" spans="1:9" ht="14.25">
      <c r="A798" t="s">
        <v>14612</v>
      </c>
      <c r="B798" s="15">
        <v>671158</v>
      </c>
      <c r="C798" t="s">
        <v>6744</v>
      </c>
      <c r="D798" t="s">
        <v>6739</v>
      </c>
      <c r="E798" t="s">
        <v>6740</v>
      </c>
      <c r="F798" s="15">
        <v>-5000</v>
      </c>
      <c r="G798" t="s">
        <v>34</v>
      </c>
      <c r="H798" t="s">
        <v>80</v>
      </c>
      <c r="I798" t="s">
        <v>54</v>
      </c>
    </row>
    <row r="799" spans="1:9" ht="14.25">
      <c r="A799" t="s">
        <v>14613</v>
      </c>
      <c r="B799" s="15">
        <v>671185</v>
      </c>
      <c r="C799" t="s">
        <v>6747</v>
      </c>
      <c r="D799" t="s">
        <v>6739</v>
      </c>
      <c r="E799" t="s">
        <v>6740</v>
      </c>
      <c r="F799" s="15">
        <v>-470</v>
      </c>
      <c r="G799" t="s">
        <v>34</v>
      </c>
      <c r="H799" t="s">
        <v>80</v>
      </c>
      <c r="I799" t="s">
        <v>54</v>
      </c>
    </row>
    <row r="800" spans="1:9" ht="14.25">
      <c r="A800" t="s">
        <v>14614</v>
      </c>
      <c r="B800" s="15">
        <v>671269</v>
      </c>
      <c r="C800" t="s">
        <v>6750</v>
      </c>
      <c r="D800" t="s">
        <v>6751</v>
      </c>
      <c r="E800" t="s">
        <v>6752</v>
      </c>
      <c r="F800" s="15">
        <v>-500</v>
      </c>
      <c r="G800" t="s">
        <v>34</v>
      </c>
      <c r="H800" t="s">
        <v>81</v>
      </c>
      <c r="I800" t="s">
        <v>54</v>
      </c>
    </row>
    <row r="801" spans="1:9" ht="14.25">
      <c r="A801" t="s">
        <v>14615</v>
      </c>
      <c r="B801" s="15">
        <v>671284</v>
      </c>
      <c r="C801" t="s">
        <v>6756</v>
      </c>
      <c r="D801" t="s">
        <v>6757</v>
      </c>
      <c r="E801" t="s">
        <v>6758</v>
      </c>
      <c r="F801" s="15">
        <v>-3600</v>
      </c>
      <c r="G801" t="s">
        <v>34</v>
      </c>
      <c r="H801" t="s">
        <v>81</v>
      </c>
      <c r="I801" t="s">
        <v>54</v>
      </c>
    </row>
    <row r="802" spans="1:9" ht="14.25">
      <c r="A802" t="s">
        <v>14616</v>
      </c>
      <c r="B802" s="15">
        <v>671479</v>
      </c>
      <c r="C802" t="s">
        <v>287</v>
      </c>
      <c r="D802" t="s">
        <v>6761</v>
      </c>
      <c r="E802" t="s">
        <v>6762</v>
      </c>
      <c r="F802" s="15">
        <v>-300</v>
      </c>
      <c r="G802" t="s">
        <v>34</v>
      </c>
      <c r="H802" t="s">
        <v>77</v>
      </c>
      <c r="I802" t="s">
        <v>57</v>
      </c>
    </row>
    <row r="803" spans="1:9" ht="14.25">
      <c r="A803" t="s">
        <v>14617</v>
      </c>
      <c r="B803" s="15">
        <v>671529</v>
      </c>
      <c r="C803" t="s">
        <v>6766</v>
      </c>
      <c r="D803" t="s">
        <v>6767</v>
      </c>
      <c r="E803" t="s">
        <v>6768</v>
      </c>
      <c r="F803" s="15">
        <v>-450</v>
      </c>
      <c r="G803" t="s">
        <v>34</v>
      </c>
      <c r="H803" t="s">
        <v>64</v>
      </c>
      <c r="I803" t="s">
        <v>54</v>
      </c>
    </row>
    <row r="804" spans="1:9" ht="14.25">
      <c r="A804" t="s">
        <v>14618</v>
      </c>
      <c r="B804" s="15">
        <v>671779</v>
      </c>
      <c r="C804" t="s">
        <v>6778</v>
      </c>
      <c r="D804" t="s">
        <v>6779</v>
      </c>
      <c r="E804" t="s">
        <v>6780</v>
      </c>
      <c r="F804" s="15">
        <v>-893</v>
      </c>
      <c r="G804" t="s">
        <v>34</v>
      </c>
      <c r="H804" t="s">
        <v>94</v>
      </c>
      <c r="I804" t="s">
        <v>54</v>
      </c>
    </row>
    <row r="805" spans="1:9" ht="14.25">
      <c r="A805" t="s">
        <v>14619</v>
      </c>
      <c r="B805" s="15">
        <v>672099</v>
      </c>
      <c r="C805" t="s">
        <v>287</v>
      </c>
      <c r="D805" t="s">
        <v>6764</v>
      </c>
      <c r="E805" t="s">
        <v>5042</v>
      </c>
      <c r="F805" s="15">
        <v>-119</v>
      </c>
      <c r="G805" t="s">
        <v>34</v>
      </c>
      <c r="H805" t="s">
        <v>71</v>
      </c>
      <c r="I805" t="s">
        <v>57</v>
      </c>
    </row>
    <row r="806" spans="1:9" ht="14.25">
      <c r="A806" t="s">
        <v>14620</v>
      </c>
      <c r="B806" s="15">
        <v>672170</v>
      </c>
      <c r="C806" t="s">
        <v>287</v>
      </c>
      <c r="D806" t="s">
        <v>6784</v>
      </c>
      <c r="E806" t="s">
        <v>5035</v>
      </c>
      <c r="F806" s="15">
        <v>-500</v>
      </c>
      <c r="G806" t="s">
        <v>34</v>
      </c>
      <c r="H806" t="s">
        <v>64</v>
      </c>
      <c r="I806" t="s">
        <v>57</v>
      </c>
    </row>
    <row r="807" spans="1:9" ht="14.25">
      <c r="A807" t="s">
        <v>14621</v>
      </c>
      <c r="B807" s="15">
        <v>672332</v>
      </c>
      <c r="C807" t="s">
        <v>6772</v>
      </c>
      <c r="D807" t="s">
        <v>6773</v>
      </c>
      <c r="E807" t="s">
        <v>6774</v>
      </c>
      <c r="F807" s="15">
        <v>-408</v>
      </c>
      <c r="G807" t="s">
        <v>34</v>
      </c>
      <c r="H807" t="s">
        <v>1377</v>
      </c>
      <c r="I807" t="s">
        <v>54</v>
      </c>
    </row>
    <row r="808" spans="1:9" ht="14.25">
      <c r="A808" t="s">
        <v>14622</v>
      </c>
      <c r="B808" s="15">
        <v>672583</v>
      </c>
      <c r="C808" t="s">
        <v>287</v>
      </c>
      <c r="D808" t="s">
        <v>6798</v>
      </c>
      <c r="E808" t="s">
        <v>5069</v>
      </c>
      <c r="F808" s="15">
        <v>-234</v>
      </c>
      <c r="G808" t="s">
        <v>34</v>
      </c>
      <c r="H808" t="s">
        <v>64</v>
      </c>
      <c r="I808" t="s">
        <v>57</v>
      </c>
    </row>
    <row r="809" spans="1:9" ht="14.25">
      <c r="A809" t="s">
        <v>14623</v>
      </c>
      <c r="B809" s="15">
        <v>672596</v>
      </c>
      <c r="C809" t="s">
        <v>287</v>
      </c>
      <c r="D809" t="s">
        <v>6800</v>
      </c>
      <c r="E809" t="s">
        <v>5063</v>
      </c>
      <c r="F809" s="15">
        <v>-109</v>
      </c>
      <c r="G809" t="s">
        <v>34</v>
      </c>
      <c r="H809" t="s">
        <v>89</v>
      </c>
      <c r="I809" t="s">
        <v>57</v>
      </c>
    </row>
    <row r="810" spans="1:9" ht="14.25">
      <c r="A810" t="s">
        <v>14624</v>
      </c>
      <c r="B810" s="15">
        <v>672632</v>
      </c>
      <c r="C810" t="s">
        <v>287</v>
      </c>
      <c r="D810" t="s">
        <v>6802</v>
      </c>
      <c r="E810" t="s">
        <v>5049</v>
      </c>
      <c r="F810" s="15">
        <v>-109</v>
      </c>
      <c r="G810" t="s">
        <v>34</v>
      </c>
      <c r="H810" t="s">
        <v>89</v>
      </c>
      <c r="I810" t="s">
        <v>57</v>
      </c>
    </row>
    <row r="811" spans="1:9" ht="14.25">
      <c r="A811" t="s">
        <v>14625</v>
      </c>
      <c r="B811" s="15">
        <v>672711</v>
      </c>
      <c r="C811" t="s">
        <v>6786</v>
      </c>
      <c r="D811" t="s">
        <v>6787</v>
      </c>
      <c r="E811" t="s">
        <v>6788</v>
      </c>
      <c r="F811" s="15">
        <v>-95</v>
      </c>
      <c r="G811" t="s">
        <v>34</v>
      </c>
      <c r="H811" t="s">
        <v>65</v>
      </c>
      <c r="I811" t="s">
        <v>54</v>
      </c>
    </row>
    <row r="812" spans="1:9" ht="14.25">
      <c r="A812" t="s">
        <v>14626</v>
      </c>
      <c r="B812" s="15">
        <v>672826</v>
      </c>
      <c r="C812" t="s">
        <v>6792</v>
      </c>
      <c r="D812" t="s">
        <v>6793</v>
      </c>
      <c r="E812" t="s">
        <v>6794</v>
      </c>
      <c r="F812" s="15">
        <v>-66</v>
      </c>
      <c r="G812" t="s">
        <v>34</v>
      </c>
      <c r="H812" t="s">
        <v>70</v>
      </c>
      <c r="I812" t="s">
        <v>54</v>
      </c>
    </row>
    <row r="813" spans="1:9" ht="14.25">
      <c r="A813" t="s">
        <v>14627</v>
      </c>
      <c r="B813" s="15">
        <v>672874</v>
      </c>
      <c r="C813" t="s">
        <v>6807</v>
      </c>
      <c r="D813" t="s">
        <v>6808</v>
      </c>
      <c r="E813" t="s">
        <v>6809</v>
      </c>
      <c r="F813" s="15">
        <v>-824</v>
      </c>
      <c r="G813" t="s">
        <v>34</v>
      </c>
      <c r="H813" t="s">
        <v>86</v>
      </c>
      <c r="I813" t="s">
        <v>54</v>
      </c>
    </row>
    <row r="814" spans="1:9" ht="14.25">
      <c r="A814" t="s">
        <v>14628</v>
      </c>
      <c r="B814" s="15">
        <v>673178</v>
      </c>
      <c r="C814" t="s">
        <v>6804</v>
      </c>
      <c r="D814" t="s">
        <v>846</v>
      </c>
      <c r="E814" t="s">
        <v>847</v>
      </c>
      <c r="F814" s="15">
        <v>-10000</v>
      </c>
      <c r="G814" t="s">
        <v>34</v>
      </c>
      <c r="H814" t="s">
        <v>69</v>
      </c>
      <c r="I814" t="s">
        <v>54</v>
      </c>
    </row>
    <row r="815" spans="1:9" ht="14.25">
      <c r="A815" t="s">
        <v>14629</v>
      </c>
      <c r="B815" s="15">
        <v>673362</v>
      </c>
      <c r="C815" t="s">
        <v>6813</v>
      </c>
      <c r="D815" t="s">
        <v>6814</v>
      </c>
      <c r="E815" t="s">
        <v>6815</v>
      </c>
      <c r="F815" s="15">
        <v>-300</v>
      </c>
      <c r="G815" t="s">
        <v>34</v>
      </c>
      <c r="H815" t="s">
        <v>80</v>
      </c>
      <c r="I815" t="s">
        <v>54</v>
      </c>
    </row>
    <row r="816" spans="1:9" ht="14.25">
      <c r="A816" t="s">
        <v>14630</v>
      </c>
      <c r="B816" s="15">
        <v>673437</v>
      </c>
      <c r="C816" t="s">
        <v>6819</v>
      </c>
      <c r="D816" t="s">
        <v>6820</v>
      </c>
      <c r="E816" t="s">
        <v>6821</v>
      </c>
      <c r="F816" s="15">
        <v>-1000</v>
      </c>
      <c r="G816" t="s">
        <v>34</v>
      </c>
      <c r="H816" t="s">
        <v>75</v>
      </c>
      <c r="I816" t="s">
        <v>54</v>
      </c>
    </row>
    <row r="817" spans="1:9" ht="14.25">
      <c r="A817" t="s">
        <v>14631</v>
      </c>
      <c r="B817" s="15">
        <v>673463</v>
      </c>
      <c r="C817" t="s">
        <v>6825</v>
      </c>
      <c r="D817" t="s">
        <v>6826</v>
      </c>
      <c r="E817" t="s">
        <v>6827</v>
      </c>
      <c r="F817" s="15">
        <v>-96</v>
      </c>
      <c r="G817" t="s">
        <v>34</v>
      </c>
      <c r="H817" t="s">
        <v>67</v>
      </c>
      <c r="I817" t="s">
        <v>54</v>
      </c>
    </row>
    <row r="818" spans="1:9" ht="14.25">
      <c r="A818" t="s">
        <v>14632</v>
      </c>
      <c r="B818" s="15">
        <v>673525</v>
      </c>
      <c r="C818" t="s">
        <v>6831</v>
      </c>
      <c r="D818" t="s">
        <v>1980</v>
      </c>
      <c r="E818" t="s">
        <v>1981</v>
      </c>
      <c r="F818" s="15">
        <v>-53</v>
      </c>
      <c r="G818" t="s">
        <v>34</v>
      </c>
      <c r="H818" t="s">
        <v>1855</v>
      </c>
      <c r="I818" t="s">
        <v>54</v>
      </c>
    </row>
    <row r="819" spans="1:9" ht="14.25">
      <c r="A819" t="s">
        <v>14633</v>
      </c>
      <c r="B819" s="15">
        <v>673587</v>
      </c>
      <c r="C819" t="s">
        <v>6834</v>
      </c>
      <c r="D819" t="s">
        <v>6835</v>
      </c>
      <c r="E819" t="s">
        <v>6836</v>
      </c>
      <c r="F819" s="15">
        <v>-545</v>
      </c>
      <c r="G819" t="s">
        <v>34</v>
      </c>
      <c r="H819" t="s">
        <v>67</v>
      </c>
      <c r="I819" t="s">
        <v>54</v>
      </c>
    </row>
    <row r="820" spans="1:9" ht="14.25">
      <c r="A820" t="s">
        <v>14634</v>
      </c>
      <c r="B820" s="15">
        <v>673611</v>
      </c>
      <c r="C820" t="s">
        <v>6840</v>
      </c>
      <c r="D820" t="s">
        <v>6841</v>
      </c>
      <c r="E820" t="s">
        <v>6842</v>
      </c>
      <c r="F820" s="15">
        <v>-128</v>
      </c>
      <c r="G820" t="s">
        <v>34</v>
      </c>
      <c r="H820" t="s">
        <v>66</v>
      </c>
      <c r="I820" t="s">
        <v>54</v>
      </c>
    </row>
    <row r="821" spans="1:9" ht="14.25">
      <c r="A821" t="s">
        <v>14635</v>
      </c>
      <c r="B821" s="15">
        <v>673624</v>
      </c>
      <c r="C821" t="s">
        <v>6846</v>
      </c>
      <c r="D821" t="s">
        <v>6841</v>
      </c>
      <c r="E821" t="s">
        <v>6842</v>
      </c>
      <c r="F821" s="15">
        <v>-128</v>
      </c>
      <c r="G821" t="s">
        <v>34</v>
      </c>
      <c r="H821" t="s">
        <v>66</v>
      </c>
      <c r="I821" t="s">
        <v>54</v>
      </c>
    </row>
    <row r="822" spans="1:9" ht="14.25">
      <c r="A822" t="s">
        <v>14636</v>
      </c>
      <c r="B822" s="15">
        <v>673650</v>
      </c>
      <c r="C822" t="s">
        <v>6849</v>
      </c>
      <c r="D822" t="s">
        <v>6850</v>
      </c>
      <c r="E822" t="s">
        <v>6851</v>
      </c>
      <c r="F822" s="15">
        <v>-5000</v>
      </c>
      <c r="G822" t="s">
        <v>34</v>
      </c>
      <c r="H822" t="s">
        <v>70</v>
      </c>
      <c r="I822" t="s">
        <v>54</v>
      </c>
    </row>
    <row r="823" spans="1:9" ht="14.25">
      <c r="A823" t="s">
        <v>14637</v>
      </c>
      <c r="B823" s="15">
        <v>673806</v>
      </c>
      <c r="C823" t="s">
        <v>6855</v>
      </c>
      <c r="D823" t="s">
        <v>6856</v>
      </c>
      <c r="E823" t="s">
        <v>6857</v>
      </c>
      <c r="F823" s="15">
        <v>-974</v>
      </c>
      <c r="G823" t="s">
        <v>34</v>
      </c>
      <c r="H823" t="s">
        <v>90</v>
      </c>
      <c r="I823" t="s">
        <v>54</v>
      </c>
    </row>
    <row r="824" spans="1:9" ht="14.25">
      <c r="A824" t="s">
        <v>14638</v>
      </c>
      <c r="B824" s="15">
        <v>674055</v>
      </c>
      <c r="C824" t="s">
        <v>6861</v>
      </c>
      <c r="D824" t="s">
        <v>6862</v>
      </c>
      <c r="E824" t="s">
        <v>6863</v>
      </c>
      <c r="F824" s="15">
        <v>-90</v>
      </c>
      <c r="G824" t="s">
        <v>34</v>
      </c>
      <c r="H824" t="s">
        <v>416</v>
      </c>
      <c r="I824" t="s">
        <v>54</v>
      </c>
    </row>
    <row r="825" spans="1:9" ht="14.25">
      <c r="A825" t="s">
        <v>14639</v>
      </c>
      <c r="B825" s="15">
        <v>674130</v>
      </c>
      <c r="C825" t="s">
        <v>287</v>
      </c>
      <c r="D825" t="s">
        <v>6867</v>
      </c>
      <c r="E825" t="s">
        <v>5056</v>
      </c>
      <c r="F825" s="15">
        <v>-487</v>
      </c>
      <c r="G825" t="s">
        <v>34</v>
      </c>
      <c r="H825" t="s">
        <v>90</v>
      </c>
      <c r="I825" t="s">
        <v>57</v>
      </c>
    </row>
    <row r="826" spans="1:9" ht="14.25">
      <c r="A826" t="s">
        <v>14640</v>
      </c>
      <c r="B826" s="15">
        <v>674271</v>
      </c>
      <c r="C826" t="s">
        <v>6869</v>
      </c>
      <c r="D826" t="s">
        <v>6870</v>
      </c>
      <c r="E826" t="s">
        <v>6871</v>
      </c>
      <c r="F826" s="15">
        <v>-2000</v>
      </c>
      <c r="G826" t="s">
        <v>34</v>
      </c>
      <c r="H826" t="s">
        <v>71</v>
      </c>
      <c r="I826" t="s">
        <v>54</v>
      </c>
    </row>
    <row r="827" spans="1:9" ht="14.25">
      <c r="A827" t="s">
        <v>14641</v>
      </c>
      <c r="B827" s="15">
        <v>674391</v>
      </c>
      <c r="C827" t="s">
        <v>6875</v>
      </c>
      <c r="D827" t="s">
        <v>6876</v>
      </c>
      <c r="E827" t="s">
        <v>6877</v>
      </c>
      <c r="F827" s="15">
        <v>-38</v>
      </c>
      <c r="G827" t="s">
        <v>34</v>
      </c>
      <c r="H827" t="s">
        <v>80</v>
      </c>
      <c r="I827" t="s">
        <v>54</v>
      </c>
    </row>
    <row r="828" spans="1:9" ht="14.25">
      <c r="A828" t="s">
        <v>14642</v>
      </c>
      <c r="B828" s="15">
        <v>675084</v>
      </c>
      <c r="C828" t="s">
        <v>6881</v>
      </c>
      <c r="D828" t="s">
        <v>6882</v>
      </c>
      <c r="E828" t="s">
        <v>6883</v>
      </c>
      <c r="F828" s="15">
        <v>-1020</v>
      </c>
      <c r="G828" t="s">
        <v>34</v>
      </c>
      <c r="H828" t="s">
        <v>90</v>
      </c>
      <c r="I828" t="s">
        <v>54</v>
      </c>
    </row>
    <row r="829" spans="1:9" ht="14.25">
      <c r="A829" t="s">
        <v>14643</v>
      </c>
      <c r="B829" s="15">
        <v>675134</v>
      </c>
      <c r="C829" t="s">
        <v>6887</v>
      </c>
      <c r="D829" t="s">
        <v>6888</v>
      </c>
      <c r="E829" t="s">
        <v>6889</v>
      </c>
      <c r="F829" s="15">
        <v>-1513</v>
      </c>
      <c r="G829" t="s">
        <v>34</v>
      </c>
      <c r="H829" t="s">
        <v>90</v>
      </c>
      <c r="I829" t="s">
        <v>54</v>
      </c>
    </row>
    <row r="830" spans="1:9" ht="14.25">
      <c r="A830" t="s">
        <v>14644</v>
      </c>
      <c r="B830" s="15">
        <v>675480</v>
      </c>
      <c r="C830" t="s">
        <v>6892</v>
      </c>
      <c r="D830" t="s">
        <v>6893</v>
      </c>
      <c r="E830" t="s">
        <v>6894</v>
      </c>
      <c r="F830" s="15">
        <v>-393</v>
      </c>
      <c r="G830" t="s">
        <v>34</v>
      </c>
      <c r="H830" t="s">
        <v>77</v>
      </c>
      <c r="I830" t="s">
        <v>54</v>
      </c>
    </row>
    <row r="831" spans="1:9" ht="14.25">
      <c r="A831" t="s">
        <v>14645</v>
      </c>
      <c r="B831" s="15">
        <v>675780</v>
      </c>
      <c r="C831" t="s">
        <v>6898</v>
      </c>
      <c r="D831" t="s">
        <v>6899</v>
      </c>
      <c r="E831" t="s">
        <v>6900</v>
      </c>
      <c r="F831" s="15">
        <v>-100</v>
      </c>
      <c r="G831" t="s">
        <v>34</v>
      </c>
      <c r="H831" t="s">
        <v>56</v>
      </c>
      <c r="I831" t="s">
        <v>54</v>
      </c>
    </row>
    <row r="832" spans="1:9" ht="14.25">
      <c r="A832" t="s">
        <v>14646</v>
      </c>
      <c r="B832" s="15">
        <v>675863</v>
      </c>
      <c r="C832" t="s">
        <v>6904</v>
      </c>
      <c r="D832" t="s">
        <v>6905</v>
      </c>
      <c r="E832" t="s">
        <v>6906</v>
      </c>
      <c r="F832" s="15">
        <v>-580</v>
      </c>
      <c r="G832" t="s">
        <v>34</v>
      </c>
      <c r="H832" t="s">
        <v>316</v>
      </c>
      <c r="I832" t="s">
        <v>54</v>
      </c>
    </row>
    <row r="833" spans="1:9" ht="14.25">
      <c r="A833" t="s">
        <v>14647</v>
      </c>
      <c r="B833" s="15">
        <v>675971</v>
      </c>
      <c r="C833" t="s">
        <v>6910</v>
      </c>
      <c r="D833" t="s">
        <v>6713</v>
      </c>
      <c r="E833" t="s">
        <v>6714</v>
      </c>
      <c r="F833" s="15">
        <v>-200</v>
      </c>
      <c r="G833" t="s">
        <v>34</v>
      </c>
      <c r="H833" t="s">
        <v>66</v>
      </c>
      <c r="I833" t="s">
        <v>54</v>
      </c>
    </row>
    <row r="834" spans="1:9" ht="14.25">
      <c r="A834" t="s">
        <v>14648</v>
      </c>
      <c r="B834" s="15">
        <v>676021</v>
      </c>
      <c r="C834" t="s">
        <v>287</v>
      </c>
      <c r="D834" t="s">
        <v>6913</v>
      </c>
      <c r="E834" t="s">
        <v>5076</v>
      </c>
      <c r="F834" s="15">
        <v>-996</v>
      </c>
      <c r="G834" t="s">
        <v>34</v>
      </c>
      <c r="H834" t="s">
        <v>51</v>
      </c>
      <c r="I834" t="s">
        <v>57</v>
      </c>
    </row>
    <row r="835" spans="1:9" ht="14.25">
      <c r="A835" t="s">
        <v>14649</v>
      </c>
      <c r="B835" s="15">
        <v>676288</v>
      </c>
      <c r="C835" t="s">
        <v>287</v>
      </c>
      <c r="D835" t="s">
        <v>6915</v>
      </c>
      <c r="E835" t="s">
        <v>5083</v>
      </c>
      <c r="F835" s="15">
        <v>-313</v>
      </c>
      <c r="G835" t="s">
        <v>34</v>
      </c>
      <c r="H835" t="s">
        <v>84</v>
      </c>
      <c r="I835" t="s">
        <v>57</v>
      </c>
    </row>
    <row r="836" spans="1:9" ht="14.25">
      <c r="A836" t="s">
        <v>14650</v>
      </c>
      <c r="B836" s="15">
        <v>676319</v>
      </c>
      <c r="C836" t="s">
        <v>6917</v>
      </c>
      <c r="D836" t="s">
        <v>6918</v>
      </c>
      <c r="E836" t="s">
        <v>6919</v>
      </c>
      <c r="F836" s="15">
        <v>-2874</v>
      </c>
      <c r="G836" t="s">
        <v>34</v>
      </c>
      <c r="H836" t="s">
        <v>78</v>
      </c>
      <c r="I836" t="s">
        <v>54</v>
      </c>
    </row>
    <row r="837" spans="1:9" ht="14.25">
      <c r="A837" t="s">
        <v>14651</v>
      </c>
      <c r="B837" s="15">
        <v>676403</v>
      </c>
      <c r="C837" t="s">
        <v>6923</v>
      </c>
      <c r="D837" t="s">
        <v>6924</v>
      </c>
      <c r="E837" t="s">
        <v>6925</v>
      </c>
      <c r="F837" s="15">
        <v>-384</v>
      </c>
      <c r="G837" t="s">
        <v>34</v>
      </c>
      <c r="H837" t="s">
        <v>82</v>
      </c>
      <c r="I837" t="s">
        <v>54</v>
      </c>
    </row>
    <row r="838" spans="1:9" ht="14.25">
      <c r="A838" t="s">
        <v>14652</v>
      </c>
      <c r="B838" s="15">
        <v>676724</v>
      </c>
      <c r="C838" t="s">
        <v>6929</v>
      </c>
      <c r="D838" t="s">
        <v>6930</v>
      </c>
      <c r="E838" t="s">
        <v>6931</v>
      </c>
      <c r="F838" s="15">
        <v>-476</v>
      </c>
      <c r="G838" t="s">
        <v>34</v>
      </c>
      <c r="H838" t="s">
        <v>77</v>
      </c>
      <c r="I838" t="s">
        <v>54</v>
      </c>
    </row>
    <row r="839" spans="1:9" ht="14.25">
      <c r="A839" t="s">
        <v>14653</v>
      </c>
      <c r="B839" s="15">
        <v>676841</v>
      </c>
      <c r="C839" t="s">
        <v>6935</v>
      </c>
      <c r="D839" t="s">
        <v>6936</v>
      </c>
      <c r="E839" t="s">
        <v>6937</v>
      </c>
      <c r="F839" s="15">
        <v>-500</v>
      </c>
      <c r="G839" t="s">
        <v>34</v>
      </c>
      <c r="H839" t="s">
        <v>82</v>
      </c>
      <c r="I839" t="s">
        <v>54</v>
      </c>
    </row>
    <row r="840" spans="1:9" ht="14.25">
      <c r="A840" t="s">
        <v>14654</v>
      </c>
      <c r="B840" s="15">
        <v>677109</v>
      </c>
      <c r="C840" t="s">
        <v>6941</v>
      </c>
      <c r="D840" t="s">
        <v>6942</v>
      </c>
      <c r="E840" t="s">
        <v>6943</v>
      </c>
      <c r="F840" s="15">
        <v>-500</v>
      </c>
      <c r="G840" t="s">
        <v>34</v>
      </c>
      <c r="H840" t="s">
        <v>78</v>
      </c>
      <c r="I840" t="s">
        <v>54</v>
      </c>
    </row>
    <row r="841" spans="1:9" ht="14.25">
      <c r="A841" t="s">
        <v>14655</v>
      </c>
      <c r="B841" s="15">
        <v>677194</v>
      </c>
      <c r="C841" t="s">
        <v>6947</v>
      </c>
      <c r="D841" t="s">
        <v>6948</v>
      </c>
      <c r="E841" t="s">
        <v>6949</v>
      </c>
      <c r="F841" s="15">
        <v>-1640</v>
      </c>
      <c r="G841" t="s">
        <v>34</v>
      </c>
      <c r="H841" t="s">
        <v>64</v>
      </c>
      <c r="I841" t="s">
        <v>54</v>
      </c>
    </row>
    <row r="842" spans="1:9" ht="14.25">
      <c r="A842" t="s">
        <v>14656</v>
      </c>
      <c r="B842" s="15">
        <v>677271</v>
      </c>
      <c r="C842" t="s">
        <v>287</v>
      </c>
      <c r="D842" t="s">
        <v>6953</v>
      </c>
      <c r="E842" t="s">
        <v>5090</v>
      </c>
      <c r="F842" s="15">
        <v>-686</v>
      </c>
      <c r="G842" t="s">
        <v>34</v>
      </c>
      <c r="H842" t="s">
        <v>68</v>
      </c>
      <c r="I842" t="s">
        <v>57</v>
      </c>
    </row>
    <row r="843" spans="1:9" ht="14.25">
      <c r="A843" t="s">
        <v>14657</v>
      </c>
      <c r="B843" s="15">
        <v>677349</v>
      </c>
      <c r="C843" t="s">
        <v>6955</v>
      </c>
      <c r="D843" t="s">
        <v>6956</v>
      </c>
      <c r="E843" t="s">
        <v>6957</v>
      </c>
      <c r="F843" s="15">
        <v>-42</v>
      </c>
      <c r="G843" t="s">
        <v>34</v>
      </c>
      <c r="H843" t="s">
        <v>83</v>
      </c>
      <c r="I843" t="s">
        <v>54</v>
      </c>
    </row>
    <row r="844" spans="1:9" ht="14.25">
      <c r="A844" t="s">
        <v>14658</v>
      </c>
      <c r="B844" s="15">
        <v>677701</v>
      </c>
      <c r="C844" t="s">
        <v>6961</v>
      </c>
      <c r="D844" t="s">
        <v>6962</v>
      </c>
      <c r="E844" t="s">
        <v>6963</v>
      </c>
      <c r="F844" s="15">
        <v>-1144</v>
      </c>
      <c r="G844" t="s">
        <v>34</v>
      </c>
      <c r="H844" t="s">
        <v>69</v>
      </c>
      <c r="I844" t="s">
        <v>54</v>
      </c>
    </row>
    <row r="845" spans="1:9" ht="14.25">
      <c r="A845" t="s">
        <v>14659</v>
      </c>
      <c r="B845" s="15">
        <v>677959</v>
      </c>
      <c r="C845" t="s">
        <v>287</v>
      </c>
      <c r="D845" t="s">
        <v>6967</v>
      </c>
      <c r="E845" t="s">
        <v>5118</v>
      </c>
      <c r="F845" s="15">
        <v>-2600</v>
      </c>
      <c r="G845" t="s">
        <v>34</v>
      </c>
      <c r="H845" t="s">
        <v>68</v>
      </c>
      <c r="I845" t="s">
        <v>57</v>
      </c>
    </row>
    <row r="846" spans="1:9" ht="14.25">
      <c r="A846" t="s">
        <v>14660</v>
      </c>
      <c r="B846" s="15">
        <v>678159</v>
      </c>
      <c r="C846" t="s">
        <v>6969</v>
      </c>
      <c r="D846" t="s">
        <v>6970</v>
      </c>
      <c r="E846" t="s">
        <v>6971</v>
      </c>
      <c r="F846" s="15">
        <v>-100</v>
      </c>
      <c r="G846" t="s">
        <v>34</v>
      </c>
      <c r="H846" t="s">
        <v>89</v>
      </c>
      <c r="I846" t="s">
        <v>54</v>
      </c>
    </row>
    <row r="847" spans="1:9" ht="14.25">
      <c r="A847" t="s">
        <v>14661</v>
      </c>
      <c r="B847" s="15">
        <v>678234</v>
      </c>
      <c r="C847" t="s">
        <v>6975</v>
      </c>
      <c r="D847" t="s">
        <v>6976</v>
      </c>
      <c r="E847" t="s">
        <v>6977</v>
      </c>
      <c r="F847" s="15">
        <v>-4000</v>
      </c>
      <c r="G847" t="s">
        <v>34</v>
      </c>
      <c r="H847" t="s">
        <v>93</v>
      </c>
      <c r="I847" t="s">
        <v>54</v>
      </c>
    </row>
    <row r="848" spans="1:9" ht="14.25">
      <c r="A848" t="s">
        <v>14662</v>
      </c>
      <c r="B848" s="15">
        <v>678775</v>
      </c>
      <c r="C848" t="s">
        <v>6981</v>
      </c>
      <c r="D848" t="s">
        <v>6982</v>
      </c>
      <c r="E848" t="s">
        <v>6983</v>
      </c>
      <c r="F848" s="15">
        <v>-4319</v>
      </c>
      <c r="G848" t="s">
        <v>34</v>
      </c>
      <c r="H848" t="s">
        <v>75</v>
      </c>
      <c r="I848" t="s">
        <v>54</v>
      </c>
    </row>
    <row r="849" spans="1:9" ht="14.25">
      <c r="A849" t="s">
        <v>14663</v>
      </c>
      <c r="B849" s="15">
        <v>678778</v>
      </c>
      <c r="D849" t="s">
        <v>6988</v>
      </c>
      <c r="E849" t="s">
        <v>6989</v>
      </c>
      <c r="F849" s="15">
        <v>-500</v>
      </c>
      <c r="G849" t="s">
        <v>34</v>
      </c>
      <c r="H849" t="s">
        <v>68</v>
      </c>
      <c r="I849" t="s">
        <v>57</v>
      </c>
    </row>
    <row r="850" spans="1:9" ht="14.25">
      <c r="A850" t="s">
        <v>14664</v>
      </c>
      <c r="B850" s="15">
        <v>678798</v>
      </c>
      <c r="D850" t="s">
        <v>6988</v>
      </c>
      <c r="E850" t="s">
        <v>6989</v>
      </c>
      <c r="F850" s="15">
        <v>-200</v>
      </c>
      <c r="G850" t="s">
        <v>34</v>
      </c>
      <c r="H850" t="s">
        <v>68</v>
      </c>
      <c r="I850" t="s">
        <v>57</v>
      </c>
    </row>
    <row r="851" spans="1:9" ht="14.25">
      <c r="A851" t="s">
        <v>14665</v>
      </c>
      <c r="B851" s="15">
        <v>678796</v>
      </c>
      <c r="C851" t="s">
        <v>6993</v>
      </c>
      <c r="D851" t="s">
        <v>6994</v>
      </c>
      <c r="E851" t="s">
        <v>6995</v>
      </c>
      <c r="F851" s="15">
        <v>-950</v>
      </c>
      <c r="G851" t="s">
        <v>34</v>
      </c>
      <c r="H851" t="s">
        <v>288</v>
      </c>
      <c r="I851" t="s">
        <v>54</v>
      </c>
    </row>
    <row r="852" spans="1:9" ht="14.25">
      <c r="A852" t="s">
        <v>14666</v>
      </c>
      <c r="B852" s="15">
        <v>679025</v>
      </c>
      <c r="C852" t="s">
        <v>7002</v>
      </c>
      <c r="D852" t="s">
        <v>7003</v>
      </c>
      <c r="E852" t="s">
        <v>7004</v>
      </c>
      <c r="F852" s="15">
        <v>-114</v>
      </c>
      <c r="G852" t="s">
        <v>34</v>
      </c>
      <c r="H852" t="s">
        <v>93</v>
      </c>
      <c r="I852" t="s">
        <v>54</v>
      </c>
    </row>
    <row r="853" spans="1:9" ht="14.25">
      <c r="A853" t="s">
        <v>14667</v>
      </c>
      <c r="B853" s="15">
        <v>679073</v>
      </c>
      <c r="C853" t="s">
        <v>7008</v>
      </c>
      <c r="D853" t="s">
        <v>7009</v>
      </c>
      <c r="E853" t="s">
        <v>7010</v>
      </c>
      <c r="F853" s="15">
        <v>-600</v>
      </c>
      <c r="G853" t="s">
        <v>34</v>
      </c>
      <c r="H853" t="s">
        <v>80</v>
      </c>
      <c r="I853" t="s">
        <v>54</v>
      </c>
    </row>
    <row r="854" spans="1:9" ht="14.25">
      <c r="A854" t="s">
        <v>14668</v>
      </c>
      <c r="B854" s="15">
        <v>679088</v>
      </c>
      <c r="C854" t="s">
        <v>7014</v>
      </c>
      <c r="D854" t="s">
        <v>7015</v>
      </c>
      <c r="E854" t="s">
        <v>7016</v>
      </c>
      <c r="F854" s="15">
        <v>-184</v>
      </c>
      <c r="G854" t="s">
        <v>34</v>
      </c>
      <c r="H854" t="s">
        <v>89</v>
      </c>
      <c r="I854" t="s">
        <v>54</v>
      </c>
    </row>
    <row r="855" spans="1:9" ht="14.25">
      <c r="A855" t="s">
        <v>14669</v>
      </c>
      <c r="B855" s="15">
        <v>679112</v>
      </c>
      <c r="C855" t="s">
        <v>7020</v>
      </c>
      <c r="D855" t="s">
        <v>7021</v>
      </c>
      <c r="E855" t="s">
        <v>7022</v>
      </c>
      <c r="F855" s="15">
        <v>-297</v>
      </c>
      <c r="G855" t="s">
        <v>34</v>
      </c>
      <c r="H855" t="s">
        <v>72</v>
      </c>
      <c r="I855" t="s">
        <v>54</v>
      </c>
    </row>
    <row r="856" spans="1:9" ht="14.25">
      <c r="A856" t="s">
        <v>14670</v>
      </c>
      <c r="B856" s="15">
        <v>679118</v>
      </c>
      <c r="C856" t="s">
        <v>7026</v>
      </c>
      <c r="D856" t="s">
        <v>7027</v>
      </c>
      <c r="E856" t="s">
        <v>7028</v>
      </c>
      <c r="F856" s="15">
        <v>-110</v>
      </c>
      <c r="G856" t="s">
        <v>34</v>
      </c>
      <c r="H856" t="s">
        <v>88</v>
      </c>
      <c r="I856" t="s">
        <v>54</v>
      </c>
    </row>
    <row r="857" spans="1:9" ht="14.25">
      <c r="A857" t="s">
        <v>14671</v>
      </c>
      <c r="B857" s="15">
        <v>679475</v>
      </c>
      <c r="C857" t="s">
        <v>287</v>
      </c>
      <c r="D857" t="s">
        <v>7032</v>
      </c>
      <c r="E857" t="s">
        <v>5097</v>
      </c>
      <c r="F857" s="15">
        <v>-500</v>
      </c>
      <c r="G857" t="s">
        <v>34</v>
      </c>
      <c r="H857" t="s">
        <v>85</v>
      </c>
      <c r="I857" t="s">
        <v>57</v>
      </c>
    </row>
    <row r="858" spans="1:9" ht="14.25">
      <c r="A858" t="s">
        <v>14672</v>
      </c>
      <c r="B858" s="15">
        <v>679553</v>
      </c>
      <c r="C858" t="s">
        <v>7034</v>
      </c>
      <c r="D858" t="s">
        <v>7035</v>
      </c>
      <c r="E858" t="s">
        <v>7036</v>
      </c>
      <c r="F858" s="15">
        <v>-464</v>
      </c>
      <c r="G858" t="s">
        <v>34</v>
      </c>
      <c r="H858" t="s">
        <v>79</v>
      </c>
      <c r="I858" t="s">
        <v>54</v>
      </c>
    </row>
    <row r="859" spans="1:9" ht="14.25">
      <c r="A859" t="s">
        <v>14673</v>
      </c>
      <c r="B859" s="15">
        <v>679698</v>
      </c>
      <c r="C859" t="s">
        <v>7040</v>
      </c>
      <c r="D859" t="s">
        <v>7041</v>
      </c>
      <c r="E859" t="s">
        <v>7042</v>
      </c>
      <c r="F859" s="15">
        <v>-44</v>
      </c>
      <c r="G859" t="s">
        <v>34</v>
      </c>
      <c r="H859" t="s">
        <v>80</v>
      </c>
      <c r="I859" t="s">
        <v>54</v>
      </c>
    </row>
    <row r="860" spans="1:9" ht="14.25">
      <c r="A860" t="s">
        <v>14674</v>
      </c>
      <c r="B860" s="15">
        <v>679968</v>
      </c>
      <c r="C860" t="s">
        <v>7046</v>
      </c>
      <c r="D860" t="s">
        <v>7047</v>
      </c>
      <c r="E860" t="s">
        <v>7048</v>
      </c>
      <c r="F860" s="15">
        <v>-521</v>
      </c>
      <c r="G860" t="s">
        <v>34</v>
      </c>
      <c r="H860" t="s">
        <v>80</v>
      </c>
      <c r="I860" t="s">
        <v>54</v>
      </c>
    </row>
    <row r="861" spans="1:9" ht="14.25">
      <c r="A861" t="s">
        <v>14675</v>
      </c>
      <c r="B861" s="15">
        <v>679980</v>
      </c>
      <c r="C861" t="s">
        <v>7051</v>
      </c>
      <c r="D861" t="s">
        <v>7052</v>
      </c>
      <c r="E861" t="s">
        <v>7053</v>
      </c>
      <c r="F861" s="15">
        <v>-39</v>
      </c>
      <c r="G861" t="s">
        <v>34</v>
      </c>
      <c r="H861" t="s">
        <v>73</v>
      </c>
      <c r="I861" t="s">
        <v>54</v>
      </c>
    </row>
    <row r="862" spans="1:9" ht="14.25">
      <c r="A862" t="s">
        <v>14676</v>
      </c>
      <c r="B862" s="15">
        <v>680003</v>
      </c>
      <c r="C862" t="s">
        <v>287</v>
      </c>
      <c r="D862" t="s">
        <v>7057</v>
      </c>
      <c r="E862" t="s">
        <v>5104</v>
      </c>
      <c r="F862" s="15">
        <v>-1535</v>
      </c>
      <c r="G862" t="s">
        <v>34</v>
      </c>
      <c r="H862" t="s">
        <v>80</v>
      </c>
      <c r="I862" t="s">
        <v>57</v>
      </c>
    </row>
    <row r="863" spans="1:9" ht="14.25">
      <c r="A863" t="s">
        <v>14677</v>
      </c>
      <c r="B863" s="15">
        <v>680293</v>
      </c>
      <c r="C863" t="s">
        <v>7059</v>
      </c>
      <c r="D863" t="s">
        <v>7060</v>
      </c>
      <c r="E863" t="s">
        <v>7061</v>
      </c>
      <c r="F863" s="15">
        <v>-45</v>
      </c>
      <c r="G863" t="s">
        <v>34</v>
      </c>
      <c r="H863" t="s">
        <v>65</v>
      </c>
      <c r="I863" t="s">
        <v>54</v>
      </c>
    </row>
    <row r="864" spans="1:9" ht="14.25">
      <c r="A864" t="s">
        <v>14678</v>
      </c>
      <c r="B864" s="15">
        <v>680568</v>
      </c>
      <c r="C864" t="s">
        <v>7065</v>
      </c>
      <c r="D864" t="s">
        <v>7066</v>
      </c>
      <c r="E864" t="s">
        <v>7067</v>
      </c>
      <c r="F864" s="15">
        <v>-96</v>
      </c>
      <c r="G864" t="s">
        <v>34</v>
      </c>
      <c r="H864" t="s">
        <v>68</v>
      </c>
      <c r="I864" t="s">
        <v>54</v>
      </c>
    </row>
    <row r="865" spans="1:9" ht="14.25">
      <c r="A865" t="s">
        <v>14679</v>
      </c>
      <c r="B865" s="15">
        <v>680575</v>
      </c>
      <c r="C865" t="s">
        <v>7071</v>
      </c>
      <c r="D865" t="s">
        <v>7072</v>
      </c>
      <c r="E865" t="s">
        <v>7073</v>
      </c>
      <c r="F865" s="15">
        <v>-190</v>
      </c>
      <c r="G865" t="s">
        <v>34</v>
      </c>
      <c r="H865" t="s">
        <v>66</v>
      </c>
      <c r="I865" t="s">
        <v>54</v>
      </c>
    </row>
    <row r="866" spans="1:9" ht="14.25">
      <c r="A866" t="s">
        <v>14680</v>
      </c>
      <c r="B866" s="15">
        <v>680781</v>
      </c>
      <c r="C866" t="s">
        <v>7077</v>
      </c>
      <c r="D866" t="s">
        <v>7078</v>
      </c>
      <c r="E866" t="s">
        <v>7079</v>
      </c>
      <c r="F866" s="15">
        <v>-500</v>
      </c>
      <c r="G866" t="s">
        <v>34</v>
      </c>
      <c r="H866" t="s">
        <v>84</v>
      </c>
      <c r="I866" t="s">
        <v>54</v>
      </c>
    </row>
    <row r="867" spans="1:9" ht="14.25">
      <c r="A867" t="s">
        <v>14681</v>
      </c>
      <c r="B867" s="15">
        <v>680843</v>
      </c>
      <c r="C867" t="s">
        <v>287</v>
      </c>
      <c r="D867" t="s">
        <v>7083</v>
      </c>
      <c r="E867" t="s">
        <v>7084</v>
      </c>
      <c r="F867" s="15">
        <v>-272</v>
      </c>
      <c r="G867" t="s">
        <v>34</v>
      </c>
      <c r="H867" t="s">
        <v>71</v>
      </c>
      <c r="I867" t="s">
        <v>57</v>
      </c>
    </row>
    <row r="868" spans="1:9" ht="14.25">
      <c r="A868" t="s">
        <v>14682</v>
      </c>
      <c r="B868" s="15">
        <v>681396</v>
      </c>
      <c r="C868" t="s">
        <v>7086</v>
      </c>
      <c r="D868" t="s">
        <v>7087</v>
      </c>
      <c r="E868" t="s">
        <v>7088</v>
      </c>
      <c r="F868" s="15">
        <v>-194</v>
      </c>
      <c r="G868" t="s">
        <v>34</v>
      </c>
      <c r="H868" t="s">
        <v>67</v>
      </c>
      <c r="I868" t="s">
        <v>54</v>
      </c>
    </row>
    <row r="869" spans="1:9" ht="14.25">
      <c r="A869" t="s">
        <v>14683</v>
      </c>
      <c r="B869" s="15">
        <v>681790</v>
      </c>
      <c r="C869" t="s">
        <v>7092</v>
      </c>
      <c r="D869" t="s">
        <v>7093</v>
      </c>
      <c r="E869" t="s">
        <v>7094</v>
      </c>
      <c r="F869" s="15">
        <v>-2050</v>
      </c>
      <c r="G869" t="s">
        <v>34</v>
      </c>
      <c r="H869" t="s">
        <v>74</v>
      </c>
      <c r="I869" t="s">
        <v>54</v>
      </c>
    </row>
    <row r="870" spans="1:9" ht="14.25">
      <c r="A870" t="s">
        <v>14684</v>
      </c>
      <c r="B870" s="15">
        <v>681897</v>
      </c>
      <c r="C870" t="s">
        <v>7098</v>
      </c>
      <c r="D870" t="s">
        <v>7099</v>
      </c>
      <c r="E870" t="s">
        <v>7100</v>
      </c>
      <c r="F870" s="15">
        <v>-600</v>
      </c>
      <c r="G870" t="s">
        <v>34</v>
      </c>
      <c r="H870" t="s">
        <v>77</v>
      </c>
      <c r="I870" t="s">
        <v>54</v>
      </c>
    </row>
    <row r="871" spans="1:9" ht="14.25">
      <c r="A871" t="s">
        <v>14685</v>
      </c>
      <c r="B871" s="15">
        <v>681919</v>
      </c>
      <c r="C871" t="s">
        <v>7104</v>
      </c>
      <c r="D871" t="s">
        <v>7105</v>
      </c>
      <c r="E871" t="s">
        <v>7106</v>
      </c>
      <c r="F871" s="15">
        <v>-273</v>
      </c>
      <c r="G871" t="s">
        <v>34</v>
      </c>
      <c r="H871" t="s">
        <v>67</v>
      </c>
      <c r="I871" t="s">
        <v>54</v>
      </c>
    </row>
    <row r="872" spans="1:9" ht="14.25">
      <c r="A872" t="s">
        <v>14686</v>
      </c>
      <c r="B872" s="15">
        <v>681920</v>
      </c>
      <c r="C872" t="s">
        <v>7110</v>
      </c>
      <c r="D872" t="s">
        <v>7111</v>
      </c>
      <c r="E872" t="s">
        <v>7112</v>
      </c>
      <c r="F872" s="15">
        <v>-1687</v>
      </c>
      <c r="G872" t="s">
        <v>34</v>
      </c>
      <c r="H872" t="s">
        <v>75</v>
      </c>
      <c r="I872" t="s">
        <v>54</v>
      </c>
    </row>
    <row r="873" spans="1:9" ht="14.25">
      <c r="A873" t="s">
        <v>14687</v>
      </c>
      <c r="B873" s="15">
        <v>681937</v>
      </c>
      <c r="C873" t="s">
        <v>7116</v>
      </c>
      <c r="D873" t="s">
        <v>7117</v>
      </c>
      <c r="E873" t="s">
        <v>7118</v>
      </c>
      <c r="F873" s="15">
        <v>-43</v>
      </c>
      <c r="G873" t="s">
        <v>34</v>
      </c>
      <c r="H873" t="s">
        <v>67</v>
      </c>
      <c r="I873" t="s">
        <v>54</v>
      </c>
    </row>
    <row r="874" spans="1:9" ht="14.25">
      <c r="A874" t="s">
        <v>14688</v>
      </c>
      <c r="B874" s="15">
        <v>681982</v>
      </c>
      <c r="C874" t="s">
        <v>7122</v>
      </c>
      <c r="D874" t="s">
        <v>7123</v>
      </c>
      <c r="E874" t="s">
        <v>7124</v>
      </c>
      <c r="F874" s="15">
        <v>-109</v>
      </c>
      <c r="G874" t="s">
        <v>34</v>
      </c>
      <c r="H874" t="s">
        <v>88</v>
      </c>
      <c r="I874" t="s">
        <v>54</v>
      </c>
    </row>
    <row r="875" spans="1:9" ht="14.25">
      <c r="A875" t="s">
        <v>14689</v>
      </c>
      <c r="B875" s="15">
        <v>682229</v>
      </c>
      <c r="C875" t="s">
        <v>7128</v>
      </c>
      <c r="D875" t="s">
        <v>7129</v>
      </c>
      <c r="E875" t="s">
        <v>7130</v>
      </c>
      <c r="F875" s="15">
        <v>-580</v>
      </c>
      <c r="G875" t="s">
        <v>34</v>
      </c>
      <c r="H875" t="s">
        <v>66</v>
      </c>
      <c r="I875" t="s">
        <v>54</v>
      </c>
    </row>
    <row r="876" spans="1:9" ht="14.25">
      <c r="A876" t="s">
        <v>14690</v>
      </c>
      <c r="B876" s="15">
        <v>682347</v>
      </c>
      <c r="C876" t="s">
        <v>7134</v>
      </c>
      <c r="D876" t="s">
        <v>7135</v>
      </c>
      <c r="E876" t="s">
        <v>7136</v>
      </c>
      <c r="F876" s="15">
        <v>-309</v>
      </c>
      <c r="G876" t="s">
        <v>34</v>
      </c>
      <c r="H876" t="s">
        <v>71</v>
      </c>
      <c r="I876" t="s">
        <v>54</v>
      </c>
    </row>
    <row r="877" spans="1:9" ht="14.25">
      <c r="A877" t="s">
        <v>14691</v>
      </c>
      <c r="B877" s="15">
        <v>682524</v>
      </c>
      <c r="C877" t="s">
        <v>7140</v>
      </c>
      <c r="D877" t="s">
        <v>7141</v>
      </c>
      <c r="E877" t="s">
        <v>7142</v>
      </c>
      <c r="F877" s="15">
        <v>-300</v>
      </c>
      <c r="G877" t="s">
        <v>34</v>
      </c>
      <c r="H877" t="s">
        <v>67</v>
      </c>
      <c r="I877" t="s">
        <v>54</v>
      </c>
    </row>
    <row r="878" spans="1:9" ht="14.25">
      <c r="A878" t="s">
        <v>14692</v>
      </c>
      <c r="B878" s="15">
        <v>682588</v>
      </c>
      <c r="C878" t="s">
        <v>7146</v>
      </c>
      <c r="D878" t="s">
        <v>7147</v>
      </c>
      <c r="E878" t="s">
        <v>7148</v>
      </c>
      <c r="F878" s="15">
        <v>-2000</v>
      </c>
      <c r="G878" t="s">
        <v>34</v>
      </c>
      <c r="H878" t="s">
        <v>75</v>
      </c>
      <c r="I878" t="s">
        <v>54</v>
      </c>
    </row>
    <row r="879" spans="1:9" ht="14.25">
      <c r="A879" t="s">
        <v>14693</v>
      </c>
      <c r="B879" s="15">
        <v>682636</v>
      </c>
      <c r="C879" t="s">
        <v>7152</v>
      </c>
      <c r="D879" t="s">
        <v>7153</v>
      </c>
      <c r="E879" t="s">
        <v>7154</v>
      </c>
      <c r="F879" s="15">
        <v>-1000</v>
      </c>
      <c r="G879" t="s">
        <v>34</v>
      </c>
      <c r="H879" t="s">
        <v>71</v>
      </c>
      <c r="I879" t="s">
        <v>54</v>
      </c>
    </row>
    <row r="880" spans="1:9" ht="14.25">
      <c r="A880" t="s">
        <v>14694</v>
      </c>
      <c r="B880" s="15">
        <v>683029</v>
      </c>
      <c r="C880" t="s">
        <v>7158</v>
      </c>
      <c r="D880" t="s">
        <v>487</v>
      </c>
      <c r="E880" t="s">
        <v>488</v>
      </c>
      <c r="F880" s="15">
        <v>-1012</v>
      </c>
      <c r="G880" t="s">
        <v>34</v>
      </c>
      <c r="H880" t="s">
        <v>80</v>
      </c>
      <c r="I880" t="s">
        <v>54</v>
      </c>
    </row>
    <row r="881" spans="1:9" ht="14.25">
      <c r="A881" t="s">
        <v>14695</v>
      </c>
      <c r="B881" s="15">
        <v>683375</v>
      </c>
      <c r="C881" t="s">
        <v>7161</v>
      </c>
      <c r="D881" t="s">
        <v>7162</v>
      </c>
      <c r="E881" t="s">
        <v>7163</v>
      </c>
      <c r="F881" s="15">
        <v>-100</v>
      </c>
      <c r="G881" t="s">
        <v>34</v>
      </c>
      <c r="H881" t="s">
        <v>11955</v>
      </c>
      <c r="I881" t="s">
        <v>54</v>
      </c>
    </row>
    <row r="882" spans="1:9" ht="14.25">
      <c r="A882" t="s">
        <v>14696</v>
      </c>
      <c r="B882" s="15">
        <v>683890</v>
      </c>
      <c r="C882" t="s">
        <v>287</v>
      </c>
      <c r="D882" t="s">
        <v>2131</v>
      </c>
      <c r="E882" t="s">
        <v>2132</v>
      </c>
      <c r="F882" s="15">
        <v>-500</v>
      </c>
      <c r="G882" t="s">
        <v>34</v>
      </c>
      <c r="H882" t="s">
        <v>87</v>
      </c>
      <c r="I882" t="s">
        <v>57</v>
      </c>
    </row>
    <row r="883" spans="1:9" ht="14.25">
      <c r="A883" t="s">
        <v>14697</v>
      </c>
      <c r="B883" s="15">
        <v>684083</v>
      </c>
      <c r="C883" t="s">
        <v>7168</v>
      </c>
      <c r="D883" t="s">
        <v>7169</v>
      </c>
      <c r="E883" t="s">
        <v>7170</v>
      </c>
      <c r="F883" s="15">
        <v>-597</v>
      </c>
      <c r="G883" t="s">
        <v>34</v>
      </c>
      <c r="H883" t="s">
        <v>66</v>
      </c>
      <c r="I883" t="s">
        <v>54</v>
      </c>
    </row>
    <row r="884" spans="1:9" ht="14.25">
      <c r="A884" t="s">
        <v>14698</v>
      </c>
      <c r="B884" s="15">
        <v>686453</v>
      </c>
      <c r="C884" t="s">
        <v>7174</v>
      </c>
      <c r="D884" t="s">
        <v>7057</v>
      </c>
      <c r="E884" t="s">
        <v>5104</v>
      </c>
      <c r="F884" s="15">
        <v>-46</v>
      </c>
      <c r="G884" t="s">
        <v>34</v>
      </c>
      <c r="H884" t="s">
        <v>89</v>
      </c>
      <c r="I884" t="s">
        <v>54</v>
      </c>
    </row>
    <row r="885" spans="1:9" ht="14.25">
      <c r="A885" t="s">
        <v>14699</v>
      </c>
      <c r="B885" s="15">
        <v>686933</v>
      </c>
      <c r="C885" t="s">
        <v>7177</v>
      </c>
      <c r="D885" t="s">
        <v>7178</v>
      </c>
      <c r="E885" t="s">
        <v>7179</v>
      </c>
      <c r="F885" s="15">
        <v>-1417</v>
      </c>
      <c r="G885" t="s">
        <v>34</v>
      </c>
      <c r="H885" t="s">
        <v>84</v>
      </c>
      <c r="I885" t="s">
        <v>54</v>
      </c>
    </row>
    <row r="886" spans="1:9" ht="14.25">
      <c r="A886" t="s">
        <v>14700</v>
      </c>
      <c r="B886" s="15">
        <v>687713</v>
      </c>
      <c r="C886" t="s">
        <v>287</v>
      </c>
      <c r="D886" t="s">
        <v>7183</v>
      </c>
      <c r="E886" t="s">
        <v>5130</v>
      </c>
      <c r="F886" s="15">
        <v>-313</v>
      </c>
      <c r="G886" t="s">
        <v>34</v>
      </c>
      <c r="H886" t="s">
        <v>67</v>
      </c>
      <c r="I886" t="s">
        <v>57</v>
      </c>
    </row>
    <row r="887" spans="1:9" ht="14.25">
      <c r="A887" t="s">
        <v>14701</v>
      </c>
      <c r="B887" s="15">
        <v>688032</v>
      </c>
      <c r="C887" t="s">
        <v>7185</v>
      </c>
      <c r="D887" t="s">
        <v>7129</v>
      </c>
      <c r="E887" t="s">
        <v>7130</v>
      </c>
      <c r="F887" s="15">
        <v>-24</v>
      </c>
      <c r="G887" t="s">
        <v>34</v>
      </c>
      <c r="H887" t="s">
        <v>92</v>
      </c>
      <c r="I887" t="s">
        <v>54</v>
      </c>
    </row>
    <row r="888" spans="1:9" ht="14.25">
      <c r="A888" t="s">
        <v>14702</v>
      </c>
      <c r="B888" s="15">
        <v>688044</v>
      </c>
      <c r="C888" t="s">
        <v>7188</v>
      </c>
      <c r="D888" t="s">
        <v>7189</v>
      </c>
      <c r="E888" t="s">
        <v>7190</v>
      </c>
      <c r="F888" s="15">
        <v>-942</v>
      </c>
      <c r="G888" t="s">
        <v>34</v>
      </c>
      <c r="H888" t="s">
        <v>67</v>
      </c>
      <c r="I888" t="s">
        <v>54</v>
      </c>
    </row>
    <row r="889" spans="1:9" ht="14.25">
      <c r="A889" t="s">
        <v>14703</v>
      </c>
      <c r="B889" s="15">
        <v>688596</v>
      </c>
      <c r="C889" t="s">
        <v>7194</v>
      </c>
      <c r="D889" t="s">
        <v>7195</v>
      </c>
      <c r="E889" t="s">
        <v>7196</v>
      </c>
      <c r="F889" s="15">
        <v>-132</v>
      </c>
      <c r="G889" t="s">
        <v>34</v>
      </c>
      <c r="H889" t="s">
        <v>80</v>
      </c>
      <c r="I889" t="s">
        <v>54</v>
      </c>
    </row>
    <row r="890" spans="1:9" ht="14.25">
      <c r="A890" t="s">
        <v>14704</v>
      </c>
      <c r="B890" s="15">
        <v>688676</v>
      </c>
      <c r="C890" t="s">
        <v>7200</v>
      </c>
      <c r="D890" t="s">
        <v>7201</v>
      </c>
      <c r="E890" t="s">
        <v>7202</v>
      </c>
      <c r="F890" s="15">
        <v>-626</v>
      </c>
      <c r="G890" t="s">
        <v>34</v>
      </c>
      <c r="H890" t="s">
        <v>73</v>
      </c>
      <c r="I890" t="s">
        <v>54</v>
      </c>
    </row>
    <row r="891" spans="1:9" ht="14.25">
      <c r="A891" t="s">
        <v>14705</v>
      </c>
      <c r="B891" s="15">
        <v>689660</v>
      </c>
      <c r="C891" t="s">
        <v>7206</v>
      </c>
      <c r="D891" t="s">
        <v>7207</v>
      </c>
      <c r="E891" t="s">
        <v>7208</v>
      </c>
      <c r="F891" s="15">
        <v>-90</v>
      </c>
      <c r="G891" t="s">
        <v>34</v>
      </c>
      <c r="H891" t="s">
        <v>64</v>
      </c>
      <c r="I891" t="s">
        <v>54</v>
      </c>
    </row>
    <row r="892" spans="1:9" ht="14.25">
      <c r="A892" t="s">
        <v>14706</v>
      </c>
      <c r="B892" s="15">
        <v>690081</v>
      </c>
      <c r="C892" t="s">
        <v>7212</v>
      </c>
      <c r="D892" t="s">
        <v>7213</v>
      </c>
      <c r="E892" t="s">
        <v>4608</v>
      </c>
      <c r="F892" s="15">
        <v>-2200</v>
      </c>
      <c r="G892" t="s">
        <v>34</v>
      </c>
      <c r="H892" t="s">
        <v>78</v>
      </c>
      <c r="I892" t="s">
        <v>54</v>
      </c>
    </row>
    <row r="893" spans="1:9" ht="14.25">
      <c r="A893" t="s">
        <v>14707</v>
      </c>
      <c r="B893" s="15">
        <v>690255</v>
      </c>
      <c r="C893" t="s">
        <v>287</v>
      </c>
      <c r="D893" t="s">
        <v>7217</v>
      </c>
      <c r="E893" t="s">
        <v>7218</v>
      </c>
      <c r="F893" s="15">
        <v>-311</v>
      </c>
      <c r="G893" t="s">
        <v>34</v>
      </c>
      <c r="H893" t="s">
        <v>2002</v>
      </c>
      <c r="I893" t="s">
        <v>57</v>
      </c>
    </row>
    <row r="894" spans="1:9" ht="14.25">
      <c r="A894" t="s">
        <v>14708</v>
      </c>
      <c r="B894" s="15">
        <v>690502</v>
      </c>
      <c r="C894" t="s">
        <v>7220</v>
      </c>
      <c r="D894" t="s">
        <v>7221</v>
      </c>
      <c r="E894" t="s">
        <v>7222</v>
      </c>
      <c r="F894" s="15">
        <v>-2000</v>
      </c>
      <c r="G894" t="s">
        <v>34</v>
      </c>
      <c r="H894" t="s">
        <v>90</v>
      </c>
      <c r="I894" t="s">
        <v>54</v>
      </c>
    </row>
    <row r="895" spans="1:9" ht="14.25">
      <c r="A895" t="s">
        <v>14709</v>
      </c>
      <c r="B895" s="15">
        <v>690542</v>
      </c>
      <c r="C895" t="s">
        <v>7226</v>
      </c>
      <c r="D895" t="s">
        <v>7227</v>
      </c>
      <c r="E895" t="s">
        <v>7228</v>
      </c>
      <c r="F895" s="15">
        <v>-954</v>
      </c>
      <c r="G895" t="s">
        <v>34</v>
      </c>
      <c r="H895" t="s">
        <v>70</v>
      </c>
      <c r="I895" t="s">
        <v>54</v>
      </c>
    </row>
    <row r="896" spans="1:9" ht="14.25">
      <c r="A896" t="s">
        <v>14710</v>
      </c>
      <c r="B896" s="15">
        <v>690707</v>
      </c>
      <c r="C896" t="s">
        <v>287</v>
      </c>
      <c r="D896" t="s">
        <v>7232</v>
      </c>
      <c r="E896" t="s">
        <v>5161</v>
      </c>
      <c r="F896" s="15">
        <v>-1390</v>
      </c>
      <c r="G896" t="s">
        <v>34</v>
      </c>
      <c r="H896" t="s">
        <v>80</v>
      </c>
      <c r="I896" t="s">
        <v>57</v>
      </c>
    </row>
    <row r="897" spans="1:9" ht="14.25">
      <c r="A897" t="s">
        <v>14711</v>
      </c>
      <c r="B897" s="15">
        <v>690750</v>
      </c>
      <c r="C897" t="s">
        <v>287</v>
      </c>
      <c r="D897" t="s">
        <v>7234</v>
      </c>
      <c r="E897" t="s">
        <v>5154</v>
      </c>
      <c r="F897" s="15">
        <v>-114</v>
      </c>
      <c r="G897" t="s">
        <v>34</v>
      </c>
      <c r="H897" t="s">
        <v>80</v>
      </c>
      <c r="I897" t="s">
        <v>57</v>
      </c>
    </row>
    <row r="898" spans="1:9" ht="14.25">
      <c r="A898" t="s">
        <v>14712</v>
      </c>
      <c r="B898" s="15">
        <v>690803</v>
      </c>
      <c r="C898" t="s">
        <v>7236</v>
      </c>
      <c r="D898" t="s">
        <v>7237</v>
      </c>
      <c r="E898" t="s">
        <v>7238</v>
      </c>
      <c r="F898" s="15">
        <v>-9</v>
      </c>
      <c r="G898" t="s">
        <v>34</v>
      </c>
      <c r="H898" t="s">
        <v>68</v>
      </c>
      <c r="I898" t="s">
        <v>54</v>
      </c>
    </row>
    <row r="899" spans="1:9" ht="14.25">
      <c r="A899" t="s">
        <v>14713</v>
      </c>
      <c r="B899" s="15">
        <v>691156</v>
      </c>
      <c r="C899" t="s">
        <v>7242</v>
      </c>
      <c r="D899" t="s">
        <v>7243</v>
      </c>
      <c r="E899" t="s">
        <v>7244</v>
      </c>
      <c r="F899" s="15">
        <v>-3100</v>
      </c>
      <c r="G899" t="s">
        <v>34</v>
      </c>
      <c r="H899" t="s">
        <v>89</v>
      </c>
      <c r="I899" t="s">
        <v>54</v>
      </c>
    </row>
    <row r="900" spans="1:9" ht="14.25">
      <c r="A900" t="s">
        <v>14714</v>
      </c>
      <c r="B900" s="15">
        <v>691389</v>
      </c>
      <c r="C900" t="s">
        <v>7248</v>
      </c>
      <c r="D900" t="s">
        <v>7249</v>
      </c>
      <c r="E900" t="s">
        <v>7250</v>
      </c>
      <c r="F900" s="15">
        <v>-1133</v>
      </c>
      <c r="G900" t="s">
        <v>34</v>
      </c>
      <c r="H900" t="s">
        <v>87</v>
      </c>
      <c r="I900" t="s">
        <v>54</v>
      </c>
    </row>
    <row r="901" spans="1:9" ht="14.25">
      <c r="A901" t="s">
        <v>14715</v>
      </c>
      <c r="B901" s="15">
        <v>691618</v>
      </c>
      <c r="C901" t="s">
        <v>7254</v>
      </c>
      <c r="D901" t="s">
        <v>7255</v>
      </c>
      <c r="E901" t="s">
        <v>7256</v>
      </c>
      <c r="F901" s="15">
        <v>-564</v>
      </c>
      <c r="G901" t="s">
        <v>34</v>
      </c>
      <c r="H901" t="s">
        <v>64</v>
      </c>
      <c r="I901" t="s">
        <v>54</v>
      </c>
    </row>
    <row r="902" spans="1:9" ht="14.25">
      <c r="A902" t="s">
        <v>14716</v>
      </c>
      <c r="B902" s="15">
        <v>691708</v>
      </c>
      <c r="C902" t="s">
        <v>287</v>
      </c>
      <c r="D902" t="s">
        <v>806</v>
      </c>
      <c r="E902" t="s">
        <v>807</v>
      </c>
      <c r="F902" s="15">
        <v>-262</v>
      </c>
      <c r="G902" t="s">
        <v>34</v>
      </c>
      <c r="H902" t="s">
        <v>90</v>
      </c>
      <c r="I902" t="s">
        <v>57</v>
      </c>
    </row>
    <row r="903" spans="1:9" ht="14.25">
      <c r="A903" t="s">
        <v>14717</v>
      </c>
      <c r="B903" s="15">
        <v>692371</v>
      </c>
      <c r="C903" t="s">
        <v>7261</v>
      </c>
      <c r="D903" t="s">
        <v>7262</v>
      </c>
      <c r="E903" t="s">
        <v>7263</v>
      </c>
      <c r="F903" s="15">
        <v>-2886</v>
      </c>
      <c r="G903" t="s">
        <v>34</v>
      </c>
      <c r="H903" t="s">
        <v>65</v>
      </c>
      <c r="I903" t="s">
        <v>54</v>
      </c>
    </row>
    <row r="904" spans="1:9" ht="14.25">
      <c r="A904" t="s">
        <v>14718</v>
      </c>
      <c r="B904" s="15">
        <v>692408</v>
      </c>
      <c r="C904" t="s">
        <v>7267</v>
      </c>
      <c r="D904" t="s">
        <v>7268</v>
      </c>
      <c r="E904" t="s">
        <v>7269</v>
      </c>
      <c r="F904" s="15">
        <v>-944</v>
      </c>
      <c r="G904" t="s">
        <v>34</v>
      </c>
      <c r="H904" t="s">
        <v>66</v>
      </c>
      <c r="I904" t="s">
        <v>54</v>
      </c>
    </row>
    <row r="905" spans="1:9" ht="14.25">
      <c r="A905" t="s">
        <v>14719</v>
      </c>
      <c r="B905" s="15">
        <v>692447</v>
      </c>
      <c r="C905" t="s">
        <v>7273</v>
      </c>
      <c r="D905" t="s">
        <v>7274</v>
      </c>
      <c r="E905" t="s">
        <v>7275</v>
      </c>
      <c r="F905" s="15">
        <v>-308</v>
      </c>
      <c r="G905" t="s">
        <v>34</v>
      </c>
      <c r="H905" t="s">
        <v>11956</v>
      </c>
      <c r="I905" t="s">
        <v>54</v>
      </c>
    </row>
    <row r="906" spans="1:9" ht="14.25">
      <c r="A906" t="s">
        <v>14720</v>
      </c>
      <c r="B906" s="15">
        <v>692545</v>
      </c>
      <c r="C906" t="s">
        <v>7279</v>
      </c>
      <c r="D906" t="s">
        <v>7280</v>
      </c>
      <c r="E906" t="s">
        <v>7269</v>
      </c>
      <c r="F906" s="15">
        <v>-1000</v>
      </c>
      <c r="G906" t="s">
        <v>34</v>
      </c>
      <c r="H906" t="s">
        <v>66</v>
      </c>
      <c r="I906" t="s">
        <v>54</v>
      </c>
    </row>
    <row r="907" spans="1:9" ht="14.25">
      <c r="A907" t="s">
        <v>14721</v>
      </c>
      <c r="B907" s="15">
        <v>692892</v>
      </c>
      <c r="C907" t="s">
        <v>7284</v>
      </c>
      <c r="D907" t="s">
        <v>736</v>
      </c>
      <c r="E907" t="s">
        <v>737</v>
      </c>
      <c r="F907" s="15">
        <v>-552</v>
      </c>
      <c r="G907" t="s">
        <v>34</v>
      </c>
      <c r="H907" t="s">
        <v>67</v>
      </c>
      <c r="I907" t="s">
        <v>54</v>
      </c>
    </row>
    <row r="908" spans="1:9" ht="14.25">
      <c r="A908" t="s">
        <v>14722</v>
      </c>
      <c r="B908" s="15">
        <v>693358</v>
      </c>
      <c r="C908" t="s">
        <v>7287</v>
      </c>
      <c r="D908" t="s">
        <v>7288</v>
      </c>
      <c r="E908" t="s">
        <v>7289</v>
      </c>
      <c r="F908" s="15">
        <v>-1323</v>
      </c>
      <c r="G908" t="s">
        <v>34</v>
      </c>
      <c r="H908" t="s">
        <v>77</v>
      </c>
      <c r="I908" t="s">
        <v>54</v>
      </c>
    </row>
    <row r="909" spans="1:9" ht="14.25">
      <c r="A909" t="s">
        <v>14723</v>
      </c>
      <c r="B909" s="15">
        <v>693795</v>
      </c>
      <c r="C909" t="s">
        <v>7293</v>
      </c>
      <c r="D909" t="s">
        <v>7294</v>
      </c>
      <c r="E909" t="s">
        <v>7295</v>
      </c>
      <c r="F909" s="15">
        <v>-52</v>
      </c>
      <c r="G909" t="s">
        <v>34</v>
      </c>
      <c r="H909" t="s">
        <v>90</v>
      </c>
      <c r="I909" t="s">
        <v>54</v>
      </c>
    </row>
    <row r="910" spans="1:9" ht="14.25">
      <c r="A910" t="s">
        <v>14724</v>
      </c>
      <c r="B910" s="15">
        <v>693834</v>
      </c>
      <c r="C910" t="s">
        <v>287</v>
      </c>
      <c r="D910" t="s">
        <v>7299</v>
      </c>
      <c r="E910" t="s">
        <v>5211</v>
      </c>
      <c r="F910" s="15">
        <v>-500</v>
      </c>
      <c r="G910" t="s">
        <v>34</v>
      </c>
      <c r="H910" t="s">
        <v>74</v>
      </c>
      <c r="I910" t="s">
        <v>57</v>
      </c>
    </row>
    <row r="911" spans="1:9" ht="14.25">
      <c r="A911" t="s">
        <v>14725</v>
      </c>
      <c r="B911" s="15">
        <v>693963</v>
      </c>
      <c r="C911" t="s">
        <v>7301</v>
      </c>
      <c r="D911" t="s">
        <v>7302</v>
      </c>
      <c r="E911" t="s">
        <v>7303</v>
      </c>
      <c r="F911" s="15">
        <v>-200</v>
      </c>
      <c r="G911" t="s">
        <v>34</v>
      </c>
      <c r="H911" t="s">
        <v>1850</v>
      </c>
      <c r="I911" t="s">
        <v>54</v>
      </c>
    </row>
    <row r="912" spans="1:9" ht="14.25">
      <c r="A912" t="s">
        <v>14726</v>
      </c>
      <c r="B912" s="15">
        <v>694275</v>
      </c>
      <c r="C912" t="s">
        <v>7307</v>
      </c>
      <c r="D912" t="s">
        <v>7041</v>
      </c>
      <c r="E912" t="s">
        <v>7042</v>
      </c>
      <c r="F912" s="15">
        <v>-36</v>
      </c>
      <c r="G912" t="s">
        <v>34</v>
      </c>
      <c r="H912" t="s">
        <v>77</v>
      </c>
      <c r="I912" t="s">
        <v>54</v>
      </c>
    </row>
    <row r="913" spans="1:9" ht="14.25">
      <c r="A913" t="s">
        <v>14727</v>
      </c>
      <c r="B913" s="15">
        <v>694425</v>
      </c>
      <c r="C913" t="s">
        <v>7310</v>
      </c>
      <c r="D913" t="s">
        <v>7311</v>
      </c>
      <c r="E913" t="s">
        <v>7312</v>
      </c>
      <c r="F913" s="15">
        <v>-9</v>
      </c>
      <c r="G913" t="s">
        <v>34</v>
      </c>
      <c r="H913" t="s">
        <v>78</v>
      </c>
      <c r="I913" t="s">
        <v>54</v>
      </c>
    </row>
    <row r="914" spans="1:9" ht="14.25">
      <c r="A914" t="s">
        <v>14728</v>
      </c>
      <c r="B914" s="15">
        <v>694936</v>
      </c>
      <c r="C914" t="s">
        <v>287</v>
      </c>
      <c r="D914" t="s">
        <v>7316</v>
      </c>
      <c r="E914" t="s">
        <v>5148</v>
      </c>
      <c r="F914" s="15">
        <v>-76</v>
      </c>
      <c r="G914" t="s">
        <v>34</v>
      </c>
      <c r="H914" t="s">
        <v>70</v>
      </c>
      <c r="I914" t="s">
        <v>57</v>
      </c>
    </row>
    <row r="915" spans="1:9" ht="14.25">
      <c r="A915" t="s">
        <v>14729</v>
      </c>
      <c r="B915" s="15">
        <v>694956</v>
      </c>
      <c r="C915" t="s">
        <v>7318</v>
      </c>
      <c r="D915" t="s">
        <v>7319</v>
      </c>
      <c r="E915" t="s">
        <v>7320</v>
      </c>
      <c r="F915" s="15">
        <v>-335</v>
      </c>
      <c r="G915" t="s">
        <v>34</v>
      </c>
      <c r="H915" t="s">
        <v>77</v>
      </c>
      <c r="I915" t="s">
        <v>54</v>
      </c>
    </row>
    <row r="916" spans="1:9" ht="14.25">
      <c r="A916" t="s">
        <v>14730</v>
      </c>
      <c r="B916" s="15">
        <v>694988</v>
      </c>
      <c r="C916" t="s">
        <v>287</v>
      </c>
      <c r="D916" t="s">
        <v>7324</v>
      </c>
      <c r="E916" t="s">
        <v>5167</v>
      </c>
      <c r="F916" s="15">
        <v>-9750</v>
      </c>
      <c r="G916" t="s">
        <v>34</v>
      </c>
      <c r="H916" t="s">
        <v>68</v>
      </c>
      <c r="I916" t="s">
        <v>57</v>
      </c>
    </row>
    <row r="917" spans="1:9" ht="14.25">
      <c r="A917" t="s">
        <v>14731</v>
      </c>
      <c r="B917" s="15">
        <v>695047</v>
      </c>
      <c r="C917" t="s">
        <v>7326</v>
      </c>
      <c r="D917" t="s">
        <v>7327</v>
      </c>
      <c r="E917" t="s">
        <v>7328</v>
      </c>
      <c r="F917" s="15">
        <v>-1300</v>
      </c>
      <c r="G917" t="s">
        <v>34</v>
      </c>
      <c r="H917" t="s">
        <v>73</v>
      </c>
      <c r="I917" t="s">
        <v>54</v>
      </c>
    </row>
    <row r="918" spans="1:9" ht="14.25">
      <c r="A918" t="s">
        <v>14732</v>
      </c>
      <c r="B918" s="15">
        <v>695266</v>
      </c>
      <c r="C918" t="s">
        <v>7332</v>
      </c>
      <c r="D918" t="s">
        <v>7333</v>
      </c>
      <c r="E918" t="s">
        <v>7334</v>
      </c>
      <c r="F918" s="15">
        <v>-504</v>
      </c>
      <c r="G918" t="s">
        <v>34</v>
      </c>
      <c r="H918" t="s">
        <v>89</v>
      </c>
      <c r="I918" t="s">
        <v>54</v>
      </c>
    </row>
    <row r="919" spans="1:9" ht="14.25">
      <c r="A919" t="s">
        <v>14733</v>
      </c>
      <c r="B919" s="15">
        <v>695538</v>
      </c>
      <c r="C919" t="s">
        <v>7338</v>
      </c>
      <c r="D919" t="s">
        <v>7339</v>
      </c>
      <c r="E919" t="s">
        <v>7340</v>
      </c>
      <c r="F919" s="15">
        <v>-200</v>
      </c>
      <c r="G919" t="s">
        <v>34</v>
      </c>
      <c r="H919" t="s">
        <v>80</v>
      </c>
      <c r="I919" t="s">
        <v>54</v>
      </c>
    </row>
    <row r="920" spans="1:9" ht="14.25">
      <c r="A920" t="s">
        <v>14734</v>
      </c>
      <c r="B920" s="15">
        <v>695582</v>
      </c>
      <c r="C920" t="s">
        <v>7344</v>
      </c>
      <c r="D920" t="s">
        <v>7345</v>
      </c>
      <c r="E920" t="s">
        <v>7346</v>
      </c>
      <c r="F920" s="15">
        <v>-1634</v>
      </c>
      <c r="G920" t="s">
        <v>34</v>
      </c>
      <c r="H920" t="s">
        <v>77</v>
      </c>
      <c r="I920" t="s">
        <v>54</v>
      </c>
    </row>
    <row r="921" spans="1:9" ht="14.25">
      <c r="A921" t="s">
        <v>14735</v>
      </c>
      <c r="B921" s="15">
        <v>695767</v>
      </c>
      <c r="C921" t="s">
        <v>7349</v>
      </c>
      <c r="D921" t="s">
        <v>7350</v>
      </c>
      <c r="E921" t="s">
        <v>7351</v>
      </c>
      <c r="F921" s="15">
        <v>-72</v>
      </c>
      <c r="G921" t="s">
        <v>34</v>
      </c>
      <c r="H921" t="s">
        <v>55</v>
      </c>
      <c r="I921" t="s">
        <v>54</v>
      </c>
    </row>
    <row r="922" spans="1:9" ht="14.25">
      <c r="A922" t="s">
        <v>14736</v>
      </c>
      <c r="B922" s="15">
        <v>695795</v>
      </c>
      <c r="C922" t="s">
        <v>7355</v>
      </c>
      <c r="D922" t="s">
        <v>7350</v>
      </c>
      <c r="E922" t="s">
        <v>7351</v>
      </c>
      <c r="F922" s="15">
        <v>-72</v>
      </c>
      <c r="G922" t="s">
        <v>34</v>
      </c>
      <c r="H922" t="s">
        <v>55</v>
      </c>
      <c r="I922" t="s">
        <v>54</v>
      </c>
    </row>
    <row r="923" spans="1:9" ht="14.25">
      <c r="A923" t="s">
        <v>14737</v>
      </c>
      <c r="B923" s="15">
        <v>695856</v>
      </c>
      <c r="C923" t="s">
        <v>7358</v>
      </c>
      <c r="D923" t="s">
        <v>7359</v>
      </c>
      <c r="E923" t="s">
        <v>7360</v>
      </c>
      <c r="F923" s="15">
        <v>-1557</v>
      </c>
      <c r="G923" t="s">
        <v>34</v>
      </c>
      <c r="H923" t="s">
        <v>91</v>
      </c>
      <c r="I923" t="s">
        <v>54</v>
      </c>
    </row>
    <row r="924" spans="1:9" ht="14.25">
      <c r="A924" t="s">
        <v>14738</v>
      </c>
      <c r="B924" s="15">
        <v>695875</v>
      </c>
      <c r="C924" t="s">
        <v>7364</v>
      </c>
      <c r="D924" t="s">
        <v>7365</v>
      </c>
      <c r="E924" t="s">
        <v>7366</v>
      </c>
      <c r="F924" s="15">
        <v>-234</v>
      </c>
      <c r="G924" t="s">
        <v>34</v>
      </c>
      <c r="H924" t="s">
        <v>73</v>
      </c>
      <c r="I924" t="s">
        <v>54</v>
      </c>
    </row>
    <row r="925" spans="1:9" ht="14.25">
      <c r="A925" t="s">
        <v>14739</v>
      </c>
      <c r="B925" s="15">
        <v>696196</v>
      </c>
      <c r="C925" t="s">
        <v>7370</v>
      </c>
      <c r="D925" t="s">
        <v>7371</v>
      </c>
      <c r="E925" t="s">
        <v>7372</v>
      </c>
      <c r="F925" s="15">
        <v>-1000</v>
      </c>
      <c r="G925" t="s">
        <v>34</v>
      </c>
      <c r="H925" t="s">
        <v>90</v>
      </c>
      <c r="I925" t="s">
        <v>54</v>
      </c>
    </row>
    <row r="926" spans="1:9" ht="14.25">
      <c r="A926" t="s">
        <v>14740</v>
      </c>
      <c r="B926" s="15">
        <v>696210</v>
      </c>
      <c r="C926" t="s">
        <v>7376</v>
      </c>
      <c r="D926" t="s">
        <v>7377</v>
      </c>
      <c r="E926" t="s">
        <v>7378</v>
      </c>
      <c r="F926" s="15">
        <v>-32</v>
      </c>
      <c r="G926" t="s">
        <v>34</v>
      </c>
      <c r="H926" t="s">
        <v>74</v>
      </c>
      <c r="I926" t="s">
        <v>54</v>
      </c>
    </row>
    <row r="927" spans="1:9" ht="14.25">
      <c r="A927" t="s">
        <v>14741</v>
      </c>
      <c r="B927" s="15">
        <v>696308</v>
      </c>
      <c r="C927" t="s">
        <v>287</v>
      </c>
      <c r="D927" t="s">
        <v>7382</v>
      </c>
      <c r="E927" t="s">
        <v>5181</v>
      </c>
      <c r="F927" s="15">
        <v>-500</v>
      </c>
      <c r="G927" t="s">
        <v>34</v>
      </c>
      <c r="H927" t="s">
        <v>81</v>
      </c>
      <c r="I927" t="s">
        <v>57</v>
      </c>
    </row>
    <row r="928" spans="1:9" ht="14.25">
      <c r="A928" t="s">
        <v>14742</v>
      </c>
      <c r="B928" s="15">
        <v>696335</v>
      </c>
      <c r="C928" t="s">
        <v>7384</v>
      </c>
      <c r="D928" t="s">
        <v>7385</v>
      </c>
      <c r="E928" t="s">
        <v>7386</v>
      </c>
      <c r="F928" s="15">
        <v>-141</v>
      </c>
      <c r="G928" t="s">
        <v>34</v>
      </c>
      <c r="H928" t="s">
        <v>75</v>
      </c>
      <c r="I928" t="s">
        <v>54</v>
      </c>
    </row>
    <row r="929" spans="1:9" ht="14.25">
      <c r="A929" t="s">
        <v>14743</v>
      </c>
      <c r="B929" s="15">
        <v>696357</v>
      </c>
      <c r="C929" t="s">
        <v>7390</v>
      </c>
      <c r="D929" t="s">
        <v>7391</v>
      </c>
      <c r="E929" t="s">
        <v>7392</v>
      </c>
      <c r="F929" s="15">
        <v>-52</v>
      </c>
      <c r="G929" t="s">
        <v>34</v>
      </c>
      <c r="H929" t="s">
        <v>1750</v>
      </c>
      <c r="I929" t="s">
        <v>54</v>
      </c>
    </row>
    <row r="930" spans="1:9" ht="14.25">
      <c r="A930" t="s">
        <v>14744</v>
      </c>
      <c r="B930" s="15">
        <v>696418</v>
      </c>
      <c r="C930" t="s">
        <v>7396</v>
      </c>
      <c r="D930" t="s">
        <v>7397</v>
      </c>
      <c r="E930" t="s">
        <v>7398</v>
      </c>
      <c r="F930" s="15">
        <v>-994</v>
      </c>
      <c r="G930" t="s">
        <v>34</v>
      </c>
      <c r="H930" t="s">
        <v>75</v>
      </c>
      <c r="I930" t="s">
        <v>54</v>
      </c>
    </row>
    <row r="931" spans="1:9" ht="14.25">
      <c r="A931" t="s">
        <v>14745</v>
      </c>
      <c r="B931" s="15">
        <v>696456</v>
      </c>
      <c r="C931" t="s">
        <v>287</v>
      </c>
      <c r="D931" t="s">
        <v>7402</v>
      </c>
      <c r="E931" t="s">
        <v>5174</v>
      </c>
      <c r="F931" s="15">
        <v>-1000</v>
      </c>
      <c r="G931" t="s">
        <v>34</v>
      </c>
      <c r="H931" t="s">
        <v>67</v>
      </c>
      <c r="I931" t="s">
        <v>57</v>
      </c>
    </row>
    <row r="932" spans="1:9" ht="14.25">
      <c r="A932" t="s">
        <v>14746</v>
      </c>
      <c r="B932" s="15">
        <v>696642</v>
      </c>
      <c r="C932" t="s">
        <v>7404</v>
      </c>
      <c r="D932" t="s">
        <v>7405</v>
      </c>
      <c r="E932" t="s">
        <v>7406</v>
      </c>
      <c r="F932" s="15">
        <v>-500</v>
      </c>
      <c r="G932" t="s">
        <v>34</v>
      </c>
      <c r="H932" t="s">
        <v>68</v>
      </c>
      <c r="I932" t="s">
        <v>54</v>
      </c>
    </row>
    <row r="933" spans="1:9" ht="14.25">
      <c r="A933" t="s">
        <v>14747</v>
      </c>
      <c r="B933" s="15">
        <v>696650</v>
      </c>
      <c r="C933" t="s">
        <v>287</v>
      </c>
      <c r="D933" t="s">
        <v>7402</v>
      </c>
      <c r="E933" t="s">
        <v>5174</v>
      </c>
      <c r="F933" s="15">
        <v>-50</v>
      </c>
      <c r="G933" t="s">
        <v>34</v>
      </c>
      <c r="H933" t="s">
        <v>67</v>
      </c>
      <c r="I933" t="s">
        <v>57</v>
      </c>
    </row>
    <row r="934" spans="1:9" ht="14.25">
      <c r="A934" t="s">
        <v>14748</v>
      </c>
      <c r="B934" s="15">
        <v>696655</v>
      </c>
      <c r="C934" t="s">
        <v>7410</v>
      </c>
      <c r="D934" t="s">
        <v>7411</v>
      </c>
      <c r="E934" t="s">
        <v>7412</v>
      </c>
      <c r="F934" s="15">
        <v>-100</v>
      </c>
      <c r="G934" t="s">
        <v>34</v>
      </c>
      <c r="H934" t="s">
        <v>67</v>
      </c>
      <c r="I934" t="s">
        <v>54</v>
      </c>
    </row>
    <row r="935" spans="1:9" ht="14.25">
      <c r="A935" t="s">
        <v>14749</v>
      </c>
      <c r="B935" s="15">
        <v>698120</v>
      </c>
      <c r="C935" t="s">
        <v>287</v>
      </c>
      <c r="D935" t="s">
        <v>7416</v>
      </c>
      <c r="E935" t="s">
        <v>5193</v>
      </c>
      <c r="F935" s="15">
        <v>-10</v>
      </c>
      <c r="G935" t="s">
        <v>34</v>
      </c>
      <c r="H935" t="s">
        <v>86</v>
      </c>
      <c r="I935" t="s">
        <v>57</v>
      </c>
    </row>
    <row r="936" spans="1:9" ht="14.25">
      <c r="A936" t="s">
        <v>14750</v>
      </c>
      <c r="B936" s="15">
        <v>698246</v>
      </c>
      <c r="C936" t="s">
        <v>287</v>
      </c>
      <c r="D936" t="s">
        <v>7418</v>
      </c>
      <c r="E936" t="s">
        <v>5225</v>
      </c>
      <c r="F936" s="15">
        <v>-588</v>
      </c>
      <c r="G936" t="s">
        <v>34</v>
      </c>
      <c r="H936" t="s">
        <v>68</v>
      </c>
      <c r="I936" t="s">
        <v>57</v>
      </c>
    </row>
    <row r="937" spans="1:9" ht="14.25">
      <c r="A937" t="s">
        <v>14751</v>
      </c>
      <c r="B937" s="15">
        <v>698334</v>
      </c>
      <c r="C937" t="s">
        <v>7420</v>
      </c>
      <c r="D937" t="s">
        <v>7421</v>
      </c>
      <c r="E937" t="s">
        <v>7422</v>
      </c>
      <c r="F937" s="15">
        <v>-502</v>
      </c>
      <c r="G937" t="s">
        <v>34</v>
      </c>
      <c r="H937" t="s">
        <v>92</v>
      </c>
      <c r="I937" t="s">
        <v>54</v>
      </c>
    </row>
    <row r="938" spans="1:9" ht="14.25">
      <c r="A938" t="s">
        <v>14752</v>
      </c>
      <c r="B938" s="15">
        <v>698562</v>
      </c>
      <c r="C938" t="s">
        <v>7426</v>
      </c>
      <c r="D938" t="s">
        <v>7427</v>
      </c>
      <c r="E938" t="s">
        <v>7428</v>
      </c>
      <c r="F938" s="15">
        <v>-904</v>
      </c>
      <c r="G938" t="s">
        <v>34</v>
      </c>
      <c r="H938" t="s">
        <v>92</v>
      </c>
      <c r="I938" t="s">
        <v>54</v>
      </c>
    </row>
    <row r="939" spans="1:9" ht="14.25">
      <c r="A939" t="s">
        <v>14753</v>
      </c>
      <c r="B939" s="15">
        <v>699578</v>
      </c>
      <c r="C939" t="s">
        <v>287</v>
      </c>
      <c r="D939" t="s">
        <v>7438</v>
      </c>
      <c r="E939" t="s">
        <v>5200</v>
      </c>
      <c r="F939" s="15">
        <v>-13</v>
      </c>
      <c r="G939" t="s">
        <v>34</v>
      </c>
      <c r="H939" t="s">
        <v>92</v>
      </c>
      <c r="I939" t="s">
        <v>57</v>
      </c>
    </row>
    <row r="940" spans="1:9" ht="14.25">
      <c r="A940" t="s">
        <v>14754</v>
      </c>
      <c r="B940" s="15">
        <v>699576</v>
      </c>
      <c r="C940" t="s">
        <v>7432</v>
      </c>
      <c r="D940" t="s">
        <v>7433</v>
      </c>
      <c r="E940" t="s">
        <v>7434</v>
      </c>
      <c r="F940" s="15">
        <v>-237</v>
      </c>
      <c r="G940" t="s">
        <v>34</v>
      </c>
      <c r="H940" t="s">
        <v>88</v>
      </c>
      <c r="I940" t="s">
        <v>54</v>
      </c>
    </row>
    <row r="941" spans="1:9" ht="14.25">
      <c r="A941" t="s">
        <v>14755</v>
      </c>
      <c r="B941" s="15">
        <v>699694</v>
      </c>
      <c r="C941" t="s">
        <v>7440</v>
      </c>
      <c r="D941" t="s">
        <v>7441</v>
      </c>
      <c r="E941" t="s">
        <v>7442</v>
      </c>
      <c r="F941" s="15">
        <v>-834</v>
      </c>
      <c r="G941" t="s">
        <v>34</v>
      </c>
      <c r="H941" t="s">
        <v>91</v>
      </c>
      <c r="I941" t="s">
        <v>54</v>
      </c>
    </row>
    <row r="942" spans="1:9" ht="14.25">
      <c r="A942" t="s">
        <v>14756</v>
      </c>
      <c r="B942" s="15">
        <v>699818</v>
      </c>
      <c r="C942" t="s">
        <v>7446</v>
      </c>
      <c r="D942" t="s">
        <v>7447</v>
      </c>
      <c r="E942" t="s">
        <v>7448</v>
      </c>
      <c r="F942" s="15">
        <v>-100</v>
      </c>
      <c r="G942" t="s">
        <v>34</v>
      </c>
      <c r="H942" t="s">
        <v>88</v>
      </c>
      <c r="I942" t="s">
        <v>54</v>
      </c>
    </row>
    <row r="943" spans="1:9" ht="14.25">
      <c r="A943" t="s">
        <v>14757</v>
      </c>
      <c r="B943" s="15">
        <v>700339</v>
      </c>
      <c r="C943" t="s">
        <v>287</v>
      </c>
      <c r="D943" t="s">
        <v>7452</v>
      </c>
      <c r="E943" t="s">
        <v>5218</v>
      </c>
      <c r="F943" s="15">
        <v>-1000</v>
      </c>
      <c r="G943" t="s">
        <v>34</v>
      </c>
      <c r="H943" t="s">
        <v>67</v>
      </c>
      <c r="I943" t="s">
        <v>57</v>
      </c>
    </row>
    <row r="944" spans="1:9" ht="14.25">
      <c r="A944" t="s">
        <v>14758</v>
      </c>
      <c r="B944" s="15">
        <v>700420</v>
      </c>
      <c r="C944" t="s">
        <v>287</v>
      </c>
      <c r="D944" t="s">
        <v>7454</v>
      </c>
      <c r="E944" t="s">
        <v>5239</v>
      </c>
      <c r="F944" s="15">
        <v>-122</v>
      </c>
      <c r="G944" t="s">
        <v>34</v>
      </c>
      <c r="H944" t="s">
        <v>68</v>
      </c>
      <c r="I944" t="s">
        <v>57</v>
      </c>
    </row>
    <row r="945" spans="1:9" ht="14.25">
      <c r="A945" t="s">
        <v>14759</v>
      </c>
      <c r="B945" s="15">
        <v>700595</v>
      </c>
      <c r="C945" t="s">
        <v>287</v>
      </c>
      <c r="D945" t="s">
        <v>7456</v>
      </c>
      <c r="E945" t="s">
        <v>5232</v>
      </c>
      <c r="F945" s="15">
        <v>-62</v>
      </c>
      <c r="G945" t="s">
        <v>34</v>
      </c>
      <c r="H945" t="s">
        <v>67</v>
      </c>
      <c r="I945" t="s">
        <v>57</v>
      </c>
    </row>
    <row r="946" spans="1:9" ht="14.25">
      <c r="A946" t="s">
        <v>14760</v>
      </c>
      <c r="B946" s="15">
        <v>700657</v>
      </c>
      <c r="C946" t="s">
        <v>7458</v>
      </c>
      <c r="D946" t="s">
        <v>7459</v>
      </c>
      <c r="E946" t="s">
        <v>7460</v>
      </c>
      <c r="F946" s="15">
        <v>-43</v>
      </c>
      <c r="G946" t="s">
        <v>34</v>
      </c>
      <c r="H946" t="s">
        <v>84</v>
      </c>
      <c r="I946" t="s">
        <v>54</v>
      </c>
    </row>
    <row r="947" spans="1:9" ht="14.25">
      <c r="A947" t="s">
        <v>14761</v>
      </c>
      <c r="B947" s="15">
        <v>700739</v>
      </c>
      <c r="C947" t="s">
        <v>7464</v>
      </c>
      <c r="D947" t="s">
        <v>7465</v>
      </c>
      <c r="E947" t="s">
        <v>7466</v>
      </c>
      <c r="F947" s="15">
        <v>-484</v>
      </c>
      <c r="G947" t="s">
        <v>34</v>
      </c>
      <c r="H947" t="s">
        <v>80</v>
      </c>
      <c r="I947" t="s">
        <v>54</v>
      </c>
    </row>
    <row r="948" spans="1:9" ht="14.25">
      <c r="A948" t="s">
        <v>14762</v>
      </c>
      <c r="B948" s="15">
        <v>700749</v>
      </c>
      <c r="C948" t="s">
        <v>7470</v>
      </c>
      <c r="D948" t="s">
        <v>7471</v>
      </c>
      <c r="E948" t="s">
        <v>7472</v>
      </c>
      <c r="F948" s="15">
        <v>-618</v>
      </c>
      <c r="G948" t="s">
        <v>34</v>
      </c>
      <c r="H948" t="s">
        <v>70</v>
      </c>
      <c r="I948" t="s">
        <v>54</v>
      </c>
    </row>
    <row r="949" spans="1:9" ht="14.25">
      <c r="A949" t="s">
        <v>14763</v>
      </c>
      <c r="B949" s="15">
        <v>700870</v>
      </c>
      <c r="C949" t="s">
        <v>7476</v>
      </c>
      <c r="D949" t="s">
        <v>7477</v>
      </c>
      <c r="E949" t="s">
        <v>7478</v>
      </c>
      <c r="F949" s="15">
        <v>-393</v>
      </c>
      <c r="G949" t="s">
        <v>34</v>
      </c>
      <c r="H949" t="s">
        <v>67</v>
      </c>
      <c r="I949" t="s">
        <v>54</v>
      </c>
    </row>
    <row r="950" spans="1:9" ht="14.25">
      <c r="A950" t="s">
        <v>14764</v>
      </c>
      <c r="B950" s="15">
        <v>701632</v>
      </c>
      <c r="D950" t="s">
        <v>7482</v>
      </c>
      <c r="E950" t="s">
        <v>5330</v>
      </c>
      <c r="F950" s="15">
        <v>-357</v>
      </c>
      <c r="G950" t="s">
        <v>34</v>
      </c>
      <c r="H950" t="s">
        <v>93</v>
      </c>
      <c r="I950" t="s">
        <v>57</v>
      </c>
    </row>
    <row r="951" spans="1:9" ht="14.25">
      <c r="A951" t="s">
        <v>14765</v>
      </c>
      <c r="B951" s="15">
        <v>701685</v>
      </c>
      <c r="C951" t="s">
        <v>7484</v>
      </c>
      <c r="D951" t="s">
        <v>7485</v>
      </c>
      <c r="E951" t="s">
        <v>7486</v>
      </c>
      <c r="F951" s="15">
        <v>-500</v>
      </c>
      <c r="G951" t="s">
        <v>34</v>
      </c>
      <c r="H951" t="s">
        <v>64</v>
      </c>
      <c r="I951" t="s">
        <v>54</v>
      </c>
    </row>
    <row r="952" spans="1:9" ht="14.25">
      <c r="A952" t="s">
        <v>14766</v>
      </c>
      <c r="B952" s="15">
        <v>701708</v>
      </c>
      <c r="C952" t="s">
        <v>7490</v>
      </c>
      <c r="D952" t="s">
        <v>7491</v>
      </c>
      <c r="E952" t="s">
        <v>7492</v>
      </c>
      <c r="F952" s="15">
        <v>-500</v>
      </c>
      <c r="G952" t="s">
        <v>34</v>
      </c>
      <c r="H952" t="s">
        <v>82</v>
      </c>
      <c r="I952" t="s">
        <v>54</v>
      </c>
    </row>
    <row r="953" spans="1:9" ht="14.25">
      <c r="A953" t="s">
        <v>14767</v>
      </c>
      <c r="B953" s="15">
        <v>701774</v>
      </c>
      <c r="C953" t="s">
        <v>7496</v>
      </c>
      <c r="D953" t="s">
        <v>7497</v>
      </c>
      <c r="E953" t="s">
        <v>7498</v>
      </c>
      <c r="F953" s="15">
        <v>-2000</v>
      </c>
      <c r="G953" t="s">
        <v>34</v>
      </c>
      <c r="H953" t="s">
        <v>64</v>
      </c>
      <c r="I953" t="s">
        <v>54</v>
      </c>
    </row>
    <row r="954" spans="1:9" ht="14.25">
      <c r="A954" t="s">
        <v>14768</v>
      </c>
      <c r="B954" s="15">
        <v>701858</v>
      </c>
      <c r="C954" t="s">
        <v>7502</v>
      </c>
      <c r="D954" t="s">
        <v>7503</v>
      </c>
      <c r="E954" t="s">
        <v>7504</v>
      </c>
      <c r="F954" s="15">
        <v>-500</v>
      </c>
      <c r="G954" t="s">
        <v>34</v>
      </c>
      <c r="H954" t="s">
        <v>67</v>
      </c>
      <c r="I954" t="s">
        <v>54</v>
      </c>
    </row>
    <row r="955" spans="1:9" ht="14.25">
      <c r="A955" t="s">
        <v>14769</v>
      </c>
      <c r="B955" s="15">
        <v>701968</v>
      </c>
      <c r="C955" t="s">
        <v>7508</v>
      </c>
      <c r="D955" t="s">
        <v>7509</v>
      </c>
      <c r="E955" t="s">
        <v>7510</v>
      </c>
      <c r="F955" s="15">
        <v>-1283</v>
      </c>
      <c r="G955" t="s">
        <v>34</v>
      </c>
      <c r="H955" t="s">
        <v>77</v>
      </c>
      <c r="I955" t="s">
        <v>54</v>
      </c>
    </row>
    <row r="956" spans="1:9" ht="14.25">
      <c r="A956" t="s">
        <v>14770</v>
      </c>
      <c r="B956" s="15">
        <v>702038</v>
      </c>
      <c r="C956" t="s">
        <v>7514</v>
      </c>
      <c r="D956" t="s">
        <v>7515</v>
      </c>
      <c r="E956" t="s">
        <v>7516</v>
      </c>
      <c r="F956" s="15">
        <v>-500</v>
      </c>
      <c r="G956" t="s">
        <v>34</v>
      </c>
      <c r="H956" t="s">
        <v>77</v>
      </c>
      <c r="I956" t="s">
        <v>54</v>
      </c>
    </row>
    <row r="957" spans="1:9" ht="14.25">
      <c r="A957" t="s">
        <v>14771</v>
      </c>
      <c r="B957" s="15">
        <v>702144</v>
      </c>
      <c r="C957" t="s">
        <v>7519</v>
      </c>
      <c r="D957" t="s">
        <v>7520</v>
      </c>
      <c r="E957" t="s">
        <v>7521</v>
      </c>
      <c r="F957" s="15">
        <v>-850</v>
      </c>
      <c r="G957" t="s">
        <v>34</v>
      </c>
      <c r="H957" t="s">
        <v>66</v>
      </c>
      <c r="I957" t="s">
        <v>54</v>
      </c>
    </row>
    <row r="958" spans="1:9" ht="14.25">
      <c r="A958" t="s">
        <v>14772</v>
      </c>
      <c r="B958" s="15">
        <v>702434</v>
      </c>
      <c r="C958" t="s">
        <v>7525</v>
      </c>
      <c r="D958" t="s">
        <v>7433</v>
      </c>
      <c r="E958" t="s">
        <v>7434</v>
      </c>
      <c r="F958" s="15">
        <v>-3000</v>
      </c>
      <c r="G958" t="s">
        <v>34</v>
      </c>
      <c r="H958" t="s">
        <v>67</v>
      </c>
      <c r="I958" t="s">
        <v>54</v>
      </c>
    </row>
    <row r="959" spans="1:9" ht="14.25">
      <c r="A959" t="s">
        <v>14773</v>
      </c>
      <c r="B959" s="15">
        <v>702455</v>
      </c>
      <c r="C959" t="s">
        <v>7528</v>
      </c>
      <c r="D959" t="s">
        <v>7433</v>
      </c>
      <c r="E959" t="s">
        <v>7434</v>
      </c>
      <c r="F959" s="15">
        <v>-2000</v>
      </c>
      <c r="G959" t="s">
        <v>34</v>
      </c>
      <c r="H959" t="s">
        <v>67</v>
      </c>
      <c r="I959" t="s">
        <v>54</v>
      </c>
    </row>
    <row r="960" spans="1:9" ht="14.25">
      <c r="A960" t="s">
        <v>14774</v>
      </c>
      <c r="B960" s="15">
        <v>702468</v>
      </c>
      <c r="C960" t="s">
        <v>7531</v>
      </c>
      <c r="D960" t="s">
        <v>7532</v>
      </c>
      <c r="E960" t="s">
        <v>7533</v>
      </c>
      <c r="F960" s="15">
        <v>-996</v>
      </c>
      <c r="G960" t="s">
        <v>34</v>
      </c>
      <c r="H960" t="s">
        <v>78</v>
      </c>
      <c r="I960" t="s">
        <v>54</v>
      </c>
    </row>
    <row r="961" spans="1:9" ht="14.25">
      <c r="A961" t="s">
        <v>14775</v>
      </c>
      <c r="B961" s="15">
        <v>702619</v>
      </c>
      <c r="C961" t="s">
        <v>7537</v>
      </c>
      <c r="D961" t="s">
        <v>7503</v>
      </c>
      <c r="E961" t="s">
        <v>7504</v>
      </c>
      <c r="F961" s="15">
        <v>-142</v>
      </c>
      <c r="G961" t="s">
        <v>34</v>
      </c>
      <c r="H961" t="s">
        <v>67</v>
      </c>
      <c r="I961" t="s">
        <v>54</v>
      </c>
    </row>
    <row r="962" spans="1:9" ht="14.25">
      <c r="A962" t="s">
        <v>14776</v>
      </c>
      <c r="B962" s="15">
        <v>702690</v>
      </c>
      <c r="C962" t="s">
        <v>7540</v>
      </c>
      <c r="D962" t="s">
        <v>7541</v>
      </c>
      <c r="E962" t="s">
        <v>7542</v>
      </c>
      <c r="F962" s="15">
        <v>-240</v>
      </c>
      <c r="G962" t="s">
        <v>34</v>
      </c>
      <c r="H962" t="s">
        <v>77</v>
      </c>
      <c r="I962" t="s">
        <v>54</v>
      </c>
    </row>
    <row r="963" spans="1:9" ht="14.25">
      <c r="A963" t="s">
        <v>14777</v>
      </c>
      <c r="B963" s="15">
        <v>702966</v>
      </c>
      <c r="C963" t="s">
        <v>7546</v>
      </c>
      <c r="D963" t="s">
        <v>7547</v>
      </c>
      <c r="E963" t="s">
        <v>7548</v>
      </c>
      <c r="F963" s="15">
        <v>-10000</v>
      </c>
      <c r="G963" t="s">
        <v>34</v>
      </c>
      <c r="H963" t="s">
        <v>68</v>
      </c>
      <c r="I963" t="s">
        <v>54</v>
      </c>
    </row>
    <row r="964" spans="1:9" ht="14.25">
      <c r="A964" t="s">
        <v>14778</v>
      </c>
      <c r="B964" s="15">
        <v>703182</v>
      </c>
      <c r="C964" t="s">
        <v>7552</v>
      </c>
      <c r="D964" t="s">
        <v>7553</v>
      </c>
      <c r="E964" t="s">
        <v>7554</v>
      </c>
      <c r="F964" s="15">
        <v>-1300</v>
      </c>
      <c r="G964" t="s">
        <v>34</v>
      </c>
      <c r="H964" t="s">
        <v>70</v>
      </c>
      <c r="I964" t="s">
        <v>54</v>
      </c>
    </row>
    <row r="965" spans="1:9" ht="14.25">
      <c r="A965" t="s">
        <v>14779</v>
      </c>
      <c r="B965" s="15">
        <v>703314</v>
      </c>
      <c r="C965" t="s">
        <v>7558</v>
      </c>
      <c r="D965" t="s">
        <v>7559</v>
      </c>
      <c r="E965" t="s">
        <v>7560</v>
      </c>
      <c r="F965" s="15">
        <v>-996</v>
      </c>
      <c r="G965" t="s">
        <v>34</v>
      </c>
      <c r="H965" t="s">
        <v>68</v>
      </c>
      <c r="I965" t="s">
        <v>54</v>
      </c>
    </row>
    <row r="966" spans="1:9" ht="14.25">
      <c r="A966" t="s">
        <v>14780</v>
      </c>
      <c r="B966" s="15">
        <v>703446</v>
      </c>
      <c r="C966" t="s">
        <v>7564</v>
      </c>
      <c r="D966" t="s">
        <v>7565</v>
      </c>
      <c r="E966" t="s">
        <v>7566</v>
      </c>
      <c r="F966" s="15">
        <v>-500</v>
      </c>
      <c r="G966" t="s">
        <v>34</v>
      </c>
      <c r="H966" t="s">
        <v>85</v>
      </c>
      <c r="I966" t="s">
        <v>54</v>
      </c>
    </row>
    <row r="967" spans="1:9" ht="14.25">
      <c r="A967" t="s">
        <v>14781</v>
      </c>
      <c r="B967" s="15">
        <v>703480</v>
      </c>
      <c r="C967" t="s">
        <v>287</v>
      </c>
      <c r="D967" t="s">
        <v>7570</v>
      </c>
      <c r="E967" t="s">
        <v>7571</v>
      </c>
      <c r="F967" s="15">
        <v>-1422</v>
      </c>
      <c r="G967" t="s">
        <v>34</v>
      </c>
      <c r="H967" t="s">
        <v>67</v>
      </c>
      <c r="I967" t="s">
        <v>57</v>
      </c>
    </row>
    <row r="968" spans="1:9" ht="14.25">
      <c r="A968" t="s">
        <v>14782</v>
      </c>
      <c r="B968" s="15">
        <v>703485</v>
      </c>
      <c r="C968" t="s">
        <v>7573</v>
      </c>
      <c r="D968" t="s">
        <v>7574</v>
      </c>
      <c r="E968" t="s">
        <v>7575</v>
      </c>
      <c r="F968" s="15">
        <v>-4831</v>
      </c>
      <c r="G968" t="s">
        <v>34</v>
      </c>
      <c r="H968" t="s">
        <v>779</v>
      </c>
      <c r="I968" t="s">
        <v>54</v>
      </c>
    </row>
    <row r="969" spans="1:9" ht="14.25">
      <c r="A969" t="s">
        <v>14783</v>
      </c>
      <c r="B969" s="15">
        <v>703933</v>
      </c>
      <c r="C969" t="s">
        <v>7579</v>
      </c>
      <c r="D969" t="s">
        <v>1102</v>
      </c>
      <c r="E969" t="s">
        <v>1103</v>
      </c>
      <c r="F969" s="15">
        <v>-904</v>
      </c>
      <c r="G969" t="s">
        <v>34</v>
      </c>
      <c r="H969" t="s">
        <v>66</v>
      </c>
      <c r="I969" t="s">
        <v>54</v>
      </c>
    </row>
    <row r="970" spans="1:9" ht="14.25">
      <c r="A970" t="s">
        <v>14784</v>
      </c>
      <c r="B970" s="15">
        <v>704424</v>
      </c>
      <c r="C970" t="s">
        <v>7582</v>
      </c>
      <c r="D970" t="s">
        <v>7583</v>
      </c>
      <c r="E970" t="s">
        <v>7584</v>
      </c>
      <c r="F970" s="15">
        <v>-496</v>
      </c>
      <c r="G970" t="s">
        <v>34</v>
      </c>
      <c r="H970" t="s">
        <v>64</v>
      </c>
      <c r="I970" t="s">
        <v>54</v>
      </c>
    </row>
    <row r="971" spans="1:9" ht="14.25">
      <c r="A971" t="s">
        <v>14785</v>
      </c>
      <c r="B971" s="15">
        <v>704437</v>
      </c>
      <c r="C971" t="s">
        <v>7588</v>
      </c>
      <c r="D971" t="s">
        <v>7589</v>
      </c>
      <c r="E971" t="s">
        <v>1361</v>
      </c>
      <c r="F971" s="15">
        <v>-490</v>
      </c>
      <c r="G971" t="s">
        <v>34</v>
      </c>
      <c r="H971" t="s">
        <v>66</v>
      </c>
      <c r="I971" t="s">
        <v>54</v>
      </c>
    </row>
    <row r="972" spans="1:9" ht="14.25">
      <c r="A972" t="s">
        <v>14786</v>
      </c>
      <c r="B972" s="15">
        <v>704574</v>
      </c>
      <c r="C972" t="s">
        <v>7593</v>
      </c>
      <c r="D972" t="s">
        <v>7594</v>
      </c>
      <c r="E972" t="s">
        <v>5670</v>
      </c>
      <c r="F972" s="15">
        <v>-488</v>
      </c>
      <c r="G972" t="s">
        <v>34</v>
      </c>
      <c r="H972" t="s">
        <v>69</v>
      </c>
      <c r="I972" t="s">
        <v>54</v>
      </c>
    </row>
    <row r="973" spans="1:9" ht="14.25">
      <c r="A973" t="s">
        <v>14787</v>
      </c>
      <c r="B973" s="15">
        <v>704589</v>
      </c>
      <c r="C973" t="s">
        <v>7598</v>
      </c>
      <c r="D973" t="s">
        <v>7599</v>
      </c>
      <c r="E973" t="s">
        <v>7600</v>
      </c>
      <c r="F973" s="15">
        <v>-730</v>
      </c>
      <c r="G973" t="s">
        <v>34</v>
      </c>
      <c r="H973" t="s">
        <v>84</v>
      </c>
      <c r="I973" t="s">
        <v>54</v>
      </c>
    </row>
    <row r="974" spans="1:9" ht="14.25">
      <c r="A974" t="s">
        <v>14788</v>
      </c>
      <c r="B974" s="15">
        <v>704702</v>
      </c>
      <c r="C974" t="s">
        <v>7604</v>
      </c>
      <c r="D974" t="s">
        <v>7605</v>
      </c>
      <c r="E974" t="s">
        <v>7606</v>
      </c>
      <c r="F974" s="15">
        <v>-10000</v>
      </c>
      <c r="G974" t="s">
        <v>34</v>
      </c>
      <c r="H974" t="s">
        <v>90</v>
      </c>
      <c r="I974" t="s">
        <v>54</v>
      </c>
    </row>
    <row r="975" spans="1:9" ht="14.25">
      <c r="A975" t="s">
        <v>14789</v>
      </c>
      <c r="B975" s="15">
        <v>704725</v>
      </c>
      <c r="C975" t="s">
        <v>7610</v>
      </c>
      <c r="D975" t="s">
        <v>7605</v>
      </c>
      <c r="E975" t="s">
        <v>7606</v>
      </c>
      <c r="F975" s="15">
        <v>-10000</v>
      </c>
      <c r="G975" t="s">
        <v>34</v>
      </c>
      <c r="H975" t="s">
        <v>90</v>
      </c>
      <c r="I975" t="s">
        <v>54</v>
      </c>
    </row>
    <row r="976" spans="1:9" ht="14.25">
      <c r="A976" t="s">
        <v>14790</v>
      </c>
      <c r="B976" s="15">
        <v>704923</v>
      </c>
      <c r="C976" t="s">
        <v>287</v>
      </c>
      <c r="D976" t="s">
        <v>7614</v>
      </c>
      <c r="E976" t="s">
        <v>5253</v>
      </c>
      <c r="F976" s="15">
        <v>-463</v>
      </c>
      <c r="G976" t="s">
        <v>34</v>
      </c>
      <c r="H976" t="s">
        <v>290</v>
      </c>
      <c r="I976" t="s">
        <v>57</v>
      </c>
    </row>
    <row r="977" spans="1:9" ht="14.25">
      <c r="A977" t="s">
        <v>14791</v>
      </c>
      <c r="B977" s="15">
        <v>704936</v>
      </c>
      <c r="C977" t="s">
        <v>7616</v>
      </c>
      <c r="D977" t="s">
        <v>7617</v>
      </c>
      <c r="E977" t="s">
        <v>7618</v>
      </c>
      <c r="F977" s="15">
        <v>-496</v>
      </c>
      <c r="G977" t="s">
        <v>34</v>
      </c>
      <c r="H977" t="s">
        <v>93</v>
      </c>
      <c r="I977" t="s">
        <v>54</v>
      </c>
    </row>
    <row r="978" spans="1:9" ht="14.25">
      <c r="A978" t="s">
        <v>14792</v>
      </c>
      <c r="B978" s="15">
        <v>705169</v>
      </c>
      <c r="C978" t="s">
        <v>7622</v>
      </c>
      <c r="D978" t="s">
        <v>7623</v>
      </c>
      <c r="E978" t="s">
        <v>7624</v>
      </c>
      <c r="F978" s="15">
        <v>-485</v>
      </c>
      <c r="G978" t="s">
        <v>34</v>
      </c>
      <c r="H978" t="s">
        <v>75</v>
      </c>
      <c r="I978" t="s">
        <v>54</v>
      </c>
    </row>
    <row r="979" spans="1:9" ht="14.25">
      <c r="A979" t="s">
        <v>14793</v>
      </c>
      <c r="B979" s="15">
        <v>705183</v>
      </c>
      <c r="C979" t="s">
        <v>7628</v>
      </c>
      <c r="D979" t="s">
        <v>7629</v>
      </c>
      <c r="E979" t="s">
        <v>7630</v>
      </c>
      <c r="F979" s="15">
        <v>-85</v>
      </c>
      <c r="G979" t="s">
        <v>34</v>
      </c>
      <c r="H979" t="s">
        <v>93</v>
      </c>
      <c r="I979" t="s">
        <v>54</v>
      </c>
    </row>
    <row r="980" spans="1:9" ht="14.25">
      <c r="A980" t="s">
        <v>14794</v>
      </c>
      <c r="B980" s="15">
        <v>705195</v>
      </c>
      <c r="C980" t="s">
        <v>7634</v>
      </c>
      <c r="D980" t="s">
        <v>7635</v>
      </c>
      <c r="E980" t="s">
        <v>7636</v>
      </c>
      <c r="F980" s="15">
        <v>-8000</v>
      </c>
      <c r="G980" t="s">
        <v>34</v>
      </c>
      <c r="H980" t="s">
        <v>70</v>
      </c>
      <c r="I980" t="s">
        <v>54</v>
      </c>
    </row>
    <row r="981" spans="1:9" ht="14.25">
      <c r="A981" t="s">
        <v>14795</v>
      </c>
      <c r="B981" s="15">
        <v>705227</v>
      </c>
      <c r="C981" t="s">
        <v>7640</v>
      </c>
      <c r="D981" t="s">
        <v>7641</v>
      </c>
      <c r="E981" t="s">
        <v>7642</v>
      </c>
      <c r="F981" s="15">
        <v>-44</v>
      </c>
      <c r="G981" t="s">
        <v>34</v>
      </c>
      <c r="H981" t="s">
        <v>67</v>
      </c>
      <c r="I981" t="s">
        <v>54</v>
      </c>
    </row>
    <row r="982" spans="1:9" ht="14.25">
      <c r="A982" t="s">
        <v>14796</v>
      </c>
      <c r="B982" s="15">
        <v>705237</v>
      </c>
      <c r="C982" t="s">
        <v>7646</v>
      </c>
      <c r="D982" t="s">
        <v>7647</v>
      </c>
      <c r="E982" t="s">
        <v>7648</v>
      </c>
      <c r="F982" s="15">
        <v>-100</v>
      </c>
      <c r="G982" t="s">
        <v>34</v>
      </c>
      <c r="H982" t="s">
        <v>67</v>
      </c>
      <c r="I982" t="s">
        <v>54</v>
      </c>
    </row>
    <row r="983" spans="1:9" ht="14.25">
      <c r="A983" t="s">
        <v>14797</v>
      </c>
      <c r="B983" s="15">
        <v>705295</v>
      </c>
      <c r="C983" t="s">
        <v>7651</v>
      </c>
      <c r="D983" t="s">
        <v>7652</v>
      </c>
      <c r="E983" t="s">
        <v>7653</v>
      </c>
      <c r="F983" s="15">
        <v>-10090</v>
      </c>
      <c r="G983" t="s">
        <v>34</v>
      </c>
      <c r="H983" t="s">
        <v>90</v>
      </c>
      <c r="I983" t="s">
        <v>54</v>
      </c>
    </row>
    <row r="984" spans="1:9" ht="14.25">
      <c r="A984" t="s">
        <v>14798</v>
      </c>
      <c r="B984" s="15">
        <v>705333</v>
      </c>
      <c r="C984" t="s">
        <v>7657</v>
      </c>
      <c r="D984" t="s">
        <v>7658</v>
      </c>
      <c r="E984" t="s">
        <v>7659</v>
      </c>
      <c r="F984" s="15">
        <v>-71</v>
      </c>
      <c r="G984" t="s">
        <v>34</v>
      </c>
      <c r="H984" t="s">
        <v>76</v>
      </c>
      <c r="I984" t="s">
        <v>54</v>
      </c>
    </row>
    <row r="985" spans="1:9" ht="14.25">
      <c r="A985" t="s">
        <v>14799</v>
      </c>
      <c r="B985" s="15">
        <v>705341</v>
      </c>
      <c r="C985" t="s">
        <v>7663</v>
      </c>
      <c r="D985" t="s">
        <v>7664</v>
      </c>
      <c r="E985" t="s">
        <v>7665</v>
      </c>
      <c r="F985" s="15">
        <v>-814</v>
      </c>
      <c r="G985" t="s">
        <v>34</v>
      </c>
      <c r="H985" t="s">
        <v>67</v>
      </c>
      <c r="I985" t="s">
        <v>54</v>
      </c>
    </row>
    <row r="986" spans="1:9" ht="14.25">
      <c r="A986" t="s">
        <v>14800</v>
      </c>
      <c r="B986" s="15">
        <v>705435</v>
      </c>
      <c r="C986" t="s">
        <v>7669</v>
      </c>
      <c r="D986" t="s">
        <v>7670</v>
      </c>
      <c r="E986" t="s">
        <v>7671</v>
      </c>
      <c r="F986" s="15">
        <v>-500</v>
      </c>
      <c r="G986" t="s">
        <v>34</v>
      </c>
      <c r="H986" t="s">
        <v>78</v>
      </c>
      <c r="I986" t="s">
        <v>54</v>
      </c>
    </row>
    <row r="987" spans="1:9" ht="14.25">
      <c r="A987" t="s">
        <v>14801</v>
      </c>
      <c r="B987" s="15">
        <v>705664</v>
      </c>
      <c r="C987" t="s">
        <v>7675</v>
      </c>
      <c r="D987" t="s">
        <v>7676</v>
      </c>
      <c r="E987" t="s">
        <v>7677</v>
      </c>
      <c r="F987" s="15">
        <v>-670</v>
      </c>
      <c r="G987" t="s">
        <v>34</v>
      </c>
      <c r="H987" t="s">
        <v>80</v>
      </c>
      <c r="I987" t="s">
        <v>54</v>
      </c>
    </row>
    <row r="988" spans="1:9" ht="14.25">
      <c r="A988" t="s">
        <v>14802</v>
      </c>
      <c r="B988" s="15">
        <v>705752</v>
      </c>
      <c r="C988" t="s">
        <v>7681</v>
      </c>
      <c r="D988" t="s">
        <v>7682</v>
      </c>
      <c r="E988" t="s">
        <v>7683</v>
      </c>
      <c r="F988" s="15">
        <v>-874</v>
      </c>
      <c r="G988" t="s">
        <v>34</v>
      </c>
      <c r="H988" t="s">
        <v>90</v>
      </c>
      <c r="I988" t="s">
        <v>54</v>
      </c>
    </row>
    <row r="989" spans="1:9" ht="14.25">
      <c r="A989" t="s">
        <v>14803</v>
      </c>
      <c r="B989" s="15">
        <v>706125</v>
      </c>
      <c r="C989" t="s">
        <v>287</v>
      </c>
      <c r="D989" t="s">
        <v>7687</v>
      </c>
      <c r="E989" t="s">
        <v>5261</v>
      </c>
      <c r="F989" s="15">
        <v>-1129</v>
      </c>
      <c r="G989" t="s">
        <v>34</v>
      </c>
      <c r="H989" t="s">
        <v>89</v>
      </c>
      <c r="I989" t="s">
        <v>57</v>
      </c>
    </row>
    <row r="990" spans="1:9" ht="14.25">
      <c r="A990" t="s">
        <v>14804</v>
      </c>
      <c r="B990" s="15">
        <v>707711</v>
      </c>
      <c r="C990" t="s">
        <v>7689</v>
      </c>
      <c r="D990" t="s">
        <v>7690</v>
      </c>
      <c r="E990" t="s">
        <v>7691</v>
      </c>
      <c r="F990" s="15">
        <v>-296</v>
      </c>
      <c r="G990" t="s">
        <v>34</v>
      </c>
      <c r="H990" t="s">
        <v>2170</v>
      </c>
      <c r="I990" t="s">
        <v>54</v>
      </c>
    </row>
    <row r="991" spans="1:9" ht="14.25">
      <c r="A991" t="s">
        <v>14805</v>
      </c>
      <c r="B991" s="15">
        <v>709510</v>
      </c>
      <c r="C991" t="s">
        <v>7695</v>
      </c>
      <c r="D991" t="s">
        <v>7696</v>
      </c>
      <c r="E991" t="s">
        <v>7697</v>
      </c>
      <c r="F991" s="15">
        <v>-96</v>
      </c>
      <c r="G991" t="s">
        <v>34</v>
      </c>
      <c r="H991" t="s">
        <v>67</v>
      </c>
      <c r="I991" t="s">
        <v>54</v>
      </c>
    </row>
    <row r="992" spans="1:9" ht="14.25">
      <c r="A992" t="s">
        <v>14806</v>
      </c>
      <c r="B992" s="15">
        <v>709530</v>
      </c>
      <c r="C992" t="s">
        <v>287</v>
      </c>
      <c r="D992" t="s">
        <v>7701</v>
      </c>
      <c r="E992" t="s">
        <v>5268</v>
      </c>
      <c r="F992" s="15">
        <v>-128</v>
      </c>
      <c r="G992" t="s">
        <v>34</v>
      </c>
      <c r="H992" t="s">
        <v>11957</v>
      </c>
      <c r="I992" t="s">
        <v>57</v>
      </c>
    </row>
    <row r="993" spans="1:9" ht="14.25">
      <c r="A993" t="s">
        <v>14807</v>
      </c>
      <c r="B993" s="15">
        <v>710010</v>
      </c>
      <c r="C993" t="s">
        <v>287</v>
      </c>
      <c r="D993" t="s">
        <v>7703</v>
      </c>
      <c r="E993" t="s">
        <v>7704</v>
      </c>
      <c r="F993" s="15">
        <v>-860</v>
      </c>
      <c r="G993" t="s">
        <v>34</v>
      </c>
      <c r="H993" t="s">
        <v>80</v>
      </c>
      <c r="I993" t="s">
        <v>57</v>
      </c>
    </row>
    <row r="994" spans="1:9" ht="14.25">
      <c r="A994" t="s">
        <v>14808</v>
      </c>
      <c r="B994" s="15">
        <v>710174</v>
      </c>
      <c r="C994" t="s">
        <v>287</v>
      </c>
      <c r="D994" t="s">
        <v>1327</v>
      </c>
      <c r="E994" t="s">
        <v>1328</v>
      </c>
      <c r="F994" s="15">
        <v>-280</v>
      </c>
      <c r="G994" t="s">
        <v>34</v>
      </c>
      <c r="H994" t="s">
        <v>90</v>
      </c>
      <c r="I994" t="s">
        <v>57</v>
      </c>
    </row>
    <row r="995" spans="1:9" ht="14.25">
      <c r="A995" t="s">
        <v>14809</v>
      </c>
      <c r="B995" s="15">
        <v>710177</v>
      </c>
      <c r="C995" t="s">
        <v>287</v>
      </c>
      <c r="D995" t="s">
        <v>1536</v>
      </c>
      <c r="E995" t="s">
        <v>1537</v>
      </c>
      <c r="F995" s="15">
        <v>-400</v>
      </c>
      <c r="G995" t="s">
        <v>34</v>
      </c>
      <c r="H995" t="s">
        <v>80</v>
      </c>
      <c r="I995" t="s">
        <v>57</v>
      </c>
    </row>
    <row r="996" spans="1:9" ht="14.25">
      <c r="A996" t="s">
        <v>14810</v>
      </c>
      <c r="B996" s="15">
        <v>710426</v>
      </c>
      <c r="C996" t="s">
        <v>7708</v>
      </c>
      <c r="D996" t="s">
        <v>7709</v>
      </c>
      <c r="E996" t="s">
        <v>7710</v>
      </c>
      <c r="F996" s="15">
        <v>-247</v>
      </c>
      <c r="G996" t="s">
        <v>34</v>
      </c>
      <c r="H996" t="s">
        <v>78</v>
      </c>
      <c r="I996" t="s">
        <v>54</v>
      </c>
    </row>
    <row r="997" spans="1:9" ht="14.25">
      <c r="A997" t="s">
        <v>14811</v>
      </c>
      <c r="B997" s="15">
        <v>710641</v>
      </c>
      <c r="C997" t="s">
        <v>7714</v>
      </c>
      <c r="D997" t="s">
        <v>7715</v>
      </c>
      <c r="E997" t="s">
        <v>7716</v>
      </c>
      <c r="F997" s="15">
        <v>-1068</v>
      </c>
      <c r="G997" t="s">
        <v>34</v>
      </c>
      <c r="H997" t="s">
        <v>78</v>
      </c>
      <c r="I997" t="s">
        <v>54</v>
      </c>
    </row>
    <row r="998" spans="1:9" ht="14.25">
      <c r="A998" t="s">
        <v>14812</v>
      </c>
      <c r="B998" s="15">
        <v>710792</v>
      </c>
      <c r="C998" t="s">
        <v>7720</v>
      </c>
      <c r="D998" t="s">
        <v>7721</v>
      </c>
      <c r="E998" t="s">
        <v>7722</v>
      </c>
      <c r="F998" s="15">
        <v>-8900</v>
      </c>
      <c r="G998" t="s">
        <v>34</v>
      </c>
      <c r="H998" t="s">
        <v>70</v>
      </c>
      <c r="I998" t="s">
        <v>54</v>
      </c>
    </row>
    <row r="999" spans="1:9" ht="14.25">
      <c r="A999" t="s">
        <v>14813</v>
      </c>
      <c r="B999" s="15">
        <v>710825</v>
      </c>
      <c r="C999" t="s">
        <v>7726</v>
      </c>
      <c r="D999" t="s">
        <v>7727</v>
      </c>
      <c r="E999" t="s">
        <v>7728</v>
      </c>
      <c r="F999" s="15">
        <v>-6400</v>
      </c>
      <c r="G999" t="s">
        <v>34</v>
      </c>
      <c r="H999" t="s">
        <v>70</v>
      </c>
      <c r="I999" t="s">
        <v>54</v>
      </c>
    </row>
    <row r="1000" spans="1:9" ht="14.25">
      <c r="A1000" t="s">
        <v>14814</v>
      </c>
      <c r="B1000" s="15">
        <v>710996</v>
      </c>
      <c r="C1000" t="s">
        <v>7732</v>
      </c>
      <c r="D1000" t="s">
        <v>7733</v>
      </c>
      <c r="E1000" t="s">
        <v>7734</v>
      </c>
      <c r="F1000" s="15">
        <v>-4988</v>
      </c>
      <c r="G1000" t="s">
        <v>34</v>
      </c>
      <c r="H1000" t="s">
        <v>71</v>
      </c>
      <c r="I1000" t="s">
        <v>54</v>
      </c>
    </row>
    <row r="1001" spans="1:9" ht="14.25">
      <c r="A1001" t="s">
        <v>14815</v>
      </c>
      <c r="B1001" s="15">
        <v>711156</v>
      </c>
      <c r="C1001" t="s">
        <v>7738</v>
      </c>
      <c r="D1001" t="s">
        <v>7739</v>
      </c>
      <c r="E1001" t="s">
        <v>7740</v>
      </c>
      <c r="F1001" s="15">
        <v>-98</v>
      </c>
      <c r="G1001" t="s">
        <v>34</v>
      </c>
      <c r="H1001" t="s">
        <v>11958</v>
      </c>
      <c r="I1001" t="s">
        <v>54</v>
      </c>
    </row>
    <row r="1002" spans="1:9" ht="14.25">
      <c r="A1002" t="s">
        <v>14816</v>
      </c>
      <c r="B1002" s="15">
        <v>711345</v>
      </c>
      <c r="C1002" t="s">
        <v>7743</v>
      </c>
      <c r="D1002" t="s">
        <v>7744</v>
      </c>
      <c r="E1002" t="s">
        <v>7745</v>
      </c>
      <c r="F1002" s="15">
        <v>-100</v>
      </c>
      <c r="G1002" t="s">
        <v>34</v>
      </c>
      <c r="H1002" t="s">
        <v>70</v>
      </c>
      <c r="I1002" t="s">
        <v>54</v>
      </c>
    </row>
    <row r="1003" spans="1:9" ht="14.25">
      <c r="A1003" t="s">
        <v>14817</v>
      </c>
      <c r="B1003" s="15">
        <v>711422</v>
      </c>
      <c r="C1003" t="s">
        <v>7749</v>
      </c>
      <c r="D1003" t="s">
        <v>7750</v>
      </c>
      <c r="E1003" t="s">
        <v>7751</v>
      </c>
      <c r="F1003" s="15">
        <v>-350</v>
      </c>
      <c r="G1003" t="s">
        <v>34</v>
      </c>
      <c r="H1003" t="s">
        <v>84</v>
      </c>
      <c r="I1003" t="s">
        <v>54</v>
      </c>
    </row>
    <row r="1004" spans="1:9" ht="14.25">
      <c r="A1004" t="s">
        <v>14818</v>
      </c>
      <c r="B1004" s="15">
        <v>711483</v>
      </c>
      <c r="C1004" t="s">
        <v>7755</v>
      </c>
      <c r="D1004" t="s">
        <v>7756</v>
      </c>
      <c r="E1004" t="s">
        <v>7757</v>
      </c>
      <c r="F1004" s="15">
        <v>-8000</v>
      </c>
      <c r="G1004" t="s">
        <v>34</v>
      </c>
      <c r="H1004" t="s">
        <v>90</v>
      </c>
      <c r="I1004" t="s">
        <v>54</v>
      </c>
    </row>
    <row r="1005" spans="1:9" ht="14.25">
      <c r="A1005" t="s">
        <v>14819</v>
      </c>
      <c r="B1005" s="15">
        <v>712028</v>
      </c>
      <c r="C1005" t="s">
        <v>7761</v>
      </c>
      <c r="D1005" t="s">
        <v>7762</v>
      </c>
      <c r="E1005" t="s">
        <v>7763</v>
      </c>
      <c r="F1005" s="15">
        <v>-20</v>
      </c>
      <c r="G1005" t="s">
        <v>34</v>
      </c>
      <c r="H1005" t="s">
        <v>65</v>
      </c>
      <c r="I1005" t="s">
        <v>54</v>
      </c>
    </row>
    <row r="1006" spans="1:9" ht="14.25">
      <c r="A1006" t="s">
        <v>14820</v>
      </c>
      <c r="B1006" s="15">
        <v>713064</v>
      </c>
      <c r="C1006" t="s">
        <v>287</v>
      </c>
      <c r="D1006" t="s">
        <v>7767</v>
      </c>
      <c r="E1006" t="s">
        <v>5285</v>
      </c>
      <c r="F1006" s="15">
        <v>-192</v>
      </c>
      <c r="G1006" t="s">
        <v>34</v>
      </c>
      <c r="H1006" t="s">
        <v>65</v>
      </c>
      <c r="I1006" t="s">
        <v>57</v>
      </c>
    </row>
    <row r="1007" spans="1:9" ht="14.25">
      <c r="A1007" t="s">
        <v>14821</v>
      </c>
      <c r="B1007" s="15">
        <v>713549</v>
      </c>
      <c r="C1007" t="s">
        <v>7769</v>
      </c>
      <c r="D1007" t="s">
        <v>7770</v>
      </c>
      <c r="E1007" t="s">
        <v>7771</v>
      </c>
      <c r="F1007" s="15">
        <v>-418</v>
      </c>
      <c r="G1007" t="s">
        <v>34</v>
      </c>
      <c r="H1007" t="s">
        <v>80</v>
      </c>
      <c r="I1007" t="s">
        <v>54</v>
      </c>
    </row>
    <row r="1008" spans="1:9" ht="14.25">
      <c r="A1008" t="s">
        <v>14822</v>
      </c>
      <c r="B1008" s="15">
        <v>713947</v>
      </c>
      <c r="C1008" t="s">
        <v>7775</v>
      </c>
      <c r="D1008" t="s">
        <v>7776</v>
      </c>
      <c r="E1008" t="s">
        <v>7777</v>
      </c>
      <c r="F1008" s="15">
        <v>-1945</v>
      </c>
      <c r="G1008" t="s">
        <v>34</v>
      </c>
      <c r="H1008" t="s">
        <v>72</v>
      </c>
      <c r="I1008" t="s">
        <v>54</v>
      </c>
    </row>
    <row r="1009" spans="1:9" ht="14.25">
      <c r="A1009" t="s">
        <v>14823</v>
      </c>
      <c r="B1009" s="15">
        <v>714094</v>
      </c>
      <c r="C1009" t="s">
        <v>7781</v>
      </c>
      <c r="D1009" t="s">
        <v>7782</v>
      </c>
      <c r="E1009" t="s">
        <v>7783</v>
      </c>
      <c r="F1009" s="15">
        <v>-56</v>
      </c>
      <c r="G1009" t="s">
        <v>34</v>
      </c>
      <c r="H1009" t="s">
        <v>73</v>
      </c>
      <c r="I1009" t="s">
        <v>54</v>
      </c>
    </row>
    <row r="1010" spans="1:9" ht="14.25">
      <c r="A1010" t="s">
        <v>14824</v>
      </c>
      <c r="B1010" s="15">
        <v>714837</v>
      </c>
      <c r="C1010" t="s">
        <v>7787</v>
      </c>
      <c r="D1010" t="s">
        <v>7788</v>
      </c>
      <c r="E1010" t="s">
        <v>7789</v>
      </c>
      <c r="F1010" s="15">
        <v>-1066</v>
      </c>
      <c r="G1010" t="s">
        <v>34</v>
      </c>
      <c r="H1010" t="s">
        <v>11956</v>
      </c>
      <c r="I1010" t="s">
        <v>54</v>
      </c>
    </row>
    <row r="1011" spans="1:9" ht="14.25">
      <c r="A1011" t="s">
        <v>14825</v>
      </c>
      <c r="B1011" s="15">
        <v>715531</v>
      </c>
      <c r="C1011" t="s">
        <v>7793</v>
      </c>
      <c r="D1011" t="s">
        <v>7794</v>
      </c>
      <c r="E1011" t="s">
        <v>7795</v>
      </c>
      <c r="F1011" s="15">
        <v>-292</v>
      </c>
      <c r="G1011" t="s">
        <v>34</v>
      </c>
      <c r="H1011" t="s">
        <v>11959</v>
      </c>
      <c r="I1011" t="s">
        <v>54</v>
      </c>
    </row>
    <row r="1012" spans="1:9" ht="14.25">
      <c r="A1012" t="s">
        <v>14826</v>
      </c>
      <c r="B1012" s="15">
        <v>715882</v>
      </c>
      <c r="C1012" t="s">
        <v>287</v>
      </c>
      <c r="D1012" t="s">
        <v>7799</v>
      </c>
      <c r="E1012" t="s">
        <v>5298</v>
      </c>
      <c r="F1012" s="15">
        <v>-312</v>
      </c>
      <c r="G1012" t="s">
        <v>34</v>
      </c>
      <c r="H1012" t="s">
        <v>77</v>
      </c>
      <c r="I1012" t="s">
        <v>57</v>
      </c>
    </row>
    <row r="1013" spans="1:9" ht="14.25">
      <c r="A1013" t="s">
        <v>14827</v>
      </c>
      <c r="B1013" s="15">
        <v>715992</v>
      </c>
      <c r="C1013" t="s">
        <v>7801</v>
      </c>
      <c r="D1013" t="s">
        <v>7802</v>
      </c>
      <c r="E1013" t="s">
        <v>6827</v>
      </c>
      <c r="F1013" s="15">
        <v>-454</v>
      </c>
      <c r="G1013" t="s">
        <v>34</v>
      </c>
      <c r="H1013" t="s">
        <v>67</v>
      </c>
      <c r="I1013" t="s">
        <v>54</v>
      </c>
    </row>
    <row r="1014" spans="1:9" ht="14.25">
      <c r="A1014" t="s">
        <v>14828</v>
      </c>
      <c r="B1014" s="15">
        <v>716120</v>
      </c>
      <c r="C1014" t="s">
        <v>7805</v>
      </c>
      <c r="D1014" t="s">
        <v>7806</v>
      </c>
      <c r="E1014" t="s">
        <v>7807</v>
      </c>
      <c r="F1014" s="15">
        <v>-9241</v>
      </c>
      <c r="G1014" t="s">
        <v>34</v>
      </c>
      <c r="H1014" t="s">
        <v>67</v>
      </c>
      <c r="I1014" t="s">
        <v>54</v>
      </c>
    </row>
    <row r="1015" spans="1:9" ht="14.25">
      <c r="A1015" t="s">
        <v>14829</v>
      </c>
      <c r="B1015" s="15">
        <v>716142</v>
      </c>
      <c r="C1015" t="s">
        <v>7811</v>
      </c>
      <c r="D1015" t="s">
        <v>7812</v>
      </c>
      <c r="E1015" t="s">
        <v>7813</v>
      </c>
      <c r="F1015" s="15">
        <v>-1779</v>
      </c>
      <c r="G1015" t="s">
        <v>34</v>
      </c>
      <c r="H1015" t="s">
        <v>64</v>
      </c>
      <c r="I1015" t="s">
        <v>54</v>
      </c>
    </row>
    <row r="1016" spans="1:9" ht="14.25">
      <c r="A1016" t="s">
        <v>14830</v>
      </c>
      <c r="B1016" s="15">
        <v>716234</v>
      </c>
      <c r="C1016" t="s">
        <v>7817</v>
      </c>
      <c r="D1016" t="s">
        <v>7818</v>
      </c>
      <c r="E1016" t="s">
        <v>7819</v>
      </c>
      <c r="F1016" s="15">
        <v>-3172</v>
      </c>
      <c r="G1016" t="s">
        <v>34</v>
      </c>
      <c r="H1016" t="s">
        <v>93</v>
      </c>
      <c r="I1016" t="s">
        <v>54</v>
      </c>
    </row>
    <row r="1017" spans="1:9" ht="14.25">
      <c r="A1017" t="s">
        <v>14831</v>
      </c>
      <c r="B1017" s="15">
        <v>716436</v>
      </c>
      <c r="C1017" t="s">
        <v>7823</v>
      </c>
      <c r="D1017" t="s">
        <v>7824</v>
      </c>
      <c r="E1017" t="s">
        <v>7825</v>
      </c>
      <c r="F1017" s="15">
        <v>-1900</v>
      </c>
      <c r="G1017" t="s">
        <v>34</v>
      </c>
      <c r="H1017" t="s">
        <v>77</v>
      </c>
      <c r="I1017" t="s">
        <v>54</v>
      </c>
    </row>
    <row r="1018" spans="1:9" ht="14.25">
      <c r="A1018" t="s">
        <v>14832</v>
      </c>
      <c r="B1018" s="15">
        <v>716487</v>
      </c>
      <c r="C1018" t="s">
        <v>287</v>
      </c>
      <c r="D1018" t="s">
        <v>7829</v>
      </c>
      <c r="E1018" t="s">
        <v>5305</v>
      </c>
      <c r="F1018" s="15">
        <v>-267</v>
      </c>
      <c r="G1018" t="s">
        <v>34</v>
      </c>
      <c r="H1018" t="s">
        <v>64</v>
      </c>
      <c r="I1018" t="s">
        <v>57</v>
      </c>
    </row>
    <row r="1019" spans="1:9" ht="14.25">
      <c r="A1019" t="s">
        <v>14833</v>
      </c>
      <c r="B1019" s="15">
        <v>716859</v>
      </c>
      <c r="C1019" t="s">
        <v>7831</v>
      </c>
      <c r="D1019" t="s">
        <v>7832</v>
      </c>
      <c r="E1019" t="s">
        <v>7833</v>
      </c>
      <c r="F1019" s="15">
        <v>-406</v>
      </c>
      <c r="G1019" t="s">
        <v>34</v>
      </c>
      <c r="H1019" t="s">
        <v>74</v>
      </c>
      <c r="I1019" t="s">
        <v>54</v>
      </c>
    </row>
    <row r="1020" spans="1:9" ht="14.25">
      <c r="A1020" t="s">
        <v>14834</v>
      </c>
      <c r="B1020" s="15">
        <v>717064</v>
      </c>
      <c r="C1020" t="s">
        <v>7837</v>
      </c>
      <c r="D1020" t="s">
        <v>7838</v>
      </c>
      <c r="E1020" t="s">
        <v>7839</v>
      </c>
      <c r="F1020" s="15">
        <v>-1900</v>
      </c>
      <c r="G1020" t="s">
        <v>34</v>
      </c>
      <c r="H1020" t="s">
        <v>71</v>
      </c>
      <c r="I1020" t="s">
        <v>54</v>
      </c>
    </row>
    <row r="1021" spans="1:9" ht="14.25">
      <c r="A1021" t="s">
        <v>14835</v>
      </c>
      <c r="B1021" s="15">
        <v>717434</v>
      </c>
      <c r="C1021" t="s">
        <v>7843</v>
      </c>
      <c r="D1021" t="s">
        <v>7844</v>
      </c>
      <c r="E1021" t="s">
        <v>7845</v>
      </c>
      <c r="F1021" s="15">
        <v>-2976</v>
      </c>
      <c r="G1021" t="s">
        <v>34</v>
      </c>
      <c r="H1021" t="s">
        <v>71</v>
      </c>
      <c r="I1021" t="s">
        <v>54</v>
      </c>
    </row>
    <row r="1022" spans="1:9" ht="14.25">
      <c r="A1022" t="s">
        <v>14836</v>
      </c>
      <c r="B1022" s="15">
        <v>717896</v>
      </c>
      <c r="C1022" t="s">
        <v>287</v>
      </c>
      <c r="D1022" t="s">
        <v>7849</v>
      </c>
      <c r="E1022" t="s">
        <v>5323</v>
      </c>
      <c r="F1022" s="15">
        <v>-900</v>
      </c>
      <c r="G1022" t="s">
        <v>34</v>
      </c>
      <c r="H1022" t="s">
        <v>75</v>
      </c>
      <c r="I1022" t="s">
        <v>57</v>
      </c>
    </row>
    <row r="1023" spans="1:9" ht="14.25">
      <c r="A1023" t="s">
        <v>14837</v>
      </c>
      <c r="B1023" s="15">
        <v>718064</v>
      </c>
      <c r="C1023" t="s">
        <v>7851</v>
      </c>
      <c r="D1023" t="s">
        <v>7852</v>
      </c>
      <c r="E1023" t="s">
        <v>7853</v>
      </c>
      <c r="F1023" s="15">
        <v>-800</v>
      </c>
      <c r="G1023" t="s">
        <v>34</v>
      </c>
      <c r="H1023" t="s">
        <v>84</v>
      </c>
      <c r="I1023" t="s">
        <v>54</v>
      </c>
    </row>
    <row r="1024" spans="1:9" ht="14.25">
      <c r="A1024" t="s">
        <v>14838</v>
      </c>
      <c r="B1024" s="15">
        <v>718144</v>
      </c>
      <c r="C1024" t="s">
        <v>7857</v>
      </c>
      <c r="D1024" t="s">
        <v>7858</v>
      </c>
      <c r="E1024" t="s">
        <v>7859</v>
      </c>
      <c r="F1024" s="15">
        <v>-338</v>
      </c>
      <c r="G1024" t="s">
        <v>34</v>
      </c>
      <c r="H1024" t="s">
        <v>80</v>
      </c>
      <c r="I1024" t="s">
        <v>54</v>
      </c>
    </row>
    <row r="1025" spans="1:9" ht="14.25">
      <c r="A1025" t="s">
        <v>14839</v>
      </c>
      <c r="B1025" s="15">
        <v>718197</v>
      </c>
      <c r="C1025" t="s">
        <v>287</v>
      </c>
      <c r="D1025" t="s">
        <v>7452</v>
      </c>
      <c r="E1025" t="s">
        <v>5218</v>
      </c>
      <c r="F1025" s="15">
        <v>-1000</v>
      </c>
      <c r="G1025" t="s">
        <v>34</v>
      </c>
      <c r="H1025" t="s">
        <v>67</v>
      </c>
      <c r="I1025" t="s">
        <v>57</v>
      </c>
    </row>
    <row r="1026" spans="1:9" ht="14.25">
      <c r="A1026" t="s">
        <v>14840</v>
      </c>
      <c r="B1026" s="15">
        <v>718350</v>
      </c>
      <c r="C1026" t="s">
        <v>287</v>
      </c>
      <c r="D1026" t="s">
        <v>7864</v>
      </c>
      <c r="E1026" t="s">
        <v>5365</v>
      </c>
      <c r="F1026" s="15">
        <v>-1</v>
      </c>
      <c r="G1026" t="s">
        <v>34</v>
      </c>
      <c r="H1026" t="s">
        <v>75</v>
      </c>
      <c r="I1026" t="s">
        <v>57</v>
      </c>
    </row>
    <row r="1027" spans="1:9" ht="14.25">
      <c r="A1027" t="s">
        <v>14841</v>
      </c>
      <c r="B1027" s="15">
        <v>718718</v>
      </c>
      <c r="C1027" t="s">
        <v>7866</v>
      </c>
      <c r="D1027" t="s">
        <v>7867</v>
      </c>
      <c r="E1027" t="s">
        <v>7868</v>
      </c>
      <c r="F1027" s="15">
        <v>-86</v>
      </c>
      <c r="G1027" t="s">
        <v>34</v>
      </c>
      <c r="H1027" t="s">
        <v>93</v>
      </c>
      <c r="I1027" t="s">
        <v>54</v>
      </c>
    </row>
    <row r="1028" spans="1:9" ht="14.25">
      <c r="A1028" t="s">
        <v>14842</v>
      </c>
      <c r="B1028" s="15">
        <v>718976</v>
      </c>
      <c r="C1028" t="s">
        <v>7872</v>
      </c>
      <c r="D1028" t="s">
        <v>7873</v>
      </c>
      <c r="E1028" t="s">
        <v>7874</v>
      </c>
      <c r="F1028" s="15">
        <v>-62</v>
      </c>
      <c r="G1028" t="s">
        <v>34</v>
      </c>
      <c r="H1028" t="s">
        <v>75</v>
      </c>
      <c r="I1028" t="s">
        <v>54</v>
      </c>
    </row>
    <row r="1029" spans="1:9" ht="14.25">
      <c r="A1029" t="s">
        <v>14843</v>
      </c>
      <c r="B1029" s="15">
        <v>718993</v>
      </c>
      <c r="C1029" t="s">
        <v>7878</v>
      </c>
      <c r="D1029" t="s">
        <v>7879</v>
      </c>
      <c r="E1029" t="s">
        <v>7880</v>
      </c>
      <c r="F1029" s="15">
        <v>-247</v>
      </c>
      <c r="G1029" t="s">
        <v>34</v>
      </c>
      <c r="H1029" t="s">
        <v>92</v>
      </c>
      <c r="I1029" t="s">
        <v>54</v>
      </c>
    </row>
    <row r="1030" spans="1:9" ht="14.25">
      <c r="A1030" t="s">
        <v>14844</v>
      </c>
      <c r="B1030" s="15">
        <v>719004</v>
      </c>
      <c r="C1030" t="s">
        <v>7884</v>
      </c>
      <c r="D1030" t="s">
        <v>7885</v>
      </c>
      <c r="E1030" t="s">
        <v>7886</v>
      </c>
      <c r="F1030" s="15">
        <v>-134</v>
      </c>
      <c r="G1030" t="s">
        <v>34</v>
      </c>
      <c r="H1030" t="s">
        <v>75</v>
      </c>
      <c r="I1030" t="s">
        <v>54</v>
      </c>
    </row>
    <row r="1031" spans="1:9" ht="14.25">
      <c r="A1031" t="s">
        <v>14845</v>
      </c>
      <c r="B1031" s="15">
        <v>719008</v>
      </c>
      <c r="C1031" t="s">
        <v>7894</v>
      </c>
      <c r="D1031" t="s">
        <v>7889</v>
      </c>
      <c r="E1031" t="s">
        <v>7890</v>
      </c>
      <c r="F1031" s="15">
        <v>-516</v>
      </c>
      <c r="G1031" t="s">
        <v>34</v>
      </c>
      <c r="H1031" t="s">
        <v>416</v>
      </c>
      <c r="I1031" t="s">
        <v>54</v>
      </c>
    </row>
    <row r="1032" spans="1:9" ht="14.25">
      <c r="A1032" t="s">
        <v>14846</v>
      </c>
      <c r="B1032" s="15">
        <v>719052</v>
      </c>
      <c r="C1032" t="s">
        <v>7897</v>
      </c>
      <c r="D1032" t="s">
        <v>7898</v>
      </c>
      <c r="E1032" t="s">
        <v>7899</v>
      </c>
      <c r="F1032" s="15">
        <v>-755</v>
      </c>
      <c r="G1032" t="s">
        <v>34</v>
      </c>
      <c r="H1032" t="s">
        <v>11959</v>
      </c>
      <c r="I1032" t="s">
        <v>54</v>
      </c>
    </row>
    <row r="1033" spans="1:9" ht="14.25">
      <c r="A1033" t="s">
        <v>14847</v>
      </c>
      <c r="B1033" s="15">
        <v>719111</v>
      </c>
      <c r="C1033" t="s">
        <v>7903</v>
      </c>
      <c r="D1033" t="s">
        <v>7904</v>
      </c>
      <c r="E1033" t="s">
        <v>7905</v>
      </c>
      <c r="F1033" s="15">
        <v>-69</v>
      </c>
      <c r="G1033" t="s">
        <v>34</v>
      </c>
      <c r="H1033" t="s">
        <v>78</v>
      </c>
      <c r="I1033" t="s">
        <v>54</v>
      </c>
    </row>
    <row r="1034" spans="1:9" ht="14.25">
      <c r="A1034" t="s">
        <v>14848</v>
      </c>
      <c r="B1034" s="15">
        <v>719191</v>
      </c>
      <c r="C1034" t="s">
        <v>7909</v>
      </c>
      <c r="D1034" t="s">
        <v>7910</v>
      </c>
      <c r="E1034" t="s">
        <v>7911</v>
      </c>
      <c r="F1034" s="15">
        <v>-496</v>
      </c>
      <c r="G1034" t="s">
        <v>34</v>
      </c>
      <c r="H1034" t="s">
        <v>64</v>
      </c>
      <c r="I1034" t="s">
        <v>54</v>
      </c>
    </row>
    <row r="1035" spans="1:9" ht="14.25">
      <c r="A1035" t="s">
        <v>14849</v>
      </c>
      <c r="B1035" s="15">
        <v>719240</v>
      </c>
      <c r="C1035" t="s">
        <v>7915</v>
      </c>
      <c r="D1035" t="s">
        <v>7916</v>
      </c>
      <c r="E1035" t="s">
        <v>7917</v>
      </c>
      <c r="F1035" s="15">
        <v>-10000</v>
      </c>
      <c r="G1035" t="s">
        <v>34</v>
      </c>
      <c r="H1035" t="s">
        <v>67</v>
      </c>
      <c r="I1035" t="s">
        <v>54</v>
      </c>
    </row>
    <row r="1036" spans="1:9" ht="14.25">
      <c r="A1036" t="s">
        <v>14850</v>
      </c>
      <c r="B1036" s="15">
        <v>719372</v>
      </c>
      <c r="C1036" t="s">
        <v>287</v>
      </c>
      <c r="D1036" t="s">
        <v>7921</v>
      </c>
      <c r="E1036" t="s">
        <v>5316</v>
      </c>
      <c r="F1036" s="15">
        <v>-463</v>
      </c>
      <c r="G1036" t="s">
        <v>34</v>
      </c>
      <c r="H1036" t="s">
        <v>77</v>
      </c>
      <c r="I1036" t="s">
        <v>57</v>
      </c>
    </row>
    <row r="1037" spans="1:9" ht="14.25">
      <c r="A1037" t="s">
        <v>14851</v>
      </c>
      <c r="B1037" s="15">
        <v>719389</v>
      </c>
      <c r="C1037" t="s">
        <v>7923</v>
      </c>
      <c r="D1037" t="s">
        <v>7924</v>
      </c>
      <c r="E1037" t="s">
        <v>7925</v>
      </c>
      <c r="F1037" s="15">
        <v>-393</v>
      </c>
      <c r="G1037" t="s">
        <v>34</v>
      </c>
      <c r="H1037" t="s">
        <v>11959</v>
      </c>
      <c r="I1037" t="s">
        <v>54</v>
      </c>
    </row>
    <row r="1038" spans="1:9" ht="14.25">
      <c r="A1038" t="s">
        <v>14852</v>
      </c>
      <c r="B1038" s="15">
        <v>719403</v>
      </c>
      <c r="C1038" t="s">
        <v>7929</v>
      </c>
      <c r="D1038" t="s">
        <v>7930</v>
      </c>
      <c r="E1038" t="s">
        <v>7931</v>
      </c>
      <c r="F1038" s="15">
        <v>-809</v>
      </c>
      <c r="G1038" t="s">
        <v>34</v>
      </c>
      <c r="H1038" t="s">
        <v>93</v>
      </c>
      <c r="I1038" t="s">
        <v>54</v>
      </c>
    </row>
    <row r="1039" spans="1:9" ht="14.25">
      <c r="A1039" t="s">
        <v>14853</v>
      </c>
      <c r="B1039" s="15">
        <v>719414</v>
      </c>
      <c r="C1039" t="s">
        <v>7935</v>
      </c>
      <c r="D1039" t="s">
        <v>7936</v>
      </c>
      <c r="E1039" t="s">
        <v>7937</v>
      </c>
      <c r="F1039" s="15">
        <v>-1003</v>
      </c>
      <c r="G1039" t="s">
        <v>34</v>
      </c>
      <c r="H1039" t="s">
        <v>74</v>
      </c>
      <c r="I1039" t="s">
        <v>54</v>
      </c>
    </row>
    <row r="1040" spans="1:9" ht="14.25">
      <c r="A1040" t="s">
        <v>14854</v>
      </c>
      <c r="B1040" s="15">
        <v>719419</v>
      </c>
      <c r="C1040" t="s">
        <v>7940</v>
      </c>
      <c r="D1040" t="s">
        <v>7941</v>
      </c>
      <c r="E1040" t="s">
        <v>7942</v>
      </c>
      <c r="F1040" s="15">
        <v>-1000</v>
      </c>
      <c r="G1040" t="s">
        <v>34</v>
      </c>
      <c r="H1040" t="s">
        <v>70</v>
      </c>
      <c r="I1040" t="s">
        <v>54</v>
      </c>
    </row>
    <row r="1041" spans="1:9" ht="14.25">
      <c r="A1041" t="s">
        <v>14855</v>
      </c>
      <c r="B1041" s="15">
        <v>719448</v>
      </c>
      <c r="C1041" t="s">
        <v>7946</v>
      </c>
      <c r="D1041" t="s">
        <v>7947</v>
      </c>
      <c r="E1041" t="s">
        <v>7948</v>
      </c>
      <c r="F1041" s="15">
        <v>-203</v>
      </c>
      <c r="G1041" t="s">
        <v>34</v>
      </c>
      <c r="H1041" t="s">
        <v>72</v>
      </c>
      <c r="I1041" t="s">
        <v>54</v>
      </c>
    </row>
    <row r="1042" spans="1:9" ht="14.25">
      <c r="A1042" t="s">
        <v>14856</v>
      </c>
      <c r="B1042" s="15">
        <v>719468</v>
      </c>
      <c r="D1042" t="s">
        <v>6867</v>
      </c>
      <c r="E1042" t="s">
        <v>5056</v>
      </c>
      <c r="F1042" s="15">
        <v>-487</v>
      </c>
      <c r="G1042" t="s">
        <v>34</v>
      </c>
      <c r="H1042" t="s">
        <v>85</v>
      </c>
      <c r="I1042" t="s">
        <v>57</v>
      </c>
    </row>
    <row r="1043" spans="1:9" ht="14.25">
      <c r="A1043" t="s">
        <v>14857</v>
      </c>
      <c r="B1043" s="15">
        <v>719566</v>
      </c>
      <c r="C1043" t="s">
        <v>7955</v>
      </c>
      <c r="D1043" t="s">
        <v>7956</v>
      </c>
      <c r="E1043" t="s">
        <v>7957</v>
      </c>
      <c r="F1043" s="15">
        <v>-8</v>
      </c>
      <c r="G1043" t="s">
        <v>34</v>
      </c>
      <c r="H1043" t="s">
        <v>86</v>
      </c>
      <c r="I1043" t="s">
        <v>54</v>
      </c>
    </row>
    <row r="1044" spans="1:9" ht="14.25">
      <c r="A1044" t="s">
        <v>14858</v>
      </c>
      <c r="B1044" s="15">
        <v>719622</v>
      </c>
      <c r="C1044" t="s">
        <v>7961</v>
      </c>
      <c r="D1044" t="s">
        <v>7962</v>
      </c>
      <c r="E1044" t="s">
        <v>7963</v>
      </c>
      <c r="F1044" s="15">
        <v>-1295</v>
      </c>
      <c r="G1044" t="s">
        <v>34</v>
      </c>
      <c r="H1044" t="s">
        <v>80</v>
      </c>
      <c r="I1044" t="s">
        <v>54</v>
      </c>
    </row>
    <row r="1045" spans="1:9" ht="14.25">
      <c r="A1045" t="s">
        <v>14859</v>
      </c>
      <c r="B1045" s="15">
        <v>719631</v>
      </c>
      <c r="C1045" t="s">
        <v>7967</v>
      </c>
      <c r="D1045" t="s">
        <v>7962</v>
      </c>
      <c r="E1045" t="s">
        <v>7963</v>
      </c>
      <c r="F1045" s="15">
        <v>-100</v>
      </c>
      <c r="G1045" t="s">
        <v>34</v>
      </c>
      <c r="H1045" t="s">
        <v>80</v>
      </c>
      <c r="I1045" t="s">
        <v>54</v>
      </c>
    </row>
    <row r="1046" spans="1:9" ht="14.25">
      <c r="A1046" t="s">
        <v>14860</v>
      </c>
      <c r="B1046" s="15">
        <v>719691</v>
      </c>
      <c r="C1046" t="s">
        <v>7970</v>
      </c>
      <c r="D1046" t="s">
        <v>7971</v>
      </c>
      <c r="E1046" t="s">
        <v>7972</v>
      </c>
      <c r="F1046" s="15">
        <v>-1700</v>
      </c>
      <c r="G1046" t="s">
        <v>34</v>
      </c>
      <c r="H1046" t="s">
        <v>73</v>
      </c>
      <c r="I1046" t="s">
        <v>54</v>
      </c>
    </row>
    <row r="1047" spans="1:9" ht="14.25">
      <c r="A1047" t="s">
        <v>14861</v>
      </c>
      <c r="B1047" s="15">
        <v>719705</v>
      </c>
      <c r="C1047" t="s">
        <v>7976</v>
      </c>
      <c r="D1047" t="s">
        <v>7977</v>
      </c>
      <c r="E1047" t="s">
        <v>7978</v>
      </c>
      <c r="F1047" s="15">
        <v>-475</v>
      </c>
      <c r="G1047" t="s">
        <v>34</v>
      </c>
      <c r="H1047" t="s">
        <v>75</v>
      </c>
      <c r="I1047" t="s">
        <v>54</v>
      </c>
    </row>
    <row r="1048" spans="1:9" ht="14.25">
      <c r="A1048" t="s">
        <v>14862</v>
      </c>
      <c r="B1048" s="15">
        <v>719790</v>
      </c>
      <c r="C1048" t="s">
        <v>7982</v>
      </c>
      <c r="D1048" t="s">
        <v>7983</v>
      </c>
      <c r="E1048" t="s">
        <v>7984</v>
      </c>
      <c r="F1048" s="15">
        <v>-115</v>
      </c>
      <c r="G1048" t="s">
        <v>34</v>
      </c>
      <c r="H1048" t="s">
        <v>80</v>
      </c>
      <c r="I1048" t="s">
        <v>54</v>
      </c>
    </row>
    <row r="1049" spans="1:9" ht="14.25">
      <c r="A1049" t="s">
        <v>14863</v>
      </c>
      <c r="B1049" s="15">
        <v>719835</v>
      </c>
      <c r="C1049" t="s">
        <v>7988</v>
      </c>
      <c r="D1049" t="s">
        <v>7989</v>
      </c>
      <c r="E1049" t="s">
        <v>7990</v>
      </c>
      <c r="F1049" s="15">
        <v>-400</v>
      </c>
      <c r="G1049" t="s">
        <v>34</v>
      </c>
      <c r="H1049" t="s">
        <v>77</v>
      </c>
      <c r="I1049" t="s">
        <v>54</v>
      </c>
    </row>
    <row r="1050" spans="1:9" ht="14.25">
      <c r="A1050" t="s">
        <v>14864</v>
      </c>
      <c r="B1050" s="15">
        <v>720326</v>
      </c>
      <c r="C1050" t="s">
        <v>7994</v>
      </c>
      <c r="D1050" t="s">
        <v>7995</v>
      </c>
      <c r="E1050" t="s">
        <v>7996</v>
      </c>
      <c r="F1050" s="15">
        <v>-500</v>
      </c>
      <c r="G1050" t="s">
        <v>34</v>
      </c>
      <c r="H1050" t="s">
        <v>84</v>
      </c>
      <c r="I1050" t="s">
        <v>54</v>
      </c>
    </row>
    <row r="1051" spans="1:9" ht="14.25">
      <c r="A1051" t="s">
        <v>14865</v>
      </c>
      <c r="B1051" s="15">
        <v>720421</v>
      </c>
      <c r="C1051" t="s">
        <v>8000</v>
      </c>
      <c r="D1051" t="s">
        <v>8001</v>
      </c>
      <c r="E1051" t="s">
        <v>8002</v>
      </c>
      <c r="F1051" s="15">
        <v>-10000</v>
      </c>
      <c r="G1051" t="s">
        <v>34</v>
      </c>
      <c r="H1051" t="s">
        <v>508</v>
      </c>
      <c r="I1051" t="s">
        <v>54</v>
      </c>
    </row>
    <row r="1052" spans="1:9" ht="14.25">
      <c r="A1052" t="s">
        <v>14866</v>
      </c>
      <c r="B1052" s="15">
        <v>721213</v>
      </c>
      <c r="C1052" t="s">
        <v>8006</v>
      </c>
      <c r="D1052" t="s">
        <v>8007</v>
      </c>
      <c r="E1052" t="s">
        <v>8008</v>
      </c>
      <c r="F1052" s="15">
        <v>-5208</v>
      </c>
      <c r="G1052" t="s">
        <v>34</v>
      </c>
      <c r="H1052" t="s">
        <v>75</v>
      </c>
      <c r="I1052" t="s">
        <v>54</v>
      </c>
    </row>
    <row r="1053" spans="1:9" ht="14.25">
      <c r="A1053" t="s">
        <v>14867</v>
      </c>
      <c r="B1053" s="15">
        <v>721309</v>
      </c>
      <c r="C1053" t="s">
        <v>8012</v>
      </c>
      <c r="D1053" t="s">
        <v>8013</v>
      </c>
      <c r="E1053" t="s">
        <v>8014</v>
      </c>
      <c r="F1053" s="15">
        <v>-836</v>
      </c>
      <c r="G1053" t="s">
        <v>34</v>
      </c>
      <c r="H1053" t="s">
        <v>1203</v>
      </c>
      <c r="I1053" t="s">
        <v>54</v>
      </c>
    </row>
    <row r="1054" spans="1:9" ht="14.25">
      <c r="A1054" t="s">
        <v>14868</v>
      </c>
      <c r="B1054" s="15">
        <v>721609</v>
      </c>
      <c r="C1054" t="s">
        <v>8018</v>
      </c>
      <c r="D1054" t="s">
        <v>8019</v>
      </c>
      <c r="E1054" t="s">
        <v>8020</v>
      </c>
      <c r="F1054" s="15">
        <v>-835</v>
      </c>
      <c r="G1054" t="s">
        <v>34</v>
      </c>
      <c r="H1054" t="s">
        <v>66</v>
      </c>
      <c r="I1054" t="s">
        <v>54</v>
      </c>
    </row>
    <row r="1055" spans="1:9" ht="14.25">
      <c r="A1055" t="s">
        <v>14869</v>
      </c>
      <c r="B1055" s="15">
        <v>721776</v>
      </c>
      <c r="C1055" t="s">
        <v>8024</v>
      </c>
      <c r="D1055" t="s">
        <v>8025</v>
      </c>
      <c r="E1055" t="s">
        <v>8026</v>
      </c>
      <c r="F1055" s="15">
        <v>-200</v>
      </c>
      <c r="G1055" t="s">
        <v>34</v>
      </c>
      <c r="H1055" t="s">
        <v>84</v>
      </c>
      <c r="I1055" t="s">
        <v>54</v>
      </c>
    </row>
    <row r="1056" spans="1:9" ht="14.25">
      <c r="A1056" t="s">
        <v>14870</v>
      </c>
      <c r="B1056" s="15">
        <v>721819</v>
      </c>
      <c r="C1056" t="s">
        <v>8030</v>
      </c>
      <c r="D1056" t="s">
        <v>8031</v>
      </c>
      <c r="E1056" t="s">
        <v>8032</v>
      </c>
      <c r="F1056" s="15">
        <v>-260</v>
      </c>
      <c r="G1056" t="s">
        <v>34</v>
      </c>
      <c r="H1056" t="s">
        <v>77</v>
      </c>
      <c r="I1056" t="s">
        <v>54</v>
      </c>
    </row>
    <row r="1057" spans="1:9" ht="14.25">
      <c r="A1057" t="s">
        <v>14871</v>
      </c>
      <c r="B1057" s="15">
        <v>721849</v>
      </c>
      <c r="C1057" t="s">
        <v>8036</v>
      </c>
      <c r="D1057" t="s">
        <v>951</v>
      </c>
      <c r="E1057" t="s">
        <v>952</v>
      </c>
      <c r="F1057" s="15">
        <v>-362</v>
      </c>
      <c r="G1057" t="s">
        <v>34</v>
      </c>
      <c r="H1057" t="s">
        <v>11959</v>
      </c>
      <c r="I1057" t="s">
        <v>54</v>
      </c>
    </row>
    <row r="1058" spans="1:9" ht="14.25">
      <c r="A1058" t="s">
        <v>14872</v>
      </c>
      <c r="B1058" s="15">
        <v>721994</v>
      </c>
      <c r="C1058" t="s">
        <v>8039</v>
      </c>
      <c r="D1058" t="s">
        <v>8040</v>
      </c>
      <c r="E1058" t="s">
        <v>8041</v>
      </c>
      <c r="F1058" s="15">
        <v>-130</v>
      </c>
      <c r="G1058" t="s">
        <v>34</v>
      </c>
      <c r="H1058" t="s">
        <v>81</v>
      </c>
      <c r="I1058" t="s">
        <v>54</v>
      </c>
    </row>
    <row r="1059" spans="1:9" ht="14.25">
      <c r="A1059" t="s">
        <v>14873</v>
      </c>
      <c r="B1059" s="15">
        <v>722063</v>
      </c>
      <c r="C1059" t="s">
        <v>8045</v>
      </c>
      <c r="D1059" t="s">
        <v>8046</v>
      </c>
      <c r="E1059" t="s">
        <v>8047</v>
      </c>
      <c r="F1059" s="15">
        <v>-20</v>
      </c>
      <c r="G1059" t="s">
        <v>34</v>
      </c>
      <c r="H1059" t="s">
        <v>78</v>
      </c>
      <c r="I1059" t="s">
        <v>54</v>
      </c>
    </row>
    <row r="1060" spans="1:9" ht="14.25">
      <c r="A1060" t="s">
        <v>14874</v>
      </c>
      <c r="B1060" s="15">
        <v>722398</v>
      </c>
      <c r="C1060" t="s">
        <v>8051</v>
      </c>
      <c r="D1060" t="s">
        <v>8052</v>
      </c>
      <c r="E1060" t="s">
        <v>8053</v>
      </c>
      <c r="F1060" s="15">
        <v>-2000</v>
      </c>
      <c r="G1060" t="s">
        <v>34</v>
      </c>
      <c r="H1060" t="s">
        <v>69</v>
      </c>
      <c r="I1060" t="s">
        <v>54</v>
      </c>
    </row>
    <row r="1061" spans="1:9" ht="14.25">
      <c r="A1061" t="s">
        <v>14875</v>
      </c>
      <c r="B1061" s="15">
        <v>722467</v>
      </c>
      <c r="C1061" t="s">
        <v>8057</v>
      </c>
      <c r="D1061" t="s">
        <v>8058</v>
      </c>
      <c r="E1061" t="s">
        <v>8059</v>
      </c>
      <c r="F1061" s="15">
        <v>-500</v>
      </c>
      <c r="G1061" t="s">
        <v>34</v>
      </c>
      <c r="H1061" t="s">
        <v>77</v>
      </c>
      <c r="I1061" t="s">
        <v>54</v>
      </c>
    </row>
    <row r="1062" spans="1:9" ht="14.25">
      <c r="A1062" t="s">
        <v>14876</v>
      </c>
      <c r="B1062" s="15">
        <v>722548</v>
      </c>
      <c r="C1062" t="s">
        <v>8063</v>
      </c>
      <c r="D1062" t="s">
        <v>8064</v>
      </c>
      <c r="E1062" t="s">
        <v>8065</v>
      </c>
      <c r="F1062" s="15">
        <v>-3395</v>
      </c>
      <c r="G1062" t="s">
        <v>34</v>
      </c>
      <c r="H1062" t="s">
        <v>77</v>
      </c>
      <c r="I1062" t="s">
        <v>54</v>
      </c>
    </row>
    <row r="1063" spans="1:9" ht="14.25">
      <c r="A1063" t="s">
        <v>14877</v>
      </c>
      <c r="B1063" s="15">
        <v>722667</v>
      </c>
      <c r="C1063" t="s">
        <v>8071</v>
      </c>
      <c r="D1063" t="s">
        <v>8072</v>
      </c>
      <c r="E1063" t="s">
        <v>8073</v>
      </c>
      <c r="F1063" s="15">
        <v>-200</v>
      </c>
      <c r="G1063" t="s">
        <v>34</v>
      </c>
      <c r="H1063" t="s">
        <v>79</v>
      </c>
      <c r="I1063" t="s">
        <v>54</v>
      </c>
    </row>
    <row r="1064" spans="1:9" ht="14.25">
      <c r="A1064" t="s">
        <v>14878</v>
      </c>
      <c r="B1064" s="15">
        <v>722687</v>
      </c>
      <c r="C1064" t="s">
        <v>287</v>
      </c>
      <c r="D1064" t="s">
        <v>8069</v>
      </c>
      <c r="E1064" t="s">
        <v>5337</v>
      </c>
      <c r="F1064" s="15">
        <v>-192.5</v>
      </c>
      <c r="G1064" t="s">
        <v>34</v>
      </c>
      <c r="H1064" t="s">
        <v>68</v>
      </c>
      <c r="I1064" t="s">
        <v>57</v>
      </c>
    </row>
    <row r="1065" spans="1:9" ht="14.25">
      <c r="A1065" t="s">
        <v>14879</v>
      </c>
      <c r="B1065" s="15">
        <v>722906</v>
      </c>
      <c r="C1065" t="s">
        <v>8077</v>
      </c>
      <c r="D1065" t="s">
        <v>8078</v>
      </c>
      <c r="E1065" t="s">
        <v>8079</v>
      </c>
      <c r="F1065" s="15">
        <v>-1300</v>
      </c>
      <c r="G1065" t="s">
        <v>34</v>
      </c>
      <c r="H1065" t="s">
        <v>88</v>
      </c>
      <c r="I1065" t="s">
        <v>54</v>
      </c>
    </row>
    <row r="1066" spans="1:9" ht="14.25">
      <c r="A1066" t="s">
        <v>14880</v>
      </c>
      <c r="B1066" s="15">
        <v>723000</v>
      </c>
      <c r="C1066" t="s">
        <v>8083</v>
      </c>
      <c r="D1066" t="s">
        <v>8084</v>
      </c>
      <c r="E1066" t="s">
        <v>8085</v>
      </c>
      <c r="F1066" s="15">
        <v>-96</v>
      </c>
      <c r="G1066" t="s">
        <v>34</v>
      </c>
      <c r="H1066" t="s">
        <v>87</v>
      </c>
      <c r="I1066" t="s">
        <v>54</v>
      </c>
    </row>
    <row r="1067" spans="1:9" ht="14.25">
      <c r="A1067" t="s">
        <v>14881</v>
      </c>
      <c r="B1067" s="15">
        <v>723267</v>
      </c>
      <c r="C1067" t="s">
        <v>287</v>
      </c>
      <c r="D1067" t="s">
        <v>8089</v>
      </c>
      <c r="E1067" t="s">
        <v>5351</v>
      </c>
      <c r="F1067" s="15">
        <v>-500</v>
      </c>
      <c r="G1067" t="s">
        <v>34</v>
      </c>
      <c r="H1067" t="s">
        <v>74</v>
      </c>
      <c r="I1067" t="s">
        <v>57</v>
      </c>
    </row>
    <row r="1068" spans="1:9" ht="14.25">
      <c r="A1068" t="s">
        <v>14882</v>
      </c>
      <c r="B1068" s="15">
        <v>723440</v>
      </c>
      <c r="C1068" t="s">
        <v>287</v>
      </c>
      <c r="D1068" t="s">
        <v>8091</v>
      </c>
      <c r="E1068" t="s">
        <v>5400</v>
      </c>
      <c r="F1068" s="15">
        <v>-9645</v>
      </c>
      <c r="G1068" t="s">
        <v>34</v>
      </c>
      <c r="H1068" t="s">
        <v>72</v>
      </c>
      <c r="I1068" t="s">
        <v>57</v>
      </c>
    </row>
    <row r="1069" spans="1:9" ht="14.25">
      <c r="A1069" t="s">
        <v>14883</v>
      </c>
      <c r="B1069" s="15">
        <v>724005</v>
      </c>
      <c r="C1069" t="s">
        <v>8093</v>
      </c>
      <c r="D1069" t="s">
        <v>8094</v>
      </c>
      <c r="E1069" t="s">
        <v>8095</v>
      </c>
      <c r="F1069" s="15">
        <v>-3610</v>
      </c>
      <c r="G1069" t="s">
        <v>34</v>
      </c>
      <c r="H1069" t="s">
        <v>85</v>
      </c>
      <c r="I1069" t="s">
        <v>54</v>
      </c>
    </row>
    <row r="1070" spans="1:9" ht="14.25">
      <c r="A1070" t="s">
        <v>14884</v>
      </c>
      <c r="B1070" s="15">
        <v>724393</v>
      </c>
      <c r="C1070" t="s">
        <v>287</v>
      </c>
      <c r="D1070" t="s">
        <v>8105</v>
      </c>
      <c r="E1070" t="s">
        <v>5344</v>
      </c>
      <c r="F1070" s="15">
        <v>-500</v>
      </c>
      <c r="G1070" t="s">
        <v>34</v>
      </c>
      <c r="H1070" t="s">
        <v>82</v>
      </c>
      <c r="I1070" t="s">
        <v>57</v>
      </c>
    </row>
    <row r="1071" spans="1:9" ht="14.25">
      <c r="A1071" t="s">
        <v>14885</v>
      </c>
      <c r="B1071" s="15">
        <v>724410</v>
      </c>
      <c r="C1071" t="s">
        <v>8099</v>
      </c>
      <c r="D1071" t="s">
        <v>8100</v>
      </c>
      <c r="E1071" t="s">
        <v>8101</v>
      </c>
      <c r="F1071" s="15">
        <v>-459</v>
      </c>
      <c r="G1071" t="s">
        <v>34</v>
      </c>
      <c r="H1071" t="s">
        <v>73</v>
      </c>
      <c r="I1071" t="s">
        <v>54</v>
      </c>
    </row>
    <row r="1072" spans="1:9" ht="14.25">
      <c r="A1072" t="s">
        <v>14886</v>
      </c>
      <c r="B1072" s="15">
        <v>724944</v>
      </c>
      <c r="C1072" t="s">
        <v>8107</v>
      </c>
      <c r="D1072" t="s">
        <v>8108</v>
      </c>
      <c r="E1072" t="s">
        <v>8109</v>
      </c>
      <c r="F1072" s="15">
        <v>-100</v>
      </c>
      <c r="G1072" t="s">
        <v>34</v>
      </c>
      <c r="H1072" t="s">
        <v>73</v>
      </c>
      <c r="I1072" t="s">
        <v>54</v>
      </c>
    </row>
    <row r="1073" spans="1:9" ht="14.25">
      <c r="A1073" t="s">
        <v>14887</v>
      </c>
      <c r="B1073" s="15">
        <v>725069</v>
      </c>
      <c r="C1073" t="s">
        <v>8113</v>
      </c>
      <c r="D1073" t="s">
        <v>8114</v>
      </c>
      <c r="E1073" t="s">
        <v>8115</v>
      </c>
      <c r="F1073" s="15">
        <v>-71</v>
      </c>
      <c r="G1073" t="s">
        <v>34</v>
      </c>
      <c r="H1073" t="s">
        <v>82</v>
      </c>
      <c r="I1073" t="s">
        <v>54</v>
      </c>
    </row>
    <row r="1074" spans="1:9" ht="14.25">
      <c r="A1074" t="s">
        <v>14888</v>
      </c>
      <c r="B1074" s="15">
        <v>725289</v>
      </c>
      <c r="C1074" t="s">
        <v>287</v>
      </c>
      <c r="D1074" t="s">
        <v>8119</v>
      </c>
      <c r="E1074" t="s">
        <v>5386</v>
      </c>
      <c r="F1074" s="15">
        <v>-200</v>
      </c>
      <c r="G1074" t="s">
        <v>34</v>
      </c>
      <c r="H1074" t="s">
        <v>68</v>
      </c>
      <c r="I1074" t="s">
        <v>57</v>
      </c>
    </row>
    <row r="1075" spans="1:9" ht="14.25">
      <c r="A1075" t="s">
        <v>14889</v>
      </c>
      <c r="B1075" s="15">
        <v>725377</v>
      </c>
      <c r="C1075" t="s">
        <v>8121</v>
      </c>
      <c r="D1075" t="s">
        <v>8122</v>
      </c>
      <c r="E1075" t="s">
        <v>8123</v>
      </c>
      <c r="F1075" s="15">
        <v>-900</v>
      </c>
      <c r="G1075" t="s">
        <v>34</v>
      </c>
      <c r="H1075" t="s">
        <v>89</v>
      </c>
      <c r="I1075" t="s">
        <v>54</v>
      </c>
    </row>
    <row r="1076" spans="1:9" ht="14.25">
      <c r="A1076" t="s">
        <v>14890</v>
      </c>
      <c r="B1076" s="15">
        <v>725814</v>
      </c>
      <c r="C1076" t="s">
        <v>8127</v>
      </c>
      <c r="D1076" t="s">
        <v>8128</v>
      </c>
      <c r="E1076" t="s">
        <v>8129</v>
      </c>
      <c r="F1076" s="15">
        <v>-534</v>
      </c>
      <c r="G1076" t="s">
        <v>34</v>
      </c>
      <c r="H1076" t="s">
        <v>71</v>
      </c>
      <c r="I1076" t="s">
        <v>54</v>
      </c>
    </row>
    <row r="1077" spans="1:9" ht="14.25">
      <c r="A1077" t="s">
        <v>14891</v>
      </c>
      <c r="B1077" s="15">
        <v>725837</v>
      </c>
      <c r="C1077" t="s">
        <v>8133</v>
      </c>
      <c r="D1077" t="s">
        <v>8134</v>
      </c>
      <c r="E1077" t="s">
        <v>8135</v>
      </c>
      <c r="F1077" s="15">
        <v>-600</v>
      </c>
      <c r="G1077" t="s">
        <v>34</v>
      </c>
      <c r="H1077" t="s">
        <v>89</v>
      </c>
      <c r="I1077" t="s">
        <v>54</v>
      </c>
    </row>
    <row r="1078" spans="1:9" ht="14.25">
      <c r="A1078" t="s">
        <v>14892</v>
      </c>
      <c r="B1078" s="15">
        <v>725990</v>
      </c>
      <c r="C1078" t="s">
        <v>287</v>
      </c>
      <c r="D1078" t="s">
        <v>8139</v>
      </c>
      <c r="E1078" t="s">
        <v>5358</v>
      </c>
      <c r="F1078" s="15">
        <v>-1073</v>
      </c>
      <c r="G1078" t="s">
        <v>34</v>
      </c>
      <c r="H1078" t="s">
        <v>1113</v>
      </c>
      <c r="I1078" t="s">
        <v>57</v>
      </c>
    </row>
    <row r="1079" spans="1:9" ht="14.25">
      <c r="A1079" t="s">
        <v>14893</v>
      </c>
      <c r="B1079" s="15">
        <v>726218</v>
      </c>
      <c r="C1079" t="s">
        <v>8141</v>
      </c>
      <c r="D1079" t="s">
        <v>8142</v>
      </c>
      <c r="E1079" t="s">
        <v>8143</v>
      </c>
      <c r="F1079" s="15">
        <v>-770</v>
      </c>
      <c r="G1079" t="s">
        <v>34</v>
      </c>
      <c r="H1079" t="s">
        <v>84</v>
      </c>
      <c r="I1079" t="s">
        <v>54</v>
      </c>
    </row>
    <row r="1080" spans="1:9" ht="14.25">
      <c r="A1080" t="s">
        <v>14894</v>
      </c>
      <c r="B1080" s="15">
        <v>726232</v>
      </c>
      <c r="C1080" t="s">
        <v>8147</v>
      </c>
      <c r="D1080" t="s">
        <v>8148</v>
      </c>
      <c r="E1080" t="s">
        <v>8149</v>
      </c>
      <c r="F1080" s="15">
        <v>-492</v>
      </c>
      <c r="G1080" t="s">
        <v>34</v>
      </c>
      <c r="H1080" t="s">
        <v>75</v>
      </c>
      <c r="I1080" t="s">
        <v>54</v>
      </c>
    </row>
    <row r="1081" spans="1:9" ht="14.25">
      <c r="A1081" t="s">
        <v>14895</v>
      </c>
      <c r="B1081" s="15">
        <v>726769</v>
      </c>
      <c r="C1081" t="s">
        <v>8153</v>
      </c>
      <c r="D1081" t="s">
        <v>8154</v>
      </c>
      <c r="E1081" t="s">
        <v>8155</v>
      </c>
      <c r="F1081" s="15">
        <v>-96</v>
      </c>
      <c r="G1081" t="s">
        <v>34</v>
      </c>
      <c r="H1081" t="s">
        <v>70</v>
      </c>
      <c r="I1081" t="s">
        <v>54</v>
      </c>
    </row>
    <row r="1082" spans="1:9" ht="14.25">
      <c r="A1082" t="s">
        <v>14896</v>
      </c>
      <c r="B1082" s="15">
        <v>726877</v>
      </c>
      <c r="C1082" t="s">
        <v>8159</v>
      </c>
      <c r="D1082" t="s">
        <v>8160</v>
      </c>
      <c r="E1082" t="s">
        <v>8161</v>
      </c>
      <c r="F1082" s="15">
        <v>-74.5</v>
      </c>
      <c r="G1082" t="s">
        <v>34</v>
      </c>
      <c r="H1082" t="s">
        <v>68</v>
      </c>
      <c r="I1082" t="s">
        <v>54</v>
      </c>
    </row>
    <row r="1083" spans="1:9" ht="14.25">
      <c r="A1083" t="s">
        <v>14897</v>
      </c>
      <c r="B1083" s="15">
        <v>727028</v>
      </c>
      <c r="C1083" t="s">
        <v>8165</v>
      </c>
      <c r="D1083" t="s">
        <v>8166</v>
      </c>
      <c r="E1083" t="s">
        <v>8167</v>
      </c>
      <c r="F1083" s="15">
        <v>-351</v>
      </c>
      <c r="G1083" t="s">
        <v>34</v>
      </c>
      <c r="H1083" t="s">
        <v>65</v>
      </c>
      <c r="I1083" t="s">
        <v>54</v>
      </c>
    </row>
    <row r="1084" spans="1:9" ht="14.25">
      <c r="A1084" t="s">
        <v>14898</v>
      </c>
      <c r="B1084" s="15">
        <v>727522</v>
      </c>
      <c r="C1084" t="s">
        <v>287</v>
      </c>
      <c r="D1084" t="s">
        <v>8171</v>
      </c>
      <c r="E1084" t="s">
        <v>5379</v>
      </c>
      <c r="F1084" s="15">
        <v>-560</v>
      </c>
      <c r="G1084" t="s">
        <v>34</v>
      </c>
      <c r="H1084" t="s">
        <v>85</v>
      </c>
      <c r="I1084" t="s">
        <v>57</v>
      </c>
    </row>
    <row r="1085" spans="1:9" ht="14.25">
      <c r="A1085" t="s">
        <v>14899</v>
      </c>
      <c r="B1085" s="15">
        <v>727561</v>
      </c>
      <c r="C1085" t="s">
        <v>287</v>
      </c>
      <c r="D1085" t="s">
        <v>8173</v>
      </c>
      <c r="E1085" t="s">
        <v>5393</v>
      </c>
      <c r="F1085" s="15">
        <v>-1314</v>
      </c>
      <c r="G1085" t="s">
        <v>34</v>
      </c>
      <c r="H1085" t="s">
        <v>80</v>
      </c>
      <c r="I1085" t="s">
        <v>57</v>
      </c>
    </row>
    <row r="1086" spans="1:9" ht="14.25">
      <c r="A1086" t="s">
        <v>14900</v>
      </c>
      <c r="B1086" s="15">
        <v>727618</v>
      </c>
      <c r="C1086" t="s">
        <v>287</v>
      </c>
      <c r="D1086" t="s">
        <v>8175</v>
      </c>
      <c r="E1086" t="s">
        <v>8176</v>
      </c>
      <c r="F1086" s="15">
        <v>-515</v>
      </c>
      <c r="G1086" t="s">
        <v>34</v>
      </c>
      <c r="H1086" t="s">
        <v>51</v>
      </c>
      <c r="I1086" t="s">
        <v>57</v>
      </c>
    </row>
    <row r="1087" spans="1:9" ht="14.25">
      <c r="A1087" t="s">
        <v>14901</v>
      </c>
      <c r="B1087" s="15">
        <v>727696</v>
      </c>
      <c r="C1087" t="s">
        <v>8178</v>
      </c>
      <c r="D1087" t="s">
        <v>8179</v>
      </c>
      <c r="E1087" t="s">
        <v>8180</v>
      </c>
      <c r="F1087" s="15">
        <v>-51</v>
      </c>
      <c r="G1087" t="s">
        <v>34</v>
      </c>
      <c r="H1087" t="s">
        <v>77</v>
      </c>
      <c r="I1087" t="s">
        <v>54</v>
      </c>
    </row>
    <row r="1088" spans="1:9" ht="14.25">
      <c r="A1088" t="s">
        <v>14902</v>
      </c>
      <c r="B1088" s="15">
        <v>727793</v>
      </c>
      <c r="C1088" t="s">
        <v>8184</v>
      </c>
      <c r="D1088" t="s">
        <v>8185</v>
      </c>
      <c r="E1088" t="s">
        <v>8186</v>
      </c>
      <c r="F1088" s="15">
        <v>-560</v>
      </c>
      <c r="G1088" t="s">
        <v>34</v>
      </c>
      <c r="H1088" t="s">
        <v>416</v>
      </c>
      <c r="I1088" t="s">
        <v>54</v>
      </c>
    </row>
    <row r="1089" spans="1:9" ht="14.25">
      <c r="A1089" t="s">
        <v>14903</v>
      </c>
      <c r="B1089" s="15">
        <v>727802</v>
      </c>
      <c r="C1089" t="s">
        <v>8190</v>
      </c>
      <c r="D1089" t="s">
        <v>8191</v>
      </c>
      <c r="E1089" t="s">
        <v>8192</v>
      </c>
      <c r="F1089" s="15">
        <v>-718</v>
      </c>
      <c r="G1089" t="s">
        <v>34</v>
      </c>
      <c r="H1089" t="s">
        <v>66</v>
      </c>
      <c r="I1089" t="s">
        <v>54</v>
      </c>
    </row>
    <row r="1090" spans="1:9" ht="14.25">
      <c r="A1090" t="s">
        <v>14904</v>
      </c>
      <c r="B1090" s="15">
        <v>727844</v>
      </c>
      <c r="C1090" t="s">
        <v>8196</v>
      </c>
      <c r="D1090" t="s">
        <v>8197</v>
      </c>
      <c r="E1090" t="s">
        <v>8198</v>
      </c>
      <c r="F1090" s="15">
        <v>-327</v>
      </c>
      <c r="G1090" t="s">
        <v>34</v>
      </c>
      <c r="H1090" t="s">
        <v>68</v>
      </c>
      <c r="I1090" t="s">
        <v>54</v>
      </c>
    </row>
    <row r="1091" spans="1:9" ht="14.25">
      <c r="A1091" t="s">
        <v>14905</v>
      </c>
      <c r="B1091" s="15">
        <v>727901</v>
      </c>
      <c r="C1091" t="s">
        <v>8202</v>
      </c>
      <c r="D1091" t="s">
        <v>8203</v>
      </c>
      <c r="E1091" t="s">
        <v>8204</v>
      </c>
      <c r="F1091" s="15">
        <v>-274</v>
      </c>
      <c r="G1091" t="s">
        <v>34</v>
      </c>
      <c r="H1091" t="s">
        <v>66</v>
      </c>
      <c r="I1091" t="s">
        <v>54</v>
      </c>
    </row>
    <row r="1092" spans="1:9" ht="14.25">
      <c r="A1092" t="s">
        <v>14906</v>
      </c>
      <c r="B1092" s="15">
        <v>728114</v>
      </c>
      <c r="C1092" t="s">
        <v>8208</v>
      </c>
      <c r="D1092" t="s">
        <v>8209</v>
      </c>
      <c r="E1092" t="s">
        <v>8210</v>
      </c>
      <c r="F1092" s="15">
        <v>-680</v>
      </c>
      <c r="G1092" t="s">
        <v>34</v>
      </c>
      <c r="H1092" t="s">
        <v>73</v>
      </c>
      <c r="I1092" t="s">
        <v>54</v>
      </c>
    </row>
    <row r="1093" spans="1:9" ht="14.25">
      <c r="A1093" t="s">
        <v>14907</v>
      </c>
      <c r="B1093" s="15">
        <v>728133</v>
      </c>
      <c r="C1093" t="s">
        <v>8214</v>
      </c>
      <c r="D1093" t="s">
        <v>8215</v>
      </c>
      <c r="E1093" t="s">
        <v>8216</v>
      </c>
      <c r="F1093" s="15">
        <v>-137</v>
      </c>
      <c r="G1093" t="s">
        <v>34</v>
      </c>
      <c r="H1093" t="s">
        <v>78</v>
      </c>
      <c r="I1093" t="s">
        <v>54</v>
      </c>
    </row>
    <row r="1094" spans="1:9" ht="14.25">
      <c r="A1094" t="s">
        <v>14908</v>
      </c>
      <c r="B1094" s="15">
        <v>728165</v>
      </c>
      <c r="C1094" t="s">
        <v>8220</v>
      </c>
      <c r="D1094" t="s">
        <v>8221</v>
      </c>
      <c r="E1094" t="s">
        <v>8222</v>
      </c>
      <c r="F1094" s="15">
        <v>-114.92</v>
      </c>
      <c r="G1094" t="s">
        <v>34</v>
      </c>
      <c r="H1094" t="s">
        <v>73</v>
      </c>
      <c r="I1094" t="s">
        <v>54</v>
      </c>
    </row>
    <row r="1095" spans="1:9" ht="14.25">
      <c r="A1095" t="s">
        <v>14909</v>
      </c>
      <c r="B1095" s="15">
        <v>728170</v>
      </c>
      <c r="C1095" t="s">
        <v>8226</v>
      </c>
      <c r="D1095" t="s">
        <v>8227</v>
      </c>
      <c r="E1095" t="s">
        <v>8228</v>
      </c>
      <c r="F1095" s="15">
        <v>-763</v>
      </c>
      <c r="G1095" t="s">
        <v>34</v>
      </c>
      <c r="H1095" t="s">
        <v>83</v>
      </c>
      <c r="I1095" t="s">
        <v>54</v>
      </c>
    </row>
    <row r="1096" spans="1:9" ht="14.25">
      <c r="A1096" t="s">
        <v>14910</v>
      </c>
      <c r="B1096" s="15">
        <v>728258</v>
      </c>
      <c r="C1096" t="s">
        <v>8232</v>
      </c>
      <c r="D1096" t="s">
        <v>8233</v>
      </c>
      <c r="E1096" t="s">
        <v>8234</v>
      </c>
      <c r="F1096" s="15">
        <v>-575.54</v>
      </c>
      <c r="G1096" t="s">
        <v>34</v>
      </c>
      <c r="H1096" t="s">
        <v>73</v>
      </c>
      <c r="I1096" t="s">
        <v>54</v>
      </c>
    </row>
    <row r="1097" spans="1:9" ht="14.25">
      <c r="A1097" t="s">
        <v>14911</v>
      </c>
      <c r="B1097" s="15">
        <v>728424</v>
      </c>
      <c r="C1097" t="s">
        <v>8238</v>
      </c>
      <c r="D1097" t="s">
        <v>8239</v>
      </c>
      <c r="E1097" t="s">
        <v>8240</v>
      </c>
      <c r="F1097" s="15">
        <v>-150</v>
      </c>
      <c r="G1097" t="s">
        <v>34</v>
      </c>
      <c r="H1097" t="s">
        <v>70</v>
      </c>
      <c r="I1097" t="s">
        <v>54</v>
      </c>
    </row>
    <row r="1098" spans="1:9" ht="14.25">
      <c r="A1098" t="s">
        <v>14912</v>
      </c>
      <c r="B1098" s="15">
        <v>728535</v>
      </c>
      <c r="C1098" t="s">
        <v>8244</v>
      </c>
      <c r="D1098" t="s">
        <v>8245</v>
      </c>
      <c r="E1098" t="s">
        <v>8246</v>
      </c>
      <c r="F1098" s="15">
        <v>-3177</v>
      </c>
      <c r="G1098" t="s">
        <v>34</v>
      </c>
      <c r="H1098" t="s">
        <v>80</v>
      </c>
      <c r="I1098" t="s">
        <v>54</v>
      </c>
    </row>
    <row r="1099" spans="1:9" ht="14.25">
      <c r="A1099" t="s">
        <v>14913</v>
      </c>
      <c r="B1099" s="15">
        <v>728566</v>
      </c>
      <c r="C1099" t="s">
        <v>8250</v>
      </c>
      <c r="D1099" t="s">
        <v>8251</v>
      </c>
      <c r="E1099" t="s">
        <v>6821</v>
      </c>
      <c r="F1099" s="15">
        <v>-647</v>
      </c>
      <c r="G1099" t="s">
        <v>34</v>
      </c>
      <c r="H1099" t="s">
        <v>76</v>
      </c>
      <c r="I1099" t="s">
        <v>54</v>
      </c>
    </row>
    <row r="1100" spans="1:9" ht="14.25">
      <c r="A1100" t="s">
        <v>14914</v>
      </c>
      <c r="B1100" s="15">
        <v>728569</v>
      </c>
      <c r="C1100" t="s">
        <v>8254</v>
      </c>
      <c r="D1100" t="s">
        <v>8255</v>
      </c>
      <c r="E1100" t="s">
        <v>8256</v>
      </c>
      <c r="F1100" s="15">
        <v>-496</v>
      </c>
      <c r="G1100" t="s">
        <v>34</v>
      </c>
      <c r="H1100" t="s">
        <v>85</v>
      </c>
      <c r="I1100" t="s">
        <v>54</v>
      </c>
    </row>
    <row r="1101" spans="1:9" ht="14.25">
      <c r="A1101" t="s">
        <v>14915</v>
      </c>
      <c r="B1101" s="15">
        <v>728657</v>
      </c>
      <c r="C1101" t="s">
        <v>8260</v>
      </c>
      <c r="D1101" t="s">
        <v>454</v>
      </c>
      <c r="E1101" t="s">
        <v>455</v>
      </c>
      <c r="F1101" s="15">
        <v>-500</v>
      </c>
      <c r="G1101" t="s">
        <v>34</v>
      </c>
      <c r="H1101" t="s">
        <v>80</v>
      </c>
      <c r="I1101" t="s">
        <v>54</v>
      </c>
    </row>
    <row r="1102" spans="1:9" ht="14.25">
      <c r="A1102" t="s">
        <v>14916</v>
      </c>
      <c r="B1102" s="15">
        <v>728671</v>
      </c>
      <c r="C1102" t="s">
        <v>8263</v>
      </c>
      <c r="D1102" t="s">
        <v>8264</v>
      </c>
      <c r="E1102" t="s">
        <v>8265</v>
      </c>
      <c r="F1102" s="15">
        <v>-1603</v>
      </c>
      <c r="G1102" t="s">
        <v>34</v>
      </c>
      <c r="H1102" t="s">
        <v>80</v>
      </c>
      <c r="I1102" t="s">
        <v>54</v>
      </c>
    </row>
    <row r="1103" spans="1:9" ht="14.25">
      <c r="A1103" t="s">
        <v>14917</v>
      </c>
      <c r="B1103" s="15">
        <v>729182</v>
      </c>
      <c r="C1103" t="s">
        <v>8269</v>
      </c>
      <c r="D1103" t="s">
        <v>8270</v>
      </c>
      <c r="E1103" t="s">
        <v>8271</v>
      </c>
      <c r="F1103" s="15">
        <v>-300</v>
      </c>
      <c r="G1103" t="s">
        <v>34</v>
      </c>
      <c r="H1103" t="s">
        <v>779</v>
      </c>
      <c r="I1103" t="s">
        <v>54</v>
      </c>
    </row>
    <row r="1104" spans="1:9" ht="14.25">
      <c r="A1104" t="s">
        <v>14918</v>
      </c>
      <c r="B1104" s="15">
        <v>729552</v>
      </c>
      <c r="C1104" t="s">
        <v>8275</v>
      </c>
      <c r="D1104" t="s">
        <v>467</v>
      </c>
      <c r="E1104" t="s">
        <v>468</v>
      </c>
      <c r="F1104" s="15">
        <v>-200</v>
      </c>
      <c r="G1104" t="s">
        <v>34</v>
      </c>
      <c r="H1104" t="s">
        <v>70</v>
      </c>
      <c r="I1104" t="s">
        <v>54</v>
      </c>
    </row>
    <row r="1105" spans="1:9" ht="14.25">
      <c r="A1105" t="s">
        <v>14919</v>
      </c>
      <c r="B1105" s="15">
        <v>729741</v>
      </c>
      <c r="C1105" t="s">
        <v>8278</v>
      </c>
      <c r="D1105" t="s">
        <v>8279</v>
      </c>
      <c r="E1105" t="s">
        <v>8280</v>
      </c>
      <c r="F1105" s="15">
        <v>-500</v>
      </c>
      <c r="G1105" t="s">
        <v>34</v>
      </c>
      <c r="H1105" t="s">
        <v>84</v>
      </c>
      <c r="I1105" t="s">
        <v>54</v>
      </c>
    </row>
    <row r="1106" spans="1:9" ht="14.25">
      <c r="A1106" t="s">
        <v>14920</v>
      </c>
      <c r="B1106" s="15">
        <v>730977</v>
      </c>
      <c r="C1106" t="s">
        <v>8284</v>
      </c>
      <c r="D1106" t="s">
        <v>8285</v>
      </c>
      <c r="E1106" t="s">
        <v>8286</v>
      </c>
      <c r="F1106" s="15">
        <v>-464</v>
      </c>
      <c r="G1106" t="s">
        <v>34</v>
      </c>
      <c r="H1106" t="s">
        <v>11960</v>
      </c>
      <c r="I1106" t="s">
        <v>54</v>
      </c>
    </row>
    <row r="1107" spans="1:9" ht="14.25">
      <c r="A1107" t="s">
        <v>14921</v>
      </c>
      <c r="B1107" s="15">
        <v>730996</v>
      </c>
      <c r="C1107" t="s">
        <v>287</v>
      </c>
      <c r="D1107" t="s">
        <v>7767</v>
      </c>
      <c r="E1107" t="s">
        <v>5285</v>
      </c>
      <c r="F1107" s="15">
        <v>-192</v>
      </c>
      <c r="G1107" t="s">
        <v>34</v>
      </c>
      <c r="H1107" t="s">
        <v>65</v>
      </c>
      <c r="I1107" t="s">
        <v>57</v>
      </c>
    </row>
    <row r="1108" spans="1:9" ht="14.25">
      <c r="A1108" t="s">
        <v>14922</v>
      </c>
      <c r="B1108" s="15">
        <v>731068</v>
      </c>
      <c r="C1108" t="s">
        <v>8291</v>
      </c>
      <c r="D1108" t="s">
        <v>8292</v>
      </c>
      <c r="E1108" t="s">
        <v>8293</v>
      </c>
      <c r="F1108" s="15">
        <v>-864.5</v>
      </c>
      <c r="G1108" t="s">
        <v>34</v>
      </c>
      <c r="H1108" t="s">
        <v>75</v>
      </c>
      <c r="I1108" t="s">
        <v>54</v>
      </c>
    </row>
    <row r="1109" spans="1:9" ht="14.25">
      <c r="A1109" t="s">
        <v>14923</v>
      </c>
      <c r="B1109" s="15">
        <v>731126</v>
      </c>
      <c r="C1109" t="s">
        <v>8297</v>
      </c>
      <c r="D1109" t="s">
        <v>8298</v>
      </c>
      <c r="E1109" t="s">
        <v>8299</v>
      </c>
      <c r="F1109" s="15">
        <v>-800</v>
      </c>
      <c r="G1109" t="s">
        <v>34</v>
      </c>
      <c r="H1109" t="s">
        <v>70</v>
      </c>
      <c r="I1109" t="s">
        <v>54</v>
      </c>
    </row>
    <row r="1110" spans="1:9" ht="14.25">
      <c r="A1110" t="s">
        <v>14924</v>
      </c>
      <c r="B1110" s="15">
        <v>731718</v>
      </c>
      <c r="C1110" t="s">
        <v>8303</v>
      </c>
      <c r="D1110" t="s">
        <v>8304</v>
      </c>
      <c r="E1110" t="s">
        <v>8305</v>
      </c>
      <c r="F1110" s="15">
        <v>-496.5</v>
      </c>
      <c r="G1110" t="s">
        <v>34</v>
      </c>
      <c r="H1110" t="s">
        <v>90</v>
      </c>
      <c r="I1110" t="s">
        <v>54</v>
      </c>
    </row>
    <row r="1111" spans="1:9" ht="14.25">
      <c r="A1111" t="s">
        <v>14925</v>
      </c>
      <c r="B1111" s="15">
        <v>732398</v>
      </c>
      <c r="C1111" t="s">
        <v>8309</v>
      </c>
      <c r="D1111" t="s">
        <v>8310</v>
      </c>
      <c r="E1111" t="s">
        <v>8311</v>
      </c>
      <c r="F1111" s="15">
        <v>-230</v>
      </c>
      <c r="G1111" t="s">
        <v>34</v>
      </c>
      <c r="H1111" t="s">
        <v>70</v>
      </c>
      <c r="I1111" t="s">
        <v>54</v>
      </c>
    </row>
    <row r="1112" spans="1:9" ht="14.25">
      <c r="A1112" t="s">
        <v>14926</v>
      </c>
      <c r="B1112" s="15">
        <v>732468</v>
      </c>
      <c r="C1112" t="s">
        <v>8315</v>
      </c>
      <c r="D1112" t="s">
        <v>8316</v>
      </c>
      <c r="E1112" t="s">
        <v>8317</v>
      </c>
      <c r="F1112" s="15">
        <v>-483</v>
      </c>
      <c r="G1112" t="s">
        <v>34</v>
      </c>
      <c r="H1112" t="s">
        <v>73</v>
      </c>
      <c r="I1112" t="s">
        <v>54</v>
      </c>
    </row>
    <row r="1113" spans="1:9" ht="14.25">
      <c r="A1113" t="s">
        <v>14927</v>
      </c>
      <c r="B1113" s="15">
        <v>732999</v>
      </c>
      <c r="C1113" t="s">
        <v>8321</v>
      </c>
      <c r="D1113" t="s">
        <v>8322</v>
      </c>
      <c r="E1113" t="s">
        <v>8323</v>
      </c>
      <c r="F1113" s="15">
        <v>-94.5</v>
      </c>
      <c r="G1113" t="s">
        <v>34</v>
      </c>
      <c r="H1113" t="s">
        <v>75</v>
      </c>
      <c r="I1113" t="s">
        <v>54</v>
      </c>
    </row>
    <row r="1114" spans="1:9" ht="14.25">
      <c r="A1114" t="s">
        <v>14928</v>
      </c>
      <c r="B1114" s="15">
        <v>733176</v>
      </c>
      <c r="C1114" t="s">
        <v>8327</v>
      </c>
      <c r="D1114" t="s">
        <v>8328</v>
      </c>
      <c r="E1114" t="s">
        <v>8329</v>
      </c>
      <c r="F1114" s="15">
        <v>-500</v>
      </c>
      <c r="G1114" t="s">
        <v>34</v>
      </c>
      <c r="H1114" t="s">
        <v>78</v>
      </c>
      <c r="I1114" t="s">
        <v>54</v>
      </c>
    </row>
    <row r="1115" spans="1:9" ht="14.25">
      <c r="A1115" t="s">
        <v>14929</v>
      </c>
      <c r="B1115" s="15">
        <v>733460</v>
      </c>
      <c r="C1115" t="s">
        <v>8333</v>
      </c>
      <c r="D1115" t="s">
        <v>8334</v>
      </c>
      <c r="E1115" t="s">
        <v>8335</v>
      </c>
      <c r="F1115" s="15">
        <v>-979</v>
      </c>
      <c r="G1115" t="s">
        <v>34</v>
      </c>
      <c r="H1115" t="s">
        <v>11955</v>
      </c>
      <c r="I1115" t="s">
        <v>54</v>
      </c>
    </row>
    <row r="1116" spans="1:9" ht="14.25">
      <c r="A1116" t="s">
        <v>14930</v>
      </c>
      <c r="B1116" s="15">
        <v>733783</v>
      </c>
      <c r="C1116" t="s">
        <v>8339</v>
      </c>
      <c r="D1116" t="s">
        <v>8340</v>
      </c>
      <c r="E1116" t="s">
        <v>8341</v>
      </c>
      <c r="F1116" s="15">
        <v>-2650</v>
      </c>
      <c r="G1116" t="s">
        <v>34</v>
      </c>
      <c r="H1116" t="s">
        <v>66</v>
      </c>
      <c r="I1116" t="s">
        <v>54</v>
      </c>
    </row>
    <row r="1117" spans="1:9" ht="14.25">
      <c r="A1117" t="s">
        <v>14931</v>
      </c>
      <c r="B1117" s="15">
        <v>733901</v>
      </c>
      <c r="C1117" t="s">
        <v>287</v>
      </c>
      <c r="D1117" t="s">
        <v>8345</v>
      </c>
      <c r="E1117" t="s">
        <v>5412</v>
      </c>
      <c r="F1117" s="15">
        <v>-1000</v>
      </c>
      <c r="G1117" t="s">
        <v>34</v>
      </c>
      <c r="H1117" t="s">
        <v>85</v>
      </c>
      <c r="I1117" t="s">
        <v>57</v>
      </c>
    </row>
    <row r="1118" spans="1:9" ht="14.25">
      <c r="A1118" t="s">
        <v>14932</v>
      </c>
      <c r="B1118" s="15">
        <v>734207</v>
      </c>
      <c r="C1118" t="s">
        <v>8347</v>
      </c>
      <c r="D1118" t="s">
        <v>8348</v>
      </c>
      <c r="E1118" t="s">
        <v>8349</v>
      </c>
      <c r="F1118" s="15">
        <v>-43</v>
      </c>
      <c r="G1118" t="s">
        <v>34</v>
      </c>
      <c r="H1118" t="s">
        <v>72</v>
      </c>
      <c r="I1118" t="s">
        <v>54</v>
      </c>
    </row>
    <row r="1119" spans="1:9" ht="14.25">
      <c r="A1119" t="s">
        <v>14933</v>
      </c>
      <c r="B1119" s="15">
        <v>734557</v>
      </c>
      <c r="C1119" t="s">
        <v>8352</v>
      </c>
      <c r="D1119" t="s">
        <v>8353</v>
      </c>
      <c r="E1119" t="s">
        <v>8354</v>
      </c>
      <c r="F1119" s="15">
        <v>-100</v>
      </c>
      <c r="G1119" t="s">
        <v>34</v>
      </c>
      <c r="H1119" t="s">
        <v>81</v>
      </c>
      <c r="I1119" t="s">
        <v>54</v>
      </c>
    </row>
    <row r="1120" spans="1:9" ht="14.25">
      <c r="A1120" t="s">
        <v>14934</v>
      </c>
      <c r="B1120" s="15">
        <v>734954</v>
      </c>
      <c r="C1120" t="s">
        <v>8358</v>
      </c>
      <c r="D1120" t="s">
        <v>8359</v>
      </c>
      <c r="E1120" t="s">
        <v>8360</v>
      </c>
      <c r="F1120" s="15">
        <v>-4000</v>
      </c>
      <c r="G1120" t="s">
        <v>34</v>
      </c>
      <c r="H1120" t="s">
        <v>67</v>
      </c>
      <c r="I1120" t="s">
        <v>54</v>
      </c>
    </row>
    <row r="1121" spans="1:9" ht="14.25">
      <c r="A1121" t="s">
        <v>14935</v>
      </c>
      <c r="B1121" s="15">
        <v>735648</v>
      </c>
      <c r="C1121" t="s">
        <v>8364</v>
      </c>
      <c r="D1121" t="s">
        <v>8365</v>
      </c>
      <c r="E1121" t="s">
        <v>8366</v>
      </c>
      <c r="F1121" s="15">
        <v>-79.72</v>
      </c>
      <c r="G1121" t="s">
        <v>34</v>
      </c>
      <c r="H1121" t="s">
        <v>78</v>
      </c>
      <c r="I1121" t="s">
        <v>54</v>
      </c>
    </row>
    <row r="1122" spans="1:9" ht="14.25">
      <c r="A1122" t="s">
        <v>14936</v>
      </c>
      <c r="B1122" s="15">
        <v>736548</v>
      </c>
      <c r="C1122" t="s">
        <v>8370</v>
      </c>
      <c r="D1122" t="s">
        <v>8371</v>
      </c>
      <c r="E1122" t="s">
        <v>8372</v>
      </c>
      <c r="F1122" s="15">
        <v>-1000</v>
      </c>
      <c r="G1122" t="s">
        <v>34</v>
      </c>
      <c r="H1122" t="s">
        <v>83</v>
      </c>
      <c r="I1122" t="s">
        <v>54</v>
      </c>
    </row>
    <row r="1123" spans="1:9" ht="14.25">
      <c r="A1123" t="s">
        <v>14937</v>
      </c>
      <c r="B1123" s="15">
        <v>736817</v>
      </c>
      <c r="C1123" t="s">
        <v>8376</v>
      </c>
      <c r="D1123" t="s">
        <v>8377</v>
      </c>
      <c r="E1123" t="s">
        <v>8378</v>
      </c>
      <c r="F1123" s="15">
        <v>-8472</v>
      </c>
      <c r="G1123" t="s">
        <v>34</v>
      </c>
      <c r="H1123" t="s">
        <v>88</v>
      </c>
      <c r="I1123" t="s">
        <v>54</v>
      </c>
    </row>
    <row r="1124" spans="1:9" ht="14.25">
      <c r="A1124" t="s">
        <v>14938</v>
      </c>
      <c r="B1124" s="15">
        <v>737114</v>
      </c>
      <c r="C1124" t="s">
        <v>287</v>
      </c>
      <c r="D1124" t="s">
        <v>8382</v>
      </c>
      <c r="E1124" t="s">
        <v>5419</v>
      </c>
      <c r="F1124" s="15">
        <v>-700</v>
      </c>
      <c r="G1124" t="s">
        <v>34</v>
      </c>
      <c r="H1124" t="s">
        <v>93</v>
      </c>
      <c r="I1124" t="s">
        <v>57</v>
      </c>
    </row>
    <row r="1125" spans="1:9" ht="14.25">
      <c r="A1125" t="s">
        <v>14939</v>
      </c>
      <c r="B1125" s="15">
        <v>737282</v>
      </c>
      <c r="C1125" t="s">
        <v>8384</v>
      </c>
      <c r="D1125" t="s">
        <v>8385</v>
      </c>
      <c r="E1125" t="s">
        <v>8386</v>
      </c>
      <c r="F1125" s="15">
        <v>-38</v>
      </c>
      <c r="G1125" t="s">
        <v>34</v>
      </c>
      <c r="H1125" t="s">
        <v>66</v>
      </c>
      <c r="I1125" t="s">
        <v>54</v>
      </c>
    </row>
    <row r="1126" spans="1:9" ht="14.25">
      <c r="A1126" t="s">
        <v>14940</v>
      </c>
      <c r="B1126" s="15">
        <v>737665</v>
      </c>
      <c r="C1126" t="s">
        <v>8390</v>
      </c>
      <c r="D1126" t="s">
        <v>8391</v>
      </c>
      <c r="E1126" t="s">
        <v>8392</v>
      </c>
      <c r="F1126" s="15">
        <v>-1</v>
      </c>
      <c r="G1126" t="s">
        <v>34</v>
      </c>
      <c r="H1126" t="s">
        <v>68</v>
      </c>
      <c r="I1126" t="s">
        <v>54</v>
      </c>
    </row>
    <row r="1127" spans="1:9" ht="14.25">
      <c r="A1127" t="s">
        <v>14941</v>
      </c>
      <c r="B1127" s="15">
        <v>738217</v>
      </c>
      <c r="C1127" t="s">
        <v>8402</v>
      </c>
      <c r="D1127" t="s">
        <v>8403</v>
      </c>
      <c r="E1127" t="s">
        <v>8404</v>
      </c>
      <c r="F1127" s="15">
        <v>-2200</v>
      </c>
      <c r="G1127" t="s">
        <v>34</v>
      </c>
      <c r="H1127" t="s">
        <v>290</v>
      </c>
      <c r="I1127" t="s">
        <v>54</v>
      </c>
    </row>
    <row r="1128" spans="1:9" ht="14.25">
      <c r="A1128" t="s">
        <v>14941</v>
      </c>
      <c r="B1128" s="15">
        <v>738213</v>
      </c>
      <c r="C1128" t="s">
        <v>8396</v>
      </c>
      <c r="D1128" t="s">
        <v>8397</v>
      </c>
      <c r="E1128" t="s">
        <v>8398</v>
      </c>
      <c r="F1128" s="15">
        <v>-100</v>
      </c>
      <c r="G1128" t="s">
        <v>34</v>
      </c>
      <c r="H1128" t="s">
        <v>67</v>
      </c>
      <c r="I1128" t="s">
        <v>54</v>
      </c>
    </row>
    <row r="1129" spans="1:9" ht="14.25">
      <c r="A1129" t="s">
        <v>14942</v>
      </c>
      <c r="B1129" s="15">
        <v>738254</v>
      </c>
      <c r="C1129" t="s">
        <v>8414</v>
      </c>
      <c r="D1129" t="s">
        <v>8415</v>
      </c>
      <c r="E1129" t="s">
        <v>8416</v>
      </c>
      <c r="F1129" s="15">
        <v>-27</v>
      </c>
      <c r="G1129" t="s">
        <v>34</v>
      </c>
      <c r="H1129" t="s">
        <v>66</v>
      </c>
      <c r="I1129" t="s">
        <v>54</v>
      </c>
    </row>
    <row r="1130" spans="1:9" ht="14.25">
      <c r="A1130" t="s">
        <v>14943</v>
      </c>
      <c r="B1130" s="15">
        <v>738248</v>
      </c>
      <c r="C1130" t="s">
        <v>8408</v>
      </c>
      <c r="D1130" t="s">
        <v>8409</v>
      </c>
      <c r="E1130" t="s">
        <v>8410</v>
      </c>
      <c r="F1130" s="15">
        <v>-12065</v>
      </c>
      <c r="G1130" t="s">
        <v>34</v>
      </c>
      <c r="H1130" t="s">
        <v>85</v>
      </c>
      <c r="I1130" t="s">
        <v>54</v>
      </c>
    </row>
    <row r="1131" spans="1:9" ht="14.25">
      <c r="A1131" t="s">
        <v>14944</v>
      </c>
      <c r="B1131" s="15">
        <v>738555</v>
      </c>
      <c r="C1131" t="s">
        <v>8420</v>
      </c>
      <c r="D1131" t="s">
        <v>8421</v>
      </c>
      <c r="E1131" t="s">
        <v>8422</v>
      </c>
      <c r="F1131" s="15">
        <v>-990</v>
      </c>
      <c r="G1131" t="s">
        <v>34</v>
      </c>
      <c r="H1131" t="s">
        <v>11959</v>
      </c>
      <c r="I1131" t="s">
        <v>54</v>
      </c>
    </row>
    <row r="1132" spans="1:9" ht="14.25">
      <c r="A1132" t="s">
        <v>14945</v>
      </c>
      <c r="B1132" s="15">
        <v>738587</v>
      </c>
      <c r="C1132" t="s">
        <v>287</v>
      </c>
      <c r="D1132" t="s">
        <v>8426</v>
      </c>
      <c r="E1132" t="s">
        <v>8427</v>
      </c>
      <c r="F1132" s="15">
        <v>-498</v>
      </c>
      <c r="G1132" t="s">
        <v>34</v>
      </c>
      <c r="H1132" t="s">
        <v>1067</v>
      </c>
      <c r="I1132" t="s">
        <v>57</v>
      </c>
    </row>
    <row r="1133" spans="1:9" ht="14.25">
      <c r="A1133" t="s">
        <v>14946</v>
      </c>
      <c r="B1133" s="15">
        <v>738870</v>
      </c>
      <c r="C1133" t="s">
        <v>8429</v>
      </c>
      <c r="D1133" t="s">
        <v>8430</v>
      </c>
      <c r="E1133" t="s">
        <v>8431</v>
      </c>
      <c r="F1133" s="15">
        <v>-100</v>
      </c>
      <c r="G1133" t="s">
        <v>34</v>
      </c>
      <c r="H1133" t="s">
        <v>78</v>
      </c>
      <c r="I1133" t="s">
        <v>54</v>
      </c>
    </row>
    <row r="1134" spans="1:9" ht="14.25">
      <c r="A1134" t="s">
        <v>14947</v>
      </c>
      <c r="B1134" s="15">
        <v>738933</v>
      </c>
      <c r="C1134" t="s">
        <v>8435</v>
      </c>
      <c r="D1134" t="s">
        <v>8430</v>
      </c>
      <c r="E1134" t="s">
        <v>8431</v>
      </c>
      <c r="F1134" s="15">
        <v>-800</v>
      </c>
      <c r="G1134" t="s">
        <v>34</v>
      </c>
      <c r="H1134" t="s">
        <v>78</v>
      </c>
      <c r="I1134" t="s">
        <v>54</v>
      </c>
    </row>
    <row r="1135" spans="1:9" ht="14.25">
      <c r="A1135" t="s">
        <v>14948</v>
      </c>
      <c r="B1135" s="15">
        <v>739087</v>
      </c>
      <c r="C1135" t="s">
        <v>8438</v>
      </c>
      <c r="D1135" t="s">
        <v>8439</v>
      </c>
      <c r="E1135" t="s">
        <v>8440</v>
      </c>
      <c r="F1135" s="15">
        <v>-157</v>
      </c>
      <c r="G1135" t="s">
        <v>34</v>
      </c>
      <c r="H1135" t="s">
        <v>90</v>
      </c>
      <c r="I1135" t="s">
        <v>54</v>
      </c>
    </row>
    <row r="1136" spans="1:9" ht="14.25">
      <c r="A1136" t="s">
        <v>14949</v>
      </c>
      <c r="B1136" s="15">
        <v>739102</v>
      </c>
      <c r="C1136" t="s">
        <v>8444</v>
      </c>
      <c r="D1136" t="s">
        <v>8430</v>
      </c>
      <c r="E1136" t="s">
        <v>8431</v>
      </c>
      <c r="F1136" s="15">
        <v>-100</v>
      </c>
      <c r="G1136" t="s">
        <v>34</v>
      </c>
      <c r="H1136" t="s">
        <v>78</v>
      </c>
      <c r="I1136" t="s">
        <v>54</v>
      </c>
    </row>
    <row r="1137" spans="1:9" ht="14.25">
      <c r="A1137" t="s">
        <v>14950</v>
      </c>
      <c r="B1137" s="15">
        <v>739564</v>
      </c>
      <c r="C1137" t="s">
        <v>8447</v>
      </c>
      <c r="D1137" t="s">
        <v>1230</v>
      </c>
      <c r="E1137" t="s">
        <v>1231</v>
      </c>
      <c r="F1137" s="15">
        <v>-620</v>
      </c>
      <c r="G1137" t="s">
        <v>34</v>
      </c>
      <c r="H1137" t="s">
        <v>79</v>
      </c>
      <c r="I1137" t="s">
        <v>54</v>
      </c>
    </row>
    <row r="1138" spans="1:9" ht="14.25">
      <c r="A1138" t="s">
        <v>14951</v>
      </c>
      <c r="B1138" s="15">
        <v>739796</v>
      </c>
      <c r="C1138" t="s">
        <v>287</v>
      </c>
      <c r="D1138" t="s">
        <v>8450</v>
      </c>
      <c r="E1138" t="s">
        <v>5426</v>
      </c>
      <c r="F1138" s="15">
        <v>-100</v>
      </c>
      <c r="G1138" t="s">
        <v>34</v>
      </c>
      <c r="H1138" t="s">
        <v>71</v>
      </c>
      <c r="I1138" t="s">
        <v>57</v>
      </c>
    </row>
    <row r="1139" spans="1:9" ht="14.25">
      <c r="A1139" t="s">
        <v>14952</v>
      </c>
      <c r="B1139" s="15">
        <v>739976</v>
      </c>
      <c r="C1139" t="s">
        <v>8452</v>
      </c>
      <c r="D1139" t="s">
        <v>8453</v>
      </c>
      <c r="E1139" t="s">
        <v>8454</v>
      </c>
      <c r="F1139" s="15">
        <v>-500</v>
      </c>
      <c r="G1139" t="s">
        <v>34</v>
      </c>
      <c r="H1139" t="s">
        <v>82</v>
      </c>
      <c r="I1139" t="s">
        <v>54</v>
      </c>
    </row>
    <row r="1140" spans="1:9" ht="14.25">
      <c r="A1140" t="s">
        <v>14953</v>
      </c>
      <c r="B1140" s="15">
        <v>740171</v>
      </c>
      <c r="C1140" t="s">
        <v>8458</v>
      </c>
      <c r="D1140" t="s">
        <v>8459</v>
      </c>
      <c r="E1140" t="s">
        <v>8460</v>
      </c>
      <c r="F1140" s="15">
        <v>-1794</v>
      </c>
      <c r="G1140" t="s">
        <v>34</v>
      </c>
      <c r="H1140" t="s">
        <v>71</v>
      </c>
      <c r="I1140" t="s">
        <v>54</v>
      </c>
    </row>
    <row r="1141" spans="1:9" ht="14.25">
      <c r="A1141" t="s">
        <v>14954</v>
      </c>
      <c r="B1141" s="15">
        <v>740538</v>
      </c>
      <c r="C1141" t="s">
        <v>8470</v>
      </c>
      <c r="D1141" t="s">
        <v>8471</v>
      </c>
      <c r="E1141" t="s">
        <v>8472</v>
      </c>
      <c r="F1141" s="15">
        <v>-221</v>
      </c>
      <c r="G1141" t="s">
        <v>34</v>
      </c>
      <c r="H1141" t="s">
        <v>82</v>
      </c>
      <c r="I1141" t="s">
        <v>54</v>
      </c>
    </row>
    <row r="1142" spans="1:9" ht="14.25">
      <c r="A1142" t="s">
        <v>14955</v>
      </c>
      <c r="B1142" s="15">
        <v>740560</v>
      </c>
      <c r="C1142" t="s">
        <v>8464</v>
      </c>
      <c r="D1142" t="s">
        <v>8465</v>
      </c>
      <c r="E1142" t="s">
        <v>8466</v>
      </c>
      <c r="F1142" s="15">
        <v>-500</v>
      </c>
      <c r="G1142" t="s">
        <v>34</v>
      </c>
      <c r="H1142" t="s">
        <v>73</v>
      </c>
      <c r="I1142" t="s">
        <v>54</v>
      </c>
    </row>
    <row r="1143" spans="1:9" ht="14.25">
      <c r="A1143" t="s">
        <v>14956</v>
      </c>
      <c r="B1143" s="15">
        <v>740580</v>
      </c>
      <c r="C1143" t="s">
        <v>8476</v>
      </c>
      <c r="D1143" t="s">
        <v>8477</v>
      </c>
      <c r="E1143" t="s">
        <v>8478</v>
      </c>
      <c r="F1143" s="15">
        <v>-99</v>
      </c>
      <c r="G1143" t="s">
        <v>34</v>
      </c>
      <c r="H1143" t="s">
        <v>82</v>
      </c>
      <c r="I1143" t="s">
        <v>54</v>
      </c>
    </row>
    <row r="1144" spans="1:9" ht="14.25">
      <c r="A1144" t="s">
        <v>14957</v>
      </c>
      <c r="B1144" s="15">
        <v>740728</v>
      </c>
      <c r="C1144" t="s">
        <v>8487</v>
      </c>
      <c r="D1144" t="s">
        <v>8488</v>
      </c>
      <c r="E1144" t="s">
        <v>8489</v>
      </c>
      <c r="F1144" s="15">
        <v>-268</v>
      </c>
      <c r="G1144" t="s">
        <v>34</v>
      </c>
      <c r="H1144" t="s">
        <v>11961</v>
      </c>
      <c r="I1144" t="s">
        <v>54</v>
      </c>
    </row>
    <row r="1145" spans="1:9" ht="14.25">
      <c r="A1145" t="s">
        <v>14958</v>
      </c>
      <c r="B1145" s="15">
        <v>740734</v>
      </c>
      <c r="C1145" t="s">
        <v>8481</v>
      </c>
      <c r="D1145" t="s">
        <v>8482</v>
      </c>
      <c r="E1145" t="s">
        <v>8483</v>
      </c>
      <c r="F1145" s="15">
        <v>-162</v>
      </c>
      <c r="G1145" t="s">
        <v>34</v>
      </c>
      <c r="H1145" t="s">
        <v>71</v>
      </c>
      <c r="I1145" t="s">
        <v>54</v>
      </c>
    </row>
    <row r="1146" spans="1:9" ht="14.25">
      <c r="A1146" t="s">
        <v>14959</v>
      </c>
      <c r="B1146" s="15">
        <v>741064</v>
      </c>
      <c r="C1146" t="s">
        <v>8493</v>
      </c>
      <c r="D1146" t="s">
        <v>8494</v>
      </c>
      <c r="E1146" t="s">
        <v>8495</v>
      </c>
      <c r="F1146" s="15">
        <v>-1700</v>
      </c>
      <c r="G1146" t="s">
        <v>34</v>
      </c>
      <c r="H1146" t="s">
        <v>73</v>
      </c>
      <c r="I1146" t="s">
        <v>54</v>
      </c>
    </row>
    <row r="1147" spans="1:9" ht="14.25">
      <c r="A1147" t="s">
        <v>14960</v>
      </c>
      <c r="B1147" s="15">
        <v>741111</v>
      </c>
      <c r="C1147" t="s">
        <v>287</v>
      </c>
      <c r="D1147" t="s">
        <v>8499</v>
      </c>
      <c r="E1147" t="s">
        <v>5433</v>
      </c>
      <c r="F1147" s="15">
        <v>-344</v>
      </c>
      <c r="G1147" t="s">
        <v>34</v>
      </c>
      <c r="H1147" t="s">
        <v>65</v>
      </c>
      <c r="I1147" t="s">
        <v>57</v>
      </c>
    </row>
    <row r="1148" spans="1:9" ht="14.25">
      <c r="A1148" t="s">
        <v>14961</v>
      </c>
      <c r="B1148" s="15">
        <v>741218</v>
      </c>
      <c r="C1148" t="s">
        <v>8501</v>
      </c>
      <c r="D1148" t="s">
        <v>8502</v>
      </c>
      <c r="E1148" t="s">
        <v>8503</v>
      </c>
      <c r="F1148" s="15">
        <v>-1436</v>
      </c>
      <c r="G1148" t="s">
        <v>34</v>
      </c>
      <c r="H1148" t="s">
        <v>66</v>
      </c>
      <c r="I1148" t="s">
        <v>54</v>
      </c>
    </row>
    <row r="1149" spans="1:9" ht="14.25">
      <c r="A1149" t="s">
        <v>14962</v>
      </c>
      <c r="B1149" s="15">
        <v>741310</v>
      </c>
      <c r="C1149" t="s">
        <v>8507</v>
      </c>
      <c r="D1149" t="s">
        <v>8508</v>
      </c>
      <c r="E1149" t="s">
        <v>8509</v>
      </c>
      <c r="F1149" s="15">
        <v>-5000</v>
      </c>
      <c r="G1149" t="s">
        <v>34</v>
      </c>
      <c r="H1149" t="s">
        <v>84</v>
      </c>
      <c r="I1149" t="s">
        <v>54</v>
      </c>
    </row>
    <row r="1150" spans="1:9" ht="14.25">
      <c r="A1150" t="s">
        <v>14963</v>
      </c>
      <c r="B1150" s="15">
        <v>741402</v>
      </c>
      <c r="C1150" t="s">
        <v>8513</v>
      </c>
      <c r="D1150" t="s">
        <v>8514</v>
      </c>
      <c r="E1150" t="s">
        <v>8515</v>
      </c>
      <c r="F1150" s="15">
        <v>-305</v>
      </c>
      <c r="G1150" t="s">
        <v>34</v>
      </c>
      <c r="H1150" t="s">
        <v>88</v>
      </c>
      <c r="I1150" t="s">
        <v>54</v>
      </c>
    </row>
    <row r="1151" spans="1:9" ht="14.25">
      <c r="A1151" t="s">
        <v>14964</v>
      </c>
      <c r="B1151" s="15">
        <v>741427</v>
      </c>
      <c r="C1151" t="s">
        <v>8519</v>
      </c>
      <c r="D1151" t="s">
        <v>8520</v>
      </c>
      <c r="E1151" t="s">
        <v>8521</v>
      </c>
      <c r="F1151" s="15">
        <v>-500</v>
      </c>
      <c r="G1151" t="s">
        <v>34</v>
      </c>
      <c r="H1151" t="s">
        <v>82</v>
      </c>
      <c r="I1151" t="s">
        <v>54</v>
      </c>
    </row>
    <row r="1152" spans="1:9" ht="14.25">
      <c r="A1152" t="s">
        <v>14965</v>
      </c>
      <c r="B1152" s="15">
        <v>741439</v>
      </c>
      <c r="C1152" t="s">
        <v>8525</v>
      </c>
      <c r="D1152" t="s">
        <v>8526</v>
      </c>
      <c r="E1152" t="s">
        <v>8527</v>
      </c>
      <c r="F1152" s="15">
        <v>-96</v>
      </c>
      <c r="G1152" t="s">
        <v>34</v>
      </c>
      <c r="H1152" t="s">
        <v>85</v>
      </c>
      <c r="I1152" t="s">
        <v>54</v>
      </c>
    </row>
    <row r="1153" spans="1:9" ht="14.25">
      <c r="A1153" t="s">
        <v>14966</v>
      </c>
      <c r="B1153" s="15">
        <v>741703</v>
      </c>
      <c r="C1153" t="s">
        <v>8531</v>
      </c>
      <c r="D1153" t="s">
        <v>443</v>
      </c>
      <c r="E1153" t="s">
        <v>444</v>
      </c>
      <c r="F1153" s="15">
        <v>-500</v>
      </c>
      <c r="G1153" t="s">
        <v>34</v>
      </c>
      <c r="H1153" t="s">
        <v>77</v>
      </c>
      <c r="I1153" t="s">
        <v>54</v>
      </c>
    </row>
    <row r="1154" spans="1:9" ht="14.25">
      <c r="A1154" t="s">
        <v>14967</v>
      </c>
      <c r="B1154" s="15">
        <v>741734</v>
      </c>
      <c r="C1154" t="s">
        <v>8534</v>
      </c>
      <c r="D1154" t="s">
        <v>8535</v>
      </c>
      <c r="E1154" t="s">
        <v>8536</v>
      </c>
      <c r="F1154" s="15">
        <v>-468</v>
      </c>
      <c r="G1154" t="s">
        <v>34</v>
      </c>
      <c r="H1154" t="s">
        <v>416</v>
      </c>
      <c r="I1154" t="s">
        <v>54</v>
      </c>
    </row>
    <row r="1155" spans="1:9" ht="14.25">
      <c r="A1155" t="s">
        <v>14968</v>
      </c>
      <c r="B1155" s="15">
        <v>741782</v>
      </c>
      <c r="C1155" t="s">
        <v>8540</v>
      </c>
      <c r="D1155" t="s">
        <v>8541</v>
      </c>
      <c r="E1155" t="s">
        <v>8542</v>
      </c>
      <c r="F1155" s="15">
        <v>-500</v>
      </c>
      <c r="G1155" t="s">
        <v>34</v>
      </c>
      <c r="H1155" t="s">
        <v>74</v>
      </c>
      <c r="I1155" t="s">
        <v>54</v>
      </c>
    </row>
    <row r="1156" spans="1:9" ht="14.25">
      <c r="A1156" t="s">
        <v>14969</v>
      </c>
      <c r="B1156" s="15">
        <v>741887</v>
      </c>
      <c r="C1156" t="s">
        <v>8546</v>
      </c>
      <c r="D1156" t="s">
        <v>8547</v>
      </c>
      <c r="E1156" t="s">
        <v>8548</v>
      </c>
      <c r="F1156" s="15">
        <v>-600</v>
      </c>
      <c r="G1156" t="s">
        <v>34</v>
      </c>
      <c r="H1156" t="s">
        <v>89</v>
      </c>
      <c r="I1156" t="s">
        <v>54</v>
      </c>
    </row>
    <row r="1157" spans="1:9" ht="14.25">
      <c r="A1157" t="s">
        <v>14970</v>
      </c>
      <c r="B1157" s="15">
        <v>741936</v>
      </c>
      <c r="C1157" t="s">
        <v>8552</v>
      </c>
      <c r="D1157" t="s">
        <v>8553</v>
      </c>
      <c r="E1157" t="s">
        <v>8554</v>
      </c>
      <c r="F1157" s="15">
        <v>-2500</v>
      </c>
      <c r="G1157" t="s">
        <v>34</v>
      </c>
      <c r="H1157" t="s">
        <v>89</v>
      </c>
      <c r="I1157" t="s">
        <v>54</v>
      </c>
    </row>
    <row r="1158" spans="1:9" ht="14.25">
      <c r="A1158" t="s">
        <v>14971</v>
      </c>
      <c r="B1158" s="15">
        <v>742251</v>
      </c>
      <c r="C1158" t="s">
        <v>8558</v>
      </c>
      <c r="D1158" t="s">
        <v>8559</v>
      </c>
      <c r="E1158" t="s">
        <v>6002</v>
      </c>
      <c r="F1158" s="15">
        <v>-8000</v>
      </c>
      <c r="G1158" t="s">
        <v>34</v>
      </c>
      <c r="H1158" t="s">
        <v>290</v>
      </c>
      <c r="I1158" t="s">
        <v>54</v>
      </c>
    </row>
    <row r="1159" spans="1:9" ht="14.25">
      <c r="A1159" t="s">
        <v>14972</v>
      </c>
      <c r="B1159" s="15">
        <v>742265</v>
      </c>
      <c r="C1159" t="s">
        <v>8563</v>
      </c>
      <c r="D1159" t="s">
        <v>8559</v>
      </c>
      <c r="E1159" t="s">
        <v>6002</v>
      </c>
      <c r="F1159" s="15">
        <v>-3500</v>
      </c>
      <c r="G1159" t="s">
        <v>34</v>
      </c>
      <c r="H1159" t="s">
        <v>290</v>
      </c>
      <c r="I1159" t="s">
        <v>54</v>
      </c>
    </row>
    <row r="1160" spans="1:9" ht="14.25">
      <c r="A1160" t="s">
        <v>14973</v>
      </c>
      <c r="B1160" s="15">
        <v>742556</v>
      </c>
      <c r="C1160" t="s">
        <v>8567</v>
      </c>
      <c r="D1160" t="s">
        <v>8568</v>
      </c>
      <c r="E1160" t="s">
        <v>8569</v>
      </c>
      <c r="F1160" s="15">
        <v>-500</v>
      </c>
      <c r="G1160" t="s">
        <v>34</v>
      </c>
      <c r="H1160" t="s">
        <v>82</v>
      </c>
      <c r="I1160" t="s">
        <v>54</v>
      </c>
    </row>
    <row r="1161" spans="1:9" ht="14.25">
      <c r="A1161" t="s">
        <v>14974</v>
      </c>
      <c r="B1161" s="15">
        <v>742562</v>
      </c>
      <c r="C1161" t="s">
        <v>287</v>
      </c>
      <c r="D1161" t="s">
        <v>8572</v>
      </c>
      <c r="E1161" t="s">
        <v>5475</v>
      </c>
      <c r="F1161" s="15">
        <v>-10</v>
      </c>
      <c r="G1161" t="s">
        <v>34</v>
      </c>
      <c r="H1161" t="s">
        <v>66</v>
      </c>
      <c r="I1161" t="s">
        <v>57</v>
      </c>
    </row>
    <row r="1162" spans="1:9" ht="14.25">
      <c r="A1162" t="s">
        <v>14975</v>
      </c>
      <c r="B1162" s="15">
        <v>742730</v>
      </c>
      <c r="C1162" t="s">
        <v>8574</v>
      </c>
      <c r="D1162" t="s">
        <v>8575</v>
      </c>
      <c r="E1162" t="s">
        <v>8576</v>
      </c>
      <c r="F1162" s="15">
        <v>-580</v>
      </c>
      <c r="G1162" t="s">
        <v>34</v>
      </c>
      <c r="H1162" t="s">
        <v>86</v>
      </c>
      <c r="I1162" t="s">
        <v>54</v>
      </c>
    </row>
    <row r="1163" spans="1:9" ht="14.25">
      <c r="A1163" t="s">
        <v>14976</v>
      </c>
      <c r="B1163" s="15">
        <v>742752</v>
      </c>
      <c r="C1163" t="s">
        <v>11982</v>
      </c>
      <c r="D1163" t="s">
        <v>8580</v>
      </c>
      <c r="E1163" t="s">
        <v>8581</v>
      </c>
      <c r="F1163" s="15">
        <v>-649</v>
      </c>
      <c r="G1163" t="s">
        <v>34</v>
      </c>
      <c r="H1163" t="s">
        <v>75</v>
      </c>
      <c r="I1163" t="s">
        <v>54</v>
      </c>
    </row>
    <row r="1164" spans="1:9" ht="14.25">
      <c r="A1164" t="s">
        <v>14977</v>
      </c>
      <c r="B1164" s="15">
        <v>743275</v>
      </c>
      <c r="C1164" t="s">
        <v>8585</v>
      </c>
      <c r="D1164" t="s">
        <v>8586</v>
      </c>
      <c r="E1164" t="s">
        <v>8587</v>
      </c>
      <c r="F1164" s="15">
        <v>-175</v>
      </c>
      <c r="G1164" t="s">
        <v>34</v>
      </c>
      <c r="H1164" t="s">
        <v>78</v>
      </c>
      <c r="I1164" t="s">
        <v>54</v>
      </c>
    </row>
    <row r="1165" spans="1:9" ht="14.25">
      <c r="A1165" t="s">
        <v>14978</v>
      </c>
      <c r="B1165" s="15">
        <v>743421</v>
      </c>
      <c r="C1165" t="s">
        <v>8591</v>
      </c>
      <c r="D1165" t="s">
        <v>8592</v>
      </c>
      <c r="E1165" t="s">
        <v>8593</v>
      </c>
      <c r="F1165" s="15">
        <v>-1000</v>
      </c>
      <c r="G1165" t="s">
        <v>34</v>
      </c>
      <c r="H1165" t="s">
        <v>82</v>
      </c>
      <c r="I1165" t="s">
        <v>54</v>
      </c>
    </row>
    <row r="1166" spans="1:9" ht="14.25">
      <c r="A1166" t="s">
        <v>14979</v>
      </c>
      <c r="B1166" s="15">
        <v>743505</v>
      </c>
      <c r="C1166" t="s">
        <v>8597</v>
      </c>
      <c r="D1166" t="s">
        <v>8598</v>
      </c>
      <c r="E1166" t="s">
        <v>8599</v>
      </c>
      <c r="F1166" s="15">
        <v>-370</v>
      </c>
      <c r="G1166" t="s">
        <v>34</v>
      </c>
      <c r="H1166" t="s">
        <v>75</v>
      </c>
      <c r="I1166" t="s">
        <v>54</v>
      </c>
    </row>
    <row r="1167" spans="1:9" ht="14.25">
      <c r="A1167" t="s">
        <v>14980</v>
      </c>
      <c r="B1167" s="15">
        <v>743725</v>
      </c>
      <c r="C1167" t="s">
        <v>8609</v>
      </c>
      <c r="D1167" t="s">
        <v>8610</v>
      </c>
      <c r="E1167" t="s">
        <v>8611</v>
      </c>
      <c r="F1167" s="15">
        <v>-862</v>
      </c>
      <c r="G1167" t="s">
        <v>34</v>
      </c>
      <c r="H1167" t="s">
        <v>66</v>
      </c>
      <c r="I1167" t="s">
        <v>54</v>
      </c>
    </row>
    <row r="1168" spans="1:9" ht="14.25">
      <c r="A1168" t="s">
        <v>14981</v>
      </c>
      <c r="B1168" s="15">
        <v>743746</v>
      </c>
      <c r="C1168" t="s">
        <v>8603</v>
      </c>
      <c r="D1168" t="s">
        <v>8604</v>
      </c>
      <c r="E1168" t="s">
        <v>8605</v>
      </c>
      <c r="F1168" s="15">
        <v>-267</v>
      </c>
      <c r="G1168" t="s">
        <v>34</v>
      </c>
      <c r="H1168" t="s">
        <v>80</v>
      </c>
      <c r="I1168" t="s">
        <v>54</v>
      </c>
    </row>
    <row r="1169" spans="1:9" ht="14.25">
      <c r="A1169" t="s">
        <v>14982</v>
      </c>
      <c r="B1169" s="15">
        <v>743970</v>
      </c>
      <c r="C1169" t="s">
        <v>8615</v>
      </c>
      <c r="D1169" t="s">
        <v>8616</v>
      </c>
      <c r="E1169" t="s">
        <v>8617</v>
      </c>
      <c r="F1169" s="15">
        <v>-300</v>
      </c>
      <c r="G1169" t="s">
        <v>34</v>
      </c>
      <c r="H1169" t="s">
        <v>92</v>
      </c>
      <c r="I1169" t="s">
        <v>54</v>
      </c>
    </row>
    <row r="1170" spans="1:9" ht="14.25">
      <c r="A1170" t="s">
        <v>14983</v>
      </c>
      <c r="B1170" s="15">
        <v>744237</v>
      </c>
      <c r="C1170" t="s">
        <v>8621</v>
      </c>
      <c r="D1170" t="s">
        <v>8622</v>
      </c>
      <c r="E1170" t="s">
        <v>8623</v>
      </c>
      <c r="F1170" s="15">
        <v>-700</v>
      </c>
      <c r="G1170" t="s">
        <v>34</v>
      </c>
      <c r="H1170" t="s">
        <v>78</v>
      </c>
      <c r="I1170" t="s">
        <v>54</v>
      </c>
    </row>
    <row r="1171" spans="1:9" ht="14.25">
      <c r="A1171" t="s">
        <v>14984</v>
      </c>
      <c r="B1171" s="15">
        <v>744250</v>
      </c>
      <c r="C1171" t="s">
        <v>8627</v>
      </c>
      <c r="D1171" t="s">
        <v>8628</v>
      </c>
      <c r="E1171" t="s">
        <v>8629</v>
      </c>
      <c r="F1171" s="15">
        <v>-1092</v>
      </c>
      <c r="G1171" t="s">
        <v>34</v>
      </c>
      <c r="H1171" t="s">
        <v>11959</v>
      </c>
      <c r="I1171" t="s">
        <v>54</v>
      </c>
    </row>
    <row r="1172" spans="1:9" ht="14.25">
      <c r="A1172" t="s">
        <v>14985</v>
      </c>
      <c r="B1172" s="15">
        <v>744573</v>
      </c>
      <c r="C1172" t="s">
        <v>8633</v>
      </c>
      <c r="D1172" t="s">
        <v>8634</v>
      </c>
      <c r="E1172" t="s">
        <v>8635</v>
      </c>
      <c r="F1172" s="15">
        <v>-84.95</v>
      </c>
      <c r="G1172" t="s">
        <v>34</v>
      </c>
      <c r="H1172" t="s">
        <v>68</v>
      </c>
      <c r="I1172" t="s">
        <v>54</v>
      </c>
    </row>
    <row r="1173" spans="1:9" ht="14.25">
      <c r="A1173" t="s">
        <v>14986</v>
      </c>
      <c r="B1173" s="15">
        <v>744686</v>
      </c>
      <c r="C1173" t="s">
        <v>8639</v>
      </c>
      <c r="D1173" t="s">
        <v>8353</v>
      </c>
      <c r="E1173" t="s">
        <v>8354</v>
      </c>
      <c r="F1173" s="15">
        <v>-214</v>
      </c>
      <c r="G1173" t="s">
        <v>34</v>
      </c>
      <c r="H1173" t="s">
        <v>779</v>
      </c>
      <c r="I1173" t="s">
        <v>54</v>
      </c>
    </row>
    <row r="1174" spans="1:9" ht="14.25">
      <c r="A1174" t="s">
        <v>14987</v>
      </c>
      <c r="B1174" s="15">
        <v>744770</v>
      </c>
      <c r="C1174" t="s">
        <v>8642</v>
      </c>
      <c r="D1174" t="s">
        <v>8643</v>
      </c>
      <c r="E1174" t="s">
        <v>8644</v>
      </c>
      <c r="F1174" s="15">
        <v>-775</v>
      </c>
      <c r="G1174" t="s">
        <v>34</v>
      </c>
      <c r="H1174" t="s">
        <v>86</v>
      </c>
      <c r="I1174" t="s">
        <v>54</v>
      </c>
    </row>
    <row r="1175" spans="1:9" ht="14.25">
      <c r="A1175" t="s">
        <v>14988</v>
      </c>
      <c r="B1175" s="15">
        <v>744783</v>
      </c>
      <c r="C1175" t="s">
        <v>8648</v>
      </c>
      <c r="D1175" t="s">
        <v>8649</v>
      </c>
      <c r="E1175" t="s">
        <v>8650</v>
      </c>
      <c r="F1175" s="15">
        <v>-5000</v>
      </c>
      <c r="G1175" t="s">
        <v>34</v>
      </c>
      <c r="H1175" t="s">
        <v>82</v>
      </c>
      <c r="I1175" t="s">
        <v>54</v>
      </c>
    </row>
    <row r="1176" spans="1:9" ht="14.25">
      <c r="A1176" t="s">
        <v>14989</v>
      </c>
      <c r="B1176" s="15">
        <v>744871</v>
      </c>
      <c r="C1176" t="s">
        <v>287</v>
      </c>
      <c r="D1176" t="s">
        <v>8654</v>
      </c>
      <c r="E1176" t="s">
        <v>5440</v>
      </c>
      <c r="F1176" s="15">
        <v>-537</v>
      </c>
      <c r="G1176" t="s">
        <v>34</v>
      </c>
      <c r="H1176" t="s">
        <v>65</v>
      </c>
      <c r="I1176" t="s">
        <v>57</v>
      </c>
    </row>
    <row r="1177" spans="1:9" ht="14.25">
      <c r="A1177" t="s">
        <v>14990</v>
      </c>
      <c r="B1177" s="15">
        <v>744899</v>
      </c>
      <c r="C1177" t="s">
        <v>8656</v>
      </c>
      <c r="D1177" t="s">
        <v>8657</v>
      </c>
      <c r="E1177" t="s">
        <v>4607</v>
      </c>
      <c r="F1177" s="15">
        <v>-3000</v>
      </c>
      <c r="G1177" t="s">
        <v>34</v>
      </c>
      <c r="H1177" t="s">
        <v>74</v>
      </c>
      <c r="I1177" t="s">
        <v>54</v>
      </c>
    </row>
    <row r="1178" spans="1:9" ht="14.25">
      <c r="A1178" t="s">
        <v>14991</v>
      </c>
      <c r="B1178" s="15">
        <v>744932</v>
      </c>
      <c r="C1178" t="s">
        <v>287</v>
      </c>
      <c r="D1178" t="s">
        <v>8661</v>
      </c>
      <c r="E1178" t="s">
        <v>5447</v>
      </c>
      <c r="F1178" s="15">
        <v>-1600</v>
      </c>
      <c r="G1178" t="s">
        <v>34</v>
      </c>
      <c r="H1178" t="s">
        <v>82</v>
      </c>
      <c r="I1178" t="s">
        <v>57</v>
      </c>
    </row>
    <row r="1179" spans="1:9" ht="14.25">
      <c r="A1179" t="s">
        <v>14992</v>
      </c>
      <c r="B1179" s="15">
        <v>745022</v>
      </c>
      <c r="C1179" t="s">
        <v>8663</v>
      </c>
      <c r="D1179" t="s">
        <v>8664</v>
      </c>
      <c r="E1179" t="s">
        <v>8665</v>
      </c>
      <c r="F1179" s="15">
        <v>-1332</v>
      </c>
      <c r="G1179" t="s">
        <v>34</v>
      </c>
      <c r="H1179" t="s">
        <v>82</v>
      </c>
      <c r="I1179" t="s">
        <v>54</v>
      </c>
    </row>
    <row r="1180" spans="1:9" ht="14.25">
      <c r="A1180" t="s">
        <v>14993</v>
      </c>
      <c r="B1180" s="15">
        <v>745067</v>
      </c>
      <c r="C1180" t="s">
        <v>8669</v>
      </c>
      <c r="D1180" t="s">
        <v>8670</v>
      </c>
      <c r="E1180" t="s">
        <v>8671</v>
      </c>
      <c r="F1180" s="15">
        <v>-171</v>
      </c>
      <c r="G1180" t="s">
        <v>34</v>
      </c>
      <c r="H1180" t="s">
        <v>11962</v>
      </c>
      <c r="I1180" t="s">
        <v>54</v>
      </c>
    </row>
    <row r="1181" spans="1:9" ht="14.25">
      <c r="A1181" t="s">
        <v>14994</v>
      </c>
      <c r="B1181" s="15">
        <v>745381</v>
      </c>
      <c r="C1181" t="s">
        <v>8675</v>
      </c>
      <c r="D1181" t="s">
        <v>8676</v>
      </c>
      <c r="E1181" t="s">
        <v>8677</v>
      </c>
      <c r="F1181" s="15">
        <v>-7488.36</v>
      </c>
      <c r="G1181" t="s">
        <v>34</v>
      </c>
      <c r="H1181" t="s">
        <v>78</v>
      </c>
      <c r="I1181" t="s">
        <v>54</v>
      </c>
    </row>
    <row r="1182" spans="1:9" ht="14.25">
      <c r="A1182" t="s">
        <v>14995</v>
      </c>
      <c r="B1182" s="15">
        <v>745518</v>
      </c>
      <c r="C1182" t="s">
        <v>8681</v>
      </c>
      <c r="D1182" t="s">
        <v>8682</v>
      </c>
      <c r="E1182" t="s">
        <v>8683</v>
      </c>
      <c r="F1182" s="15">
        <v>-1400</v>
      </c>
      <c r="G1182" t="s">
        <v>34</v>
      </c>
      <c r="H1182" t="s">
        <v>310</v>
      </c>
      <c r="I1182" t="s">
        <v>54</v>
      </c>
    </row>
    <row r="1183" spans="1:9" ht="14.25">
      <c r="A1183" t="s">
        <v>14996</v>
      </c>
      <c r="B1183" s="15">
        <v>745624</v>
      </c>
      <c r="C1183" t="s">
        <v>8687</v>
      </c>
      <c r="D1183" t="s">
        <v>8688</v>
      </c>
      <c r="E1183" t="s">
        <v>8689</v>
      </c>
      <c r="F1183" s="15">
        <v>-500</v>
      </c>
      <c r="G1183" t="s">
        <v>34</v>
      </c>
      <c r="H1183" t="s">
        <v>75</v>
      </c>
      <c r="I1183" t="s">
        <v>54</v>
      </c>
    </row>
    <row r="1184" spans="1:9" ht="14.25">
      <c r="A1184" t="s">
        <v>14997</v>
      </c>
      <c r="B1184" s="15">
        <v>745678</v>
      </c>
      <c r="C1184" t="s">
        <v>8693</v>
      </c>
      <c r="D1184" t="s">
        <v>8694</v>
      </c>
      <c r="E1184" t="s">
        <v>8695</v>
      </c>
      <c r="F1184" s="15">
        <v>-96</v>
      </c>
      <c r="G1184" t="s">
        <v>34</v>
      </c>
      <c r="H1184" t="s">
        <v>88</v>
      </c>
      <c r="I1184" t="s">
        <v>54</v>
      </c>
    </row>
    <row r="1185" spans="1:9" ht="14.25">
      <c r="A1185" t="s">
        <v>14998</v>
      </c>
      <c r="B1185" s="15">
        <v>745962</v>
      </c>
      <c r="C1185" t="s">
        <v>8705</v>
      </c>
      <c r="D1185" t="s">
        <v>8706</v>
      </c>
      <c r="E1185" t="s">
        <v>8707</v>
      </c>
      <c r="F1185" s="15">
        <v>-1081</v>
      </c>
      <c r="G1185" t="s">
        <v>34</v>
      </c>
      <c r="H1185" t="s">
        <v>80</v>
      </c>
      <c r="I1185" t="s">
        <v>54</v>
      </c>
    </row>
    <row r="1186" spans="1:9" ht="14.25">
      <c r="A1186" t="s">
        <v>14999</v>
      </c>
      <c r="B1186" s="15">
        <v>745978</v>
      </c>
      <c r="C1186" t="s">
        <v>8711</v>
      </c>
      <c r="D1186" t="s">
        <v>8712</v>
      </c>
      <c r="E1186" t="s">
        <v>8713</v>
      </c>
      <c r="F1186" s="15">
        <v>-308</v>
      </c>
      <c r="G1186" t="s">
        <v>34</v>
      </c>
      <c r="H1186" t="s">
        <v>11959</v>
      </c>
      <c r="I1186" t="s">
        <v>54</v>
      </c>
    </row>
    <row r="1187" spans="1:9" ht="14.25">
      <c r="A1187" t="s">
        <v>15000</v>
      </c>
      <c r="B1187" s="15">
        <v>745987</v>
      </c>
      <c r="C1187" t="s">
        <v>8699</v>
      </c>
      <c r="D1187" t="s">
        <v>8700</v>
      </c>
      <c r="E1187" t="s">
        <v>8701</v>
      </c>
      <c r="F1187" s="15">
        <v>-900</v>
      </c>
      <c r="G1187" t="s">
        <v>34</v>
      </c>
      <c r="H1187" t="s">
        <v>78</v>
      </c>
      <c r="I1187" t="s">
        <v>54</v>
      </c>
    </row>
    <row r="1188" spans="1:9" ht="14.25">
      <c r="A1188" t="s">
        <v>15001</v>
      </c>
      <c r="B1188" s="15">
        <v>746149</v>
      </c>
      <c r="C1188" t="s">
        <v>8717</v>
      </c>
      <c r="D1188" t="s">
        <v>8718</v>
      </c>
      <c r="E1188" t="s">
        <v>8719</v>
      </c>
      <c r="F1188" s="15">
        <v>-463</v>
      </c>
      <c r="G1188" t="s">
        <v>34</v>
      </c>
      <c r="H1188" t="s">
        <v>83</v>
      </c>
      <c r="I1188" t="s">
        <v>54</v>
      </c>
    </row>
    <row r="1189" spans="1:9" ht="14.25">
      <c r="A1189" t="s">
        <v>15002</v>
      </c>
      <c r="B1189" s="15">
        <v>746337</v>
      </c>
      <c r="C1189" t="s">
        <v>8723</v>
      </c>
      <c r="D1189" t="s">
        <v>8724</v>
      </c>
      <c r="E1189" t="s">
        <v>8725</v>
      </c>
      <c r="F1189" s="15">
        <v>-100</v>
      </c>
      <c r="G1189" t="s">
        <v>34</v>
      </c>
      <c r="H1189" t="s">
        <v>2002</v>
      </c>
      <c r="I1189" t="s">
        <v>54</v>
      </c>
    </row>
    <row r="1190" spans="1:9" ht="14.25">
      <c r="A1190" t="s">
        <v>15003</v>
      </c>
      <c r="B1190" s="15">
        <v>746429</v>
      </c>
      <c r="C1190" t="s">
        <v>8729</v>
      </c>
      <c r="D1190" t="s">
        <v>8730</v>
      </c>
      <c r="E1190" t="s">
        <v>8731</v>
      </c>
      <c r="F1190" s="15">
        <v>-82</v>
      </c>
      <c r="G1190" t="s">
        <v>34</v>
      </c>
      <c r="H1190" t="s">
        <v>66</v>
      </c>
      <c r="I1190" t="s">
        <v>54</v>
      </c>
    </row>
    <row r="1191" spans="1:9" ht="14.25">
      <c r="A1191" t="s">
        <v>15004</v>
      </c>
      <c r="B1191" s="15">
        <v>746498</v>
      </c>
      <c r="C1191" t="s">
        <v>8735</v>
      </c>
      <c r="D1191" t="s">
        <v>8736</v>
      </c>
      <c r="E1191" t="s">
        <v>8737</v>
      </c>
      <c r="F1191" s="15">
        <v>-5000</v>
      </c>
      <c r="G1191" t="s">
        <v>34</v>
      </c>
      <c r="H1191" t="s">
        <v>90</v>
      </c>
      <c r="I1191" t="s">
        <v>54</v>
      </c>
    </row>
    <row r="1192" spans="1:9" ht="14.25">
      <c r="A1192" t="s">
        <v>15005</v>
      </c>
      <c r="B1192" s="15">
        <v>746506</v>
      </c>
      <c r="C1192" t="s">
        <v>8741</v>
      </c>
      <c r="D1192" t="s">
        <v>8742</v>
      </c>
      <c r="E1192" t="s">
        <v>8743</v>
      </c>
      <c r="F1192" s="15">
        <v>-600</v>
      </c>
      <c r="G1192" t="s">
        <v>34</v>
      </c>
      <c r="H1192" t="s">
        <v>65</v>
      </c>
      <c r="I1192" t="s">
        <v>54</v>
      </c>
    </row>
    <row r="1193" spans="1:9" ht="14.25">
      <c r="A1193" t="s">
        <v>15006</v>
      </c>
      <c r="B1193" s="15">
        <v>746705</v>
      </c>
      <c r="C1193" t="s">
        <v>287</v>
      </c>
      <c r="D1193" t="s">
        <v>8747</v>
      </c>
      <c r="E1193" t="s">
        <v>5627</v>
      </c>
      <c r="F1193" s="15">
        <v>-15000</v>
      </c>
      <c r="G1193" t="s">
        <v>34</v>
      </c>
      <c r="H1193" t="s">
        <v>70</v>
      </c>
      <c r="I1193" t="s">
        <v>57</v>
      </c>
    </row>
    <row r="1194" spans="1:9" ht="14.25">
      <c r="A1194" t="s">
        <v>15007</v>
      </c>
      <c r="B1194" s="15">
        <v>746803</v>
      </c>
      <c r="C1194" t="s">
        <v>8755</v>
      </c>
      <c r="D1194" t="s">
        <v>8756</v>
      </c>
      <c r="E1194" t="s">
        <v>8757</v>
      </c>
      <c r="F1194" s="15">
        <v>-1621</v>
      </c>
      <c r="G1194" t="s">
        <v>34</v>
      </c>
      <c r="H1194" t="s">
        <v>67</v>
      </c>
      <c r="I1194" t="s">
        <v>54</v>
      </c>
    </row>
    <row r="1195" spans="1:9" ht="14.25">
      <c r="A1195" t="s">
        <v>15008</v>
      </c>
      <c r="B1195" s="15">
        <v>746812</v>
      </c>
      <c r="C1195" t="s">
        <v>8749</v>
      </c>
      <c r="D1195" t="s">
        <v>8750</v>
      </c>
      <c r="E1195" t="s">
        <v>8751</v>
      </c>
      <c r="F1195" s="15">
        <v>-200</v>
      </c>
      <c r="G1195" t="s">
        <v>34</v>
      </c>
      <c r="H1195" t="s">
        <v>68</v>
      </c>
      <c r="I1195" t="s">
        <v>54</v>
      </c>
    </row>
    <row r="1196" spans="1:9" ht="14.25">
      <c r="A1196" t="s">
        <v>15009</v>
      </c>
      <c r="B1196" s="15">
        <v>746905</v>
      </c>
      <c r="C1196" t="s">
        <v>8761</v>
      </c>
      <c r="D1196" t="s">
        <v>515</v>
      </c>
      <c r="E1196" t="s">
        <v>516</v>
      </c>
      <c r="F1196" s="15">
        <v>-750</v>
      </c>
      <c r="G1196" t="s">
        <v>34</v>
      </c>
      <c r="H1196" t="s">
        <v>78</v>
      </c>
      <c r="I1196" t="s">
        <v>54</v>
      </c>
    </row>
    <row r="1197" spans="1:9" ht="14.25">
      <c r="A1197" t="s">
        <v>15010</v>
      </c>
      <c r="B1197" s="15">
        <v>746923</v>
      </c>
      <c r="C1197" t="s">
        <v>287</v>
      </c>
      <c r="D1197" t="s">
        <v>8764</v>
      </c>
      <c r="E1197" t="s">
        <v>5461</v>
      </c>
      <c r="F1197" s="15">
        <v>-100</v>
      </c>
      <c r="G1197" t="s">
        <v>34</v>
      </c>
      <c r="H1197" t="s">
        <v>83</v>
      </c>
      <c r="I1197" t="s">
        <v>57</v>
      </c>
    </row>
    <row r="1198" spans="1:9" ht="14.25">
      <c r="A1198" t="s">
        <v>15011</v>
      </c>
      <c r="B1198" s="15">
        <v>747050</v>
      </c>
      <c r="C1198" t="s">
        <v>287</v>
      </c>
      <c r="D1198" t="s">
        <v>8766</v>
      </c>
      <c r="E1198" t="s">
        <v>5468</v>
      </c>
      <c r="F1198" s="15">
        <v>-2500</v>
      </c>
      <c r="G1198" t="s">
        <v>34</v>
      </c>
      <c r="H1198" t="s">
        <v>70</v>
      </c>
      <c r="I1198" t="s">
        <v>57</v>
      </c>
    </row>
    <row r="1199" spans="1:9" ht="14.25">
      <c r="A1199" t="s">
        <v>15012</v>
      </c>
      <c r="B1199" s="15">
        <v>747301</v>
      </c>
      <c r="C1199" t="s">
        <v>8768</v>
      </c>
      <c r="D1199" t="s">
        <v>8769</v>
      </c>
      <c r="E1199" t="s">
        <v>8770</v>
      </c>
      <c r="F1199" s="15">
        <v>-4500</v>
      </c>
      <c r="G1199" t="s">
        <v>34</v>
      </c>
      <c r="H1199" t="s">
        <v>82</v>
      </c>
      <c r="I1199" t="s">
        <v>54</v>
      </c>
    </row>
    <row r="1200" spans="1:9" ht="14.25">
      <c r="A1200" t="s">
        <v>15013</v>
      </c>
      <c r="B1200" s="15">
        <v>747438</v>
      </c>
      <c r="C1200" t="s">
        <v>8774</v>
      </c>
      <c r="D1200" t="s">
        <v>8775</v>
      </c>
      <c r="E1200" t="s">
        <v>8776</v>
      </c>
      <c r="F1200" s="15">
        <v>-162</v>
      </c>
      <c r="G1200" t="s">
        <v>34</v>
      </c>
      <c r="H1200" t="s">
        <v>55</v>
      </c>
      <c r="I1200" t="s">
        <v>54</v>
      </c>
    </row>
    <row r="1201" spans="1:9" ht="14.25">
      <c r="A1201" t="s">
        <v>15014</v>
      </c>
      <c r="B1201" s="15">
        <v>747462</v>
      </c>
      <c r="C1201" t="s">
        <v>8780</v>
      </c>
      <c r="D1201" t="s">
        <v>8775</v>
      </c>
      <c r="E1201" t="s">
        <v>8776</v>
      </c>
      <c r="F1201" s="15">
        <v>-94</v>
      </c>
      <c r="G1201" t="s">
        <v>34</v>
      </c>
      <c r="H1201" t="s">
        <v>55</v>
      </c>
      <c r="I1201" t="s">
        <v>54</v>
      </c>
    </row>
    <row r="1202" spans="1:9" ht="14.25">
      <c r="A1202" t="s">
        <v>15015</v>
      </c>
      <c r="B1202" s="15">
        <v>747475</v>
      </c>
      <c r="C1202" t="s">
        <v>8783</v>
      </c>
      <c r="D1202" t="s">
        <v>8784</v>
      </c>
      <c r="E1202" t="s">
        <v>8785</v>
      </c>
      <c r="F1202" s="15">
        <v>-4050</v>
      </c>
      <c r="G1202" t="s">
        <v>34</v>
      </c>
      <c r="H1202" t="s">
        <v>74</v>
      </c>
      <c r="I1202" t="s">
        <v>54</v>
      </c>
    </row>
    <row r="1203" spans="1:9" ht="14.25">
      <c r="A1203" t="s">
        <v>15016</v>
      </c>
      <c r="B1203" s="15">
        <v>747817</v>
      </c>
      <c r="C1203" t="s">
        <v>8789</v>
      </c>
      <c r="D1203" t="s">
        <v>8790</v>
      </c>
      <c r="E1203" t="s">
        <v>8791</v>
      </c>
      <c r="F1203" s="15">
        <v>-862.5</v>
      </c>
      <c r="G1203" t="s">
        <v>34</v>
      </c>
      <c r="H1203" t="s">
        <v>73</v>
      </c>
      <c r="I1203" t="s">
        <v>54</v>
      </c>
    </row>
    <row r="1204" spans="1:9" ht="14.25">
      <c r="A1204" t="s">
        <v>15017</v>
      </c>
      <c r="B1204" s="15">
        <v>747850</v>
      </c>
      <c r="C1204" t="s">
        <v>8795</v>
      </c>
      <c r="D1204" t="s">
        <v>8796</v>
      </c>
      <c r="E1204" t="s">
        <v>8797</v>
      </c>
      <c r="F1204" s="15">
        <v>-1371</v>
      </c>
      <c r="G1204" t="s">
        <v>34</v>
      </c>
      <c r="H1204" t="s">
        <v>779</v>
      </c>
      <c r="I1204" t="s">
        <v>54</v>
      </c>
    </row>
    <row r="1205" spans="1:9" ht="14.25">
      <c r="A1205" t="s">
        <v>15018</v>
      </c>
      <c r="B1205" s="15">
        <v>747937</v>
      </c>
      <c r="C1205" t="s">
        <v>287</v>
      </c>
      <c r="D1205" t="s">
        <v>8800</v>
      </c>
      <c r="E1205" t="s">
        <v>5489</v>
      </c>
      <c r="F1205" s="15">
        <v>-0.5</v>
      </c>
      <c r="G1205" t="s">
        <v>34</v>
      </c>
      <c r="H1205" t="s">
        <v>75</v>
      </c>
      <c r="I1205" t="s">
        <v>57</v>
      </c>
    </row>
    <row r="1206" spans="1:9" ht="14.25">
      <c r="A1206" t="s">
        <v>15019</v>
      </c>
      <c r="B1206" s="15">
        <v>747968</v>
      </c>
      <c r="C1206" t="s">
        <v>8802</v>
      </c>
      <c r="D1206" t="s">
        <v>8803</v>
      </c>
      <c r="E1206" t="s">
        <v>8804</v>
      </c>
      <c r="F1206" s="15">
        <v>-860</v>
      </c>
      <c r="G1206" t="s">
        <v>34</v>
      </c>
      <c r="H1206" t="s">
        <v>83</v>
      </c>
      <c r="I1206" t="s">
        <v>54</v>
      </c>
    </row>
    <row r="1207" spans="1:9" ht="14.25">
      <c r="A1207" t="s">
        <v>15020</v>
      </c>
      <c r="B1207" s="15">
        <v>748066</v>
      </c>
      <c r="C1207" t="s">
        <v>8808</v>
      </c>
      <c r="D1207" t="s">
        <v>1080</v>
      </c>
      <c r="E1207" t="s">
        <v>1081</v>
      </c>
      <c r="F1207" s="15">
        <v>-575</v>
      </c>
      <c r="G1207" t="s">
        <v>34</v>
      </c>
      <c r="H1207" t="s">
        <v>92</v>
      </c>
      <c r="I1207" t="s">
        <v>54</v>
      </c>
    </row>
    <row r="1208" spans="1:9" ht="14.25">
      <c r="A1208" t="s">
        <v>15021</v>
      </c>
      <c r="B1208" s="15">
        <v>748210</v>
      </c>
      <c r="C1208" t="s">
        <v>8811</v>
      </c>
      <c r="D1208" t="s">
        <v>8812</v>
      </c>
      <c r="E1208" t="s">
        <v>8813</v>
      </c>
      <c r="F1208" s="15">
        <v>-1164</v>
      </c>
      <c r="G1208" t="s">
        <v>34</v>
      </c>
      <c r="H1208" t="s">
        <v>69</v>
      </c>
      <c r="I1208" t="s">
        <v>54</v>
      </c>
    </row>
    <row r="1209" spans="1:9" ht="14.25">
      <c r="A1209" t="s">
        <v>15022</v>
      </c>
      <c r="B1209" s="15">
        <v>748261</v>
      </c>
      <c r="D1209" t="s">
        <v>8816</v>
      </c>
      <c r="E1209" t="s">
        <v>5593</v>
      </c>
      <c r="F1209" s="15">
        <v>-311</v>
      </c>
      <c r="G1209" t="s">
        <v>34</v>
      </c>
      <c r="H1209" t="s">
        <v>69</v>
      </c>
      <c r="I1209" t="s">
        <v>57</v>
      </c>
    </row>
    <row r="1210" spans="1:9" ht="14.25">
      <c r="A1210" t="s">
        <v>15023</v>
      </c>
      <c r="B1210" s="15">
        <v>748399</v>
      </c>
      <c r="C1210" t="s">
        <v>8818</v>
      </c>
      <c r="D1210" t="s">
        <v>8270</v>
      </c>
      <c r="E1210" t="s">
        <v>8271</v>
      </c>
      <c r="F1210" s="15">
        <v>-600</v>
      </c>
      <c r="G1210" t="s">
        <v>34</v>
      </c>
      <c r="H1210" t="s">
        <v>81</v>
      </c>
      <c r="I1210" t="s">
        <v>54</v>
      </c>
    </row>
    <row r="1211" spans="1:9" ht="14.25">
      <c r="A1211" t="s">
        <v>15024</v>
      </c>
      <c r="B1211" s="15">
        <v>748642</v>
      </c>
      <c r="C1211" t="s">
        <v>8821</v>
      </c>
      <c r="D1211" t="s">
        <v>8822</v>
      </c>
      <c r="E1211" t="s">
        <v>8823</v>
      </c>
      <c r="F1211" s="15">
        <v>-120</v>
      </c>
      <c r="G1211" t="s">
        <v>34</v>
      </c>
      <c r="H1211" t="s">
        <v>11963</v>
      </c>
      <c r="I1211" t="s">
        <v>54</v>
      </c>
    </row>
    <row r="1212" spans="1:9" ht="14.25">
      <c r="A1212" t="s">
        <v>15025</v>
      </c>
      <c r="B1212" s="15">
        <v>748647</v>
      </c>
      <c r="C1212" t="s">
        <v>8827</v>
      </c>
      <c r="D1212" t="s">
        <v>8828</v>
      </c>
      <c r="E1212" t="s">
        <v>8829</v>
      </c>
      <c r="F1212" s="15">
        <v>-493</v>
      </c>
      <c r="G1212" t="s">
        <v>34</v>
      </c>
      <c r="H1212" t="s">
        <v>51</v>
      </c>
      <c r="I1212" t="s">
        <v>54</v>
      </c>
    </row>
    <row r="1213" spans="1:9" ht="14.25">
      <c r="A1213" t="s">
        <v>15026</v>
      </c>
      <c r="B1213" s="15">
        <v>748717</v>
      </c>
      <c r="C1213" t="s">
        <v>8833</v>
      </c>
      <c r="D1213" t="s">
        <v>8834</v>
      </c>
      <c r="E1213" t="s">
        <v>8835</v>
      </c>
      <c r="F1213" s="15">
        <v>-622</v>
      </c>
      <c r="G1213" t="s">
        <v>34</v>
      </c>
      <c r="H1213" t="s">
        <v>51</v>
      </c>
      <c r="I1213" t="s">
        <v>54</v>
      </c>
    </row>
    <row r="1214" spans="1:9" ht="14.25">
      <c r="A1214" t="s">
        <v>15027</v>
      </c>
      <c r="B1214" s="15">
        <v>748764</v>
      </c>
      <c r="C1214" t="s">
        <v>8839</v>
      </c>
      <c r="D1214" t="s">
        <v>8840</v>
      </c>
      <c r="E1214" t="s">
        <v>8823</v>
      </c>
      <c r="F1214" s="15">
        <v>-25</v>
      </c>
      <c r="G1214" t="s">
        <v>34</v>
      </c>
      <c r="H1214" t="s">
        <v>11964</v>
      </c>
      <c r="I1214" t="s">
        <v>54</v>
      </c>
    </row>
    <row r="1215" spans="1:9" ht="14.25">
      <c r="A1215" t="s">
        <v>15028</v>
      </c>
      <c r="B1215" s="15">
        <v>748830</v>
      </c>
      <c r="C1215" t="s">
        <v>8843</v>
      </c>
      <c r="D1215" t="s">
        <v>8844</v>
      </c>
      <c r="E1215" t="s">
        <v>8845</v>
      </c>
      <c r="F1215" s="15">
        <v>-600</v>
      </c>
      <c r="G1215" t="s">
        <v>34</v>
      </c>
      <c r="H1215" t="s">
        <v>82</v>
      </c>
      <c r="I1215" t="s">
        <v>54</v>
      </c>
    </row>
    <row r="1216" spans="1:9" ht="14.25">
      <c r="A1216" t="s">
        <v>15029</v>
      </c>
      <c r="B1216" s="15">
        <v>748915</v>
      </c>
      <c r="C1216" t="s">
        <v>8849</v>
      </c>
      <c r="D1216" t="s">
        <v>8850</v>
      </c>
      <c r="E1216" t="s">
        <v>8851</v>
      </c>
      <c r="F1216" s="15">
        <v>-94</v>
      </c>
      <c r="G1216" t="s">
        <v>34</v>
      </c>
      <c r="H1216" t="s">
        <v>93</v>
      </c>
      <c r="I1216" t="s">
        <v>54</v>
      </c>
    </row>
    <row r="1217" spans="1:9" ht="14.25">
      <c r="A1217" t="s">
        <v>15030</v>
      </c>
      <c r="B1217" s="15">
        <v>748940</v>
      </c>
      <c r="C1217" t="s">
        <v>8855</v>
      </c>
      <c r="D1217" t="s">
        <v>8856</v>
      </c>
      <c r="E1217" t="s">
        <v>8857</v>
      </c>
      <c r="F1217" s="15">
        <v>-3094</v>
      </c>
      <c r="G1217" t="s">
        <v>34</v>
      </c>
      <c r="H1217" t="s">
        <v>71</v>
      </c>
      <c r="I1217" t="s">
        <v>54</v>
      </c>
    </row>
    <row r="1218" spans="1:9" ht="14.25">
      <c r="A1218" t="s">
        <v>15031</v>
      </c>
      <c r="B1218" s="15">
        <v>748958</v>
      </c>
      <c r="C1218" t="s">
        <v>8861</v>
      </c>
      <c r="D1218" t="s">
        <v>8862</v>
      </c>
      <c r="E1218" t="s">
        <v>8863</v>
      </c>
      <c r="F1218" s="15">
        <v>-157</v>
      </c>
      <c r="G1218" t="s">
        <v>34</v>
      </c>
      <c r="H1218" t="s">
        <v>92</v>
      </c>
      <c r="I1218" t="s">
        <v>54</v>
      </c>
    </row>
    <row r="1219" spans="1:9" ht="14.25">
      <c r="A1219" t="s">
        <v>15032</v>
      </c>
      <c r="B1219" s="15">
        <v>748984</v>
      </c>
      <c r="C1219" t="s">
        <v>8867</v>
      </c>
      <c r="D1219" t="s">
        <v>8868</v>
      </c>
      <c r="E1219" t="s">
        <v>8869</v>
      </c>
      <c r="F1219" s="15">
        <v>-20</v>
      </c>
      <c r="G1219" t="s">
        <v>34</v>
      </c>
      <c r="H1219" t="s">
        <v>11957</v>
      </c>
      <c r="I1219" t="s">
        <v>54</v>
      </c>
    </row>
    <row r="1220" spans="1:9" ht="14.25">
      <c r="A1220" t="s">
        <v>15033</v>
      </c>
      <c r="B1220" s="15">
        <v>749136</v>
      </c>
      <c r="C1220" t="s">
        <v>8873</v>
      </c>
      <c r="D1220" t="s">
        <v>8874</v>
      </c>
      <c r="E1220" t="s">
        <v>8875</v>
      </c>
      <c r="F1220" s="15">
        <v>-594.5</v>
      </c>
      <c r="G1220" t="s">
        <v>34</v>
      </c>
      <c r="H1220" t="s">
        <v>68</v>
      </c>
      <c r="I1220" t="s">
        <v>54</v>
      </c>
    </row>
    <row r="1221" spans="1:9" ht="14.25">
      <c r="A1221" t="s">
        <v>15034</v>
      </c>
      <c r="B1221" s="15">
        <v>749154</v>
      </c>
      <c r="C1221" t="s">
        <v>8879</v>
      </c>
      <c r="D1221" t="s">
        <v>8880</v>
      </c>
      <c r="E1221" t="s">
        <v>8881</v>
      </c>
      <c r="F1221" s="15">
        <v>-550</v>
      </c>
      <c r="G1221" t="s">
        <v>34</v>
      </c>
      <c r="H1221" t="s">
        <v>66</v>
      </c>
      <c r="I1221" t="s">
        <v>54</v>
      </c>
    </row>
    <row r="1222" spans="1:9" ht="14.25">
      <c r="A1222" t="s">
        <v>15035</v>
      </c>
      <c r="B1222" s="15">
        <v>749189</v>
      </c>
      <c r="D1222" t="s">
        <v>8884</v>
      </c>
      <c r="E1222" t="s">
        <v>8885</v>
      </c>
      <c r="F1222" s="15">
        <v>-100</v>
      </c>
      <c r="G1222" t="s">
        <v>34</v>
      </c>
      <c r="H1222" t="s">
        <v>80</v>
      </c>
      <c r="I1222" t="s">
        <v>57</v>
      </c>
    </row>
    <row r="1223" spans="1:9" ht="14.25">
      <c r="A1223" t="s">
        <v>15036</v>
      </c>
      <c r="B1223" s="15">
        <v>749190</v>
      </c>
      <c r="D1223" t="s">
        <v>8884</v>
      </c>
      <c r="E1223" t="s">
        <v>8885</v>
      </c>
      <c r="F1223" s="15">
        <v>-500</v>
      </c>
      <c r="G1223" t="s">
        <v>34</v>
      </c>
      <c r="H1223" t="s">
        <v>80</v>
      </c>
      <c r="I1223" t="s">
        <v>57</v>
      </c>
    </row>
    <row r="1224" spans="1:9" ht="14.25">
      <c r="A1224" t="s">
        <v>15037</v>
      </c>
      <c r="B1224" s="15">
        <v>749194</v>
      </c>
      <c r="D1224" t="s">
        <v>8888</v>
      </c>
      <c r="E1224" t="s">
        <v>5539</v>
      </c>
      <c r="F1224" s="15">
        <v>-140.80000000000001</v>
      </c>
      <c r="G1224" t="s">
        <v>34</v>
      </c>
      <c r="H1224" t="s">
        <v>90</v>
      </c>
      <c r="I1224" t="s">
        <v>57</v>
      </c>
    </row>
    <row r="1225" spans="1:9" ht="14.25">
      <c r="A1225" t="s">
        <v>15038</v>
      </c>
      <c r="B1225" s="15">
        <v>749204</v>
      </c>
      <c r="C1225" t="s">
        <v>8890</v>
      </c>
      <c r="D1225" t="s">
        <v>8891</v>
      </c>
      <c r="E1225" t="s">
        <v>8892</v>
      </c>
      <c r="F1225" s="15">
        <v>-705.98</v>
      </c>
      <c r="G1225" t="s">
        <v>34</v>
      </c>
      <c r="H1225" t="s">
        <v>68</v>
      </c>
      <c r="I1225" t="s">
        <v>54</v>
      </c>
    </row>
    <row r="1226" spans="1:9" ht="14.25">
      <c r="A1226" t="s">
        <v>15039</v>
      </c>
      <c r="B1226" s="15">
        <v>749324</v>
      </c>
      <c r="C1226" t="s">
        <v>8896</v>
      </c>
      <c r="D1226" t="s">
        <v>8897</v>
      </c>
      <c r="E1226" t="s">
        <v>8898</v>
      </c>
      <c r="F1226" s="15">
        <v>-100</v>
      </c>
      <c r="G1226" t="s">
        <v>34</v>
      </c>
      <c r="H1226" t="s">
        <v>67</v>
      </c>
      <c r="I1226" t="s">
        <v>54</v>
      </c>
    </row>
    <row r="1227" spans="1:9" ht="14.25">
      <c r="A1227" t="s">
        <v>15040</v>
      </c>
      <c r="B1227" s="15">
        <v>749424</v>
      </c>
      <c r="C1227" t="s">
        <v>8902</v>
      </c>
      <c r="D1227" t="s">
        <v>8903</v>
      </c>
      <c r="E1227" t="s">
        <v>8904</v>
      </c>
      <c r="F1227" s="15">
        <v>-700</v>
      </c>
      <c r="G1227" t="s">
        <v>34</v>
      </c>
      <c r="H1227" t="s">
        <v>69</v>
      </c>
      <c r="I1227" t="s">
        <v>54</v>
      </c>
    </row>
    <row r="1228" spans="1:9" ht="14.25">
      <c r="A1228" t="s">
        <v>15041</v>
      </c>
      <c r="B1228" s="15">
        <v>749525</v>
      </c>
      <c r="C1228" t="s">
        <v>8908</v>
      </c>
      <c r="D1228" t="s">
        <v>8909</v>
      </c>
      <c r="E1228" t="s">
        <v>8910</v>
      </c>
      <c r="F1228" s="15">
        <v>-225.87</v>
      </c>
      <c r="G1228" t="s">
        <v>34</v>
      </c>
      <c r="H1228" t="s">
        <v>76</v>
      </c>
      <c r="I1228" t="s">
        <v>54</v>
      </c>
    </row>
    <row r="1229" spans="1:9" ht="14.25">
      <c r="A1229" t="s">
        <v>15042</v>
      </c>
      <c r="B1229" s="15">
        <v>750790</v>
      </c>
      <c r="C1229" t="s">
        <v>8914</v>
      </c>
      <c r="D1229" t="s">
        <v>8915</v>
      </c>
      <c r="E1229" t="s">
        <v>8916</v>
      </c>
      <c r="F1229" s="15">
        <v>-1000</v>
      </c>
      <c r="G1229" t="s">
        <v>34</v>
      </c>
      <c r="H1229" t="s">
        <v>70</v>
      </c>
      <c r="I1229" t="s">
        <v>54</v>
      </c>
    </row>
    <row r="1230" spans="1:9" ht="14.25">
      <c r="A1230" t="s">
        <v>15043</v>
      </c>
      <c r="B1230" s="15">
        <v>752067</v>
      </c>
      <c r="C1230" t="s">
        <v>8920</v>
      </c>
      <c r="D1230" t="s">
        <v>8921</v>
      </c>
      <c r="E1230" t="s">
        <v>8922</v>
      </c>
      <c r="F1230" s="15">
        <v>-332.92</v>
      </c>
      <c r="G1230" t="s">
        <v>34</v>
      </c>
      <c r="H1230" t="s">
        <v>81</v>
      </c>
      <c r="I1230" t="s">
        <v>54</v>
      </c>
    </row>
    <row r="1231" spans="1:9" ht="14.25">
      <c r="A1231" t="s">
        <v>15044</v>
      </c>
      <c r="B1231" s="15">
        <v>752075</v>
      </c>
      <c r="C1231" t="s">
        <v>8926</v>
      </c>
      <c r="D1231" t="s">
        <v>8927</v>
      </c>
      <c r="E1231" t="s">
        <v>8928</v>
      </c>
      <c r="F1231" s="15">
        <v>-1475.02</v>
      </c>
      <c r="G1231" t="s">
        <v>34</v>
      </c>
      <c r="H1231" t="s">
        <v>74</v>
      </c>
      <c r="I1231" t="s">
        <v>54</v>
      </c>
    </row>
    <row r="1232" spans="1:9" ht="14.25">
      <c r="A1232" t="s">
        <v>15045</v>
      </c>
      <c r="B1232" s="15">
        <v>752309</v>
      </c>
      <c r="C1232" t="s">
        <v>8932</v>
      </c>
      <c r="D1232" t="s">
        <v>8933</v>
      </c>
      <c r="E1232" t="s">
        <v>8934</v>
      </c>
      <c r="F1232" s="15">
        <v>-4500</v>
      </c>
      <c r="G1232" t="s">
        <v>34</v>
      </c>
      <c r="H1232" t="s">
        <v>81</v>
      </c>
      <c r="I1232" t="s">
        <v>54</v>
      </c>
    </row>
    <row r="1233" spans="1:9" ht="14.25">
      <c r="A1233" t="s">
        <v>15046</v>
      </c>
      <c r="B1233" s="15">
        <v>752415</v>
      </c>
      <c r="C1233" t="s">
        <v>8938</v>
      </c>
      <c r="D1233" t="s">
        <v>8939</v>
      </c>
      <c r="E1233" t="s">
        <v>8940</v>
      </c>
      <c r="F1233" s="15">
        <v>-96.5</v>
      </c>
      <c r="G1233" t="s">
        <v>34</v>
      </c>
      <c r="H1233" t="s">
        <v>11959</v>
      </c>
      <c r="I1233" t="s">
        <v>54</v>
      </c>
    </row>
    <row r="1234" spans="1:9" ht="14.25">
      <c r="A1234" t="s">
        <v>15047</v>
      </c>
      <c r="B1234" s="15">
        <v>752772</v>
      </c>
      <c r="C1234" t="s">
        <v>8944</v>
      </c>
      <c r="D1234" t="s">
        <v>8945</v>
      </c>
      <c r="E1234" t="s">
        <v>8946</v>
      </c>
      <c r="F1234" s="15">
        <v>-830</v>
      </c>
      <c r="G1234" t="s">
        <v>34</v>
      </c>
      <c r="H1234" t="s">
        <v>89</v>
      </c>
      <c r="I1234" t="s">
        <v>54</v>
      </c>
    </row>
    <row r="1235" spans="1:9" ht="14.25">
      <c r="A1235" t="s">
        <v>15048</v>
      </c>
      <c r="B1235" s="15">
        <v>752852</v>
      </c>
      <c r="C1235" t="s">
        <v>287</v>
      </c>
      <c r="D1235" t="s">
        <v>8950</v>
      </c>
      <c r="E1235" t="s">
        <v>5497</v>
      </c>
      <c r="F1235" s="15">
        <v>-332.92</v>
      </c>
      <c r="G1235" t="s">
        <v>34</v>
      </c>
      <c r="H1235" t="s">
        <v>94</v>
      </c>
      <c r="I1235" t="s">
        <v>57</v>
      </c>
    </row>
    <row r="1236" spans="1:9" ht="14.25">
      <c r="A1236" t="s">
        <v>15049</v>
      </c>
      <c r="B1236" s="15">
        <v>752974</v>
      </c>
      <c r="C1236" t="s">
        <v>287</v>
      </c>
      <c r="D1236" t="s">
        <v>8952</v>
      </c>
      <c r="E1236" t="s">
        <v>5511</v>
      </c>
      <c r="F1236" s="15">
        <v>-458.5</v>
      </c>
      <c r="G1236" t="s">
        <v>34</v>
      </c>
      <c r="H1236" t="s">
        <v>290</v>
      </c>
      <c r="I1236" t="s">
        <v>57</v>
      </c>
    </row>
    <row r="1237" spans="1:9" ht="14.25">
      <c r="A1237" t="s">
        <v>15050</v>
      </c>
      <c r="B1237" s="15">
        <v>753666</v>
      </c>
      <c r="C1237" t="s">
        <v>8954</v>
      </c>
      <c r="D1237" t="s">
        <v>8955</v>
      </c>
      <c r="E1237" t="s">
        <v>8956</v>
      </c>
      <c r="F1237" s="15">
        <v>-100</v>
      </c>
      <c r="G1237" t="s">
        <v>34</v>
      </c>
      <c r="H1237" t="s">
        <v>74</v>
      </c>
      <c r="I1237" t="s">
        <v>54</v>
      </c>
    </row>
    <row r="1238" spans="1:9" ht="14.25">
      <c r="A1238" t="s">
        <v>15051</v>
      </c>
      <c r="B1238" s="15">
        <v>753847</v>
      </c>
      <c r="C1238" t="s">
        <v>8960</v>
      </c>
      <c r="D1238" t="s">
        <v>8961</v>
      </c>
      <c r="E1238" t="s">
        <v>8962</v>
      </c>
      <c r="F1238" s="15">
        <v>-5</v>
      </c>
      <c r="G1238" t="s">
        <v>34</v>
      </c>
      <c r="H1238" t="s">
        <v>64</v>
      </c>
      <c r="I1238" t="s">
        <v>54</v>
      </c>
    </row>
    <row r="1239" spans="1:9" ht="14.25">
      <c r="A1239" t="s">
        <v>15052</v>
      </c>
      <c r="B1239" s="15">
        <v>754344</v>
      </c>
      <c r="C1239" t="s">
        <v>8966</v>
      </c>
      <c r="D1239" t="s">
        <v>8967</v>
      </c>
      <c r="E1239" t="s">
        <v>8968</v>
      </c>
      <c r="F1239" s="15">
        <v>-1700</v>
      </c>
      <c r="G1239" t="s">
        <v>34</v>
      </c>
      <c r="H1239" t="s">
        <v>89</v>
      </c>
      <c r="I1239" t="s">
        <v>54</v>
      </c>
    </row>
    <row r="1240" spans="1:9" ht="14.25">
      <c r="A1240" t="s">
        <v>15053</v>
      </c>
      <c r="B1240" s="15">
        <v>754381</v>
      </c>
      <c r="C1240" t="s">
        <v>8972</v>
      </c>
      <c r="D1240" t="s">
        <v>7589</v>
      </c>
      <c r="E1240" t="s">
        <v>1361</v>
      </c>
      <c r="F1240" s="15">
        <v>-260</v>
      </c>
      <c r="G1240" t="s">
        <v>34</v>
      </c>
      <c r="H1240" t="s">
        <v>11965</v>
      </c>
      <c r="I1240" t="s">
        <v>54</v>
      </c>
    </row>
    <row r="1241" spans="1:9" ht="14.25">
      <c r="A1241" t="s">
        <v>15054</v>
      </c>
      <c r="B1241" s="15">
        <v>754562</v>
      </c>
      <c r="C1241" t="s">
        <v>8975</v>
      </c>
      <c r="D1241" t="s">
        <v>8976</v>
      </c>
      <c r="E1241" t="s">
        <v>8977</v>
      </c>
      <c r="F1241" s="15">
        <v>-775.5</v>
      </c>
      <c r="G1241" t="s">
        <v>34</v>
      </c>
      <c r="H1241" t="s">
        <v>71</v>
      </c>
      <c r="I1241" t="s">
        <v>54</v>
      </c>
    </row>
    <row r="1242" spans="1:9" ht="14.25">
      <c r="A1242" t="s">
        <v>15055</v>
      </c>
      <c r="B1242" s="15">
        <v>754860</v>
      </c>
      <c r="D1242" t="s">
        <v>8981</v>
      </c>
      <c r="E1242" t="s">
        <v>8982</v>
      </c>
      <c r="F1242" s="15">
        <v>-626.84</v>
      </c>
      <c r="G1242" t="s">
        <v>34</v>
      </c>
      <c r="H1242" t="s">
        <v>64</v>
      </c>
      <c r="I1242" t="s">
        <v>57</v>
      </c>
    </row>
    <row r="1243" spans="1:9" ht="14.25">
      <c r="A1243" t="s">
        <v>15056</v>
      </c>
      <c r="B1243" s="15">
        <v>754919</v>
      </c>
      <c r="C1243" t="s">
        <v>8984</v>
      </c>
      <c r="D1243" t="s">
        <v>8985</v>
      </c>
      <c r="E1243" t="s">
        <v>8986</v>
      </c>
      <c r="F1243" s="15">
        <v>-265.10000000000002</v>
      </c>
      <c r="G1243" t="s">
        <v>34</v>
      </c>
      <c r="H1243" t="s">
        <v>89</v>
      </c>
      <c r="I1243" t="s">
        <v>54</v>
      </c>
    </row>
    <row r="1244" spans="1:9" ht="14.25">
      <c r="A1244" t="s">
        <v>15057</v>
      </c>
      <c r="B1244" s="15">
        <v>754966</v>
      </c>
      <c r="C1244" t="s">
        <v>8990</v>
      </c>
      <c r="D1244" t="s">
        <v>8991</v>
      </c>
      <c r="E1244" t="s">
        <v>8992</v>
      </c>
      <c r="F1244" s="15">
        <v>-7146</v>
      </c>
      <c r="G1244" t="s">
        <v>34</v>
      </c>
      <c r="H1244" t="s">
        <v>86</v>
      </c>
      <c r="I1244" t="s">
        <v>54</v>
      </c>
    </row>
    <row r="1245" spans="1:9" ht="14.25">
      <c r="A1245" t="s">
        <v>15058</v>
      </c>
      <c r="B1245" s="15">
        <v>754994</v>
      </c>
      <c r="C1245" t="s">
        <v>8996</v>
      </c>
      <c r="D1245" t="s">
        <v>8997</v>
      </c>
      <c r="E1245" t="s">
        <v>8998</v>
      </c>
      <c r="F1245" s="15">
        <v>-500</v>
      </c>
      <c r="G1245" t="s">
        <v>34</v>
      </c>
      <c r="H1245" t="s">
        <v>86</v>
      </c>
      <c r="I1245" t="s">
        <v>54</v>
      </c>
    </row>
    <row r="1246" spans="1:9" ht="14.25">
      <c r="A1246" t="s">
        <v>15059</v>
      </c>
      <c r="B1246" s="15">
        <v>755181</v>
      </c>
      <c r="C1246" t="s">
        <v>9002</v>
      </c>
      <c r="D1246" t="s">
        <v>9003</v>
      </c>
      <c r="E1246" t="s">
        <v>9004</v>
      </c>
      <c r="F1246" s="15">
        <v>-89.36</v>
      </c>
      <c r="G1246" t="s">
        <v>34</v>
      </c>
      <c r="H1246" t="s">
        <v>82</v>
      </c>
      <c r="I1246" t="s">
        <v>54</v>
      </c>
    </row>
    <row r="1247" spans="1:9" ht="14.25">
      <c r="A1247" t="s">
        <v>15060</v>
      </c>
      <c r="B1247" s="15">
        <v>755195</v>
      </c>
      <c r="D1247" t="s">
        <v>9007</v>
      </c>
      <c r="E1247" t="s">
        <v>5614</v>
      </c>
      <c r="F1247" s="15">
        <v>-2000</v>
      </c>
      <c r="G1247" t="s">
        <v>34</v>
      </c>
      <c r="H1247" t="s">
        <v>93</v>
      </c>
      <c r="I1247" t="s">
        <v>57</v>
      </c>
    </row>
    <row r="1248" spans="1:9" ht="14.25">
      <c r="A1248" t="s">
        <v>15061</v>
      </c>
      <c r="B1248" s="15">
        <v>755407</v>
      </c>
      <c r="D1248" t="s">
        <v>9009</v>
      </c>
      <c r="E1248" t="s">
        <v>5773</v>
      </c>
      <c r="F1248" s="15">
        <v>-1200</v>
      </c>
      <c r="G1248" t="s">
        <v>34</v>
      </c>
      <c r="H1248" t="s">
        <v>93</v>
      </c>
      <c r="I1248" t="s">
        <v>57</v>
      </c>
    </row>
    <row r="1249" spans="1:9" ht="14.25">
      <c r="A1249" t="s">
        <v>15062</v>
      </c>
      <c r="B1249" s="15">
        <v>755696</v>
      </c>
      <c r="C1249" t="s">
        <v>9011</v>
      </c>
      <c r="D1249" t="s">
        <v>9012</v>
      </c>
      <c r="E1249" t="s">
        <v>9013</v>
      </c>
      <c r="F1249" s="15">
        <v>-500</v>
      </c>
      <c r="G1249" t="s">
        <v>34</v>
      </c>
      <c r="H1249" t="s">
        <v>82</v>
      </c>
      <c r="I1249" t="s">
        <v>54</v>
      </c>
    </row>
    <row r="1250" spans="1:9" ht="14.25">
      <c r="A1250" t="s">
        <v>15063</v>
      </c>
      <c r="B1250" s="15">
        <v>755728</v>
      </c>
      <c r="C1250" t="s">
        <v>9017</v>
      </c>
      <c r="D1250" t="s">
        <v>9018</v>
      </c>
      <c r="E1250" t="s">
        <v>6027</v>
      </c>
      <c r="F1250" s="15">
        <v>-70.92</v>
      </c>
      <c r="G1250" t="s">
        <v>34</v>
      </c>
      <c r="H1250" t="s">
        <v>64</v>
      </c>
      <c r="I1250" t="s">
        <v>54</v>
      </c>
    </row>
    <row r="1251" spans="1:9" ht="14.25">
      <c r="A1251" t="s">
        <v>15064</v>
      </c>
      <c r="B1251" s="15">
        <v>755741</v>
      </c>
      <c r="C1251" t="s">
        <v>9021</v>
      </c>
      <c r="D1251" t="s">
        <v>9022</v>
      </c>
      <c r="E1251" t="s">
        <v>9023</v>
      </c>
      <c r="F1251" s="15">
        <v>-170.92</v>
      </c>
      <c r="G1251" t="s">
        <v>34</v>
      </c>
      <c r="H1251" t="s">
        <v>64</v>
      </c>
      <c r="I1251" t="s">
        <v>54</v>
      </c>
    </row>
    <row r="1252" spans="1:9" ht="14.25">
      <c r="A1252" t="s">
        <v>15065</v>
      </c>
      <c r="B1252" s="15">
        <v>755762</v>
      </c>
      <c r="C1252" t="s">
        <v>9026</v>
      </c>
      <c r="D1252" t="s">
        <v>9027</v>
      </c>
      <c r="E1252" t="s">
        <v>9028</v>
      </c>
      <c r="F1252" s="15">
        <v>-133.91999999999999</v>
      </c>
      <c r="G1252" t="s">
        <v>34</v>
      </c>
      <c r="H1252" t="s">
        <v>64</v>
      </c>
      <c r="I1252" t="s">
        <v>54</v>
      </c>
    </row>
    <row r="1253" spans="1:9" ht="14.25">
      <c r="A1253" t="s">
        <v>15066</v>
      </c>
      <c r="B1253" s="15">
        <v>755809</v>
      </c>
      <c r="C1253" t="s">
        <v>9031</v>
      </c>
      <c r="D1253" t="s">
        <v>9032</v>
      </c>
      <c r="E1253" t="s">
        <v>9033</v>
      </c>
      <c r="F1253" s="15">
        <v>-423.72</v>
      </c>
      <c r="G1253" t="s">
        <v>34</v>
      </c>
      <c r="H1253" t="s">
        <v>88</v>
      </c>
      <c r="I1253" t="s">
        <v>54</v>
      </c>
    </row>
    <row r="1254" spans="1:9" ht="14.25">
      <c r="A1254" t="s">
        <v>15067</v>
      </c>
      <c r="B1254" s="15">
        <v>755859</v>
      </c>
      <c r="D1254" t="s">
        <v>8747</v>
      </c>
      <c r="E1254" t="s">
        <v>5627</v>
      </c>
      <c r="F1254" s="15">
        <v>-15000</v>
      </c>
      <c r="G1254" t="s">
        <v>34</v>
      </c>
      <c r="H1254" t="s">
        <v>70</v>
      </c>
      <c r="I1254" t="s">
        <v>57</v>
      </c>
    </row>
    <row r="1255" spans="1:9" ht="14.25">
      <c r="A1255" t="s">
        <v>15068</v>
      </c>
      <c r="B1255" s="15">
        <v>756035</v>
      </c>
      <c r="C1255" t="s">
        <v>287</v>
      </c>
      <c r="D1255" t="s">
        <v>9038</v>
      </c>
      <c r="E1255" t="s">
        <v>5504</v>
      </c>
      <c r="F1255" s="15">
        <v>-2965.76</v>
      </c>
      <c r="G1255" t="s">
        <v>34</v>
      </c>
      <c r="H1255" t="s">
        <v>80</v>
      </c>
      <c r="I1255" t="s">
        <v>57</v>
      </c>
    </row>
    <row r="1256" spans="1:9" ht="14.25">
      <c r="A1256" t="s">
        <v>15069</v>
      </c>
      <c r="B1256" s="15">
        <v>756069</v>
      </c>
      <c r="C1256" t="s">
        <v>9040</v>
      </c>
      <c r="D1256" t="s">
        <v>9041</v>
      </c>
      <c r="E1256" t="s">
        <v>9042</v>
      </c>
      <c r="F1256" s="15">
        <v>-100</v>
      </c>
      <c r="G1256" t="s">
        <v>34</v>
      </c>
      <c r="H1256" t="s">
        <v>66</v>
      </c>
      <c r="I1256" t="s">
        <v>54</v>
      </c>
    </row>
    <row r="1257" spans="1:9" ht="14.25">
      <c r="A1257" t="s">
        <v>15070</v>
      </c>
      <c r="B1257" s="15">
        <v>756142</v>
      </c>
      <c r="D1257" t="s">
        <v>8382</v>
      </c>
      <c r="E1257" t="s">
        <v>5419</v>
      </c>
      <c r="F1257" s="15">
        <v>-700</v>
      </c>
      <c r="G1257" t="s">
        <v>34</v>
      </c>
      <c r="H1257" t="s">
        <v>93</v>
      </c>
      <c r="I1257" t="s">
        <v>57</v>
      </c>
    </row>
    <row r="1258" spans="1:9" ht="14.25">
      <c r="A1258" t="s">
        <v>15071</v>
      </c>
      <c r="B1258" s="15">
        <v>756211</v>
      </c>
      <c r="C1258" t="s">
        <v>9047</v>
      </c>
      <c r="D1258" t="s">
        <v>9048</v>
      </c>
      <c r="E1258" t="s">
        <v>9049</v>
      </c>
      <c r="F1258" s="15">
        <v>-320.57</v>
      </c>
      <c r="G1258" t="s">
        <v>34</v>
      </c>
      <c r="H1258" t="s">
        <v>71</v>
      </c>
      <c r="I1258" t="s">
        <v>54</v>
      </c>
    </row>
    <row r="1259" spans="1:9" ht="14.25">
      <c r="A1259" t="s">
        <v>15072</v>
      </c>
      <c r="B1259" s="15">
        <v>756269</v>
      </c>
      <c r="C1259" t="s">
        <v>9053</v>
      </c>
      <c r="D1259" t="s">
        <v>9054</v>
      </c>
      <c r="E1259" t="s">
        <v>9055</v>
      </c>
      <c r="F1259" s="15">
        <v>-500</v>
      </c>
      <c r="G1259" t="s">
        <v>34</v>
      </c>
      <c r="H1259" t="s">
        <v>74</v>
      </c>
      <c r="I1259" t="s">
        <v>54</v>
      </c>
    </row>
    <row r="1260" spans="1:9" ht="14.25">
      <c r="A1260" t="s">
        <v>15073</v>
      </c>
      <c r="B1260" s="15">
        <v>756312</v>
      </c>
      <c r="C1260" t="s">
        <v>9059</v>
      </c>
      <c r="D1260" t="s">
        <v>9060</v>
      </c>
      <c r="E1260" t="s">
        <v>9061</v>
      </c>
      <c r="F1260" s="15">
        <v>-413.26</v>
      </c>
      <c r="G1260" t="s">
        <v>34</v>
      </c>
      <c r="H1260" t="s">
        <v>78</v>
      </c>
      <c r="I1260" t="s">
        <v>54</v>
      </c>
    </row>
    <row r="1261" spans="1:9" ht="14.25">
      <c r="A1261" t="s">
        <v>15074</v>
      </c>
      <c r="B1261" s="15">
        <v>756486</v>
      </c>
      <c r="D1261" t="s">
        <v>8119</v>
      </c>
      <c r="E1261" t="s">
        <v>5386</v>
      </c>
      <c r="F1261" s="15">
        <v>-200</v>
      </c>
      <c r="G1261" t="s">
        <v>34</v>
      </c>
      <c r="H1261" t="s">
        <v>11959</v>
      </c>
      <c r="I1261" t="s">
        <v>57</v>
      </c>
    </row>
    <row r="1262" spans="1:9" ht="14.25">
      <c r="A1262" t="s">
        <v>15075</v>
      </c>
      <c r="B1262" s="15">
        <v>756638</v>
      </c>
      <c r="C1262" t="s">
        <v>9066</v>
      </c>
      <c r="D1262" t="s">
        <v>9067</v>
      </c>
      <c r="E1262" t="s">
        <v>9068</v>
      </c>
      <c r="F1262" s="15">
        <v>-300</v>
      </c>
      <c r="G1262" t="s">
        <v>34</v>
      </c>
      <c r="H1262" t="s">
        <v>94</v>
      </c>
      <c r="I1262" t="s">
        <v>54</v>
      </c>
    </row>
    <row r="1263" spans="1:9" ht="14.25">
      <c r="A1263" t="s">
        <v>15076</v>
      </c>
      <c r="B1263" s="15">
        <v>757068</v>
      </c>
      <c r="C1263" t="s">
        <v>9072</v>
      </c>
      <c r="D1263" t="s">
        <v>9073</v>
      </c>
      <c r="E1263" t="s">
        <v>9074</v>
      </c>
      <c r="F1263" s="15">
        <v>-500</v>
      </c>
      <c r="G1263" t="s">
        <v>34</v>
      </c>
      <c r="H1263" t="s">
        <v>68</v>
      </c>
      <c r="I1263" t="s">
        <v>54</v>
      </c>
    </row>
    <row r="1264" spans="1:9" ht="14.25">
      <c r="A1264" t="s">
        <v>15077</v>
      </c>
      <c r="B1264" s="15">
        <v>757132</v>
      </c>
      <c r="C1264" t="s">
        <v>9078</v>
      </c>
      <c r="D1264" t="s">
        <v>9079</v>
      </c>
      <c r="E1264" t="s">
        <v>9080</v>
      </c>
      <c r="F1264" s="15">
        <v>-450</v>
      </c>
      <c r="G1264" t="s">
        <v>34</v>
      </c>
      <c r="H1264" t="s">
        <v>78</v>
      </c>
      <c r="I1264" t="s">
        <v>54</v>
      </c>
    </row>
    <row r="1265" spans="1:9" ht="14.25">
      <c r="A1265" t="s">
        <v>15078</v>
      </c>
      <c r="B1265" s="15">
        <v>757144</v>
      </c>
      <c r="C1265" t="s">
        <v>9084</v>
      </c>
      <c r="D1265" t="s">
        <v>9085</v>
      </c>
      <c r="E1265" t="s">
        <v>9086</v>
      </c>
      <c r="F1265" s="15">
        <v>-2400</v>
      </c>
      <c r="G1265" t="s">
        <v>34</v>
      </c>
      <c r="H1265" t="s">
        <v>75</v>
      </c>
      <c r="I1265" t="s">
        <v>54</v>
      </c>
    </row>
    <row r="1266" spans="1:9" ht="14.25">
      <c r="A1266" t="s">
        <v>15079</v>
      </c>
      <c r="B1266" s="15">
        <v>757150</v>
      </c>
      <c r="C1266" t="s">
        <v>9090</v>
      </c>
      <c r="D1266" t="s">
        <v>9091</v>
      </c>
      <c r="E1266" t="s">
        <v>9092</v>
      </c>
      <c r="F1266" s="15">
        <v>-3200.16</v>
      </c>
      <c r="G1266" t="s">
        <v>34</v>
      </c>
      <c r="H1266" t="s">
        <v>80</v>
      </c>
      <c r="I1266" t="s">
        <v>54</v>
      </c>
    </row>
    <row r="1267" spans="1:9" ht="14.25">
      <c r="A1267" t="s">
        <v>15080</v>
      </c>
      <c r="B1267" s="15">
        <v>757158</v>
      </c>
      <c r="C1267" t="s">
        <v>9096</v>
      </c>
      <c r="D1267" t="s">
        <v>6953</v>
      </c>
      <c r="E1267" t="s">
        <v>5090</v>
      </c>
      <c r="F1267" s="15">
        <v>-680</v>
      </c>
      <c r="G1267" t="s">
        <v>34</v>
      </c>
      <c r="H1267" t="s">
        <v>11959</v>
      </c>
      <c r="I1267" t="s">
        <v>54</v>
      </c>
    </row>
    <row r="1268" spans="1:9" ht="14.25">
      <c r="A1268" t="s">
        <v>15081</v>
      </c>
      <c r="B1268" s="15">
        <v>757167</v>
      </c>
      <c r="C1268" t="s">
        <v>9099</v>
      </c>
      <c r="D1268" t="s">
        <v>9100</v>
      </c>
      <c r="E1268" t="s">
        <v>9101</v>
      </c>
      <c r="F1268" s="15">
        <v>-3000</v>
      </c>
      <c r="G1268" t="s">
        <v>34</v>
      </c>
      <c r="H1268" t="s">
        <v>70</v>
      </c>
      <c r="I1268" t="s">
        <v>54</v>
      </c>
    </row>
    <row r="1269" spans="1:9" ht="14.25">
      <c r="A1269" t="s">
        <v>15082</v>
      </c>
      <c r="B1269" s="15">
        <v>757427</v>
      </c>
      <c r="C1269" t="s">
        <v>9105</v>
      </c>
      <c r="D1269" t="s">
        <v>9106</v>
      </c>
      <c r="E1269" t="s">
        <v>9107</v>
      </c>
      <c r="F1269" s="15">
        <v>-700</v>
      </c>
      <c r="G1269" t="s">
        <v>34</v>
      </c>
      <c r="H1269" t="s">
        <v>64</v>
      </c>
      <c r="I1269" t="s">
        <v>54</v>
      </c>
    </row>
    <row r="1270" spans="1:9" ht="14.25">
      <c r="A1270" t="s">
        <v>15083</v>
      </c>
      <c r="B1270" s="15">
        <v>757504</v>
      </c>
      <c r="C1270" t="s">
        <v>287</v>
      </c>
      <c r="D1270" t="s">
        <v>9111</v>
      </c>
      <c r="E1270" t="s">
        <v>5518</v>
      </c>
      <c r="F1270" s="15">
        <v>-34</v>
      </c>
      <c r="G1270" t="s">
        <v>34</v>
      </c>
      <c r="H1270" t="s">
        <v>75</v>
      </c>
      <c r="I1270" t="s">
        <v>57</v>
      </c>
    </row>
    <row r="1271" spans="1:9" ht="14.25">
      <c r="A1271" t="s">
        <v>15084</v>
      </c>
      <c r="B1271" s="15">
        <v>757810</v>
      </c>
      <c r="C1271" t="s">
        <v>9113</v>
      </c>
      <c r="D1271" t="s">
        <v>9114</v>
      </c>
      <c r="E1271" t="s">
        <v>9115</v>
      </c>
      <c r="F1271" s="15">
        <v>-299.42</v>
      </c>
      <c r="G1271" t="s">
        <v>34</v>
      </c>
      <c r="H1271" t="s">
        <v>73</v>
      </c>
      <c r="I1271" t="s">
        <v>54</v>
      </c>
    </row>
    <row r="1272" spans="1:9" ht="14.25">
      <c r="A1272" t="s">
        <v>15085</v>
      </c>
      <c r="B1272" s="15">
        <v>757933</v>
      </c>
      <c r="C1272" t="s">
        <v>9119</v>
      </c>
      <c r="D1272" t="s">
        <v>9120</v>
      </c>
      <c r="E1272" t="s">
        <v>9121</v>
      </c>
      <c r="F1272" s="15">
        <v>-424.5</v>
      </c>
      <c r="G1272" t="s">
        <v>34</v>
      </c>
      <c r="H1272" t="s">
        <v>71</v>
      </c>
      <c r="I1272" t="s">
        <v>54</v>
      </c>
    </row>
    <row r="1273" spans="1:9" ht="14.25">
      <c r="A1273" t="s">
        <v>15086</v>
      </c>
      <c r="B1273" s="15">
        <v>757970</v>
      </c>
      <c r="C1273" t="s">
        <v>9125</v>
      </c>
      <c r="D1273" t="s">
        <v>9126</v>
      </c>
      <c r="E1273" t="s">
        <v>9127</v>
      </c>
      <c r="F1273" s="15">
        <v>-500</v>
      </c>
      <c r="G1273" t="s">
        <v>34</v>
      </c>
      <c r="H1273" t="s">
        <v>79</v>
      </c>
      <c r="I1273" t="s">
        <v>54</v>
      </c>
    </row>
    <row r="1274" spans="1:9" ht="14.25">
      <c r="A1274" t="s">
        <v>15087</v>
      </c>
      <c r="B1274" s="15">
        <v>758412</v>
      </c>
      <c r="D1274" t="s">
        <v>1548</v>
      </c>
      <c r="E1274" t="s">
        <v>1549</v>
      </c>
      <c r="F1274" s="15">
        <v>-613</v>
      </c>
      <c r="G1274" t="s">
        <v>34</v>
      </c>
      <c r="H1274" t="s">
        <v>80</v>
      </c>
      <c r="I1274" t="s">
        <v>57</v>
      </c>
    </row>
    <row r="1275" spans="1:9" ht="14.25">
      <c r="A1275" t="s">
        <v>15088</v>
      </c>
      <c r="B1275" s="15">
        <v>758452</v>
      </c>
      <c r="C1275" t="s">
        <v>9132</v>
      </c>
      <c r="D1275" t="s">
        <v>9133</v>
      </c>
      <c r="E1275" t="s">
        <v>9134</v>
      </c>
      <c r="F1275" s="15">
        <v>-389.42</v>
      </c>
      <c r="G1275" t="s">
        <v>34</v>
      </c>
      <c r="H1275" t="s">
        <v>91</v>
      </c>
      <c r="I1275" t="s">
        <v>54</v>
      </c>
    </row>
    <row r="1276" spans="1:9" ht="14.25">
      <c r="A1276" t="s">
        <v>15089</v>
      </c>
      <c r="B1276" s="15">
        <v>758485</v>
      </c>
      <c r="D1276" t="s">
        <v>9138</v>
      </c>
      <c r="E1276" t="s">
        <v>5555</v>
      </c>
      <c r="F1276" s="15">
        <v>-1200</v>
      </c>
      <c r="G1276" t="s">
        <v>34</v>
      </c>
      <c r="H1276" t="s">
        <v>67</v>
      </c>
      <c r="I1276" t="s">
        <v>57</v>
      </c>
    </row>
    <row r="1277" spans="1:9" ht="14.25">
      <c r="A1277" t="s">
        <v>15090</v>
      </c>
      <c r="B1277" s="15">
        <v>758620</v>
      </c>
      <c r="D1277" t="s">
        <v>9140</v>
      </c>
      <c r="E1277" t="s">
        <v>5561</v>
      </c>
      <c r="F1277" s="15">
        <v>-658.62</v>
      </c>
      <c r="G1277" t="s">
        <v>34</v>
      </c>
      <c r="H1277" t="s">
        <v>289</v>
      </c>
      <c r="I1277" t="s">
        <v>57</v>
      </c>
    </row>
    <row r="1278" spans="1:9" ht="14.25">
      <c r="A1278" t="s">
        <v>15091</v>
      </c>
      <c r="B1278" s="15">
        <v>758642</v>
      </c>
      <c r="C1278" t="s">
        <v>9142</v>
      </c>
      <c r="D1278" t="s">
        <v>9143</v>
      </c>
      <c r="E1278" t="s">
        <v>9144</v>
      </c>
      <c r="F1278" s="15">
        <v>-173.86</v>
      </c>
      <c r="G1278" t="s">
        <v>34</v>
      </c>
      <c r="H1278" t="s">
        <v>1850</v>
      </c>
      <c r="I1278" t="s">
        <v>54</v>
      </c>
    </row>
    <row r="1279" spans="1:9" ht="14.25">
      <c r="A1279" t="s">
        <v>15092</v>
      </c>
      <c r="B1279" s="15">
        <v>758675</v>
      </c>
      <c r="C1279" t="s">
        <v>9148</v>
      </c>
      <c r="D1279" t="s">
        <v>9149</v>
      </c>
      <c r="E1279" t="s">
        <v>9150</v>
      </c>
      <c r="F1279" s="15">
        <v>-1600</v>
      </c>
      <c r="G1279" t="s">
        <v>34</v>
      </c>
      <c r="H1279" t="s">
        <v>66</v>
      </c>
      <c r="I1279" t="s">
        <v>54</v>
      </c>
    </row>
    <row r="1280" spans="1:9" ht="14.25">
      <c r="A1280" t="s">
        <v>15093</v>
      </c>
      <c r="B1280" s="15">
        <v>758851</v>
      </c>
      <c r="C1280" t="s">
        <v>9154</v>
      </c>
      <c r="D1280" t="s">
        <v>9155</v>
      </c>
      <c r="E1280" t="s">
        <v>9156</v>
      </c>
      <c r="F1280" s="15">
        <v>-1992</v>
      </c>
      <c r="G1280" t="s">
        <v>34</v>
      </c>
      <c r="H1280" t="s">
        <v>75</v>
      </c>
      <c r="I1280" t="s">
        <v>54</v>
      </c>
    </row>
    <row r="1281" spans="1:9" ht="14.25">
      <c r="A1281" t="s">
        <v>15094</v>
      </c>
      <c r="B1281" s="15">
        <v>758900</v>
      </c>
      <c r="C1281" t="s">
        <v>9160</v>
      </c>
      <c r="D1281" t="s">
        <v>9161</v>
      </c>
      <c r="E1281" t="s">
        <v>9162</v>
      </c>
      <c r="F1281" s="15">
        <v>-11.5</v>
      </c>
      <c r="G1281" t="s">
        <v>34</v>
      </c>
      <c r="H1281" t="s">
        <v>71</v>
      </c>
      <c r="I1281" t="s">
        <v>54</v>
      </c>
    </row>
    <row r="1282" spans="1:9" ht="14.25">
      <c r="A1282" t="s">
        <v>15095</v>
      </c>
      <c r="B1282" s="15">
        <v>758902</v>
      </c>
      <c r="C1282" t="s">
        <v>9166</v>
      </c>
      <c r="D1282" t="s">
        <v>9167</v>
      </c>
      <c r="E1282" t="s">
        <v>9168</v>
      </c>
      <c r="F1282" s="15">
        <v>-202.83</v>
      </c>
      <c r="G1282" t="s">
        <v>34</v>
      </c>
      <c r="H1282" t="s">
        <v>89</v>
      </c>
      <c r="I1282" t="s">
        <v>54</v>
      </c>
    </row>
    <row r="1283" spans="1:9" ht="14.25">
      <c r="A1283" t="s">
        <v>15096</v>
      </c>
      <c r="B1283" s="15">
        <v>758967</v>
      </c>
      <c r="C1283" t="s">
        <v>9172</v>
      </c>
      <c r="D1283" t="s">
        <v>9173</v>
      </c>
      <c r="E1283" t="s">
        <v>9174</v>
      </c>
      <c r="F1283" s="15">
        <v>-96.5</v>
      </c>
      <c r="G1283" t="s">
        <v>34</v>
      </c>
      <c r="H1283" t="s">
        <v>68</v>
      </c>
      <c r="I1283" t="s">
        <v>54</v>
      </c>
    </row>
    <row r="1284" spans="1:9" ht="14.25">
      <c r="A1284" t="s">
        <v>15097</v>
      </c>
      <c r="B1284" s="15">
        <v>758976</v>
      </c>
      <c r="C1284" t="s">
        <v>9178</v>
      </c>
      <c r="D1284" t="s">
        <v>8499</v>
      </c>
      <c r="E1284" t="s">
        <v>5433</v>
      </c>
      <c r="F1284" s="15">
        <v>-344.5</v>
      </c>
      <c r="G1284" t="s">
        <v>34</v>
      </c>
      <c r="H1284" t="s">
        <v>71</v>
      </c>
      <c r="I1284" t="s">
        <v>54</v>
      </c>
    </row>
    <row r="1285" spans="1:9" ht="14.25">
      <c r="A1285" t="s">
        <v>15098</v>
      </c>
      <c r="B1285" s="15">
        <v>759388</v>
      </c>
      <c r="C1285" t="s">
        <v>9181</v>
      </c>
      <c r="D1285" t="s">
        <v>9182</v>
      </c>
      <c r="E1285" t="s">
        <v>9183</v>
      </c>
      <c r="F1285" s="15">
        <v>-94</v>
      </c>
      <c r="G1285" t="s">
        <v>34</v>
      </c>
      <c r="H1285" t="s">
        <v>67</v>
      </c>
      <c r="I1285" t="s">
        <v>54</v>
      </c>
    </row>
    <row r="1286" spans="1:9" ht="14.25">
      <c r="A1286" t="s">
        <v>15099</v>
      </c>
      <c r="B1286" s="15">
        <v>759594</v>
      </c>
      <c r="D1286" t="s">
        <v>9187</v>
      </c>
      <c r="E1286" t="s">
        <v>5586</v>
      </c>
      <c r="F1286" s="15">
        <v>-426</v>
      </c>
      <c r="G1286" t="s">
        <v>34</v>
      </c>
      <c r="H1286" t="s">
        <v>1377</v>
      </c>
      <c r="I1286" t="s">
        <v>57</v>
      </c>
    </row>
    <row r="1287" spans="1:9" ht="14.25">
      <c r="A1287" t="s">
        <v>15100</v>
      </c>
      <c r="B1287" s="15">
        <v>759901</v>
      </c>
      <c r="C1287" t="s">
        <v>9189</v>
      </c>
      <c r="D1287" t="s">
        <v>9190</v>
      </c>
      <c r="E1287" t="s">
        <v>9191</v>
      </c>
      <c r="F1287" s="15">
        <v>-299.5</v>
      </c>
      <c r="G1287" t="s">
        <v>34</v>
      </c>
      <c r="H1287" t="s">
        <v>90</v>
      </c>
      <c r="I1287" t="s">
        <v>54</v>
      </c>
    </row>
    <row r="1288" spans="1:9" ht="14.25">
      <c r="A1288" t="s">
        <v>15101</v>
      </c>
      <c r="B1288" s="15">
        <v>759904</v>
      </c>
      <c r="C1288" t="s">
        <v>287</v>
      </c>
      <c r="D1288" t="s">
        <v>9195</v>
      </c>
      <c r="E1288" t="s">
        <v>5525</v>
      </c>
      <c r="F1288" s="15">
        <v>-850</v>
      </c>
      <c r="G1288" t="s">
        <v>34</v>
      </c>
      <c r="H1288" t="s">
        <v>75</v>
      </c>
      <c r="I1288" t="s">
        <v>57</v>
      </c>
    </row>
    <row r="1289" spans="1:9" ht="14.25">
      <c r="A1289" t="s">
        <v>15102</v>
      </c>
      <c r="B1289" s="15">
        <v>760124</v>
      </c>
      <c r="C1289" t="s">
        <v>9197</v>
      </c>
      <c r="D1289" t="s">
        <v>962</v>
      </c>
      <c r="E1289" t="s">
        <v>963</v>
      </c>
      <c r="F1289" s="15">
        <v>-125.92</v>
      </c>
      <c r="G1289" t="s">
        <v>34</v>
      </c>
      <c r="H1289" t="s">
        <v>75</v>
      </c>
      <c r="I1289" t="s">
        <v>54</v>
      </c>
    </row>
    <row r="1290" spans="1:9" ht="14.25">
      <c r="A1290" t="s">
        <v>15103</v>
      </c>
      <c r="B1290" s="15">
        <v>760331</v>
      </c>
      <c r="C1290" t="s">
        <v>9200</v>
      </c>
      <c r="D1290" t="s">
        <v>538</v>
      </c>
      <c r="E1290" t="s">
        <v>539</v>
      </c>
      <c r="F1290" s="15">
        <v>-2000</v>
      </c>
      <c r="G1290" t="s">
        <v>34</v>
      </c>
      <c r="H1290" t="s">
        <v>69</v>
      </c>
      <c r="I1290" t="s">
        <v>54</v>
      </c>
    </row>
    <row r="1291" spans="1:9" ht="14.25">
      <c r="A1291" t="s">
        <v>15104</v>
      </c>
      <c r="B1291" s="15">
        <v>760597</v>
      </c>
      <c r="C1291" t="s">
        <v>9203</v>
      </c>
      <c r="D1291" t="s">
        <v>9204</v>
      </c>
      <c r="E1291" t="s">
        <v>9205</v>
      </c>
      <c r="F1291" s="15">
        <v>-245</v>
      </c>
      <c r="G1291" t="s">
        <v>34</v>
      </c>
      <c r="H1291" t="s">
        <v>70</v>
      </c>
      <c r="I1291" t="s">
        <v>54</v>
      </c>
    </row>
    <row r="1292" spans="1:9" ht="14.25">
      <c r="A1292" t="s">
        <v>15105</v>
      </c>
      <c r="B1292" s="15">
        <v>760799</v>
      </c>
      <c r="C1292" t="s">
        <v>9209</v>
      </c>
      <c r="D1292" t="s">
        <v>9210</v>
      </c>
      <c r="E1292" t="s">
        <v>9211</v>
      </c>
      <c r="F1292" s="15">
        <v>-132.91999999999999</v>
      </c>
      <c r="G1292" t="s">
        <v>34</v>
      </c>
      <c r="H1292" t="s">
        <v>81</v>
      </c>
      <c r="I1292" t="s">
        <v>54</v>
      </c>
    </row>
    <row r="1293" spans="1:9" ht="14.25">
      <c r="A1293" t="s">
        <v>15106</v>
      </c>
      <c r="B1293" s="15">
        <v>760949</v>
      </c>
      <c r="C1293" t="s">
        <v>9215</v>
      </c>
      <c r="D1293" t="s">
        <v>9216</v>
      </c>
      <c r="E1293" t="s">
        <v>9217</v>
      </c>
      <c r="F1293" s="15">
        <v>-5000</v>
      </c>
      <c r="G1293" t="s">
        <v>34</v>
      </c>
      <c r="H1293" t="s">
        <v>64</v>
      </c>
      <c r="I1293" t="s">
        <v>54</v>
      </c>
    </row>
    <row r="1294" spans="1:9" ht="14.25">
      <c r="A1294" t="s">
        <v>15107</v>
      </c>
      <c r="B1294" s="15">
        <v>760970</v>
      </c>
      <c r="C1294" t="s">
        <v>9221</v>
      </c>
      <c r="D1294" t="s">
        <v>9222</v>
      </c>
      <c r="E1294" t="s">
        <v>9223</v>
      </c>
      <c r="F1294" s="15">
        <v>-5000</v>
      </c>
      <c r="G1294" t="s">
        <v>34</v>
      </c>
      <c r="H1294" t="s">
        <v>69</v>
      </c>
      <c r="I1294" t="s">
        <v>54</v>
      </c>
    </row>
    <row r="1295" spans="1:9" ht="14.25">
      <c r="A1295" t="s">
        <v>15108</v>
      </c>
      <c r="B1295" s="15">
        <v>761309</v>
      </c>
      <c r="C1295" t="s">
        <v>9227</v>
      </c>
      <c r="D1295" t="s">
        <v>9228</v>
      </c>
      <c r="E1295" t="s">
        <v>9229</v>
      </c>
      <c r="F1295" s="15">
        <v>-422.5</v>
      </c>
      <c r="G1295" t="s">
        <v>34</v>
      </c>
      <c r="H1295" t="s">
        <v>80</v>
      </c>
      <c r="I1295" t="s">
        <v>54</v>
      </c>
    </row>
    <row r="1296" spans="1:9" ht="14.25">
      <c r="A1296" t="s">
        <v>15109</v>
      </c>
      <c r="B1296" s="15">
        <v>761395</v>
      </c>
      <c r="C1296" t="s">
        <v>9233</v>
      </c>
      <c r="D1296" t="s">
        <v>8676</v>
      </c>
      <c r="E1296" t="s">
        <v>8677</v>
      </c>
      <c r="F1296" s="15">
        <v>-4999.5</v>
      </c>
      <c r="G1296" t="s">
        <v>34</v>
      </c>
      <c r="H1296" t="s">
        <v>76</v>
      </c>
      <c r="I1296" t="s">
        <v>54</v>
      </c>
    </row>
    <row r="1297" spans="1:9" ht="14.25">
      <c r="A1297" t="s">
        <v>15110</v>
      </c>
      <c r="B1297" s="15">
        <v>761434</v>
      </c>
      <c r="C1297" t="s">
        <v>9236</v>
      </c>
      <c r="D1297" t="s">
        <v>9237</v>
      </c>
      <c r="E1297" t="s">
        <v>9238</v>
      </c>
      <c r="F1297" s="15">
        <v>-740</v>
      </c>
      <c r="G1297" t="s">
        <v>34</v>
      </c>
      <c r="H1297" t="s">
        <v>75</v>
      </c>
      <c r="I1297" t="s">
        <v>54</v>
      </c>
    </row>
    <row r="1298" spans="1:9" ht="14.25">
      <c r="A1298" t="s">
        <v>15111</v>
      </c>
      <c r="B1298" s="15">
        <v>761550</v>
      </c>
      <c r="C1298" t="s">
        <v>9242</v>
      </c>
      <c r="D1298" t="s">
        <v>9243</v>
      </c>
      <c r="E1298" t="s">
        <v>9244</v>
      </c>
      <c r="F1298" s="15">
        <v>-180.26</v>
      </c>
      <c r="G1298" t="s">
        <v>34</v>
      </c>
      <c r="H1298" t="s">
        <v>74</v>
      </c>
      <c r="I1298" t="s">
        <v>54</v>
      </c>
    </row>
    <row r="1299" spans="1:9" ht="14.25">
      <c r="A1299" t="s">
        <v>15112</v>
      </c>
      <c r="B1299" s="15">
        <v>761597</v>
      </c>
      <c r="C1299" t="s">
        <v>9248</v>
      </c>
      <c r="D1299" t="s">
        <v>9249</v>
      </c>
      <c r="E1299" t="s">
        <v>9250</v>
      </c>
      <c r="F1299" s="15">
        <v>-862.5</v>
      </c>
      <c r="G1299" t="s">
        <v>34</v>
      </c>
      <c r="H1299" t="s">
        <v>93</v>
      </c>
      <c r="I1299" t="s">
        <v>54</v>
      </c>
    </row>
    <row r="1300" spans="1:9" ht="14.25">
      <c r="A1300" t="s">
        <v>15113</v>
      </c>
      <c r="B1300" s="15">
        <v>761754</v>
      </c>
      <c r="C1300" t="s">
        <v>9254</v>
      </c>
      <c r="D1300" t="s">
        <v>1338</v>
      </c>
      <c r="E1300" t="s">
        <v>1339</v>
      </c>
      <c r="F1300" s="15">
        <v>-106</v>
      </c>
      <c r="G1300" t="s">
        <v>34</v>
      </c>
      <c r="H1300" t="s">
        <v>89</v>
      </c>
      <c r="I1300" t="s">
        <v>54</v>
      </c>
    </row>
    <row r="1301" spans="1:9" ht="14.25">
      <c r="A1301" t="s">
        <v>15114</v>
      </c>
      <c r="B1301" s="15">
        <v>761781</v>
      </c>
      <c r="C1301" t="s">
        <v>9257</v>
      </c>
      <c r="D1301" t="s">
        <v>9258</v>
      </c>
      <c r="E1301" t="s">
        <v>9259</v>
      </c>
      <c r="F1301" s="15">
        <v>-1335</v>
      </c>
      <c r="G1301" t="s">
        <v>34</v>
      </c>
      <c r="H1301" t="s">
        <v>75</v>
      </c>
      <c r="I1301" t="s">
        <v>54</v>
      </c>
    </row>
    <row r="1302" spans="1:9" ht="14.25">
      <c r="A1302" t="s">
        <v>15115</v>
      </c>
      <c r="B1302" s="15">
        <v>761850</v>
      </c>
      <c r="C1302" t="s">
        <v>9263</v>
      </c>
      <c r="D1302" t="s">
        <v>9264</v>
      </c>
      <c r="E1302" t="s">
        <v>9265</v>
      </c>
      <c r="F1302" s="15">
        <v>-4004</v>
      </c>
      <c r="G1302" t="s">
        <v>34</v>
      </c>
      <c r="H1302" t="s">
        <v>80</v>
      </c>
      <c r="I1302" t="s">
        <v>54</v>
      </c>
    </row>
    <row r="1303" spans="1:9" ht="14.25">
      <c r="A1303" t="s">
        <v>15116</v>
      </c>
      <c r="B1303" s="15">
        <v>761917</v>
      </c>
      <c r="D1303" t="s">
        <v>9270</v>
      </c>
      <c r="E1303" t="s">
        <v>9271</v>
      </c>
      <c r="F1303" s="15">
        <v>-1000</v>
      </c>
      <c r="G1303" t="s">
        <v>34</v>
      </c>
      <c r="H1303" t="s">
        <v>93</v>
      </c>
      <c r="I1303" t="s">
        <v>57</v>
      </c>
    </row>
    <row r="1304" spans="1:9" ht="14.25">
      <c r="A1304" t="s">
        <v>15117</v>
      </c>
      <c r="B1304" s="15">
        <v>761927</v>
      </c>
      <c r="D1304" t="s">
        <v>9270</v>
      </c>
      <c r="E1304" t="s">
        <v>9271</v>
      </c>
      <c r="F1304" s="15">
        <v>-1873.48</v>
      </c>
      <c r="G1304" t="s">
        <v>34</v>
      </c>
      <c r="H1304" t="s">
        <v>93</v>
      </c>
      <c r="I1304" t="s">
        <v>57</v>
      </c>
    </row>
    <row r="1305" spans="1:9" ht="14.25">
      <c r="A1305" t="s">
        <v>15118</v>
      </c>
      <c r="B1305" s="15">
        <v>761929</v>
      </c>
      <c r="C1305" t="s">
        <v>9278</v>
      </c>
      <c r="D1305" t="s">
        <v>9279</v>
      </c>
      <c r="E1305" t="s">
        <v>9280</v>
      </c>
      <c r="F1305" s="15">
        <v>-500</v>
      </c>
      <c r="G1305" t="s">
        <v>34</v>
      </c>
      <c r="H1305" t="s">
        <v>86</v>
      </c>
      <c r="I1305" t="s">
        <v>54</v>
      </c>
    </row>
    <row r="1306" spans="1:9" ht="14.25">
      <c r="A1306" t="s">
        <v>15119</v>
      </c>
      <c r="B1306" s="15">
        <v>761935</v>
      </c>
      <c r="C1306" t="s">
        <v>9284</v>
      </c>
      <c r="D1306" t="s">
        <v>7756</v>
      </c>
      <c r="E1306" t="s">
        <v>7757</v>
      </c>
      <c r="F1306" s="15">
        <v>-1050</v>
      </c>
      <c r="G1306" t="s">
        <v>34</v>
      </c>
      <c r="H1306" t="s">
        <v>74</v>
      </c>
      <c r="I1306" t="s">
        <v>54</v>
      </c>
    </row>
    <row r="1307" spans="1:9" ht="14.25">
      <c r="A1307" t="s">
        <v>15120</v>
      </c>
      <c r="B1307" s="15">
        <v>761951</v>
      </c>
      <c r="C1307" t="s">
        <v>9287</v>
      </c>
      <c r="D1307" t="s">
        <v>9288</v>
      </c>
      <c r="E1307" t="s">
        <v>9289</v>
      </c>
      <c r="F1307" s="15">
        <v>-500</v>
      </c>
      <c r="G1307" t="s">
        <v>34</v>
      </c>
      <c r="H1307" t="s">
        <v>93</v>
      </c>
      <c r="I1307" t="s">
        <v>54</v>
      </c>
    </row>
    <row r="1308" spans="1:9" ht="14.25">
      <c r="A1308" t="s">
        <v>15121</v>
      </c>
      <c r="B1308" s="15">
        <v>761978</v>
      </c>
      <c r="C1308" t="s">
        <v>9292</v>
      </c>
      <c r="D1308" t="s">
        <v>9293</v>
      </c>
      <c r="E1308" t="s">
        <v>9294</v>
      </c>
      <c r="F1308" s="15">
        <v>-769.34</v>
      </c>
      <c r="G1308" t="s">
        <v>34</v>
      </c>
      <c r="H1308" t="s">
        <v>82</v>
      </c>
      <c r="I1308" t="s">
        <v>54</v>
      </c>
    </row>
    <row r="1309" spans="1:9" ht="14.25">
      <c r="A1309" t="s">
        <v>15122</v>
      </c>
      <c r="B1309" s="15">
        <v>761986</v>
      </c>
      <c r="D1309" t="s">
        <v>9298</v>
      </c>
      <c r="E1309" t="s">
        <v>5568</v>
      </c>
      <c r="F1309" s="15">
        <v>-4700</v>
      </c>
      <c r="G1309" t="s">
        <v>34</v>
      </c>
      <c r="H1309" t="s">
        <v>82</v>
      </c>
      <c r="I1309" t="s">
        <v>57</v>
      </c>
    </row>
    <row r="1310" spans="1:9" ht="14.25">
      <c r="A1310" t="s">
        <v>15123</v>
      </c>
      <c r="B1310" s="15">
        <v>762032</v>
      </c>
      <c r="C1310" t="s">
        <v>9300</v>
      </c>
      <c r="D1310" t="s">
        <v>9301</v>
      </c>
      <c r="E1310" t="s">
        <v>9302</v>
      </c>
      <c r="F1310" s="15">
        <v>-1862</v>
      </c>
      <c r="G1310" t="s">
        <v>34</v>
      </c>
      <c r="H1310" t="s">
        <v>80</v>
      </c>
      <c r="I1310" t="s">
        <v>54</v>
      </c>
    </row>
    <row r="1311" spans="1:9" ht="14.25">
      <c r="A1311" t="s">
        <v>15124</v>
      </c>
      <c r="B1311" s="15">
        <v>762120</v>
      </c>
      <c r="C1311" t="s">
        <v>9306</v>
      </c>
      <c r="D1311" t="s">
        <v>9307</v>
      </c>
      <c r="E1311" t="s">
        <v>9308</v>
      </c>
      <c r="F1311" s="15">
        <v>-620</v>
      </c>
      <c r="G1311" t="s">
        <v>34</v>
      </c>
      <c r="H1311" t="s">
        <v>82</v>
      </c>
      <c r="I1311" t="s">
        <v>54</v>
      </c>
    </row>
    <row r="1312" spans="1:9" ht="14.25">
      <c r="A1312" t="s">
        <v>15125</v>
      </c>
      <c r="B1312" s="15">
        <v>762252</v>
      </c>
      <c r="C1312" t="s">
        <v>9312</v>
      </c>
      <c r="D1312" t="s">
        <v>9313</v>
      </c>
      <c r="E1312" t="s">
        <v>9314</v>
      </c>
      <c r="F1312" s="15">
        <v>-2925.26</v>
      </c>
      <c r="G1312" t="s">
        <v>34</v>
      </c>
      <c r="H1312" t="s">
        <v>75</v>
      </c>
      <c r="I1312" t="s">
        <v>54</v>
      </c>
    </row>
    <row r="1313" spans="1:9" ht="14.25">
      <c r="A1313" t="s">
        <v>15126</v>
      </c>
      <c r="B1313" s="15">
        <v>762321</v>
      </c>
      <c r="C1313" t="s">
        <v>9318</v>
      </c>
      <c r="D1313" t="s">
        <v>9319</v>
      </c>
      <c r="E1313" t="s">
        <v>9320</v>
      </c>
      <c r="F1313" s="15">
        <v>-285</v>
      </c>
      <c r="G1313" t="s">
        <v>34</v>
      </c>
      <c r="H1313" t="s">
        <v>316</v>
      </c>
      <c r="I1313" t="s">
        <v>54</v>
      </c>
    </row>
    <row r="1314" spans="1:9" ht="14.25">
      <c r="A1314" t="s">
        <v>15127</v>
      </c>
      <c r="B1314" s="15">
        <v>762556</v>
      </c>
      <c r="C1314" t="s">
        <v>9324</v>
      </c>
      <c r="D1314" t="s">
        <v>9325</v>
      </c>
      <c r="E1314" t="s">
        <v>9326</v>
      </c>
      <c r="F1314" s="15">
        <v>-2000</v>
      </c>
      <c r="G1314" t="s">
        <v>34</v>
      </c>
      <c r="H1314" t="s">
        <v>85</v>
      </c>
      <c r="I1314" t="s">
        <v>54</v>
      </c>
    </row>
    <row r="1315" spans="1:9" ht="14.25">
      <c r="A1315" t="s">
        <v>15128</v>
      </c>
      <c r="B1315" s="15">
        <v>762684</v>
      </c>
      <c r="C1315" t="s">
        <v>9330</v>
      </c>
      <c r="D1315" t="s">
        <v>9331</v>
      </c>
      <c r="E1315" t="s">
        <v>9332</v>
      </c>
      <c r="F1315" s="15">
        <v>-500</v>
      </c>
      <c r="G1315" t="s">
        <v>34</v>
      </c>
      <c r="H1315" t="s">
        <v>82</v>
      </c>
      <c r="I1315" t="s">
        <v>54</v>
      </c>
    </row>
    <row r="1316" spans="1:9" ht="14.25">
      <c r="A1316" t="s">
        <v>15129</v>
      </c>
      <c r="B1316" s="15">
        <v>762983</v>
      </c>
      <c r="C1316" t="s">
        <v>9336</v>
      </c>
      <c r="D1316" t="s">
        <v>9337</v>
      </c>
      <c r="E1316" t="s">
        <v>9338</v>
      </c>
      <c r="F1316" s="15">
        <v>-1000</v>
      </c>
      <c r="G1316" t="s">
        <v>34</v>
      </c>
      <c r="H1316" t="s">
        <v>90</v>
      </c>
      <c r="I1316" t="s">
        <v>54</v>
      </c>
    </row>
    <row r="1317" spans="1:9" ht="14.25">
      <c r="A1317" t="s">
        <v>15130</v>
      </c>
      <c r="B1317" s="15">
        <v>767198</v>
      </c>
      <c r="C1317" t="s">
        <v>9342</v>
      </c>
      <c r="D1317" t="s">
        <v>9343</v>
      </c>
      <c r="E1317" t="s">
        <v>9344</v>
      </c>
      <c r="F1317" s="15">
        <v>-2600</v>
      </c>
      <c r="G1317" t="s">
        <v>34</v>
      </c>
      <c r="H1317" t="s">
        <v>82</v>
      </c>
      <c r="I1317" t="s">
        <v>54</v>
      </c>
    </row>
    <row r="1318" spans="1:9" ht="14.25">
      <c r="A1318" t="s">
        <v>15131</v>
      </c>
      <c r="B1318" s="15">
        <v>767956</v>
      </c>
      <c r="C1318" t="s">
        <v>9348</v>
      </c>
      <c r="D1318" t="s">
        <v>9349</v>
      </c>
      <c r="E1318" t="s">
        <v>9350</v>
      </c>
      <c r="F1318" s="15">
        <v>-332</v>
      </c>
      <c r="G1318" t="s">
        <v>34</v>
      </c>
      <c r="H1318" t="s">
        <v>84</v>
      </c>
      <c r="I1318" t="s">
        <v>54</v>
      </c>
    </row>
    <row r="1319" spans="1:9" ht="14.25">
      <c r="A1319" t="s">
        <v>15132</v>
      </c>
      <c r="B1319" s="15">
        <v>768099</v>
      </c>
      <c r="C1319" t="s">
        <v>9354</v>
      </c>
      <c r="D1319" t="s">
        <v>9355</v>
      </c>
      <c r="E1319" t="s">
        <v>9356</v>
      </c>
      <c r="F1319" s="15">
        <v>-90.5</v>
      </c>
      <c r="G1319" t="s">
        <v>34</v>
      </c>
      <c r="H1319" t="s">
        <v>64</v>
      </c>
      <c r="I1319" t="s">
        <v>54</v>
      </c>
    </row>
    <row r="1320" spans="1:9" ht="14.25">
      <c r="A1320" t="s">
        <v>15133</v>
      </c>
      <c r="B1320" s="15">
        <v>768578</v>
      </c>
      <c r="C1320" t="s">
        <v>9360</v>
      </c>
      <c r="D1320" t="s">
        <v>9361</v>
      </c>
      <c r="E1320" t="s">
        <v>9362</v>
      </c>
      <c r="F1320" s="15">
        <v>-50</v>
      </c>
      <c r="G1320" t="s">
        <v>34</v>
      </c>
      <c r="H1320" t="s">
        <v>416</v>
      </c>
      <c r="I1320" t="s">
        <v>54</v>
      </c>
    </row>
    <row r="1321" spans="1:9" ht="14.25">
      <c r="A1321" t="s">
        <v>15134</v>
      </c>
      <c r="B1321" s="15">
        <v>768865</v>
      </c>
      <c r="C1321" t="s">
        <v>9366</v>
      </c>
      <c r="D1321" t="s">
        <v>9367</v>
      </c>
      <c r="E1321" t="s">
        <v>9368</v>
      </c>
      <c r="F1321" s="15">
        <v>-5000</v>
      </c>
      <c r="G1321" t="s">
        <v>34</v>
      </c>
      <c r="H1321" t="s">
        <v>70</v>
      </c>
      <c r="I1321" t="s">
        <v>54</v>
      </c>
    </row>
    <row r="1322" spans="1:9" ht="14.25">
      <c r="A1322" t="s">
        <v>15135</v>
      </c>
      <c r="B1322" s="15">
        <v>769250</v>
      </c>
      <c r="C1322" t="s">
        <v>9372</v>
      </c>
      <c r="D1322" t="s">
        <v>9373</v>
      </c>
      <c r="E1322" t="s">
        <v>9374</v>
      </c>
      <c r="F1322" s="15">
        <v>-39</v>
      </c>
      <c r="G1322" t="s">
        <v>34</v>
      </c>
      <c r="H1322" t="s">
        <v>82</v>
      </c>
      <c r="I1322" t="s">
        <v>54</v>
      </c>
    </row>
    <row r="1323" spans="1:9" ht="14.25">
      <c r="A1323" t="s">
        <v>15136</v>
      </c>
      <c r="B1323" s="15">
        <v>769346</v>
      </c>
      <c r="C1323" t="s">
        <v>9378</v>
      </c>
      <c r="D1323" t="s">
        <v>9379</v>
      </c>
      <c r="E1323" t="s">
        <v>9380</v>
      </c>
      <c r="F1323" s="15">
        <v>-271</v>
      </c>
      <c r="G1323" t="s">
        <v>34</v>
      </c>
      <c r="H1323" t="s">
        <v>82</v>
      </c>
      <c r="I1323" t="s">
        <v>54</v>
      </c>
    </row>
    <row r="1324" spans="1:9" ht="14.25">
      <c r="A1324" t="s">
        <v>15137</v>
      </c>
      <c r="B1324" s="15">
        <v>769536</v>
      </c>
      <c r="C1324" t="s">
        <v>9383</v>
      </c>
      <c r="D1324" t="s">
        <v>896</v>
      </c>
      <c r="E1324" t="s">
        <v>897</v>
      </c>
      <c r="F1324" s="15">
        <v>-6000</v>
      </c>
      <c r="G1324" t="s">
        <v>34</v>
      </c>
      <c r="H1324" t="s">
        <v>91</v>
      </c>
      <c r="I1324" t="s">
        <v>54</v>
      </c>
    </row>
    <row r="1325" spans="1:9" ht="14.25">
      <c r="A1325" t="s">
        <v>15138</v>
      </c>
      <c r="B1325" s="15">
        <v>769624</v>
      </c>
      <c r="C1325" t="s">
        <v>9386</v>
      </c>
      <c r="D1325" t="s">
        <v>896</v>
      </c>
      <c r="E1325" t="s">
        <v>897</v>
      </c>
      <c r="F1325" s="15">
        <v>-9901</v>
      </c>
      <c r="G1325" t="s">
        <v>34</v>
      </c>
      <c r="H1325" t="s">
        <v>91</v>
      </c>
      <c r="I1325" t="s">
        <v>54</v>
      </c>
    </row>
    <row r="1326" spans="1:9" ht="14.25">
      <c r="A1326" t="s">
        <v>15139</v>
      </c>
      <c r="B1326" s="15">
        <v>771446</v>
      </c>
      <c r="C1326" t="s">
        <v>9389</v>
      </c>
      <c r="D1326" t="s">
        <v>9390</v>
      </c>
      <c r="E1326" t="s">
        <v>9391</v>
      </c>
      <c r="F1326" s="15">
        <v>-160</v>
      </c>
      <c r="G1326" t="s">
        <v>34</v>
      </c>
      <c r="H1326" t="s">
        <v>2002</v>
      </c>
      <c r="I1326" t="s">
        <v>54</v>
      </c>
    </row>
    <row r="1327" spans="1:9" ht="14.25">
      <c r="A1327" t="s">
        <v>15140</v>
      </c>
      <c r="B1327" s="15">
        <v>772372</v>
      </c>
      <c r="C1327" t="s">
        <v>9395</v>
      </c>
      <c r="D1327" t="s">
        <v>9396</v>
      </c>
      <c r="E1327" t="s">
        <v>9397</v>
      </c>
      <c r="F1327" s="15">
        <v>-23.02</v>
      </c>
      <c r="G1327" t="s">
        <v>34</v>
      </c>
      <c r="H1327" t="s">
        <v>11966</v>
      </c>
      <c r="I1327" t="s">
        <v>54</v>
      </c>
    </row>
    <row r="1328" spans="1:9" ht="14.25">
      <c r="A1328" t="s">
        <v>15141</v>
      </c>
      <c r="B1328" s="15">
        <v>773659</v>
      </c>
      <c r="C1328" t="s">
        <v>9401</v>
      </c>
      <c r="D1328" t="s">
        <v>9402</v>
      </c>
      <c r="E1328" t="s">
        <v>9403</v>
      </c>
      <c r="F1328" s="15">
        <v>-450</v>
      </c>
      <c r="G1328" t="s">
        <v>34</v>
      </c>
      <c r="H1328" t="s">
        <v>70</v>
      </c>
      <c r="I1328" t="s">
        <v>54</v>
      </c>
    </row>
    <row r="1329" spans="1:9" ht="14.25">
      <c r="A1329" t="s">
        <v>15142</v>
      </c>
      <c r="B1329" s="15">
        <v>773763</v>
      </c>
      <c r="C1329" t="s">
        <v>287</v>
      </c>
      <c r="D1329" t="s">
        <v>9407</v>
      </c>
      <c r="E1329" t="s">
        <v>5600</v>
      </c>
      <c r="F1329" s="15">
        <v>-50.9</v>
      </c>
      <c r="G1329" t="s">
        <v>34</v>
      </c>
      <c r="H1329" t="s">
        <v>11959</v>
      </c>
      <c r="I1329" t="s">
        <v>57</v>
      </c>
    </row>
    <row r="1330" spans="1:9" ht="14.25">
      <c r="A1330" t="s">
        <v>15143</v>
      </c>
      <c r="B1330" s="15">
        <v>774115</v>
      </c>
      <c r="C1330" t="s">
        <v>9409</v>
      </c>
      <c r="D1330" t="s">
        <v>9410</v>
      </c>
      <c r="E1330" t="s">
        <v>9411</v>
      </c>
      <c r="F1330" s="15">
        <v>-91.24</v>
      </c>
      <c r="G1330" t="s">
        <v>34</v>
      </c>
      <c r="H1330" t="s">
        <v>64</v>
      </c>
      <c r="I1330" t="s">
        <v>54</v>
      </c>
    </row>
    <row r="1331" spans="1:9" ht="14.25">
      <c r="A1331" t="s">
        <v>15144</v>
      </c>
      <c r="B1331" s="15">
        <v>774252</v>
      </c>
      <c r="C1331" t="s">
        <v>9415</v>
      </c>
      <c r="D1331" t="s">
        <v>9416</v>
      </c>
      <c r="E1331" t="s">
        <v>9417</v>
      </c>
      <c r="F1331" s="15">
        <v>-2004</v>
      </c>
      <c r="G1331" t="s">
        <v>34</v>
      </c>
      <c r="H1331" t="s">
        <v>51</v>
      </c>
      <c r="I1331" t="s">
        <v>54</v>
      </c>
    </row>
    <row r="1332" spans="1:9" ht="14.25">
      <c r="A1332" t="s">
        <v>15145</v>
      </c>
      <c r="B1332" s="15">
        <v>775103</v>
      </c>
      <c r="C1332" t="s">
        <v>9421</v>
      </c>
      <c r="D1332" t="s">
        <v>9422</v>
      </c>
      <c r="E1332" t="s">
        <v>9423</v>
      </c>
      <c r="F1332" s="15">
        <v>-598</v>
      </c>
      <c r="G1332" t="s">
        <v>34</v>
      </c>
      <c r="H1332" t="s">
        <v>416</v>
      </c>
      <c r="I1332" t="s">
        <v>54</v>
      </c>
    </row>
    <row r="1333" spans="1:9" ht="14.25">
      <c r="A1333" t="s">
        <v>15146</v>
      </c>
      <c r="B1333" s="15">
        <v>775295</v>
      </c>
      <c r="C1333" t="s">
        <v>9427</v>
      </c>
      <c r="D1333" t="s">
        <v>9428</v>
      </c>
      <c r="E1333" t="s">
        <v>9429</v>
      </c>
      <c r="F1333" s="15">
        <v>-170.3</v>
      </c>
      <c r="G1333" t="s">
        <v>34</v>
      </c>
      <c r="H1333" t="s">
        <v>70</v>
      </c>
      <c r="I1333" t="s">
        <v>54</v>
      </c>
    </row>
    <row r="1334" spans="1:9" ht="14.25">
      <c r="A1334" t="s">
        <v>15147</v>
      </c>
      <c r="B1334" s="15">
        <v>775358</v>
      </c>
      <c r="C1334" t="s">
        <v>9433</v>
      </c>
      <c r="D1334" t="s">
        <v>9434</v>
      </c>
      <c r="E1334" t="s">
        <v>9435</v>
      </c>
      <c r="F1334" s="15">
        <v>-113.72</v>
      </c>
      <c r="G1334" t="s">
        <v>34</v>
      </c>
      <c r="H1334" t="s">
        <v>89</v>
      </c>
      <c r="I1334" t="s">
        <v>54</v>
      </c>
    </row>
    <row r="1335" spans="1:9" ht="14.25">
      <c r="A1335" t="s">
        <v>15148</v>
      </c>
      <c r="B1335" s="15">
        <v>775631</v>
      </c>
      <c r="C1335" t="s">
        <v>9439</v>
      </c>
      <c r="D1335" t="s">
        <v>9440</v>
      </c>
      <c r="E1335" t="s">
        <v>9441</v>
      </c>
      <c r="F1335" s="15">
        <v>-258</v>
      </c>
      <c r="G1335" t="s">
        <v>34</v>
      </c>
      <c r="H1335" t="s">
        <v>51</v>
      </c>
      <c r="I1335" t="s">
        <v>54</v>
      </c>
    </row>
    <row r="1336" spans="1:9" ht="14.25">
      <c r="A1336" t="s">
        <v>15149</v>
      </c>
      <c r="B1336" s="15">
        <v>776199</v>
      </c>
      <c r="C1336" t="s">
        <v>287</v>
      </c>
      <c r="D1336" t="s">
        <v>9445</v>
      </c>
      <c r="E1336" t="s">
        <v>5607</v>
      </c>
      <c r="F1336" s="15">
        <v>-21.97</v>
      </c>
      <c r="G1336" t="s">
        <v>34</v>
      </c>
      <c r="H1336" t="s">
        <v>91</v>
      </c>
      <c r="I1336" t="s">
        <v>57</v>
      </c>
    </row>
    <row r="1337" spans="1:9" ht="14.25">
      <c r="A1337" t="s">
        <v>15150</v>
      </c>
      <c r="B1337" s="15">
        <v>776297</v>
      </c>
      <c r="C1337" t="s">
        <v>9447</v>
      </c>
      <c r="D1337" t="s">
        <v>9448</v>
      </c>
      <c r="E1337" t="s">
        <v>9449</v>
      </c>
      <c r="F1337" s="15">
        <v>-440</v>
      </c>
      <c r="G1337" t="s">
        <v>34</v>
      </c>
      <c r="H1337" t="s">
        <v>67</v>
      </c>
      <c r="I1337" t="s">
        <v>54</v>
      </c>
    </row>
    <row r="1338" spans="1:9" ht="14.25">
      <c r="A1338" t="s">
        <v>15151</v>
      </c>
      <c r="B1338" s="15">
        <v>776344</v>
      </c>
      <c r="C1338" t="s">
        <v>9453</v>
      </c>
      <c r="D1338" t="s">
        <v>9454</v>
      </c>
      <c r="E1338" t="s">
        <v>9455</v>
      </c>
      <c r="F1338" s="15">
        <v>-554.29999999999995</v>
      </c>
      <c r="G1338" t="s">
        <v>34</v>
      </c>
      <c r="H1338" t="s">
        <v>84</v>
      </c>
      <c r="I1338" t="s">
        <v>54</v>
      </c>
    </row>
    <row r="1339" spans="1:9" ht="14.25">
      <c r="A1339" t="s">
        <v>15152</v>
      </c>
      <c r="B1339" s="15">
        <v>776622</v>
      </c>
      <c r="C1339" t="s">
        <v>287</v>
      </c>
      <c r="D1339" t="s">
        <v>9459</v>
      </c>
      <c r="E1339" t="s">
        <v>5621</v>
      </c>
      <c r="F1339" s="15">
        <v>-8635.51</v>
      </c>
      <c r="G1339" t="s">
        <v>34</v>
      </c>
      <c r="H1339" t="s">
        <v>67</v>
      </c>
      <c r="I1339" t="s">
        <v>57</v>
      </c>
    </row>
    <row r="1340" spans="1:9" ht="14.25">
      <c r="A1340" t="s">
        <v>15153</v>
      </c>
      <c r="B1340" s="15">
        <v>776692</v>
      </c>
      <c r="C1340" t="s">
        <v>9461</v>
      </c>
      <c r="D1340" t="s">
        <v>9462</v>
      </c>
      <c r="E1340" t="s">
        <v>9463</v>
      </c>
      <c r="F1340" s="15">
        <v>-500</v>
      </c>
      <c r="G1340" t="s">
        <v>34</v>
      </c>
      <c r="H1340" t="s">
        <v>66</v>
      </c>
      <c r="I1340" t="s">
        <v>54</v>
      </c>
    </row>
    <row r="1341" spans="1:9" ht="14.25">
      <c r="A1341" t="s">
        <v>15154</v>
      </c>
      <c r="B1341" s="15">
        <v>776930</v>
      </c>
      <c r="C1341" t="s">
        <v>9466</v>
      </c>
      <c r="D1341" t="s">
        <v>9467</v>
      </c>
      <c r="E1341" t="s">
        <v>9468</v>
      </c>
      <c r="F1341" s="15">
        <v>-412.5</v>
      </c>
      <c r="G1341" t="s">
        <v>34</v>
      </c>
      <c r="H1341" t="s">
        <v>88</v>
      </c>
      <c r="I1341" t="s">
        <v>54</v>
      </c>
    </row>
    <row r="1342" spans="1:9" ht="14.25">
      <c r="A1342" t="s">
        <v>15155</v>
      </c>
      <c r="B1342" s="15">
        <v>777094</v>
      </c>
      <c r="C1342" t="s">
        <v>9472</v>
      </c>
      <c r="D1342" t="s">
        <v>9473</v>
      </c>
      <c r="E1342" t="s">
        <v>9474</v>
      </c>
      <c r="F1342" s="15">
        <v>-62</v>
      </c>
      <c r="G1342" t="s">
        <v>34</v>
      </c>
      <c r="H1342" t="s">
        <v>66</v>
      </c>
      <c r="I1342" t="s">
        <v>54</v>
      </c>
    </row>
    <row r="1343" spans="1:9" ht="14.25">
      <c r="A1343" t="s">
        <v>15156</v>
      </c>
      <c r="B1343" s="15">
        <v>777606</v>
      </c>
      <c r="C1343" t="s">
        <v>9478</v>
      </c>
      <c r="D1343" t="s">
        <v>9479</v>
      </c>
      <c r="E1343" t="s">
        <v>9480</v>
      </c>
      <c r="F1343" s="15">
        <v>-5000</v>
      </c>
      <c r="G1343" t="s">
        <v>34</v>
      </c>
      <c r="H1343" t="s">
        <v>69</v>
      </c>
      <c r="I1343" t="s">
        <v>54</v>
      </c>
    </row>
    <row r="1344" spans="1:9" ht="14.25">
      <c r="A1344" t="s">
        <v>15157</v>
      </c>
      <c r="B1344" s="15">
        <v>777688</v>
      </c>
      <c r="D1344" t="s">
        <v>9484</v>
      </c>
      <c r="E1344" t="s">
        <v>5723</v>
      </c>
      <c r="F1344" s="15">
        <v>-36.5</v>
      </c>
      <c r="G1344" t="s">
        <v>34</v>
      </c>
      <c r="H1344" t="s">
        <v>779</v>
      </c>
      <c r="I1344" t="s">
        <v>57</v>
      </c>
    </row>
    <row r="1345" spans="1:9" ht="14.25">
      <c r="A1345" t="s">
        <v>15158</v>
      </c>
      <c r="B1345" s="15">
        <v>778233</v>
      </c>
      <c r="C1345" t="s">
        <v>9486</v>
      </c>
      <c r="D1345" t="s">
        <v>9487</v>
      </c>
      <c r="E1345" t="s">
        <v>9488</v>
      </c>
      <c r="F1345" s="15">
        <v>-1000</v>
      </c>
      <c r="G1345" t="s">
        <v>34</v>
      </c>
      <c r="H1345" t="s">
        <v>77</v>
      </c>
      <c r="I1345" t="s">
        <v>54</v>
      </c>
    </row>
    <row r="1346" spans="1:9" ht="14.25">
      <c r="A1346" t="s">
        <v>15159</v>
      </c>
      <c r="B1346" s="15">
        <v>778635</v>
      </c>
      <c r="C1346" t="s">
        <v>9492</v>
      </c>
      <c r="D1346" t="s">
        <v>9493</v>
      </c>
      <c r="E1346" t="s">
        <v>9494</v>
      </c>
      <c r="F1346" s="15">
        <v>-463.5</v>
      </c>
      <c r="G1346" t="s">
        <v>34</v>
      </c>
      <c r="H1346" t="s">
        <v>11959</v>
      </c>
      <c r="I1346" t="s">
        <v>54</v>
      </c>
    </row>
    <row r="1347" spans="1:9" ht="14.25">
      <c r="A1347" t="s">
        <v>15160</v>
      </c>
      <c r="B1347" s="15">
        <v>779155</v>
      </c>
      <c r="C1347" t="s">
        <v>9498</v>
      </c>
      <c r="D1347" t="s">
        <v>9114</v>
      </c>
      <c r="E1347" t="s">
        <v>9115</v>
      </c>
      <c r="F1347" s="15">
        <v>-594.5</v>
      </c>
      <c r="G1347" t="s">
        <v>34</v>
      </c>
      <c r="H1347" t="s">
        <v>64</v>
      </c>
      <c r="I1347" t="s">
        <v>54</v>
      </c>
    </row>
    <row r="1348" spans="1:9" ht="14.25">
      <c r="A1348" t="s">
        <v>15161</v>
      </c>
      <c r="B1348" s="15">
        <v>779589</v>
      </c>
      <c r="C1348" t="s">
        <v>9501</v>
      </c>
      <c r="D1348" t="s">
        <v>618</v>
      </c>
      <c r="E1348" t="s">
        <v>619</v>
      </c>
      <c r="F1348" s="15">
        <v>-307</v>
      </c>
      <c r="G1348" t="s">
        <v>34</v>
      </c>
      <c r="H1348" t="s">
        <v>65</v>
      </c>
      <c r="I1348" t="s">
        <v>54</v>
      </c>
    </row>
    <row r="1349" spans="1:9" ht="14.25">
      <c r="A1349" t="s">
        <v>15162</v>
      </c>
      <c r="B1349" s="15">
        <v>779704</v>
      </c>
      <c r="C1349" t="s">
        <v>9504</v>
      </c>
      <c r="D1349" t="s">
        <v>8139</v>
      </c>
      <c r="E1349" t="s">
        <v>5358</v>
      </c>
      <c r="F1349" s="15">
        <v>-1073</v>
      </c>
      <c r="G1349" t="s">
        <v>34</v>
      </c>
      <c r="H1349" t="s">
        <v>1113</v>
      </c>
      <c r="I1349" t="s">
        <v>54</v>
      </c>
    </row>
    <row r="1350" spans="1:9" ht="14.25">
      <c r="A1350" t="s">
        <v>15163</v>
      </c>
      <c r="B1350" s="15">
        <v>779724</v>
      </c>
      <c r="C1350" t="s">
        <v>287</v>
      </c>
      <c r="D1350" t="s">
        <v>9507</v>
      </c>
      <c r="E1350" t="s">
        <v>5637</v>
      </c>
      <c r="F1350" s="15">
        <v>-122</v>
      </c>
      <c r="G1350" t="s">
        <v>34</v>
      </c>
      <c r="H1350" t="s">
        <v>90</v>
      </c>
      <c r="I1350" t="s">
        <v>57</v>
      </c>
    </row>
    <row r="1351" spans="1:9" ht="14.25">
      <c r="A1351" t="s">
        <v>15164</v>
      </c>
      <c r="B1351" s="15">
        <v>779799</v>
      </c>
      <c r="C1351" t="s">
        <v>9509</v>
      </c>
      <c r="D1351" t="s">
        <v>9510</v>
      </c>
      <c r="E1351" t="s">
        <v>9511</v>
      </c>
      <c r="F1351" s="15">
        <v>-250.6</v>
      </c>
      <c r="G1351" t="s">
        <v>34</v>
      </c>
      <c r="H1351" t="s">
        <v>288</v>
      </c>
      <c r="I1351" t="s">
        <v>54</v>
      </c>
    </row>
    <row r="1352" spans="1:9" ht="14.25">
      <c r="A1352" t="s">
        <v>15165</v>
      </c>
      <c r="B1352" s="15">
        <v>780119</v>
      </c>
      <c r="C1352" t="s">
        <v>9515</v>
      </c>
      <c r="D1352" t="s">
        <v>9516</v>
      </c>
      <c r="E1352" t="s">
        <v>9517</v>
      </c>
      <c r="F1352" s="15">
        <v>-500</v>
      </c>
      <c r="G1352" t="s">
        <v>34</v>
      </c>
      <c r="H1352" t="s">
        <v>82</v>
      </c>
      <c r="I1352" t="s">
        <v>54</v>
      </c>
    </row>
    <row r="1353" spans="1:9" ht="14.25">
      <c r="A1353" t="s">
        <v>15166</v>
      </c>
      <c r="B1353" s="15">
        <v>780148</v>
      </c>
      <c r="C1353" t="s">
        <v>9521</v>
      </c>
      <c r="D1353" t="s">
        <v>9522</v>
      </c>
      <c r="E1353" t="s">
        <v>9523</v>
      </c>
      <c r="F1353" s="15">
        <v>-35066</v>
      </c>
      <c r="G1353" t="s">
        <v>34</v>
      </c>
      <c r="H1353" t="s">
        <v>70</v>
      </c>
      <c r="I1353" t="s">
        <v>54</v>
      </c>
    </row>
    <row r="1354" spans="1:9" ht="14.25">
      <c r="A1354" t="s">
        <v>15167</v>
      </c>
      <c r="B1354" s="15">
        <v>780195</v>
      </c>
      <c r="C1354" t="s">
        <v>9527</v>
      </c>
      <c r="D1354" t="s">
        <v>9516</v>
      </c>
      <c r="E1354" t="s">
        <v>9517</v>
      </c>
      <c r="F1354" s="15">
        <v>-600</v>
      </c>
      <c r="G1354" t="s">
        <v>34</v>
      </c>
      <c r="H1354" t="s">
        <v>82</v>
      </c>
      <c r="I1354" t="s">
        <v>54</v>
      </c>
    </row>
    <row r="1355" spans="1:9" ht="14.25">
      <c r="A1355" t="s">
        <v>15168</v>
      </c>
      <c r="B1355" s="15">
        <v>780720</v>
      </c>
      <c r="C1355" t="s">
        <v>9530</v>
      </c>
      <c r="D1355" t="s">
        <v>9531</v>
      </c>
      <c r="E1355" t="s">
        <v>9532</v>
      </c>
      <c r="F1355" s="15">
        <v>-333</v>
      </c>
      <c r="G1355" t="s">
        <v>34</v>
      </c>
      <c r="H1355" t="s">
        <v>361</v>
      </c>
      <c r="I1355" t="s">
        <v>54</v>
      </c>
    </row>
    <row r="1356" spans="1:9" ht="14.25">
      <c r="A1356" t="s">
        <v>15169</v>
      </c>
      <c r="B1356" s="15">
        <v>780745</v>
      </c>
      <c r="C1356" t="s">
        <v>9536</v>
      </c>
      <c r="D1356" t="s">
        <v>2131</v>
      </c>
      <c r="E1356" t="s">
        <v>2132</v>
      </c>
      <c r="F1356" s="15">
        <v>-500</v>
      </c>
      <c r="G1356" t="s">
        <v>34</v>
      </c>
      <c r="H1356" t="s">
        <v>87</v>
      </c>
      <c r="I1356" t="s">
        <v>54</v>
      </c>
    </row>
    <row r="1357" spans="1:9" ht="14.25">
      <c r="A1357" t="s">
        <v>15170</v>
      </c>
      <c r="B1357" s="15">
        <v>780857</v>
      </c>
      <c r="C1357" t="s">
        <v>9539</v>
      </c>
      <c r="D1357" t="s">
        <v>1930</v>
      </c>
      <c r="E1357" t="s">
        <v>1931</v>
      </c>
      <c r="F1357" s="15">
        <v>-250</v>
      </c>
      <c r="G1357" t="s">
        <v>34</v>
      </c>
      <c r="H1357" t="s">
        <v>75</v>
      </c>
      <c r="I1357" t="s">
        <v>54</v>
      </c>
    </row>
    <row r="1358" spans="1:9" ht="14.25">
      <c r="A1358" t="s">
        <v>15171</v>
      </c>
      <c r="B1358" s="15">
        <v>780877</v>
      </c>
      <c r="C1358" t="s">
        <v>9542</v>
      </c>
      <c r="D1358" t="s">
        <v>9543</v>
      </c>
      <c r="E1358" t="s">
        <v>9544</v>
      </c>
      <c r="F1358" s="15">
        <v>-1000</v>
      </c>
      <c r="G1358" t="s">
        <v>34</v>
      </c>
      <c r="H1358" t="s">
        <v>82</v>
      </c>
      <c r="I1358" t="s">
        <v>54</v>
      </c>
    </row>
    <row r="1359" spans="1:9" ht="14.25">
      <c r="A1359" t="s">
        <v>15172</v>
      </c>
      <c r="B1359" s="15">
        <v>780924</v>
      </c>
      <c r="C1359" t="s">
        <v>9548</v>
      </c>
      <c r="D1359" t="s">
        <v>9543</v>
      </c>
      <c r="E1359" t="s">
        <v>9544</v>
      </c>
      <c r="F1359" s="15">
        <v>-1000</v>
      </c>
      <c r="G1359" t="s">
        <v>34</v>
      </c>
      <c r="H1359" t="s">
        <v>82</v>
      </c>
      <c r="I1359" t="s">
        <v>54</v>
      </c>
    </row>
    <row r="1360" spans="1:9" ht="14.25">
      <c r="A1360" t="s">
        <v>15173</v>
      </c>
      <c r="B1360" s="15">
        <v>780987</v>
      </c>
      <c r="C1360" t="s">
        <v>9551</v>
      </c>
      <c r="D1360" t="s">
        <v>9552</v>
      </c>
      <c r="E1360" t="s">
        <v>9553</v>
      </c>
      <c r="F1360" s="15">
        <v>-338.5</v>
      </c>
      <c r="G1360" t="s">
        <v>34</v>
      </c>
      <c r="H1360" t="s">
        <v>84</v>
      </c>
      <c r="I1360" t="s">
        <v>54</v>
      </c>
    </row>
    <row r="1361" spans="1:9" ht="14.25">
      <c r="A1361" t="s">
        <v>15174</v>
      </c>
      <c r="B1361" s="15">
        <v>781199</v>
      </c>
      <c r="C1361" t="s">
        <v>9557</v>
      </c>
      <c r="D1361" t="s">
        <v>9558</v>
      </c>
      <c r="E1361" t="s">
        <v>9559</v>
      </c>
      <c r="F1361" s="15">
        <v>-500</v>
      </c>
      <c r="G1361" t="s">
        <v>34</v>
      </c>
      <c r="H1361" t="s">
        <v>89</v>
      </c>
      <c r="I1361" t="s">
        <v>54</v>
      </c>
    </row>
    <row r="1362" spans="1:9" ht="14.25">
      <c r="A1362" t="s">
        <v>15175</v>
      </c>
      <c r="B1362" s="15">
        <v>781489</v>
      </c>
      <c r="C1362" t="s">
        <v>9563</v>
      </c>
      <c r="D1362" t="s">
        <v>9564</v>
      </c>
      <c r="E1362" t="s">
        <v>9565</v>
      </c>
      <c r="F1362" s="15">
        <v>-1732.15</v>
      </c>
      <c r="G1362" t="s">
        <v>34</v>
      </c>
      <c r="H1362" t="s">
        <v>80</v>
      </c>
      <c r="I1362" t="s">
        <v>54</v>
      </c>
    </row>
    <row r="1363" spans="1:9" ht="14.25">
      <c r="A1363" t="s">
        <v>15176</v>
      </c>
      <c r="B1363" s="15">
        <v>781581</v>
      </c>
      <c r="C1363" t="s">
        <v>9569</v>
      </c>
      <c r="D1363" t="s">
        <v>7324</v>
      </c>
      <c r="E1363" t="s">
        <v>5167</v>
      </c>
      <c r="F1363" s="15">
        <v>-9700</v>
      </c>
      <c r="G1363" t="s">
        <v>34</v>
      </c>
      <c r="H1363" t="s">
        <v>77</v>
      </c>
      <c r="I1363" t="s">
        <v>54</v>
      </c>
    </row>
    <row r="1364" spans="1:9" ht="14.25">
      <c r="A1364" t="s">
        <v>15177</v>
      </c>
      <c r="B1364" s="15">
        <v>781952</v>
      </c>
      <c r="C1364" t="s">
        <v>9572</v>
      </c>
      <c r="D1364" t="s">
        <v>9573</v>
      </c>
      <c r="E1364" t="s">
        <v>9574</v>
      </c>
      <c r="F1364" s="15">
        <v>-69.27</v>
      </c>
      <c r="G1364" t="s">
        <v>34</v>
      </c>
      <c r="H1364" t="s">
        <v>67</v>
      </c>
      <c r="I1364" t="s">
        <v>54</v>
      </c>
    </row>
    <row r="1365" spans="1:9" ht="14.25">
      <c r="A1365" t="s">
        <v>15178</v>
      </c>
      <c r="B1365" s="15">
        <v>781963</v>
      </c>
      <c r="C1365" t="s">
        <v>9578</v>
      </c>
      <c r="D1365" t="s">
        <v>9579</v>
      </c>
      <c r="E1365" t="s">
        <v>9580</v>
      </c>
      <c r="F1365" s="15">
        <v>-595.91999999999996</v>
      </c>
      <c r="G1365" t="s">
        <v>34</v>
      </c>
      <c r="H1365" t="s">
        <v>80</v>
      </c>
      <c r="I1365" t="s">
        <v>54</v>
      </c>
    </row>
    <row r="1366" spans="1:9" ht="14.25">
      <c r="A1366" t="s">
        <v>15179</v>
      </c>
      <c r="B1366" s="15">
        <v>782238</v>
      </c>
      <c r="C1366" t="s">
        <v>9584</v>
      </c>
      <c r="D1366" t="s">
        <v>9585</v>
      </c>
      <c r="E1366" t="s">
        <v>9586</v>
      </c>
      <c r="F1366" s="15">
        <v>-1800</v>
      </c>
      <c r="G1366" t="s">
        <v>34</v>
      </c>
      <c r="H1366" t="s">
        <v>92</v>
      </c>
      <c r="I1366" t="s">
        <v>54</v>
      </c>
    </row>
    <row r="1367" spans="1:9" ht="14.25">
      <c r="A1367" t="s">
        <v>15180</v>
      </c>
      <c r="B1367" s="15">
        <v>782503</v>
      </c>
      <c r="C1367" t="s">
        <v>9590</v>
      </c>
      <c r="D1367" t="s">
        <v>9591</v>
      </c>
      <c r="E1367" t="s">
        <v>9592</v>
      </c>
      <c r="F1367" s="15">
        <v>-500</v>
      </c>
      <c r="G1367" t="s">
        <v>34</v>
      </c>
      <c r="H1367" t="s">
        <v>78</v>
      </c>
      <c r="I1367" t="s">
        <v>54</v>
      </c>
    </row>
    <row r="1368" spans="1:9" ht="14.25">
      <c r="A1368" t="s">
        <v>15181</v>
      </c>
      <c r="B1368" s="15">
        <v>782914</v>
      </c>
      <c r="C1368" t="s">
        <v>9596</v>
      </c>
      <c r="D1368" t="s">
        <v>9597</v>
      </c>
      <c r="E1368" t="s">
        <v>9598</v>
      </c>
      <c r="F1368" s="15">
        <v>-3481.36</v>
      </c>
      <c r="G1368" t="s">
        <v>34</v>
      </c>
      <c r="H1368" t="s">
        <v>82</v>
      </c>
      <c r="I1368" t="s">
        <v>54</v>
      </c>
    </row>
    <row r="1369" spans="1:9" ht="14.25">
      <c r="A1369" t="s">
        <v>15182</v>
      </c>
      <c r="B1369" s="15">
        <v>783035</v>
      </c>
      <c r="C1369" t="s">
        <v>287</v>
      </c>
      <c r="D1369" t="s">
        <v>9602</v>
      </c>
      <c r="E1369" t="s">
        <v>5644</v>
      </c>
      <c r="F1369" s="15">
        <v>-200</v>
      </c>
      <c r="G1369" t="s">
        <v>34</v>
      </c>
      <c r="H1369" t="s">
        <v>81</v>
      </c>
      <c r="I1369" t="s">
        <v>57</v>
      </c>
    </row>
    <row r="1370" spans="1:9" ht="14.25">
      <c r="A1370" t="s">
        <v>15183</v>
      </c>
      <c r="B1370" s="15">
        <v>783119</v>
      </c>
      <c r="D1370" t="s">
        <v>9604</v>
      </c>
      <c r="E1370" t="s">
        <v>5843</v>
      </c>
      <c r="F1370" s="15">
        <v>-2000</v>
      </c>
      <c r="G1370" t="s">
        <v>34</v>
      </c>
      <c r="H1370" t="s">
        <v>82</v>
      </c>
      <c r="I1370" t="s">
        <v>57</v>
      </c>
    </row>
    <row r="1371" spans="1:9" ht="14.25">
      <c r="A1371" t="s">
        <v>15184</v>
      </c>
      <c r="B1371" s="15">
        <v>783396</v>
      </c>
      <c r="C1371" t="s">
        <v>9606</v>
      </c>
      <c r="D1371" t="s">
        <v>9607</v>
      </c>
      <c r="E1371" t="s">
        <v>9608</v>
      </c>
      <c r="F1371" s="15">
        <v>-800</v>
      </c>
      <c r="G1371" t="s">
        <v>34</v>
      </c>
      <c r="H1371" t="s">
        <v>81</v>
      </c>
      <c r="I1371" t="s">
        <v>54</v>
      </c>
    </row>
    <row r="1372" spans="1:9" ht="14.25">
      <c r="A1372" t="s">
        <v>15185</v>
      </c>
      <c r="B1372" s="15">
        <v>783401</v>
      </c>
      <c r="C1372" t="s">
        <v>9612</v>
      </c>
      <c r="D1372" t="s">
        <v>9613</v>
      </c>
      <c r="E1372" t="s">
        <v>9614</v>
      </c>
      <c r="F1372" s="15">
        <v>-1300</v>
      </c>
      <c r="G1372" t="s">
        <v>34</v>
      </c>
      <c r="H1372" t="s">
        <v>86</v>
      </c>
      <c r="I1372" t="s">
        <v>54</v>
      </c>
    </row>
    <row r="1373" spans="1:9" ht="14.25">
      <c r="A1373" t="s">
        <v>15186</v>
      </c>
      <c r="B1373" s="15">
        <v>783492</v>
      </c>
      <c r="C1373" t="s">
        <v>9618</v>
      </c>
      <c r="D1373" t="s">
        <v>9619</v>
      </c>
      <c r="E1373" t="s">
        <v>9620</v>
      </c>
      <c r="F1373" s="15">
        <v>-42.5</v>
      </c>
      <c r="G1373" t="s">
        <v>34</v>
      </c>
      <c r="H1373" t="s">
        <v>1067</v>
      </c>
      <c r="I1373" t="s">
        <v>54</v>
      </c>
    </row>
    <row r="1374" spans="1:9" ht="14.25">
      <c r="A1374" t="s">
        <v>15187</v>
      </c>
      <c r="B1374" s="15">
        <v>783646</v>
      </c>
      <c r="C1374" t="s">
        <v>9624</v>
      </c>
      <c r="D1374" t="s">
        <v>9625</v>
      </c>
      <c r="E1374" t="s">
        <v>9626</v>
      </c>
      <c r="F1374" s="15">
        <v>-763</v>
      </c>
      <c r="G1374" t="s">
        <v>34</v>
      </c>
      <c r="H1374" t="s">
        <v>83</v>
      </c>
      <c r="I1374" t="s">
        <v>54</v>
      </c>
    </row>
    <row r="1375" spans="1:9" ht="14.25">
      <c r="A1375" t="s">
        <v>15188</v>
      </c>
      <c r="B1375" s="15">
        <v>783863</v>
      </c>
      <c r="C1375" t="s">
        <v>9630</v>
      </c>
      <c r="D1375" t="s">
        <v>9631</v>
      </c>
      <c r="E1375" t="s">
        <v>9632</v>
      </c>
      <c r="F1375" s="15">
        <v>-1542.66</v>
      </c>
      <c r="G1375" t="s">
        <v>34</v>
      </c>
      <c r="H1375" t="s">
        <v>69</v>
      </c>
      <c r="I1375" t="s">
        <v>54</v>
      </c>
    </row>
    <row r="1376" spans="1:9" ht="14.25">
      <c r="A1376" t="s">
        <v>15189</v>
      </c>
      <c r="B1376" s="15">
        <v>783977</v>
      </c>
      <c r="C1376" t="s">
        <v>9636</v>
      </c>
      <c r="D1376" t="s">
        <v>9637</v>
      </c>
      <c r="E1376" t="s">
        <v>1304</v>
      </c>
      <c r="F1376" s="15">
        <v>-297.92</v>
      </c>
      <c r="G1376" t="s">
        <v>34</v>
      </c>
      <c r="H1376" t="s">
        <v>84</v>
      </c>
      <c r="I1376" t="s">
        <v>54</v>
      </c>
    </row>
    <row r="1377" spans="1:9" ht="14.25">
      <c r="A1377" t="s">
        <v>15190</v>
      </c>
      <c r="B1377" s="15">
        <v>783992</v>
      </c>
      <c r="C1377" t="s">
        <v>287</v>
      </c>
      <c r="D1377" t="s">
        <v>1095</v>
      </c>
      <c r="E1377" t="s">
        <v>1096</v>
      </c>
      <c r="F1377" s="15">
        <v>-100</v>
      </c>
      <c r="G1377" t="s">
        <v>34</v>
      </c>
      <c r="H1377" t="s">
        <v>74</v>
      </c>
      <c r="I1377" t="s">
        <v>57</v>
      </c>
    </row>
    <row r="1378" spans="1:9" ht="14.25">
      <c r="A1378" t="s">
        <v>15191</v>
      </c>
      <c r="B1378" s="15">
        <v>784298</v>
      </c>
      <c r="C1378" t="s">
        <v>9642</v>
      </c>
      <c r="D1378" t="s">
        <v>9643</v>
      </c>
      <c r="E1378" t="s">
        <v>9644</v>
      </c>
      <c r="F1378" s="15">
        <v>-500</v>
      </c>
      <c r="G1378" t="s">
        <v>34</v>
      </c>
      <c r="H1378" t="s">
        <v>83</v>
      </c>
      <c r="I1378" t="s">
        <v>54</v>
      </c>
    </row>
    <row r="1379" spans="1:9" ht="14.25">
      <c r="A1379" t="s">
        <v>15192</v>
      </c>
      <c r="B1379" s="15">
        <v>784488</v>
      </c>
      <c r="C1379" t="s">
        <v>9648</v>
      </c>
      <c r="D1379" t="s">
        <v>9543</v>
      </c>
      <c r="E1379" t="s">
        <v>9544</v>
      </c>
      <c r="F1379" s="15">
        <v>-119.9</v>
      </c>
      <c r="G1379" t="s">
        <v>34</v>
      </c>
      <c r="H1379" t="s">
        <v>64</v>
      </c>
      <c r="I1379" t="s">
        <v>54</v>
      </c>
    </row>
    <row r="1380" spans="1:9" ht="14.25">
      <c r="A1380" t="s">
        <v>15193</v>
      </c>
      <c r="B1380" s="15">
        <v>784503</v>
      </c>
      <c r="C1380" t="s">
        <v>9651</v>
      </c>
      <c r="D1380" t="s">
        <v>9652</v>
      </c>
      <c r="E1380" t="s">
        <v>9653</v>
      </c>
      <c r="F1380" s="15">
        <v>-192.5</v>
      </c>
      <c r="G1380" t="s">
        <v>34</v>
      </c>
      <c r="H1380" t="s">
        <v>65</v>
      </c>
      <c r="I1380" t="s">
        <v>54</v>
      </c>
    </row>
    <row r="1381" spans="1:9" ht="14.25">
      <c r="A1381" t="s">
        <v>15194</v>
      </c>
      <c r="B1381" s="15">
        <v>784865</v>
      </c>
      <c r="C1381" t="s">
        <v>9657</v>
      </c>
      <c r="D1381" t="s">
        <v>9658</v>
      </c>
      <c r="E1381" t="s">
        <v>9659</v>
      </c>
      <c r="F1381" s="15">
        <v>-500</v>
      </c>
      <c r="G1381" t="s">
        <v>34</v>
      </c>
      <c r="H1381" t="s">
        <v>69</v>
      </c>
      <c r="I1381" t="s">
        <v>54</v>
      </c>
    </row>
    <row r="1382" spans="1:9" ht="14.25">
      <c r="A1382" t="s">
        <v>15195</v>
      </c>
      <c r="B1382" s="15">
        <v>784924</v>
      </c>
      <c r="C1382" t="s">
        <v>9663</v>
      </c>
      <c r="D1382" t="s">
        <v>9664</v>
      </c>
      <c r="E1382" t="s">
        <v>9665</v>
      </c>
      <c r="F1382" s="15">
        <v>-492.5</v>
      </c>
      <c r="G1382" t="s">
        <v>34</v>
      </c>
      <c r="H1382" t="s">
        <v>84</v>
      </c>
      <c r="I1382" t="s">
        <v>54</v>
      </c>
    </row>
    <row r="1383" spans="1:9" ht="14.25">
      <c r="A1383" t="s">
        <v>15196</v>
      </c>
      <c r="B1383" s="15">
        <v>784935</v>
      </c>
      <c r="C1383" t="s">
        <v>9669</v>
      </c>
      <c r="D1383" t="s">
        <v>9658</v>
      </c>
      <c r="E1383" t="s">
        <v>9659</v>
      </c>
      <c r="F1383" s="15">
        <v>-1100</v>
      </c>
      <c r="G1383" t="s">
        <v>34</v>
      </c>
      <c r="H1383" t="s">
        <v>69</v>
      </c>
      <c r="I1383" t="s">
        <v>54</v>
      </c>
    </row>
    <row r="1384" spans="1:9" ht="14.25">
      <c r="A1384" t="s">
        <v>15197</v>
      </c>
      <c r="B1384" s="15">
        <v>785142</v>
      </c>
      <c r="C1384" t="s">
        <v>9672</v>
      </c>
      <c r="D1384" t="s">
        <v>2161</v>
      </c>
      <c r="E1384" t="s">
        <v>2162</v>
      </c>
      <c r="F1384" s="15">
        <v>-500</v>
      </c>
      <c r="G1384" t="s">
        <v>34</v>
      </c>
      <c r="H1384" t="s">
        <v>70</v>
      </c>
      <c r="I1384" t="s">
        <v>54</v>
      </c>
    </row>
    <row r="1385" spans="1:9" ht="14.25">
      <c r="A1385" t="s">
        <v>15198</v>
      </c>
      <c r="B1385" s="15">
        <v>785199</v>
      </c>
      <c r="C1385" t="s">
        <v>9675</v>
      </c>
      <c r="D1385" t="s">
        <v>2161</v>
      </c>
      <c r="E1385" t="s">
        <v>2162</v>
      </c>
      <c r="F1385" s="15">
        <v>-1842.89</v>
      </c>
      <c r="G1385" t="s">
        <v>34</v>
      </c>
      <c r="H1385" t="s">
        <v>70</v>
      </c>
      <c r="I1385" t="s">
        <v>54</v>
      </c>
    </row>
    <row r="1386" spans="1:9" ht="14.25">
      <c r="A1386" t="s">
        <v>15199</v>
      </c>
      <c r="B1386" s="15">
        <v>785263</v>
      </c>
      <c r="C1386" t="s">
        <v>287</v>
      </c>
      <c r="D1386" t="s">
        <v>9679</v>
      </c>
      <c r="E1386" t="s">
        <v>5656</v>
      </c>
      <c r="F1386" s="15">
        <v>-700</v>
      </c>
      <c r="G1386" t="s">
        <v>34</v>
      </c>
      <c r="H1386" t="s">
        <v>74</v>
      </c>
      <c r="I1386" t="s">
        <v>57</v>
      </c>
    </row>
    <row r="1387" spans="1:9" ht="14.25">
      <c r="A1387" t="s">
        <v>15200</v>
      </c>
      <c r="B1387" s="15">
        <v>785866</v>
      </c>
      <c r="C1387" t="s">
        <v>9681</v>
      </c>
      <c r="D1387" t="s">
        <v>9682</v>
      </c>
      <c r="E1387" t="s">
        <v>9683</v>
      </c>
      <c r="F1387" s="15">
        <v>-831.5</v>
      </c>
      <c r="G1387" t="s">
        <v>34</v>
      </c>
      <c r="H1387" t="s">
        <v>779</v>
      </c>
      <c r="I1387" t="s">
        <v>54</v>
      </c>
    </row>
    <row r="1388" spans="1:9" ht="14.25">
      <c r="A1388" t="s">
        <v>15201</v>
      </c>
      <c r="B1388" s="15">
        <v>786065</v>
      </c>
      <c r="C1388" t="s">
        <v>9687</v>
      </c>
      <c r="D1388" t="s">
        <v>9688</v>
      </c>
      <c r="E1388" t="s">
        <v>9689</v>
      </c>
      <c r="F1388" s="15">
        <v>-4352.75</v>
      </c>
      <c r="G1388" t="s">
        <v>34</v>
      </c>
      <c r="H1388" t="s">
        <v>67</v>
      </c>
      <c r="I1388" t="s">
        <v>54</v>
      </c>
    </row>
    <row r="1389" spans="1:9" ht="14.25">
      <c r="A1389" t="s">
        <v>15202</v>
      </c>
      <c r="B1389" s="15">
        <v>786177</v>
      </c>
      <c r="C1389" t="s">
        <v>9693</v>
      </c>
      <c r="D1389" t="s">
        <v>9694</v>
      </c>
      <c r="E1389" t="s">
        <v>8341</v>
      </c>
      <c r="F1389" s="15">
        <v>-5000</v>
      </c>
      <c r="G1389" t="s">
        <v>34</v>
      </c>
      <c r="H1389" t="s">
        <v>67</v>
      </c>
      <c r="I1389" t="s">
        <v>54</v>
      </c>
    </row>
    <row r="1390" spans="1:9" ht="14.25">
      <c r="A1390" t="s">
        <v>15203</v>
      </c>
      <c r="B1390" s="15">
        <v>786194</v>
      </c>
      <c r="C1390" t="s">
        <v>9698</v>
      </c>
      <c r="D1390" t="s">
        <v>9699</v>
      </c>
      <c r="E1390" t="s">
        <v>9700</v>
      </c>
      <c r="F1390" s="15">
        <v>-621.41999999999996</v>
      </c>
      <c r="G1390" t="s">
        <v>34</v>
      </c>
      <c r="H1390" t="s">
        <v>289</v>
      </c>
      <c r="I1390" t="s">
        <v>54</v>
      </c>
    </row>
    <row r="1391" spans="1:9" ht="14.25">
      <c r="A1391" t="s">
        <v>15204</v>
      </c>
      <c r="B1391" s="15">
        <v>786438</v>
      </c>
      <c r="C1391" t="s">
        <v>9704</v>
      </c>
      <c r="D1391" t="s">
        <v>9705</v>
      </c>
      <c r="E1391" t="s">
        <v>9706</v>
      </c>
      <c r="F1391" s="15">
        <v>-87.95</v>
      </c>
      <c r="G1391" t="s">
        <v>34</v>
      </c>
      <c r="H1391" t="s">
        <v>77</v>
      </c>
      <c r="I1391" t="s">
        <v>54</v>
      </c>
    </row>
    <row r="1392" spans="1:9" ht="14.25">
      <c r="A1392" t="s">
        <v>15205</v>
      </c>
      <c r="B1392" s="15">
        <v>786513</v>
      </c>
      <c r="C1392" t="s">
        <v>9710</v>
      </c>
      <c r="D1392" t="s">
        <v>9711</v>
      </c>
      <c r="E1392" t="s">
        <v>9712</v>
      </c>
      <c r="F1392" s="15">
        <v>-3440</v>
      </c>
      <c r="G1392" t="s">
        <v>34</v>
      </c>
      <c r="H1392" t="s">
        <v>82</v>
      </c>
      <c r="I1392" t="s">
        <v>54</v>
      </c>
    </row>
    <row r="1393" spans="1:9" ht="14.25">
      <c r="A1393" t="s">
        <v>15206</v>
      </c>
      <c r="B1393" s="15">
        <v>786527</v>
      </c>
      <c r="C1393" t="s">
        <v>9716</v>
      </c>
      <c r="D1393" t="s">
        <v>9717</v>
      </c>
      <c r="E1393" t="s">
        <v>9718</v>
      </c>
      <c r="F1393" s="15">
        <v>-4332.54</v>
      </c>
      <c r="G1393" t="s">
        <v>34</v>
      </c>
      <c r="H1393" t="s">
        <v>70</v>
      </c>
      <c r="I1393" t="s">
        <v>54</v>
      </c>
    </row>
    <row r="1394" spans="1:9" ht="14.25">
      <c r="A1394" t="s">
        <v>15207</v>
      </c>
      <c r="B1394" s="15">
        <v>786589</v>
      </c>
      <c r="C1394" t="s">
        <v>287</v>
      </c>
      <c r="D1394" t="s">
        <v>7594</v>
      </c>
      <c r="E1394" t="s">
        <v>5670</v>
      </c>
      <c r="F1394" s="15">
        <v>-28.85</v>
      </c>
      <c r="G1394" t="s">
        <v>34</v>
      </c>
      <c r="H1394" t="s">
        <v>70</v>
      </c>
      <c r="I1394" t="s">
        <v>57</v>
      </c>
    </row>
    <row r="1395" spans="1:9" ht="14.25">
      <c r="A1395" t="s">
        <v>15208</v>
      </c>
      <c r="B1395" s="15">
        <v>786624</v>
      </c>
      <c r="C1395" t="s">
        <v>287</v>
      </c>
      <c r="D1395" t="s">
        <v>9723</v>
      </c>
      <c r="E1395" t="s">
        <v>5663</v>
      </c>
      <c r="F1395" s="15">
        <v>-245.76</v>
      </c>
      <c r="G1395" t="s">
        <v>34</v>
      </c>
      <c r="H1395" t="s">
        <v>64</v>
      </c>
      <c r="I1395" t="s">
        <v>57</v>
      </c>
    </row>
    <row r="1396" spans="1:9" ht="14.25">
      <c r="A1396" t="s">
        <v>15209</v>
      </c>
      <c r="B1396" s="15">
        <v>787266</v>
      </c>
      <c r="C1396" t="s">
        <v>9725</v>
      </c>
      <c r="D1396" t="s">
        <v>9726</v>
      </c>
      <c r="E1396" t="s">
        <v>9727</v>
      </c>
      <c r="F1396" s="15">
        <v>-500</v>
      </c>
      <c r="G1396" t="s">
        <v>34</v>
      </c>
      <c r="H1396" t="s">
        <v>81</v>
      </c>
      <c r="I1396" t="s">
        <v>54</v>
      </c>
    </row>
    <row r="1397" spans="1:9" ht="14.25">
      <c r="A1397" t="s">
        <v>15210</v>
      </c>
      <c r="B1397" s="15">
        <v>787515</v>
      </c>
      <c r="C1397" t="s">
        <v>9731</v>
      </c>
      <c r="D1397" t="s">
        <v>9732</v>
      </c>
      <c r="E1397" t="s">
        <v>9733</v>
      </c>
      <c r="F1397" s="15">
        <v>-4400</v>
      </c>
      <c r="G1397" t="s">
        <v>34</v>
      </c>
      <c r="H1397" t="s">
        <v>82</v>
      </c>
      <c r="I1397" t="s">
        <v>54</v>
      </c>
    </row>
    <row r="1398" spans="1:9" ht="14.25">
      <c r="A1398" t="s">
        <v>15211</v>
      </c>
      <c r="B1398" s="15">
        <v>787660</v>
      </c>
      <c r="C1398" t="s">
        <v>9736</v>
      </c>
      <c r="D1398" t="s">
        <v>9737</v>
      </c>
      <c r="E1398" t="s">
        <v>4613</v>
      </c>
      <c r="F1398" s="15">
        <v>-2111</v>
      </c>
      <c r="G1398" t="s">
        <v>34</v>
      </c>
      <c r="H1398" t="s">
        <v>82</v>
      </c>
      <c r="I1398" t="s">
        <v>54</v>
      </c>
    </row>
    <row r="1399" spans="1:9" ht="14.25">
      <c r="A1399" t="s">
        <v>15212</v>
      </c>
      <c r="B1399" s="15">
        <v>787739</v>
      </c>
      <c r="C1399" t="s">
        <v>287</v>
      </c>
      <c r="D1399" t="s">
        <v>9740</v>
      </c>
      <c r="E1399" t="s">
        <v>5677</v>
      </c>
      <c r="F1399" s="15">
        <v>-542.5</v>
      </c>
      <c r="G1399" t="s">
        <v>34</v>
      </c>
      <c r="H1399" t="s">
        <v>73</v>
      </c>
      <c r="I1399" t="s">
        <v>57</v>
      </c>
    </row>
    <row r="1400" spans="1:9" ht="14.25">
      <c r="A1400" t="s">
        <v>15213</v>
      </c>
      <c r="B1400" s="15">
        <v>787913</v>
      </c>
      <c r="C1400" t="s">
        <v>9742</v>
      </c>
      <c r="D1400" t="s">
        <v>9743</v>
      </c>
      <c r="E1400" t="s">
        <v>9744</v>
      </c>
      <c r="F1400" s="15">
        <v>-7400</v>
      </c>
      <c r="G1400" t="s">
        <v>34</v>
      </c>
      <c r="H1400" t="s">
        <v>67</v>
      </c>
      <c r="I1400" t="s">
        <v>54</v>
      </c>
    </row>
    <row r="1401" spans="1:9" ht="14.25">
      <c r="A1401" t="s">
        <v>15214</v>
      </c>
      <c r="B1401" s="15">
        <v>788099</v>
      </c>
      <c r="C1401" t="s">
        <v>9748</v>
      </c>
      <c r="D1401" t="s">
        <v>9749</v>
      </c>
      <c r="E1401" t="s">
        <v>9750</v>
      </c>
      <c r="F1401" s="15">
        <v>-1000</v>
      </c>
      <c r="G1401" t="s">
        <v>34</v>
      </c>
      <c r="H1401" t="s">
        <v>90</v>
      </c>
      <c r="I1401" t="s">
        <v>54</v>
      </c>
    </row>
    <row r="1402" spans="1:9" ht="14.25">
      <c r="A1402" t="s">
        <v>15215</v>
      </c>
      <c r="B1402" s="15">
        <v>788225</v>
      </c>
      <c r="C1402" t="s">
        <v>9754</v>
      </c>
      <c r="D1402" t="s">
        <v>9755</v>
      </c>
      <c r="E1402" t="s">
        <v>9756</v>
      </c>
      <c r="F1402" s="15">
        <v>-839.5</v>
      </c>
      <c r="G1402" t="s">
        <v>34</v>
      </c>
      <c r="H1402" t="s">
        <v>91</v>
      </c>
      <c r="I1402" t="s">
        <v>54</v>
      </c>
    </row>
    <row r="1403" spans="1:9" ht="14.25">
      <c r="A1403" t="s">
        <v>15216</v>
      </c>
      <c r="B1403" s="15">
        <v>788301</v>
      </c>
      <c r="C1403" t="s">
        <v>9760</v>
      </c>
      <c r="D1403" t="s">
        <v>9761</v>
      </c>
      <c r="E1403" t="s">
        <v>9762</v>
      </c>
      <c r="F1403" s="15">
        <v>-5000</v>
      </c>
      <c r="G1403" t="s">
        <v>34</v>
      </c>
      <c r="H1403" t="s">
        <v>89</v>
      </c>
      <c r="I1403" t="s">
        <v>54</v>
      </c>
    </row>
    <row r="1404" spans="1:9" ht="14.25">
      <c r="A1404" t="s">
        <v>15217</v>
      </c>
      <c r="B1404" s="15">
        <v>788544</v>
      </c>
      <c r="C1404" t="s">
        <v>287</v>
      </c>
      <c r="D1404" t="s">
        <v>9766</v>
      </c>
      <c r="E1404" t="s">
        <v>5691</v>
      </c>
      <c r="F1404" s="15">
        <v>-300</v>
      </c>
      <c r="G1404" t="s">
        <v>34</v>
      </c>
      <c r="H1404" t="s">
        <v>1141</v>
      </c>
      <c r="I1404" t="s">
        <v>57</v>
      </c>
    </row>
    <row r="1405" spans="1:9" ht="14.25">
      <c r="A1405" t="s">
        <v>15218</v>
      </c>
      <c r="B1405" s="15">
        <v>789107</v>
      </c>
      <c r="C1405" t="s">
        <v>9768</v>
      </c>
      <c r="D1405" t="s">
        <v>9769</v>
      </c>
      <c r="E1405" t="s">
        <v>9770</v>
      </c>
      <c r="F1405" s="15">
        <v>-3986</v>
      </c>
      <c r="G1405" t="s">
        <v>34</v>
      </c>
      <c r="H1405" t="s">
        <v>77</v>
      </c>
      <c r="I1405" t="s">
        <v>54</v>
      </c>
    </row>
    <row r="1406" spans="1:9" ht="14.25">
      <c r="A1406" t="s">
        <v>15219</v>
      </c>
      <c r="B1406" s="15">
        <v>789264</v>
      </c>
      <c r="C1406" t="s">
        <v>9774</v>
      </c>
      <c r="D1406" t="s">
        <v>9775</v>
      </c>
      <c r="E1406" t="s">
        <v>9776</v>
      </c>
      <c r="F1406" s="15">
        <v>-346.8</v>
      </c>
      <c r="G1406" t="s">
        <v>34</v>
      </c>
      <c r="H1406" t="s">
        <v>89</v>
      </c>
      <c r="I1406" t="s">
        <v>54</v>
      </c>
    </row>
    <row r="1407" spans="1:9" ht="14.25">
      <c r="A1407" t="s">
        <v>15220</v>
      </c>
      <c r="B1407" s="15">
        <v>789286</v>
      </c>
      <c r="C1407" t="s">
        <v>9780</v>
      </c>
      <c r="D1407" t="s">
        <v>9781</v>
      </c>
      <c r="E1407" t="s">
        <v>1120</v>
      </c>
      <c r="F1407" s="15">
        <v>-600</v>
      </c>
      <c r="G1407" t="s">
        <v>34</v>
      </c>
      <c r="H1407" t="s">
        <v>77</v>
      </c>
      <c r="I1407" t="s">
        <v>54</v>
      </c>
    </row>
    <row r="1408" spans="1:9" ht="14.25">
      <c r="A1408" t="s">
        <v>15221</v>
      </c>
      <c r="B1408" s="15">
        <v>789466</v>
      </c>
      <c r="C1408" t="s">
        <v>9785</v>
      </c>
      <c r="D1408" t="s">
        <v>9786</v>
      </c>
      <c r="E1408" t="s">
        <v>9787</v>
      </c>
      <c r="F1408" s="15">
        <v>-351.5</v>
      </c>
      <c r="G1408" t="s">
        <v>34</v>
      </c>
      <c r="H1408" t="s">
        <v>310</v>
      </c>
      <c r="I1408" t="s">
        <v>54</v>
      </c>
    </row>
    <row r="1409" spans="1:9" ht="14.25">
      <c r="A1409" t="s">
        <v>15222</v>
      </c>
      <c r="B1409" s="15">
        <v>789693</v>
      </c>
      <c r="C1409" t="s">
        <v>287</v>
      </c>
      <c r="D1409" t="s">
        <v>9791</v>
      </c>
      <c r="E1409" t="s">
        <v>5702</v>
      </c>
      <c r="F1409" s="15">
        <v>-61.7</v>
      </c>
      <c r="G1409" t="s">
        <v>34</v>
      </c>
      <c r="H1409" t="s">
        <v>11959</v>
      </c>
      <c r="I1409" t="s">
        <v>57</v>
      </c>
    </row>
    <row r="1410" spans="1:9" ht="14.25">
      <c r="A1410" t="s">
        <v>15223</v>
      </c>
      <c r="B1410" s="15">
        <v>789907</v>
      </c>
      <c r="C1410" t="s">
        <v>287</v>
      </c>
      <c r="D1410" t="s">
        <v>9793</v>
      </c>
      <c r="E1410" t="s">
        <v>5684</v>
      </c>
      <c r="F1410" s="15">
        <v>-500</v>
      </c>
      <c r="G1410" t="s">
        <v>34</v>
      </c>
      <c r="H1410" t="s">
        <v>90</v>
      </c>
      <c r="I1410" t="s">
        <v>57</v>
      </c>
    </row>
    <row r="1411" spans="1:9" ht="14.25">
      <c r="A1411" t="s">
        <v>15224</v>
      </c>
      <c r="B1411" s="15">
        <v>789931</v>
      </c>
      <c r="C1411" t="s">
        <v>287</v>
      </c>
      <c r="D1411" t="s">
        <v>9795</v>
      </c>
      <c r="E1411" t="s">
        <v>5716</v>
      </c>
      <c r="F1411" s="15">
        <v>-9882</v>
      </c>
      <c r="G1411" t="s">
        <v>34</v>
      </c>
      <c r="H1411" t="s">
        <v>71</v>
      </c>
      <c r="I1411" t="s">
        <v>57</v>
      </c>
    </row>
    <row r="1412" spans="1:9" ht="14.25">
      <c r="A1412" t="s">
        <v>15225</v>
      </c>
      <c r="B1412" s="15">
        <v>790155</v>
      </c>
      <c r="C1412" t="s">
        <v>9797</v>
      </c>
      <c r="D1412" t="s">
        <v>9798</v>
      </c>
      <c r="E1412" t="s">
        <v>9799</v>
      </c>
      <c r="F1412" s="15">
        <v>-15.59</v>
      </c>
      <c r="G1412" t="s">
        <v>34</v>
      </c>
      <c r="H1412" t="s">
        <v>75</v>
      </c>
      <c r="I1412" t="s">
        <v>54</v>
      </c>
    </row>
    <row r="1413" spans="1:9" ht="14.25">
      <c r="A1413" t="s">
        <v>15226</v>
      </c>
      <c r="B1413" s="15">
        <v>790790</v>
      </c>
      <c r="C1413" t="s">
        <v>9803</v>
      </c>
      <c r="D1413" t="s">
        <v>9804</v>
      </c>
      <c r="E1413" t="s">
        <v>9805</v>
      </c>
      <c r="F1413" s="15">
        <v>-10</v>
      </c>
      <c r="G1413" t="s">
        <v>34</v>
      </c>
      <c r="H1413" t="s">
        <v>93</v>
      </c>
      <c r="I1413" t="s">
        <v>54</v>
      </c>
    </row>
    <row r="1414" spans="1:9" ht="14.25">
      <c r="A1414" t="s">
        <v>15227</v>
      </c>
      <c r="B1414" s="15">
        <v>791135</v>
      </c>
      <c r="C1414" t="s">
        <v>287</v>
      </c>
      <c r="D1414" t="s">
        <v>9809</v>
      </c>
      <c r="E1414" t="s">
        <v>5737</v>
      </c>
      <c r="F1414" s="15">
        <v>-88.36</v>
      </c>
      <c r="G1414" t="s">
        <v>34</v>
      </c>
      <c r="H1414" t="s">
        <v>290</v>
      </c>
      <c r="I1414" t="s">
        <v>57</v>
      </c>
    </row>
    <row r="1415" spans="1:9" ht="14.25">
      <c r="A1415" t="s">
        <v>15228</v>
      </c>
      <c r="B1415" s="15">
        <v>791188</v>
      </c>
      <c r="C1415" t="s">
        <v>9811</v>
      </c>
      <c r="D1415" t="s">
        <v>9812</v>
      </c>
      <c r="E1415" t="s">
        <v>4614</v>
      </c>
      <c r="F1415" s="15">
        <v>-300</v>
      </c>
      <c r="G1415" t="s">
        <v>34</v>
      </c>
      <c r="H1415" t="s">
        <v>83</v>
      </c>
      <c r="I1415" t="s">
        <v>54</v>
      </c>
    </row>
    <row r="1416" spans="1:9" ht="14.25">
      <c r="A1416" t="s">
        <v>15229</v>
      </c>
      <c r="B1416" s="15">
        <v>791257</v>
      </c>
      <c r="C1416" t="s">
        <v>287</v>
      </c>
      <c r="D1416" t="s">
        <v>9815</v>
      </c>
      <c r="E1416" t="s">
        <v>5709</v>
      </c>
      <c r="F1416" s="15">
        <v>-5000</v>
      </c>
      <c r="G1416" t="s">
        <v>34</v>
      </c>
      <c r="H1416" t="s">
        <v>70</v>
      </c>
      <c r="I1416" t="s">
        <v>57</v>
      </c>
    </row>
    <row r="1417" spans="1:9" ht="14.25">
      <c r="A1417" t="s">
        <v>15230</v>
      </c>
      <c r="B1417" s="15">
        <v>791302</v>
      </c>
      <c r="C1417" t="s">
        <v>9817</v>
      </c>
      <c r="D1417" t="s">
        <v>9818</v>
      </c>
      <c r="E1417" t="s">
        <v>9819</v>
      </c>
      <c r="F1417" s="15">
        <v>-2172.54</v>
      </c>
      <c r="G1417" t="s">
        <v>34</v>
      </c>
      <c r="H1417" t="s">
        <v>85</v>
      </c>
      <c r="I1417" t="s">
        <v>54</v>
      </c>
    </row>
    <row r="1418" spans="1:9" ht="14.25">
      <c r="A1418" t="s">
        <v>15231</v>
      </c>
      <c r="B1418" s="15">
        <v>791325</v>
      </c>
      <c r="C1418" t="s">
        <v>9822</v>
      </c>
      <c r="D1418" t="s">
        <v>9823</v>
      </c>
      <c r="E1418" t="s">
        <v>9824</v>
      </c>
      <c r="F1418" s="15">
        <v>-394.14</v>
      </c>
      <c r="G1418" t="s">
        <v>34</v>
      </c>
      <c r="H1418" t="s">
        <v>65</v>
      </c>
      <c r="I1418" t="s">
        <v>54</v>
      </c>
    </row>
    <row r="1419" spans="1:9" ht="14.25">
      <c r="A1419" t="s">
        <v>15232</v>
      </c>
      <c r="B1419" s="15">
        <v>791380</v>
      </c>
      <c r="C1419" t="s">
        <v>9828</v>
      </c>
      <c r="D1419" t="s">
        <v>9829</v>
      </c>
      <c r="E1419" t="s">
        <v>9830</v>
      </c>
      <c r="F1419" s="15">
        <v>-300</v>
      </c>
      <c r="G1419" t="s">
        <v>34</v>
      </c>
      <c r="H1419" t="s">
        <v>75</v>
      </c>
      <c r="I1419" t="s">
        <v>54</v>
      </c>
    </row>
    <row r="1420" spans="1:9" ht="14.25">
      <c r="A1420" t="s">
        <v>15233</v>
      </c>
      <c r="B1420" s="15">
        <v>791434</v>
      </c>
      <c r="D1420" t="s">
        <v>9833</v>
      </c>
      <c r="E1420" t="s">
        <v>1307</v>
      </c>
      <c r="F1420" s="15">
        <v>-300</v>
      </c>
      <c r="G1420" t="s">
        <v>34</v>
      </c>
      <c r="H1420" t="s">
        <v>75</v>
      </c>
      <c r="I1420" t="s">
        <v>57</v>
      </c>
    </row>
    <row r="1421" spans="1:9" ht="14.25">
      <c r="A1421" t="s">
        <v>15234</v>
      </c>
      <c r="B1421" s="15">
        <v>791487</v>
      </c>
      <c r="C1421" t="s">
        <v>9835</v>
      </c>
      <c r="D1421" t="s">
        <v>9836</v>
      </c>
      <c r="E1421" t="s">
        <v>9837</v>
      </c>
      <c r="F1421" s="15">
        <v>-2974.43</v>
      </c>
      <c r="G1421" t="s">
        <v>34</v>
      </c>
      <c r="H1421" t="s">
        <v>67</v>
      </c>
      <c r="I1421" t="s">
        <v>54</v>
      </c>
    </row>
    <row r="1422" spans="1:9" ht="14.25">
      <c r="A1422" t="s">
        <v>15235</v>
      </c>
      <c r="B1422" s="15">
        <v>792514</v>
      </c>
      <c r="D1422" t="s">
        <v>9842</v>
      </c>
      <c r="E1422" t="s">
        <v>9843</v>
      </c>
      <c r="F1422" s="15">
        <v>-17.899999999999999</v>
      </c>
      <c r="G1422" t="s">
        <v>34</v>
      </c>
      <c r="H1422" t="s">
        <v>51</v>
      </c>
      <c r="I1422" t="s">
        <v>57</v>
      </c>
    </row>
    <row r="1423" spans="1:9" ht="14.25">
      <c r="A1423" t="s">
        <v>15236</v>
      </c>
      <c r="B1423" s="15">
        <v>793175</v>
      </c>
      <c r="C1423" t="s">
        <v>9847</v>
      </c>
      <c r="D1423" t="s">
        <v>9848</v>
      </c>
      <c r="E1423" t="s">
        <v>9849</v>
      </c>
      <c r="F1423" s="15">
        <v>-62.5</v>
      </c>
      <c r="G1423" t="s">
        <v>34</v>
      </c>
      <c r="H1423" t="s">
        <v>67</v>
      </c>
      <c r="I1423" t="s">
        <v>54</v>
      </c>
    </row>
    <row r="1424" spans="1:9" ht="14.25">
      <c r="A1424" t="s">
        <v>15237</v>
      </c>
      <c r="B1424" s="15">
        <v>793405</v>
      </c>
      <c r="C1424" t="s">
        <v>9853</v>
      </c>
      <c r="D1424" t="s">
        <v>9854</v>
      </c>
      <c r="E1424" t="s">
        <v>9855</v>
      </c>
      <c r="F1424" s="15">
        <v>-1004</v>
      </c>
      <c r="G1424" t="s">
        <v>34</v>
      </c>
      <c r="H1424" t="s">
        <v>89</v>
      </c>
      <c r="I1424" t="s">
        <v>54</v>
      </c>
    </row>
    <row r="1425" spans="1:9" ht="14.25">
      <c r="A1425" t="s">
        <v>15238</v>
      </c>
      <c r="B1425" s="15">
        <v>793445</v>
      </c>
      <c r="C1425" t="s">
        <v>9859</v>
      </c>
      <c r="D1425" t="s">
        <v>9860</v>
      </c>
      <c r="E1425" t="s">
        <v>9861</v>
      </c>
      <c r="F1425" s="15">
        <v>-3600</v>
      </c>
      <c r="G1425" t="s">
        <v>34</v>
      </c>
      <c r="H1425" t="s">
        <v>82</v>
      </c>
      <c r="I1425" t="s">
        <v>54</v>
      </c>
    </row>
    <row r="1426" spans="1:9" ht="14.25">
      <c r="A1426" t="s">
        <v>15239</v>
      </c>
      <c r="B1426" s="15">
        <v>793475</v>
      </c>
      <c r="C1426" t="s">
        <v>9865</v>
      </c>
      <c r="D1426" t="s">
        <v>9866</v>
      </c>
      <c r="E1426" t="s">
        <v>9867</v>
      </c>
      <c r="F1426" s="15">
        <v>-12.5</v>
      </c>
      <c r="G1426" t="s">
        <v>34</v>
      </c>
      <c r="H1426" t="s">
        <v>78</v>
      </c>
      <c r="I1426" t="s">
        <v>54</v>
      </c>
    </row>
    <row r="1427" spans="1:9" ht="14.25">
      <c r="A1427" t="s">
        <v>15240</v>
      </c>
      <c r="B1427" s="15">
        <v>793699</v>
      </c>
      <c r="C1427" t="s">
        <v>9871</v>
      </c>
      <c r="D1427" t="s">
        <v>9872</v>
      </c>
      <c r="E1427" t="s">
        <v>465</v>
      </c>
      <c r="F1427" s="15">
        <v>-522</v>
      </c>
      <c r="G1427" t="s">
        <v>34</v>
      </c>
      <c r="H1427" t="s">
        <v>73</v>
      </c>
      <c r="I1427" t="s">
        <v>54</v>
      </c>
    </row>
    <row r="1428" spans="1:9" ht="14.25">
      <c r="A1428" t="s">
        <v>15241</v>
      </c>
      <c r="B1428" s="15">
        <v>793789</v>
      </c>
      <c r="C1428" t="s">
        <v>9876</v>
      </c>
      <c r="D1428" t="s">
        <v>9877</v>
      </c>
      <c r="E1428" t="s">
        <v>9878</v>
      </c>
      <c r="F1428" s="15">
        <v>-1830</v>
      </c>
      <c r="G1428" t="s">
        <v>34</v>
      </c>
      <c r="H1428" t="s">
        <v>11959</v>
      </c>
      <c r="I1428" t="s">
        <v>54</v>
      </c>
    </row>
    <row r="1429" spans="1:9" ht="14.25">
      <c r="A1429" t="s">
        <v>15242</v>
      </c>
      <c r="B1429" s="15">
        <v>793822</v>
      </c>
      <c r="C1429" t="s">
        <v>9882</v>
      </c>
      <c r="D1429" t="s">
        <v>9883</v>
      </c>
      <c r="E1429" t="s">
        <v>9884</v>
      </c>
      <c r="F1429" s="15">
        <v>-500</v>
      </c>
      <c r="G1429" t="s">
        <v>34</v>
      </c>
      <c r="H1429" t="s">
        <v>93</v>
      </c>
      <c r="I1429" t="s">
        <v>54</v>
      </c>
    </row>
    <row r="1430" spans="1:9" ht="14.25">
      <c r="A1430" t="s">
        <v>15243</v>
      </c>
      <c r="B1430" s="15">
        <v>793843</v>
      </c>
      <c r="C1430" t="s">
        <v>9887</v>
      </c>
      <c r="D1430" t="s">
        <v>9888</v>
      </c>
      <c r="E1430" t="s">
        <v>9889</v>
      </c>
      <c r="F1430" s="15">
        <v>-900</v>
      </c>
      <c r="G1430" t="s">
        <v>34</v>
      </c>
      <c r="H1430" t="s">
        <v>75</v>
      </c>
      <c r="I1430" t="s">
        <v>54</v>
      </c>
    </row>
    <row r="1431" spans="1:9" ht="14.25">
      <c r="A1431" t="s">
        <v>15244</v>
      </c>
      <c r="B1431" s="15">
        <v>793870</v>
      </c>
      <c r="C1431" t="s">
        <v>9893</v>
      </c>
      <c r="D1431" t="s">
        <v>9894</v>
      </c>
      <c r="E1431" t="s">
        <v>9895</v>
      </c>
      <c r="F1431" s="15">
        <v>-870</v>
      </c>
      <c r="G1431" t="s">
        <v>34</v>
      </c>
      <c r="H1431" t="s">
        <v>75</v>
      </c>
      <c r="I1431" t="s">
        <v>54</v>
      </c>
    </row>
    <row r="1432" spans="1:9" ht="14.25">
      <c r="A1432" t="s">
        <v>15245</v>
      </c>
      <c r="B1432" s="15">
        <v>793984</v>
      </c>
      <c r="C1432" t="s">
        <v>9898</v>
      </c>
      <c r="D1432" t="s">
        <v>7727</v>
      </c>
      <c r="E1432" t="s">
        <v>7728</v>
      </c>
      <c r="F1432" s="15">
        <v>-8300</v>
      </c>
      <c r="G1432" t="s">
        <v>34</v>
      </c>
      <c r="H1432" t="s">
        <v>67</v>
      </c>
      <c r="I1432" t="s">
        <v>54</v>
      </c>
    </row>
    <row r="1433" spans="1:9" ht="14.25">
      <c r="A1433" t="s">
        <v>15246</v>
      </c>
      <c r="B1433" s="15">
        <v>793996</v>
      </c>
      <c r="C1433" t="s">
        <v>287</v>
      </c>
      <c r="D1433" t="s">
        <v>9901</v>
      </c>
      <c r="E1433" t="s">
        <v>5730</v>
      </c>
      <c r="F1433" s="15">
        <v>-1500</v>
      </c>
      <c r="G1433" t="s">
        <v>34</v>
      </c>
      <c r="H1433" t="s">
        <v>89</v>
      </c>
      <c r="I1433" t="s">
        <v>57</v>
      </c>
    </row>
    <row r="1434" spans="1:9" ht="14.25">
      <c r="A1434" t="s">
        <v>15247</v>
      </c>
      <c r="B1434" s="15">
        <v>794141</v>
      </c>
      <c r="C1434" t="s">
        <v>287</v>
      </c>
      <c r="D1434" t="s">
        <v>9903</v>
      </c>
      <c r="E1434" t="s">
        <v>9904</v>
      </c>
      <c r="F1434" s="15">
        <v>-393</v>
      </c>
      <c r="G1434" t="s">
        <v>34</v>
      </c>
      <c r="H1434" t="s">
        <v>78</v>
      </c>
      <c r="I1434" t="s">
        <v>57</v>
      </c>
    </row>
    <row r="1435" spans="1:9" ht="14.25">
      <c r="A1435" t="s">
        <v>15248</v>
      </c>
      <c r="B1435" s="15">
        <v>794147</v>
      </c>
      <c r="C1435" t="s">
        <v>9906</v>
      </c>
      <c r="D1435" t="s">
        <v>9907</v>
      </c>
      <c r="E1435" t="s">
        <v>9908</v>
      </c>
      <c r="F1435" s="15">
        <v>-310</v>
      </c>
      <c r="G1435" t="s">
        <v>34</v>
      </c>
      <c r="H1435" t="s">
        <v>84</v>
      </c>
      <c r="I1435" t="s">
        <v>54</v>
      </c>
    </row>
    <row r="1436" spans="1:9" ht="14.25">
      <c r="A1436" t="s">
        <v>15249</v>
      </c>
      <c r="B1436" s="15">
        <v>794149</v>
      </c>
      <c r="D1436" t="s">
        <v>9912</v>
      </c>
      <c r="E1436" t="s">
        <v>5818</v>
      </c>
      <c r="F1436" s="15">
        <v>-3</v>
      </c>
      <c r="G1436" t="s">
        <v>34</v>
      </c>
      <c r="H1436" t="s">
        <v>87</v>
      </c>
      <c r="I1436" t="s">
        <v>57</v>
      </c>
    </row>
    <row r="1437" spans="1:9" ht="14.25">
      <c r="A1437" t="s">
        <v>15250</v>
      </c>
      <c r="B1437" s="15">
        <v>794151</v>
      </c>
      <c r="C1437" t="s">
        <v>9914</v>
      </c>
      <c r="D1437" t="s">
        <v>9915</v>
      </c>
      <c r="E1437" t="s">
        <v>7406</v>
      </c>
      <c r="F1437" s="15">
        <v>-680</v>
      </c>
      <c r="G1437" t="s">
        <v>34</v>
      </c>
      <c r="H1437" t="s">
        <v>93</v>
      </c>
      <c r="I1437" t="s">
        <v>54</v>
      </c>
    </row>
    <row r="1438" spans="1:9" ht="14.25">
      <c r="A1438" t="s">
        <v>15251</v>
      </c>
      <c r="B1438" s="15">
        <v>794207</v>
      </c>
      <c r="C1438" t="s">
        <v>9918</v>
      </c>
      <c r="D1438" t="s">
        <v>9919</v>
      </c>
      <c r="E1438" t="s">
        <v>9920</v>
      </c>
      <c r="F1438" s="15">
        <v>-418.72</v>
      </c>
      <c r="G1438" t="s">
        <v>34</v>
      </c>
      <c r="H1438" t="s">
        <v>85</v>
      </c>
      <c r="I1438" t="s">
        <v>54</v>
      </c>
    </row>
    <row r="1439" spans="1:9" ht="14.25">
      <c r="A1439" t="s">
        <v>15252</v>
      </c>
      <c r="B1439" s="15">
        <v>794327</v>
      </c>
      <c r="C1439" t="s">
        <v>9924</v>
      </c>
      <c r="D1439" t="s">
        <v>9925</v>
      </c>
      <c r="E1439" t="s">
        <v>9926</v>
      </c>
      <c r="F1439" s="15">
        <v>-2988</v>
      </c>
      <c r="G1439" t="s">
        <v>34</v>
      </c>
      <c r="H1439" t="s">
        <v>93</v>
      </c>
      <c r="I1439" t="s">
        <v>54</v>
      </c>
    </row>
    <row r="1440" spans="1:9" ht="14.25">
      <c r="A1440" t="s">
        <v>15253</v>
      </c>
      <c r="B1440" s="15">
        <v>794408</v>
      </c>
      <c r="C1440" t="s">
        <v>9930</v>
      </c>
      <c r="D1440" t="s">
        <v>9931</v>
      </c>
      <c r="E1440" t="s">
        <v>9932</v>
      </c>
      <c r="F1440" s="15">
        <v>-903.5</v>
      </c>
      <c r="G1440" t="s">
        <v>34</v>
      </c>
      <c r="H1440" t="s">
        <v>77</v>
      </c>
      <c r="I1440" t="s">
        <v>54</v>
      </c>
    </row>
    <row r="1441" spans="1:9" ht="14.25">
      <c r="A1441" t="s">
        <v>15254</v>
      </c>
      <c r="B1441" s="15">
        <v>794539</v>
      </c>
      <c r="C1441" t="s">
        <v>9936</v>
      </c>
      <c r="D1441" t="s">
        <v>9937</v>
      </c>
      <c r="E1441" t="s">
        <v>9938</v>
      </c>
      <c r="F1441" s="15">
        <v>-20</v>
      </c>
      <c r="G1441" t="s">
        <v>34</v>
      </c>
      <c r="H1441" t="s">
        <v>70</v>
      </c>
      <c r="I1441" t="s">
        <v>54</v>
      </c>
    </row>
    <row r="1442" spans="1:9" ht="14.25">
      <c r="A1442" t="s">
        <v>15255</v>
      </c>
      <c r="B1442" s="15">
        <v>794549</v>
      </c>
      <c r="C1442" t="s">
        <v>9942</v>
      </c>
      <c r="D1442" t="s">
        <v>9943</v>
      </c>
      <c r="E1442" t="s">
        <v>9944</v>
      </c>
      <c r="F1442" s="15">
        <v>-900</v>
      </c>
      <c r="G1442" t="s">
        <v>34</v>
      </c>
      <c r="H1442" t="s">
        <v>77</v>
      </c>
      <c r="I1442" t="s">
        <v>54</v>
      </c>
    </row>
    <row r="1443" spans="1:9" ht="14.25">
      <c r="A1443" t="s">
        <v>15256</v>
      </c>
      <c r="B1443" s="15">
        <v>794874</v>
      </c>
      <c r="C1443" t="s">
        <v>9948</v>
      </c>
      <c r="D1443" t="s">
        <v>9949</v>
      </c>
      <c r="E1443" t="s">
        <v>9950</v>
      </c>
      <c r="F1443" s="15">
        <v>-12.5</v>
      </c>
      <c r="G1443" t="s">
        <v>34</v>
      </c>
      <c r="H1443" t="s">
        <v>86</v>
      </c>
      <c r="I1443" t="s">
        <v>54</v>
      </c>
    </row>
    <row r="1444" spans="1:9" ht="14.25">
      <c r="A1444" t="s">
        <v>15257</v>
      </c>
      <c r="B1444" s="15">
        <v>794875</v>
      </c>
      <c r="C1444" t="s">
        <v>9954</v>
      </c>
      <c r="D1444" t="s">
        <v>9955</v>
      </c>
      <c r="E1444" t="s">
        <v>9956</v>
      </c>
      <c r="F1444" s="15">
        <v>-1000</v>
      </c>
      <c r="G1444" t="s">
        <v>34</v>
      </c>
      <c r="H1444" t="s">
        <v>82</v>
      </c>
      <c r="I1444" t="s">
        <v>54</v>
      </c>
    </row>
    <row r="1445" spans="1:9" ht="14.25">
      <c r="A1445" t="s">
        <v>15258</v>
      </c>
      <c r="B1445" s="15">
        <v>794909</v>
      </c>
      <c r="C1445" t="s">
        <v>9960</v>
      </c>
      <c r="D1445" t="s">
        <v>9961</v>
      </c>
      <c r="E1445" t="s">
        <v>9962</v>
      </c>
      <c r="F1445" s="15">
        <v>-850</v>
      </c>
      <c r="G1445" t="s">
        <v>34</v>
      </c>
      <c r="H1445" t="s">
        <v>70</v>
      </c>
      <c r="I1445" t="s">
        <v>54</v>
      </c>
    </row>
    <row r="1446" spans="1:9" ht="14.25">
      <c r="A1446" t="s">
        <v>15259</v>
      </c>
      <c r="B1446" s="15">
        <v>794926</v>
      </c>
      <c r="C1446" t="s">
        <v>9966</v>
      </c>
      <c r="D1446" t="s">
        <v>9967</v>
      </c>
      <c r="E1446" t="s">
        <v>1554</v>
      </c>
      <c r="F1446" s="15">
        <v>-104.56</v>
      </c>
      <c r="G1446" t="s">
        <v>34</v>
      </c>
      <c r="H1446" t="s">
        <v>90</v>
      </c>
      <c r="I1446" t="s">
        <v>54</v>
      </c>
    </row>
    <row r="1447" spans="1:9" ht="14.25">
      <c r="A1447" t="s">
        <v>15260</v>
      </c>
      <c r="B1447" s="15">
        <v>794931</v>
      </c>
      <c r="D1447" t="s">
        <v>9971</v>
      </c>
      <c r="E1447" t="s">
        <v>5759</v>
      </c>
      <c r="F1447" s="15">
        <v>-394.5</v>
      </c>
      <c r="G1447" t="s">
        <v>34</v>
      </c>
      <c r="H1447" t="s">
        <v>93</v>
      </c>
      <c r="I1447" t="s">
        <v>57</v>
      </c>
    </row>
    <row r="1448" spans="1:9" ht="14.25">
      <c r="A1448" t="s">
        <v>15261</v>
      </c>
      <c r="B1448" s="15">
        <v>795125</v>
      </c>
      <c r="C1448" t="s">
        <v>9973</v>
      </c>
      <c r="D1448" t="s">
        <v>9974</v>
      </c>
      <c r="E1448" t="s">
        <v>9975</v>
      </c>
      <c r="F1448" s="15">
        <v>-10000</v>
      </c>
      <c r="G1448" t="s">
        <v>34</v>
      </c>
      <c r="H1448" t="s">
        <v>69</v>
      </c>
      <c r="I1448" t="s">
        <v>54</v>
      </c>
    </row>
    <row r="1449" spans="1:9" ht="14.25">
      <c r="A1449" t="s">
        <v>15262</v>
      </c>
      <c r="B1449" s="15">
        <v>795181</v>
      </c>
      <c r="D1449" t="s">
        <v>9979</v>
      </c>
      <c r="E1449" t="s">
        <v>5766</v>
      </c>
      <c r="F1449" s="15">
        <v>-3514.5</v>
      </c>
      <c r="G1449" t="s">
        <v>34</v>
      </c>
      <c r="H1449" t="s">
        <v>71</v>
      </c>
      <c r="I1449" t="s">
        <v>57</v>
      </c>
    </row>
    <row r="1450" spans="1:9" ht="14.25">
      <c r="A1450" t="s">
        <v>15263</v>
      </c>
      <c r="B1450" s="15">
        <v>795248</v>
      </c>
      <c r="C1450" t="s">
        <v>9981</v>
      </c>
      <c r="D1450" t="s">
        <v>9982</v>
      </c>
      <c r="E1450" t="s">
        <v>9983</v>
      </c>
      <c r="F1450" s="15">
        <v>-34.31</v>
      </c>
      <c r="G1450" t="s">
        <v>34</v>
      </c>
      <c r="H1450" t="s">
        <v>89</v>
      </c>
      <c r="I1450" t="s">
        <v>54</v>
      </c>
    </row>
    <row r="1451" spans="1:9" ht="14.25">
      <c r="A1451" t="s">
        <v>15264</v>
      </c>
      <c r="B1451" s="15">
        <v>795283</v>
      </c>
      <c r="C1451" t="s">
        <v>9987</v>
      </c>
      <c r="D1451" t="s">
        <v>9988</v>
      </c>
      <c r="E1451" t="s">
        <v>9989</v>
      </c>
      <c r="F1451" s="15">
        <v>-4500</v>
      </c>
      <c r="G1451" t="s">
        <v>34</v>
      </c>
      <c r="H1451" t="s">
        <v>70</v>
      </c>
      <c r="I1451" t="s">
        <v>54</v>
      </c>
    </row>
    <row r="1452" spans="1:9" ht="14.25">
      <c r="A1452" t="s">
        <v>15265</v>
      </c>
      <c r="B1452" s="15">
        <v>795293</v>
      </c>
      <c r="C1452" t="s">
        <v>9993</v>
      </c>
      <c r="D1452" t="s">
        <v>9994</v>
      </c>
      <c r="E1452" t="s">
        <v>9995</v>
      </c>
      <c r="F1452" s="15">
        <v>-3000</v>
      </c>
      <c r="G1452" t="s">
        <v>34</v>
      </c>
      <c r="H1452" t="s">
        <v>64</v>
      </c>
      <c r="I1452" t="s">
        <v>54</v>
      </c>
    </row>
    <row r="1453" spans="1:9" ht="14.25">
      <c r="A1453" t="s">
        <v>15266</v>
      </c>
      <c r="B1453" s="15">
        <v>795299</v>
      </c>
      <c r="C1453" t="s">
        <v>287</v>
      </c>
      <c r="D1453" t="s">
        <v>9999</v>
      </c>
      <c r="E1453" t="s">
        <v>10000</v>
      </c>
      <c r="F1453" s="15">
        <v>-532</v>
      </c>
      <c r="G1453" t="s">
        <v>34</v>
      </c>
      <c r="H1453" t="s">
        <v>75</v>
      </c>
      <c r="I1453" t="s">
        <v>57</v>
      </c>
    </row>
    <row r="1454" spans="1:9" ht="14.25">
      <c r="A1454" t="s">
        <v>15267</v>
      </c>
      <c r="B1454" s="15">
        <v>795328</v>
      </c>
      <c r="C1454" t="s">
        <v>10002</v>
      </c>
      <c r="D1454" t="s">
        <v>10003</v>
      </c>
      <c r="E1454" t="s">
        <v>10004</v>
      </c>
      <c r="F1454" s="15">
        <v>-1251.79</v>
      </c>
      <c r="G1454" t="s">
        <v>34</v>
      </c>
      <c r="H1454" t="s">
        <v>90</v>
      </c>
      <c r="I1454" t="s">
        <v>54</v>
      </c>
    </row>
    <row r="1455" spans="1:9" ht="14.25">
      <c r="A1455" t="s">
        <v>15268</v>
      </c>
      <c r="B1455" s="15">
        <v>795330</v>
      </c>
      <c r="C1455" t="s">
        <v>10008</v>
      </c>
      <c r="D1455" t="s">
        <v>10009</v>
      </c>
      <c r="E1455" t="s">
        <v>10010</v>
      </c>
      <c r="F1455" s="15">
        <v>-2000</v>
      </c>
      <c r="G1455" t="s">
        <v>34</v>
      </c>
      <c r="H1455" t="s">
        <v>77</v>
      </c>
      <c r="I1455" t="s">
        <v>54</v>
      </c>
    </row>
    <row r="1456" spans="1:9" ht="14.25">
      <c r="A1456" t="s">
        <v>15269</v>
      </c>
      <c r="B1456" s="15">
        <v>795372</v>
      </c>
      <c r="C1456" t="s">
        <v>10014</v>
      </c>
      <c r="D1456" t="s">
        <v>10015</v>
      </c>
      <c r="E1456" t="s">
        <v>10016</v>
      </c>
      <c r="F1456" s="15">
        <v>-1000</v>
      </c>
      <c r="G1456" t="s">
        <v>34</v>
      </c>
      <c r="H1456" t="s">
        <v>93</v>
      </c>
      <c r="I1456" t="s">
        <v>54</v>
      </c>
    </row>
    <row r="1457" spans="1:9" ht="14.25">
      <c r="A1457" t="s">
        <v>15270</v>
      </c>
      <c r="B1457" s="15">
        <v>795408</v>
      </c>
      <c r="C1457" t="s">
        <v>10020</v>
      </c>
      <c r="D1457" t="s">
        <v>10015</v>
      </c>
      <c r="E1457" t="s">
        <v>10016</v>
      </c>
      <c r="F1457" s="15">
        <v>-14.5</v>
      </c>
      <c r="G1457" t="s">
        <v>34</v>
      </c>
      <c r="H1457" t="s">
        <v>93</v>
      </c>
      <c r="I1457" t="s">
        <v>54</v>
      </c>
    </row>
    <row r="1458" spans="1:9" ht="14.25">
      <c r="A1458" t="s">
        <v>15271</v>
      </c>
      <c r="B1458" s="15">
        <v>795412</v>
      </c>
      <c r="C1458" t="s">
        <v>10023</v>
      </c>
      <c r="D1458" t="s">
        <v>10024</v>
      </c>
      <c r="E1458" t="s">
        <v>10025</v>
      </c>
      <c r="F1458" s="15">
        <v>-1000</v>
      </c>
      <c r="G1458" t="s">
        <v>34</v>
      </c>
      <c r="H1458" t="s">
        <v>93</v>
      </c>
      <c r="I1458" t="s">
        <v>54</v>
      </c>
    </row>
    <row r="1459" spans="1:9" ht="14.25">
      <c r="A1459" t="s">
        <v>15272</v>
      </c>
      <c r="B1459" s="15">
        <v>795445</v>
      </c>
      <c r="C1459" t="s">
        <v>10029</v>
      </c>
      <c r="D1459" t="s">
        <v>10003</v>
      </c>
      <c r="E1459" t="s">
        <v>10004</v>
      </c>
      <c r="F1459" s="15">
        <v>-245</v>
      </c>
      <c r="G1459" t="s">
        <v>34</v>
      </c>
      <c r="H1459" t="s">
        <v>90</v>
      </c>
      <c r="I1459" t="s">
        <v>54</v>
      </c>
    </row>
    <row r="1460" spans="1:9" ht="14.25">
      <c r="A1460" t="s">
        <v>15273</v>
      </c>
      <c r="B1460" s="15">
        <v>795518</v>
      </c>
      <c r="C1460" t="s">
        <v>10032</v>
      </c>
      <c r="D1460" t="s">
        <v>10033</v>
      </c>
      <c r="E1460" t="s">
        <v>10034</v>
      </c>
      <c r="F1460" s="15">
        <v>-640.48</v>
      </c>
      <c r="G1460" t="s">
        <v>34</v>
      </c>
      <c r="H1460" t="s">
        <v>70</v>
      </c>
      <c r="I1460" t="s">
        <v>54</v>
      </c>
    </row>
    <row r="1461" spans="1:9" ht="14.25">
      <c r="A1461" t="s">
        <v>15274</v>
      </c>
      <c r="B1461" s="15">
        <v>797056</v>
      </c>
      <c r="C1461" t="s">
        <v>287</v>
      </c>
      <c r="D1461" t="s">
        <v>10038</v>
      </c>
      <c r="E1461" t="s">
        <v>10039</v>
      </c>
      <c r="F1461" s="15">
        <v>-15.48</v>
      </c>
      <c r="G1461" t="s">
        <v>34</v>
      </c>
      <c r="H1461" t="s">
        <v>69</v>
      </c>
      <c r="I1461" t="s">
        <v>57</v>
      </c>
    </row>
    <row r="1462" spans="1:9" ht="14.25">
      <c r="A1462" t="s">
        <v>15275</v>
      </c>
      <c r="B1462" s="15">
        <v>797654</v>
      </c>
      <c r="C1462" t="s">
        <v>10041</v>
      </c>
      <c r="D1462" t="s">
        <v>10042</v>
      </c>
      <c r="E1462" t="s">
        <v>10043</v>
      </c>
      <c r="F1462" s="15">
        <v>-100</v>
      </c>
      <c r="G1462" t="s">
        <v>34</v>
      </c>
      <c r="H1462" t="s">
        <v>2002</v>
      </c>
      <c r="I1462" t="s">
        <v>54</v>
      </c>
    </row>
    <row r="1463" spans="1:9" ht="14.25">
      <c r="A1463" t="s">
        <v>15276</v>
      </c>
      <c r="B1463" s="15">
        <v>799877</v>
      </c>
      <c r="C1463" t="s">
        <v>10047</v>
      </c>
      <c r="D1463" t="s">
        <v>10048</v>
      </c>
      <c r="E1463" t="s">
        <v>10049</v>
      </c>
      <c r="F1463" s="15">
        <v>-176.9</v>
      </c>
      <c r="G1463" t="s">
        <v>34</v>
      </c>
      <c r="H1463" t="s">
        <v>73</v>
      </c>
      <c r="I1463" t="s">
        <v>54</v>
      </c>
    </row>
    <row r="1464" spans="1:9" ht="14.25">
      <c r="A1464" t="s">
        <v>15277</v>
      </c>
      <c r="B1464" s="15">
        <v>800308</v>
      </c>
      <c r="C1464" t="s">
        <v>10053</v>
      </c>
      <c r="D1464" t="s">
        <v>10054</v>
      </c>
      <c r="E1464" t="s">
        <v>10055</v>
      </c>
      <c r="F1464" s="15">
        <v>-88</v>
      </c>
      <c r="G1464" t="s">
        <v>34</v>
      </c>
      <c r="H1464" t="s">
        <v>89</v>
      </c>
      <c r="I1464" t="s">
        <v>54</v>
      </c>
    </row>
    <row r="1465" spans="1:9" ht="14.25">
      <c r="A1465" t="s">
        <v>15278</v>
      </c>
      <c r="B1465" s="15">
        <v>800798</v>
      </c>
      <c r="C1465" t="s">
        <v>10059</v>
      </c>
      <c r="D1465" t="s">
        <v>10060</v>
      </c>
      <c r="E1465" t="s">
        <v>10061</v>
      </c>
      <c r="F1465" s="15">
        <v>-200</v>
      </c>
      <c r="G1465" t="s">
        <v>34</v>
      </c>
      <c r="H1465" t="s">
        <v>11958</v>
      </c>
      <c r="I1465" t="s">
        <v>54</v>
      </c>
    </row>
    <row r="1466" spans="1:9" ht="14.25">
      <c r="A1466" t="s">
        <v>15279</v>
      </c>
      <c r="B1466" s="15">
        <v>801036</v>
      </c>
      <c r="C1466" t="s">
        <v>10065</v>
      </c>
      <c r="D1466" t="s">
        <v>10066</v>
      </c>
      <c r="E1466" t="s">
        <v>10067</v>
      </c>
      <c r="F1466" s="15">
        <v>-488.18</v>
      </c>
      <c r="G1466" t="s">
        <v>34</v>
      </c>
      <c r="H1466" t="s">
        <v>68</v>
      </c>
      <c r="I1466" t="s">
        <v>54</v>
      </c>
    </row>
    <row r="1467" spans="1:9" ht="14.25">
      <c r="A1467" t="s">
        <v>15280</v>
      </c>
      <c r="B1467" s="15">
        <v>801170</v>
      </c>
      <c r="C1467" t="s">
        <v>10071</v>
      </c>
      <c r="D1467" t="s">
        <v>10072</v>
      </c>
      <c r="E1467" t="s">
        <v>10073</v>
      </c>
      <c r="F1467" s="15">
        <v>-1800</v>
      </c>
      <c r="G1467" t="s">
        <v>34</v>
      </c>
      <c r="H1467" t="s">
        <v>56</v>
      </c>
      <c r="I1467" t="s">
        <v>54</v>
      </c>
    </row>
    <row r="1468" spans="1:9" ht="14.25">
      <c r="A1468" t="s">
        <v>15281</v>
      </c>
      <c r="B1468" s="15">
        <v>801609</v>
      </c>
      <c r="C1468" t="s">
        <v>10077</v>
      </c>
      <c r="D1468" t="s">
        <v>10078</v>
      </c>
      <c r="E1468" t="s">
        <v>10079</v>
      </c>
      <c r="F1468" s="15">
        <v>-500</v>
      </c>
      <c r="G1468" t="s">
        <v>34</v>
      </c>
      <c r="H1468" t="s">
        <v>68</v>
      </c>
      <c r="I1468" t="s">
        <v>54</v>
      </c>
    </row>
    <row r="1469" spans="1:9" ht="14.25">
      <c r="A1469" t="s">
        <v>15282</v>
      </c>
      <c r="B1469" s="15">
        <v>802590</v>
      </c>
      <c r="C1469" t="s">
        <v>287</v>
      </c>
      <c r="D1469" t="s">
        <v>10083</v>
      </c>
      <c r="E1469" t="s">
        <v>10084</v>
      </c>
      <c r="F1469" s="15">
        <v>-700</v>
      </c>
      <c r="G1469" t="s">
        <v>34</v>
      </c>
      <c r="H1469" t="s">
        <v>75</v>
      </c>
      <c r="I1469" t="s">
        <v>57</v>
      </c>
    </row>
    <row r="1470" spans="1:9" ht="14.25">
      <c r="A1470" t="s">
        <v>15283</v>
      </c>
      <c r="B1470" s="15">
        <v>802822</v>
      </c>
      <c r="C1470" t="s">
        <v>10086</v>
      </c>
      <c r="D1470" t="s">
        <v>10087</v>
      </c>
      <c r="E1470" t="s">
        <v>10088</v>
      </c>
      <c r="F1470" s="15">
        <v>-300</v>
      </c>
      <c r="G1470" t="s">
        <v>34</v>
      </c>
      <c r="H1470" t="s">
        <v>92</v>
      </c>
      <c r="I1470" t="s">
        <v>54</v>
      </c>
    </row>
    <row r="1471" spans="1:9" ht="14.25">
      <c r="A1471" t="s">
        <v>15284</v>
      </c>
      <c r="B1471" s="15">
        <v>802909</v>
      </c>
      <c r="C1471" t="s">
        <v>287</v>
      </c>
      <c r="D1471" t="s">
        <v>10092</v>
      </c>
      <c r="E1471" t="s">
        <v>5780</v>
      </c>
      <c r="F1471" s="15">
        <v>-347</v>
      </c>
      <c r="G1471" t="s">
        <v>34</v>
      </c>
      <c r="H1471" t="s">
        <v>84</v>
      </c>
      <c r="I1471" t="s">
        <v>57</v>
      </c>
    </row>
    <row r="1472" spans="1:9" ht="14.25">
      <c r="A1472" t="s">
        <v>15285</v>
      </c>
      <c r="B1472" s="15">
        <v>802977</v>
      </c>
      <c r="C1472" t="s">
        <v>287</v>
      </c>
      <c r="D1472" t="s">
        <v>10083</v>
      </c>
      <c r="E1472" t="s">
        <v>10084</v>
      </c>
      <c r="F1472" s="15">
        <v>-200</v>
      </c>
      <c r="G1472" t="s">
        <v>34</v>
      </c>
      <c r="H1472" t="s">
        <v>77</v>
      </c>
      <c r="I1472" t="s">
        <v>57</v>
      </c>
    </row>
    <row r="1473" spans="1:9" ht="14.25">
      <c r="A1473" t="s">
        <v>15286</v>
      </c>
      <c r="B1473" s="15">
        <v>803032</v>
      </c>
      <c r="C1473" t="s">
        <v>287</v>
      </c>
      <c r="D1473" t="s">
        <v>10083</v>
      </c>
      <c r="E1473" t="s">
        <v>10084</v>
      </c>
      <c r="F1473" s="15">
        <v>-77.17</v>
      </c>
      <c r="G1473" t="s">
        <v>34</v>
      </c>
      <c r="H1473" t="s">
        <v>77</v>
      </c>
      <c r="I1473" t="s">
        <v>57</v>
      </c>
    </row>
    <row r="1474" spans="1:9" ht="14.25">
      <c r="A1474" t="s">
        <v>15287</v>
      </c>
      <c r="B1474" s="15">
        <v>803071</v>
      </c>
      <c r="C1474" t="s">
        <v>10096</v>
      </c>
      <c r="D1474" t="s">
        <v>10097</v>
      </c>
      <c r="E1474" t="s">
        <v>10098</v>
      </c>
      <c r="F1474" s="15">
        <v>-990.5</v>
      </c>
      <c r="G1474" t="s">
        <v>34</v>
      </c>
      <c r="H1474" t="s">
        <v>85</v>
      </c>
      <c r="I1474" t="s">
        <v>54</v>
      </c>
    </row>
    <row r="1475" spans="1:9" ht="14.25">
      <c r="A1475" t="s">
        <v>15288</v>
      </c>
      <c r="B1475" s="15">
        <v>803735</v>
      </c>
      <c r="C1475" t="s">
        <v>10102</v>
      </c>
      <c r="D1475" t="s">
        <v>10103</v>
      </c>
      <c r="E1475" t="s">
        <v>10104</v>
      </c>
      <c r="F1475" s="15">
        <v>-373</v>
      </c>
      <c r="G1475" t="s">
        <v>34</v>
      </c>
      <c r="H1475" t="s">
        <v>85</v>
      </c>
      <c r="I1475" t="s">
        <v>54</v>
      </c>
    </row>
    <row r="1476" spans="1:9" ht="14.25">
      <c r="A1476" t="s">
        <v>15289</v>
      </c>
      <c r="B1476" s="15">
        <v>804276</v>
      </c>
      <c r="C1476" t="s">
        <v>287</v>
      </c>
      <c r="D1476" t="s">
        <v>10108</v>
      </c>
      <c r="E1476" t="s">
        <v>5804</v>
      </c>
      <c r="F1476" s="15">
        <v>-5000</v>
      </c>
      <c r="G1476" t="s">
        <v>34</v>
      </c>
      <c r="H1476" t="s">
        <v>508</v>
      </c>
      <c r="I1476" t="s">
        <v>57</v>
      </c>
    </row>
    <row r="1477" spans="1:9" ht="14.25">
      <c r="A1477" t="s">
        <v>15290</v>
      </c>
      <c r="B1477" s="15">
        <v>804848</v>
      </c>
      <c r="C1477" t="s">
        <v>10110</v>
      </c>
      <c r="D1477" t="s">
        <v>10111</v>
      </c>
      <c r="E1477" t="s">
        <v>10112</v>
      </c>
      <c r="F1477" s="15">
        <v>-245</v>
      </c>
      <c r="G1477" t="s">
        <v>34</v>
      </c>
      <c r="H1477" t="s">
        <v>77</v>
      </c>
      <c r="I1477" t="s">
        <v>54</v>
      </c>
    </row>
    <row r="1478" spans="1:9" ht="14.25">
      <c r="A1478" t="s">
        <v>15291</v>
      </c>
      <c r="B1478" s="15">
        <v>804857</v>
      </c>
      <c r="C1478" t="s">
        <v>10116</v>
      </c>
      <c r="D1478" t="s">
        <v>9619</v>
      </c>
      <c r="E1478" t="s">
        <v>9620</v>
      </c>
      <c r="F1478" s="15">
        <v>-15</v>
      </c>
      <c r="G1478" t="s">
        <v>34</v>
      </c>
      <c r="H1478" t="s">
        <v>82</v>
      </c>
      <c r="I1478" t="s">
        <v>54</v>
      </c>
    </row>
    <row r="1479" spans="1:9" ht="14.25">
      <c r="A1479" t="s">
        <v>15292</v>
      </c>
      <c r="B1479" s="15">
        <v>804948</v>
      </c>
      <c r="C1479" t="s">
        <v>287</v>
      </c>
      <c r="D1479" t="s">
        <v>363</v>
      </c>
      <c r="E1479" t="s">
        <v>364</v>
      </c>
      <c r="F1479" s="15">
        <v>-500</v>
      </c>
      <c r="G1479" t="s">
        <v>34</v>
      </c>
      <c r="H1479" t="s">
        <v>71</v>
      </c>
      <c r="I1479" t="s">
        <v>57</v>
      </c>
    </row>
    <row r="1480" spans="1:9" ht="14.25">
      <c r="A1480" t="s">
        <v>15293</v>
      </c>
      <c r="B1480" s="15">
        <v>805462</v>
      </c>
      <c r="C1480" t="s">
        <v>10120</v>
      </c>
      <c r="D1480" t="s">
        <v>10121</v>
      </c>
      <c r="E1480" t="s">
        <v>10122</v>
      </c>
      <c r="F1480" s="15">
        <v>-416.5</v>
      </c>
      <c r="G1480" t="s">
        <v>34</v>
      </c>
      <c r="H1480" t="s">
        <v>2002</v>
      </c>
      <c r="I1480" t="s">
        <v>54</v>
      </c>
    </row>
    <row r="1481" spans="1:9" ht="14.25">
      <c r="A1481" t="s">
        <v>15294</v>
      </c>
      <c r="B1481" s="15">
        <v>806056</v>
      </c>
      <c r="C1481" t="s">
        <v>10126</v>
      </c>
      <c r="D1481" t="s">
        <v>9795</v>
      </c>
      <c r="E1481" t="s">
        <v>5716</v>
      </c>
      <c r="F1481" s="15">
        <v>-9900</v>
      </c>
      <c r="G1481" t="s">
        <v>34</v>
      </c>
      <c r="H1481" t="s">
        <v>71</v>
      </c>
      <c r="I1481" t="s">
        <v>54</v>
      </c>
    </row>
    <row r="1482" spans="1:9" ht="14.25">
      <c r="A1482" t="s">
        <v>15295</v>
      </c>
      <c r="B1482" s="15">
        <v>806066</v>
      </c>
      <c r="C1482" t="s">
        <v>10129</v>
      </c>
      <c r="D1482" t="s">
        <v>10130</v>
      </c>
      <c r="E1482" t="s">
        <v>10131</v>
      </c>
      <c r="F1482" s="15">
        <v>-3900</v>
      </c>
      <c r="G1482" t="s">
        <v>34</v>
      </c>
      <c r="H1482" t="s">
        <v>80</v>
      </c>
      <c r="I1482" t="s">
        <v>54</v>
      </c>
    </row>
    <row r="1483" spans="1:9" ht="14.25">
      <c r="A1483" t="s">
        <v>15296</v>
      </c>
      <c r="B1483" s="15">
        <v>806470</v>
      </c>
      <c r="C1483" t="s">
        <v>10135</v>
      </c>
      <c r="D1483" t="s">
        <v>10136</v>
      </c>
      <c r="E1483" t="s">
        <v>10137</v>
      </c>
      <c r="F1483" s="15">
        <v>-500</v>
      </c>
      <c r="G1483" t="s">
        <v>34</v>
      </c>
      <c r="H1483" t="s">
        <v>904</v>
      </c>
      <c r="I1483" t="s">
        <v>54</v>
      </c>
    </row>
    <row r="1484" spans="1:9" ht="14.25">
      <c r="A1484" t="s">
        <v>15297</v>
      </c>
      <c r="B1484" s="15">
        <v>806539</v>
      </c>
      <c r="C1484" t="s">
        <v>10141</v>
      </c>
      <c r="D1484" t="s">
        <v>10142</v>
      </c>
      <c r="E1484" t="s">
        <v>10143</v>
      </c>
      <c r="F1484" s="15">
        <v>-100</v>
      </c>
      <c r="G1484" t="s">
        <v>34</v>
      </c>
      <c r="H1484" t="s">
        <v>1067</v>
      </c>
      <c r="I1484" t="s">
        <v>54</v>
      </c>
    </row>
    <row r="1485" spans="1:9" ht="14.25">
      <c r="A1485" t="s">
        <v>15298</v>
      </c>
      <c r="B1485" s="15">
        <v>807341</v>
      </c>
      <c r="C1485" t="s">
        <v>10147</v>
      </c>
      <c r="D1485" t="s">
        <v>10148</v>
      </c>
      <c r="E1485" t="s">
        <v>10149</v>
      </c>
      <c r="F1485" s="15">
        <v>-200</v>
      </c>
      <c r="G1485" t="s">
        <v>34</v>
      </c>
      <c r="H1485" t="s">
        <v>2002</v>
      </c>
      <c r="I1485" t="s">
        <v>54</v>
      </c>
    </row>
    <row r="1486" spans="1:9" ht="14.25">
      <c r="A1486" t="s">
        <v>15299</v>
      </c>
      <c r="B1486" s="15">
        <v>807390</v>
      </c>
      <c r="C1486" t="s">
        <v>10153</v>
      </c>
      <c r="D1486" t="s">
        <v>10154</v>
      </c>
      <c r="E1486" t="s">
        <v>10155</v>
      </c>
      <c r="F1486" s="15">
        <v>-365.67</v>
      </c>
      <c r="G1486" t="s">
        <v>34</v>
      </c>
      <c r="H1486" t="s">
        <v>11958</v>
      </c>
      <c r="I1486" t="s">
        <v>54</v>
      </c>
    </row>
    <row r="1487" spans="1:9" ht="14.25">
      <c r="A1487" t="s">
        <v>15300</v>
      </c>
      <c r="B1487" s="15">
        <v>807531</v>
      </c>
      <c r="C1487" t="s">
        <v>287</v>
      </c>
      <c r="D1487" t="s">
        <v>10159</v>
      </c>
      <c r="E1487" t="s">
        <v>5825</v>
      </c>
      <c r="F1487" s="15">
        <v>-253</v>
      </c>
      <c r="G1487" t="s">
        <v>34</v>
      </c>
      <c r="H1487" t="s">
        <v>90</v>
      </c>
      <c r="I1487" t="s">
        <v>57</v>
      </c>
    </row>
    <row r="1488" spans="1:9" ht="14.25">
      <c r="A1488" t="s">
        <v>15301</v>
      </c>
      <c r="B1488" s="15">
        <v>807579</v>
      </c>
      <c r="C1488" t="s">
        <v>10161</v>
      </c>
      <c r="D1488" t="s">
        <v>10162</v>
      </c>
      <c r="E1488" t="s">
        <v>10163</v>
      </c>
      <c r="F1488" s="15">
        <v>-1000</v>
      </c>
      <c r="G1488" t="s">
        <v>34</v>
      </c>
      <c r="H1488" t="s">
        <v>88</v>
      </c>
      <c r="I1488" t="s">
        <v>54</v>
      </c>
    </row>
    <row r="1489" spans="1:9" ht="14.25">
      <c r="A1489" t="s">
        <v>15302</v>
      </c>
      <c r="B1489" s="15">
        <v>807617</v>
      </c>
      <c r="C1489" t="s">
        <v>287</v>
      </c>
      <c r="D1489" t="s">
        <v>10167</v>
      </c>
      <c r="E1489" t="s">
        <v>5832</v>
      </c>
      <c r="F1489" s="15">
        <v>-2000</v>
      </c>
      <c r="G1489" t="s">
        <v>34</v>
      </c>
      <c r="H1489" t="s">
        <v>361</v>
      </c>
      <c r="I1489" t="s">
        <v>57</v>
      </c>
    </row>
    <row r="1490" spans="1:9" ht="14.25">
      <c r="A1490" t="s">
        <v>15303</v>
      </c>
      <c r="B1490" s="15">
        <v>808206</v>
      </c>
      <c r="C1490" t="s">
        <v>10169</v>
      </c>
      <c r="D1490" t="s">
        <v>10170</v>
      </c>
      <c r="E1490" t="s">
        <v>10171</v>
      </c>
      <c r="F1490" s="15">
        <v>-500</v>
      </c>
      <c r="G1490" t="s">
        <v>34</v>
      </c>
      <c r="H1490" t="s">
        <v>78</v>
      </c>
      <c r="I1490" t="s">
        <v>54</v>
      </c>
    </row>
    <row r="1491" spans="1:9" ht="14.25">
      <c r="A1491" t="s">
        <v>15304</v>
      </c>
      <c r="B1491" s="15">
        <v>808533</v>
      </c>
      <c r="C1491" t="s">
        <v>10175</v>
      </c>
      <c r="D1491" t="s">
        <v>10176</v>
      </c>
      <c r="E1491" t="s">
        <v>10177</v>
      </c>
      <c r="F1491" s="15">
        <v>-139</v>
      </c>
      <c r="G1491" t="s">
        <v>34</v>
      </c>
      <c r="H1491" t="s">
        <v>11959</v>
      </c>
      <c r="I1491" t="s">
        <v>54</v>
      </c>
    </row>
    <row r="1492" spans="1:9" ht="14.25">
      <c r="A1492" t="s">
        <v>15305</v>
      </c>
      <c r="B1492" s="15">
        <v>809473</v>
      </c>
      <c r="C1492" t="s">
        <v>10181</v>
      </c>
      <c r="D1492" t="s">
        <v>10182</v>
      </c>
      <c r="E1492" t="s">
        <v>10183</v>
      </c>
      <c r="F1492" s="15">
        <v>-185</v>
      </c>
      <c r="G1492" t="s">
        <v>34</v>
      </c>
      <c r="H1492" t="s">
        <v>68</v>
      </c>
      <c r="I1492" t="s">
        <v>54</v>
      </c>
    </row>
    <row r="1493" spans="1:9" ht="14.25">
      <c r="A1493" t="s">
        <v>15306</v>
      </c>
      <c r="B1493" s="15">
        <v>809613</v>
      </c>
      <c r="C1493" t="s">
        <v>10187</v>
      </c>
      <c r="D1493" t="s">
        <v>10188</v>
      </c>
      <c r="E1493" t="s">
        <v>10189</v>
      </c>
      <c r="F1493" s="15">
        <v>-114.3</v>
      </c>
      <c r="G1493" t="s">
        <v>34</v>
      </c>
      <c r="H1493" t="s">
        <v>78</v>
      </c>
      <c r="I1493" t="s">
        <v>54</v>
      </c>
    </row>
    <row r="1494" spans="1:9" ht="14.25">
      <c r="A1494" t="s">
        <v>15307</v>
      </c>
      <c r="B1494" s="15">
        <v>809720</v>
      </c>
      <c r="C1494" t="s">
        <v>10193</v>
      </c>
      <c r="D1494" t="s">
        <v>10194</v>
      </c>
      <c r="E1494" t="s">
        <v>10195</v>
      </c>
      <c r="F1494" s="15">
        <v>-5000</v>
      </c>
      <c r="G1494" t="s">
        <v>34</v>
      </c>
      <c r="H1494" t="s">
        <v>508</v>
      </c>
      <c r="I1494" t="s">
        <v>54</v>
      </c>
    </row>
    <row r="1495" spans="1:9" ht="14.25">
      <c r="A1495" t="s">
        <v>15308</v>
      </c>
      <c r="B1495" s="15">
        <v>809772</v>
      </c>
      <c r="C1495" t="s">
        <v>10199</v>
      </c>
      <c r="D1495" t="s">
        <v>10200</v>
      </c>
      <c r="E1495" t="s">
        <v>10201</v>
      </c>
      <c r="F1495" s="15">
        <v>-620</v>
      </c>
      <c r="G1495" t="s">
        <v>34</v>
      </c>
      <c r="H1495" t="s">
        <v>89</v>
      </c>
      <c r="I1495" t="s">
        <v>54</v>
      </c>
    </row>
    <row r="1496" spans="1:9" ht="14.25">
      <c r="A1496" t="s">
        <v>15309</v>
      </c>
      <c r="B1496" s="15">
        <v>809876</v>
      </c>
      <c r="C1496" t="s">
        <v>10205</v>
      </c>
      <c r="D1496" t="s">
        <v>10206</v>
      </c>
      <c r="E1496" t="s">
        <v>10207</v>
      </c>
      <c r="F1496" s="15">
        <v>-585.66999999999996</v>
      </c>
      <c r="G1496" t="s">
        <v>34</v>
      </c>
      <c r="H1496" t="s">
        <v>84</v>
      </c>
      <c r="I1496" t="s">
        <v>54</v>
      </c>
    </row>
    <row r="1497" spans="1:9" ht="14.25">
      <c r="A1497" t="s">
        <v>15310</v>
      </c>
      <c r="B1497" s="15">
        <v>809942</v>
      </c>
      <c r="C1497" t="s">
        <v>11987</v>
      </c>
      <c r="D1497" t="s">
        <v>10211</v>
      </c>
      <c r="E1497" t="s">
        <v>10207</v>
      </c>
      <c r="F1497" s="15">
        <v>-1990.5</v>
      </c>
      <c r="G1497" t="s">
        <v>34</v>
      </c>
      <c r="H1497" t="s">
        <v>84</v>
      </c>
      <c r="I1497" t="s">
        <v>54</v>
      </c>
    </row>
    <row r="1498" spans="1:9" ht="14.25">
      <c r="A1498" t="s">
        <v>15311</v>
      </c>
      <c r="B1498" s="15">
        <v>810306</v>
      </c>
      <c r="C1498" t="s">
        <v>10214</v>
      </c>
      <c r="D1498" t="s">
        <v>10215</v>
      </c>
      <c r="E1498" t="s">
        <v>10216</v>
      </c>
      <c r="F1498" s="15">
        <v>-100</v>
      </c>
      <c r="G1498" t="s">
        <v>34</v>
      </c>
      <c r="H1498" t="s">
        <v>74</v>
      </c>
      <c r="I1498" t="s">
        <v>54</v>
      </c>
    </row>
    <row r="1499" spans="1:9" ht="14.25">
      <c r="A1499" t="s">
        <v>15312</v>
      </c>
      <c r="B1499" s="15">
        <v>810461</v>
      </c>
      <c r="C1499" t="s">
        <v>287</v>
      </c>
      <c r="D1499" t="s">
        <v>10220</v>
      </c>
      <c r="E1499" t="s">
        <v>5857</v>
      </c>
      <c r="F1499" s="15">
        <v>-788</v>
      </c>
      <c r="G1499" t="s">
        <v>34</v>
      </c>
      <c r="H1499" t="s">
        <v>73</v>
      </c>
      <c r="I1499" t="s">
        <v>57</v>
      </c>
    </row>
    <row r="1500" spans="1:9" ht="14.25">
      <c r="A1500" t="s">
        <v>15313</v>
      </c>
      <c r="B1500" s="15">
        <v>810833</v>
      </c>
      <c r="C1500" t="s">
        <v>10222</v>
      </c>
      <c r="D1500" t="s">
        <v>10223</v>
      </c>
      <c r="E1500" t="s">
        <v>10224</v>
      </c>
      <c r="F1500" s="15">
        <v>-15.2</v>
      </c>
      <c r="G1500" t="s">
        <v>34</v>
      </c>
      <c r="H1500" t="s">
        <v>904</v>
      </c>
      <c r="I1500" t="s">
        <v>54</v>
      </c>
    </row>
    <row r="1501" spans="1:9" ht="14.25">
      <c r="A1501" t="s">
        <v>15314</v>
      </c>
      <c r="B1501" s="15">
        <v>810938</v>
      </c>
      <c r="C1501" t="s">
        <v>10227</v>
      </c>
      <c r="D1501" t="s">
        <v>10228</v>
      </c>
      <c r="E1501" t="s">
        <v>10229</v>
      </c>
      <c r="F1501" s="15">
        <v>-368.5</v>
      </c>
      <c r="G1501" t="s">
        <v>34</v>
      </c>
      <c r="H1501" t="s">
        <v>89</v>
      </c>
      <c r="I1501" t="s">
        <v>54</v>
      </c>
    </row>
    <row r="1502" spans="1:9" ht="14.25">
      <c r="A1502" t="s">
        <v>15315</v>
      </c>
      <c r="B1502" s="15">
        <v>810983</v>
      </c>
      <c r="C1502" t="s">
        <v>287</v>
      </c>
      <c r="D1502" t="s">
        <v>10233</v>
      </c>
      <c r="E1502" t="s">
        <v>5871</v>
      </c>
      <c r="F1502" s="15">
        <v>-15.2</v>
      </c>
      <c r="G1502" t="s">
        <v>34</v>
      </c>
      <c r="H1502" t="s">
        <v>904</v>
      </c>
      <c r="I1502" t="s">
        <v>57</v>
      </c>
    </row>
    <row r="1503" spans="1:9" ht="14.25">
      <c r="A1503" t="s">
        <v>15316</v>
      </c>
      <c r="B1503" s="15">
        <v>811018</v>
      </c>
      <c r="C1503" t="s">
        <v>287</v>
      </c>
      <c r="D1503" t="s">
        <v>10235</v>
      </c>
      <c r="E1503" t="s">
        <v>5878</v>
      </c>
      <c r="F1503" s="15">
        <v>-47.2</v>
      </c>
      <c r="G1503" t="s">
        <v>34</v>
      </c>
      <c r="H1503" t="s">
        <v>904</v>
      </c>
      <c r="I1503" t="s">
        <v>57</v>
      </c>
    </row>
    <row r="1504" spans="1:9" ht="14.25">
      <c r="A1504" t="s">
        <v>15317</v>
      </c>
      <c r="B1504" s="15">
        <v>811296</v>
      </c>
      <c r="C1504" t="s">
        <v>10237</v>
      </c>
      <c r="D1504" t="s">
        <v>10238</v>
      </c>
      <c r="E1504" t="s">
        <v>10239</v>
      </c>
      <c r="F1504" s="15">
        <v>-40.5</v>
      </c>
      <c r="G1504" t="s">
        <v>34</v>
      </c>
      <c r="H1504" t="s">
        <v>70</v>
      </c>
      <c r="I1504" t="s">
        <v>54</v>
      </c>
    </row>
    <row r="1505" spans="1:9" ht="14.25">
      <c r="A1505" t="s">
        <v>15318</v>
      </c>
      <c r="B1505" s="15">
        <v>811770</v>
      </c>
      <c r="C1505" t="s">
        <v>10243</v>
      </c>
      <c r="D1505" t="s">
        <v>10244</v>
      </c>
      <c r="E1505" t="s">
        <v>2008</v>
      </c>
      <c r="F1505" s="15">
        <v>-3331.26</v>
      </c>
      <c r="G1505" t="s">
        <v>34</v>
      </c>
      <c r="H1505" t="s">
        <v>70</v>
      </c>
      <c r="I1505" t="s">
        <v>54</v>
      </c>
    </row>
    <row r="1506" spans="1:9" ht="14.25">
      <c r="A1506" t="s">
        <v>15319</v>
      </c>
      <c r="B1506" s="15">
        <v>811820</v>
      </c>
      <c r="C1506" t="s">
        <v>10247</v>
      </c>
      <c r="D1506" t="s">
        <v>10248</v>
      </c>
      <c r="E1506" t="s">
        <v>10249</v>
      </c>
      <c r="F1506" s="15">
        <v>-328.5</v>
      </c>
      <c r="G1506" t="s">
        <v>34</v>
      </c>
      <c r="H1506" t="s">
        <v>71</v>
      </c>
      <c r="I1506" t="s">
        <v>54</v>
      </c>
    </row>
    <row r="1507" spans="1:9" ht="14.25">
      <c r="A1507" t="s">
        <v>15320</v>
      </c>
      <c r="B1507" s="15">
        <v>811822</v>
      </c>
      <c r="C1507" t="s">
        <v>10253</v>
      </c>
      <c r="D1507" t="s">
        <v>10254</v>
      </c>
      <c r="E1507" t="s">
        <v>10255</v>
      </c>
      <c r="F1507" s="15">
        <v>-536</v>
      </c>
      <c r="G1507" t="s">
        <v>34</v>
      </c>
      <c r="H1507" t="s">
        <v>80</v>
      </c>
      <c r="I1507" t="s">
        <v>54</v>
      </c>
    </row>
    <row r="1508" spans="1:9" ht="14.25">
      <c r="A1508" t="s">
        <v>15321</v>
      </c>
      <c r="B1508" s="15">
        <v>812000</v>
      </c>
      <c r="C1508" t="s">
        <v>10259</v>
      </c>
      <c r="D1508" t="s">
        <v>10260</v>
      </c>
      <c r="E1508" t="s">
        <v>10261</v>
      </c>
      <c r="F1508" s="15">
        <v>-1990.92</v>
      </c>
      <c r="G1508" t="s">
        <v>34</v>
      </c>
      <c r="H1508" t="s">
        <v>78</v>
      </c>
      <c r="I1508" t="s">
        <v>54</v>
      </c>
    </row>
    <row r="1509" spans="1:9" ht="14.25">
      <c r="A1509" t="s">
        <v>15322</v>
      </c>
      <c r="B1509" s="15">
        <v>812457</v>
      </c>
      <c r="C1509" t="s">
        <v>10265</v>
      </c>
      <c r="D1509" t="s">
        <v>10266</v>
      </c>
      <c r="E1509" t="s">
        <v>10267</v>
      </c>
      <c r="F1509" s="15">
        <v>-1600</v>
      </c>
      <c r="G1509" t="s">
        <v>34</v>
      </c>
      <c r="H1509" t="s">
        <v>68</v>
      </c>
      <c r="I1509" t="s">
        <v>54</v>
      </c>
    </row>
    <row r="1510" spans="1:9" ht="14.25">
      <c r="A1510" t="s">
        <v>15323</v>
      </c>
      <c r="B1510" s="15">
        <v>812469</v>
      </c>
      <c r="C1510" t="s">
        <v>10271</v>
      </c>
      <c r="D1510" t="s">
        <v>10272</v>
      </c>
      <c r="E1510" t="s">
        <v>10273</v>
      </c>
      <c r="F1510" s="15">
        <v>-777.5</v>
      </c>
      <c r="G1510" t="s">
        <v>34</v>
      </c>
      <c r="H1510" t="s">
        <v>89</v>
      </c>
      <c r="I1510" t="s">
        <v>54</v>
      </c>
    </row>
    <row r="1511" spans="1:9" ht="14.25">
      <c r="A1511" t="s">
        <v>15324</v>
      </c>
      <c r="B1511" s="15">
        <v>812523</v>
      </c>
      <c r="C1511" t="s">
        <v>10277</v>
      </c>
      <c r="D1511" t="s">
        <v>10278</v>
      </c>
      <c r="E1511" t="s">
        <v>10279</v>
      </c>
      <c r="F1511" s="15">
        <v>-80.5</v>
      </c>
      <c r="G1511" t="s">
        <v>34</v>
      </c>
      <c r="H1511" t="s">
        <v>77</v>
      </c>
      <c r="I1511" t="s">
        <v>54</v>
      </c>
    </row>
    <row r="1512" spans="1:9" ht="14.25">
      <c r="A1512" t="s">
        <v>15325</v>
      </c>
      <c r="B1512" s="15">
        <v>812648</v>
      </c>
      <c r="C1512" t="s">
        <v>10283</v>
      </c>
      <c r="D1512" t="s">
        <v>10284</v>
      </c>
      <c r="E1512" t="s">
        <v>10285</v>
      </c>
      <c r="F1512" s="15">
        <v>-87.92</v>
      </c>
      <c r="G1512" t="s">
        <v>34</v>
      </c>
      <c r="H1512" t="s">
        <v>290</v>
      </c>
      <c r="I1512" t="s">
        <v>54</v>
      </c>
    </row>
    <row r="1513" spans="1:9" ht="14.25">
      <c r="A1513" t="s">
        <v>15326</v>
      </c>
      <c r="B1513" s="15">
        <v>812776</v>
      </c>
      <c r="C1513" t="s">
        <v>10289</v>
      </c>
      <c r="D1513" t="s">
        <v>10290</v>
      </c>
      <c r="E1513" t="s">
        <v>10291</v>
      </c>
      <c r="F1513" s="15">
        <v>-93</v>
      </c>
      <c r="G1513" t="s">
        <v>34</v>
      </c>
      <c r="H1513" t="s">
        <v>73</v>
      </c>
      <c r="I1513" t="s">
        <v>54</v>
      </c>
    </row>
    <row r="1514" spans="1:9" ht="14.25">
      <c r="A1514" t="s">
        <v>15327</v>
      </c>
      <c r="B1514" s="15">
        <v>812779</v>
      </c>
      <c r="C1514" t="s">
        <v>10295</v>
      </c>
      <c r="D1514" t="s">
        <v>10296</v>
      </c>
      <c r="E1514" t="s">
        <v>10297</v>
      </c>
      <c r="F1514" s="15">
        <v>-11</v>
      </c>
      <c r="G1514" t="s">
        <v>34</v>
      </c>
      <c r="H1514" t="s">
        <v>2002</v>
      </c>
      <c r="I1514" t="s">
        <v>54</v>
      </c>
    </row>
    <row r="1515" spans="1:9" ht="14.25">
      <c r="A1515" t="s">
        <v>15328</v>
      </c>
      <c r="B1515" s="15">
        <v>812804</v>
      </c>
      <c r="C1515" t="s">
        <v>10301</v>
      </c>
      <c r="D1515" t="s">
        <v>10302</v>
      </c>
      <c r="E1515" t="s">
        <v>10303</v>
      </c>
      <c r="F1515" s="15">
        <v>-990</v>
      </c>
      <c r="G1515" t="s">
        <v>34</v>
      </c>
      <c r="H1515" t="s">
        <v>77</v>
      </c>
      <c r="I1515" t="s">
        <v>54</v>
      </c>
    </row>
    <row r="1516" spans="1:9" ht="14.25">
      <c r="A1516" t="s">
        <v>15329</v>
      </c>
      <c r="B1516" s="15">
        <v>812860</v>
      </c>
      <c r="C1516" t="s">
        <v>10307</v>
      </c>
      <c r="D1516" t="s">
        <v>10308</v>
      </c>
      <c r="E1516" t="s">
        <v>10309</v>
      </c>
      <c r="F1516" s="15">
        <v>-16143.5</v>
      </c>
      <c r="G1516" t="s">
        <v>34</v>
      </c>
      <c r="H1516" t="s">
        <v>64</v>
      </c>
      <c r="I1516" t="s">
        <v>54</v>
      </c>
    </row>
    <row r="1517" spans="1:9" ht="14.25">
      <c r="A1517" t="s">
        <v>15330</v>
      </c>
      <c r="B1517" s="15">
        <v>812963</v>
      </c>
      <c r="C1517" t="s">
        <v>287</v>
      </c>
      <c r="D1517" t="s">
        <v>10313</v>
      </c>
      <c r="E1517" t="s">
        <v>5864</v>
      </c>
      <c r="F1517" s="15">
        <v>-3000</v>
      </c>
      <c r="G1517" t="s">
        <v>34</v>
      </c>
      <c r="H1517" t="s">
        <v>83</v>
      </c>
      <c r="I1517" t="s">
        <v>57</v>
      </c>
    </row>
    <row r="1518" spans="1:9" ht="14.25">
      <c r="A1518" t="s">
        <v>15331</v>
      </c>
      <c r="B1518" s="15">
        <v>813060</v>
      </c>
      <c r="C1518" t="s">
        <v>10315</v>
      </c>
      <c r="D1518" t="s">
        <v>10316</v>
      </c>
      <c r="E1518" t="s">
        <v>10317</v>
      </c>
      <c r="F1518" s="15">
        <v>-35.200000000000003</v>
      </c>
      <c r="G1518" t="s">
        <v>34</v>
      </c>
      <c r="H1518" t="s">
        <v>11959</v>
      </c>
      <c r="I1518" t="s">
        <v>54</v>
      </c>
    </row>
    <row r="1519" spans="1:9" ht="14.25">
      <c r="A1519" t="s">
        <v>15332</v>
      </c>
      <c r="B1519" s="15">
        <v>813121</v>
      </c>
      <c r="C1519" t="s">
        <v>10321</v>
      </c>
      <c r="D1519" t="s">
        <v>10322</v>
      </c>
      <c r="E1519" t="s">
        <v>10323</v>
      </c>
      <c r="F1519" s="15">
        <v>-205</v>
      </c>
      <c r="G1519" t="s">
        <v>34</v>
      </c>
      <c r="H1519" t="s">
        <v>11959</v>
      </c>
      <c r="I1519" t="s">
        <v>54</v>
      </c>
    </row>
    <row r="1520" spans="1:9" ht="14.25">
      <c r="A1520" t="s">
        <v>15333</v>
      </c>
      <c r="B1520" s="15">
        <v>813357</v>
      </c>
      <c r="C1520" t="s">
        <v>10326</v>
      </c>
      <c r="D1520" t="s">
        <v>10327</v>
      </c>
      <c r="E1520" t="s">
        <v>10328</v>
      </c>
      <c r="F1520" s="15">
        <v>-2000</v>
      </c>
      <c r="G1520" t="s">
        <v>34</v>
      </c>
      <c r="H1520" t="s">
        <v>81</v>
      </c>
      <c r="I1520" t="s">
        <v>54</v>
      </c>
    </row>
    <row r="1521" spans="1:9" ht="14.25">
      <c r="A1521" t="s">
        <v>15334</v>
      </c>
      <c r="B1521" s="15">
        <v>813561</v>
      </c>
      <c r="C1521" t="s">
        <v>10332</v>
      </c>
      <c r="D1521" t="s">
        <v>10333</v>
      </c>
      <c r="E1521" t="s">
        <v>10334</v>
      </c>
      <c r="F1521" s="15">
        <v>-407.49</v>
      </c>
      <c r="G1521" t="s">
        <v>34</v>
      </c>
      <c r="H1521" t="s">
        <v>72</v>
      </c>
      <c r="I1521" t="s">
        <v>54</v>
      </c>
    </row>
    <row r="1522" spans="1:9" ht="14.25">
      <c r="A1522" t="s">
        <v>15335</v>
      </c>
      <c r="B1522" s="15">
        <v>813562</v>
      </c>
      <c r="C1522" t="s">
        <v>287</v>
      </c>
      <c r="D1522" t="s">
        <v>10338</v>
      </c>
      <c r="E1522" t="s">
        <v>5850</v>
      </c>
      <c r="F1522" s="15">
        <v>-188</v>
      </c>
      <c r="G1522" t="s">
        <v>34</v>
      </c>
      <c r="H1522" t="s">
        <v>69</v>
      </c>
      <c r="I1522" t="s">
        <v>57</v>
      </c>
    </row>
    <row r="1523" spans="1:9" ht="14.25">
      <c r="A1523" t="s">
        <v>15336</v>
      </c>
      <c r="B1523" s="15">
        <v>813743</v>
      </c>
      <c r="C1523" t="s">
        <v>10340</v>
      </c>
      <c r="D1523" t="s">
        <v>10341</v>
      </c>
      <c r="E1523" t="s">
        <v>10342</v>
      </c>
      <c r="F1523" s="15">
        <v>-60.64</v>
      </c>
      <c r="G1523" t="s">
        <v>34</v>
      </c>
      <c r="H1523" t="s">
        <v>66</v>
      </c>
      <c r="I1523" t="s">
        <v>54</v>
      </c>
    </row>
    <row r="1524" spans="1:9" ht="14.25">
      <c r="A1524" t="s">
        <v>15337</v>
      </c>
      <c r="B1524" s="15">
        <v>813777</v>
      </c>
      <c r="C1524" t="s">
        <v>10345</v>
      </c>
      <c r="D1524" t="s">
        <v>982</v>
      </c>
      <c r="E1524" t="s">
        <v>983</v>
      </c>
      <c r="F1524" s="15">
        <v>-3932</v>
      </c>
      <c r="G1524" t="s">
        <v>34</v>
      </c>
      <c r="H1524" t="s">
        <v>82</v>
      </c>
      <c r="I1524" t="s">
        <v>54</v>
      </c>
    </row>
    <row r="1525" spans="1:9" ht="14.25">
      <c r="A1525" t="s">
        <v>15338</v>
      </c>
      <c r="B1525" s="15">
        <v>813783</v>
      </c>
      <c r="C1525" t="s">
        <v>10348</v>
      </c>
      <c r="D1525" t="s">
        <v>10349</v>
      </c>
      <c r="E1525" t="s">
        <v>10350</v>
      </c>
      <c r="F1525" s="15">
        <v>-1797.22</v>
      </c>
      <c r="G1525" t="s">
        <v>34</v>
      </c>
      <c r="H1525" t="s">
        <v>80</v>
      </c>
      <c r="I1525" t="s">
        <v>54</v>
      </c>
    </row>
    <row r="1526" spans="1:9" ht="14.25">
      <c r="A1526" t="s">
        <v>15339</v>
      </c>
      <c r="B1526" s="15">
        <v>813903</v>
      </c>
      <c r="C1526" t="s">
        <v>10354</v>
      </c>
      <c r="D1526" t="s">
        <v>10355</v>
      </c>
      <c r="E1526" t="s">
        <v>10356</v>
      </c>
      <c r="F1526" s="15">
        <v>-192.5</v>
      </c>
      <c r="G1526" t="s">
        <v>34</v>
      </c>
      <c r="H1526" t="s">
        <v>90</v>
      </c>
      <c r="I1526" t="s">
        <v>54</v>
      </c>
    </row>
    <row r="1527" spans="1:9" ht="14.25">
      <c r="A1527" t="s">
        <v>15340</v>
      </c>
      <c r="B1527" s="15">
        <v>814519</v>
      </c>
      <c r="C1527" t="s">
        <v>10360</v>
      </c>
      <c r="D1527" t="s">
        <v>10361</v>
      </c>
      <c r="E1527" t="s">
        <v>10362</v>
      </c>
      <c r="F1527" s="15">
        <v>-1889</v>
      </c>
      <c r="G1527" t="s">
        <v>34</v>
      </c>
      <c r="H1527" t="s">
        <v>84</v>
      </c>
      <c r="I1527" t="s">
        <v>54</v>
      </c>
    </row>
    <row r="1528" spans="1:9" ht="14.25">
      <c r="A1528" t="s">
        <v>15341</v>
      </c>
      <c r="B1528" s="15">
        <v>815401</v>
      </c>
      <c r="C1528" t="s">
        <v>10366</v>
      </c>
      <c r="D1528" t="s">
        <v>10367</v>
      </c>
      <c r="E1528" t="s">
        <v>10368</v>
      </c>
      <c r="F1528" s="15">
        <v>-5300.45</v>
      </c>
      <c r="G1528" t="s">
        <v>34</v>
      </c>
      <c r="H1528" t="s">
        <v>11959</v>
      </c>
      <c r="I1528" t="s">
        <v>54</v>
      </c>
    </row>
    <row r="1529" spans="1:9" ht="14.25">
      <c r="A1529" t="s">
        <v>15342</v>
      </c>
      <c r="B1529" s="15">
        <v>815413</v>
      </c>
      <c r="C1529" t="s">
        <v>10372</v>
      </c>
      <c r="D1529" t="s">
        <v>10373</v>
      </c>
      <c r="E1529" t="s">
        <v>10374</v>
      </c>
      <c r="F1529" s="15">
        <v>-2334</v>
      </c>
      <c r="G1529" t="s">
        <v>34</v>
      </c>
      <c r="H1529" t="s">
        <v>71</v>
      </c>
      <c r="I1529" t="s">
        <v>54</v>
      </c>
    </row>
    <row r="1530" spans="1:9" ht="14.25">
      <c r="A1530" t="s">
        <v>15343</v>
      </c>
      <c r="B1530" s="15">
        <v>815481</v>
      </c>
      <c r="C1530" t="s">
        <v>10378</v>
      </c>
      <c r="D1530" t="s">
        <v>10379</v>
      </c>
      <c r="E1530" t="s">
        <v>8240</v>
      </c>
      <c r="F1530" s="15">
        <v>-500</v>
      </c>
      <c r="G1530" t="s">
        <v>34</v>
      </c>
      <c r="H1530" t="s">
        <v>11959</v>
      </c>
      <c r="I1530" t="s">
        <v>54</v>
      </c>
    </row>
    <row r="1531" spans="1:9" ht="14.25">
      <c r="A1531" t="s">
        <v>15344</v>
      </c>
      <c r="B1531" s="15">
        <v>815526</v>
      </c>
      <c r="C1531" t="s">
        <v>287</v>
      </c>
      <c r="D1531" t="s">
        <v>10382</v>
      </c>
      <c r="E1531" t="s">
        <v>5884</v>
      </c>
      <c r="F1531" s="15">
        <v>-287.62</v>
      </c>
      <c r="G1531" t="s">
        <v>34</v>
      </c>
      <c r="H1531" t="s">
        <v>89</v>
      </c>
      <c r="I1531" t="s">
        <v>57</v>
      </c>
    </row>
    <row r="1532" spans="1:9" ht="14.25">
      <c r="A1532" t="s">
        <v>15345</v>
      </c>
      <c r="B1532" s="15">
        <v>815558</v>
      </c>
      <c r="C1532" t="s">
        <v>10384</v>
      </c>
      <c r="D1532" t="s">
        <v>10385</v>
      </c>
      <c r="E1532" t="s">
        <v>10386</v>
      </c>
      <c r="F1532" s="15">
        <v>-500</v>
      </c>
      <c r="G1532" t="s">
        <v>34</v>
      </c>
      <c r="H1532" t="s">
        <v>68</v>
      </c>
      <c r="I1532" t="s">
        <v>54</v>
      </c>
    </row>
    <row r="1533" spans="1:9" ht="14.25">
      <c r="A1533" t="s">
        <v>15346</v>
      </c>
      <c r="B1533" s="15">
        <v>815701</v>
      </c>
      <c r="C1533" t="s">
        <v>287</v>
      </c>
      <c r="D1533" t="s">
        <v>10390</v>
      </c>
      <c r="E1533" t="s">
        <v>5891</v>
      </c>
      <c r="F1533" s="15">
        <v>-373.95</v>
      </c>
      <c r="G1533" t="s">
        <v>34</v>
      </c>
      <c r="H1533" t="s">
        <v>2002</v>
      </c>
      <c r="I1533" t="s">
        <v>57</v>
      </c>
    </row>
    <row r="1534" spans="1:9" ht="14.25">
      <c r="A1534" t="s">
        <v>15347</v>
      </c>
      <c r="B1534" s="15">
        <v>815734</v>
      </c>
      <c r="C1534" t="s">
        <v>10392</v>
      </c>
      <c r="D1534" t="s">
        <v>10393</v>
      </c>
      <c r="E1534" t="s">
        <v>10394</v>
      </c>
      <c r="F1534" s="15">
        <v>-91.22</v>
      </c>
      <c r="G1534" t="s">
        <v>34</v>
      </c>
      <c r="H1534" t="s">
        <v>74</v>
      </c>
      <c r="I1534" t="s">
        <v>54</v>
      </c>
    </row>
    <row r="1535" spans="1:9" ht="14.25">
      <c r="A1535" t="s">
        <v>15348</v>
      </c>
      <c r="B1535" s="15">
        <v>816042</v>
      </c>
      <c r="C1535" t="s">
        <v>10398</v>
      </c>
      <c r="D1535" t="s">
        <v>10399</v>
      </c>
      <c r="E1535" t="s">
        <v>10400</v>
      </c>
      <c r="F1535" s="15">
        <v>-500</v>
      </c>
      <c r="G1535" t="s">
        <v>34</v>
      </c>
      <c r="H1535" t="s">
        <v>11957</v>
      </c>
      <c r="I1535" t="s">
        <v>54</v>
      </c>
    </row>
    <row r="1536" spans="1:9" ht="14.25">
      <c r="A1536" t="s">
        <v>15349</v>
      </c>
      <c r="B1536" s="15">
        <v>816261</v>
      </c>
      <c r="C1536" t="s">
        <v>10404</v>
      </c>
      <c r="D1536" t="s">
        <v>10405</v>
      </c>
      <c r="E1536" t="s">
        <v>10406</v>
      </c>
      <c r="F1536" s="15">
        <v>-100</v>
      </c>
      <c r="G1536" t="s">
        <v>34</v>
      </c>
      <c r="H1536" t="s">
        <v>290</v>
      </c>
      <c r="I1536" t="s">
        <v>54</v>
      </c>
    </row>
    <row r="1537" spans="1:9" ht="14.25">
      <c r="A1537" t="s">
        <v>15350</v>
      </c>
      <c r="B1537" s="15">
        <v>816580</v>
      </c>
      <c r="C1537" t="s">
        <v>10410</v>
      </c>
      <c r="D1537" t="s">
        <v>10411</v>
      </c>
      <c r="E1537" t="s">
        <v>10412</v>
      </c>
      <c r="F1537" s="15">
        <v>-90.5</v>
      </c>
      <c r="G1537" t="s">
        <v>34</v>
      </c>
      <c r="H1537" t="s">
        <v>1203</v>
      </c>
      <c r="I1537" t="s">
        <v>54</v>
      </c>
    </row>
    <row r="1538" spans="1:9" ht="14.25">
      <c r="A1538" t="s">
        <v>15351</v>
      </c>
      <c r="B1538" s="15">
        <v>816786</v>
      </c>
      <c r="C1538" t="s">
        <v>10416</v>
      </c>
      <c r="D1538" t="s">
        <v>10417</v>
      </c>
      <c r="E1538" t="s">
        <v>10418</v>
      </c>
      <c r="F1538" s="15">
        <v>-10</v>
      </c>
      <c r="G1538" t="s">
        <v>34</v>
      </c>
      <c r="H1538" t="s">
        <v>65</v>
      </c>
      <c r="I1538" t="s">
        <v>54</v>
      </c>
    </row>
    <row r="1539" spans="1:9" ht="14.25">
      <c r="A1539" t="s">
        <v>15352</v>
      </c>
      <c r="B1539" s="15">
        <v>816858</v>
      </c>
      <c r="C1539" t="s">
        <v>10422</v>
      </c>
      <c r="D1539" t="s">
        <v>10423</v>
      </c>
      <c r="E1539" t="s">
        <v>10424</v>
      </c>
      <c r="F1539" s="15">
        <v>-97</v>
      </c>
      <c r="G1539" t="s">
        <v>34</v>
      </c>
      <c r="H1539" t="s">
        <v>65</v>
      </c>
      <c r="I1539" t="s">
        <v>54</v>
      </c>
    </row>
    <row r="1540" spans="1:9" ht="14.25">
      <c r="A1540" t="s">
        <v>15353</v>
      </c>
      <c r="B1540" s="15">
        <v>816933</v>
      </c>
      <c r="C1540" t="s">
        <v>10427</v>
      </c>
      <c r="D1540" t="s">
        <v>10428</v>
      </c>
      <c r="E1540" t="s">
        <v>10429</v>
      </c>
      <c r="F1540" s="15">
        <v>-147.5</v>
      </c>
      <c r="G1540" t="s">
        <v>34</v>
      </c>
      <c r="H1540" t="s">
        <v>11959</v>
      </c>
      <c r="I1540" t="s">
        <v>54</v>
      </c>
    </row>
    <row r="1541" spans="1:9" ht="14.25">
      <c r="A1541" t="s">
        <v>15354</v>
      </c>
      <c r="B1541" s="15">
        <v>817079</v>
      </c>
      <c r="C1541" t="s">
        <v>10433</v>
      </c>
      <c r="D1541" t="s">
        <v>10434</v>
      </c>
      <c r="E1541" t="s">
        <v>10435</v>
      </c>
      <c r="F1541" s="15">
        <v>-1186.3399999999999</v>
      </c>
      <c r="G1541" t="s">
        <v>34</v>
      </c>
      <c r="H1541" t="s">
        <v>82</v>
      </c>
      <c r="I1541" t="s">
        <v>54</v>
      </c>
    </row>
    <row r="1542" spans="1:9" ht="14.25">
      <c r="A1542" t="s">
        <v>15355</v>
      </c>
      <c r="B1542" s="15">
        <v>817349</v>
      </c>
      <c r="C1542" t="s">
        <v>10439</v>
      </c>
      <c r="D1542" t="s">
        <v>10440</v>
      </c>
      <c r="E1542" t="s">
        <v>4588</v>
      </c>
      <c r="F1542" s="15">
        <v>-500</v>
      </c>
      <c r="G1542" t="s">
        <v>34</v>
      </c>
      <c r="H1542" t="s">
        <v>11959</v>
      </c>
      <c r="I1542" t="s">
        <v>54</v>
      </c>
    </row>
    <row r="1543" spans="1:9" ht="14.25">
      <c r="A1543" t="s">
        <v>15356</v>
      </c>
      <c r="B1543" s="15">
        <v>817961</v>
      </c>
      <c r="C1543" t="s">
        <v>287</v>
      </c>
      <c r="D1543" t="s">
        <v>10444</v>
      </c>
      <c r="E1543" t="s">
        <v>5900</v>
      </c>
      <c r="F1543" s="15">
        <v>-53.4</v>
      </c>
      <c r="G1543" t="s">
        <v>34</v>
      </c>
      <c r="H1543" t="s">
        <v>75</v>
      </c>
      <c r="I1543" t="s">
        <v>57</v>
      </c>
    </row>
    <row r="1544" spans="1:9" ht="14.25">
      <c r="A1544" t="s">
        <v>15357</v>
      </c>
      <c r="B1544" s="15">
        <v>817987</v>
      </c>
      <c r="C1544" t="s">
        <v>10446</v>
      </c>
      <c r="D1544" t="s">
        <v>9919</v>
      </c>
      <c r="E1544" t="s">
        <v>9920</v>
      </c>
      <c r="F1544" s="15">
        <v>-462.5</v>
      </c>
      <c r="G1544" t="s">
        <v>34</v>
      </c>
      <c r="H1544" t="s">
        <v>74</v>
      </c>
      <c r="I1544" t="s">
        <v>54</v>
      </c>
    </row>
    <row r="1545" spans="1:9" ht="14.25">
      <c r="A1545" t="s">
        <v>15358</v>
      </c>
      <c r="B1545" s="15">
        <v>818003</v>
      </c>
      <c r="C1545" t="s">
        <v>287</v>
      </c>
      <c r="D1545" t="s">
        <v>10449</v>
      </c>
      <c r="E1545" t="s">
        <v>5907</v>
      </c>
      <c r="F1545" s="15">
        <v>-494.5</v>
      </c>
      <c r="G1545" t="s">
        <v>34</v>
      </c>
      <c r="H1545" t="s">
        <v>85</v>
      </c>
      <c r="I1545" t="s">
        <v>57</v>
      </c>
    </row>
    <row r="1546" spans="1:9" ht="14.25">
      <c r="A1546" t="s">
        <v>15359</v>
      </c>
      <c r="B1546" s="15">
        <v>818013</v>
      </c>
      <c r="C1546" t="s">
        <v>10451</v>
      </c>
      <c r="D1546" t="s">
        <v>10452</v>
      </c>
      <c r="E1546" t="s">
        <v>10453</v>
      </c>
      <c r="F1546" s="15">
        <v>-1950</v>
      </c>
      <c r="G1546" t="s">
        <v>34</v>
      </c>
      <c r="H1546" t="s">
        <v>70</v>
      </c>
      <c r="I1546" t="s">
        <v>54</v>
      </c>
    </row>
    <row r="1547" spans="1:9" ht="14.25">
      <c r="A1547" t="s">
        <v>15360</v>
      </c>
      <c r="B1547" s="15">
        <v>818076</v>
      </c>
      <c r="C1547" t="s">
        <v>10457</v>
      </c>
      <c r="D1547" t="s">
        <v>10458</v>
      </c>
      <c r="E1547" t="s">
        <v>10459</v>
      </c>
      <c r="F1547" s="15">
        <v>-100</v>
      </c>
      <c r="G1547" t="s">
        <v>34</v>
      </c>
      <c r="H1547" t="s">
        <v>83</v>
      </c>
      <c r="I1547" t="s">
        <v>54</v>
      </c>
    </row>
    <row r="1548" spans="1:9" ht="14.25">
      <c r="A1548" t="s">
        <v>15361</v>
      </c>
      <c r="B1548" s="15">
        <v>818169</v>
      </c>
      <c r="D1548" t="s">
        <v>10463</v>
      </c>
      <c r="E1548" t="s">
        <v>5752</v>
      </c>
      <c r="F1548" s="15">
        <v>-9000</v>
      </c>
      <c r="G1548" t="s">
        <v>34</v>
      </c>
      <c r="H1548" t="s">
        <v>77</v>
      </c>
      <c r="I1548" t="s">
        <v>57</v>
      </c>
    </row>
    <row r="1549" spans="1:9" ht="14.25">
      <c r="A1549" t="s">
        <v>15362</v>
      </c>
      <c r="B1549" s="15">
        <v>818228</v>
      </c>
      <c r="C1549" t="s">
        <v>10465</v>
      </c>
      <c r="D1549" t="s">
        <v>8657</v>
      </c>
      <c r="E1549" t="s">
        <v>4607</v>
      </c>
      <c r="F1549" s="15">
        <v>-1400</v>
      </c>
      <c r="G1549" t="s">
        <v>34</v>
      </c>
      <c r="H1549" t="s">
        <v>81</v>
      </c>
      <c r="I1549" t="s">
        <v>54</v>
      </c>
    </row>
    <row r="1550" spans="1:9" ht="14.25">
      <c r="A1550" t="s">
        <v>15363</v>
      </c>
      <c r="B1550" s="15">
        <v>818279</v>
      </c>
      <c r="C1550" t="s">
        <v>10468</v>
      </c>
      <c r="D1550" t="s">
        <v>10469</v>
      </c>
      <c r="E1550" t="s">
        <v>10470</v>
      </c>
      <c r="F1550" s="15">
        <v>-513.5</v>
      </c>
      <c r="G1550" t="s">
        <v>34</v>
      </c>
      <c r="H1550" t="s">
        <v>64</v>
      </c>
      <c r="I1550" t="s">
        <v>54</v>
      </c>
    </row>
    <row r="1551" spans="1:9" ht="14.25">
      <c r="A1551" t="s">
        <v>15364</v>
      </c>
      <c r="B1551" s="15">
        <v>818329</v>
      </c>
      <c r="C1551" t="s">
        <v>10474</v>
      </c>
      <c r="D1551" t="s">
        <v>10475</v>
      </c>
      <c r="E1551" t="s">
        <v>10476</v>
      </c>
      <c r="F1551" s="15">
        <v>-388</v>
      </c>
      <c r="G1551" t="s">
        <v>34</v>
      </c>
      <c r="H1551" t="s">
        <v>66</v>
      </c>
      <c r="I1551" t="s">
        <v>54</v>
      </c>
    </row>
    <row r="1552" spans="1:9" ht="14.25">
      <c r="A1552" t="s">
        <v>15365</v>
      </c>
      <c r="B1552" s="15">
        <v>818393</v>
      </c>
      <c r="C1552" t="s">
        <v>10480</v>
      </c>
      <c r="D1552" t="s">
        <v>10481</v>
      </c>
      <c r="E1552" t="s">
        <v>10482</v>
      </c>
      <c r="F1552" s="15">
        <v>-101</v>
      </c>
      <c r="G1552" t="s">
        <v>34</v>
      </c>
      <c r="H1552" t="s">
        <v>64</v>
      </c>
      <c r="I1552" t="s">
        <v>54</v>
      </c>
    </row>
    <row r="1553" spans="1:9" ht="14.25">
      <c r="A1553" t="s">
        <v>15366</v>
      </c>
      <c r="B1553" s="15">
        <v>818710</v>
      </c>
      <c r="C1553" t="s">
        <v>10485</v>
      </c>
      <c r="D1553" t="s">
        <v>10486</v>
      </c>
      <c r="E1553" t="s">
        <v>10487</v>
      </c>
      <c r="F1553" s="15">
        <v>-54.5</v>
      </c>
      <c r="G1553" t="s">
        <v>34</v>
      </c>
      <c r="H1553" t="s">
        <v>71</v>
      </c>
      <c r="I1553" t="s">
        <v>54</v>
      </c>
    </row>
    <row r="1554" spans="1:9" ht="14.25">
      <c r="A1554" t="s">
        <v>15367</v>
      </c>
      <c r="B1554" s="15">
        <v>818976</v>
      </c>
      <c r="C1554" t="s">
        <v>10491</v>
      </c>
      <c r="D1554" t="s">
        <v>10492</v>
      </c>
      <c r="E1554" t="s">
        <v>10493</v>
      </c>
      <c r="F1554" s="15">
        <v>-12561</v>
      </c>
      <c r="G1554" t="s">
        <v>34</v>
      </c>
      <c r="H1554" t="s">
        <v>70</v>
      </c>
      <c r="I1554" t="s">
        <v>54</v>
      </c>
    </row>
    <row r="1555" spans="1:9" ht="14.25">
      <c r="A1555" t="s">
        <v>15368</v>
      </c>
      <c r="B1555" s="15">
        <v>819004</v>
      </c>
      <c r="C1555" t="s">
        <v>10497</v>
      </c>
      <c r="D1555" t="s">
        <v>10498</v>
      </c>
      <c r="E1555" t="s">
        <v>10499</v>
      </c>
      <c r="F1555" s="15">
        <v>-200</v>
      </c>
      <c r="G1555" t="s">
        <v>34</v>
      </c>
      <c r="H1555" t="s">
        <v>73</v>
      </c>
      <c r="I1555" t="s">
        <v>54</v>
      </c>
    </row>
    <row r="1556" spans="1:9" ht="14.25">
      <c r="A1556" t="s">
        <v>15369</v>
      </c>
      <c r="B1556" s="15">
        <v>819160</v>
      </c>
      <c r="C1556" t="s">
        <v>10503</v>
      </c>
      <c r="D1556" t="s">
        <v>10504</v>
      </c>
      <c r="E1556" t="s">
        <v>10505</v>
      </c>
      <c r="F1556" s="15">
        <v>-8500</v>
      </c>
      <c r="G1556" t="s">
        <v>34</v>
      </c>
      <c r="H1556" t="s">
        <v>70</v>
      </c>
      <c r="I1556" t="s">
        <v>54</v>
      </c>
    </row>
    <row r="1557" spans="1:9" ht="14.25">
      <c r="A1557" t="s">
        <v>15370</v>
      </c>
      <c r="B1557" s="15">
        <v>820142</v>
      </c>
      <c r="C1557" t="s">
        <v>287</v>
      </c>
      <c r="D1557" t="s">
        <v>10509</v>
      </c>
      <c r="E1557" t="s">
        <v>5920</v>
      </c>
      <c r="F1557" s="15">
        <v>-300</v>
      </c>
      <c r="G1557" t="s">
        <v>34</v>
      </c>
      <c r="H1557" t="s">
        <v>89</v>
      </c>
      <c r="I1557" t="s">
        <v>57</v>
      </c>
    </row>
    <row r="1558" spans="1:9" ht="14.25">
      <c r="A1558" t="s">
        <v>15371</v>
      </c>
      <c r="B1558" s="15">
        <v>820286</v>
      </c>
      <c r="C1558" t="s">
        <v>10511</v>
      </c>
      <c r="D1558" t="s">
        <v>10452</v>
      </c>
      <c r="E1558" t="s">
        <v>10453</v>
      </c>
      <c r="F1558" s="15">
        <v>-6747</v>
      </c>
      <c r="G1558" t="s">
        <v>34</v>
      </c>
      <c r="H1558" t="s">
        <v>70</v>
      </c>
      <c r="I1558" t="s">
        <v>54</v>
      </c>
    </row>
    <row r="1559" spans="1:9" ht="14.25">
      <c r="A1559" t="s">
        <v>15372</v>
      </c>
      <c r="B1559" s="15">
        <v>820365</v>
      </c>
      <c r="C1559" t="s">
        <v>10514</v>
      </c>
      <c r="D1559" t="s">
        <v>10515</v>
      </c>
      <c r="E1559" t="s">
        <v>10516</v>
      </c>
      <c r="F1559" s="15">
        <v>-295.5</v>
      </c>
      <c r="G1559" t="s">
        <v>34</v>
      </c>
      <c r="H1559" t="s">
        <v>73</v>
      </c>
      <c r="I1559" t="s">
        <v>54</v>
      </c>
    </row>
    <row r="1560" spans="1:9" ht="14.25">
      <c r="A1560" t="s">
        <v>15373</v>
      </c>
      <c r="B1560" s="15">
        <v>820741</v>
      </c>
      <c r="C1560" t="s">
        <v>10520</v>
      </c>
      <c r="D1560" t="s">
        <v>10521</v>
      </c>
      <c r="E1560" t="s">
        <v>10522</v>
      </c>
      <c r="F1560" s="15">
        <v>-500</v>
      </c>
      <c r="G1560" t="s">
        <v>34</v>
      </c>
      <c r="H1560" t="s">
        <v>64</v>
      </c>
      <c r="I1560" t="s">
        <v>54</v>
      </c>
    </row>
    <row r="1561" spans="1:9" ht="14.25">
      <c r="A1561" t="s">
        <v>15374</v>
      </c>
      <c r="B1561" s="15">
        <v>820872</v>
      </c>
      <c r="D1561" t="s">
        <v>10526</v>
      </c>
      <c r="E1561" t="s">
        <v>6103</v>
      </c>
      <c r="F1561" s="15">
        <v>-307.5</v>
      </c>
      <c r="G1561" t="s">
        <v>34</v>
      </c>
      <c r="H1561" t="s">
        <v>74</v>
      </c>
      <c r="I1561" t="s">
        <v>57</v>
      </c>
    </row>
    <row r="1562" spans="1:9" ht="14.25">
      <c r="A1562" t="s">
        <v>15375</v>
      </c>
      <c r="B1562" s="15">
        <v>820914</v>
      </c>
      <c r="C1562" t="s">
        <v>10528</v>
      </c>
      <c r="D1562" t="s">
        <v>10529</v>
      </c>
      <c r="E1562" t="s">
        <v>10530</v>
      </c>
      <c r="F1562" s="15">
        <v>-6.78</v>
      </c>
      <c r="G1562" t="s">
        <v>34</v>
      </c>
      <c r="H1562" t="s">
        <v>90</v>
      </c>
      <c r="I1562" t="s">
        <v>54</v>
      </c>
    </row>
    <row r="1563" spans="1:9" ht="14.25">
      <c r="A1563" t="s">
        <v>15376</v>
      </c>
      <c r="B1563" s="15">
        <v>820921</v>
      </c>
      <c r="C1563" t="s">
        <v>10534</v>
      </c>
      <c r="D1563" t="s">
        <v>10535</v>
      </c>
      <c r="E1563" t="s">
        <v>10536</v>
      </c>
      <c r="F1563" s="15">
        <v>-792.5</v>
      </c>
      <c r="G1563" t="s">
        <v>34</v>
      </c>
      <c r="H1563" t="s">
        <v>74</v>
      </c>
      <c r="I1563" t="s">
        <v>54</v>
      </c>
    </row>
    <row r="1564" spans="1:9" ht="14.25">
      <c r="A1564" t="s">
        <v>15377</v>
      </c>
      <c r="B1564" s="15">
        <v>821195</v>
      </c>
      <c r="C1564" t="s">
        <v>10539</v>
      </c>
      <c r="D1564" t="s">
        <v>10540</v>
      </c>
      <c r="E1564" t="s">
        <v>10541</v>
      </c>
      <c r="F1564" s="15">
        <v>-9901.7199999999993</v>
      </c>
      <c r="G1564" t="s">
        <v>34</v>
      </c>
      <c r="H1564" t="s">
        <v>70</v>
      </c>
      <c r="I1564" t="s">
        <v>54</v>
      </c>
    </row>
    <row r="1565" spans="1:9" ht="14.25">
      <c r="A1565" t="s">
        <v>15378</v>
      </c>
      <c r="B1565" s="15">
        <v>821389</v>
      </c>
      <c r="D1565" t="s">
        <v>10038</v>
      </c>
      <c r="E1565" t="s">
        <v>10039</v>
      </c>
      <c r="F1565" s="15">
        <v>-15.48</v>
      </c>
      <c r="G1565" t="s">
        <v>34</v>
      </c>
      <c r="H1565" t="s">
        <v>69</v>
      </c>
      <c r="I1565" t="s">
        <v>57</v>
      </c>
    </row>
    <row r="1566" spans="1:9" ht="14.25">
      <c r="A1566" t="s">
        <v>15379</v>
      </c>
      <c r="B1566" s="15">
        <v>821572</v>
      </c>
      <c r="C1566" t="s">
        <v>10546</v>
      </c>
      <c r="D1566" t="s">
        <v>10547</v>
      </c>
      <c r="E1566" t="s">
        <v>10548</v>
      </c>
      <c r="F1566" s="15">
        <v>-500</v>
      </c>
      <c r="G1566" t="s">
        <v>34</v>
      </c>
      <c r="H1566" t="s">
        <v>81</v>
      </c>
      <c r="I1566" t="s">
        <v>54</v>
      </c>
    </row>
    <row r="1567" spans="1:9" ht="14.25">
      <c r="A1567" t="s">
        <v>15380</v>
      </c>
      <c r="B1567" s="15">
        <v>821881</v>
      </c>
      <c r="D1567" t="s">
        <v>10552</v>
      </c>
      <c r="E1567" t="s">
        <v>10553</v>
      </c>
      <c r="F1567" s="15">
        <v>-9</v>
      </c>
      <c r="G1567" t="s">
        <v>34</v>
      </c>
      <c r="H1567" t="s">
        <v>69</v>
      </c>
      <c r="I1567" t="s">
        <v>57</v>
      </c>
    </row>
    <row r="1568" spans="1:9" ht="14.25">
      <c r="A1568" t="s">
        <v>15381</v>
      </c>
      <c r="B1568" s="15">
        <v>821956</v>
      </c>
      <c r="C1568" t="s">
        <v>10555</v>
      </c>
      <c r="D1568" t="s">
        <v>10556</v>
      </c>
      <c r="E1568" t="s">
        <v>9620</v>
      </c>
      <c r="F1568" s="15">
        <v>-107.5</v>
      </c>
      <c r="G1568" t="s">
        <v>34</v>
      </c>
      <c r="H1568" t="s">
        <v>74</v>
      </c>
      <c r="I1568" t="s">
        <v>54</v>
      </c>
    </row>
    <row r="1569" spans="1:9" ht="14.25">
      <c r="A1569" t="s">
        <v>15382</v>
      </c>
      <c r="B1569" s="15">
        <v>822004</v>
      </c>
      <c r="C1569" t="s">
        <v>10560</v>
      </c>
      <c r="D1569" t="s">
        <v>10561</v>
      </c>
      <c r="E1569" t="s">
        <v>10562</v>
      </c>
      <c r="F1569" s="15">
        <v>-11.72</v>
      </c>
      <c r="G1569" t="s">
        <v>34</v>
      </c>
      <c r="H1569" t="s">
        <v>11955</v>
      </c>
      <c r="I1569" t="s">
        <v>54</v>
      </c>
    </row>
    <row r="1570" spans="1:9" ht="14.25">
      <c r="A1570" t="s">
        <v>15383</v>
      </c>
      <c r="B1570" s="15">
        <v>822030</v>
      </c>
      <c r="C1570" t="s">
        <v>10566</v>
      </c>
      <c r="D1570" t="s">
        <v>7541</v>
      </c>
      <c r="E1570" t="s">
        <v>7542</v>
      </c>
      <c r="F1570" s="15">
        <v>-296</v>
      </c>
      <c r="G1570" t="s">
        <v>34</v>
      </c>
      <c r="H1570" t="s">
        <v>11959</v>
      </c>
      <c r="I1570" t="s">
        <v>54</v>
      </c>
    </row>
    <row r="1571" spans="1:9" ht="14.25">
      <c r="A1571" t="s">
        <v>15384</v>
      </c>
      <c r="B1571" s="15">
        <v>822086</v>
      </c>
      <c r="C1571" t="s">
        <v>10569</v>
      </c>
      <c r="D1571" t="s">
        <v>10570</v>
      </c>
      <c r="E1571" t="s">
        <v>965</v>
      </c>
      <c r="F1571" s="15">
        <v>-597</v>
      </c>
      <c r="G1571" t="s">
        <v>34</v>
      </c>
      <c r="H1571" t="s">
        <v>64</v>
      </c>
      <c r="I1571" t="s">
        <v>54</v>
      </c>
    </row>
    <row r="1572" spans="1:9" ht="14.25">
      <c r="A1572" t="s">
        <v>15385</v>
      </c>
      <c r="B1572" s="15">
        <v>822543</v>
      </c>
      <c r="C1572" t="s">
        <v>10574</v>
      </c>
      <c r="D1572" t="s">
        <v>10575</v>
      </c>
      <c r="E1572" t="s">
        <v>10576</v>
      </c>
      <c r="F1572" s="15">
        <v>-200</v>
      </c>
      <c r="G1572" t="s">
        <v>34</v>
      </c>
      <c r="H1572" t="s">
        <v>55</v>
      </c>
      <c r="I1572" t="s">
        <v>54</v>
      </c>
    </row>
    <row r="1573" spans="1:9" ht="14.25">
      <c r="A1573" t="s">
        <v>15386</v>
      </c>
      <c r="B1573" s="15">
        <v>822660</v>
      </c>
      <c r="C1573" t="s">
        <v>287</v>
      </c>
      <c r="D1573" t="s">
        <v>10580</v>
      </c>
      <c r="E1573" t="s">
        <v>5927</v>
      </c>
      <c r="F1573" s="15">
        <v>-19.5</v>
      </c>
      <c r="G1573" t="s">
        <v>34</v>
      </c>
      <c r="H1573" t="s">
        <v>86</v>
      </c>
      <c r="I1573" t="s">
        <v>57</v>
      </c>
    </row>
    <row r="1574" spans="1:9" ht="14.25">
      <c r="A1574" t="s">
        <v>15387</v>
      </c>
      <c r="B1574" s="15">
        <v>822755</v>
      </c>
      <c r="C1574" t="s">
        <v>10582</v>
      </c>
      <c r="D1574" t="s">
        <v>888</v>
      </c>
      <c r="E1574" t="s">
        <v>889</v>
      </c>
      <c r="F1574" s="15">
        <v>-64.72</v>
      </c>
      <c r="G1574" t="s">
        <v>34</v>
      </c>
      <c r="H1574" t="s">
        <v>80</v>
      </c>
      <c r="I1574" t="s">
        <v>54</v>
      </c>
    </row>
    <row r="1575" spans="1:9" ht="14.25">
      <c r="A1575" t="s">
        <v>15388</v>
      </c>
      <c r="B1575" s="15">
        <v>822769</v>
      </c>
      <c r="C1575" t="s">
        <v>10585</v>
      </c>
      <c r="D1575" t="s">
        <v>10586</v>
      </c>
      <c r="E1575" t="s">
        <v>10587</v>
      </c>
      <c r="F1575" s="15">
        <v>-100</v>
      </c>
      <c r="G1575" t="s">
        <v>34</v>
      </c>
      <c r="H1575" t="s">
        <v>73</v>
      </c>
      <c r="I1575" t="s">
        <v>54</v>
      </c>
    </row>
    <row r="1576" spans="1:9" ht="14.25">
      <c r="A1576" t="s">
        <v>15389</v>
      </c>
      <c r="B1576" s="15">
        <v>822832</v>
      </c>
      <c r="C1576" t="s">
        <v>10591</v>
      </c>
      <c r="D1576" t="s">
        <v>10592</v>
      </c>
      <c r="E1576" t="s">
        <v>10593</v>
      </c>
      <c r="F1576" s="15">
        <v>-214.47</v>
      </c>
      <c r="G1576" t="s">
        <v>34</v>
      </c>
      <c r="H1576" t="s">
        <v>80</v>
      </c>
      <c r="I1576" t="s">
        <v>54</v>
      </c>
    </row>
    <row r="1577" spans="1:9" ht="14.25">
      <c r="A1577" t="s">
        <v>15390</v>
      </c>
      <c r="B1577" s="15">
        <v>823060</v>
      </c>
      <c r="C1577" t="s">
        <v>10597</v>
      </c>
      <c r="D1577" t="s">
        <v>10598</v>
      </c>
      <c r="E1577" t="s">
        <v>10599</v>
      </c>
      <c r="F1577" s="15">
        <v>-28.3</v>
      </c>
      <c r="G1577" t="s">
        <v>34</v>
      </c>
      <c r="H1577" t="s">
        <v>76</v>
      </c>
      <c r="I1577" t="s">
        <v>54</v>
      </c>
    </row>
    <row r="1578" spans="1:9" ht="14.25">
      <c r="A1578" t="s">
        <v>15391</v>
      </c>
      <c r="B1578" s="15">
        <v>823163</v>
      </c>
      <c r="C1578" t="s">
        <v>10603</v>
      </c>
      <c r="D1578" t="s">
        <v>10604</v>
      </c>
      <c r="E1578" t="s">
        <v>10605</v>
      </c>
      <c r="F1578" s="15">
        <v>-470.72</v>
      </c>
      <c r="G1578" t="s">
        <v>34</v>
      </c>
      <c r="H1578" t="s">
        <v>70</v>
      </c>
      <c r="I1578" t="s">
        <v>54</v>
      </c>
    </row>
    <row r="1579" spans="1:9" ht="14.25">
      <c r="A1579" t="s">
        <v>15392</v>
      </c>
      <c r="B1579" s="15">
        <v>823260</v>
      </c>
      <c r="C1579" t="s">
        <v>10609</v>
      </c>
      <c r="D1579" t="s">
        <v>10610</v>
      </c>
      <c r="E1579" t="s">
        <v>10611</v>
      </c>
      <c r="F1579" s="15">
        <v>-385</v>
      </c>
      <c r="G1579" t="s">
        <v>34</v>
      </c>
      <c r="H1579" t="s">
        <v>11959</v>
      </c>
      <c r="I1579" t="s">
        <v>54</v>
      </c>
    </row>
    <row r="1580" spans="1:9" ht="14.25">
      <c r="A1580" t="s">
        <v>15393</v>
      </c>
      <c r="B1580" s="15">
        <v>823327</v>
      </c>
      <c r="C1580" t="s">
        <v>10615</v>
      </c>
      <c r="D1580" t="s">
        <v>10616</v>
      </c>
      <c r="E1580" t="s">
        <v>10617</v>
      </c>
      <c r="F1580" s="15">
        <v>-319.5</v>
      </c>
      <c r="G1580" t="s">
        <v>34</v>
      </c>
      <c r="H1580" t="s">
        <v>82</v>
      </c>
      <c r="I1580" t="s">
        <v>54</v>
      </c>
    </row>
    <row r="1581" spans="1:9" ht="14.25">
      <c r="A1581" t="s">
        <v>15394</v>
      </c>
      <c r="B1581" s="15">
        <v>823389</v>
      </c>
      <c r="C1581" t="s">
        <v>10621</v>
      </c>
      <c r="D1581" t="s">
        <v>10622</v>
      </c>
      <c r="E1581" t="s">
        <v>10623</v>
      </c>
      <c r="F1581" s="15">
        <v>-12.67</v>
      </c>
      <c r="G1581" t="s">
        <v>34</v>
      </c>
      <c r="H1581" t="s">
        <v>73</v>
      </c>
      <c r="I1581" t="s">
        <v>54</v>
      </c>
    </row>
    <row r="1582" spans="1:9" ht="14.25">
      <c r="A1582" t="s">
        <v>15395</v>
      </c>
      <c r="B1582" s="15">
        <v>823449</v>
      </c>
      <c r="C1582" t="s">
        <v>10627</v>
      </c>
      <c r="D1582" t="s">
        <v>10628</v>
      </c>
      <c r="E1582" t="s">
        <v>10629</v>
      </c>
      <c r="F1582" s="15">
        <v>-629.35</v>
      </c>
      <c r="G1582" t="s">
        <v>34</v>
      </c>
      <c r="H1582" t="s">
        <v>71</v>
      </c>
      <c r="I1582" t="s">
        <v>54</v>
      </c>
    </row>
    <row r="1583" spans="1:9" ht="14.25">
      <c r="A1583" t="s">
        <v>15396</v>
      </c>
      <c r="B1583" s="15">
        <v>823456</v>
      </c>
      <c r="C1583" t="s">
        <v>10633</v>
      </c>
      <c r="D1583" t="s">
        <v>10634</v>
      </c>
      <c r="E1583" t="s">
        <v>10635</v>
      </c>
      <c r="F1583" s="15">
        <v>-11412.76</v>
      </c>
      <c r="G1583" t="s">
        <v>34</v>
      </c>
      <c r="H1583" t="s">
        <v>90</v>
      </c>
      <c r="I1583" t="s">
        <v>54</v>
      </c>
    </row>
    <row r="1584" spans="1:9" ht="14.25">
      <c r="A1584" t="s">
        <v>15397</v>
      </c>
      <c r="B1584" s="15">
        <v>823590</v>
      </c>
      <c r="C1584" t="s">
        <v>10639</v>
      </c>
      <c r="D1584" t="s">
        <v>10640</v>
      </c>
      <c r="E1584" t="s">
        <v>10641</v>
      </c>
      <c r="F1584" s="15">
        <v>-400</v>
      </c>
      <c r="G1584" t="s">
        <v>34</v>
      </c>
      <c r="H1584" t="s">
        <v>78</v>
      </c>
      <c r="I1584" t="s">
        <v>54</v>
      </c>
    </row>
    <row r="1585" spans="1:9" ht="14.25">
      <c r="A1585" t="s">
        <v>15398</v>
      </c>
      <c r="B1585" s="15">
        <v>823758</v>
      </c>
      <c r="C1585" t="s">
        <v>10645</v>
      </c>
      <c r="D1585" t="s">
        <v>10646</v>
      </c>
      <c r="E1585" t="s">
        <v>10647</v>
      </c>
      <c r="F1585" s="15">
        <v>-44.5</v>
      </c>
      <c r="G1585" t="s">
        <v>34</v>
      </c>
      <c r="H1585" t="s">
        <v>93</v>
      </c>
      <c r="I1585" t="s">
        <v>54</v>
      </c>
    </row>
    <row r="1586" spans="1:9" ht="14.25">
      <c r="A1586" t="s">
        <v>15399</v>
      </c>
      <c r="B1586" s="15">
        <v>823808</v>
      </c>
      <c r="C1586" t="s">
        <v>10651</v>
      </c>
      <c r="D1586" t="s">
        <v>10652</v>
      </c>
      <c r="E1586" t="s">
        <v>10653</v>
      </c>
      <c r="F1586" s="15">
        <v>-194.5</v>
      </c>
      <c r="G1586" t="s">
        <v>34</v>
      </c>
      <c r="H1586" t="s">
        <v>69</v>
      </c>
      <c r="I1586" t="s">
        <v>54</v>
      </c>
    </row>
    <row r="1587" spans="1:9" ht="14.25">
      <c r="A1587" t="s">
        <v>15400</v>
      </c>
      <c r="B1587" s="15">
        <v>824292</v>
      </c>
      <c r="C1587" t="s">
        <v>10657</v>
      </c>
      <c r="D1587" t="s">
        <v>10580</v>
      </c>
      <c r="E1587" t="s">
        <v>5927</v>
      </c>
      <c r="F1587" s="15">
        <v>-19.5</v>
      </c>
      <c r="G1587" t="s">
        <v>34</v>
      </c>
      <c r="H1587" t="s">
        <v>80</v>
      </c>
      <c r="I1587" t="s">
        <v>54</v>
      </c>
    </row>
    <row r="1588" spans="1:9" ht="14.25">
      <c r="A1588" t="s">
        <v>15401</v>
      </c>
      <c r="B1588" s="15">
        <v>824494</v>
      </c>
      <c r="C1588" t="s">
        <v>287</v>
      </c>
      <c r="D1588" t="s">
        <v>10338</v>
      </c>
      <c r="E1588" t="s">
        <v>5850</v>
      </c>
      <c r="F1588" s="15">
        <v>-188.5</v>
      </c>
      <c r="G1588" t="s">
        <v>34</v>
      </c>
      <c r="H1588" t="s">
        <v>89</v>
      </c>
      <c r="I1588" t="s">
        <v>57</v>
      </c>
    </row>
    <row r="1589" spans="1:9" ht="14.25">
      <c r="A1589" t="s">
        <v>15402</v>
      </c>
      <c r="B1589" s="15">
        <v>824540</v>
      </c>
      <c r="C1589" t="s">
        <v>10661</v>
      </c>
      <c r="D1589" t="s">
        <v>10662</v>
      </c>
      <c r="E1589" t="s">
        <v>10663</v>
      </c>
      <c r="F1589" s="15">
        <v>-213.27</v>
      </c>
      <c r="G1589" t="s">
        <v>34</v>
      </c>
      <c r="H1589" t="s">
        <v>82</v>
      </c>
      <c r="I1589" t="s">
        <v>54</v>
      </c>
    </row>
    <row r="1590" spans="1:9" ht="14.25">
      <c r="A1590" t="s">
        <v>15403</v>
      </c>
      <c r="B1590" s="15">
        <v>824781</v>
      </c>
      <c r="C1590" t="s">
        <v>10667</v>
      </c>
      <c r="D1590" t="s">
        <v>10668</v>
      </c>
      <c r="E1590" t="s">
        <v>10669</v>
      </c>
      <c r="F1590" s="15">
        <v>-10</v>
      </c>
      <c r="G1590" t="s">
        <v>34</v>
      </c>
      <c r="H1590" t="s">
        <v>779</v>
      </c>
      <c r="I1590" t="s">
        <v>54</v>
      </c>
    </row>
    <row r="1591" spans="1:9" ht="14.25">
      <c r="A1591" t="s">
        <v>15404</v>
      </c>
      <c r="B1591" s="15">
        <v>825510</v>
      </c>
      <c r="C1591" t="s">
        <v>287</v>
      </c>
      <c r="D1591" t="s">
        <v>10673</v>
      </c>
      <c r="E1591" t="s">
        <v>5940</v>
      </c>
      <c r="F1591" s="15">
        <v>-842.09</v>
      </c>
      <c r="G1591" t="s">
        <v>34</v>
      </c>
      <c r="H1591" t="s">
        <v>74</v>
      </c>
      <c r="I1591" t="s">
        <v>57</v>
      </c>
    </row>
    <row r="1592" spans="1:9" ht="14.25">
      <c r="A1592" t="s">
        <v>15405</v>
      </c>
      <c r="B1592" s="15">
        <v>827049</v>
      </c>
      <c r="C1592" t="s">
        <v>10675</v>
      </c>
      <c r="D1592" t="s">
        <v>10676</v>
      </c>
      <c r="E1592" t="s">
        <v>10677</v>
      </c>
      <c r="F1592" s="15">
        <v>-10</v>
      </c>
      <c r="G1592" t="s">
        <v>34</v>
      </c>
      <c r="H1592" t="s">
        <v>86</v>
      </c>
      <c r="I1592" t="s">
        <v>54</v>
      </c>
    </row>
    <row r="1593" spans="1:9" ht="14.25">
      <c r="A1593" t="s">
        <v>15406</v>
      </c>
      <c r="B1593" s="15">
        <v>827133</v>
      </c>
      <c r="C1593" t="s">
        <v>10681</v>
      </c>
      <c r="D1593" t="s">
        <v>10682</v>
      </c>
      <c r="E1593" t="s">
        <v>10683</v>
      </c>
      <c r="F1593" s="15">
        <v>-4.5</v>
      </c>
      <c r="G1593" t="s">
        <v>34</v>
      </c>
      <c r="H1593" t="s">
        <v>86</v>
      </c>
      <c r="I1593" t="s">
        <v>54</v>
      </c>
    </row>
    <row r="1594" spans="1:9" ht="14.25">
      <c r="A1594" t="s">
        <v>15407</v>
      </c>
      <c r="B1594" s="15">
        <v>827222</v>
      </c>
      <c r="C1594" t="s">
        <v>10686</v>
      </c>
      <c r="D1594" t="s">
        <v>10687</v>
      </c>
      <c r="E1594" t="s">
        <v>10688</v>
      </c>
      <c r="F1594" s="15">
        <v>-2004</v>
      </c>
      <c r="G1594" t="s">
        <v>34</v>
      </c>
      <c r="H1594" t="s">
        <v>779</v>
      </c>
      <c r="I1594" t="s">
        <v>54</v>
      </c>
    </row>
    <row r="1595" spans="1:9" ht="14.25">
      <c r="A1595" t="s">
        <v>15408</v>
      </c>
      <c r="B1595" s="15">
        <v>827522</v>
      </c>
      <c r="C1595" t="s">
        <v>287</v>
      </c>
      <c r="D1595" t="s">
        <v>10692</v>
      </c>
      <c r="E1595" t="s">
        <v>10693</v>
      </c>
      <c r="F1595" s="15">
        <v>-300</v>
      </c>
      <c r="G1595" t="s">
        <v>34</v>
      </c>
      <c r="H1595" t="s">
        <v>77</v>
      </c>
      <c r="I1595" t="s">
        <v>57</v>
      </c>
    </row>
    <row r="1596" spans="1:9" ht="14.25">
      <c r="A1596" t="s">
        <v>15409</v>
      </c>
      <c r="B1596" s="15">
        <v>827673</v>
      </c>
      <c r="C1596" t="s">
        <v>287</v>
      </c>
      <c r="D1596" t="s">
        <v>10692</v>
      </c>
      <c r="E1596" t="s">
        <v>10693</v>
      </c>
      <c r="F1596" s="15">
        <v>-200</v>
      </c>
      <c r="G1596" t="s">
        <v>34</v>
      </c>
      <c r="H1596" t="s">
        <v>77</v>
      </c>
      <c r="I1596" t="s">
        <v>57</v>
      </c>
    </row>
    <row r="1597" spans="1:9" ht="14.25">
      <c r="A1597" t="s">
        <v>15410</v>
      </c>
      <c r="B1597" s="15">
        <v>827982</v>
      </c>
      <c r="C1597" t="s">
        <v>10696</v>
      </c>
      <c r="D1597" t="s">
        <v>10697</v>
      </c>
      <c r="E1597" t="s">
        <v>10698</v>
      </c>
      <c r="F1597" s="15">
        <v>-990</v>
      </c>
      <c r="G1597" t="s">
        <v>34</v>
      </c>
      <c r="H1597" t="s">
        <v>78</v>
      </c>
      <c r="I1597" t="s">
        <v>54</v>
      </c>
    </row>
    <row r="1598" spans="1:9" ht="14.25">
      <c r="A1598" t="s">
        <v>15411</v>
      </c>
      <c r="B1598" s="15">
        <v>828598</v>
      </c>
      <c r="C1598" t="s">
        <v>10702</v>
      </c>
      <c r="D1598" t="s">
        <v>10703</v>
      </c>
      <c r="E1598" t="s">
        <v>10704</v>
      </c>
      <c r="F1598" s="15">
        <v>-100</v>
      </c>
      <c r="G1598" t="s">
        <v>34</v>
      </c>
      <c r="H1598" t="s">
        <v>77</v>
      </c>
      <c r="I1598" t="s">
        <v>54</v>
      </c>
    </row>
    <row r="1599" spans="1:9" ht="14.25">
      <c r="A1599" t="s">
        <v>15412</v>
      </c>
      <c r="B1599" s="15">
        <v>828808</v>
      </c>
      <c r="C1599" t="s">
        <v>10708</v>
      </c>
      <c r="D1599" t="s">
        <v>10709</v>
      </c>
      <c r="E1599" t="s">
        <v>10710</v>
      </c>
      <c r="F1599" s="15">
        <v>-1.5</v>
      </c>
      <c r="G1599" t="s">
        <v>34</v>
      </c>
      <c r="H1599" t="s">
        <v>91</v>
      </c>
      <c r="I1599" t="s">
        <v>54</v>
      </c>
    </row>
    <row r="1600" spans="1:9" ht="14.25">
      <c r="A1600" t="s">
        <v>15413</v>
      </c>
      <c r="B1600" s="15">
        <v>829032</v>
      </c>
      <c r="C1600" t="s">
        <v>10714</v>
      </c>
      <c r="D1600" t="s">
        <v>10715</v>
      </c>
      <c r="E1600" t="s">
        <v>10716</v>
      </c>
      <c r="F1600" s="15">
        <v>-235.62</v>
      </c>
      <c r="G1600" t="s">
        <v>34</v>
      </c>
      <c r="H1600" t="s">
        <v>69</v>
      </c>
      <c r="I1600" t="s">
        <v>54</v>
      </c>
    </row>
    <row r="1601" spans="1:9" ht="14.25">
      <c r="A1601" t="s">
        <v>15414</v>
      </c>
      <c r="B1601" s="15">
        <v>829205</v>
      </c>
      <c r="C1601" t="s">
        <v>10720</v>
      </c>
      <c r="D1601" t="s">
        <v>10721</v>
      </c>
      <c r="E1601" t="s">
        <v>10722</v>
      </c>
      <c r="F1601" s="15">
        <v>-500</v>
      </c>
      <c r="G1601" t="s">
        <v>34</v>
      </c>
      <c r="H1601" t="s">
        <v>74</v>
      </c>
      <c r="I1601" t="s">
        <v>54</v>
      </c>
    </row>
    <row r="1602" spans="1:9" ht="14.25">
      <c r="A1602" t="s">
        <v>15415</v>
      </c>
      <c r="B1602" s="15">
        <v>829796</v>
      </c>
      <c r="C1602" t="s">
        <v>10726</v>
      </c>
      <c r="D1602" t="s">
        <v>10727</v>
      </c>
      <c r="E1602" t="s">
        <v>10728</v>
      </c>
      <c r="F1602" s="15">
        <v>-500</v>
      </c>
      <c r="G1602" t="s">
        <v>34</v>
      </c>
      <c r="H1602" t="s">
        <v>79</v>
      </c>
      <c r="I1602" t="s">
        <v>54</v>
      </c>
    </row>
    <row r="1603" spans="1:9" ht="14.25">
      <c r="A1603" t="s">
        <v>15416</v>
      </c>
      <c r="B1603" s="15">
        <v>830129</v>
      </c>
      <c r="C1603" t="s">
        <v>10732</v>
      </c>
      <c r="D1603" t="s">
        <v>10733</v>
      </c>
      <c r="E1603" t="s">
        <v>10734</v>
      </c>
      <c r="F1603" s="15">
        <v>-359.08</v>
      </c>
      <c r="G1603" t="s">
        <v>34</v>
      </c>
      <c r="H1603" t="s">
        <v>11959</v>
      </c>
      <c r="I1603" t="s">
        <v>54</v>
      </c>
    </row>
    <row r="1604" spans="1:9" ht="14.25">
      <c r="A1604" t="s">
        <v>15417</v>
      </c>
      <c r="B1604" s="15">
        <v>830415</v>
      </c>
      <c r="C1604" t="s">
        <v>10738</v>
      </c>
      <c r="D1604" t="s">
        <v>10739</v>
      </c>
      <c r="E1604" t="s">
        <v>10740</v>
      </c>
      <c r="F1604" s="15">
        <v>-212.5</v>
      </c>
      <c r="G1604" t="s">
        <v>34</v>
      </c>
      <c r="H1604" t="s">
        <v>70</v>
      </c>
      <c r="I1604" t="s">
        <v>54</v>
      </c>
    </row>
    <row r="1605" spans="1:9" ht="14.25">
      <c r="A1605" t="s">
        <v>15418</v>
      </c>
      <c r="B1605" s="15">
        <v>830753</v>
      </c>
      <c r="C1605" t="s">
        <v>10744</v>
      </c>
      <c r="D1605" t="s">
        <v>10745</v>
      </c>
      <c r="E1605" t="s">
        <v>10746</v>
      </c>
      <c r="F1605" s="15">
        <v>-400</v>
      </c>
      <c r="G1605" t="s">
        <v>34</v>
      </c>
      <c r="H1605" t="s">
        <v>84</v>
      </c>
      <c r="I1605" t="s">
        <v>54</v>
      </c>
    </row>
    <row r="1606" spans="1:9" ht="14.25">
      <c r="A1606" t="s">
        <v>15419</v>
      </c>
      <c r="B1606" s="15">
        <v>831173</v>
      </c>
      <c r="C1606" t="s">
        <v>10750</v>
      </c>
      <c r="D1606" t="s">
        <v>10751</v>
      </c>
      <c r="E1606" t="s">
        <v>10752</v>
      </c>
      <c r="F1606" s="15">
        <v>-153.4</v>
      </c>
      <c r="G1606" t="s">
        <v>34</v>
      </c>
      <c r="H1606" t="s">
        <v>77</v>
      </c>
      <c r="I1606" t="s">
        <v>54</v>
      </c>
    </row>
    <row r="1607" spans="1:9" ht="14.25">
      <c r="A1607" t="s">
        <v>15420</v>
      </c>
      <c r="B1607" s="15">
        <v>831668</v>
      </c>
      <c r="C1607" t="s">
        <v>287</v>
      </c>
      <c r="D1607" t="s">
        <v>10756</v>
      </c>
      <c r="E1607" t="s">
        <v>5971</v>
      </c>
      <c r="F1607" s="15">
        <v>-500</v>
      </c>
      <c r="G1607" t="s">
        <v>34</v>
      </c>
      <c r="H1607" t="s">
        <v>65</v>
      </c>
      <c r="I1607" t="s">
        <v>57</v>
      </c>
    </row>
    <row r="1608" spans="1:9" ht="14.25">
      <c r="A1608" t="s">
        <v>15421</v>
      </c>
      <c r="B1608" s="15">
        <v>831785</v>
      </c>
      <c r="C1608" t="s">
        <v>10758</v>
      </c>
      <c r="D1608" t="s">
        <v>8559</v>
      </c>
      <c r="E1608" t="s">
        <v>6002</v>
      </c>
      <c r="F1608" s="15">
        <v>-11000</v>
      </c>
      <c r="G1608" t="s">
        <v>34</v>
      </c>
      <c r="H1608" t="s">
        <v>81</v>
      </c>
      <c r="I1608" t="s">
        <v>54</v>
      </c>
    </row>
    <row r="1609" spans="1:9" ht="14.25">
      <c r="A1609" t="s">
        <v>15422</v>
      </c>
      <c r="B1609" s="15">
        <v>831855</v>
      </c>
      <c r="C1609" t="s">
        <v>10762</v>
      </c>
      <c r="D1609" t="s">
        <v>8559</v>
      </c>
      <c r="E1609" t="s">
        <v>6002</v>
      </c>
      <c r="F1609" s="15">
        <v>-8000</v>
      </c>
      <c r="G1609" t="s">
        <v>34</v>
      </c>
      <c r="H1609" t="s">
        <v>81</v>
      </c>
      <c r="I1609" t="s">
        <v>54</v>
      </c>
    </row>
    <row r="1610" spans="1:9" ht="14.25">
      <c r="A1610" t="s">
        <v>15423</v>
      </c>
      <c r="B1610" s="15">
        <v>831964</v>
      </c>
      <c r="C1610" t="s">
        <v>287</v>
      </c>
      <c r="D1610" t="s">
        <v>9018</v>
      </c>
      <c r="E1610" t="s">
        <v>6027</v>
      </c>
      <c r="F1610" s="15">
        <v>-58.5</v>
      </c>
      <c r="G1610" t="s">
        <v>34</v>
      </c>
      <c r="H1610" t="s">
        <v>64</v>
      </c>
      <c r="I1610" t="s">
        <v>57</v>
      </c>
    </row>
    <row r="1611" spans="1:9" ht="14.25">
      <c r="A1611" t="s">
        <v>15424</v>
      </c>
      <c r="B1611" s="15">
        <v>832281</v>
      </c>
      <c r="C1611" t="s">
        <v>10766</v>
      </c>
      <c r="D1611" t="s">
        <v>8559</v>
      </c>
      <c r="E1611" t="s">
        <v>6002</v>
      </c>
      <c r="F1611" s="15">
        <v>-186.14</v>
      </c>
      <c r="G1611" t="s">
        <v>34</v>
      </c>
      <c r="H1611" t="s">
        <v>81</v>
      </c>
      <c r="I1611" t="s">
        <v>54</v>
      </c>
    </row>
    <row r="1612" spans="1:9" ht="14.25">
      <c r="A1612" t="s">
        <v>15425</v>
      </c>
      <c r="B1612" s="15">
        <v>832394</v>
      </c>
      <c r="C1612" t="s">
        <v>10769</v>
      </c>
      <c r="D1612" t="s">
        <v>10770</v>
      </c>
      <c r="E1612" t="s">
        <v>10771</v>
      </c>
      <c r="F1612" s="15">
        <v>-88</v>
      </c>
      <c r="G1612" t="s">
        <v>34</v>
      </c>
      <c r="H1612" t="s">
        <v>78</v>
      </c>
      <c r="I1612" t="s">
        <v>54</v>
      </c>
    </row>
    <row r="1613" spans="1:9" ht="14.25">
      <c r="A1613" t="s">
        <v>15426</v>
      </c>
      <c r="B1613" s="15">
        <v>832485</v>
      </c>
      <c r="C1613" t="s">
        <v>10775</v>
      </c>
      <c r="D1613" t="s">
        <v>10776</v>
      </c>
      <c r="E1613" t="s">
        <v>10777</v>
      </c>
      <c r="F1613" s="15">
        <v>-106.58</v>
      </c>
      <c r="G1613" t="s">
        <v>34</v>
      </c>
      <c r="H1613" t="s">
        <v>2170</v>
      </c>
      <c r="I1613" t="s">
        <v>54</v>
      </c>
    </row>
    <row r="1614" spans="1:9" ht="14.25">
      <c r="A1614" t="s">
        <v>15427</v>
      </c>
      <c r="B1614" s="15">
        <v>832765</v>
      </c>
      <c r="C1614" t="s">
        <v>10781</v>
      </c>
      <c r="D1614" t="s">
        <v>10782</v>
      </c>
      <c r="E1614" t="s">
        <v>10783</v>
      </c>
      <c r="F1614" s="15">
        <v>-10000</v>
      </c>
      <c r="G1614" t="s">
        <v>34</v>
      </c>
      <c r="H1614" t="s">
        <v>81</v>
      </c>
      <c r="I1614" t="s">
        <v>54</v>
      </c>
    </row>
    <row r="1615" spans="1:9" ht="14.25">
      <c r="A1615" t="s">
        <v>15428</v>
      </c>
      <c r="B1615" s="15">
        <v>832811</v>
      </c>
      <c r="C1615" t="s">
        <v>10786</v>
      </c>
      <c r="D1615" t="s">
        <v>10782</v>
      </c>
      <c r="E1615" t="s">
        <v>10783</v>
      </c>
      <c r="F1615" s="15">
        <v>-7900</v>
      </c>
      <c r="G1615" t="s">
        <v>34</v>
      </c>
      <c r="H1615" t="s">
        <v>81</v>
      </c>
      <c r="I1615" t="s">
        <v>54</v>
      </c>
    </row>
    <row r="1616" spans="1:9" ht="14.25">
      <c r="A1616" t="s">
        <v>15429</v>
      </c>
      <c r="B1616" s="15">
        <v>832999</v>
      </c>
      <c r="C1616" t="s">
        <v>287</v>
      </c>
      <c r="D1616" t="s">
        <v>10789</v>
      </c>
      <c r="E1616" t="s">
        <v>5957</v>
      </c>
      <c r="F1616" s="15">
        <v>-566.27</v>
      </c>
      <c r="G1616" t="s">
        <v>34</v>
      </c>
      <c r="H1616" t="s">
        <v>72</v>
      </c>
      <c r="I1616" t="s">
        <v>57</v>
      </c>
    </row>
    <row r="1617" spans="1:9" ht="14.25">
      <c r="A1617" t="s">
        <v>15430</v>
      </c>
      <c r="B1617" s="15">
        <v>833265</v>
      </c>
      <c r="C1617" t="s">
        <v>10791</v>
      </c>
      <c r="D1617" t="s">
        <v>8091</v>
      </c>
      <c r="E1617" t="s">
        <v>5400</v>
      </c>
      <c r="F1617" s="15">
        <v>-9645</v>
      </c>
      <c r="G1617" t="s">
        <v>34</v>
      </c>
      <c r="H1617" t="s">
        <v>83</v>
      </c>
      <c r="I1617" t="s">
        <v>54</v>
      </c>
    </row>
    <row r="1618" spans="1:9" ht="14.25">
      <c r="A1618" t="s">
        <v>15431</v>
      </c>
      <c r="B1618" s="15">
        <v>833863</v>
      </c>
      <c r="C1618" t="s">
        <v>10794</v>
      </c>
      <c r="D1618" t="s">
        <v>10795</v>
      </c>
      <c r="E1618" t="s">
        <v>10796</v>
      </c>
      <c r="F1618" s="15">
        <v>-5</v>
      </c>
      <c r="G1618" t="s">
        <v>34</v>
      </c>
      <c r="H1618" t="s">
        <v>78</v>
      </c>
      <c r="I1618" t="s">
        <v>54</v>
      </c>
    </row>
    <row r="1619" spans="1:9" ht="14.25">
      <c r="A1619" t="s">
        <v>15432</v>
      </c>
      <c r="B1619" s="15">
        <v>834056</v>
      </c>
      <c r="C1619" t="s">
        <v>10800</v>
      </c>
      <c r="D1619" t="s">
        <v>10801</v>
      </c>
      <c r="E1619" t="s">
        <v>10802</v>
      </c>
      <c r="F1619" s="15">
        <v>-1111.3399999999999</v>
      </c>
      <c r="G1619" t="s">
        <v>34</v>
      </c>
      <c r="H1619" t="s">
        <v>72</v>
      </c>
      <c r="I1619" t="s">
        <v>54</v>
      </c>
    </row>
    <row r="1620" spans="1:9" ht="14.25">
      <c r="A1620" t="s">
        <v>15433</v>
      </c>
      <c r="B1620" s="15">
        <v>834236</v>
      </c>
      <c r="C1620" t="s">
        <v>10806</v>
      </c>
      <c r="D1620" t="s">
        <v>10807</v>
      </c>
      <c r="E1620" t="s">
        <v>10808</v>
      </c>
      <c r="F1620" s="15">
        <v>-140</v>
      </c>
      <c r="G1620" t="s">
        <v>34</v>
      </c>
      <c r="H1620" t="s">
        <v>51</v>
      </c>
      <c r="I1620" t="s">
        <v>54</v>
      </c>
    </row>
    <row r="1621" spans="1:9" ht="14.25">
      <c r="A1621" t="s">
        <v>15434</v>
      </c>
      <c r="B1621" s="15">
        <v>834723</v>
      </c>
      <c r="C1621" t="s">
        <v>287</v>
      </c>
      <c r="D1621" t="s">
        <v>10812</v>
      </c>
      <c r="E1621" t="s">
        <v>5964</v>
      </c>
      <c r="F1621" s="15">
        <v>-459.9</v>
      </c>
      <c r="G1621" t="s">
        <v>34</v>
      </c>
      <c r="H1621" t="s">
        <v>73</v>
      </c>
      <c r="I1621" t="s">
        <v>57</v>
      </c>
    </row>
    <row r="1622" spans="1:9" ht="14.25">
      <c r="A1622" t="s">
        <v>15435</v>
      </c>
      <c r="B1622" s="15">
        <v>834855</v>
      </c>
      <c r="C1622" t="s">
        <v>10814</v>
      </c>
      <c r="D1622" t="s">
        <v>10815</v>
      </c>
      <c r="E1622" t="s">
        <v>10816</v>
      </c>
      <c r="F1622" s="15">
        <v>-1040</v>
      </c>
      <c r="G1622" t="s">
        <v>34</v>
      </c>
      <c r="H1622" t="s">
        <v>80</v>
      </c>
      <c r="I1622" t="s">
        <v>54</v>
      </c>
    </row>
    <row r="1623" spans="1:9" ht="14.25">
      <c r="A1623" t="s">
        <v>15436</v>
      </c>
      <c r="B1623" s="15">
        <v>835784</v>
      </c>
      <c r="C1623" t="s">
        <v>10820</v>
      </c>
      <c r="D1623" t="s">
        <v>2033</v>
      </c>
      <c r="E1623" t="s">
        <v>2034</v>
      </c>
      <c r="F1623" s="15">
        <v>-1085</v>
      </c>
      <c r="G1623" t="s">
        <v>34</v>
      </c>
      <c r="H1623" t="s">
        <v>1203</v>
      </c>
      <c r="I1623" t="s">
        <v>54</v>
      </c>
    </row>
    <row r="1624" spans="1:9" ht="14.25">
      <c r="A1624" t="s">
        <v>15437</v>
      </c>
      <c r="B1624" s="15">
        <v>835810</v>
      </c>
      <c r="D1624" t="s">
        <v>10824</v>
      </c>
      <c r="E1624" t="s">
        <v>6135</v>
      </c>
      <c r="F1624" s="15">
        <v>-31.5</v>
      </c>
      <c r="G1624" t="s">
        <v>34</v>
      </c>
      <c r="H1624" t="s">
        <v>89</v>
      </c>
      <c r="I1624" t="s">
        <v>57</v>
      </c>
    </row>
    <row r="1625" spans="1:9" ht="14.25">
      <c r="A1625" t="s">
        <v>15438</v>
      </c>
      <c r="B1625" s="15">
        <v>835819</v>
      </c>
      <c r="C1625" t="s">
        <v>10826</v>
      </c>
      <c r="D1625" t="s">
        <v>10827</v>
      </c>
      <c r="E1625" t="s">
        <v>10828</v>
      </c>
      <c r="F1625" s="15">
        <v>-4000</v>
      </c>
      <c r="G1625" t="s">
        <v>34</v>
      </c>
      <c r="H1625" t="s">
        <v>79</v>
      </c>
      <c r="I1625" t="s">
        <v>54</v>
      </c>
    </row>
    <row r="1626" spans="1:9" ht="14.25">
      <c r="A1626" t="s">
        <v>15439</v>
      </c>
      <c r="B1626" s="15">
        <v>835926</v>
      </c>
      <c r="C1626" t="s">
        <v>10832</v>
      </c>
      <c r="D1626" t="s">
        <v>10833</v>
      </c>
      <c r="E1626" t="s">
        <v>4577</v>
      </c>
      <c r="F1626" s="15">
        <v>-1000</v>
      </c>
      <c r="G1626" t="s">
        <v>34</v>
      </c>
      <c r="H1626" t="s">
        <v>74</v>
      </c>
      <c r="I1626" t="s">
        <v>54</v>
      </c>
    </row>
    <row r="1627" spans="1:9" ht="14.25">
      <c r="A1627" t="s">
        <v>15440</v>
      </c>
      <c r="B1627" s="15">
        <v>835987</v>
      </c>
      <c r="C1627" t="s">
        <v>10837</v>
      </c>
      <c r="D1627" t="s">
        <v>10838</v>
      </c>
      <c r="E1627" t="s">
        <v>10839</v>
      </c>
      <c r="F1627" s="15">
        <v>-4210.8999999999996</v>
      </c>
      <c r="G1627" t="s">
        <v>34</v>
      </c>
      <c r="H1627" t="s">
        <v>11961</v>
      </c>
      <c r="I1627" t="s">
        <v>54</v>
      </c>
    </row>
    <row r="1628" spans="1:9" ht="14.25">
      <c r="A1628" t="s">
        <v>15441</v>
      </c>
      <c r="B1628" s="15">
        <v>836057</v>
      </c>
      <c r="C1628" t="s">
        <v>10843</v>
      </c>
      <c r="D1628" t="s">
        <v>10844</v>
      </c>
      <c r="E1628" t="s">
        <v>10845</v>
      </c>
      <c r="F1628" s="15">
        <v>-224.96</v>
      </c>
      <c r="G1628" t="s">
        <v>34</v>
      </c>
      <c r="H1628" t="s">
        <v>91</v>
      </c>
      <c r="I1628" t="s">
        <v>54</v>
      </c>
    </row>
    <row r="1629" spans="1:9" ht="14.25">
      <c r="A1629" t="s">
        <v>15442</v>
      </c>
      <c r="B1629" s="15">
        <v>836078</v>
      </c>
      <c r="C1629" t="s">
        <v>10849</v>
      </c>
      <c r="D1629" t="s">
        <v>10850</v>
      </c>
      <c r="E1629" t="s">
        <v>10851</v>
      </c>
      <c r="F1629" s="15">
        <v>-400</v>
      </c>
      <c r="G1629" t="s">
        <v>34</v>
      </c>
      <c r="H1629" t="s">
        <v>68</v>
      </c>
      <c r="I1629" t="s">
        <v>54</v>
      </c>
    </row>
    <row r="1630" spans="1:9" ht="14.25">
      <c r="A1630" t="s">
        <v>15443</v>
      </c>
      <c r="B1630" s="15">
        <v>836545</v>
      </c>
      <c r="C1630" t="s">
        <v>10855</v>
      </c>
      <c r="D1630" t="s">
        <v>10782</v>
      </c>
      <c r="E1630" t="s">
        <v>10783</v>
      </c>
      <c r="F1630" s="15">
        <v>-15000</v>
      </c>
      <c r="G1630" t="s">
        <v>34</v>
      </c>
      <c r="H1630" t="s">
        <v>416</v>
      </c>
      <c r="I1630" t="s">
        <v>54</v>
      </c>
    </row>
    <row r="1631" spans="1:9" ht="14.25">
      <c r="A1631" t="s">
        <v>15444</v>
      </c>
      <c r="B1631" s="15">
        <v>836735</v>
      </c>
      <c r="C1631" t="s">
        <v>10858</v>
      </c>
      <c r="D1631" t="s">
        <v>10859</v>
      </c>
      <c r="E1631" t="s">
        <v>10860</v>
      </c>
      <c r="F1631" s="15">
        <v>-31.5</v>
      </c>
      <c r="G1631" t="s">
        <v>34</v>
      </c>
      <c r="H1631" t="s">
        <v>75</v>
      </c>
      <c r="I1631" t="s">
        <v>54</v>
      </c>
    </row>
    <row r="1632" spans="1:9" ht="14.25">
      <c r="A1632" t="s">
        <v>15445</v>
      </c>
      <c r="B1632" s="15">
        <v>836801</v>
      </c>
      <c r="C1632" t="s">
        <v>10864</v>
      </c>
      <c r="D1632" t="s">
        <v>10865</v>
      </c>
      <c r="E1632" t="s">
        <v>10866</v>
      </c>
      <c r="F1632" s="15">
        <v>-315.72000000000003</v>
      </c>
      <c r="G1632" t="s">
        <v>34</v>
      </c>
      <c r="H1632" t="s">
        <v>69</v>
      </c>
      <c r="I1632" t="s">
        <v>54</v>
      </c>
    </row>
    <row r="1633" spans="1:9" ht="14.25">
      <c r="A1633" t="s">
        <v>15446</v>
      </c>
      <c r="B1633" s="15">
        <v>837120</v>
      </c>
      <c r="C1633" t="s">
        <v>10870</v>
      </c>
      <c r="D1633" t="s">
        <v>10871</v>
      </c>
      <c r="E1633" t="s">
        <v>10872</v>
      </c>
      <c r="F1633" s="15">
        <v>-42.86</v>
      </c>
      <c r="G1633" t="s">
        <v>34</v>
      </c>
      <c r="H1633" t="s">
        <v>82</v>
      </c>
      <c r="I1633" t="s">
        <v>54</v>
      </c>
    </row>
    <row r="1634" spans="1:9" ht="14.25">
      <c r="A1634" t="s">
        <v>15447</v>
      </c>
      <c r="B1634" s="15">
        <v>837163</v>
      </c>
      <c r="C1634" t="s">
        <v>10876</v>
      </c>
      <c r="D1634" t="s">
        <v>10877</v>
      </c>
      <c r="E1634" t="s">
        <v>10878</v>
      </c>
      <c r="F1634" s="15">
        <v>-100</v>
      </c>
      <c r="G1634" t="s">
        <v>34</v>
      </c>
      <c r="H1634" t="s">
        <v>90</v>
      </c>
      <c r="I1634" t="s">
        <v>54</v>
      </c>
    </row>
    <row r="1635" spans="1:9" ht="14.25">
      <c r="A1635" t="s">
        <v>15448</v>
      </c>
      <c r="B1635" s="15">
        <v>837381</v>
      </c>
      <c r="C1635" t="s">
        <v>10882</v>
      </c>
      <c r="D1635" t="s">
        <v>10883</v>
      </c>
      <c r="E1635" t="s">
        <v>10884</v>
      </c>
      <c r="F1635" s="15">
        <v>-80</v>
      </c>
      <c r="G1635" t="s">
        <v>34</v>
      </c>
      <c r="H1635" t="s">
        <v>69</v>
      </c>
      <c r="I1635" t="s">
        <v>54</v>
      </c>
    </row>
    <row r="1636" spans="1:9" ht="14.25">
      <c r="A1636" t="s">
        <v>15449</v>
      </c>
      <c r="B1636" s="15">
        <v>837473</v>
      </c>
      <c r="C1636" t="s">
        <v>10888</v>
      </c>
      <c r="D1636" t="s">
        <v>10889</v>
      </c>
      <c r="E1636" t="s">
        <v>10890</v>
      </c>
      <c r="F1636" s="15">
        <v>-372</v>
      </c>
      <c r="G1636" t="s">
        <v>34</v>
      </c>
      <c r="H1636" t="s">
        <v>66</v>
      </c>
      <c r="I1636" t="s">
        <v>54</v>
      </c>
    </row>
    <row r="1637" spans="1:9" ht="14.25">
      <c r="A1637" t="s">
        <v>15450</v>
      </c>
      <c r="B1637" s="15">
        <v>837862</v>
      </c>
      <c r="C1637" t="s">
        <v>10894</v>
      </c>
      <c r="D1637" t="s">
        <v>10895</v>
      </c>
      <c r="E1637" t="s">
        <v>10896</v>
      </c>
      <c r="F1637" s="15">
        <v>-111.06</v>
      </c>
      <c r="G1637" t="s">
        <v>34</v>
      </c>
      <c r="H1637" t="s">
        <v>290</v>
      </c>
      <c r="I1637" t="s">
        <v>54</v>
      </c>
    </row>
    <row r="1638" spans="1:9" ht="14.25">
      <c r="A1638" t="s">
        <v>15451</v>
      </c>
      <c r="B1638" s="15">
        <v>837951</v>
      </c>
      <c r="C1638" t="s">
        <v>10900</v>
      </c>
      <c r="D1638" t="s">
        <v>10901</v>
      </c>
      <c r="E1638" t="s">
        <v>10902</v>
      </c>
      <c r="F1638" s="15">
        <v>-1600</v>
      </c>
      <c r="G1638" t="s">
        <v>34</v>
      </c>
      <c r="H1638" t="s">
        <v>75</v>
      </c>
      <c r="I1638" t="s">
        <v>54</v>
      </c>
    </row>
    <row r="1639" spans="1:9" ht="14.25">
      <c r="A1639" t="s">
        <v>15452</v>
      </c>
      <c r="B1639" s="15">
        <v>838021</v>
      </c>
      <c r="C1639" t="s">
        <v>287</v>
      </c>
      <c r="D1639" t="s">
        <v>8559</v>
      </c>
      <c r="E1639" t="s">
        <v>6002</v>
      </c>
      <c r="F1639" s="15">
        <v>-9000</v>
      </c>
      <c r="G1639" t="s">
        <v>34</v>
      </c>
      <c r="H1639" t="s">
        <v>416</v>
      </c>
      <c r="I1639" t="s">
        <v>57</v>
      </c>
    </row>
    <row r="1640" spans="1:9" ht="14.25">
      <c r="A1640" t="s">
        <v>15453</v>
      </c>
      <c r="B1640" s="15">
        <v>838025</v>
      </c>
      <c r="C1640" t="s">
        <v>10907</v>
      </c>
      <c r="D1640" t="s">
        <v>10908</v>
      </c>
      <c r="E1640" t="s">
        <v>10909</v>
      </c>
      <c r="F1640" s="15">
        <v>-1000</v>
      </c>
      <c r="G1640" t="s">
        <v>34</v>
      </c>
      <c r="H1640" t="s">
        <v>75</v>
      </c>
      <c r="I1640" t="s">
        <v>54</v>
      </c>
    </row>
    <row r="1641" spans="1:9" ht="14.25">
      <c r="A1641" t="s">
        <v>15454</v>
      </c>
      <c r="B1641" s="15">
        <v>838041</v>
      </c>
      <c r="C1641" t="s">
        <v>10912</v>
      </c>
      <c r="D1641" t="s">
        <v>10913</v>
      </c>
      <c r="E1641" t="s">
        <v>10914</v>
      </c>
      <c r="F1641" s="15">
        <v>-20000</v>
      </c>
      <c r="G1641" t="s">
        <v>34</v>
      </c>
      <c r="H1641" t="s">
        <v>72</v>
      </c>
      <c r="I1641" t="s">
        <v>54</v>
      </c>
    </row>
    <row r="1642" spans="1:9" ht="14.25">
      <c r="A1642" t="s">
        <v>15455</v>
      </c>
      <c r="B1642" s="15">
        <v>838073</v>
      </c>
      <c r="C1642" t="s">
        <v>10918</v>
      </c>
      <c r="D1642" t="s">
        <v>8559</v>
      </c>
      <c r="E1642" t="s">
        <v>6002</v>
      </c>
      <c r="F1642" s="15">
        <v>-500</v>
      </c>
      <c r="G1642" t="s">
        <v>34</v>
      </c>
      <c r="H1642" t="s">
        <v>416</v>
      </c>
      <c r="I1642" t="s">
        <v>54</v>
      </c>
    </row>
    <row r="1643" spans="1:9" ht="14.25">
      <c r="A1643" t="s">
        <v>15456</v>
      </c>
      <c r="B1643" s="15">
        <v>838119</v>
      </c>
      <c r="C1643" t="s">
        <v>10922</v>
      </c>
      <c r="D1643" t="s">
        <v>10782</v>
      </c>
      <c r="E1643" t="s">
        <v>10783</v>
      </c>
      <c r="F1643" s="15">
        <v>-4500</v>
      </c>
      <c r="G1643" t="s">
        <v>34</v>
      </c>
      <c r="H1643" t="s">
        <v>416</v>
      </c>
      <c r="I1643" t="s">
        <v>54</v>
      </c>
    </row>
    <row r="1644" spans="1:9" ht="14.25">
      <c r="A1644" t="s">
        <v>15457</v>
      </c>
      <c r="B1644" s="15">
        <v>838158</v>
      </c>
      <c r="C1644" t="s">
        <v>10925</v>
      </c>
      <c r="D1644" t="s">
        <v>10782</v>
      </c>
      <c r="E1644" t="s">
        <v>10783</v>
      </c>
      <c r="F1644" s="15">
        <v>-1500</v>
      </c>
      <c r="G1644" t="s">
        <v>34</v>
      </c>
      <c r="H1644" t="s">
        <v>416</v>
      </c>
      <c r="I1644" t="s">
        <v>54</v>
      </c>
    </row>
    <row r="1645" spans="1:9" ht="14.25">
      <c r="A1645" t="s">
        <v>15458</v>
      </c>
      <c r="B1645" s="15">
        <v>838210</v>
      </c>
      <c r="C1645" t="s">
        <v>10928</v>
      </c>
      <c r="D1645" t="s">
        <v>10929</v>
      </c>
      <c r="E1645" t="s">
        <v>10930</v>
      </c>
      <c r="F1645" s="15">
        <v>-3100</v>
      </c>
      <c r="G1645" t="s">
        <v>34</v>
      </c>
      <c r="H1645" t="s">
        <v>78</v>
      </c>
      <c r="I1645" t="s">
        <v>54</v>
      </c>
    </row>
    <row r="1646" spans="1:9" ht="14.25">
      <c r="A1646" t="s">
        <v>15459</v>
      </c>
      <c r="B1646" s="15">
        <v>838421</v>
      </c>
      <c r="C1646" t="s">
        <v>10934</v>
      </c>
      <c r="D1646" t="s">
        <v>10935</v>
      </c>
      <c r="E1646" t="s">
        <v>10936</v>
      </c>
      <c r="F1646" s="15">
        <v>-412</v>
      </c>
      <c r="G1646" t="s">
        <v>34</v>
      </c>
      <c r="H1646" t="s">
        <v>70</v>
      </c>
      <c r="I1646" t="s">
        <v>54</v>
      </c>
    </row>
    <row r="1647" spans="1:9" ht="14.25">
      <c r="A1647" t="s">
        <v>15460</v>
      </c>
      <c r="B1647" s="15">
        <v>838623</v>
      </c>
      <c r="C1647" t="s">
        <v>10940</v>
      </c>
      <c r="D1647" t="s">
        <v>10941</v>
      </c>
      <c r="E1647" t="s">
        <v>10942</v>
      </c>
      <c r="F1647" s="15">
        <v>-7000</v>
      </c>
      <c r="G1647" t="s">
        <v>34</v>
      </c>
      <c r="H1647" t="s">
        <v>70</v>
      </c>
      <c r="I1647" t="s">
        <v>54</v>
      </c>
    </row>
    <row r="1648" spans="1:9" ht="14.25">
      <c r="A1648" t="s">
        <v>15461</v>
      </c>
      <c r="B1648" s="15">
        <v>838849</v>
      </c>
      <c r="C1648" t="s">
        <v>287</v>
      </c>
      <c r="D1648" t="s">
        <v>10946</v>
      </c>
      <c r="E1648" t="s">
        <v>10947</v>
      </c>
      <c r="F1648" s="15">
        <v>-407.99</v>
      </c>
      <c r="G1648" t="s">
        <v>34</v>
      </c>
      <c r="H1648" t="s">
        <v>73</v>
      </c>
      <c r="I1648" t="s">
        <v>57</v>
      </c>
    </row>
    <row r="1649" spans="1:9" ht="14.25">
      <c r="A1649" t="s">
        <v>15462</v>
      </c>
      <c r="B1649" s="15">
        <v>838879</v>
      </c>
      <c r="C1649" t="s">
        <v>10949</v>
      </c>
      <c r="D1649" t="s">
        <v>10950</v>
      </c>
      <c r="E1649" t="s">
        <v>10951</v>
      </c>
      <c r="F1649" s="15">
        <v>-900</v>
      </c>
      <c r="G1649" t="s">
        <v>34</v>
      </c>
      <c r="H1649" t="s">
        <v>68</v>
      </c>
      <c r="I1649" t="s">
        <v>54</v>
      </c>
    </row>
    <row r="1650" spans="1:9" ht="14.25">
      <c r="A1650" t="s">
        <v>15463</v>
      </c>
      <c r="B1650" s="15">
        <v>838925</v>
      </c>
      <c r="C1650" t="s">
        <v>287</v>
      </c>
      <c r="D1650" t="s">
        <v>10955</v>
      </c>
      <c r="E1650" t="s">
        <v>5995</v>
      </c>
      <c r="F1650" s="15">
        <v>-3340.84</v>
      </c>
      <c r="G1650" t="s">
        <v>34</v>
      </c>
      <c r="H1650" t="s">
        <v>67</v>
      </c>
      <c r="I1650" t="s">
        <v>57</v>
      </c>
    </row>
    <row r="1651" spans="1:9" ht="14.25">
      <c r="A1651" t="s">
        <v>15464</v>
      </c>
      <c r="B1651" s="15">
        <v>839156</v>
      </c>
      <c r="C1651" t="s">
        <v>287</v>
      </c>
      <c r="D1651" t="s">
        <v>10957</v>
      </c>
      <c r="E1651" t="s">
        <v>6013</v>
      </c>
      <c r="F1651" s="15">
        <v>-5000</v>
      </c>
      <c r="G1651" t="s">
        <v>34</v>
      </c>
      <c r="H1651" t="s">
        <v>67</v>
      </c>
      <c r="I1651" t="s">
        <v>57</v>
      </c>
    </row>
    <row r="1652" spans="1:9" ht="14.25">
      <c r="A1652" t="s">
        <v>15465</v>
      </c>
      <c r="B1652" s="15">
        <v>839297</v>
      </c>
      <c r="C1652" t="s">
        <v>10959</v>
      </c>
      <c r="D1652" t="s">
        <v>10960</v>
      </c>
      <c r="E1652" t="s">
        <v>10961</v>
      </c>
      <c r="F1652" s="15">
        <v>-36.479999999999997</v>
      </c>
      <c r="G1652" t="s">
        <v>34</v>
      </c>
      <c r="H1652" t="s">
        <v>67</v>
      </c>
      <c r="I1652" t="s">
        <v>54</v>
      </c>
    </row>
    <row r="1653" spans="1:9" ht="14.25">
      <c r="A1653" t="s">
        <v>15466</v>
      </c>
      <c r="B1653" s="15">
        <v>839645</v>
      </c>
      <c r="C1653" t="s">
        <v>10965</v>
      </c>
      <c r="D1653" t="s">
        <v>10966</v>
      </c>
      <c r="E1653" t="s">
        <v>10967</v>
      </c>
      <c r="F1653" s="15">
        <v>-4245.5</v>
      </c>
      <c r="G1653" t="s">
        <v>34</v>
      </c>
      <c r="H1653" t="s">
        <v>70</v>
      </c>
      <c r="I1653" t="s">
        <v>54</v>
      </c>
    </row>
    <row r="1654" spans="1:9" ht="14.25">
      <c r="A1654" t="s">
        <v>15467</v>
      </c>
      <c r="B1654" s="15">
        <v>839665</v>
      </c>
      <c r="C1654" t="s">
        <v>10971</v>
      </c>
      <c r="D1654" t="s">
        <v>10972</v>
      </c>
      <c r="E1654" t="s">
        <v>10973</v>
      </c>
      <c r="F1654" s="15">
        <v>-363</v>
      </c>
      <c r="G1654" t="s">
        <v>34</v>
      </c>
      <c r="H1654" t="s">
        <v>67</v>
      </c>
      <c r="I1654" t="s">
        <v>54</v>
      </c>
    </row>
    <row r="1655" spans="1:9" ht="14.25">
      <c r="A1655" t="s">
        <v>15468</v>
      </c>
      <c r="B1655" s="15">
        <v>839757</v>
      </c>
      <c r="C1655" t="s">
        <v>10977</v>
      </c>
      <c r="D1655" t="s">
        <v>10978</v>
      </c>
      <c r="E1655" t="s">
        <v>10979</v>
      </c>
      <c r="F1655" s="15">
        <v>-1180</v>
      </c>
      <c r="G1655" t="s">
        <v>34</v>
      </c>
      <c r="H1655" t="s">
        <v>71</v>
      </c>
      <c r="I1655" t="s">
        <v>54</v>
      </c>
    </row>
    <row r="1656" spans="1:9" ht="14.25">
      <c r="A1656" t="s">
        <v>15469</v>
      </c>
      <c r="B1656" s="15">
        <v>839788</v>
      </c>
      <c r="C1656" t="s">
        <v>10983</v>
      </c>
      <c r="D1656" t="s">
        <v>10984</v>
      </c>
      <c r="E1656" t="s">
        <v>10985</v>
      </c>
      <c r="F1656" s="15">
        <v>-75</v>
      </c>
      <c r="G1656" t="s">
        <v>34</v>
      </c>
      <c r="H1656" t="s">
        <v>70</v>
      </c>
      <c r="I1656" t="s">
        <v>54</v>
      </c>
    </row>
    <row r="1657" spans="1:9" ht="14.25">
      <c r="A1657" t="s">
        <v>15470</v>
      </c>
      <c r="B1657" s="15">
        <v>839989</v>
      </c>
      <c r="C1657" t="s">
        <v>10989</v>
      </c>
      <c r="D1657" t="s">
        <v>10990</v>
      </c>
      <c r="E1657" t="s">
        <v>10991</v>
      </c>
      <c r="F1657" s="15">
        <v>-100</v>
      </c>
      <c r="G1657" t="s">
        <v>34</v>
      </c>
      <c r="H1657" t="s">
        <v>69</v>
      </c>
      <c r="I1657" t="s">
        <v>54</v>
      </c>
    </row>
    <row r="1658" spans="1:9" ht="14.25">
      <c r="A1658" t="s">
        <v>15471</v>
      </c>
      <c r="B1658" s="15">
        <v>840004</v>
      </c>
      <c r="C1658" t="s">
        <v>10995</v>
      </c>
      <c r="D1658" t="s">
        <v>10996</v>
      </c>
      <c r="E1658" t="s">
        <v>10997</v>
      </c>
      <c r="F1658" s="15">
        <v>-5000</v>
      </c>
      <c r="G1658" t="s">
        <v>34</v>
      </c>
      <c r="H1658" t="s">
        <v>88</v>
      </c>
      <c r="I1658" t="s">
        <v>54</v>
      </c>
    </row>
    <row r="1659" spans="1:9" ht="14.25">
      <c r="A1659" t="s">
        <v>15472</v>
      </c>
      <c r="B1659" s="15">
        <v>840133</v>
      </c>
      <c r="C1659" t="s">
        <v>287</v>
      </c>
      <c r="D1659" t="s">
        <v>11001</v>
      </c>
      <c r="E1659" t="s">
        <v>11002</v>
      </c>
      <c r="F1659" s="15">
        <v>-1087</v>
      </c>
      <c r="G1659" t="s">
        <v>34</v>
      </c>
      <c r="H1659" t="s">
        <v>66</v>
      </c>
      <c r="I1659" t="s">
        <v>57</v>
      </c>
    </row>
    <row r="1660" spans="1:9" ht="14.25">
      <c r="A1660" t="s">
        <v>15473</v>
      </c>
      <c r="B1660" s="15">
        <v>840280</v>
      </c>
      <c r="C1660" t="s">
        <v>11004</v>
      </c>
      <c r="D1660" t="s">
        <v>11005</v>
      </c>
      <c r="E1660" t="s">
        <v>11006</v>
      </c>
      <c r="F1660" s="15">
        <v>-99.58</v>
      </c>
      <c r="G1660" t="s">
        <v>34</v>
      </c>
      <c r="H1660" t="s">
        <v>1855</v>
      </c>
      <c r="I1660" t="s">
        <v>54</v>
      </c>
    </row>
    <row r="1661" spans="1:9" ht="14.25">
      <c r="A1661" t="s">
        <v>15474</v>
      </c>
      <c r="B1661" s="15">
        <v>840868</v>
      </c>
      <c r="C1661" t="s">
        <v>287</v>
      </c>
      <c r="D1661" t="s">
        <v>10673</v>
      </c>
      <c r="E1661" t="s">
        <v>5940</v>
      </c>
      <c r="F1661" s="15">
        <v>-842.09</v>
      </c>
      <c r="G1661" t="s">
        <v>34</v>
      </c>
      <c r="H1661" t="s">
        <v>86</v>
      </c>
      <c r="I1661" t="s">
        <v>57</v>
      </c>
    </row>
    <row r="1662" spans="1:9" ht="14.25">
      <c r="A1662" t="s">
        <v>15475</v>
      </c>
      <c r="B1662" s="15">
        <v>841242</v>
      </c>
      <c r="C1662" t="s">
        <v>11011</v>
      </c>
      <c r="D1662" t="s">
        <v>11012</v>
      </c>
      <c r="E1662" t="s">
        <v>11013</v>
      </c>
      <c r="F1662" s="15">
        <v>-8374.9599999999991</v>
      </c>
      <c r="G1662" t="s">
        <v>34</v>
      </c>
      <c r="H1662" t="s">
        <v>75</v>
      </c>
      <c r="I1662" t="s">
        <v>54</v>
      </c>
    </row>
    <row r="1663" spans="1:9" ht="14.25">
      <c r="A1663" t="s">
        <v>15476</v>
      </c>
      <c r="B1663" s="15">
        <v>842230</v>
      </c>
      <c r="C1663" t="s">
        <v>11017</v>
      </c>
      <c r="D1663" t="s">
        <v>11018</v>
      </c>
      <c r="E1663" t="s">
        <v>11019</v>
      </c>
      <c r="F1663" s="15">
        <v>-209</v>
      </c>
      <c r="G1663" t="s">
        <v>34</v>
      </c>
      <c r="H1663" t="s">
        <v>77</v>
      </c>
      <c r="I1663" t="s">
        <v>54</v>
      </c>
    </row>
    <row r="1664" spans="1:9" ht="14.25">
      <c r="A1664" t="s">
        <v>15477</v>
      </c>
      <c r="B1664" s="15">
        <v>842315</v>
      </c>
      <c r="C1664" t="s">
        <v>287</v>
      </c>
      <c r="D1664" t="s">
        <v>11022</v>
      </c>
      <c r="E1664" t="s">
        <v>6034</v>
      </c>
      <c r="F1664" s="15">
        <v>-532.91999999999996</v>
      </c>
      <c r="G1664" t="s">
        <v>34</v>
      </c>
      <c r="H1664" t="s">
        <v>77</v>
      </c>
      <c r="I1664" t="s">
        <v>57</v>
      </c>
    </row>
    <row r="1665" spans="1:9" ht="14.25">
      <c r="A1665" t="s">
        <v>15478</v>
      </c>
      <c r="B1665" s="15">
        <v>842365</v>
      </c>
      <c r="C1665" t="s">
        <v>11024</v>
      </c>
      <c r="D1665" t="s">
        <v>11025</v>
      </c>
      <c r="E1665" t="s">
        <v>11026</v>
      </c>
      <c r="F1665" s="15">
        <v>-408.9</v>
      </c>
      <c r="G1665" t="s">
        <v>34</v>
      </c>
      <c r="H1665" t="s">
        <v>11959</v>
      </c>
      <c r="I1665" t="s">
        <v>54</v>
      </c>
    </row>
    <row r="1666" spans="1:9" ht="14.25">
      <c r="A1666" t="s">
        <v>15479</v>
      </c>
      <c r="B1666" s="15">
        <v>842569</v>
      </c>
      <c r="D1666" t="s">
        <v>11031</v>
      </c>
      <c r="E1666" t="s">
        <v>11032</v>
      </c>
      <c r="F1666" s="15">
        <v>-510</v>
      </c>
      <c r="G1666" t="s">
        <v>34</v>
      </c>
      <c r="H1666" t="s">
        <v>83</v>
      </c>
      <c r="I1666" t="s">
        <v>57</v>
      </c>
    </row>
    <row r="1667" spans="1:9" ht="14.25">
      <c r="A1667" t="s">
        <v>15480</v>
      </c>
      <c r="B1667" s="15">
        <v>842676</v>
      </c>
      <c r="C1667" t="s">
        <v>11036</v>
      </c>
      <c r="D1667" t="s">
        <v>11037</v>
      </c>
      <c r="E1667" t="s">
        <v>11038</v>
      </c>
      <c r="F1667" s="15">
        <v>-505</v>
      </c>
      <c r="G1667" t="s">
        <v>34</v>
      </c>
      <c r="H1667" t="s">
        <v>81</v>
      </c>
      <c r="I1667" t="s">
        <v>54</v>
      </c>
    </row>
    <row r="1668" spans="1:9" ht="14.25">
      <c r="A1668" t="s">
        <v>15481</v>
      </c>
      <c r="B1668" s="15">
        <v>842836</v>
      </c>
      <c r="C1668" t="s">
        <v>287</v>
      </c>
      <c r="D1668" t="s">
        <v>11042</v>
      </c>
      <c r="E1668" t="s">
        <v>6041</v>
      </c>
      <c r="F1668" s="15">
        <v>-3000</v>
      </c>
      <c r="G1668" t="s">
        <v>34</v>
      </c>
      <c r="H1668" t="s">
        <v>77</v>
      </c>
      <c r="I1668" t="s">
        <v>57</v>
      </c>
    </row>
    <row r="1669" spans="1:9" ht="14.25">
      <c r="A1669" t="s">
        <v>15482</v>
      </c>
      <c r="B1669" s="15">
        <v>842885</v>
      </c>
      <c r="C1669" t="s">
        <v>11044</v>
      </c>
      <c r="D1669" t="s">
        <v>11045</v>
      </c>
      <c r="E1669" t="s">
        <v>11046</v>
      </c>
      <c r="F1669" s="15">
        <v>-500</v>
      </c>
      <c r="G1669" t="s">
        <v>34</v>
      </c>
      <c r="H1669" t="s">
        <v>82</v>
      </c>
      <c r="I1669" t="s">
        <v>54</v>
      </c>
    </row>
    <row r="1670" spans="1:9" ht="14.25">
      <c r="A1670" t="s">
        <v>15483</v>
      </c>
      <c r="B1670" s="15">
        <v>843064</v>
      </c>
      <c r="C1670" t="s">
        <v>11050</v>
      </c>
      <c r="D1670" t="s">
        <v>11051</v>
      </c>
      <c r="E1670" t="s">
        <v>11052</v>
      </c>
      <c r="F1670" s="15">
        <v>-2000</v>
      </c>
      <c r="G1670" t="s">
        <v>34</v>
      </c>
      <c r="H1670" t="s">
        <v>416</v>
      </c>
      <c r="I1670" t="s">
        <v>54</v>
      </c>
    </row>
    <row r="1671" spans="1:9" ht="14.25">
      <c r="A1671" t="s">
        <v>15484</v>
      </c>
      <c r="B1671" s="15">
        <v>843341</v>
      </c>
      <c r="C1671" t="s">
        <v>11056</v>
      </c>
      <c r="D1671" t="s">
        <v>9613</v>
      </c>
      <c r="E1671" t="s">
        <v>9614</v>
      </c>
      <c r="F1671" s="15">
        <v>-783.96</v>
      </c>
      <c r="G1671" t="s">
        <v>34</v>
      </c>
      <c r="H1671" t="s">
        <v>82</v>
      </c>
      <c r="I1671" t="s">
        <v>54</v>
      </c>
    </row>
    <row r="1672" spans="1:9" ht="14.25">
      <c r="A1672" t="s">
        <v>15485</v>
      </c>
      <c r="B1672" s="15">
        <v>843521</v>
      </c>
      <c r="C1672" t="s">
        <v>11059</v>
      </c>
      <c r="D1672" t="s">
        <v>11060</v>
      </c>
      <c r="E1672" t="s">
        <v>11061</v>
      </c>
      <c r="F1672" s="15">
        <v>-2200</v>
      </c>
      <c r="G1672" t="s">
        <v>34</v>
      </c>
      <c r="H1672" t="s">
        <v>64</v>
      </c>
      <c r="I1672" t="s">
        <v>54</v>
      </c>
    </row>
    <row r="1673" spans="1:9" ht="14.25">
      <c r="A1673" t="s">
        <v>15486</v>
      </c>
      <c r="B1673" s="15">
        <v>843716</v>
      </c>
      <c r="C1673" t="s">
        <v>11065</v>
      </c>
      <c r="D1673" t="s">
        <v>10782</v>
      </c>
      <c r="E1673" t="s">
        <v>10783</v>
      </c>
      <c r="F1673" s="15">
        <v>-6000</v>
      </c>
      <c r="G1673" t="s">
        <v>34</v>
      </c>
      <c r="H1673" t="s">
        <v>74</v>
      </c>
      <c r="I1673" t="s">
        <v>54</v>
      </c>
    </row>
    <row r="1674" spans="1:9" ht="14.25">
      <c r="A1674" t="s">
        <v>15487</v>
      </c>
      <c r="B1674" s="15">
        <v>843720</v>
      </c>
      <c r="C1674" t="s">
        <v>11068</v>
      </c>
      <c r="D1674" t="s">
        <v>11069</v>
      </c>
      <c r="E1674" t="s">
        <v>11070</v>
      </c>
      <c r="F1674" s="15">
        <v>-360</v>
      </c>
      <c r="G1674" t="s">
        <v>34</v>
      </c>
      <c r="H1674" t="s">
        <v>88</v>
      </c>
      <c r="I1674" t="s">
        <v>54</v>
      </c>
    </row>
    <row r="1675" spans="1:9" ht="14.25">
      <c r="A1675" t="s">
        <v>15488</v>
      </c>
      <c r="B1675" s="15">
        <v>844422</v>
      </c>
      <c r="C1675" t="s">
        <v>11074</v>
      </c>
      <c r="D1675" t="s">
        <v>11042</v>
      </c>
      <c r="E1675" t="s">
        <v>6041</v>
      </c>
      <c r="F1675" s="15">
        <v>-10</v>
      </c>
      <c r="G1675" t="s">
        <v>34</v>
      </c>
      <c r="H1675" t="s">
        <v>64</v>
      </c>
      <c r="I1675" t="s">
        <v>54</v>
      </c>
    </row>
    <row r="1676" spans="1:9" ht="14.25">
      <c r="A1676" t="s">
        <v>15489</v>
      </c>
      <c r="B1676" s="15">
        <v>844556</v>
      </c>
      <c r="C1676" t="s">
        <v>287</v>
      </c>
      <c r="D1676" t="s">
        <v>11077</v>
      </c>
      <c r="E1676" t="s">
        <v>11078</v>
      </c>
      <c r="F1676" s="15">
        <v>-700</v>
      </c>
      <c r="G1676" t="s">
        <v>34</v>
      </c>
      <c r="H1676" t="s">
        <v>75</v>
      </c>
      <c r="I1676" t="s">
        <v>57</v>
      </c>
    </row>
    <row r="1677" spans="1:9" ht="14.25">
      <c r="A1677" t="s">
        <v>15490</v>
      </c>
      <c r="B1677" s="15">
        <v>844558</v>
      </c>
      <c r="C1677" t="s">
        <v>287</v>
      </c>
      <c r="D1677" t="s">
        <v>11080</v>
      </c>
      <c r="E1677" t="s">
        <v>6060</v>
      </c>
      <c r="F1677" s="15">
        <v>-500</v>
      </c>
      <c r="G1677" t="s">
        <v>34</v>
      </c>
      <c r="H1677" t="s">
        <v>90</v>
      </c>
      <c r="I1677" t="s">
        <v>57</v>
      </c>
    </row>
    <row r="1678" spans="1:9" ht="14.25">
      <c r="A1678" t="s">
        <v>15491</v>
      </c>
      <c r="B1678" s="15">
        <v>844583</v>
      </c>
      <c r="C1678" t="s">
        <v>287</v>
      </c>
      <c r="D1678" t="s">
        <v>11082</v>
      </c>
      <c r="E1678" t="s">
        <v>6048</v>
      </c>
      <c r="F1678" s="15">
        <v>-186.63</v>
      </c>
      <c r="G1678" t="s">
        <v>34</v>
      </c>
      <c r="H1678" t="s">
        <v>66</v>
      </c>
      <c r="I1678" t="s">
        <v>57</v>
      </c>
    </row>
    <row r="1679" spans="1:9" ht="14.25">
      <c r="A1679" t="s">
        <v>15492</v>
      </c>
      <c r="B1679" s="15">
        <v>844610</v>
      </c>
      <c r="C1679" t="s">
        <v>11084</v>
      </c>
      <c r="D1679" t="s">
        <v>11085</v>
      </c>
      <c r="E1679" t="s">
        <v>11086</v>
      </c>
      <c r="F1679" s="15">
        <v>-544.01</v>
      </c>
      <c r="G1679" t="s">
        <v>34</v>
      </c>
      <c r="H1679" t="s">
        <v>55</v>
      </c>
      <c r="I1679" t="s">
        <v>54</v>
      </c>
    </row>
    <row r="1680" spans="1:9" ht="14.25">
      <c r="A1680" t="s">
        <v>15493</v>
      </c>
      <c r="B1680" s="15">
        <v>844773</v>
      </c>
      <c r="C1680" t="s">
        <v>287</v>
      </c>
      <c r="D1680" t="s">
        <v>8764</v>
      </c>
      <c r="E1680" t="s">
        <v>5461</v>
      </c>
      <c r="F1680" s="15">
        <v>-1072.3399999999999</v>
      </c>
      <c r="G1680" t="s">
        <v>34</v>
      </c>
      <c r="H1680" t="s">
        <v>64</v>
      </c>
      <c r="I1680" t="s">
        <v>57</v>
      </c>
    </row>
    <row r="1681" spans="1:9" ht="14.25">
      <c r="A1681" t="s">
        <v>15494</v>
      </c>
      <c r="B1681" s="15">
        <v>844865</v>
      </c>
      <c r="C1681" t="s">
        <v>11091</v>
      </c>
      <c r="D1681" t="s">
        <v>11092</v>
      </c>
      <c r="E1681" t="s">
        <v>11093</v>
      </c>
      <c r="F1681" s="15">
        <v>-6181.07</v>
      </c>
      <c r="G1681" t="s">
        <v>34</v>
      </c>
      <c r="H1681" t="s">
        <v>67</v>
      </c>
      <c r="I1681" t="s">
        <v>54</v>
      </c>
    </row>
    <row r="1682" spans="1:9" ht="14.25">
      <c r="A1682" t="s">
        <v>15495</v>
      </c>
      <c r="B1682" s="15">
        <v>844974</v>
      </c>
      <c r="C1682" t="s">
        <v>11097</v>
      </c>
      <c r="D1682" t="s">
        <v>11098</v>
      </c>
      <c r="E1682" t="s">
        <v>11099</v>
      </c>
      <c r="F1682" s="15">
        <v>-6607</v>
      </c>
      <c r="G1682" t="s">
        <v>34</v>
      </c>
      <c r="H1682" t="s">
        <v>70</v>
      </c>
      <c r="I1682" t="s">
        <v>54</v>
      </c>
    </row>
    <row r="1683" spans="1:9" ht="14.25">
      <c r="A1683" t="s">
        <v>15496</v>
      </c>
      <c r="B1683" s="15">
        <v>845310</v>
      </c>
      <c r="C1683" t="s">
        <v>11103</v>
      </c>
      <c r="D1683" t="s">
        <v>11104</v>
      </c>
      <c r="E1683" t="s">
        <v>11105</v>
      </c>
      <c r="F1683" s="15">
        <v>-6279.09</v>
      </c>
      <c r="G1683" t="s">
        <v>34</v>
      </c>
      <c r="H1683" t="s">
        <v>70</v>
      </c>
      <c r="I1683" t="s">
        <v>54</v>
      </c>
    </row>
    <row r="1684" spans="1:9" ht="14.25">
      <c r="A1684" t="s">
        <v>15497</v>
      </c>
      <c r="B1684" s="15">
        <v>845673</v>
      </c>
      <c r="C1684" t="s">
        <v>11109</v>
      </c>
      <c r="D1684" t="s">
        <v>11110</v>
      </c>
      <c r="E1684" t="s">
        <v>11111</v>
      </c>
      <c r="F1684" s="15">
        <v>-209.42</v>
      </c>
      <c r="G1684" t="s">
        <v>34</v>
      </c>
      <c r="H1684" t="s">
        <v>70</v>
      </c>
      <c r="I1684" t="s">
        <v>54</v>
      </c>
    </row>
    <row r="1685" spans="1:9" ht="14.25">
      <c r="A1685" t="s">
        <v>15498</v>
      </c>
      <c r="B1685" s="15">
        <v>846187</v>
      </c>
      <c r="C1685" t="s">
        <v>11115</v>
      </c>
      <c r="D1685" t="s">
        <v>11116</v>
      </c>
      <c r="E1685" t="s">
        <v>11117</v>
      </c>
      <c r="F1685" s="15">
        <v>-94</v>
      </c>
      <c r="G1685" t="s">
        <v>34</v>
      </c>
      <c r="H1685" t="s">
        <v>77</v>
      </c>
      <c r="I1685" t="s">
        <v>54</v>
      </c>
    </row>
    <row r="1686" spans="1:9" ht="14.25">
      <c r="A1686" t="s">
        <v>15499</v>
      </c>
      <c r="B1686" s="15">
        <v>846255</v>
      </c>
      <c r="C1686" t="s">
        <v>11121</v>
      </c>
      <c r="D1686" t="s">
        <v>11122</v>
      </c>
      <c r="E1686" t="s">
        <v>11123</v>
      </c>
      <c r="F1686" s="15">
        <v>-1775.72</v>
      </c>
      <c r="G1686" t="s">
        <v>34</v>
      </c>
      <c r="H1686" t="s">
        <v>75</v>
      </c>
      <c r="I1686" t="s">
        <v>54</v>
      </c>
    </row>
    <row r="1687" spans="1:9" ht="14.25">
      <c r="A1687" t="s">
        <v>15500</v>
      </c>
      <c r="B1687" s="15">
        <v>846299</v>
      </c>
      <c r="C1687" t="s">
        <v>11127</v>
      </c>
      <c r="D1687" t="s">
        <v>11128</v>
      </c>
      <c r="E1687" t="s">
        <v>11129</v>
      </c>
      <c r="F1687" s="15">
        <v>-152.5</v>
      </c>
      <c r="G1687" t="s">
        <v>34</v>
      </c>
      <c r="H1687" t="s">
        <v>84</v>
      </c>
      <c r="I1687" t="s">
        <v>54</v>
      </c>
    </row>
    <row r="1688" spans="1:9" ht="14.25">
      <c r="A1688" t="s">
        <v>15501</v>
      </c>
      <c r="B1688" s="15">
        <v>846366</v>
      </c>
      <c r="C1688" t="s">
        <v>11133</v>
      </c>
      <c r="D1688" t="s">
        <v>11134</v>
      </c>
      <c r="E1688" t="s">
        <v>11135</v>
      </c>
      <c r="F1688" s="15">
        <v>-130.34</v>
      </c>
      <c r="G1688" t="s">
        <v>34</v>
      </c>
      <c r="H1688" t="s">
        <v>81</v>
      </c>
      <c r="I1688" t="s">
        <v>54</v>
      </c>
    </row>
    <row r="1689" spans="1:9" ht="14.25">
      <c r="A1689" t="s">
        <v>15502</v>
      </c>
      <c r="B1689" s="15">
        <v>846385</v>
      </c>
      <c r="C1689" t="s">
        <v>287</v>
      </c>
      <c r="D1689" t="s">
        <v>11139</v>
      </c>
      <c r="E1689" t="s">
        <v>6088</v>
      </c>
      <c r="F1689" s="15">
        <v>-450</v>
      </c>
      <c r="G1689" t="s">
        <v>34</v>
      </c>
      <c r="H1689" t="s">
        <v>66</v>
      </c>
      <c r="I1689" t="s">
        <v>57</v>
      </c>
    </row>
    <row r="1690" spans="1:9" ht="14.25">
      <c r="A1690" t="s">
        <v>15503</v>
      </c>
      <c r="B1690" s="15">
        <v>846420</v>
      </c>
      <c r="C1690" t="s">
        <v>11141</v>
      </c>
      <c r="D1690" t="s">
        <v>11142</v>
      </c>
      <c r="E1690" t="s">
        <v>11143</v>
      </c>
      <c r="F1690" s="15">
        <v>-1404</v>
      </c>
      <c r="G1690" t="s">
        <v>34</v>
      </c>
      <c r="H1690" t="s">
        <v>86</v>
      </c>
      <c r="I1690" t="s">
        <v>54</v>
      </c>
    </row>
    <row r="1691" spans="1:9" ht="14.25">
      <c r="A1691" t="s">
        <v>15504</v>
      </c>
      <c r="B1691" s="15">
        <v>846453</v>
      </c>
      <c r="C1691" t="s">
        <v>287</v>
      </c>
      <c r="D1691" t="s">
        <v>11147</v>
      </c>
      <c r="E1691" t="s">
        <v>6067</v>
      </c>
      <c r="F1691" s="15">
        <v>-528.5</v>
      </c>
      <c r="G1691" t="s">
        <v>34</v>
      </c>
      <c r="H1691" t="s">
        <v>66</v>
      </c>
      <c r="I1691" t="s">
        <v>57</v>
      </c>
    </row>
    <row r="1692" spans="1:9" ht="14.25">
      <c r="A1692" t="s">
        <v>15505</v>
      </c>
      <c r="B1692" s="15">
        <v>846512</v>
      </c>
      <c r="C1692" t="s">
        <v>11149</v>
      </c>
      <c r="D1692" t="s">
        <v>11150</v>
      </c>
      <c r="E1692" t="s">
        <v>11151</v>
      </c>
      <c r="F1692" s="15">
        <v>-149</v>
      </c>
      <c r="G1692" t="s">
        <v>34</v>
      </c>
      <c r="H1692" t="s">
        <v>86</v>
      </c>
      <c r="I1692" t="s">
        <v>54</v>
      </c>
    </row>
    <row r="1693" spans="1:9" ht="14.25">
      <c r="A1693" t="s">
        <v>15506</v>
      </c>
      <c r="B1693" s="15">
        <v>846541</v>
      </c>
      <c r="C1693" t="s">
        <v>11154</v>
      </c>
      <c r="D1693" t="s">
        <v>11155</v>
      </c>
      <c r="E1693" t="s">
        <v>11156</v>
      </c>
      <c r="F1693" s="15">
        <v>-200</v>
      </c>
      <c r="G1693" t="s">
        <v>34</v>
      </c>
      <c r="H1693" t="s">
        <v>70</v>
      </c>
      <c r="I1693" t="s">
        <v>54</v>
      </c>
    </row>
    <row r="1694" spans="1:9" ht="14.25">
      <c r="A1694" t="s">
        <v>15507</v>
      </c>
      <c r="B1694" s="15">
        <v>846713</v>
      </c>
      <c r="C1694" t="s">
        <v>11160</v>
      </c>
      <c r="D1694" t="s">
        <v>11161</v>
      </c>
      <c r="E1694" t="s">
        <v>11162</v>
      </c>
      <c r="F1694" s="15">
        <v>-30</v>
      </c>
      <c r="G1694" t="s">
        <v>34</v>
      </c>
      <c r="H1694" t="s">
        <v>80</v>
      </c>
      <c r="I1694" t="s">
        <v>54</v>
      </c>
    </row>
    <row r="1695" spans="1:9" ht="14.25">
      <c r="A1695" t="s">
        <v>15508</v>
      </c>
      <c r="B1695" s="15">
        <v>846760</v>
      </c>
      <c r="C1695" t="s">
        <v>11166</v>
      </c>
      <c r="D1695" t="s">
        <v>11167</v>
      </c>
      <c r="E1695" t="s">
        <v>6162</v>
      </c>
      <c r="F1695" s="15">
        <v>-12002.99</v>
      </c>
      <c r="G1695" t="s">
        <v>34</v>
      </c>
      <c r="H1695" t="s">
        <v>70</v>
      </c>
      <c r="I1695" t="s">
        <v>54</v>
      </c>
    </row>
    <row r="1696" spans="1:9" ht="14.25">
      <c r="A1696" t="s">
        <v>15509</v>
      </c>
      <c r="B1696" s="15">
        <v>846882</v>
      </c>
      <c r="C1696" t="s">
        <v>11171</v>
      </c>
      <c r="D1696" t="s">
        <v>11172</v>
      </c>
      <c r="E1696" t="s">
        <v>11173</v>
      </c>
      <c r="F1696" s="15">
        <v>-10000</v>
      </c>
      <c r="G1696" t="s">
        <v>34</v>
      </c>
      <c r="H1696" t="s">
        <v>67</v>
      </c>
      <c r="I1696" t="s">
        <v>54</v>
      </c>
    </row>
    <row r="1697" spans="1:9" ht="14.25">
      <c r="A1697" t="s">
        <v>15510</v>
      </c>
      <c r="B1697" s="15">
        <v>846997</v>
      </c>
      <c r="C1697" t="s">
        <v>11177</v>
      </c>
      <c r="D1697" t="s">
        <v>11178</v>
      </c>
      <c r="E1697" t="s">
        <v>11179</v>
      </c>
      <c r="F1697" s="15">
        <v>-840</v>
      </c>
      <c r="G1697" t="s">
        <v>34</v>
      </c>
      <c r="H1697" t="s">
        <v>84</v>
      </c>
      <c r="I1697" t="s">
        <v>54</v>
      </c>
    </row>
    <row r="1698" spans="1:9" ht="14.25">
      <c r="A1698" t="s">
        <v>15511</v>
      </c>
      <c r="B1698" s="15">
        <v>847023</v>
      </c>
      <c r="C1698" t="s">
        <v>11183</v>
      </c>
      <c r="D1698" t="s">
        <v>11184</v>
      </c>
      <c r="E1698" t="s">
        <v>11185</v>
      </c>
      <c r="F1698" s="15">
        <v>-313</v>
      </c>
      <c r="G1698" t="s">
        <v>34</v>
      </c>
      <c r="H1698" t="s">
        <v>90</v>
      </c>
      <c r="I1698" t="s">
        <v>54</v>
      </c>
    </row>
    <row r="1699" spans="1:9" ht="14.25">
      <c r="A1699" t="s">
        <v>15512</v>
      </c>
      <c r="B1699" s="15">
        <v>847033</v>
      </c>
      <c r="C1699" t="s">
        <v>11189</v>
      </c>
      <c r="D1699" t="s">
        <v>1130</v>
      </c>
      <c r="E1699" t="s">
        <v>1131</v>
      </c>
      <c r="F1699" s="15">
        <v>-4827</v>
      </c>
      <c r="G1699" t="s">
        <v>34</v>
      </c>
      <c r="H1699" t="s">
        <v>89</v>
      </c>
      <c r="I1699" t="s">
        <v>54</v>
      </c>
    </row>
    <row r="1700" spans="1:9" ht="14.25">
      <c r="A1700" t="s">
        <v>15513</v>
      </c>
      <c r="B1700" s="15">
        <v>847109</v>
      </c>
      <c r="C1700" t="s">
        <v>11192</v>
      </c>
      <c r="D1700" t="s">
        <v>11193</v>
      </c>
      <c r="E1700" t="s">
        <v>11194</v>
      </c>
      <c r="F1700" s="15">
        <v>-800</v>
      </c>
      <c r="G1700" t="s">
        <v>34</v>
      </c>
      <c r="H1700" t="s">
        <v>69</v>
      </c>
      <c r="I1700" t="s">
        <v>54</v>
      </c>
    </row>
    <row r="1701" spans="1:9" ht="14.25">
      <c r="A1701" t="s">
        <v>15514</v>
      </c>
      <c r="B1701" s="15">
        <v>847227</v>
      </c>
      <c r="C1701" t="s">
        <v>11198</v>
      </c>
      <c r="D1701" t="s">
        <v>11199</v>
      </c>
      <c r="E1701" t="s">
        <v>11200</v>
      </c>
      <c r="F1701" s="15">
        <v>-39.700000000000003</v>
      </c>
      <c r="G1701" t="s">
        <v>34</v>
      </c>
      <c r="H1701" t="s">
        <v>289</v>
      </c>
      <c r="I1701" t="s">
        <v>54</v>
      </c>
    </row>
    <row r="1702" spans="1:9" ht="14.25">
      <c r="A1702" t="s">
        <v>15515</v>
      </c>
      <c r="B1702" s="15">
        <v>847481</v>
      </c>
      <c r="C1702" t="s">
        <v>11204</v>
      </c>
      <c r="D1702" t="s">
        <v>11205</v>
      </c>
      <c r="E1702" t="s">
        <v>11206</v>
      </c>
      <c r="F1702" s="15">
        <v>-100</v>
      </c>
      <c r="G1702" t="s">
        <v>34</v>
      </c>
      <c r="H1702" t="s">
        <v>289</v>
      </c>
      <c r="I1702" t="s">
        <v>54</v>
      </c>
    </row>
    <row r="1703" spans="1:9" ht="14.25">
      <c r="A1703" t="s">
        <v>15516</v>
      </c>
      <c r="B1703" s="15">
        <v>847544</v>
      </c>
      <c r="C1703" t="s">
        <v>11210</v>
      </c>
      <c r="D1703" t="s">
        <v>11211</v>
      </c>
      <c r="E1703" t="s">
        <v>11212</v>
      </c>
      <c r="F1703" s="15">
        <v>-153</v>
      </c>
      <c r="G1703" t="s">
        <v>34</v>
      </c>
      <c r="H1703" t="s">
        <v>779</v>
      </c>
      <c r="I1703" t="s">
        <v>54</v>
      </c>
    </row>
    <row r="1704" spans="1:9" ht="14.25">
      <c r="A1704" t="s">
        <v>15517</v>
      </c>
      <c r="B1704" s="15">
        <v>847687</v>
      </c>
      <c r="C1704" t="s">
        <v>11216</v>
      </c>
      <c r="D1704" t="s">
        <v>11217</v>
      </c>
      <c r="E1704" t="s">
        <v>11218</v>
      </c>
      <c r="F1704" s="15">
        <v>-290.5</v>
      </c>
      <c r="G1704" t="s">
        <v>34</v>
      </c>
      <c r="H1704" t="s">
        <v>68</v>
      </c>
      <c r="I1704" t="s">
        <v>54</v>
      </c>
    </row>
    <row r="1705" spans="1:9" ht="14.25">
      <c r="A1705" t="s">
        <v>15518</v>
      </c>
      <c r="B1705" s="15">
        <v>847689</v>
      </c>
      <c r="C1705" t="s">
        <v>287</v>
      </c>
      <c r="D1705" t="s">
        <v>11222</v>
      </c>
      <c r="E1705" t="s">
        <v>6081</v>
      </c>
      <c r="F1705" s="15">
        <v>-10</v>
      </c>
      <c r="G1705" t="s">
        <v>34</v>
      </c>
      <c r="H1705" t="s">
        <v>11956</v>
      </c>
      <c r="I1705" t="s">
        <v>57</v>
      </c>
    </row>
    <row r="1706" spans="1:9" ht="14.25">
      <c r="A1706" t="s">
        <v>15519</v>
      </c>
      <c r="B1706" s="15">
        <v>848139</v>
      </c>
      <c r="C1706" t="s">
        <v>11224</v>
      </c>
      <c r="D1706" t="s">
        <v>11225</v>
      </c>
      <c r="E1706" t="s">
        <v>11226</v>
      </c>
      <c r="F1706" s="15">
        <v>-146.9</v>
      </c>
      <c r="G1706" t="s">
        <v>34</v>
      </c>
      <c r="H1706" t="s">
        <v>89</v>
      </c>
      <c r="I1706" t="s">
        <v>54</v>
      </c>
    </row>
    <row r="1707" spans="1:9" ht="14.25">
      <c r="A1707" t="s">
        <v>15520</v>
      </c>
      <c r="B1707" s="15">
        <v>848358</v>
      </c>
      <c r="C1707" t="s">
        <v>11230</v>
      </c>
      <c r="D1707" t="s">
        <v>11231</v>
      </c>
      <c r="E1707" t="s">
        <v>11232</v>
      </c>
      <c r="F1707" s="15">
        <v>-300</v>
      </c>
      <c r="G1707" t="s">
        <v>34</v>
      </c>
      <c r="H1707" t="s">
        <v>92</v>
      </c>
      <c r="I1707" t="s">
        <v>54</v>
      </c>
    </row>
    <row r="1708" spans="1:9" ht="14.25">
      <c r="A1708" t="s">
        <v>15521</v>
      </c>
      <c r="B1708" s="15">
        <v>848391</v>
      </c>
      <c r="C1708" t="s">
        <v>11236</v>
      </c>
      <c r="D1708" t="s">
        <v>11237</v>
      </c>
      <c r="E1708" t="s">
        <v>11238</v>
      </c>
      <c r="F1708" s="15">
        <v>-55</v>
      </c>
      <c r="G1708" t="s">
        <v>34</v>
      </c>
      <c r="H1708" t="s">
        <v>11961</v>
      </c>
      <c r="I1708" t="s">
        <v>54</v>
      </c>
    </row>
    <row r="1709" spans="1:9" ht="14.25">
      <c r="A1709" t="s">
        <v>15522</v>
      </c>
      <c r="B1709" s="15">
        <v>848415</v>
      </c>
      <c r="C1709" t="s">
        <v>11242</v>
      </c>
      <c r="D1709" t="s">
        <v>11231</v>
      </c>
      <c r="E1709" t="s">
        <v>11232</v>
      </c>
      <c r="F1709" s="15">
        <v>-126.97</v>
      </c>
      <c r="G1709" t="s">
        <v>34</v>
      </c>
      <c r="H1709" t="s">
        <v>92</v>
      </c>
      <c r="I1709" t="s">
        <v>54</v>
      </c>
    </row>
    <row r="1710" spans="1:9" ht="14.25">
      <c r="A1710" t="s">
        <v>15523</v>
      </c>
      <c r="B1710" s="15">
        <v>848593</v>
      </c>
      <c r="C1710" t="s">
        <v>11245</v>
      </c>
      <c r="D1710" t="s">
        <v>11246</v>
      </c>
      <c r="E1710" t="s">
        <v>11247</v>
      </c>
      <c r="F1710" s="15">
        <v>-94.5</v>
      </c>
      <c r="G1710" t="s">
        <v>34</v>
      </c>
      <c r="H1710" t="s">
        <v>93</v>
      </c>
      <c r="I1710" t="s">
        <v>54</v>
      </c>
    </row>
    <row r="1711" spans="1:9" ht="14.25">
      <c r="A1711" t="s">
        <v>15524</v>
      </c>
      <c r="B1711" s="15">
        <v>848605</v>
      </c>
      <c r="C1711" t="s">
        <v>11251</v>
      </c>
      <c r="D1711" t="s">
        <v>11252</v>
      </c>
      <c r="E1711" t="s">
        <v>11253</v>
      </c>
      <c r="F1711" s="15">
        <v>-294.72000000000003</v>
      </c>
      <c r="G1711" t="s">
        <v>34</v>
      </c>
      <c r="H1711" t="s">
        <v>88</v>
      </c>
      <c r="I1711" t="s">
        <v>54</v>
      </c>
    </row>
    <row r="1712" spans="1:9" ht="14.25">
      <c r="A1712" t="s">
        <v>15525</v>
      </c>
      <c r="B1712" s="15">
        <v>848673</v>
      </c>
      <c r="C1712" t="s">
        <v>11257</v>
      </c>
      <c r="D1712" t="s">
        <v>11258</v>
      </c>
      <c r="E1712" t="s">
        <v>5419</v>
      </c>
      <c r="F1712" s="15">
        <v>-530.91999999999996</v>
      </c>
      <c r="G1712" t="s">
        <v>34</v>
      </c>
      <c r="H1712" t="s">
        <v>81</v>
      </c>
      <c r="I1712" t="s">
        <v>54</v>
      </c>
    </row>
    <row r="1713" spans="1:9" ht="14.25">
      <c r="A1713" t="s">
        <v>15526</v>
      </c>
      <c r="B1713" s="15">
        <v>849032</v>
      </c>
      <c r="D1713" t="s">
        <v>11262</v>
      </c>
      <c r="E1713" t="s">
        <v>6117</v>
      </c>
      <c r="F1713" s="15">
        <v>-339.5</v>
      </c>
      <c r="G1713" t="s">
        <v>34</v>
      </c>
      <c r="H1713" t="s">
        <v>89</v>
      </c>
      <c r="I1713" t="s">
        <v>57</v>
      </c>
    </row>
    <row r="1714" spans="1:9" ht="14.25">
      <c r="A1714" t="s">
        <v>15527</v>
      </c>
      <c r="B1714" s="15">
        <v>849072</v>
      </c>
      <c r="C1714" t="s">
        <v>11264</v>
      </c>
      <c r="D1714" t="s">
        <v>11265</v>
      </c>
      <c r="E1714" t="s">
        <v>11266</v>
      </c>
      <c r="F1714" s="15">
        <v>-30.92</v>
      </c>
      <c r="G1714" t="s">
        <v>34</v>
      </c>
      <c r="H1714" t="s">
        <v>89</v>
      </c>
      <c r="I1714" t="s">
        <v>54</v>
      </c>
    </row>
    <row r="1715" spans="1:9" ht="14.25">
      <c r="A1715" t="s">
        <v>15528</v>
      </c>
      <c r="B1715" s="15">
        <v>849316</v>
      </c>
      <c r="C1715" t="s">
        <v>11269</v>
      </c>
      <c r="D1715" t="s">
        <v>11270</v>
      </c>
      <c r="E1715" t="s">
        <v>11271</v>
      </c>
      <c r="F1715" s="15">
        <v>-142</v>
      </c>
      <c r="G1715" t="s">
        <v>34</v>
      </c>
      <c r="H1715" t="s">
        <v>68</v>
      </c>
      <c r="I1715" t="s">
        <v>54</v>
      </c>
    </row>
    <row r="1716" spans="1:9" ht="14.25">
      <c r="A1716" t="s">
        <v>15529</v>
      </c>
      <c r="B1716" s="15">
        <v>849432</v>
      </c>
      <c r="C1716" t="s">
        <v>287</v>
      </c>
      <c r="D1716" t="s">
        <v>11275</v>
      </c>
      <c r="E1716" t="s">
        <v>6095</v>
      </c>
      <c r="F1716" s="15">
        <v>-150</v>
      </c>
      <c r="G1716" t="s">
        <v>34</v>
      </c>
      <c r="H1716" t="s">
        <v>83</v>
      </c>
      <c r="I1716" t="s">
        <v>57</v>
      </c>
    </row>
    <row r="1717" spans="1:9" ht="14.25">
      <c r="A1717" t="s">
        <v>15530</v>
      </c>
      <c r="B1717" s="15">
        <v>849515</v>
      </c>
      <c r="D1717" t="s">
        <v>11277</v>
      </c>
      <c r="E1717" t="s">
        <v>6110</v>
      </c>
      <c r="F1717" s="15">
        <v>-44.5</v>
      </c>
      <c r="G1717" t="s">
        <v>34</v>
      </c>
      <c r="H1717" t="s">
        <v>84</v>
      </c>
      <c r="I1717" t="s">
        <v>57</v>
      </c>
    </row>
    <row r="1718" spans="1:9" ht="14.25">
      <c r="A1718" t="s">
        <v>15531</v>
      </c>
      <c r="B1718" s="15">
        <v>849602</v>
      </c>
      <c r="C1718" t="s">
        <v>11279</v>
      </c>
      <c r="D1718" t="s">
        <v>11280</v>
      </c>
      <c r="E1718" t="s">
        <v>11281</v>
      </c>
      <c r="F1718" s="15">
        <v>-7701.51</v>
      </c>
      <c r="G1718" t="s">
        <v>34</v>
      </c>
      <c r="H1718" t="s">
        <v>90</v>
      </c>
      <c r="I1718" t="s">
        <v>54</v>
      </c>
    </row>
    <row r="1719" spans="1:9" ht="14.25">
      <c r="A1719" t="s">
        <v>15532</v>
      </c>
      <c r="B1719" s="15">
        <v>849696</v>
      </c>
      <c r="C1719" t="s">
        <v>11285</v>
      </c>
      <c r="D1719" t="s">
        <v>11286</v>
      </c>
      <c r="E1719" t="s">
        <v>11287</v>
      </c>
      <c r="F1719" s="15">
        <v>-532.16</v>
      </c>
      <c r="G1719" t="s">
        <v>34</v>
      </c>
      <c r="H1719" t="s">
        <v>64</v>
      </c>
      <c r="I1719" t="s">
        <v>54</v>
      </c>
    </row>
    <row r="1720" spans="1:9" ht="14.25">
      <c r="A1720" t="s">
        <v>15533</v>
      </c>
      <c r="B1720" s="15">
        <v>849709</v>
      </c>
      <c r="C1720" t="s">
        <v>11291</v>
      </c>
      <c r="D1720" t="s">
        <v>11292</v>
      </c>
      <c r="E1720" t="s">
        <v>11293</v>
      </c>
      <c r="F1720" s="15">
        <v>-3916.9</v>
      </c>
      <c r="G1720" t="s">
        <v>34</v>
      </c>
      <c r="H1720" t="s">
        <v>90</v>
      </c>
      <c r="I1720" t="s">
        <v>54</v>
      </c>
    </row>
    <row r="1721" spans="1:9" ht="14.25">
      <c r="A1721" t="s">
        <v>15534</v>
      </c>
      <c r="B1721" s="15">
        <v>849720</v>
      </c>
      <c r="C1721" t="s">
        <v>11297</v>
      </c>
      <c r="D1721" t="s">
        <v>11298</v>
      </c>
      <c r="E1721" t="s">
        <v>11299</v>
      </c>
      <c r="F1721" s="15">
        <v>-5000</v>
      </c>
      <c r="G1721" t="s">
        <v>34</v>
      </c>
      <c r="H1721" t="s">
        <v>67</v>
      </c>
      <c r="I1721" t="s">
        <v>54</v>
      </c>
    </row>
    <row r="1722" spans="1:9" ht="14.25">
      <c r="A1722" t="s">
        <v>15535</v>
      </c>
      <c r="B1722" s="15">
        <v>851924</v>
      </c>
      <c r="C1722" t="s">
        <v>11303</v>
      </c>
      <c r="D1722" t="s">
        <v>11304</v>
      </c>
      <c r="E1722" t="s">
        <v>11305</v>
      </c>
      <c r="F1722" s="15">
        <v>-355.3</v>
      </c>
      <c r="G1722" t="s">
        <v>34</v>
      </c>
      <c r="H1722" t="s">
        <v>71</v>
      </c>
      <c r="I1722" t="s">
        <v>54</v>
      </c>
    </row>
    <row r="1723" spans="1:9" ht="14.25">
      <c r="A1723" t="s">
        <v>15536</v>
      </c>
      <c r="B1723" s="15">
        <v>852022</v>
      </c>
      <c r="C1723" t="s">
        <v>287</v>
      </c>
      <c r="D1723" t="s">
        <v>11309</v>
      </c>
      <c r="E1723" t="s">
        <v>6124</v>
      </c>
      <c r="F1723" s="15">
        <v>-100.5</v>
      </c>
      <c r="G1723" t="s">
        <v>34</v>
      </c>
      <c r="H1723" t="s">
        <v>90</v>
      </c>
      <c r="I1723" t="s">
        <v>57</v>
      </c>
    </row>
    <row r="1724" spans="1:9" ht="14.25">
      <c r="A1724" t="s">
        <v>15537</v>
      </c>
      <c r="B1724" s="15">
        <v>853267</v>
      </c>
      <c r="C1724" t="s">
        <v>11311</v>
      </c>
      <c r="D1724" t="s">
        <v>11312</v>
      </c>
      <c r="E1724" t="s">
        <v>11313</v>
      </c>
      <c r="F1724" s="15">
        <v>-9000</v>
      </c>
      <c r="G1724" t="s">
        <v>34</v>
      </c>
      <c r="H1724" t="s">
        <v>70</v>
      </c>
      <c r="I1724" t="s">
        <v>54</v>
      </c>
    </row>
    <row r="1725" spans="1:9" ht="14.25">
      <c r="A1725" t="s">
        <v>15538</v>
      </c>
      <c r="B1725" s="15">
        <v>853511</v>
      </c>
      <c r="C1725" t="s">
        <v>11317</v>
      </c>
      <c r="D1725" t="s">
        <v>11318</v>
      </c>
      <c r="E1725" t="s">
        <v>11319</v>
      </c>
      <c r="F1725" s="15">
        <v>-4200</v>
      </c>
      <c r="G1725" t="s">
        <v>34</v>
      </c>
      <c r="H1725" t="s">
        <v>64</v>
      </c>
      <c r="I1725" t="s">
        <v>54</v>
      </c>
    </row>
    <row r="1726" spans="1:9" ht="14.25">
      <c r="A1726" t="s">
        <v>15539</v>
      </c>
      <c r="B1726" s="15">
        <v>854167</v>
      </c>
      <c r="C1726" t="s">
        <v>11323</v>
      </c>
      <c r="D1726" t="s">
        <v>11324</v>
      </c>
      <c r="E1726" t="s">
        <v>10683</v>
      </c>
      <c r="F1726" s="15">
        <v>-50</v>
      </c>
      <c r="G1726" t="s">
        <v>34</v>
      </c>
      <c r="H1726" t="s">
        <v>71</v>
      </c>
      <c r="I1726" t="s">
        <v>54</v>
      </c>
    </row>
    <row r="1727" spans="1:9" ht="14.25">
      <c r="A1727" t="s">
        <v>15540</v>
      </c>
      <c r="B1727" s="15">
        <v>854225</v>
      </c>
      <c r="C1727" t="s">
        <v>11328</v>
      </c>
      <c r="D1727" t="s">
        <v>11329</v>
      </c>
      <c r="E1727" t="s">
        <v>11330</v>
      </c>
      <c r="F1727" s="15">
        <v>-1000</v>
      </c>
      <c r="G1727" t="s">
        <v>34</v>
      </c>
      <c r="H1727" t="s">
        <v>67</v>
      </c>
      <c r="I1727" t="s">
        <v>54</v>
      </c>
    </row>
    <row r="1728" spans="1:9" ht="14.25">
      <c r="A1728" t="s">
        <v>15541</v>
      </c>
      <c r="B1728" s="15">
        <v>854769</v>
      </c>
      <c r="C1728" t="s">
        <v>11334</v>
      </c>
      <c r="D1728" t="s">
        <v>9919</v>
      </c>
      <c r="E1728" t="s">
        <v>9920</v>
      </c>
      <c r="F1728" s="15">
        <v>-575</v>
      </c>
      <c r="G1728" t="s">
        <v>34</v>
      </c>
      <c r="H1728" t="s">
        <v>93</v>
      </c>
      <c r="I1728" t="s">
        <v>54</v>
      </c>
    </row>
    <row r="1729" spans="1:9" ht="14.25">
      <c r="A1729" t="s">
        <v>15542</v>
      </c>
      <c r="B1729" s="15">
        <v>855567</v>
      </c>
      <c r="C1729" t="s">
        <v>11337</v>
      </c>
      <c r="D1729" t="s">
        <v>11338</v>
      </c>
      <c r="E1729" t="s">
        <v>11339</v>
      </c>
      <c r="F1729" s="15">
        <v>-695</v>
      </c>
      <c r="G1729" t="s">
        <v>34</v>
      </c>
      <c r="H1729" t="s">
        <v>70</v>
      </c>
      <c r="I1729" t="s">
        <v>54</v>
      </c>
    </row>
    <row r="1730" spans="1:9" ht="14.25">
      <c r="A1730" t="s">
        <v>15543</v>
      </c>
      <c r="B1730" s="15">
        <v>856063</v>
      </c>
      <c r="C1730" t="s">
        <v>11342</v>
      </c>
      <c r="D1730" t="s">
        <v>11343</v>
      </c>
      <c r="E1730" t="s">
        <v>11344</v>
      </c>
      <c r="F1730" s="15">
        <v>-300</v>
      </c>
      <c r="G1730" t="s">
        <v>34</v>
      </c>
      <c r="H1730" t="s">
        <v>80</v>
      </c>
      <c r="I1730" t="s">
        <v>54</v>
      </c>
    </row>
    <row r="1731" spans="1:9" ht="14.25">
      <c r="A1731" t="s">
        <v>15544</v>
      </c>
      <c r="B1731" s="15">
        <v>856208</v>
      </c>
      <c r="C1731" t="s">
        <v>11348</v>
      </c>
      <c r="D1731" t="s">
        <v>11349</v>
      </c>
      <c r="E1731" t="s">
        <v>11350</v>
      </c>
      <c r="F1731" s="15">
        <v>-1600</v>
      </c>
      <c r="G1731" t="s">
        <v>34</v>
      </c>
      <c r="H1731" t="s">
        <v>67</v>
      </c>
      <c r="I1731" t="s">
        <v>54</v>
      </c>
    </row>
    <row r="1732" spans="1:9" ht="14.25">
      <c r="A1732" t="s">
        <v>15545</v>
      </c>
      <c r="B1732" s="15">
        <v>856217</v>
      </c>
      <c r="C1732" t="s">
        <v>11354</v>
      </c>
      <c r="D1732" t="s">
        <v>11355</v>
      </c>
      <c r="E1732" t="s">
        <v>11356</v>
      </c>
      <c r="F1732" s="15">
        <v>-878.5</v>
      </c>
      <c r="G1732" t="s">
        <v>34</v>
      </c>
      <c r="H1732" t="s">
        <v>84</v>
      </c>
      <c r="I1732" t="s">
        <v>54</v>
      </c>
    </row>
    <row r="1733" spans="1:9" ht="14.25">
      <c r="A1733" t="s">
        <v>15546</v>
      </c>
      <c r="B1733" s="15">
        <v>856264</v>
      </c>
      <c r="C1733" t="s">
        <v>11359</v>
      </c>
      <c r="D1733" t="s">
        <v>11360</v>
      </c>
      <c r="E1733" t="s">
        <v>11361</v>
      </c>
      <c r="F1733" s="15">
        <v>-490.5</v>
      </c>
      <c r="G1733" t="s">
        <v>34</v>
      </c>
      <c r="H1733" t="s">
        <v>779</v>
      </c>
      <c r="I1733" t="s">
        <v>54</v>
      </c>
    </row>
    <row r="1734" spans="1:9" ht="14.25">
      <c r="A1734" t="s">
        <v>15547</v>
      </c>
      <c r="B1734" s="15">
        <v>856977</v>
      </c>
      <c r="C1734" t="s">
        <v>11365</v>
      </c>
      <c r="D1734" t="s">
        <v>11366</v>
      </c>
      <c r="E1734" t="s">
        <v>11367</v>
      </c>
      <c r="F1734" s="15">
        <v>-100</v>
      </c>
      <c r="G1734" t="s">
        <v>34</v>
      </c>
      <c r="H1734" t="s">
        <v>361</v>
      </c>
      <c r="I1734" t="s">
        <v>54</v>
      </c>
    </row>
    <row r="1735" spans="1:9" ht="14.25">
      <c r="A1735" t="s">
        <v>15548</v>
      </c>
      <c r="B1735" s="15">
        <v>857076</v>
      </c>
      <c r="C1735" t="s">
        <v>11371</v>
      </c>
      <c r="D1735" t="s">
        <v>11372</v>
      </c>
      <c r="E1735" t="s">
        <v>11373</v>
      </c>
      <c r="F1735" s="15">
        <v>-380.3</v>
      </c>
      <c r="G1735" t="s">
        <v>34</v>
      </c>
      <c r="H1735" t="s">
        <v>78</v>
      </c>
      <c r="I1735" t="s">
        <v>54</v>
      </c>
    </row>
    <row r="1736" spans="1:9" ht="14.25">
      <c r="A1736" t="s">
        <v>15549</v>
      </c>
      <c r="B1736" s="15">
        <v>857236</v>
      </c>
      <c r="C1736" t="s">
        <v>11377</v>
      </c>
      <c r="D1736" t="s">
        <v>11378</v>
      </c>
      <c r="E1736" t="s">
        <v>11379</v>
      </c>
      <c r="F1736" s="15">
        <v>-1600</v>
      </c>
      <c r="G1736" t="s">
        <v>34</v>
      </c>
      <c r="H1736" t="s">
        <v>70</v>
      </c>
      <c r="I1736" t="s">
        <v>54</v>
      </c>
    </row>
    <row r="1737" spans="1:9" ht="14.25">
      <c r="A1737" t="s">
        <v>15550</v>
      </c>
      <c r="B1737" s="15">
        <v>857532</v>
      </c>
      <c r="C1737" t="s">
        <v>11383</v>
      </c>
      <c r="D1737" t="s">
        <v>11384</v>
      </c>
      <c r="E1737" t="s">
        <v>11385</v>
      </c>
      <c r="F1737" s="15">
        <v>-117.42</v>
      </c>
      <c r="G1737" t="s">
        <v>34</v>
      </c>
      <c r="H1737" t="s">
        <v>78</v>
      </c>
      <c r="I1737" t="s">
        <v>54</v>
      </c>
    </row>
    <row r="1738" spans="1:9" ht="14.25">
      <c r="A1738" t="s">
        <v>15551</v>
      </c>
      <c r="B1738" s="15">
        <v>857546</v>
      </c>
      <c r="C1738" t="s">
        <v>11389</v>
      </c>
      <c r="D1738" t="s">
        <v>8764</v>
      </c>
      <c r="E1738" t="s">
        <v>5461</v>
      </c>
      <c r="F1738" s="15">
        <v>-1072.3399999999999</v>
      </c>
      <c r="G1738" t="s">
        <v>34</v>
      </c>
      <c r="H1738" t="s">
        <v>779</v>
      </c>
      <c r="I1738" t="s">
        <v>54</v>
      </c>
    </row>
    <row r="1739" spans="1:9" ht="14.25">
      <c r="A1739" t="s">
        <v>15552</v>
      </c>
      <c r="B1739" s="15">
        <v>857921</v>
      </c>
      <c r="C1739" t="s">
        <v>11392</v>
      </c>
      <c r="D1739" t="s">
        <v>11393</v>
      </c>
      <c r="E1739" t="s">
        <v>11394</v>
      </c>
      <c r="F1739" s="15">
        <v>-2500</v>
      </c>
      <c r="G1739" t="s">
        <v>34</v>
      </c>
      <c r="H1739" t="s">
        <v>84</v>
      </c>
      <c r="I1739" t="s">
        <v>54</v>
      </c>
    </row>
    <row r="1740" spans="1:9" ht="14.25">
      <c r="A1740" t="s">
        <v>15553</v>
      </c>
      <c r="B1740" s="15">
        <v>858145</v>
      </c>
      <c r="C1740" t="s">
        <v>11398</v>
      </c>
      <c r="D1740" t="s">
        <v>11399</v>
      </c>
      <c r="E1740" t="s">
        <v>11400</v>
      </c>
      <c r="F1740" s="15">
        <v>-500</v>
      </c>
      <c r="G1740" t="s">
        <v>34</v>
      </c>
      <c r="H1740" t="s">
        <v>81</v>
      </c>
      <c r="I1740" t="s">
        <v>54</v>
      </c>
    </row>
    <row r="1741" spans="1:9" ht="14.25">
      <c r="A1741" t="s">
        <v>15554</v>
      </c>
      <c r="B1741" s="15">
        <v>858177</v>
      </c>
      <c r="C1741" t="s">
        <v>11404</v>
      </c>
      <c r="D1741" t="s">
        <v>11405</v>
      </c>
      <c r="E1741" t="s">
        <v>11406</v>
      </c>
      <c r="F1741" s="15">
        <v>-398</v>
      </c>
      <c r="G1741" t="s">
        <v>34</v>
      </c>
      <c r="H1741" t="s">
        <v>75</v>
      </c>
      <c r="I1741" t="s">
        <v>54</v>
      </c>
    </row>
    <row r="1742" spans="1:9" ht="14.25">
      <c r="A1742" t="s">
        <v>15555</v>
      </c>
      <c r="B1742" s="15">
        <v>858295</v>
      </c>
      <c r="C1742" t="s">
        <v>287</v>
      </c>
      <c r="D1742" t="s">
        <v>11410</v>
      </c>
      <c r="E1742" t="s">
        <v>6148</v>
      </c>
      <c r="F1742" s="15">
        <v>-477.09</v>
      </c>
      <c r="G1742" t="s">
        <v>34</v>
      </c>
      <c r="H1742" t="s">
        <v>93</v>
      </c>
      <c r="I1742" t="s">
        <v>57</v>
      </c>
    </row>
    <row r="1743" spans="1:9" ht="14.25">
      <c r="A1743" t="s">
        <v>15556</v>
      </c>
      <c r="B1743" s="15">
        <v>859317</v>
      </c>
      <c r="C1743" t="s">
        <v>11412</v>
      </c>
      <c r="D1743" t="s">
        <v>11413</v>
      </c>
      <c r="E1743" t="s">
        <v>11414</v>
      </c>
      <c r="F1743" s="15">
        <v>-1100</v>
      </c>
      <c r="G1743" t="s">
        <v>34</v>
      </c>
      <c r="H1743" t="s">
        <v>779</v>
      </c>
      <c r="I1743" t="s">
        <v>54</v>
      </c>
    </row>
    <row r="1744" spans="1:9" ht="14.25">
      <c r="A1744" t="s">
        <v>15557</v>
      </c>
      <c r="B1744" s="15">
        <v>859696</v>
      </c>
      <c r="C1744" t="s">
        <v>11417</v>
      </c>
      <c r="D1744" t="s">
        <v>11418</v>
      </c>
      <c r="E1744" t="s">
        <v>11419</v>
      </c>
      <c r="F1744" s="15">
        <v>-23</v>
      </c>
      <c r="G1744" t="s">
        <v>34</v>
      </c>
      <c r="H1744" t="s">
        <v>85</v>
      </c>
      <c r="I1744" t="s">
        <v>54</v>
      </c>
    </row>
    <row r="1745" spans="1:9" ht="14.25">
      <c r="A1745" t="s">
        <v>15558</v>
      </c>
      <c r="B1745" s="15">
        <v>859780</v>
      </c>
      <c r="C1745" t="s">
        <v>11423</v>
      </c>
      <c r="D1745" t="s">
        <v>1622</v>
      </c>
      <c r="E1745" t="s">
        <v>1623</v>
      </c>
      <c r="F1745" s="15">
        <v>-863.22</v>
      </c>
      <c r="G1745" t="s">
        <v>34</v>
      </c>
      <c r="H1745" t="s">
        <v>92</v>
      </c>
      <c r="I1745" t="s">
        <v>54</v>
      </c>
    </row>
    <row r="1746" spans="1:9" ht="14.25">
      <c r="A1746" t="s">
        <v>15559</v>
      </c>
      <c r="B1746" s="15">
        <v>859836</v>
      </c>
      <c r="C1746" t="s">
        <v>11426</v>
      </c>
      <c r="D1746" t="s">
        <v>11080</v>
      </c>
      <c r="E1746" t="s">
        <v>6060</v>
      </c>
      <c r="F1746" s="15">
        <v>-500</v>
      </c>
      <c r="G1746" t="s">
        <v>34</v>
      </c>
      <c r="H1746" t="s">
        <v>85</v>
      </c>
      <c r="I1746" t="s">
        <v>54</v>
      </c>
    </row>
    <row r="1747" spans="1:9" ht="14.25">
      <c r="A1747" t="s">
        <v>15560</v>
      </c>
      <c r="B1747" s="15">
        <v>859903</v>
      </c>
      <c r="C1747" t="s">
        <v>287</v>
      </c>
      <c r="D1747" t="s">
        <v>8747</v>
      </c>
      <c r="E1747" t="s">
        <v>5627</v>
      </c>
      <c r="F1747" s="15">
        <v>-15025</v>
      </c>
      <c r="G1747" t="s">
        <v>34</v>
      </c>
      <c r="H1747" t="s">
        <v>70</v>
      </c>
      <c r="I1747" t="s">
        <v>57</v>
      </c>
    </row>
    <row r="1748" spans="1:9" ht="14.25">
      <c r="A1748" t="s">
        <v>15561</v>
      </c>
      <c r="B1748" s="15">
        <v>860467</v>
      </c>
      <c r="C1748" t="s">
        <v>11430</v>
      </c>
      <c r="D1748" t="s">
        <v>11431</v>
      </c>
      <c r="E1748" t="s">
        <v>11432</v>
      </c>
      <c r="F1748" s="15">
        <v>-500</v>
      </c>
      <c r="G1748" t="s">
        <v>34</v>
      </c>
      <c r="H1748" t="s">
        <v>74</v>
      </c>
      <c r="I1748" t="s">
        <v>54</v>
      </c>
    </row>
    <row r="1749" spans="1:9" ht="14.25">
      <c r="A1749" t="s">
        <v>15562</v>
      </c>
      <c r="B1749" s="15">
        <v>860491</v>
      </c>
      <c r="C1749" t="s">
        <v>287</v>
      </c>
      <c r="D1749" t="s">
        <v>11436</v>
      </c>
      <c r="E1749" t="s">
        <v>1768</v>
      </c>
      <c r="F1749" s="15">
        <v>-9000</v>
      </c>
      <c r="G1749" t="s">
        <v>34</v>
      </c>
      <c r="H1749" t="s">
        <v>72</v>
      </c>
      <c r="I1749" t="s">
        <v>57</v>
      </c>
    </row>
    <row r="1750" spans="1:9" ht="14.25">
      <c r="A1750" t="s">
        <v>15563</v>
      </c>
      <c r="B1750" s="15">
        <v>860692</v>
      </c>
      <c r="C1750" t="s">
        <v>287</v>
      </c>
      <c r="D1750" t="s">
        <v>11438</v>
      </c>
      <c r="E1750" t="s">
        <v>6162</v>
      </c>
      <c r="F1750" s="15">
        <v>-289</v>
      </c>
      <c r="G1750" t="s">
        <v>34</v>
      </c>
      <c r="H1750" t="s">
        <v>80</v>
      </c>
      <c r="I1750" t="s">
        <v>57</v>
      </c>
    </row>
    <row r="1751" spans="1:9" ht="14.25">
      <c r="A1751" t="s">
        <v>15564</v>
      </c>
      <c r="B1751" s="15">
        <v>860725</v>
      </c>
      <c r="C1751" t="s">
        <v>11440</v>
      </c>
      <c r="D1751" t="s">
        <v>11441</v>
      </c>
      <c r="E1751" t="s">
        <v>11442</v>
      </c>
      <c r="F1751" s="15">
        <v>-1277</v>
      </c>
      <c r="G1751" t="s">
        <v>34</v>
      </c>
      <c r="H1751" t="s">
        <v>55</v>
      </c>
      <c r="I1751" t="s">
        <v>54</v>
      </c>
    </row>
    <row r="1752" spans="1:9" ht="14.25">
      <c r="A1752" t="s">
        <v>15565</v>
      </c>
      <c r="B1752" s="15">
        <v>860825</v>
      </c>
      <c r="C1752" t="s">
        <v>11446</v>
      </c>
      <c r="D1752" t="s">
        <v>11447</v>
      </c>
      <c r="E1752" t="s">
        <v>11448</v>
      </c>
      <c r="F1752" s="15">
        <v>-600</v>
      </c>
      <c r="G1752" t="s">
        <v>34</v>
      </c>
      <c r="H1752" t="s">
        <v>74</v>
      </c>
      <c r="I1752" t="s">
        <v>54</v>
      </c>
    </row>
    <row r="1753" spans="1:9" ht="14.25">
      <c r="A1753" t="s">
        <v>15566</v>
      </c>
      <c r="B1753" s="15">
        <v>861014</v>
      </c>
      <c r="C1753" t="s">
        <v>11452</v>
      </c>
      <c r="D1753" t="s">
        <v>11453</v>
      </c>
      <c r="E1753" t="s">
        <v>11454</v>
      </c>
      <c r="F1753" s="15">
        <v>-2802</v>
      </c>
      <c r="G1753" t="s">
        <v>34</v>
      </c>
      <c r="H1753" t="s">
        <v>77</v>
      </c>
      <c r="I1753" t="s">
        <v>54</v>
      </c>
    </row>
    <row r="1754" spans="1:9" ht="14.25">
      <c r="A1754" t="s">
        <v>15567</v>
      </c>
      <c r="B1754" s="15">
        <v>861465</v>
      </c>
      <c r="C1754" t="s">
        <v>287</v>
      </c>
      <c r="D1754" t="s">
        <v>10789</v>
      </c>
      <c r="E1754" t="s">
        <v>5957</v>
      </c>
      <c r="F1754" s="15">
        <v>-566.27</v>
      </c>
      <c r="G1754" t="s">
        <v>34</v>
      </c>
      <c r="H1754" t="s">
        <v>72</v>
      </c>
      <c r="I1754" t="s">
        <v>57</v>
      </c>
    </row>
    <row r="1755" spans="1:9" ht="14.25">
      <c r="A1755" t="s">
        <v>15568</v>
      </c>
      <c r="B1755" s="15">
        <v>862442</v>
      </c>
      <c r="C1755" t="s">
        <v>287</v>
      </c>
      <c r="D1755" t="s">
        <v>11459</v>
      </c>
      <c r="E1755" t="s">
        <v>6169</v>
      </c>
      <c r="F1755" s="15">
        <v>-4000</v>
      </c>
      <c r="G1755" t="s">
        <v>34</v>
      </c>
      <c r="H1755" t="s">
        <v>70</v>
      </c>
      <c r="I1755" t="s">
        <v>57</v>
      </c>
    </row>
    <row r="1756" spans="1:9" ht="14.25">
      <c r="A1756" t="s">
        <v>15569</v>
      </c>
      <c r="B1756" s="15">
        <v>862454</v>
      </c>
      <c r="C1756" t="s">
        <v>11461</v>
      </c>
      <c r="D1756" t="s">
        <v>11462</v>
      </c>
      <c r="E1756" t="s">
        <v>11463</v>
      </c>
      <c r="F1756" s="15">
        <v>-140.22999999999999</v>
      </c>
      <c r="G1756" t="s">
        <v>34</v>
      </c>
      <c r="H1756" t="s">
        <v>90</v>
      </c>
      <c r="I1756" t="s">
        <v>54</v>
      </c>
    </row>
    <row r="1757" spans="1:9" ht="14.25">
      <c r="A1757" t="s">
        <v>15570</v>
      </c>
      <c r="B1757" s="15">
        <v>862569</v>
      </c>
      <c r="C1757" t="s">
        <v>11467</v>
      </c>
      <c r="D1757" t="s">
        <v>11468</v>
      </c>
      <c r="E1757" t="s">
        <v>11469</v>
      </c>
      <c r="F1757" s="15">
        <v>-60</v>
      </c>
      <c r="G1757" t="s">
        <v>34</v>
      </c>
      <c r="H1757" t="s">
        <v>1141</v>
      </c>
      <c r="I1757" t="s">
        <v>54</v>
      </c>
    </row>
    <row r="1758" spans="1:9" ht="14.25">
      <c r="A1758" t="s">
        <v>15571</v>
      </c>
      <c r="B1758" s="15">
        <v>862673</v>
      </c>
      <c r="C1758" t="s">
        <v>11473</v>
      </c>
      <c r="D1758" t="s">
        <v>11474</v>
      </c>
      <c r="E1758" t="s">
        <v>11475</v>
      </c>
      <c r="F1758" s="15">
        <v>-99.07</v>
      </c>
      <c r="G1758" t="s">
        <v>34</v>
      </c>
      <c r="H1758" t="s">
        <v>1141</v>
      </c>
      <c r="I1758" t="s">
        <v>54</v>
      </c>
    </row>
    <row r="1759" spans="1:9" ht="14.25">
      <c r="A1759" t="s">
        <v>15572</v>
      </c>
      <c r="B1759" s="15">
        <v>862821</v>
      </c>
      <c r="C1759" t="s">
        <v>11479</v>
      </c>
      <c r="D1759" t="s">
        <v>11480</v>
      </c>
      <c r="E1759" t="s">
        <v>11481</v>
      </c>
      <c r="F1759" s="15">
        <v>-807</v>
      </c>
      <c r="G1759" t="s">
        <v>34</v>
      </c>
      <c r="H1759" t="s">
        <v>64</v>
      </c>
      <c r="I1759" t="s">
        <v>54</v>
      </c>
    </row>
    <row r="1760" spans="1:9" ht="14.25">
      <c r="A1760" t="s">
        <v>15573</v>
      </c>
      <c r="B1760" s="15">
        <v>862825</v>
      </c>
      <c r="C1760" t="s">
        <v>11485</v>
      </c>
      <c r="D1760" t="s">
        <v>11486</v>
      </c>
      <c r="E1760" t="s">
        <v>11487</v>
      </c>
      <c r="F1760" s="15">
        <v>-6000</v>
      </c>
      <c r="G1760" t="s">
        <v>34</v>
      </c>
      <c r="H1760" t="s">
        <v>67</v>
      </c>
      <c r="I1760" t="s">
        <v>54</v>
      </c>
    </row>
    <row r="1761" spans="1:9" ht="14.25">
      <c r="A1761" t="s">
        <v>15574</v>
      </c>
      <c r="B1761" s="15">
        <v>862870</v>
      </c>
      <c r="C1761" t="s">
        <v>11491</v>
      </c>
      <c r="D1761" t="s">
        <v>10955</v>
      </c>
      <c r="E1761" t="s">
        <v>5995</v>
      </c>
      <c r="F1761" s="15">
        <v>-3340.84</v>
      </c>
      <c r="G1761" t="s">
        <v>34</v>
      </c>
      <c r="H1761" t="s">
        <v>73</v>
      </c>
      <c r="I1761" t="s">
        <v>54</v>
      </c>
    </row>
    <row r="1762" spans="1:9" ht="14.25">
      <c r="A1762" t="s">
        <v>15575</v>
      </c>
      <c r="B1762" s="15">
        <v>863009</v>
      </c>
      <c r="C1762" t="s">
        <v>11494</v>
      </c>
      <c r="D1762" t="s">
        <v>11495</v>
      </c>
      <c r="E1762" t="s">
        <v>11496</v>
      </c>
      <c r="F1762" s="15">
        <v>-5400</v>
      </c>
      <c r="G1762" t="s">
        <v>34</v>
      </c>
      <c r="H1762" t="s">
        <v>73</v>
      </c>
      <c r="I1762" t="s">
        <v>54</v>
      </c>
    </row>
    <row r="1763" spans="1:9" ht="14.25">
      <c r="A1763" t="s">
        <v>15576</v>
      </c>
      <c r="B1763" s="15">
        <v>863296</v>
      </c>
      <c r="C1763" t="s">
        <v>11500</v>
      </c>
      <c r="D1763" t="s">
        <v>11501</v>
      </c>
      <c r="E1763" t="s">
        <v>11502</v>
      </c>
      <c r="F1763" s="15">
        <v>-10</v>
      </c>
      <c r="G1763" t="s">
        <v>34</v>
      </c>
      <c r="H1763" t="s">
        <v>66</v>
      </c>
      <c r="I1763" t="s">
        <v>54</v>
      </c>
    </row>
    <row r="1764" spans="1:9" ht="14.25">
      <c r="A1764" t="s">
        <v>15577</v>
      </c>
      <c r="B1764" s="15">
        <v>863408</v>
      </c>
      <c r="C1764" t="s">
        <v>11506</v>
      </c>
      <c r="D1764" t="s">
        <v>11507</v>
      </c>
      <c r="E1764" t="s">
        <v>11508</v>
      </c>
      <c r="F1764" s="15">
        <v>-200</v>
      </c>
      <c r="G1764" t="s">
        <v>34</v>
      </c>
      <c r="H1764" t="s">
        <v>68</v>
      </c>
      <c r="I1764" t="s">
        <v>54</v>
      </c>
    </row>
    <row r="1765" spans="1:9" ht="14.25">
      <c r="A1765" t="s">
        <v>15578</v>
      </c>
      <c r="B1765" s="15">
        <v>863892</v>
      </c>
      <c r="C1765" t="s">
        <v>11512</v>
      </c>
      <c r="D1765" t="s">
        <v>11513</v>
      </c>
      <c r="E1765" t="s">
        <v>11514</v>
      </c>
      <c r="F1765" s="15">
        <v>-150</v>
      </c>
      <c r="G1765" t="s">
        <v>34</v>
      </c>
      <c r="H1765" t="s">
        <v>71</v>
      </c>
      <c r="I1765" t="s">
        <v>54</v>
      </c>
    </row>
    <row r="1766" spans="1:9" ht="14.25">
      <c r="A1766" t="s">
        <v>15579</v>
      </c>
      <c r="B1766" s="15">
        <v>863933</v>
      </c>
      <c r="C1766" t="s">
        <v>287</v>
      </c>
      <c r="D1766" t="s">
        <v>11518</v>
      </c>
      <c r="E1766" t="s">
        <v>6186</v>
      </c>
      <c r="F1766" s="15">
        <v>-1500</v>
      </c>
      <c r="G1766" t="s">
        <v>34</v>
      </c>
      <c r="H1766" t="s">
        <v>74</v>
      </c>
      <c r="I1766" t="s">
        <v>57</v>
      </c>
    </row>
    <row r="1767" spans="1:9" ht="14.25">
      <c r="A1767" t="s">
        <v>15580</v>
      </c>
      <c r="B1767" s="15">
        <v>863962</v>
      </c>
      <c r="C1767" t="s">
        <v>11520</v>
      </c>
      <c r="D1767" t="s">
        <v>11521</v>
      </c>
      <c r="E1767" t="s">
        <v>11522</v>
      </c>
      <c r="F1767" s="15">
        <v>-1629.12</v>
      </c>
      <c r="G1767" t="s">
        <v>34</v>
      </c>
      <c r="H1767" t="s">
        <v>67</v>
      </c>
      <c r="I1767" t="s">
        <v>54</v>
      </c>
    </row>
    <row r="1768" spans="1:9" ht="14.25">
      <c r="A1768" t="s">
        <v>15581</v>
      </c>
      <c r="B1768" s="15">
        <v>864065</v>
      </c>
      <c r="C1768" t="s">
        <v>11526</v>
      </c>
      <c r="D1768" t="s">
        <v>11527</v>
      </c>
      <c r="E1768" t="s">
        <v>11528</v>
      </c>
      <c r="F1768" s="15">
        <v>-1862.5</v>
      </c>
      <c r="G1768" t="s">
        <v>34</v>
      </c>
      <c r="H1768" t="s">
        <v>67</v>
      </c>
      <c r="I1768" t="s">
        <v>54</v>
      </c>
    </row>
    <row r="1769" spans="1:9" ht="14.25">
      <c r="A1769" t="s">
        <v>15582</v>
      </c>
      <c r="B1769" s="15">
        <v>864115</v>
      </c>
      <c r="C1769" t="s">
        <v>11532</v>
      </c>
      <c r="D1769" t="s">
        <v>11533</v>
      </c>
      <c r="E1769" t="s">
        <v>11534</v>
      </c>
      <c r="F1769" s="15">
        <v>-5000</v>
      </c>
      <c r="G1769" t="s">
        <v>34</v>
      </c>
      <c r="H1769" t="s">
        <v>64</v>
      </c>
      <c r="I1769" t="s">
        <v>54</v>
      </c>
    </row>
    <row r="1770" spans="1:9" ht="14.25">
      <c r="A1770" t="s">
        <v>15583</v>
      </c>
      <c r="B1770" s="15">
        <v>864222</v>
      </c>
      <c r="C1770" t="s">
        <v>11538</v>
      </c>
      <c r="D1770" t="s">
        <v>11539</v>
      </c>
      <c r="E1770" t="s">
        <v>11540</v>
      </c>
      <c r="F1770" s="15">
        <v>-163.4</v>
      </c>
      <c r="G1770" t="s">
        <v>34</v>
      </c>
      <c r="H1770" t="s">
        <v>70</v>
      </c>
      <c r="I1770" t="s">
        <v>54</v>
      </c>
    </row>
    <row r="1771" spans="1:9" ht="14.25">
      <c r="A1771" t="s">
        <v>15584</v>
      </c>
      <c r="B1771" s="15">
        <v>864252</v>
      </c>
      <c r="C1771" t="s">
        <v>11543</v>
      </c>
      <c r="D1771" t="s">
        <v>11544</v>
      </c>
      <c r="E1771" t="s">
        <v>11545</v>
      </c>
      <c r="F1771" s="15">
        <v>-283</v>
      </c>
      <c r="G1771" t="s">
        <v>34</v>
      </c>
      <c r="H1771" t="s">
        <v>83</v>
      </c>
      <c r="I1771" t="s">
        <v>54</v>
      </c>
    </row>
    <row r="1772" spans="1:9" ht="14.25">
      <c r="A1772" t="s">
        <v>15585</v>
      </c>
      <c r="B1772" s="15">
        <v>864268</v>
      </c>
      <c r="C1772" t="s">
        <v>287</v>
      </c>
      <c r="D1772" t="s">
        <v>11549</v>
      </c>
      <c r="E1772" t="s">
        <v>6155</v>
      </c>
      <c r="F1772" s="15">
        <v>-158</v>
      </c>
      <c r="G1772" t="s">
        <v>34</v>
      </c>
      <c r="H1772" t="s">
        <v>70</v>
      </c>
      <c r="I1772" t="s">
        <v>57</v>
      </c>
    </row>
    <row r="1773" spans="1:9" ht="14.25">
      <c r="A1773" t="s">
        <v>15586</v>
      </c>
      <c r="B1773" s="15">
        <v>864448</v>
      </c>
      <c r="C1773" t="s">
        <v>11551</v>
      </c>
      <c r="D1773" t="s">
        <v>11552</v>
      </c>
      <c r="E1773" t="s">
        <v>11553</v>
      </c>
      <c r="F1773" s="15">
        <v>-250</v>
      </c>
      <c r="G1773" t="s">
        <v>34</v>
      </c>
      <c r="H1773" t="s">
        <v>67</v>
      </c>
      <c r="I1773" t="s">
        <v>54</v>
      </c>
    </row>
    <row r="1774" spans="1:9" ht="14.25">
      <c r="A1774" t="s">
        <v>15587</v>
      </c>
      <c r="B1774" s="15">
        <v>864647</v>
      </c>
      <c r="C1774" t="s">
        <v>11557</v>
      </c>
      <c r="D1774" t="s">
        <v>11558</v>
      </c>
      <c r="E1774" t="s">
        <v>11559</v>
      </c>
      <c r="F1774" s="15">
        <v>-2000</v>
      </c>
      <c r="G1774" t="s">
        <v>34</v>
      </c>
      <c r="H1774" t="s">
        <v>74</v>
      </c>
      <c r="I1774" t="s">
        <v>54</v>
      </c>
    </row>
    <row r="1775" spans="1:9" ht="14.25">
      <c r="A1775" t="s">
        <v>15588</v>
      </c>
      <c r="B1775" s="15">
        <v>864764</v>
      </c>
      <c r="C1775" t="s">
        <v>11562</v>
      </c>
      <c r="D1775" t="s">
        <v>11563</v>
      </c>
      <c r="E1775" t="s">
        <v>11564</v>
      </c>
      <c r="F1775" s="15">
        <v>-1000</v>
      </c>
      <c r="G1775" t="s">
        <v>34</v>
      </c>
      <c r="H1775" t="s">
        <v>80</v>
      </c>
      <c r="I1775" t="s">
        <v>54</v>
      </c>
    </row>
    <row r="1776" spans="1:9" ht="14.25">
      <c r="A1776" t="s">
        <v>15589</v>
      </c>
      <c r="B1776" s="15">
        <v>864997</v>
      </c>
      <c r="C1776" t="s">
        <v>11568</v>
      </c>
      <c r="D1776" t="s">
        <v>11569</v>
      </c>
      <c r="E1776" t="s">
        <v>11570</v>
      </c>
      <c r="F1776" s="15">
        <v>-53.08</v>
      </c>
      <c r="G1776" t="s">
        <v>34</v>
      </c>
      <c r="H1776" t="s">
        <v>75</v>
      </c>
      <c r="I1776" t="s">
        <v>54</v>
      </c>
    </row>
    <row r="1777" spans="1:9" ht="14.25">
      <c r="A1777" t="s">
        <v>15590</v>
      </c>
      <c r="B1777" s="15">
        <v>865320</v>
      </c>
      <c r="C1777" t="s">
        <v>11574</v>
      </c>
      <c r="D1777" t="s">
        <v>11575</v>
      </c>
      <c r="E1777" t="s">
        <v>11576</v>
      </c>
      <c r="F1777" s="15">
        <v>-1972.37</v>
      </c>
      <c r="G1777" t="s">
        <v>34</v>
      </c>
      <c r="H1777" t="s">
        <v>90</v>
      </c>
      <c r="I1777" t="s">
        <v>54</v>
      </c>
    </row>
    <row r="1778" spans="1:9" ht="14.25">
      <c r="A1778" t="s">
        <v>15591</v>
      </c>
      <c r="B1778" s="15">
        <v>865536</v>
      </c>
      <c r="C1778" t="s">
        <v>287</v>
      </c>
      <c r="D1778" t="s">
        <v>1429</v>
      </c>
      <c r="E1778" t="s">
        <v>1430</v>
      </c>
      <c r="F1778" s="15">
        <v>-500</v>
      </c>
      <c r="G1778" t="s">
        <v>34</v>
      </c>
      <c r="H1778" t="s">
        <v>84</v>
      </c>
      <c r="I1778" t="s">
        <v>57</v>
      </c>
    </row>
    <row r="1779" spans="1:9" ht="14.25">
      <c r="A1779" t="s">
        <v>15592</v>
      </c>
      <c r="B1779" s="15">
        <v>865585</v>
      </c>
      <c r="C1779" t="s">
        <v>11581</v>
      </c>
      <c r="D1779" t="s">
        <v>11582</v>
      </c>
      <c r="E1779" t="s">
        <v>11583</v>
      </c>
      <c r="F1779" s="15">
        <v>-4882.92</v>
      </c>
      <c r="G1779" t="s">
        <v>34</v>
      </c>
      <c r="H1779" t="s">
        <v>89</v>
      </c>
      <c r="I1779" t="s">
        <v>54</v>
      </c>
    </row>
    <row r="1780" spans="1:9" ht="14.25">
      <c r="A1780" t="s">
        <v>15593</v>
      </c>
      <c r="B1780" s="15">
        <v>865616</v>
      </c>
      <c r="C1780" t="s">
        <v>11587</v>
      </c>
      <c r="D1780" t="s">
        <v>11588</v>
      </c>
      <c r="E1780" t="s">
        <v>11589</v>
      </c>
      <c r="F1780" s="15">
        <v>-700</v>
      </c>
      <c r="G1780" t="s">
        <v>34</v>
      </c>
      <c r="H1780" t="s">
        <v>82</v>
      </c>
      <c r="I1780" t="s">
        <v>54</v>
      </c>
    </row>
    <row r="1781" spans="1:9" ht="14.25">
      <c r="A1781" t="s">
        <v>15594</v>
      </c>
      <c r="B1781" s="15">
        <v>866123</v>
      </c>
      <c r="C1781" t="s">
        <v>11593</v>
      </c>
      <c r="D1781" t="s">
        <v>11594</v>
      </c>
      <c r="E1781" t="s">
        <v>11595</v>
      </c>
      <c r="F1781" s="15">
        <v>-1421.8</v>
      </c>
      <c r="G1781" t="s">
        <v>34</v>
      </c>
      <c r="H1781" t="s">
        <v>68</v>
      </c>
      <c r="I1781" t="s">
        <v>54</v>
      </c>
    </row>
    <row r="1782" spans="1:9" ht="14.25">
      <c r="A1782" t="s">
        <v>15595</v>
      </c>
      <c r="B1782" s="15">
        <v>866232</v>
      </c>
      <c r="C1782" t="s">
        <v>11599</v>
      </c>
      <c r="D1782" t="s">
        <v>10108</v>
      </c>
      <c r="E1782" t="s">
        <v>5804</v>
      </c>
      <c r="F1782" s="15">
        <v>-4555.45</v>
      </c>
      <c r="G1782" t="s">
        <v>34</v>
      </c>
      <c r="H1782" t="s">
        <v>70</v>
      </c>
      <c r="I1782" t="s">
        <v>54</v>
      </c>
    </row>
    <row r="1783" spans="1:9" ht="14.25">
      <c r="A1783" t="s">
        <v>15596</v>
      </c>
      <c r="B1783" s="15">
        <v>866368</v>
      </c>
      <c r="C1783" t="s">
        <v>11603</v>
      </c>
      <c r="D1783" t="s">
        <v>11604</v>
      </c>
      <c r="E1783" t="s">
        <v>11605</v>
      </c>
      <c r="F1783" s="15">
        <v>-3405</v>
      </c>
      <c r="G1783" t="s">
        <v>34</v>
      </c>
      <c r="H1783" t="s">
        <v>64</v>
      </c>
      <c r="I1783" t="s">
        <v>54</v>
      </c>
    </row>
    <row r="1784" spans="1:9" ht="14.25">
      <c r="A1784" t="s">
        <v>15597</v>
      </c>
      <c r="B1784" s="15">
        <v>866402</v>
      </c>
      <c r="C1784" t="s">
        <v>11609</v>
      </c>
      <c r="D1784" t="s">
        <v>1770</v>
      </c>
      <c r="E1784" t="s">
        <v>1771</v>
      </c>
      <c r="F1784" s="15">
        <v>-300</v>
      </c>
      <c r="G1784" t="s">
        <v>34</v>
      </c>
      <c r="H1784" t="s">
        <v>67</v>
      </c>
      <c r="I1784" t="s">
        <v>54</v>
      </c>
    </row>
    <row r="1785" spans="1:9" ht="14.25">
      <c r="A1785" t="s">
        <v>15598</v>
      </c>
      <c r="B1785" s="15">
        <v>866506</v>
      </c>
      <c r="C1785" t="s">
        <v>11612</v>
      </c>
      <c r="D1785" t="s">
        <v>11613</v>
      </c>
      <c r="E1785" t="s">
        <v>11614</v>
      </c>
      <c r="F1785" s="15">
        <v>-2554.0300000000002</v>
      </c>
      <c r="G1785" t="s">
        <v>34</v>
      </c>
      <c r="H1785" t="s">
        <v>75</v>
      </c>
      <c r="I1785" t="s">
        <v>54</v>
      </c>
    </row>
    <row r="1786" spans="1:9" ht="14.25">
      <c r="A1786" t="s">
        <v>15599</v>
      </c>
      <c r="B1786" s="15">
        <v>866653</v>
      </c>
      <c r="C1786" t="s">
        <v>287</v>
      </c>
      <c r="D1786" t="s">
        <v>11618</v>
      </c>
      <c r="E1786" t="s">
        <v>6202</v>
      </c>
      <c r="F1786" s="15">
        <v>-3600</v>
      </c>
      <c r="G1786" t="s">
        <v>34</v>
      </c>
      <c r="H1786" t="s">
        <v>90</v>
      </c>
      <c r="I1786" t="s">
        <v>57</v>
      </c>
    </row>
    <row r="1787" spans="1:9" ht="14.25">
      <c r="A1787" t="s">
        <v>15600</v>
      </c>
      <c r="B1787" s="15">
        <v>866695</v>
      </c>
      <c r="C1787" t="s">
        <v>11620</v>
      </c>
      <c r="D1787" t="s">
        <v>11582</v>
      </c>
      <c r="E1787" t="s">
        <v>11583</v>
      </c>
      <c r="F1787" s="15">
        <v>-113.58</v>
      </c>
      <c r="G1787" t="s">
        <v>34</v>
      </c>
      <c r="H1787" t="s">
        <v>90</v>
      </c>
      <c r="I1787" t="s">
        <v>54</v>
      </c>
    </row>
    <row r="1788" spans="1:9" ht="14.25">
      <c r="A1788" t="s">
        <v>15601</v>
      </c>
      <c r="B1788" s="15">
        <v>866822</v>
      </c>
      <c r="C1788" t="s">
        <v>11623</v>
      </c>
      <c r="D1788" t="s">
        <v>11624</v>
      </c>
      <c r="E1788" t="s">
        <v>11625</v>
      </c>
      <c r="F1788" s="15">
        <v>-183.5</v>
      </c>
      <c r="G1788" t="s">
        <v>34</v>
      </c>
      <c r="H1788" t="s">
        <v>68</v>
      </c>
      <c r="I1788" t="s">
        <v>54</v>
      </c>
    </row>
    <row r="1789" spans="1:9" ht="14.25">
      <c r="A1789" t="s">
        <v>15602</v>
      </c>
      <c r="B1789" s="15">
        <v>866935</v>
      </c>
      <c r="C1789" t="s">
        <v>287</v>
      </c>
      <c r="D1789" t="s">
        <v>11629</v>
      </c>
      <c r="E1789" t="s">
        <v>6223</v>
      </c>
      <c r="F1789" s="15">
        <v>-3112.96</v>
      </c>
      <c r="G1789" t="s">
        <v>34</v>
      </c>
      <c r="H1789" t="s">
        <v>68</v>
      </c>
      <c r="I1789" t="s">
        <v>57</v>
      </c>
    </row>
    <row r="1790" spans="1:9" ht="14.25">
      <c r="A1790" t="s">
        <v>15603</v>
      </c>
      <c r="B1790" s="15">
        <v>867044</v>
      </c>
      <c r="C1790" t="s">
        <v>11631</v>
      </c>
      <c r="D1790" t="s">
        <v>11632</v>
      </c>
      <c r="E1790" t="s">
        <v>11633</v>
      </c>
      <c r="F1790" s="15">
        <v>-4400</v>
      </c>
      <c r="G1790" t="s">
        <v>34</v>
      </c>
      <c r="H1790" t="s">
        <v>69</v>
      </c>
      <c r="I1790" t="s">
        <v>54</v>
      </c>
    </row>
    <row r="1791" spans="1:9" ht="14.25">
      <c r="A1791" t="s">
        <v>15604</v>
      </c>
      <c r="B1791" s="15">
        <v>867137</v>
      </c>
      <c r="C1791" t="s">
        <v>11642</v>
      </c>
      <c r="D1791" t="s">
        <v>11643</v>
      </c>
      <c r="E1791" t="s">
        <v>11644</v>
      </c>
      <c r="F1791" s="15">
        <v>-200</v>
      </c>
      <c r="G1791" t="s">
        <v>34</v>
      </c>
      <c r="H1791" t="s">
        <v>86</v>
      </c>
      <c r="I1791" t="s">
        <v>54</v>
      </c>
    </row>
    <row r="1792" spans="1:9" ht="14.25">
      <c r="A1792" t="s">
        <v>15605</v>
      </c>
      <c r="B1792" s="15">
        <v>867155</v>
      </c>
      <c r="C1792" t="s">
        <v>11636</v>
      </c>
      <c r="D1792" t="s">
        <v>11637</v>
      </c>
      <c r="E1792" t="s">
        <v>11638</v>
      </c>
      <c r="F1792" s="15">
        <v>-597.48</v>
      </c>
      <c r="G1792" t="s">
        <v>34</v>
      </c>
      <c r="H1792" t="s">
        <v>93</v>
      </c>
      <c r="I1792" t="s">
        <v>54</v>
      </c>
    </row>
    <row r="1793" spans="1:9" ht="14.25">
      <c r="A1793" t="s">
        <v>15606</v>
      </c>
      <c r="B1793" s="15">
        <v>867161</v>
      </c>
      <c r="C1793" t="s">
        <v>11648</v>
      </c>
      <c r="D1793" t="s">
        <v>11649</v>
      </c>
      <c r="E1793" t="s">
        <v>11650</v>
      </c>
      <c r="F1793" s="15">
        <v>-2160</v>
      </c>
      <c r="G1793" t="s">
        <v>34</v>
      </c>
      <c r="H1793" t="s">
        <v>1855</v>
      </c>
      <c r="I1793" t="s">
        <v>54</v>
      </c>
    </row>
    <row r="1794" spans="1:9" ht="14.25">
      <c r="A1794" t="s">
        <v>15607</v>
      </c>
      <c r="B1794" s="15">
        <v>867297</v>
      </c>
      <c r="C1794" t="s">
        <v>11654</v>
      </c>
      <c r="D1794" t="s">
        <v>11649</v>
      </c>
      <c r="E1794" t="s">
        <v>11650</v>
      </c>
      <c r="F1794" s="15">
        <v>-9</v>
      </c>
      <c r="G1794" t="s">
        <v>34</v>
      </c>
      <c r="H1794" t="s">
        <v>1855</v>
      </c>
      <c r="I1794" t="s">
        <v>54</v>
      </c>
    </row>
    <row r="1795" spans="1:9" ht="14.25">
      <c r="A1795" t="s">
        <v>15608</v>
      </c>
      <c r="B1795" s="15">
        <v>867344</v>
      </c>
      <c r="C1795" t="s">
        <v>11657</v>
      </c>
      <c r="D1795" t="s">
        <v>11658</v>
      </c>
      <c r="E1795" t="s">
        <v>11659</v>
      </c>
      <c r="F1795" s="15">
        <v>-509.12</v>
      </c>
      <c r="G1795" t="s">
        <v>34</v>
      </c>
      <c r="H1795" t="s">
        <v>75</v>
      </c>
      <c r="I1795" t="s">
        <v>54</v>
      </c>
    </row>
    <row r="1796" spans="1:9" ht="14.25">
      <c r="A1796" t="s">
        <v>15609</v>
      </c>
      <c r="B1796" s="15">
        <v>867526</v>
      </c>
      <c r="C1796" t="s">
        <v>287</v>
      </c>
      <c r="D1796" t="s">
        <v>11663</v>
      </c>
      <c r="E1796" t="s">
        <v>6209</v>
      </c>
      <c r="F1796" s="15">
        <v>-82.06</v>
      </c>
      <c r="G1796" t="s">
        <v>34</v>
      </c>
      <c r="H1796" t="s">
        <v>68</v>
      </c>
      <c r="I1796" t="s">
        <v>57</v>
      </c>
    </row>
    <row r="1797" spans="1:9" ht="14.25">
      <c r="A1797" t="s">
        <v>15610</v>
      </c>
      <c r="B1797" s="15">
        <v>867626</v>
      </c>
      <c r="C1797" t="s">
        <v>11665</v>
      </c>
      <c r="D1797" t="s">
        <v>11666</v>
      </c>
      <c r="E1797" t="s">
        <v>11667</v>
      </c>
      <c r="F1797" s="15">
        <v>-331</v>
      </c>
      <c r="G1797" t="s">
        <v>34</v>
      </c>
      <c r="H1797" t="s">
        <v>75</v>
      </c>
      <c r="I1797" t="s">
        <v>54</v>
      </c>
    </row>
    <row r="1798" spans="1:9" ht="14.25">
      <c r="A1798" t="s">
        <v>15611</v>
      </c>
      <c r="B1798" s="15">
        <v>867632</v>
      </c>
      <c r="C1798" t="s">
        <v>11671</v>
      </c>
      <c r="D1798" t="s">
        <v>11672</v>
      </c>
      <c r="E1798" t="s">
        <v>11673</v>
      </c>
      <c r="F1798" s="15">
        <v>-500</v>
      </c>
      <c r="G1798" t="s">
        <v>34</v>
      </c>
      <c r="H1798" t="s">
        <v>89</v>
      </c>
      <c r="I1798" t="s">
        <v>54</v>
      </c>
    </row>
    <row r="1799" spans="1:9" ht="14.25">
      <c r="A1799" t="s">
        <v>15612</v>
      </c>
      <c r="B1799" s="15">
        <v>867650</v>
      </c>
      <c r="C1799" t="s">
        <v>11677</v>
      </c>
      <c r="D1799" t="s">
        <v>11678</v>
      </c>
      <c r="E1799" t="s">
        <v>11679</v>
      </c>
      <c r="F1799" s="15">
        <v>-214.14</v>
      </c>
      <c r="G1799" t="s">
        <v>34</v>
      </c>
      <c r="H1799" t="s">
        <v>91</v>
      </c>
      <c r="I1799" t="s">
        <v>54</v>
      </c>
    </row>
    <row r="1800" spans="1:9" ht="14.25">
      <c r="A1800" t="s">
        <v>15613</v>
      </c>
      <c r="B1800" s="15">
        <v>867846</v>
      </c>
      <c r="C1800" t="s">
        <v>11683</v>
      </c>
      <c r="D1800" t="s">
        <v>11684</v>
      </c>
      <c r="E1800" t="s">
        <v>11685</v>
      </c>
      <c r="F1800" s="15">
        <v>-990.5</v>
      </c>
      <c r="G1800" t="s">
        <v>34</v>
      </c>
      <c r="H1800" t="s">
        <v>64</v>
      </c>
      <c r="I1800" t="s">
        <v>54</v>
      </c>
    </row>
    <row r="1801" spans="1:9" ht="14.25">
      <c r="A1801" t="s">
        <v>15614</v>
      </c>
      <c r="B1801" s="15">
        <v>868024</v>
      </c>
      <c r="C1801" t="s">
        <v>287</v>
      </c>
      <c r="D1801" t="s">
        <v>11689</v>
      </c>
      <c r="E1801" t="s">
        <v>6216</v>
      </c>
      <c r="F1801" s="15">
        <v>-1000</v>
      </c>
      <c r="G1801" t="s">
        <v>34</v>
      </c>
      <c r="H1801" t="s">
        <v>90</v>
      </c>
      <c r="I1801" t="s">
        <v>57</v>
      </c>
    </row>
    <row r="1802" spans="1:9" ht="14.25">
      <c r="A1802" t="s">
        <v>15615</v>
      </c>
      <c r="B1802" s="15">
        <v>868180</v>
      </c>
      <c r="C1802" t="s">
        <v>11691</v>
      </c>
      <c r="D1802" t="s">
        <v>11692</v>
      </c>
      <c r="E1802" t="s">
        <v>11693</v>
      </c>
      <c r="F1802" s="15">
        <v>-6939</v>
      </c>
      <c r="G1802" t="s">
        <v>34</v>
      </c>
      <c r="H1802" t="s">
        <v>11959</v>
      </c>
      <c r="I1802" t="s">
        <v>54</v>
      </c>
    </row>
    <row r="1803" spans="1:9" ht="14.25">
      <c r="A1803" t="s">
        <v>15616</v>
      </c>
      <c r="B1803" s="15">
        <v>868280</v>
      </c>
      <c r="C1803" t="s">
        <v>11697</v>
      </c>
      <c r="D1803" t="s">
        <v>11698</v>
      </c>
      <c r="E1803" t="s">
        <v>11699</v>
      </c>
      <c r="F1803" s="15">
        <v>-1000</v>
      </c>
      <c r="G1803" t="s">
        <v>34</v>
      </c>
      <c r="H1803" t="s">
        <v>11959</v>
      </c>
      <c r="I1803" t="s">
        <v>54</v>
      </c>
    </row>
    <row r="1804" spans="1:9" ht="14.25">
      <c r="A1804" t="s">
        <v>15617</v>
      </c>
      <c r="B1804" s="15">
        <v>868361</v>
      </c>
      <c r="C1804" t="s">
        <v>11702</v>
      </c>
      <c r="D1804" t="s">
        <v>11703</v>
      </c>
      <c r="E1804" t="s">
        <v>11704</v>
      </c>
      <c r="F1804" s="15">
        <v>-500</v>
      </c>
      <c r="G1804" t="s">
        <v>34</v>
      </c>
      <c r="H1804" t="s">
        <v>78</v>
      </c>
      <c r="I1804" t="s">
        <v>54</v>
      </c>
    </row>
    <row r="1805" spans="1:9" ht="14.25">
      <c r="A1805" t="s">
        <v>15618</v>
      </c>
      <c r="B1805" s="15">
        <v>868373</v>
      </c>
      <c r="C1805" t="s">
        <v>11708</v>
      </c>
      <c r="D1805" t="s">
        <v>11709</v>
      </c>
      <c r="E1805" t="s">
        <v>11710</v>
      </c>
      <c r="F1805" s="15">
        <v>-1200</v>
      </c>
      <c r="G1805" t="s">
        <v>34</v>
      </c>
      <c r="H1805" t="s">
        <v>70</v>
      </c>
      <c r="I1805" t="s">
        <v>54</v>
      </c>
    </row>
    <row r="1806" spans="1:9" ht="14.25">
      <c r="A1806" t="s">
        <v>15619</v>
      </c>
      <c r="B1806" s="15">
        <v>868513</v>
      </c>
      <c r="C1806" t="s">
        <v>11714</v>
      </c>
      <c r="D1806" t="s">
        <v>11715</v>
      </c>
      <c r="E1806" t="s">
        <v>5386</v>
      </c>
      <c r="F1806" s="15">
        <v>-460.34</v>
      </c>
      <c r="G1806" t="s">
        <v>34</v>
      </c>
      <c r="H1806" t="s">
        <v>71</v>
      </c>
      <c r="I1806" t="s">
        <v>54</v>
      </c>
    </row>
    <row r="1807" spans="1:9" ht="14.25">
      <c r="A1807" t="s">
        <v>15620</v>
      </c>
      <c r="B1807" s="15">
        <v>868659</v>
      </c>
      <c r="C1807" t="s">
        <v>11719</v>
      </c>
      <c r="D1807" t="s">
        <v>11720</v>
      </c>
      <c r="E1807" t="s">
        <v>11721</v>
      </c>
      <c r="F1807" s="15">
        <v>-34.5</v>
      </c>
      <c r="G1807" t="s">
        <v>34</v>
      </c>
      <c r="H1807" t="s">
        <v>79</v>
      </c>
      <c r="I1807" t="s">
        <v>54</v>
      </c>
    </row>
    <row r="1808" spans="1:9" ht="14.25">
      <c r="A1808" t="s">
        <v>15621</v>
      </c>
      <c r="B1808" s="15">
        <v>868673</v>
      </c>
      <c r="C1808" t="s">
        <v>11725</v>
      </c>
      <c r="D1808" t="s">
        <v>11726</v>
      </c>
      <c r="E1808" t="s">
        <v>11727</v>
      </c>
      <c r="F1808" s="15">
        <v>-200</v>
      </c>
      <c r="G1808" t="s">
        <v>34</v>
      </c>
      <c r="H1808" t="s">
        <v>78</v>
      </c>
      <c r="I1808" t="s">
        <v>54</v>
      </c>
    </row>
    <row r="1809" spans="1:9" ht="14.25">
      <c r="A1809" t="s">
        <v>15622</v>
      </c>
      <c r="B1809" s="15">
        <v>869318</v>
      </c>
      <c r="C1809" t="s">
        <v>11731</v>
      </c>
      <c r="D1809" t="s">
        <v>11732</v>
      </c>
      <c r="E1809" t="s">
        <v>11733</v>
      </c>
      <c r="F1809" s="15">
        <v>-3656.11</v>
      </c>
      <c r="G1809" t="s">
        <v>34</v>
      </c>
      <c r="H1809" t="s">
        <v>67</v>
      </c>
      <c r="I1809" t="s">
        <v>54</v>
      </c>
    </row>
    <row r="1810" spans="1:9" ht="14.25">
      <c r="A1810" t="s">
        <v>15623</v>
      </c>
      <c r="B1810" s="15">
        <v>869438</v>
      </c>
      <c r="C1810" t="s">
        <v>287</v>
      </c>
      <c r="D1810" t="s">
        <v>11737</v>
      </c>
      <c r="E1810" t="s">
        <v>6230</v>
      </c>
      <c r="F1810" s="15">
        <v>-50</v>
      </c>
      <c r="G1810" t="s">
        <v>34</v>
      </c>
      <c r="H1810" t="s">
        <v>67</v>
      </c>
      <c r="I1810" t="s">
        <v>57</v>
      </c>
    </row>
    <row r="1811" spans="1:9" ht="14.25">
      <c r="A1811" t="s">
        <v>15624</v>
      </c>
      <c r="B1811" s="15">
        <v>869443</v>
      </c>
      <c r="C1811" t="s">
        <v>11743</v>
      </c>
      <c r="D1811" t="s">
        <v>11744</v>
      </c>
      <c r="E1811" t="s">
        <v>11745</v>
      </c>
      <c r="F1811" s="15">
        <v>-950</v>
      </c>
      <c r="G1811" t="s">
        <v>34</v>
      </c>
      <c r="H1811" t="s">
        <v>86</v>
      </c>
      <c r="I1811" t="s">
        <v>54</v>
      </c>
    </row>
    <row r="1812" spans="1:9" ht="14.25">
      <c r="A1812" t="s">
        <v>15625</v>
      </c>
      <c r="B1812" s="15">
        <v>869455</v>
      </c>
      <c r="C1812" t="s">
        <v>11739</v>
      </c>
      <c r="D1812" t="s">
        <v>9979</v>
      </c>
      <c r="E1812" t="s">
        <v>5766</v>
      </c>
      <c r="F1812" s="15">
        <v>-615.89</v>
      </c>
      <c r="G1812" t="s">
        <v>34</v>
      </c>
      <c r="H1812" t="s">
        <v>93</v>
      </c>
      <c r="I1812" t="s">
        <v>54</v>
      </c>
    </row>
    <row r="1813" spans="1:9" ht="14.25">
      <c r="A1813" t="s">
        <v>15626</v>
      </c>
      <c r="B1813" s="15">
        <v>869489</v>
      </c>
      <c r="C1813" t="s">
        <v>11749</v>
      </c>
      <c r="D1813" t="s">
        <v>11750</v>
      </c>
      <c r="E1813" t="s">
        <v>11751</v>
      </c>
      <c r="F1813" s="15">
        <v>-5500</v>
      </c>
      <c r="G1813" t="s">
        <v>34</v>
      </c>
      <c r="H1813" t="s">
        <v>64</v>
      </c>
      <c r="I1813" t="s">
        <v>54</v>
      </c>
    </row>
    <row r="1814" spans="1:9" ht="14.25">
      <c r="A1814" t="s">
        <v>15627</v>
      </c>
      <c r="B1814" s="15">
        <v>869838</v>
      </c>
      <c r="C1814" t="s">
        <v>11755</v>
      </c>
      <c r="D1814" t="s">
        <v>11756</v>
      </c>
      <c r="E1814" t="s">
        <v>11733</v>
      </c>
      <c r="F1814" s="15">
        <v>-44.5</v>
      </c>
      <c r="G1814" t="s">
        <v>34</v>
      </c>
      <c r="H1814" t="s">
        <v>67</v>
      </c>
      <c r="I1814" t="s">
        <v>54</v>
      </c>
    </row>
    <row r="1815" spans="1:9" ht="14.25">
      <c r="A1815" t="s">
        <v>15628</v>
      </c>
      <c r="B1815" s="15">
        <v>869927</v>
      </c>
      <c r="C1815" t="s">
        <v>11759</v>
      </c>
      <c r="D1815" t="s">
        <v>11703</v>
      </c>
      <c r="E1815" t="s">
        <v>11704</v>
      </c>
      <c r="F1815" s="15">
        <v>-400</v>
      </c>
      <c r="G1815" t="s">
        <v>34</v>
      </c>
      <c r="H1815" t="s">
        <v>89</v>
      </c>
      <c r="I1815" t="s">
        <v>54</v>
      </c>
    </row>
    <row r="1816" spans="1:9" ht="14.25">
      <c r="A1816" t="s">
        <v>15629</v>
      </c>
      <c r="B1816" s="15">
        <v>869940</v>
      </c>
      <c r="C1816" t="s">
        <v>11762</v>
      </c>
      <c r="D1816" t="s">
        <v>11763</v>
      </c>
      <c r="E1816" t="s">
        <v>11764</v>
      </c>
      <c r="F1816" s="15">
        <v>-6100</v>
      </c>
      <c r="G1816" t="s">
        <v>34</v>
      </c>
      <c r="H1816" t="s">
        <v>67</v>
      </c>
      <c r="I1816" t="s">
        <v>54</v>
      </c>
    </row>
    <row r="1817" spans="1:9" ht="14.25">
      <c r="A1817" t="s">
        <v>15630</v>
      </c>
      <c r="B1817" s="15">
        <v>869999</v>
      </c>
      <c r="C1817" t="s">
        <v>287</v>
      </c>
      <c r="D1817" t="s">
        <v>11768</v>
      </c>
      <c r="E1817" t="s">
        <v>6237</v>
      </c>
      <c r="F1817" s="15">
        <v>-500</v>
      </c>
      <c r="G1817" t="s">
        <v>34</v>
      </c>
      <c r="H1817" t="s">
        <v>73</v>
      </c>
      <c r="I1817" t="s">
        <v>57</v>
      </c>
    </row>
    <row r="1818" spans="1:9" ht="14.25">
      <c r="A1818" t="s">
        <v>15631</v>
      </c>
      <c r="B1818" s="15">
        <v>870074</v>
      </c>
      <c r="D1818" t="s">
        <v>11770</v>
      </c>
      <c r="E1818" t="s">
        <v>6317</v>
      </c>
      <c r="F1818" s="15">
        <v>-280</v>
      </c>
      <c r="G1818" t="s">
        <v>34</v>
      </c>
      <c r="H1818" t="s">
        <v>779</v>
      </c>
      <c r="I1818" t="s">
        <v>57</v>
      </c>
    </row>
    <row r="1819" spans="1:9" ht="14.25">
      <c r="A1819" t="s">
        <v>15632</v>
      </c>
      <c r="B1819" s="15">
        <v>870328</v>
      </c>
      <c r="C1819" t="s">
        <v>11772</v>
      </c>
      <c r="D1819" t="s">
        <v>11773</v>
      </c>
      <c r="E1819" t="s">
        <v>11774</v>
      </c>
      <c r="F1819" s="15">
        <v>-113</v>
      </c>
      <c r="G1819" t="s">
        <v>34</v>
      </c>
      <c r="H1819" t="s">
        <v>67</v>
      </c>
      <c r="I1819" t="s">
        <v>54</v>
      </c>
    </row>
    <row r="1820" spans="1:9" ht="14.25">
      <c r="A1820" t="s">
        <v>15633</v>
      </c>
      <c r="B1820" s="15">
        <v>870414</v>
      </c>
      <c r="C1820" t="s">
        <v>11778</v>
      </c>
      <c r="D1820" t="s">
        <v>11779</v>
      </c>
      <c r="E1820" t="s">
        <v>11780</v>
      </c>
      <c r="F1820" s="15">
        <v>-78</v>
      </c>
      <c r="G1820" t="s">
        <v>34</v>
      </c>
      <c r="H1820" t="s">
        <v>74</v>
      </c>
      <c r="I1820" t="s">
        <v>54</v>
      </c>
    </row>
    <row r="1821" spans="1:9" ht="14.25">
      <c r="A1821" t="s">
        <v>15634</v>
      </c>
      <c r="B1821" s="15">
        <v>870465</v>
      </c>
      <c r="C1821" t="s">
        <v>11784</v>
      </c>
      <c r="D1821" t="s">
        <v>11785</v>
      </c>
      <c r="E1821" t="s">
        <v>11786</v>
      </c>
      <c r="F1821" s="15">
        <v>-97</v>
      </c>
      <c r="G1821" t="s">
        <v>34</v>
      </c>
      <c r="H1821" t="s">
        <v>11959</v>
      </c>
      <c r="I1821" t="s">
        <v>54</v>
      </c>
    </row>
    <row r="1822" spans="1:9" ht="14.25">
      <c r="A1822" t="s">
        <v>15635</v>
      </c>
      <c r="B1822" s="15">
        <v>870504</v>
      </c>
      <c r="C1822" t="s">
        <v>287</v>
      </c>
      <c r="D1822" t="s">
        <v>11790</v>
      </c>
      <c r="E1822" t="s">
        <v>6251</v>
      </c>
      <c r="F1822" s="15">
        <v>-50</v>
      </c>
      <c r="G1822" t="s">
        <v>34</v>
      </c>
      <c r="H1822" t="s">
        <v>289</v>
      </c>
      <c r="I1822" t="s">
        <v>57</v>
      </c>
    </row>
    <row r="1823" spans="1:9" ht="14.25">
      <c r="A1823" t="s">
        <v>15636</v>
      </c>
      <c r="B1823" s="15">
        <v>870583</v>
      </c>
      <c r="C1823" t="s">
        <v>11792</v>
      </c>
      <c r="D1823" t="s">
        <v>11793</v>
      </c>
      <c r="E1823" t="s">
        <v>11794</v>
      </c>
      <c r="F1823" s="15">
        <v>-6.5</v>
      </c>
      <c r="G1823" t="s">
        <v>34</v>
      </c>
      <c r="H1823" t="s">
        <v>67</v>
      </c>
      <c r="I1823" t="s">
        <v>54</v>
      </c>
    </row>
    <row r="1824" spans="1:9" ht="14.25">
      <c r="A1824" t="s">
        <v>15637</v>
      </c>
      <c r="B1824" s="15">
        <v>870672</v>
      </c>
      <c r="C1824" t="s">
        <v>11798</v>
      </c>
      <c r="D1824" t="s">
        <v>11799</v>
      </c>
      <c r="E1824" t="s">
        <v>11800</v>
      </c>
      <c r="F1824" s="15">
        <v>-811.5</v>
      </c>
      <c r="G1824" t="s">
        <v>34</v>
      </c>
      <c r="H1824" t="s">
        <v>80</v>
      </c>
      <c r="I1824" t="s">
        <v>54</v>
      </c>
    </row>
    <row r="1825" spans="1:9" ht="14.25">
      <c r="A1825" t="s">
        <v>15638</v>
      </c>
      <c r="B1825" s="15">
        <v>870726</v>
      </c>
      <c r="C1825" t="s">
        <v>287</v>
      </c>
      <c r="D1825" t="s">
        <v>11803</v>
      </c>
      <c r="E1825" t="s">
        <v>6244</v>
      </c>
      <c r="F1825" s="15">
        <v>-75.42</v>
      </c>
      <c r="G1825" t="s">
        <v>34</v>
      </c>
      <c r="H1825" t="s">
        <v>80</v>
      </c>
      <c r="I1825" t="s">
        <v>57</v>
      </c>
    </row>
    <row r="1826" spans="1:9" ht="14.25">
      <c r="A1826" t="s">
        <v>15639</v>
      </c>
      <c r="B1826" s="15">
        <v>870740</v>
      </c>
      <c r="C1826" t="s">
        <v>11805</v>
      </c>
      <c r="D1826" t="s">
        <v>11806</v>
      </c>
      <c r="E1826" t="s">
        <v>11807</v>
      </c>
      <c r="F1826" s="15">
        <v>-90</v>
      </c>
      <c r="G1826" t="s">
        <v>34</v>
      </c>
      <c r="H1826" t="s">
        <v>1750</v>
      </c>
      <c r="I1826" t="s">
        <v>54</v>
      </c>
    </row>
    <row r="1827" spans="1:9" ht="14.25">
      <c r="A1827" t="s">
        <v>15640</v>
      </c>
      <c r="B1827" s="15">
        <v>870751</v>
      </c>
      <c r="C1827" t="s">
        <v>11811</v>
      </c>
      <c r="D1827" t="s">
        <v>11812</v>
      </c>
      <c r="E1827" t="s">
        <v>11813</v>
      </c>
      <c r="F1827" s="15">
        <v>-201</v>
      </c>
      <c r="G1827" t="s">
        <v>34</v>
      </c>
      <c r="H1827" t="s">
        <v>77</v>
      </c>
      <c r="I1827" t="s">
        <v>54</v>
      </c>
    </row>
    <row r="1828" spans="1:9" ht="14.25">
      <c r="A1828" t="s">
        <v>15641</v>
      </c>
      <c r="B1828" s="15">
        <v>870895</v>
      </c>
      <c r="C1828" t="s">
        <v>11817</v>
      </c>
      <c r="D1828" t="s">
        <v>11818</v>
      </c>
      <c r="E1828" t="s">
        <v>11819</v>
      </c>
      <c r="F1828" s="15">
        <v>-100</v>
      </c>
      <c r="G1828" t="s">
        <v>34</v>
      </c>
      <c r="H1828" t="s">
        <v>86</v>
      </c>
      <c r="I1828" t="s">
        <v>54</v>
      </c>
    </row>
    <row r="1829" spans="1:9" ht="14.25">
      <c r="A1829" t="s">
        <v>15642</v>
      </c>
      <c r="B1829" s="15">
        <v>870929</v>
      </c>
      <c r="C1829" t="s">
        <v>11823</v>
      </c>
      <c r="D1829" t="s">
        <v>11818</v>
      </c>
      <c r="E1829" t="s">
        <v>11819</v>
      </c>
      <c r="F1829" s="15">
        <v>-500</v>
      </c>
      <c r="G1829" t="s">
        <v>34</v>
      </c>
      <c r="H1829" t="s">
        <v>86</v>
      </c>
      <c r="I1829" t="s">
        <v>54</v>
      </c>
    </row>
    <row r="1830" spans="1:9" ht="14.25">
      <c r="A1830" t="s">
        <v>15643</v>
      </c>
      <c r="B1830" s="15">
        <v>871031</v>
      </c>
      <c r="C1830" t="s">
        <v>11827</v>
      </c>
      <c r="D1830" t="s">
        <v>11828</v>
      </c>
      <c r="E1830" t="s">
        <v>11829</v>
      </c>
      <c r="F1830" s="15">
        <v>-150</v>
      </c>
      <c r="G1830" t="s">
        <v>34</v>
      </c>
      <c r="H1830" t="s">
        <v>66</v>
      </c>
      <c r="I1830" t="s">
        <v>54</v>
      </c>
    </row>
    <row r="1831" spans="1:9" ht="14.25">
      <c r="A1831" t="s">
        <v>15644</v>
      </c>
      <c r="B1831" s="15">
        <v>871058</v>
      </c>
      <c r="C1831" t="s">
        <v>11833</v>
      </c>
      <c r="D1831" t="s">
        <v>11834</v>
      </c>
      <c r="E1831" t="s">
        <v>11835</v>
      </c>
      <c r="F1831" s="15">
        <v>-9.14</v>
      </c>
      <c r="G1831" t="s">
        <v>34</v>
      </c>
      <c r="H1831" t="s">
        <v>84</v>
      </c>
      <c r="I1831" t="s">
        <v>54</v>
      </c>
    </row>
    <row r="1832" spans="1:9" ht="14.25">
      <c r="A1832" t="s">
        <v>15645</v>
      </c>
      <c r="B1832" s="15">
        <v>871246</v>
      </c>
      <c r="C1832" t="s">
        <v>11839</v>
      </c>
      <c r="D1832" t="s">
        <v>11840</v>
      </c>
      <c r="E1832" t="s">
        <v>11841</v>
      </c>
      <c r="F1832" s="15">
        <v>-700</v>
      </c>
      <c r="G1832" t="s">
        <v>34</v>
      </c>
      <c r="H1832" t="s">
        <v>72</v>
      </c>
      <c r="I1832" t="s">
        <v>54</v>
      </c>
    </row>
    <row r="1833" spans="1:9" ht="14.25">
      <c r="A1833" t="s">
        <v>15646</v>
      </c>
      <c r="B1833" s="15">
        <v>871780</v>
      </c>
      <c r="C1833" t="s">
        <v>287</v>
      </c>
      <c r="D1833" t="s">
        <v>11845</v>
      </c>
      <c r="E1833" t="s">
        <v>6265</v>
      </c>
      <c r="F1833" s="15">
        <v>-910.01</v>
      </c>
      <c r="G1833" t="s">
        <v>34</v>
      </c>
      <c r="H1833" t="s">
        <v>90</v>
      </c>
      <c r="I1833" t="s">
        <v>57</v>
      </c>
    </row>
    <row r="1834" spans="1:9" ht="14.25">
      <c r="A1834" t="s">
        <v>15647</v>
      </c>
      <c r="B1834" s="15">
        <v>871977</v>
      </c>
      <c r="C1834" t="s">
        <v>287</v>
      </c>
      <c r="D1834" t="s">
        <v>11847</v>
      </c>
      <c r="E1834" t="s">
        <v>6258</v>
      </c>
      <c r="F1834" s="15">
        <v>-270</v>
      </c>
      <c r="G1834" t="s">
        <v>34</v>
      </c>
      <c r="H1834" t="s">
        <v>93</v>
      </c>
      <c r="I1834" t="s">
        <v>57</v>
      </c>
    </row>
    <row r="1835" spans="1:9" ht="14.25">
      <c r="A1835" t="s">
        <v>15648</v>
      </c>
      <c r="B1835" s="15">
        <v>872063</v>
      </c>
      <c r="C1835" t="s">
        <v>11849</v>
      </c>
      <c r="D1835" t="s">
        <v>11850</v>
      </c>
      <c r="E1835" t="s">
        <v>11851</v>
      </c>
      <c r="F1835" s="15">
        <v>-10.38</v>
      </c>
      <c r="G1835" t="s">
        <v>34</v>
      </c>
      <c r="H1835" t="s">
        <v>87</v>
      </c>
      <c r="I1835" t="s">
        <v>54</v>
      </c>
    </row>
    <row r="1836" spans="1:9" ht="14.25">
      <c r="A1836" t="s">
        <v>15649</v>
      </c>
      <c r="B1836" s="15">
        <v>872202</v>
      </c>
      <c r="C1836" t="s">
        <v>287</v>
      </c>
      <c r="D1836" t="s">
        <v>11855</v>
      </c>
      <c r="E1836" t="s">
        <v>6286</v>
      </c>
      <c r="F1836" s="15">
        <v>-84.5</v>
      </c>
      <c r="G1836" t="s">
        <v>34</v>
      </c>
      <c r="H1836" t="s">
        <v>86</v>
      </c>
      <c r="I1836" t="s">
        <v>57</v>
      </c>
    </row>
    <row r="1837" spans="1:9" ht="14.25">
      <c r="A1837" t="s">
        <v>15650</v>
      </c>
      <c r="B1837" s="15">
        <v>872407</v>
      </c>
      <c r="C1837" t="s">
        <v>287</v>
      </c>
      <c r="D1837" t="s">
        <v>11857</v>
      </c>
      <c r="E1837" t="s">
        <v>6272</v>
      </c>
      <c r="F1837" s="15">
        <v>-889.14</v>
      </c>
      <c r="G1837" t="s">
        <v>34</v>
      </c>
      <c r="H1837" t="s">
        <v>70</v>
      </c>
      <c r="I1837" t="s">
        <v>57</v>
      </c>
    </row>
    <row r="1838" spans="1:9" ht="14.25">
      <c r="A1838" t="s">
        <v>15651</v>
      </c>
      <c r="B1838" s="15">
        <v>872754</v>
      </c>
      <c r="C1838" t="s">
        <v>287</v>
      </c>
      <c r="D1838" t="s">
        <v>11859</v>
      </c>
      <c r="E1838" t="s">
        <v>11860</v>
      </c>
      <c r="F1838" s="15">
        <v>-4440</v>
      </c>
      <c r="G1838" t="s">
        <v>34</v>
      </c>
      <c r="H1838" t="s">
        <v>81</v>
      </c>
      <c r="I1838" t="s">
        <v>57</v>
      </c>
    </row>
    <row r="1839" spans="1:9" ht="14.25">
      <c r="A1839" t="s">
        <v>15652</v>
      </c>
      <c r="B1839" s="15">
        <v>873197</v>
      </c>
      <c r="C1839" t="s">
        <v>11862</v>
      </c>
      <c r="D1839" t="s">
        <v>11863</v>
      </c>
      <c r="E1839" t="s">
        <v>11864</v>
      </c>
      <c r="F1839" s="15">
        <v>-58</v>
      </c>
      <c r="G1839" t="s">
        <v>34</v>
      </c>
      <c r="H1839" t="s">
        <v>84</v>
      </c>
      <c r="I1839" t="s">
        <v>54</v>
      </c>
    </row>
    <row r="1840" spans="1:9" ht="14.25">
      <c r="A1840" t="s">
        <v>15653</v>
      </c>
      <c r="B1840" s="15">
        <v>873236</v>
      </c>
      <c r="C1840" t="s">
        <v>11868</v>
      </c>
      <c r="D1840" t="s">
        <v>11869</v>
      </c>
      <c r="E1840" t="s">
        <v>11870</v>
      </c>
      <c r="F1840" s="15">
        <v>-384.64</v>
      </c>
      <c r="G1840" t="s">
        <v>34</v>
      </c>
      <c r="H1840" t="s">
        <v>75</v>
      </c>
      <c r="I1840" t="s">
        <v>54</v>
      </c>
    </row>
    <row r="1841" spans="1:9" ht="14.25">
      <c r="A1841" t="s">
        <v>15654</v>
      </c>
      <c r="B1841" s="15">
        <v>873251</v>
      </c>
      <c r="C1841" t="s">
        <v>11874</v>
      </c>
      <c r="D1841" t="s">
        <v>11875</v>
      </c>
      <c r="E1841" t="s">
        <v>11876</v>
      </c>
      <c r="F1841" s="15">
        <v>-40.5</v>
      </c>
      <c r="G1841" t="s">
        <v>34</v>
      </c>
      <c r="H1841" t="s">
        <v>67</v>
      </c>
      <c r="I1841" t="s">
        <v>54</v>
      </c>
    </row>
    <row r="1842" spans="1:9" ht="14.25">
      <c r="A1842" t="s">
        <v>15655</v>
      </c>
      <c r="B1842" s="15">
        <v>873261</v>
      </c>
      <c r="C1842" t="s">
        <v>11880</v>
      </c>
      <c r="D1842" t="s">
        <v>11881</v>
      </c>
      <c r="E1842" t="s">
        <v>11882</v>
      </c>
      <c r="F1842" s="15">
        <v>-129.5</v>
      </c>
      <c r="G1842" t="s">
        <v>34</v>
      </c>
      <c r="H1842" t="s">
        <v>67</v>
      </c>
      <c r="I1842" t="s">
        <v>54</v>
      </c>
    </row>
    <row r="1843" spans="1:9" ht="14.25">
      <c r="A1843" t="s">
        <v>15656</v>
      </c>
      <c r="B1843" s="15">
        <v>873277</v>
      </c>
      <c r="C1843" t="s">
        <v>11885</v>
      </c>
      <c r="D1843" t="s">
        <v>11886</v>
      </c>
      <c r="E1843" t="s">
        <v>11887</v>
      </c>
      <c r="F1843" s="15">
        <v>-400</v>
      </c>
      <c r="G1843" t="s">
        <v>34</v>
      </c>
      <c r="H1843" t="s">
        <v>86</v>
      </c>
      <c r="I1843" t="s">
        <v>54</v>
      </c>
    </row>
    <row r="1844" spans="1:9" ht="14.25">
      <c r="A1844" t="s">
        <v>15657</v>
      </c>
      <c r="B1844" s="15">
        <v>873295</v>
      </c>
      <c r="C1844" t="s">
        <v>11891</v>
      </c>
      <c r="D1844" t="s">
        <v>11892</v>
      </c>
      <c r="E1844" t="s">
        <v>11893</v>
      </c>
      <c r="F1844" s="15">
        <v>-491.5</v>
      </c>
      <c r="G1844" t="s">
        <v>34</v>
      </c>
      <c r="H1844" t="s">
        <v>80</v>
      </c>
      <c r="I1844" t="s">
        <v>54</v>
      </c>
    </row>
    <row r="1845" spans="1:9" ht="14.25">
      <c r="A1845" t="s">
        <v>15658</v>
      </c>
      <c r="B1845" s="15">
        <v>873332</v>
      </c>
      <c r="C1845" t="s">
        <v>11897</v>
      </c>
      <c r="D1845" t="s">
        <v>10789</v>
      </c>
      <c r="E1845" t="s">
        <v>5957</v>
      </c>
      <c r="F1845" s="15">
        <v>-566.27</v>
      </c>
      <c r="G1845" t="s">
        <v>34</v>
      </c>
      <c r="H1845" t="s">
        <v>85</v>
      </c>
      <c r="I1845" t="s">
        <v>54</v>
      </c>
    </row>
    <row r="1846" spans="1:9" ht="14.25">
      <c r="A1846" t="s">
        <v>15659</v>
      </c>
      <c r="B1846" s="15">
        <v>873393</v>
      </c>
      <c r="C1846" t="s">
        <v>11900</v>
      </c>
      <c r="D1846" t="s">
        <v>11901</v>
      </c>
      <c r="E1846" t="s">
        <v>11902</v>
      </c>
      <c r="F1846" s="15">
        <v>-592.5</v>
      </c>
      <c r="G1846" t="s">
        <v>34</v>
      </c>
      <c r="H1846" t="s">
        <v>11957</v>
      </c>
      <c r="I1846" t="s">
        <v>54</v>
      </c>
    </row>
    <row r="1847" spans="1:9" ht="14.25">
      <c r="A1847" t="s">
        <v>15660</v>
      </c>
      <c r="B1847" s="15">
        <v>873582</v>
      </c>
      <c r="C1847" t="s">
        <v>11906</v>
      </c>
      <c r="D1847" t="s">
        <v>11907</v>
      </c>
      <c r="E1847" t="s">
        <v>11908</v>
      </c>
      <c r="F1847" s="15">
        <v>-550</v>
      </c>
      <c r="G1847" t="s">
        <v>34</v>
      </c>
      <c r="H1847" t="s">
        <v>73</v>
      </c>
      <c r="I1847" t="s">
        <v>54</v>
      </c>
    </row>
    <row r="1848" spans="1:9" ht="14.25">
      <c r="A1848" t="s">
        <v>15661</v>
      </c>
      <c r="B1848" s="15">
        <v>873735</v>
      </c>
      <c r="C1848" t="s">
        <v>11912</v>
      </c>
      <c r="D1848" t="s">
        <v>11913</v>
      </c>
      <c r="E1848" t="s">
        <v>11914</v>
      </c>
      <c r="F1848" s="15">
        <v>-63</v>
      </c>
      <c r="G1848" t="s">
        <v>34</v>
      </c>
      <c r="H1848" t="s">
        <v>70</v>
      </c>
      <c r="I1848" t="s">
        <v>54</v>
      </c>
    </row>
    <row r="1849" spans="1:9" ht="14.25">
      <c r="A1849" t="s">
        <v>15662</v>
      </c>
      <c r="B1849" s="15">
        <v>873826</v>
      </c>
      <c r="C1849" t="s">
        <v>11918</v>
      </c>
      <c r="D1849" t="s">
        <v>11919</v>
      </c>
      <c r="E1849" t="s">
        <v>11920</v>
      </c>
      <c r="F1849" s="15">
        <v>-400</v>
      </c>
      <c r="G1849" t="s">
        <v>34</v>
      </c>
      <c r="H1849" t="s">
        <v>70</v>
      </c>
      <c r="I1849" t="s">
        <v>54</v>
      </c>
    </row>
    <row r="1850" spans="1:9" ht="14.25">
      <c r="A1850" t="s">
        <v>15663</v>
      </c>
      <c r="B1850" s="15">
        <v>873909</v>
      </c>
      <c r="C1850" t="s">
        <v>11924</v>
      </c>
      <c r="D1850" t="s">
        <v>11925</v>
      </c>
      <c r="E1850" t="s">
        <v>11926</v>
      </c>
      <c r="F1850" s="15">
        <v>-58.42</v>
      </c>
      <c r="G1850" t="s">
        <v>34</v>
      </c>
      <c r="H1850" t="s">
        <v>75</v>
      </c>
      <c r="I1850" t="s">
        <v>54</v>
      </c>
    </row>
    <row r="1851" spans="1:9" ht="14.25">
      <c r="A1851" t="s">
        <v>15664</v>
      </c>
      <c r="B1851" s="15">
        <v>873954</v>
      </c>
      <c r="D1851" t="s">
        <v>11930</v>
      </c>
      <c r="E1851" t="s">
        <v>6468</v>
      </c>
      <c r="F1851" s="15">
        <v>-47.22</v>
      </c>
      <c r="G1851" t="s">
        <v>34</v>
      </c>
      <c r="H1851" t="s">
        <v>67</v>
      </c>
      <c r="I1851" t="s">
        <v>57</v>
      </c>
    </row>
    <row r="1852" spans="1:9" ht="14.25">
      <c r="A1852" t="s">
        <v>15665</v>
      </c>
      <c r="B1852" s="15">
        <v>874151</v>
      </c>
      <c r="C1852" t="s">
        <v>11932</v>
      </c>
      <c r="D1852" t="s">
        <v>11933</v>
      </c>
      <c r="E1852" t="s">
        <v>11934</v>
      </c>
      <c r="F1852" s="15">
        <v>-100</v>
      </c>
      <c r="G1852" t="s">
        <v>34</v>
      </c>
      <c r="H1852" t="s">
        <v>70</v>
      </c>
      <c r="I1852" t="s">
        <v>54</v>
      </c>
    </row>
    <row r="1853" spans="1:9" ht="14.25">
      <c r="A1853" t="s">
        <v>15666</v>
      </c>
      <c r="B1853" s="15">
        <v>874219</v>
      </c>
      <c r="D1853" t="s">
        <v>11938</v>
      </c>
      <c r="E1853" t="s">
        <v>6294</v>
      </c>
      <c r="F1853" s="15">
        <v>-24.5</v>
      </c>
      <c r="G1853" t="s">
        <v>34</v>
      </c>
      <c r="H1853" t="s">
        <v>93</v>
      </c>
      <c r="I1853" t="s">
        <v>57</v>
      </c>
    </row>
    <row r="1854" spans="1:9" ht="14.25">
      <c r="A1854" t="s">
        <v>15667</v>
      </c>
      <c r="B1854" s="15">
        <v>874269</v>
      </c>
      <c r="C1854" t="s">
        <v>11940</v>
      </c>
      <c r="D1854" t="s">
        <v>11941</v>
      </c>
      <c r="E1854" t="s">
        <v>11942</v>
      </c>
      <c r="F1854" s="15">
        <v>-373.84</v>
      </c>
      <c r="G1854" t="s">
        <v>34</v>
      </c>
      <c r="H1854" t="s">
        <v>85</v>
      </c>
      <c r="I1854" t="s">
        <v>54</v>
      </c>
    </row>
    <row r="1855" spans="1:9" ht="14.25">
      <c r="A1855" t="s">
        <v>15668</v>
      </c>
      <c r="B1855" s="15">
        <v>874273</v>
      </c>
      <c r="C1855" t="s">
        <v>11946</v>
      </c>
      <c r="D1855" t="s">
        <v>11618</v>
      </c>
      <c r="E1855" t="s">
        <v>6202</v>
      </c>
      <c r="F1855" s="15">
        <v>-3600</v>
      </c>
      <c r="G1855" t="s">
        <v>34</v>
      </c>
      <c r="H1855" t="s">
        <v>90</v>
      </c>
      <c r="I1855" t="s">
        <v>54</v>
      </c>
    </row>
    <row r="1856" spans="1:9" ht="14.25">
      <c r="A1856" t="s">
        <v>15669</v>
      </c>
      <c r="B1856" s="15">
        <v>874295</v>
      </c>
      <c r="C1856" t="s">
        <v>11949</v>
      </c>
      <c r="D1856" t="s">
        <v>11950</v>
      </c>
      <c r="E1856" t="s">
        <v>11951</v>
      </c>
      <c r="F1856" s="15">
        <v>-95.44</v>
      </c>
      <c r="G1856" t="s">
        <v>34</v>
      </c>
      <c r="H1856" t="s">
        <v>76</v>
      </c>
      <c r="I1856" t="s">
        <v>54</v>
      </c>
    </row>
    <row r="1857" spans="1:9" ht="14.25">
      <c r="A1857" t="s">
        <v>15670</v>
      </c>
      <c r="B1857" s="15">
        <v>874772</v>
      </c>
      <c r="C1857" t="s">
        <v>15671</v>
      </c>
      <c r="D1857" t="s">
        <v>15672</v>
      </c>
      <c r="E1857" t="s">
        <v>15673</v>
      </c>
      <c r="F1857" s="15">
        <v>-4800</v>
      </c>
      <c r="G1857" t="s">
        <v>34</v>
      </c>
      <c r="H1857" t="s">
        <v>77</v>
      </c>
      <c r="I1857" t="s">
        <v>54</v>
      </c>
    </row>
    <row r="1858" spans="1:9" ht="14.25">
      <c r="A1858" t="s">
        <v>15674</v>
      </c>
      <c r="B1858" s="15">
        <v>874827</v>
      </c>
      <c r="C1858" t="s">
        <v>287</v>
      </c>
      <c r="D1858" t="s">
        <v>15675</v>
      </c>
      <c r="E1858" t="s">
        <v>6323</v>
      </c>
      <c r="F1858" s="15">
        <v>-100</v>
      </c>
      <c r="G1858" t="s">
        <v>34</v>
      </c>
      <c r="H1858" t="s">
        <v>90</v>
      </c>
      <c r="I1858" t="s">
        <v>57</v>
      </c>
    </row>
    <row r="1859" spans="1:9" ht="14.25">
      <c r="A1859" t="s">
        <v>15676</v>
      </c>
      <c r="B1859" s="15">
        <v>875034</v>
      </c>
      <c r="C1859" t="s">
        <v>15677</v>
      </c>
      <c r="D1859" t="s">
        <v>15678</v>
      </c>
      <c r="E1859" t="s">
        <v>15679</v>
      </c>
      <c r="F1859" s="15">
        <v>-500</v>
      </c>
      <c r="G1859" t="s">
        <v>34</v>
      </c>
      <c r="H1859" t="s">
        <v>64</v>
      </c>
      <c r="I1859" t="s">
        <v>54</v>
      </c>
    </row>
    <row r="1860" spans="1:9" ht="14.25">
      <c r="A1860" t="s">
        <v>15680</v>
      </c>
      <c r="B1860" s="15">
        <v>875338</v>
      </c>
      <c r="C1860" t="s">
        <v>15681</v>
      </c>
      <c r="D1860" t="s">
        <v>15682</v>
      </c>
      <c r="E1860" t="s">
        <v>15683</v>
      </c>
      <c r="F1860" s="15">
        <v>-600</v>
      </c>
      <c r="G1860" t="s">
        <v>34</v>
      </c>
      <c r="H1860" t="s">
        <v>779</v>
      </c>
      <c r="I1860" t="s">
        <v>54</v>
      </c>
    </row>
    <row r="1861" spans="1:9" ht="14.25">
      <c r="A1861" t="s">
        <v>15684</v>
      </c>
      <c r="B1861" s="15">
        <v>875361</v>
      </c>
      <c r="C1861" t="s">
        <v>287</v>
      </c>
      <c r="D1861" t="s">
        <v>15685</v>
      </c>
      <c r="E1861" t="s">
        <v>6306</v>
      </c>
      <c r="F1861" s="15">
        <v>-1000</v>
      </c>
      <c r="G1861" t="s">
        <v>34</v>
      </c>
      <c r="H1861" t="s">
        <v>779</v>
      </c>
      <c r="I1861" t="s">
        <v>57</v>
      </c>
    </row>
    <row r="1862" spans="1:9" ht="14.25">
      <c r="A1862" t="s">
        <v>15686</v>
      </c>
      <c r="B1862" s="15">
        <v>875408</v>
      </c>
      <c r="C1862" t="s">
        <v>287</v>
      </c>
      <c r="D1862" t="s">
        <v>11438</v>
      </c>
      <c r="E1862" t="s">
        <v>6162</v>
      </c>
      <c r="F1862" s="15">
        <v>-256</v>
      </c>
      <c r="G1862" t="s">
        <v>34</v>
      </c>
      <c r="H1862" t="s">
        <v>779</v>
      </c>
      <c r="I1862" t="s">
        <v>57</v>
      </c>
    </row>
    <row r="1863" spans="1:9" ht="14.25">
      <c r="A1863" t="s">
        <v>15687</v>
      </c>
      <c r="B1863" s="15">
        <v>875674</v>
      </c>
      <c r="C1863" t="s">
        <v>15688</v>
      </c>
      <c r="D1863" t="s">
        <v>15689</v>
      </c>
      <c r="E1863" t="s">
        <v>15690</v>
      </c>
      <c r="F1863" s="15">
        <v>-200</v>
      </c>
      <c r="G1863" t="s">
        <v>34</v>
      </c>
      <c r="H1863" t="s">
        <v>67</v>
      </c>
      <c r="I1863" t="s">
        <v>54</v>
      </c>
    </row>
    <row r="1864" spans="1:9" ht="14.25">
      <c r="A1864" t="s">
        <v>15691</v>
      </c>
      <c r="B1864" s="15">
        <v>875766</v>
      </c>
      <c r="C1864" t="s">
        <v>15692</v>
      </c>
      <c r="D1864" t="s">
        <v>15693</v>
      </c>
      <c r="E1864" t="s">
        <v>15694</v>
      </c>
      <c r="F1864" s="15">
        <v>-200</v>
      </c>
      <c r="G1864" t="s">
        <v>34</v>
      </c>
      <c r="H1864" t="s">
        <v>67</v>
      </c>
      <c r="I1864" t="s">
        <v>54</v>
      </c>
    </row>
    <row r="1865" spans="1:9" ht="14.25">
      <c r="A1865" t="s">
        <v>15695</v>
      </c>
      <c r="B1865" s="15">
        <v>876370</v>
      </c>
      <c r="C1865" t="s">
        <v>287</v>
      </c>
      <c r="D1865" t="s">
        <v>15696</v>
      </c>
      <c r="E1865" t="s">
        <v>6335</v>
      </c>
      <c r="F1865" s="15">
        <v>-300</v>
      </c>
      <c r="G1865" t="s">
        <v>34</v>
      </c>
      <c r="H1865" t="s">
        <v>70</v>
      </c>
      <c r="I1865" t="s">
        <v>57</v>
      </c>
    </row>
    <row r="1866" spans="1:9" ht="14.25">
      <c r="A1866" t="s">
        <v>15697</v>
      </c>
      <c r="B1866" s="15">
        <v>876430</v>
      </c>
      <c r="C1866" t="s">
        <v>287</v>
      </c>
      <c r="D1866" t="s">
        <v>15696</v>
      </c>
      <c r="E1866" t="s">
        <v>6335</v>
      </c>
      <c r="F1866" s="15">
        <v>-934.5</v>
      </c>
      <c r="G1866" t="s">
        <v>34</v>
      </c>
      <c r="H1866" t="s">
        <v>70</v>
      </c>
      <c r="I1866" t="s">
        <v>57</v>
      </c>
    </row>
    <row r="1867" spans="1:9" ht="14.25">
      <c r="A1867" t="s">
        <v>15698</v>
      </c>
      <c r="B1867" s="15">
        <v>876988</v>
      </c>
      <c r="C1867" t="s">
        <v>15699</v>
      </c>
      <c r="D1867" t="s">
        <v>15700</v>
      </c>
      <c r="E1867" t="s">
        <v>12162</v>
      </c>
      <c r="F1867" s="15">
        <v>-100</v>
      </c>
      <c r="G1867" t="s">
        <v>34</v>
      </c>
      <c r="H1867" t="s">
        <v>72</v>
      </c>
      <c r="I1867" t="s">
        <v>54</v>
      </c>
    </row>
    <row r="1868" spans="1:9" ht="14.25">
      <c r="A1868" t="s">
        <v>15701</v>
      </c>
      <c r="B1868" s="15">
        <v>877920</v>
      </c>
      <c r="C1868" t="s">
        <v>15702</v>
      </c>
      <c r="D1868" t="s">
        <v>15703</v>
      </c>
      <c r="E1868" t="s">
        <v>15704</v>
      </c>
      <c r="F1868" s="15">
        <v>-50</v>
      </c>
      <c r="G1868" t="s">
        <v>34</v>
      </c>
      <c r="H1868" t="s">
        <v>65</v>
      </c>
      <c r="I1868" t="s">
        <v>54</v>
      </c>
    </row>
    <row r="1869" spans="1:9" ht="14.25">
      <c r="A1869" t="s">
        <v>15705</v>
      </c>
      <c r="B1869" s="15">
        <v>878099</v>
      </c>
      <c r="C1869" t="s">
        <v>15706</v>
      </c>
      <c r="D1869" t="s">
        <v>15707</v>
      </c>
      <c r="E1869" t="s">
        <v>15708</v>
      </c>
      <c r="F1869" s="15">
        <v>-2074.34</v>
      </c>
      <c r="G1869" t="s">
        <v>34</v>
      </c>
      <c r="H1869" t="s">
        <v>86</v>
      </c>
      <c r="I1869" t="s">
        <v>54</v>
      </c>
    </row>
    <row r="1870" spans="1:9" ht="14.25">
      <c r="A1870" t="s">
        <v>15709</v>
      </c>
      <c r="B1870" s="15">
        <v>878199</v>
      </c>
      <c r="C1870" t="s">
        <v>287</v>
      </c>
      <c r="D1870" t="s">
        <v>15710</v>
      </c>
      <c r="E1870" t="s">
        <v>15711</v>
      </c>
      <c r="F1870" s="15">
        <v>-4000</v>
      </c>
      <c r="G1870" t="s">
        <v>34</v>
      </c>
      <c r="H1870" t="s">
        <v>70</v>
      </c>
      <c r="I1870" t="s">
        <v>57</v>
      </c>
    </row>
    <row r="1871" spans="1:9" ht="14.25">
      <c r="A1871" t="s">
        <v>15712</v>
      </c>
      <c r="B1871" s="15">
        <v>878271</v>
      </c>
      <c r="C1871" t="s">
        <v>15713</v>
      </c>
      <c r="D1871" t="s">
        <v>15714</v>
      </c>
      <c r="E1871" t="s">
        <v>15715</v>
      </c>
      <c r="F1871" s="15">
        <v>-1579.34</v>
      </c>
      <c r="G1871" t="s">
        <v>34</v>
      </c>
      <c r="H1871" t="s">
        <v>81</v>
      </c>
      <c r="I1871" t="s">
        <v>54</v>
      </c>
    </row>
    <row r="1872" spans="1:9" ht="14.25">
      <c r="A1872" t="s">
        <v>15716</v>
      </c>
      <c r="B1872" s="15">
        <v>878959</v>
      </c>
      <c r="C1872" t="s">
        <v>15717</v>
      </c>
      <c r="D1872" t="s">
        <v>15718</v>
      </c>
      <c r="E1872" t="s">
        <v>15719</v>
      </c>
      <c r="F1872" s="15">
        <v>-263</v>
      </c>
      <c r="G1872" t="s">
        <v>34</v>
      </c>
      <c r="H1872" t="s">
        <v>70</v>
      </c>
      <c r="I1872" t="s">
        <v>54</v>
      </c>
    </row>
    <row r="1873" spans="1:9" ht="14.25">
      <c r="A1873" t="s">
        <v>15720</v>
      </c>
      <c r="B1873" s="15">
        <v>878994</v>
      </c>
      <c r="C1873" t="s">
        <v>15721</v>
      </c>
      <c r="D1873" t="s">
        <v>15722</v>
      </c>
      <c r="E1873" t="s">
        <v>15723</v>
      </c>
      <c r="F1873" s="15">
        <v>-2688.54</v>
      </c>
      <c r="G1873" t="s">
        <v>34</v>
      </c>
      <c r="H1873" t="s">
        <v>78</v>
      </c>
      <c r="I1873" t="s">
        <v>54</v>
      </c>
    </row>
    <row r="1874" spans="1:9" ht="14.25">
      <c r="A1874" t="s">
        <v>15724</v>
      </c>
      <c r="B1874" s="15">
        <v>879260</v>
      </c>
      <c r="C1874" t="s">
        <v>15725</v>
      </c>
      <c r="D1874" t="s">
        <v>15726</v>
      </c>
      <c r="E1874" t="s">
        <v>15727</v>
      </c>
      <c r="F1874" s="15">
        <v>-928.92</v>
      </c>
      <c r="G1874" t="s">
        <v>34</v>
      </c>
      <c r="H1874" t="s">
        <v>83</v>
      </c>
      <c r="I1874" t="s">
        <v>54</v>
      </c>
    </row>
    <row r="1875" spans="1:9" ht="14.25">
      <c r="A1875" t="s">
        <v>15728</v>
      </c>
      <c r="B1875" s="15">
        <v>879635</v>
      </c>
      <c r="C1875" t="s">
        <v>15729</v>
      </c>
      <c r="D1875" t="s">
        <v>15730</v>
      </c>
      <c r="E1875" t="s">
        <v>15731</v>
      </c>
      <c r="F1875" s="15">
        <v>-100</v>
      </c>
      <c r="G1875" t="s">
        <v>34</v>
      </c>
      <c r="H1875" t="s">
        <v>779</v>
      </c>
      <c r="I1875" t="s">
        <v>54</v>
      </c>
    </row>
    <row r="1876" spans="1:9" ht="14.25">
      <c r="A1876" t="s">
        <v>15732</v>
      </c>
      <c r="B1876" s="15">
        <v>879880</v>
      </c>
      <c r="C1876" t="s">
        <v>15733</v>
      </c>
      <c r="D1876" t="s">
        <v>15734</v>
      </c>
      <c r="E1876" t="s">
        <v>15735</v>
      </c>
      <c r="F1876" s="15">
        <v>-112.92</v>
      </c>
      <c r="G1876" t="s">
        <v>34</v>
      </c>
      <c r="H1876" t="s">
        <v>779</v>
      </c>
      <c r="I1876" t="s">
        <v>54</v>
      </c>
    </row>
    <row r="1877" spans="1:9" ht="14.25">
      <c r="A1877" t="s">
        <v>15736</v>
      </c>
      <c r="B1877" s="15">
        <v>880484</v>
      </c>
      <c r="C1877" t="s">
        <v>15737</v>
      </c>
      <c r="D1877" t="s">
        <v>15738</v>
      </c>
      <c r="E1877" t="s">
        <v>15739</v>
      </c>
      <c r="F1877" s="15">
        <v>-351.5</v>
      </c>
      <c r="G1877" t="s">
        <v>34</v>
      </c>
      <c r="H1877" t="s">
        <v>77</v>
      </c>
      <c r="I1877" t="s">
        <v>54</v>
      </c>
    </row>
    <row r="1878" spans="1:9" ht="14.25">
      <c r="A1878" t="s">
        <v>15740</v>
      </c>
      <c r="B1878" s="15">
        <v>880670</v>
      </c>
      <c r="C1878" t="s">
        <v>15741</v>
      </c>
      <c r="D1878" t="s">
        <v>15742</v>
      </c>
      <c r="E1878" t="s">
        <v>15743</v>
      </c>
      <c r="F1878" s="15">
        <v>-1236.06</v>
      </c>
      <c r="G1878" t="s">
        <v>34</v>
      </c>
      <c r="H1878" t="s">
        <v>80</v>
      </c>
      <c r="I1878" t="s">
        <v>54</v>
      </c>
    </row>
    <row r="1879" spans="1:9" ht="14.25">
      <c r="A1879" t="s">
        <v>15744</v>
      </c>
      <c r="B1879" s="15">
        <v>880768</v>
      </c>
      <c r="C1879" t="s">
        <v>15745</v>
      </c>
      <c r="D1879" t="s">
        <v>15746</v>
      </c>
      <c r="E1879" t="s">
        <v>15747</v>
      </c>
      <c r="F1879" s="15">
        <v>-32.92</v>
      </c>
      <c r="G1879" t="s">
        <v>34</v>
      </c>
      <c r="H1879" t="s">
        <v>80</v>
      </c>
      <c r="I1879" t="s">
        <v>54</v>
      </c>
    </row>
    <row r="1880" spans="1:9" ht="14.25">
      <c r="A1880" t="s">
        <v>15748</v>
      </c>
      <c r="B1880" s="15">
        <v>880845</v>
      </c>
      <c r="C1880" t="s">
        <v>15749</v>
      </c>
      <c r="D1880" t="s">
        <v>15750</v>
      </c>
      <c r="E1880" t="s">
        <v>15751</v>
      </c>
      <c r="F1880" s="15">
        <v>-782.5</v>
      </c>
      <c r="G1880" t="s">
        <v>34</v>
      </c>
      <c r="H1880" t="s">
        <v>67</v>
      </c>
      <c r="I1880" t="s">
        <v>54</v>
      </c>
    </row>
    <row r="1881" spans="1:9" ht="14.25">
      <c r="A1881" t="s">
        <v>15752</v>
      </c>
      <c r="B1881" s="15">
        <v>880897</v>
      </c>
      <c r="C1881" t="s">
        <v>15753</v>
      </c>
      <c r="D1881" t="s">
        <v>15754</v>
      </c>
      <c r="E1881" t="s">
        <v>15755</v>
      </c>
      <c r="F1881" s="15">
        <v>-86</v>
      </c>
      <c r="G1881" t="s">
        <v>34</v>
      </c>
      <c r="H1881" t="s">
        <v>81</v>
      </c>
      <c r="I1881" t="s">
        <v>54</v>
      </c>
    </row>
    <row r="1882" spans="1:9" ht="14.25">
      <c r="A1882" t="s">
        <v>15756</v>
      </c>
      <c r="B1882" s="15">
        <v>880978</v>
      </c>
      <c r="C1882" t="s">
        <v>15757</v>
      </c>
      <c r="D1882" t="s">
        <v>15758</v>
      </c>
      <c r="E1882" t="s">
        <v>15759</v>
      </c>
      <c r="F1882" s="15">
        <v>-100</v>
      </c>
      <c r="G1882" t="s">
        <v>34</v>
      </c>
      <c r="H1882" t="s">
        <v>71</v>
      </c>
      <c r="I1882" t="s">
        <v>54</v>
      </c>
    </row>
    <row r="1883" spans="1:9" ht="14.25">
      <c r="A1883" t="s">
        <v>15760</v>
      </c>
      <c r="B1883" s="15">
        <v>881480</v>
      </c>
      <c r="C1883" t="s">
        <v>15761</v>
      </c>
      <c r="D1883" t="s">
        <v>15762</v>
      </c>
      <c r="E1883" t="s">
        <v>15763</v>
      </c>
      <c r="F1883" s="15">
        <v>-106.21</v>
      </c>
      <c r="G1883" t="s">
        <v>34</v>
      </c>
      <c r="H1883" t="s">
        <v>11959</v>
      </c>
      <c r="I1883" t="s">
        <v>54</v>
      </c>
    </row>
    <row r="1884" spans="1:9" ht="14.25">
      <c r="A1884" t="s">
        <v>15764</v>
      </c>
      <c r="B1884" s="15">
        <v>881961</v>
      </c>
      <c r="C1884" t="s">
        <v>287</v>
      </c>
      <c r="D1884" t="s">
        <v>15765</v>
      </c>
      <c r="E1884" t="s">
        <v>6329</v>
      </c>
      <c r="F1884" s="15">
        <v>-1860.4</v>
      </c>
      <c r="G1884" t="s">
        <v>34</v>
      </c>
      <c r="H1884" t="s">
        <v>68</v>
      </c>
      <c r="I1884" t="s">
        <v>57</v>
      </c>
    </row>
    <row r="1885" spans="1:9" ht="14.25">
      <c r="A1885" t="s">
        <v>15766</v>
      </c>
      <c r="B1885" s="15">
        <v>882134</v>
      </c>
      <c r="C1885" t="s">
        <v>287</v>
      </c>
      <c r="D1885" t="s">
        <v>15767</v>
      </c>
      <c r="E1885" t="s">
        <v>6373</v>
      </c>
      <c r="F1885" s="15">
        <v>-172.5</v>
      </c>
      <c r="G1885" t="s">
        <v>34</v>
      </c>
      <c r="H1885" t="s">
        <v>80</v>
      </c>
      <c r="I1885" t="s">
        <v>57</v>
      </c>
    </row>
    <row r="1886" spans="1:9" ht="14.25">
      <c r="A1886" t="s">
        <v>15768</v>
      </c>
      <c r="B1886" s="15">
        <v>882202</v>
      </c>
      <c r="C1886" t="s">
        <v>15769</v>
      </c>
      <c r="D1886" t="s">
        <v>15770</v>
      </c>
      <c r="E1886" t="s">
        <v>15771</v>
      </c>
      <c r="F1886" s="15">
        <v>-1421</v>
      </c>
      <c r="G1886" t="s">
        <v>34</v>
      </c>
      <c r="H1886" t="s">
        <v>77</v>
      </c>
      <c r="I1886" t="s">
        <v>54</v>
      </c>
    </row>
    <row r="1887" spans="1:9" ht="14.25">
      <c r="A1887" t="s">
        <v>15772</v>
      </c>
      <c r="B1887" s="15">
        <v>882217</v>
      </c>
      <c r="C1887" t="s">
        <v>15773</v>
      </c>
      <c r="D1887" t="s">
        <v>15774</v>
      </c>
      <c r="E1887" t="s">
        <v>15775</v>
      </c>
      <c r="F1887" s="15">
        <v>-1590</v>
      </c>
      <c r="G1887" t="s">
        <v>34</v>
      </c>
      <c r="H1887" t="s">
        <v>67</v>
      </c>
      <c r="I1887" t="s">
        <v>54</v>
      </c>
    </row>
    <row r="1888" spans="1:9" ht="14.25">
      <c r="A1888" t="s">
        <v>15776</v>
      </c>
      <c r="B1888" s="15">
        <v>882663</v>
      </c>
      <c r="C1888" t="s">
        <v>15777</v>
      </c>
      <c r="D1888" t="s">
        <v>15778</v>
      </c>
      <c r="E1888" t="s">
        <v>15779</v>
      </c>
      <c r="F1888" s="15">
        <v>-1972</v>
      </c>
      <c r="G1888" t="s">
        <v>34</v>
      </c>
      <c r="H1888" t="s">
        <v>83</v>
      </c>
      <c r="I1888" t="s">
        <v>54</v>
      </c>
    </row>
    <row r="1889" spans="1:9" ht="14.25">
      <c r="A1889" t="s">
        <v>15780</v>
      </c>
      <c r="B1889" s="15">
        <v>883521</v>
      </c>
      <c r="C1889" t="s">
        <v>15781</v>
      </c>
      <c r="D1889" t="s">
        <v>15782</v>
      </c>
      <c r="E1889" t="s">
        <v>15783</v>
      </c>
      <c r="F1889" s="15">
        <v>-2560</v>
      </c>
      <c r="G1889" t="s">
        <v>34</v>
      </c>
      <c r="H1889" t="s">
        <v>82</v>
      </c>
      <c r="I1889" t="s">
        <v>54</v>
      </c>
    </row>
    <row r="1890" spans="1:9" ht="14.25">
      <c r="A1890" t="s">
        <v>15784</v>
      </c>
      <c r="B1890" s="15">
        <v>883523</v>
      </c>
      <c r="C1890" t="s">
        <v>15785</v>
      </c>
      <c r="D1890" t="s">
        <v>15786</v>
      </c>
      <c r="E1890" t="s">
        <v>15787</v>
      </c>
      <c r="F1890" s="15">
        <v>-276.39999999999998</v>
      </c>
      <c r="G1890" t="s">
        <v>34</v>
      </c>
      <c r="H1890" t="s">
        <v>67</v>
      </c>
      <c r="I1890" t="s">
        <v>54</v>
      </c>
    </row>
    <row r="1891" spans="1:9" ht="14.25">
      <c r="A1891" t="s">
        <v>15788</v>
      </c>
      <c r="B1891" s="15">
        <v>883740</v>
      </c>
      <c r="C1891" t="s">
        <v>15789</v>
      </c>
      <c r="D1891" t="s">
        <v>15790</v>
      </c>
      <c r="E1891" t="s">
        <v>15791</v>
      </c>
      <c r="F1891" s="15">
        <v>-299.92</v>
      </c>
      <c r="G1891" t="s">
        <v>34</v>
      </c>
      <c r="H1891" t="s">
        <v>74</v>
      </c>
      <c r="I1891" t="s">
        <v>54</v>
      </c>
    </row>
    <row r="1892" spans="1:9" ht="14.25">
      <c r="A1892" t="s">
        <v>15792</v>
      </c>
      <c r="B1892" s="15">
        <v>883748</v>
      </c>
      <c r="C1892" t="s">
        <v>15793</v>
      </c>
      <c r="D1892" t="s">
        <v>15794</v>
      </c>
      <c r="E1892" t="s">
        <v>15795</v>
      </c>
      <c r="F1892" s="15">
        <v>-6500</v>
      </c>
      <c r="G1892" t="s">
        <v>34</v>
      </c>
      <c r="H1892" t="s">
        <v>82</v>
      </c>
      <c r="I1892" t="s">
        <v>54</v>
      </c>
    </row>
    <row r="1893" spans="1:9" ht="14.25">
      <c r="A1893" t="s">
        <v>15796</v>
      </c>
      <c r="B1893" s="15">
        <v>883763</v>
      </c>
      <c r="D1893" t="s">
        <v>15797</v>
      </c>
      <c r="E1893" t="s">
        <v>6474</v>
      </c>
      <c r="F1893" s="15">
        <v>-286.5</v>
      </c>
      <c r="G1893" t="s">
        <v>34</v>
      </c>
      <c r="H1893" t="s">
        <v>87</v>
      </c>
      <c r="I1893" t="s">
        <v>57</v>
      </c>
    </row>
    <row r="1894" spans="1:9" ht="14.25">
      <c r="A1894" t="s">
        <v>15798</v>
      </c>
      <c r="B1894" s="15">
        <v>883800</v>
      </c>
      <c r="C1894" t="s">
        <v>15799</v>
      </c>
      <c r="D1894" t="s">
        <v>15800</v>
      </c>
      <c r="E1894" t="s">
        <v>15801</v>
      </c>
      <c r="F1894" s="15">
        <v>-100</v>
      </c>
      <c r="G1894" t="s">
        <v>34</v>
      </c>
      <c r="H1894" t="s">
        <v>69</v>
      </c>
      <c r="I1894" t="s">
        <v>54</v>
      </c>
    </row>
    <row r="1895" spans="1:9" ht="14.25">
      <c r="A1895" t="s">
        <v>15802</v>
      </c>
      <c r="B1895" s="15">
        <v>883811</v>
      </c>
      <c r="C1895" t="s">
        <v>287</v>
      </c>
      <c r="D1895" t="s">
        <v>15803</v>
      </c>
      <c r="E1895" t="s">
        <v>6423</v>
      </c>
      <c r="F1895" s="15">
        <v>-500</v>
      </c>
      <c r="G1895" t="s">
        <v>34</v>
      </c>
      <c r="H1895" t="s">
        <v>82</v>
      </c>
      <c r="I1895" t="s">
        <v>57</v>
      </c>
    </row>
    <row r="1896" spans="1:9" ht="14.25">
      <c r="A1896" t="s">
        <v>15804</v>
      </c>
      <c r="B1896" s="15">
        <v>883967</v>
      </c>
      <c r="C1896" t="s">
        <v>287</v>
      </c>
      <c r="D1896" t="s">
        <v>15805</v>
      </c>
      <c r="E1896" t="s">
        <v>737</v>
      </c>
      <c r="F1896" s="15">
        <v>-992.5</v>
      </c>
      <c r="G1896" t="s">
        <v>34</v>
      </c>
      <c r="H1896" t="s">
        <v>72</v>
      </c>
      <c r="I1896" t="s">
        <v>57</v>
      </c>
    </row>
    <row r="1897" spans="1:9" ht="14.25">
      <c r="A1897" t="s">
        <v>15804</v>
      </c>
      <c r="B1897" s="15">
        <v>883968</v>
      </c>
      <c r="C1897" t="s">
        <v>287</v>
      </c>
      <c r="D1897" t="s">
        <v>15806</v>
      </c>
      <c r="E1897" t="s">
        <v>6350</v>
      </c>
      <c r="F1897" s="15">
        <v>-539</v>
      </c>
      <c r="G1897" t="s">
        <v>34</v>
      </c>
      <c r="H1897" t="s">
        <v>90</v>
      </c>
      <c r="I1897" t="s">
        <v>57</v>
      </c>
    </row>
    <row r="1898" spans="1:9" ht="14.25">
      <c r="A1898" t="s">
        <v>15807</v>
      </c>
      <c r="B1898" s="15">
        <v>884050</v>
      </c>
      <c r="C1898" t="s">
        <v>287</v>
      </c>
      <c r="D1898" t="s">
        <v>15808</v>
      </c>
      <c r="E1898" t="s">
        <v>6356</v>
      </c>
      <c r="F1898" s="15">
        <v>-150</v>
      </c>
      <c r="G1898" t="s">
        <v>34</v>
      </c>
      <c r="H1898" t="s">
        <v>90</v>
      </c>
      <c r="I1898" t="s">
        <v>57</v>
      </c>
    </row>
    <row r="1899" spans="1:9" ht="14.25">
      <c r="A1899" t="s">
        <v>15809</v>
      </c>
      <c r="B1899" s="15">
        <v>884266</v>
      </c>
      <c r="C1899" t="s">
        <v>15810</v>
      </c>
      <c r="D1899" t="s">
        <v>10167</v>
      </c>
      <c r="E1899" t="s">
        <v>5832</v>
      </c>
      <c r="F1899" s="15">
        <v>-2300</v>
      </c>
      <c r="G1899" t="s">
        <v>34</v>
      </c>
      <c r="H1899" t="s">
        <v>73</v>
      </c>
      <c r="I1899" t="s">
        <v>54</v>
      </c>
    </row>
    <row r="1900" spans="1:9" ht="14.25">
      <c r="A1900" t="s">
        <v>15811</v>
      </c>
      <c r="B1900" s="15">
        <v>884435</v>
      </c>
      <c r="C1900" t="s">
        <v>15812</v>
      </c>
      <c r="D1900" t="s">
        <v>15813</v>
      </c>
      <c r="E1900" t="s">
        <v>15814</v>
      </c>
      <c r="F1900" s="15">
        <v>-149.18</v>
      </c>
      <c r="G1900" t="s">
        <v>34</v>
      </c>
      <c r="H1900" t="s">
        <v>416</v>
      </c>
      <c r="I1900" t="s">
        <v>54</v>
      </c>
    </row>
    <row r="1901" spans="1:9" ht="14.25">
      <c r="A1901" t="s">
        <v>15815</v>
      </c>
      <c r="B1901" s="15">
        <v>884547</v>
      </c>
      <c r="C1901" t="s">
        <v>15816</v>
      </c>
      <c r="D1901" t="s">
        <v>15817</v>
      </c>
      <c r="E1901" t="s">
        <v>15818</v>
      </c>
      <c r="F1901" s="15">
        <v>-474</v>
      </c>
      <c r="G1901" t="s">
        <v>34</v>
      </c>
      <c r="H1901" t="s">
        <v>89</v>
      </c>
      <c r="I1901" t="s">
        <v>54</v>
      </c>
    </row>
    <row r="1902" spans="1:9" ht="14.25">
      <c r="A1902" t="s">
        <v>15819</v>
      </c>
      <c r="B1902" s="15">
        <v>884620</v>
      </c>
      <c r="C1902" t="s">
        <v>15820</v>
      </c>
      <c r="D1902" t="s">
        <v>15821</v>
      </c>
      <c r="E1902" t="s">
        <v>15822</v>
      </c>
      <c r="F1902" s="15">
        <v>-260</v>
      </c>
      <c r="G1902" t="s">
        <v>34</v>
      </c>
      <c r="H1902" t="s">
        <v>89</v>
      </c>
      <c r="I1902" t="s">
        <v>54</v>
      </c>
    </row>
    <row r="1903" spans="1:9" ht="14.25">
      <c r="A1903" t="s">
        <v>15823</v>
      </c>
      <c r="B1903" s="15">
        <v>884867</v>
      </c>
      <c r="C1903" t="s">
        <v>15824</v>
      </c>
      <c r="D1903" t="s">
        <v>15825</v>
      </c>
      <c r="E1903" t="s">
        <v>15826</v>
      </c>
      <c r="F1903" s="15">
        <v>-400</v>
      </c>
      <c r="G1903" t="s">
        <v>34</v>
      </c>
      <c r="H1903" t="s">
        <v>83</v>
      </c>
      <c r="I1903" t="s">
        <v>54</v>
      </c>
    </row>
    <row r="1904" spans="1:9" ht="14.25">
      <c r="A1904" t="s">
        <v>15827</v>
      </c>
      <c r="B1904" s="15">
        <v>884937</v>
      </c>
      <c r="C1904" t="s">
        <v>15828</v>
      </c>
      <c r="D1904" t="s">
        <v>15829</v>
      </c>
      <c r="E1904" t="s">
        <v>15830</v>
      </c>
      <c r="F1904" s="15">
        <v>-104.5</v>
      </c>
      <c r="G1904" t="s">
        <v>34</v>
      </c>
      <c r="H1904" t="s">
        <v>2002</v>
      </c>
      <c r="I1904" t="s">
        <v>54</v>
      </c>
    </row>
    <row r="1905" spans="1:9" ht="14.25">
      <c r="A1905" t="s">
        <v>15831</v>
      </c>
      <c r="B1905" s="15">
        <v>885062</v>
      </c>
      <c r="C1905" t="s">
        <v>15832</v>
      </c>
      <c r="D1905" t="s">
        <v>15833</v>
      </c>
      <c r="E1905" t="s">
        <v>15834</v>
      </c>
      <c r="F1905" s="15">
        <v>-1602</v>
      </c>
      <c r="G1905" t="s">
        <v>34</v>
      </c>
      <c r="H1905" t="s">
        <v>93</v>
      </c>
      <c r="I1905" t="s">
        <v>54</v>
      </c>
    </row>
    <row r="1906" spans="1:9" ht="14.25">
      <c r="A1906" t="s">
        <v>15835</v>
      </c>
      <c r="B1906" s="15">
        <v>885451</v>
      </c>
      <c r="C1906" t="s">
        <v>15836</v>
      </c>
      <c r="D1906" t="s">
        <v>15837</v>
      </c>
      <c r="E1906" t="s">
        <v>15838</v>
      </c>
      <c r="F1906" s="15">
        <v>-7000</v>
      </c>
      <c r="G1906" t="s">
        <v>34</v>
      </c>
      <c r="H1906" t="s">
        <v>74</v>
      </c>
      <c r="I1906" t="s">
        <v>54</v>
      </c>
    </row>
    <row r="1907" spans="1:9" ht="14.25">
      <c r="A1907" t="s">
        <v>15839</v>
      </c>
      <c r="B1907" s="15">
        <v>885535</v>
      </c>
      <c r="C1907" t="s">
        <v>287</v>
      </c>
      <c r="D1907" t="s">
        <v>15840</v>
      </c>
      <c r="E1907" t="s">
        <v>6405</v>
      </c>
      <c r="F1907" s="15">
        <v>-290.75</v>
      </c>
      <c r="G1907" t="s">
        <v>34</v>
      </c>
      <c r="H1907" t="s">
        <v>68</v>
      </c>
      <c r="I1907" t="s">
        <v>57</v>
      </c>
    </row>
    <row r="1908" spans="1:9" ht="14.25">
      <c r="A1908" t="s">
        <v>15841</v>
      </c>
      <c r="B1908" s="15">
        <v>885831</v>
      </c>
      <c r="C1908" t="s">
        <v>15842</v>
      </c>
      <c r="D1908" t="s">
        <v>15843</v>
      </c>
      <c r="E1908" t="s">
        <v>15844</v>
      </c>
      <c r="F1908" s="15">
        <v>-520</v>
      </c>
      <c r="G1908" t="s">
        <v>34</v>
      </c>
      <c r="H1908" t="s">
        <v>75</v>
      </c>
      <c r="I1908" t="s">
        <v>54</v>
      </c>
    </row>
    <row r="1909" spans="1:9" ht="14.25">
      <c r="A1909" t="s">
        <v>15845</v>
      </c>
      <c r="B1909" s="15">
        <v>885933</v>
      </c>
      <c r="C1909" t="s">
        <v>15846</v>
      </c>
      <c r="D1909" t="s">
        <v>15847</v>
      </c>
      <c r="E1909" t="s">
        <v>15848</v>
      </c>
      <c r="F1909" s="15">
        <v>-457</v>
      </c>
      <c r="G1909" t="s">
        <v>34</v>
      </c>
      <c r="H1909" t="s">
        <v>83</v>
      </c>
      <c r="I1909" t="s">
        <v>54</v>
      </c>
    </row>
    <row r="1910" spans="1:9" ht="14.25">
      <c r="A1910" t="s">
        <v>15849</v>
      </c>
      <c r="B1910" s="15">
        <v>885989</v>
      </c>
      <c r="C1910" t="s">
        <v>15850</v>
      </c>
      <c r="D1910" t="s">
        <v>15851</v>
      </c>
      <c r="E1910" t="s">
        <v>15852</v>
      </c>
      <c r="F1910" s="15">
        <v>-875.33</v>
      </c>
      <c r="G1910" t="s">
        <v>34</v>
      </c>
      <c r="H1910" t="s">
        <v>68</v>
      </c>
      <c r="I1910" t="s">
        <v>54</v>
      </c>
    </row>
    <row r="1911" spans="1:9" ht="14.25">
      <c r="A1911" t="s">
        <v>15853</v>
      </c>
      <c r="B1911" s="15">
        <v>885997</v>
      </c>
      <c r="C1911" t="s">
        <v>287</v>
      </c>
      <c r="D1911" t="s">
        <v>15854</v>
      </c>
      <c r="E1911" t="s">
        <v>6458</v>
      </c>
      <c r="F1911" s="15">
        <v>-352.92</v>
      </c>
      <c r="G1911" t="s">
        <v>34</v>
      </c>
      <c r="H1911" t="s">
        <v>86</v>
      </c>
      <c r="I1911" t="s">
        <v>57</v>
      </c>
    </row>
    <row r="1912" spans="1:9" ht="14.25">
      <c r="A1912" t="s">
        <v>15855</v>
      </c>
      <c r="B1912" s="15">
        <v>886080</v>
      </c>
      <c r="C1912" t="s">
        <v>15856</v>
      </c>
      <c r="D1912" t="s">
        <v>15857</v>
      </c>
      <c r="E1912" t="s">
        <v>1260</v>
      </c>
      <c r="F1912" s="15">
        <v>-200</v>
      </c>
      <c r="G1912" t="s">
        <v>34</v>
      </c>
      <c r="H1912" t="s">
        <v>75</v>
      </c>
      <c r="I1912" t="s">
        <v>54</v>
      </c>
    </row>
    <row r="1913" spans="1:9" ht="14.25">
      <c r="A1913" t="s">
        <v>15858</v>
      </c>
      <c r="B1913" s="15">
        <v>886252</v>
      </c>
      <c r="C1913" t="s">
        <v>15859</v>
      </c>
      <c r="D1913" t="s">
        <v>15860</v>
      </c>
      <c r="E1913" t="s">
        <v>15861</v>
      </c>
      <c r="F1913" s="15">
        <v>-845</v>
      </c>
      <c r="G1913" t="s">
        <v>34</v>
      </c>
      <c r="H1913" t="s">
        <v>75</v>
      </c>
      <c r="I1913" t="s">
        <v>54</v>
      </c>
    </row>
    <row r="1914" spans="1:9" ht="14.25">
      <c r="A1914" t="s">
        <v>15862</v>
      </c>
      <c r="B1914" s="15">
        <v>886321</v>
      </c>
      <c r="C1914" t="s">
        <v>287</v>
      </c>
      <c r="D1914" t="s">
        <v>15863</v>
      </c>
      <c r="E1914" t="s">
        <v>6361</v>
      </c>
      <c r="F1914" s="15">
        <v>-295.94</v>
      </c>
      <c r="G1914" t="s">
        <v>34</v>
      </c>
      <c r="H1914" t="s">
        <v>90</v>
      </c>
      <c r="I1914" t="s">
        <v>57</v>
      </c>
    </row>
    <row r="1915" spans="1:9" ht="14.25">
      <c r="A1915" t="s">
        <v>15864</v>
      </c>
      <c r="B1915" s="15">
        <v>886385</v>
      </c>
      <c r="C1915" t="s">
        <v>287</v>
      </c>
      <c r="D1915" t="s">
        <v>15865</v>
      </c>
      <c r="E1915" t="s">
        <v>6367</v>
      </c>
      <c r="F1915" s="15">
        <v>-500</v>
      </c>
      <c r="G1915" t="s">
        <v>34</v>
      </c>
      <c r="H1915" t="s">
        <v>779</v>
      </c>
      <c r="I1915" t="s">
        <v>57</v>
      </c>
    </row>
    <row r="1916" spans="1:9" ht="14.25">
      <c r="A1916" t="s">
        <v>15866</v>
      </c>
      <c r="B1916" s="15">
        <v>886783</v>
      </c>
      <c r="C1916" t="s">
        <v>15867</v>
      </c>
      <c r="D1916" t="s">
        <v>15868</v>
      </c>
      <c r="E1916" t="s">
        <v>15869</v>
      </c>
      <c r="F1916" s="15">
        <v>-10</v>
      </c>
      <c r="G1916" t="s">
        <v>34</v>
      </c>
      <c r="H1916" t="s">
        <v>70</v>
      </c>
      <c r="I1916" t="s">
        <v>54</v>
      </c>
    </row>
    <row r="1917" spans="1:9" ht="14.25">
      <c r="A1917" t="s">
        <v>15870</v>
      </c>
      <c r="B1917" s="15">
        <v>886878</v>
      </c>
      <c r="C1917" t="s">
        <v>15871</v>
      </c>
      <c r="D1917" t="s">
        <v>15872</v>
      </c>
      <c r="E1917" t="s">
        <v>15873</v>
      </c>
      <c r="F1917" s="15">
        <v>-210.8</v>
      </c>
      <c r="G1917" t="s">
        <v>34</v>
      </c>
      <c r="H1917" t="s">
        <v>70</v>
      </c>
      <c r="I1917" t="s">
        <v>54</v>
      </c>
    </row>
    <row r="1918" spans="1:9" ht="14.25">
      <c r="A1918" t="s">
        <v>15874</v>
      </c>
      <c r="B1918" s="15">
        <v>886987</v>
      </c>
      <c r="C1918" t="s">
        <v>287</v>
      </c>
      <c r="D1918" t="s">
        <v>10957</v>
      </c>
      <c r="E1918" t="s">
        <v>6013</v>
      </c>
      <c r="F1918" s="15">
        <v>-5000</v>
      </c>
      <c r="G1918" t="s">
        <v>34</v>
      </c>
      <c r="H1918" t="s">
        <v>93</v>
      </c>
      <c r="I1918" t="s">
        <v>57</v>
      </c>
    </row>
    <row r="1919" spans="1:9" ht="14.25">
      <c r="A1919" t="s">
        <v>15875</v>
      </c>
      <c r="B1919" s="15">
        <v>887028</v>
      </c>
      <c r="C1919" t="s">
        <v>15876</v>
      </c>
      <c r="D1919" t="s">
        <v>15877</v>
      </c>
      <c r="E1919" t="s">
        <v>11046</v>
      </c>
      <c r="F1919" s="15">
        <v>-1000</v>
      </c>
      <c r="G1919" t="s">
        <v>34</v>
      </c>
      <c r="H1919" t="s">
        <v>71</v>
      </c>
      <c r="I1919" t="s">
        <v>54</v>
      </c>
    </row>
    <row r="1920" spans="1:9" ht="14.25">
      <c r="A1920" t="s">
        <v>15878</v>
      </c>
      <c r="B1920" s="15">
        <v>887111</v>
      </c>
      <c r="C1920" t="s">
        <v>15879</v>
      </c>
      <c r="D1920" t="s">
        <v>15880</v>
      </c>
      <c r="E1920" t="s">
        <v>15881</v>
      </c>
      <c r="F1920" s="15">
        <v>-828.7</v>
      </c>
      <c r="G1920" t="s">
        <v>34</v>
      </c>
      <c r="H1920" t="s">
        <v>67</v>
      </c>
      <c r="I1920" t="s">
        <v>54</v>
      </c>
    </row>
    <row r="1921" spans="1:9" ht="14.25">
      <c r="A1921" t="s">
        <v>15882</v>
      </c>
      <c r="B1921" s="15">
        <v>887158</v>
      </c>
      <c r="C1921" t="s">
        <v>15883</v>
      </c>
      <c r="D1921" t="s">
        <v>15884</v>
      </c>
      <c r="E1921" t="s">
        <v>15885</v>
      </c>
      <c r="F1921" s="15">
        <v>-2000</v>
      </c>
      <c r="G1921" t="s">
        <v>34</v>
      </c>
      <c r="H1921" t="s">
        <v>68</v>
      </c>
      <c r="I1921" t="s">
        <v>54</v>
      </c>
    </row>
    <row r="1922" spans="1:9" ht="14.25">
      <c r="A1922" t="s">
        <v>15886</v>
      </c>
      <c r="B1922" s="15">
        <v>887244</v>
      </c>
      <c r="C1922" t="s">
        <v>287</v>
      </c>
      <c r="D1922" t="s">
        <v>15865</v>
      </c>
      <c r="E1922" t="s">
        <v>6367</v>
      </c>
      <c r="F1922" s="15">
        <v>-384.24</v>
      </c>
      <c r="G1922" t="s">
        <v>34</v>
      </c>
      <c r="H1922" t="s">
        <v>85</v>
      </c>
      <c r="I1922" t="s">
        <v>57</v>
      </c>
    </row>
    <row r="1923" spans="1:9" ht="14.25">
      <c r="A1923" t="s">
        <v>15887</v>
      </c>
      <c r="B1923" s="15">
        <v>887336</v>
      </c>
      <c r="C1923" t="s">
        <v>15888</v>
      </c>
      <c r="D1923" t="s">
        <v>15889</v>
      </c>
      <c r="E1923" t="s">
        <v>15890</v>
      </c>
      <c r="F1923" s="15">
        <v>-188.42</v>
      </c>
      <c r="G1923" t="s">
        <v>34</v>
      </c>
      <c r="H1923" t="s">
        <v>89</v>
      </c>
      <c r="I1923" t="s">
        <v>54</v>
      </c>
    </row>
    <row r="1924" spans="1:9" ht="14.25">
      <c r="A1924" t="s">
        <v>15891</v>
      </c>
      <c r="B1924" s="15">
        <v>887372</v>
      </c>
      <c r="C1924" t="s">
        <v>15892</v>
      </c>
      <c r="D1924" t="s">
        <v>15893</v>
      </c>
      <c r="E1924" t="s">
        <v>15894</v>
      </c>
      <c r="F1924" s="15">
        <v>-8500</v>
      </c>
      <c r="G1924" t="s">
        <v>34</v>
      </c>
      <c r="H1924" t="s">
        <v>70</v>
      </c>
      <c r="I1924" t="s">
        <v>54</v>
      </c>
    </row>
    <row r="1925" spans="1:9" ht="14.25">
      <c r="A1925" t="s">
        <v>15895</v>
      </c>
      <c r="B1925" s="15">
        <v>887376</v>
      </c>
      <c r="C1925" t="s">
        <v>287</v>
      </c>
      <c r="D1925" t="s">
        <v>15896</v>
      </c>
      <c r="E1925" t="s">
        <v>6383</v>
      </c>
      <c r="F1925" s="15">
        <v>-12.4</v>
      </c>
      <c r="G1925" t="s">
        <v>34</v>
      </c>
      <c r="H1925" t="s">
        <v>779</v>
      </c>
      <c r="I1925" t="s">
        <v>57</v>
      </c>
    </row>
    <row r="1926" spans="1:9" ht="14.25">
      <c r="A1926" t="s">
        <v>15897</v>
      </c>
      <c r="B1926" s="15">
        <v>887665</v>
      </c>
      <c r="C1926" t="s">
        <v>15898</v>
      </c>
      <c r="D1926" t="s">
        <v>15899</v>
      </c>
      <c r="E1926" t="s">
        <v>15900</v>
      </c>
      <c r="F1926" s="15">
        <v>-2325.64</v>
      </c>
      <c r="G1926" t="s">
        <v>34</v>
      </c>
      <c r="H1926" t="s">
        <v>89</v>
      </c>
      <c r="I1926" t="s">
        <v>54</v>
      </c>
    </row>
    <row r="1927" spans="1:9" ht="14.25">
      <c r="A1927" t="s">
        <v>15901</v>
      </c>
      <c r="B1927" s="15">
        <v>887820</v>
      </c>
      <c r="C1927" t="s">
        <v>15902</v>
      </c>
      <c r="D1927" t="s">
        <v>15903</v>
      </c>
      <c r="E1927" t="s">
        <v>15904</v>
      </c>
      <c r="F1927" s="15">
        <v>-166.98</v>
      </c>
      <c r="G1927" t="s">
        <v>34</v>
      </c>
      <c r="H1927" t="s">
        <v>55</v>
      </c>
      <c r="I1927" t="s">
        <v>54</v>
      </c>
    </row>
    <row r="1928" spans="1:9" ht="14.25">
      <c r="A1928" t="s">
        <v>15905</v>
      </c>
      <c r="B1928" s="15">
        <v>887835</v>
      </c>
      <c r="C1928" t="s">
        <v>15906</v>
      </c>
      <c r="D1928" t="s">
        <v>15907</v>
      </c>
      <c r="E1928" t="s">
        <v>15908</v>
      </c>
      <c r="F1928" s="15">
        <v>-400</v>
      </c>
      <c r="G1928" t="s">
        <v>34</v>
      </c>
      <c r="H1928" t="s">
        <v>89</v>
      </c>
      <c r="I1928" t="s">
        <v>54</v>
      </c>
    </row>
    <row r="1929" spans="1:9" ht="14.25">
      <c r="A1929" t="s">
        <v>15909</v>
      </c>
      <c r="B1929" s="15">
        <v>887849</v>
      </c>
      <c r="C1929" t="s">
        <v>15910</v>
      </c>
      <c r="D1929" t="s">
        <v>15911</v>
      </c>
      <c r="E1929" t="s">
        <v>15912</v>
      </c>
      <c r="F1929" s="15">
        <v>-400</v>
      </c>
      <c r="G1929" t="s">
        <v>34</v>
      </c>
      <c r="H1929" t="s">
        <v>81</v>
      </c>
      <c r="I1929" t="s">
        <v>54</v>
      </c>
    </row>
    <row r="1930" spans="1:9" ht="14.25">
      <c r="A1930" t="s">
        <v>15913</v>
      </c>
      <c r="B1930" s="15">
        <v>887858</v>
      </c>
      <c r="C1930" t="s">
        <v>287</v>
      </c>
      <c r="D1930" t="s">
        <v>15914</v>
      </c>
      <c r="E1930" t="s">
        <v>6399</v>
      </c>
      <c r="F1930" s="15">
        <v>-67</v>
      </c>
      <c r="G1930" t="s">
        <v>34</v>
      </c>
      <c r="H1930" t="s">
        <v>67</v>
      </c>
      <c r="I1930" t="s">
        <v>57</v>
      </c>
    </row>
    <row r="1931" spans="1:9" ht="14.25">
      <c r="A1931" t="s">
        <v>15915</v>
      </c>
      <c r="B1931" s="15">
        <v>888154</v>
      </c>
      <c r="C1931" t="s">
        <v>15916</v>
      </c>
      <c r="D1931" t="s">
        <v>15917</v>
      </c>
      <c r="E1931" t="s">
        <v>15918</v>
      </c>
      <c r="F1931" s="15">
        <v>-87</v>
      </c>
      <c r="G1931" t="s">
        <v>34</v>
      </c>
      <c r="H1931" t="s">
        <v>70</v>
      </c>
      <c r="I1931" t="s">
        <v>54</v>
      </c>
    </row>
    <row r="1932" spans="1:9" ht="14.25">
      <c r="A1932" t="s">
        <v>15919</v>
      </c>
      <c r="B1932" s="15">
        <v>888178</v>
      </c>
      <c r="C1932" t="s">
        <v>15920</v>
      </c>
      <c r="D1932" t="s">
        <v>15921</v>
      </c>
      <c r="E1932" t="s">
        <v>15922</v>
      </c>
      <c r="F1932" s="15">
        <v>-647.84</v>
      </c>
      <c r="G1932" t="s">
        <v>34</v>
      </c>
      <c r="H1932" t="s">
        <v>64</v>
      </c>
      <c r="I1932" t="s">
        <v>54</v>
      </c>
    </row>
    <row r="1933" spans="1:9" ht="14.25">
      <c r="A1933" t="s">
        <v>15923</v>
      </c>
      <c r="B1933" s="15">
        <v>888185</v>
      </c>
      <c r="C1933" t="s">
        <v>287</v>
      </c>
      <c r="D1933" t="s">
        <v>15924</v>
      </c>
      <c r="E1933" t="s">
        <v>6389</v>
      </c>
      <c r="F1933" s="15">
        <v>-3667.08</v>
      </c>
      <c r="G1933" t="s">
        <v>34</v>
      </c>
      <c r="H1933" t="s">
        <v>64</v>
      </c>
      <c r="I1933" t="s">
        <v>57</v>
      </c>
    </row>
    <row r="1934" spans="1:9" ht="14.25">
      <c r="A1934" t="s">
        <v>15925</v>
      </c>
      <c r="B1934" s="15">
        <v>888193</v>
      </c>
      <c r="C1934" t="s">
        <v>15926</v>
      </c>
      <c r="D1934" t="s">
        <v>15927</v>
      </c>
      <c r="E1934" t="s">
        <v>15928</v>
      </c>
      <c r="F1934" s="15">
        <v>-3000</v>
      </c>
      <c r="G1934" t="s">
        <v>34</v>
      </c>
      <c r="H1934" t="s">
        <v>67</v>
      </c>
      <c r="I1934" t="s">
        <v>54</v>
      </c>
    </row>
    <row r="1935" spans="1:9" ht="14.25">
      <c r="A1935" t="s">
        <v>15929</v>
      </c>
      <c r="B1935" s="15">
        <v>888266</v>
      </c>
      <c r="C1935" t="s">
        <v>15930</v>
      </c>
      <c r="D1935" t="s">
        <v>15931</v>
      </c>
      <c r="E1935" t="s">
        <v>15932</v>
      </c>
      <c r="F1935" s="15">
        <v>-383</v>
      </c>
      <c r="G1935" t="s">
        <v>34</v>
      </c>
      <c r="H1935" t="s">
        <v>75</v>
      </c>
      <c r="I1935" t="s">
        <v>54</v>
      </c>
    </row>
    <row r="1936" spans="1:9" ht="14.25">
      <c r="A1936" t="s">
        <v>15933</v>
      </c>
      <c r="B1936" s="15">
        <v>888286</v>
      </c>
      <c r="C1936" t="s">
        <v>287</v>
      </c>
      <c r="D1936" t="s">
        <v>15934</v>
      </c>
      <c r="E1936" t="s">
        <v>15935</v>
      </c>
      <c r="F1936" s="15">
        <v>-286.26</v>
      </c>
      <c r="G1936" t="s">
        <v>34</v>
      </c>
      <c r="H1936" t="s">
        <v>75</v>
      </c>
      <c r="I1936" t="s">
        <v>57</v>
      </c>
    </row>
    <row r="1937" spans="1:9" ht="14.25">
      <c r="A1937" t="s">
        <v>15936</v>
      </c>
      <c r="B1937" s="15">
        <v>888471</v>
      </c>
      <c r="C1937" t="s">
        <v>15937</v>
      </c>
      <c r="D1937" t="s">
        <v>15938</v>
      </c>
      <c r="E1937" t="s">
        <v>15939</v>
      </c>
      <c r="F1937" s="15">
        <v>-22</v>
      </c>
      <c r="G1937" t="s">
        <v>34</v>
      </c>
      <c r="H1937" t="s">
        <v>290</v>
      </c>
      <c r="I1937" t="s">
        <v>54</v>
      </c>
    </row>
    <row r="1938" spans="1:9" ht="14.25">
      <c r="A1938" t="s">
        <v>15940</v>
      </c>
      <c r="B1938" s="15">
        <v>888818</v>
      </c>
      <c r="C1938" t="s">
        <v>15941</v>
      </c>
      <c r="D1938" t="s">
        <v>15942</v>
      </c>
      <c r="E1938" t="s">
        <v>15943</v>
      </c>
      <c r="F1938" s="15">
        <v>-434.57</v>
      </c>
      <c r="G1938" t="s">
        <v>34</v>
      </c>
      <c r="H1938" t="s">
        <v>70</v>
      </c>
      <c r="I1938" t="s">
        <v>54</v>
      </c>
    </row>
    <row r="1939" spans="1:9" ht="14.25">
      <c r="A1939" t="s">
        <v>15944</v>
      </c>
      <c r="B1939" s="15">
        <v>888838</v>
      </c>
      <c r="C1939" t="s">
        <v>15945</v>
      </c>
      <c r="D1939" t="s">
        <v>15946</v>
      </c>
      <c r="E1939" t="s">
        <v>15947</v>
      </c>
      <c r="F1939" s="15">
        <v>-47.2</v>
      </c>
      <c r="G1939" t="s">
        <v>34</v>
      </c>
      <c r="H1939" t="s">
        <v>65</v>
      </c>
      <c r="I1939" t="s">
        <v>54</v>
      </c>
    </row>
    <row r="1940" spans="1:9" ht="14.25">
      <c r="A1940" t="s">
        <v>15948</v>
      </c>
      <c r="B1940" s="15">
        <v>888879</v>
      </c>
      <c r="C1940" t="s">
        <v>287</v>
      </c>
      <c r="D1940" t="s">
        <v>15685</v>
      </c>
      <c r="E1940" t="s">
        <v>6306</v>
      </c>
      <c r="F1940" s="15">
        <v>-1000</v>
      </c>
      <c r="G1940" t="s">
        <v>34</v>
      </c>
      <c r="H1940" t="s">
        <v>75</v>
      </c>
      <c r="I1940" t="s">
        <v>57</v>
      </c>
    </row>
    <row r="1941" spans="1:9" ht="14.25">
      <c r="A1941" t="s">
        <v>15949</v>
      </c>
      <c r="B1941" s="15">
        <v>888912</v>
      </c>
      <c r="C1941" t="s">
        <v>287</v>
      </c>
      <c r="D1941" t="s">
        <v>11438</v>
      </c>
      <c r="E1941" t="s">
        <v>6162</v>
      </c>
      <c r="F1941" s="15">
        <v>-256</v>
      </c>
      <c r="G1941" t="s">
        <v>34</v>
      </c>
      <c r="H1941" t="s">
        <v>75</v>
      </c>
      <c r="I1941" t="s">
        <v>57</v>
      </c>
    </row>
    <row r="1942" spans="1:9" ht="14.25">
      <c r="A1942" t="s">
        <v>15950</v>
      </c>
      <c r="B1942" s="15">
        <v>889099</v>
      </c>
      <c r="C1942" t="s">
        <v>15951</v>
      </c>
      <c r="D1942" t="s">
        <v>15952</v>
      </c>
      <c r="E1942" t="s">
        <v>8797</v>
      </c>
      <c r="F1942" s="15">
        <v>-109</v>
      </c>
      <c r="G1942" t="s">
        <v>34</v>
      </c>
      <c r="H1942" t="s">
        <v>71</v>
      </c>
      <c r="I1942" t="s">
        <v>54</v>
      </c>
    </row>
    <row r="1943" spans="1:9" ht="14.25">
      <c r="A1943" t="s">
        <v>15953</v>
      </c>
      <c r="B1943" s="15">
        <v>889319</v>
      </c>
      <c r="C1943" t="s">
        <v>15954</v>
      </c>
      <c r="D1943" t="s">
        <v>15955</v>
      </c>
      <c r="E1943" t="s">
        <v>15956</v>
      </c>
      <c r="F1943" s="15">
        <v>-1412.26</v>
      </c>
      <c r="G1943" t="s">
        <v>34</v>
      </c>
      <c r="H1943" t="s">
        <v>288</v>
      </c>
      <c r="I1943" t="s">
        <v>54</v>
      </c>
    </row>
    <row r="1944" spans="1:9" ht="14.25">
      <c r="A1944" t="s">
        <v>15957</v>
      </c>
      <c r="B1944" s="15">
        <v>889528</v>
      </c>
      <c r="C1944" t="s">
        <v>15958</v>
      </c>
      <c r="D1944" t="s">
        <v>15959</v>
      </c>
      <c r="E1944" t="s">
        <v>15960</v>
      </c>
      <c r="F1944" s="15">
        <v>-444.86</v>
      </c>
      <c r="G1944" t="s">
        <v>34</v>
      </c>
      <c r="H1944" t="s">
        <v>89</v>
      </c>
      <c r="I1944" t="s">
        <v>54</v>
      </c>
    </row>
    <row r="1945" spans="1:9" ht="14.25">
      <c r="A1945" t="s">
        <v>15961</v>
      </c>
      <c r="B1945" s="15">
        <v>889581</v>
      </c>
      <c r="C1945" t="s">
        <v>287</v>
      </c>
      <c r="D1945" t="s">
        <v>15962</v>
      </c>
      <c r="E1945" t="s">
        <v>6411</v>
      </c>
      <c r="F1945" s="15">
        <v>-500</v>
      </c>
      <c r="G1945" t="s">
        <v>34</v>
      </c>
      <c r="H1945" t="s">
        <v>89</v>
      </c>
      <c r="I1945" t="s">
        <v>57</v>
      </c>
    </row>
    <row r="1946" spans="1:9" ht="14.25">
      <c r="A1946" t="s">
        <v>15963</v>
      </c>
      <c r="B1946" s="15">
        <v>889751</v>
      </c>
      <c r="C1946" t="s">
        <v>15964</v>
      </c>
      <c r="D1946" t="s">
        <v>15965</v>
      </c>
      <c r="E1946" t="s">
        <v>15966</v>
      </c>
      <c r="F1946" s="15">
        <v>-114.88</v>
      </c>
      <c r="G1946" t="s">
        <v>34</v>
      </c>
      <c r="H1946" t="s">
        <v>90</v>
      </c>
      <c r="I1946" t="s">
        <v>54</v>
      </c>
    </row>
    <row r="1947" spans="1:9" ht="14.25">
      <c r="A1947" t="s">
        <v>15967</v>
      </c>
      <c r="B1947" s="15">
        <v>890154</v>
      </c>
      <c r="C1947" t="s">
        <v>287</v>
      </c>
      <c r="D1947" t="s">
        <v>15968</v>
      </c>
      <c r="E1947" t="s">
        <v>6429</v>
      </c>
      <c r="F1947" s="15">
        <v>-459.61</v>
      </c>
      <c r="G1947" t="s">
        <v>34</v>
      </c>
      <c r="H1947" t="s">
        <v>80</v>
      </c>
      <c r="I1947" t="s">
        <v>57</v>
      </c>
    </row>
    <row r="1948" spans="1:9" ht="14.25">
      <c r="A1948" t="s">
        <v>15969</v>
      </c>
      <c r="B1948" s="15">
        <v>890192</v>
      </c>
      <c r="C1948" t="s">
        <v>15970</v>
      </c>
      <c r="D1948" t="s">
        <v>15971</v>
      </c>
      <c r="E1948" t="s">
        <v>15972</v>
      </c>
      <c r="F1948" s="15">
        <v>-223.9</v>
      </c>
      <c r="G1948" t="s">
        <v>34</v>
      </c>
      <c r="H1948" t="s">
        <v>80</v>
      </c>
      <c r="I1948" t="s">
        <v>54</v>
      </c>
    </row>
    <row r="1949" spans="1:9" ht="14.25">
      <c r="A1949" t="s">
        <v>15973</v>
      </c>
      <c r="B1949" s="15">
        <v>890225</v>
      </c>
      <c r="C1949" t="s">
        <v>15974</v>
      </c>
      <c r="D1949" t="s">
        <v>15975</v>
      </c>
      <c r="E1949" t="s">
        <v>15976</v>
      </c>
      <c r="F1949" s="15">
        <v>-500</v>
      </c>
      <c r="G1949" t="s">
        <v>34</v>
      </c>
      <c r="H1949" t="s">
        <v>81</v>
      </c>
      <c r="I1949" t="s">
        <v>54</v>
      </c>
    </row>
    <row r="1950" spans="1:9" ht="14.25">
      <c r="A1950" t="s">
        <v>15977</v>
      </c>
      <c r="B1950" s="15">
        <v>890278</v>
      </c>
      <c r="C1950" t="s">
        <v>15978</v>
      </c>
      <c r="D1950" t="s">
        <v>15979</v>
      </c>
      <c r="E1950" t="s">
        <v>15980</v>
      </c>
      <c r="F1950" s="15">
        <v>-1000</v>
      </c>
      <c r="G1950" t="s">
        <v>34</v>
      </c>
      <c r="H1950" t="s">
        <v>81</v>
      </c>
      <c r="I1950" t="s">
        <v>54</v>
      </c>
    </row>
    <row r="1951" spans="1:9" ht="14.25">
      <c r="A1951" t="s">
        <v>15981</v>
      </c>
      <c r="B1951" s="15">
        <v>890414</v>
      </c>
      <c r="C1951" t="s">
        <v>15982</v>
      </c>
      <c r="D1951" t="s">
        <v>15983</v>
      </c>
      <c r="E1951" t="s">
        <v>15984</v>
      </c>
      <c r="F1951" s="15">
        <v>-366</v>
      </c>
      <c r="G1951" t="s">
        <v>34</v>
      </c>
      <c r="H1951" t="s">
        <v>11960</v>
      </c>
      <c r="I1951" t="s">
        <v>54</v>
      </c>
    </row>
    <row r="1952" spans="1:9" ht="14.25">
      <c r="A1952" t="s">
        <v>15985</v>
      </c>
      <c r="B1952" s="15">
        <v>890422</v>
      </c>
      <c r="C1952" t="s">
        <v>15986</v>
      </c>
      <c r="D1952" t="s">
        <v>15987</v>
      </c>
      <c r="E1952" t="s">
        <v>15988</v>
      </c>
      <c r="F1952" s="15">
        <v>-1000</v>
      </c>
      <c r="G1952" t="s">
        <v>34</v>
      </c>
      <c r="H1952" t="s">
        <v>75</v>
      </c>
      <c r="I1952" t="s">
        <v>54</v>
      </c>
    </row>
    <row r="1953" spans="1:9" ht="14.25">
      <c r="A1953" t="s">
        <v>15989</v>
      </c>
      <c r="B1953" s="15">
        <v>890457</v>
      </c>
      <c r="C1953" t="s">
        <v>287</v>
      </c>
      <c r="D1953" t="s">
        <v>15987</v>
      </c>
      <c r="E1953" t="s">
        <v>15988</v>
      </c>
      <c r="F1953" s="15">
        <v>-99.84</v>
      </c>
      <c r="G1953" t="s">
        <v>34</v>
      </c>
      <c r="H1953" t="s">
        <v>75</v>
      </c>
      <c r="I1953" t="s">
        <v>57</v>
      </c>
    </row>
    <row r="1954" spans="1:9" ht="14.25">
      <c r="A1954" t="s">
        <v>15990</v>
      </c>
      <c r="B1954" s="15">
        <v>890515</v>
      </c>
      <c r="C1954" t="s">
        <v>15991</v>
      </c>
      <c r="D1954" t="s">
        <v>15992</v>
      </c>
      <c r="E1954" t="s">
        <v>1768</v>
      </c>
      <c r="F1954" s="15">
        <v>-8448.11</v>
      </c>
      <c r="G1954" t="s">
        <v>34</v>
      </c>
      <c r="H1954" t="s">
        <v>67</v>
      </c>
      <c r="I1954" t="s">
        <v>54</v>
      </c>
    </row>
    <row r="1955" spans="1:9" ht="14.25">
      <c r="A1955" t="s">
        <v>15993</v>
      </c>
      <c r="B1955" s="15">
        <v>890603</v>
      </c>
      <c r="C1955" t="s">
        <v>287</v>
      </c>
      <c r="D1955" t="s">
        <v>8119</v>
      </c>
      <c r="E1955" t="s">
        <v>5386</v>
      </c>
      <c r="F1955" s="15">
        <v>-200</v>
      </c>
      <c r="G1955" t="s">
        <v>34</v>
      </c>
      <c r="H1955" t="s">
        <v>73</v>
      </c>
      <c r="I1955" t="s">
        <v>57</v>
      </c>
    </row>
    <row r="1956" spans="1:9" ht="14.25">
      <c r="A1956" t="s">
        <v>15994</v>
      </c>
      <c r="B1956" s="15">
        <v>890929</v>
      </c>
      <c r="C1956" t="s">
        <v>287</v>
      </c>
      <c r="D1956" t="s">
        <v>15995</v>
      </c>
      <c r="E1956" t="s">
        <v>6441</v>
      </c>
      <c r="F1956" s="15">
        <v>-1000</v>
      </c>
      <c r="G1956" t="s">
        <v>34</v>
      </c>
      <c r="H1956" t="s">
        <v>83</v>
      </c>
      <c r="I1956" t="s">
        <v>57</v>
      </c>
    </row>
    <row r="1957" spans="1:9" ht="14.25">
      <c r="A1957" t="s">
        <v>15994</v>
      </c>
      <c r="B1957" s="15">
        <v>890932</v>
      </c>
      <c r="C1957" t="s">
        <v>15996</v>
      </c>
      <c r="D1957" t="s">
        <v>15997</v>
      </c>
      <c r="E1957" t="s">
        <v>15998</v>
      </c>
      <c r="F1957" s="15">
        <v>-451.4</v>
      </c>
      <c r="G1957" t="s">
        <v>34</v>
      </c>
      <c r="H1957" t="s">
        <v>85</v>
      </c>
      <c r="I1957" t="s">
        <v>54</v>
      </c>
    </row>
    <row r="1958" spans="1:9" ht="14.25">
      <c r="A1958" t="s">
        <v>15999</v>
      </c>
      <c r="B1958" s="15">
        <v>891018</v>
      </c>
      <c r="C1958" t="s">
        <v>16000</v>
      </c>
      <c r="D1958" t="s">
        <v>16001</v>
      </c>
      <c r="E1958" t="s">
        <v>16002</v>
      </c>
      <c r="F1958" s="15">
        <v>-1684.07</v>
      </c>
      <c r="G1958" t="s">
        <v>34</v>
      </c>
      <c r="H1958" t="s">
        <v>85</v>
      </c>
      <c r="I1958" t="s">
        <v>54</v>
      </c>
    </row>
    <row r="1959" spans="1:9" ht="14.25">
      <c r="A1959" t="s">
        <v>16003</v>
      </c>
      <c r="B1959" s="15">
        <v>891106</v>
      </c>
      <c r="C1959" t="s">
        <v>16004</v>
      </c>
      <c r="D1959" t="s">
        <v>16005</v>
      </c>
      <c r="E1959" t="s">
        <v>16006</v>
      </c>
      <c r="F1959" s="15">
        <v>-4937.25</v>
      </c>
      <c r="G1959" t="s">
        <v>34</v>
      </c>
      <c r="H1959" t="s">
        <v>70</v>
      </c>
      <c r="I1959" t="s">
        <v>54</v>
      </c>
    </row>
    <row r="1960" spans="1:9" ht="14.25">
      <c r="A1960" t="s">
        <v>16007</v>
      </c>
      <c r="B1960" s="15">
        <v>891158</v>
      </c>
      <c r="C1960" t="s">
        <v>16008</v>
      </c>
      <c r="D1960" t="s">
        <v>16009</v>
      </c>
      <c r="E1960" t="s">
        <v>16010</v>
      </c>
      <c r="F1960" s="15">
        <v>-200</v>
      </c>
      <c r="G1960" t="s">
        <v>34</v>
      </c>
      <c r="H1960" t="s">
        <v>11961</v>
      </c>
      <c r="I1960" t="s">
        <v>54</v>
      </c>
    </row>
    <row r="1961" spans="1:9" ht="14.25">
      <c r="A1961" t="s">
        <v>16011</v>
      </c>
      <c r="B1961" s="15">
        <v>891190</v>
      </c>
      <c r="C1961" t="s">
        <v>16012</v>
      </c>
      <c r="D1961" t="s">
        <v>16009</v>
      </c>
      <c r="E1961" t="s">
        <v>16010</v>
      </c>
      <c r="F1961" s="15">
        <v>-323.92</v>
      </c>
      <c r="G1961" t="s">
        <v>34</v>
      </c>
      <c r="H1961" t="s">
        <v>11961</v>
      </c>
      <c r="I1961" t="s">
        <v>54</v>
      </c>
    </row>
    <row r="1962" spans="1:9" ht="14.25">
      <c r="A1962" t="s">
        <v>16013</v>
      </c>
      <c r="B1962" s="15">
        <v>891193</v>
      </c>
      <c r="C1962" t="s">
        <v>16014</v>
      </c>
      <c r="D1962" t="s">
        <v>16015</v>
      </c>
      <c r="E1962" t="s">
        <v>16016</v>
      </c>
      <c r="F1962" s="15">
        <v>-300</v>
      </c>
      <c r="G1962" t="s">
        <v>34</v>
      </c>
      <c r="H1962" t="s">
        <v>84</v>
      </c>
      <c r="I1962" t="s">
        <v>54</v>
      </c>
    </row>
    <row r="1963" spans="1:9" ht="14.25">
      <c r="A1963" t="s">
        <v>16017</v>
      </c>
      <c r="B1963" s="15">
        <v>891211</v>
      </c>
      <c r="C1963" t="s">
        <v>16018</v>
      </c>
      <c r="D1963" t="s">
        <v>16019</v>
      </c>
      <c r="E1963" t="s">
        <v>16020</v>
      </c>
      <c r="F1963" s="15">
        <v>-196.5</v>
      </c>
      <c r="G1963" t="s">
        <v>34</v>
      </c>
      <c r="H1963" t="s">
        <v>11959</v>
      </c>
      <c r="I1963" t="s">
        <v>54</v>
      </c>
    </row>
    <row r="1964" spans="1:9" ht="14.25">
      <c r="A1964" t="s">
        <v>16021</v>
      </c>
      <c r="B1964" s="15">
        <v>891222</v>
      </c>
      <c r="C1964" t="s">
        <v>287</v>
      </c>
      <c r="D1964" t="s">
        <v>16022</v>
      </c>
      <c r="E1964" t="s">
        <v>6514</v>
      </c>
      <c r="F1964" s="15">
        <v>-500</v>
      </c>
      <c r="G1964" t="s">
        <v>34</v>
      </c>
      <c r="H1964" t="s">
        <v>74</v>
      </c>
      <c r="I1964" t="s">
        <v>57</v>
      </c>
    </row>
    <row r="1965" spans="1:9" ht="14.25">
      <c r="A1965" t="s">
        <v>16023</v>
      </c>
      <c r="B1965" s="15">
        <v>891307</v>
      </c>
      <c r="C1965" t="s">
        <v>16024</v>
      </c>
      <c r="D1965" t="s">
        <v>16025</v>
      </c>
      <c r="E1965" t="s">
        <v>16026</v>
      </c>
      <c r="F1965" s="15">
        <v>-1095.95</v>
      </c>
      <c r="G1965" t="s">
        <v>34</v>
      </c>
      <c r="H1965" t="s">
        <v>85</v>
      </c>
      <c r="I1965" t="s">
        <v>54</v>
      </c>
    </row>
    <row r="1966" spans="1:9" ht="14.25">
      <c r="A1966" t="s">
        <v>16027</v>
      </c>
      <c r="B1966" s="15">
        <v>891376</v>
      </c>
      <c r="C1966" t="s">
        <v>287</v>
      </c>
      <c r="D1966" t="s">
        <v>16028</v>
      </c>
      <c r="E1966" t="s">
        <v>4590</v>
      </c>
      <c r="F1966" s="15">
        <v>-2800.31</v>
      </c>
      <c r="G1966" t="s">
        <v>34</v>
      </c>
      <c r="H1966" t="s">
        <v>70</v>
      </c>
      <c r="I1966" t="s">
        <v>57</v>
      </c>
    </row>
    <row r="1967" spans="1:9" ht="14.25">
      <c r="A1967" t="s">
        <v>16029</v>
      </c>
      <c r="B1967" s="15">
        <v>891597</v>
      </c>
      <c r="C1967" t="s">
        <v>16030</v>
      </c>
      <c r="D1967" t="s">
        <v>16031</v>
      </c>
      <c r="E1967" t="s">
        <v>16032</v>
      </c>
      <c r="F1967" s="15">
        <v>-8129.79</v>
      </c>
      <c r="G1967" t="s">
        <v>34</v>
      </c>
      <c r="H1967" t="s">
        <v>67</v>
      </c>
      <c r="I1967" t="s">
        <v>54</v>
      </c>
    </row>
    <row r="1968" spans="1:9" ht="14.25">
      <c r="A1968" t="s">
        <v>16033</v>
      </c>
      <c r="B1968" s="15">
        <v>891709</v>
      </c>
      <c r="C1968" t="s">
        <v>16034</v>
      </c>
      <c r="D1968" t="s">
        <v>16035</v>
      </c>
      <c r="E1968" t="s">
        <v>16036</v>
      </c>
      <c r="F1968" s="15">
        <v>-188.5</v>
      </c>
      <c r="G1968" t="s">
        <v>34</v>
      </c>
      <c r="H1968" t="s">
        <v>93</v>
      </c>
      <c r="I1968" t="s">
        <v>54</v>
      </c>
    </row>
    <row r="1969" spans="1:9" ht="14.25">
      <c r="A1969" t="s">
        <v>16037</v>
      </c>
      <c r="B1969" s="15">
        <v>891772</v>
      </c>
      <c r="C1969" t="s">
        <v>287</v>
      </c>
      <c r="D1969" t="s">
        <v>16038</v>
      </c>
      <c r="E1969" t="s">
        <v>6486</v>
      </c>
      <c r="F1969" s="15">
        <v>-303.52999999999997</v>
      </c>
      <c r="G1969" t="s">
        <v>34</v>
      </c>
      <c r="H1969" t="s">
        <v>11961</v>
      </c>
      <c r="I1969" t="s">
        <v>57</v>
      </c>
    </row>
    <row r="1970" spans="1:9" ht="14.25">
      <c r="A1970" t="s">
        <v>16039</v>
      </c>
      <c r="B1970" s="15">
        <v>892070</v>
      </c>
      <c r="C1970" t="s">
        <v>16040</v>
      </c>
      <c r="D1970" t="s">
        <v>16041</v>
      </c>
      <c r="E1970" t="s">
        <v>16042</v>
      </c>
      <c r="F1970" s="15">
        <v>-4070.82</v>
      </c>
      <c r="G1970" t="s">
        <v>34</v>
      </c>
      <c r="H1970" t="s">
        <v>67</v>
      </c>
      <c r="I1970" t="s">
        <v>54</v>
      </c>
    </row>
    <row r="1971" spans="1:9" ht="14.25">
      <c r="A1971" t="s">
        <v>16043</v>
      </c>
      <c r="B1971" s="15">
        <v>892351</v>
      </c>
      <c r="C1971" t="s">
        <v>16044</v>
      </c>
      <c r="D1971" t="s">
        <v>16045</v>
      </c>
      <c r="E1971" t="s">
        <v>16046</v>
      </c>
      <c r="F1971" s="15">
        <v>-3323.1</v>
      </c>
      <c r="G1971" t="s">
        <v>34</v>
      </c>
      <c r="H1971" t="s">
        <v>67</v>
      </c>
      <c r="I1971" t="s">
        <v>54</v>
      </c>
    </row>
    <row r="1972" spans="1:9" ht="14.25">
      <c r="A1972" t="s">
        <v>16047</v>
      </c>
      <c r="B1972" s="15">
        <v>892563</v>
      </c>
      <c r="C1972" t="s">
        <v>16048</v>
      </c>
      <c r="D1972" t="s">
        <v>16049</v>
      </c>
      <c r="E1972" t="s">
        <v>16050</v>
      </c>
      <c r="F1972" s="15">
        <v>-2763.14</v>
      </c>
      <c r="G1972" t="s">
        <v>34</v>
      </c>
      <c r="H1972" t="s">
        <v>80</v>
      </c>
      <c r="I1972" t="s">
        <v>54</v>
      </c>
    </row>
    <row r="1973" spans="1:9" ht="14.25">
      <c r="A1973" t="s">
        <v>16051</v>
      </c>
      <c r="B1973" s="15">
        <v>892662</v>
      </c>
      <c r="C1973" t="s">
        <v>16052</v>
      </c>
      <c r="D1973" t="s">
        <v>16053</v>
      </c>
      <c r="E1973" t="s">
        <v>2130</v>
      </c>
      <c r="F1973" s="15">
        <v>-4000</v>
      </c>
      <c r="G1973" t="s">
        <v>34</v>
      </c>
      <c r="H1973" t="s">
        <v>70</v>
      </c>
      <c r="I1973" t="s">
        <v>54</v>
      </c>
    </row>
    <row r="1974" spans="1:9" ht="14.25">
      <c r="A1974" t="s">
        <v>16054</v>
      </c>
      <c r="B1974" s="15">
        <v>892876</v>
      </c>
      <c r="C1974" t="s">
        <v>16055</v>
      </c>
      <c r="D1974" t="s">
        <v>16056</v>
      </c>
      <c r="E1974" t="s">
        <v>16057</v>
      </c>
      <c r="F1974" s="15">
        <v>-4318.5</v>
      </c>
      <c r="G1974" t="s">
        <v>34</v>
      </c>
      <c r="H1974" t="s">
        <v>78</v>
      </c>
      <c r="I1974" t="s">
        <v>54</v>
      </c>
    </row>
    <row r="1975" spans="1:9" ht="14.25">
      <c r="A1975" t="s">
        <v>16058</v>
      </c>
      <c r="B1975" s="15">
        <v>892893</v>
      </c>
      <c r="C1975" t="s">
        <v>16059</v>
      </c>
      <c r="D1975" t="s">
        <v>16060</v>
      </c>
      <c r="E1975" t="s">
        <v>16061</v>
      </c>
      <c r="F1975" s="15">
        <v>-748</v>
      </c>
      <c r="G1975" t="s">
        <v>34</v>
      </c>
      <c r="H1975" t="s">
        <v>11959</v>
      </c>
      <c r="I1975" t="s">
        <v>54</v>
      </c>
    </row>
    <row r="1976" spans="1:9" ht="14.25">
      <c r="A1976" t="s">
        <v>16062</v>
      </c>
      <c r="B1976" s="15">
        <v>892974</v>
      </c>
      <c r="C1976" t="s">
        <v>16063</v>
      </c>
      <c r="D1976" t="s">
        <v>16064</v>
      </c>
      <c r="E1976" t="s">
        <v>16065</v>
      </c>
      <c r="F1976" s="15">
        <v>-8525</v>
      </c>
      <c r="G1976" t="s">
        <v>34</v>
      </c>
      <c r="H1976" t="s">
        <v>70</v>
      </c>
      <c r="I1976" t="s">
        <v>54</v>
      </c>
    </row>
    <row r="1977" spans="1:9" ht="14.25">
      <c r="A1977" t="s">
        <v>16066</v>
      </c>
      <c r="B1977" s="15">
        <v>893043</v>
      </c>
      <c r="C1977" t="s">
        <v>16067</v>
      </c>
      <c r="D1977" t="s">
        <v>16068</v>
      </c>
      <c r="E1977" t="s">
        <v>16069</v>
      </c>
      <c r="F1977" s="15">
        <v>-4949.9799999999996</v>
      </c>
      <c r="G1977" t="s">
        <v>34</v>
      </c>
      <c r="H1977" t="s">
        <v>70</v>
      </c>
      <c r="I1977" t="s">
        <v>54</v>
      </c>
    </row>
    <row r="1978" spans="1:9" ht="14.25">
      <c r="A1978" t="s">
        <v>16070</v>
      </c>
      <c r="B1978" s="15">
        <v>893064</v>
      </c>
      <c r="C1978" t="s">
        <v>16071</v>
      </c>
      <c r="D1978" t="s">
        <v>16072</v>
      </c>
      <c r="E1978" t="s">
        <v>16073</v>
      </c>
      <c r="F1978" s="15">
        <v>-39.700000000000003</v>
      </c>
      <c r="G1978" t="s">
        <v>34</v>
      </c>
      <c r="H1978" t="s">
        <v>51</v>
      </c>
      <c r="I1978" t="s">
        <v>54</v>
      </c>
    </row>
    <row r="1979" spans="1:9" ht="14.25">
      <c r="A1979" t="s">
        <v>16074</v>
      </c>
      <c r="B1979" s="15">
        <v>893415</v>
      </c>
      <c r="C1979" t="s">
        <v>287</v>
      </c>
      <c r="D1979" t="s">
        <v>16075</v>
      </c>
      <c r="E1979" t="s">
        <v>6480</v>
      </c>
      <c r="F1979" s="15">
        <v>-672.75</v>
      </c>
      <c r="G1979" t="s">
        <v>34</v>
      </c>
      <c r="H1979" t="s">
        <v>90</v>
      </c>
      <c r="I1979" t="s">
        <v>57</v>
      </c>
    </row>
    <row r="1980" spans="1:9" ht="14.25">
      <c r="A1980" t="s">
        <v>16076</v>
      </c>
      <c r="B1980" s="15">
        <v>893468</v>
      </c>
      <c r="C1980" t="s">
        <v>287</v>
      </c>
      <c r="D1980" t="s">
        <v>16077</v>
      </c>
      <c r="E1980" t="s">
        <v>6447</v>
      </c>
      <c r="F1980" s="15">
        <v>-3000</v>
      </c>
      <c r="G1980" t="s">
        <v>34</v>
      </c>
      <c r="H1980" t="s">
        <v>70</v>
      </c>
      <c r="I1980" t="s">
        <v>57</v>
      </c>
    </row>
    <row r="1981" spans="1:9" ht="14.25">
      <c r="A1981" t="s">
        <v>16078</v>
      </c>
      <c r="B1981" s="15">
        <v>893644</v>
      </c>
      <c r="C1981" t="s">
        <v>16079</v>
      </c>
      <c r="D1981" t="s">
        <v>16080</v>
      </c>
      <c r="E1981" t="s">
        <v>16081</v>
      </c>
      <c r="F1981" s="15">
        <v>-990</v>
      </c>
      <c r="G1981" t="s">
        <v>34</v>
      </c>
      <c r="H1981" t="s">
        <v>290</v>
      </c>
      <c r="I1981" t="s">
        <v>54</v>
      </c>
    </row>
    <row r="1982" spans="1:9" ht="14.25">
      <c r="A1982" t="s">
        <v>16082</v>
      </c>
      <c r="B1982" s="15">
        <v>893681</v>
      </c>
      <c r="C1982" t="s">
        <v>16083</v>
      </c>
      <c r="D1982" t="s">
        <v>16080</v>
      </c>
      <c r="E1982" t="s">
        <v>16081</v>
      </c>
      <c r="F1982" s="15">
        <v>-1500</v>
      </c>
      <c r="G1982" t="s">
        <v>34</v>
      </c>
      <c r="H1982" t="s">
        <v>290</v>
      </c>
      <c r="I1982" t="s">
        <v>54</v>
      </c>
    </row>
    <row r="1983" spans="1:9" ht="14.25">
      <c r="A1983" t="s">
        <v>16084</v>
      </c>
      <c r="B1983" s="15">
        <v>893842</v>
      </c>
      <c r="C1983" t="s">
        <v>16085</v>
      </c>
      <c r="D1983" t="s">
        <v>16086</v>
      </c>
      <c r="E1983" t="s">
        <v>16087</v>
      </c>
      <c r="F1983" s="15">
        <v>-424.5</v>
      </c>
      <c r="G1983" t="s">
        <v>34</v>
      </c>
      <c r="H1983" t="s">
        <v>77</v>
      </c>
      <c r="I1983" t="s">
        <v>54</v>
      </c>
    </row>
    <row r="1984" spans="1:9" ht="14.25">
      <c r="A1984" t="s">
        <v>16088</v>
      </c>
      <c r="B1984" s="15">
        <v>893853</v>
      </c>
      <c r="C1984" t="s">
        <v>16089</v>
      </c>
      <c r="D1984" t="s">
        <v>16090</v>
      </c>
      <c r="E1984" t="s">
        <v>16091</v>
      </c>
      <c r="F1984" s="15">
        <v>-1900</v>
      </c>
      <c r="G1984" t="s">
        <v>34</v>
      </c>
      <c r="H1984" t="s">
        <v>67</v>
      </c>
      <c r="I1984" t="s">
        <v>54</v>
      </c>
    </row>
    <row r="1985" spans="1:9" ht="14.25">
      <c r="A1985" t="s">
        <v>16092</v>
      </c>
      <c r="B1985" s="15">
        <v>893898</v>
      </c>
      <c r="C1985" t="s">
        <v>287</v>
      </c>
      <c r="D1985" t="s">
        <v>16093</v>
      </c>
      <c r="E1985" t="s">
        <v>6492</v>
      </c>
      <c r="F1985" s="15">
        <v>-3000</v>
      </c>
      <c r="G1985" t="s">
        <v>34</v>
      </c>
      <c r="H1985" t="s">
        <v>70</v>
      </c>
      <c r="I1985" t="s">
        <v>57</v>
      </c>
    </row>
    <row r="1986" spans="1:9" ht="14.25">
      <c r="A1986" t="s">
        <v>16094</v>
      </c>
      <c r="B1986" s="15">
        <v>893966</v>
      </c>
      <c r="C1986" t="s">
        <v>287</v>
      </c>
      <c r="D1986" t="s">
        <v>16093</v>
      </c>
      <c r="E1986" t="s">
        <v>6492</v>
      </c>
      <c r="F1986" s="15">
        <v>-5000</v>
      </c>
      <c r="G1986" t="s">
        <v>34</v>
      </c>
      <c r="H1986" t="s">
        <v>70</v>
      </c>
      <c r="I1986" t="s">
        <v>57</v>
      </c>
    </row>
    <row r="1987" spans="1:9" ht="14.25">
      <c r="A1987" t="s">
        <v>16095</v>
      </c>
      <c r="B1987" s="15">
        <v>894028</v>
      </c>
      <c r="C1987" t="s">
        <v>16096</v>
      </c>
      <c r="D1987" t="s">
        <v>16097</v>
      </c>
      <c r="E1987" t="s">
        <v>16098</v>
      </c>
      <c r="F1987" s="15">
        <v>-398.34</v>
      </c>
      <c r="G1987" t="s">
        <v>34</v>
      </c>
      <c r="H1987" t="s">
        <v>89</v>
      </c>
      <c r="I1987" t="s">
        <v>54</v>
      </c>
    </row>
    <row r="1988" spans="1:9" ht="14.25">
      <c r="A1988" t="s">
        <v>16099</v>
      </c>
      <c r="B1988" s="15">
        <v>894111</v>
      </c>
      <c r="C1988" t="s">
        <v>16100</v>
      </c>
      <c r="D1988" t="s">
        <v>16093</v>
      </c>
      <c r="E1988" t="s">
        <v>6492</v>
      </c>
      <c r="F1988" s="15">
        <v>-7962.81</v>
      </c>
      <c r="G1988" t="s">
        <v>34</v>
      </c>
      <c r="H1988" t="s">
        <v>70</v>
      </c>
      <c r="I1988" t="s">
        <v>54</v>
      </c>
    </row>
    <row r="1989" spans="1:9" ht="14.25">
      <c r="A1989" t="s">
        <v>16101</v>
      </c>
      <c r="B1989" s="15">
        <v>894165</v>
      </c>
      <c r="C1989" t="s">
        <v>16102</v>
      </c>
      <c r="D1989" t="s">
        <v>16103</v>
      </c>
      <c r="E1989" t="s">
        <v>16104</v>
      </c>
      <c r="F1989" s="15">
        <v>-3364.62</v>
      </c>
      <c r="G1989" t="s">
        <v>34</v>
      </c>
      <c r="H1989" t="s">
        <v>90</v>
      </c>
      <c r="I1989" t="s">
        <v>54</v>
      </c>
    </row>
    <row r="1990" spans="1:9" ht="14.25">
      <c r="A1990" t="s">
        <v>16105</v>
      </c>
      <c r="B1990" s="15">
        <v>894213</v>
      </c>
      <c r="C1990" t="s">
        <v>16106</v>
      </c>
      <c r="D1990" t="s">
        <v>16107</v>
      </c>
      <c r="E1990" t="s">
        <v>1693</v>
      </c>
      <c r="F1990" s="15">
        <v>-5200</v>
      </c>
      <c r="G1990" t="s">
        <v>34</v>
      </c>
      <c r="H1990" t="s">
        <v>70</v>
      </c>
      <c r="I1990" t="s">
        <v>54</v>
      </c>
    </row>
    <row r="1991" spans="1:9" ht="14.25">
      <c r="A1991" t="s">
        <v>16108</v>
      </c>
      <c r="B1991" s="15">
        <v>894259</v>
      </c>
      <c r="C1991" t="s">
        <v>16109</v>
      </c>
      <c r="D1991" t="s">
        <v>16110</v>
      </c>
      <c r="E1991" t="s">
        <v>16111</v>
      </c>
      <c r="F1991" s="15">
        <v>-9079.17</v>
      </c>
      <c r="G1991" t="s">
        <v>34</v>
      </c>
      <c r="H1991" t="s">
        <v>67</v>
      </c>
      <c r="I1991" t="s">
        <v>54</v>
      </c>
    </row>
    <row r="1992" spans="1:9" ht="14.25">
      <c r="A1992" t="s">
        <v>16112</v>
      </c>
      <c r="B1992" s="15">
        <v>894487</v>
      </c>
      <c r="C1992" t="s">
        <v>16113</v>
      </c>
      <c r="D1992" t="s">
        <v>16114</v>
      </c>
      <c r="E1992" t="s">
        <v>16115</v>
      </c>
      <c r="F1992" s="15">
        <v>-1862.5</v>
      </c>
      <c r="G1992" t="s">
        <v>34</v>
      </c>
      <c r="H1992" t="s">
        <v>89</v>
      </c>
      <c r="I1992" t="s">
        <v>54</v>
      </c>
    </row>
    <row r="1993" spans="1:9" ht="14.25">
      <c r="A1993" t="s">
        <v>16116</v>
      </c>
      <c r="B1993" s="15">
        <v>894533</v>
      </c>
      <c r="D1993" t="s">
        <v>16118</v>
      </c>
      <c r="E1993" t="s">
        <v>16119</v>
      </c>
      <c r="F1993" s="15">
        <v>-1882.8</v>
      </c>
      <c r="G1993" t="s">
        <v>34</v>
      </c>
      <c r="H1993" t="s">
        <v>70</v>
      </c>
      <c r="I1993" t="s">
        <v>57</v>
      </c>
    </row>
    <row r="1994" spans="1:9" ht="14.25">
      <c r="A1994" t="s">
        <v>16120</v>
      </c>
      <c r="B1994" s="15">
        <v>894579</v>
      </c>
      <c r="C1994" t="s">
        <v>16121</v>
      </c>
      <c r="D1994" t="s">
        <v>16122</v>
      </c>
      <c r="E1994" t="s">
        <v>16123</v>
      </c>
      <c r="F1994" s="15">
        <v>-56</v>
      </c>
      <c r="G1994" t="s">
        <v>34</v>
      </c>
      <c r="H1994" t="s">
        <v>71</v>
      </c>
      <c r="I1994" t="s">
        <v>54</v>
      </c>
    </row>
    <row r="1995" spans="1:9" ht="14.25">
      <c r="A1995" t="s">
        <v>16124</v>
      </c>
      <c r="B1995" s="15">
        <v>894885</v>
      </c>
      <c r="C1995" t="s">
        <v>16125</v>
      </c>
      <c r="D1995" t="s">
        <v>16126</v>
      </c>
      <c r="E1995" t="s">
        <v>16127</v>
      </c>
      <c r="F1995" s="15">
        <v>-2500</v>
      </c>
      <c r="G1995" t="s">
        <v>34</v>
      </c>
      <c r="H1995" t="s">
        <v>67</v>
      </c>
      <c r="I1995" t="s">
        <v>54</v>
      </c>
    </row>
    <row r="1996" spans="1:9" ht="14.25">
      <c r="A1996" t="s">
        <v>16128</v>
      </c>
      <c r="B1996" s="15">
        <v>895208</v>
      </c>
      <c r="C1996" t="s">
        <v>16129</v>
      </c>
      <c r="D1996" t="s">
        <v>16130</v>
      </c>
      <c r="E1996" t="s">
        <v>16131</v>
      </c>
      <c r="F1996" s="15">
        <v>-1711</v>
      </c>
      <c r="G1996" t="s">
        <v>34</v>
      </c>
      <c r="H1996" t="s">
        <v>70</v>
      </c>
      <c r="I1996" t="s">
        <v>54</v>
      </c>
    </row>
    <row r="1997" spans="1:9" ht="14.25">
      <c r="A1997" t="s">
        <v>16132</v>
      </c>
      <c r="B1997" s="15">
        <v>895307</v>
      </c>
      <c r="C1997" t="s">
        <v>287</v>
      </c>
      <c r="D1997" t="s">
        <v>16133</v>
      </c>
      <c r="E1997" t="s">
        <v>16134</v>
      </c>
      <c r="F1997" s="15">
        <v>-8347.09</v>
      </c>
      <c r="G1997" t="s">
        <v>34</v>
      </c>
      <c r="H1997" t="s">
        <v>89</v>
      </c>
      <c r="I1997" t="s">
        <v>57</v>
      </c>
    </row>
    <row r="1998" spans="1:9" ht="14.25">
      <c r="A1998" t="s">
        <v>16135</v>
      </c>
      <c r="B1998" s="15">
        <v>895420</v>
      </c>
      <c r="C1998" t="s">
        <v>16136</v>
      </c>
      <c r="D1998" t="s">
        <v>16137</v>
      </c>
      <c r="E1998" t="s">
        <v>16138</v>
      </c>
      <c r="F1998" s="15">
        <v>-55</v>
      </c>
      <c r="G1998" t="s">
        <v>34</v>
      </c>
      <c r="H1998" t="s">
        <v>93</v>
      </c>
      <c r="I1998" t="s">
        <v>54</v>
      </c>
    </row>
    <row r="1999" spans="1:9" ht="14.25">
      <c r="A1999" t="s">
        <v>16139</v>
      </c>
      <c r="B1999" s="15">
        <v>895441</v>
      </c>
      <c r="C1999" t="s">
        <v>16140</v>
      </c>
      <c r="D1999" t="s">
        <v>16141</v>
      </c>
      <c r="E1999" t="s">
        <v>16142</v>
      </c>
      <c r="F1999" s="15">
        <v>-821.5</v>
      </c>
      <c r="G1999" t="s">
        <v>34</v>
      </c>
      <c r="H1999" t="s">
        <v>74</v>
      </c>
      <c r="I1999" t="s">
        <v>54</v>
      </c>
    </row>
    <row r="2000" spans="1:9" ht="14.25">
      <c r="A2000" t="s">
        <v>16143</v>
      </c>
      <c r="B2000" s="15">
        <v>895481</v>
      </c>
      <c r="C2000" t="s">
        <v>16144</v>
      </c>
      <c r="D2000" t="s">
        <v>16145</v>
      </c>
      <c r="E2000" t="s">
        <v>16146</v>
      </c>
      <c r="F2000" s="15">
        <v>-177</v>
      </c>
      <c r="G2000" t="s">
        <v>34</v>
      </c>
      <c r="H2000" t="s">
        <v>83</v>
      </c>
      <c r="I2000" t="s">
        <v>54</v>
      </c>
    </row>
    <row r="2001" spans="1:9" ht="14.25">
      <c r="A2001" t="s">
        <v>16147</v>
      </c>
      <c r="B2001" s="15">
        <v>895498</v>
      </c>
      <c r="C2001" t="s">
        <v>16148</v>
      </c>
      <c r="D2001" t="s">
        <v>16149</v>
      </c>
      <c r="E2001" t="s">
        <v>16150</v>
      </c>
      <c r="F2001" s="15">
        <v>-57.72</v>
      </c>
      <c r="G2001" t="s">
        <v>34</v>
      </c>
      <c r="H2001" t="s">
        <v>73</v>
      </c>
      <c r="I2001" t="s">
        <v>54</v>
      </c>
    </row>
    <row r="2002" spans="1:9" ht="14.25">
      <c r="A2002" t="s">
        <v>16151</v>
      </c>
      <c r="B2002" s="15">
        <v>895572</v>
      </c>
      <c r="C2002" t="s">
        <v>16152</v>
      </c>
      <c r="D2002" t="s">
        <v>16153</v>
      </c>
      <c r="E2002" t="s">
        <v>16154</v>
      </c>
      <c r="F2002" s="15">
        <v>-10</v>
      </c>
      <c r="G2002" t="s">
        <v>34</v>
      </c>
      <c r="H2002" t="s">
        <v>73</v>
      </c>
      <c r="I2002" t="s">
        <v>54</v>
      </c>
    </row>
    <row r="2003" spans="1:9" ht="14.25">
      <c r="A2003" t="s">
        <v>16155</v>
      </c>
      <c r="B2003" s="15">
        <v>895714</v>
      </c>
      <c r="C2003" t="s">
        <v>16156</v>
      </c>
      <c r="D2003" t="s">
        <v>16157</v>
      </c>
      <c r="E2003" t="s">
        <v>13709</v>
      </c>
      <c r="F2003" s="15">
        <v>-5004.5</v>
      </c>
      <c r="G2003" t="s">
        <v>34</v>
      </c>
      <c r="H2003" t="s">
        <v>67</v>
      </c>
      <c r="I2003" t="s">
        <v>54</v>
      </c>
    </row>
    <row r="2004" spans="1:9" ht="14.25">
      <c r="A2004" t="s">
        <v>16158</v>
      </c>
      <c r="B2004" s="15">
        <v>895788</v>
      </c>
      <c r="C2004" t="s">
        <v>16159</v>
      </c>
      <c r="D2004" t="s">
        <v>16160</v>
      </c>
      <c r="E2004" t="s">
        <v>16161</v>
      </c>
      <c r="F2004" s="15">
        <v>-7044.5</v>
      </c>
      <c r="G2004" t="s">
        <v>34</v>
      </c>
      <c r="H2004" t="s">
        <v>67</v>
      </c>
      <c r="I2004" t="s">
        <v>54</v>
      </c>
    </row>
    <row r="2005" spans="1:9" ht="14.25">
      <c r="A2005" t="s">
        <v>16162</v>
      </c>
      <c r="B2005" s="15">
        <v>895868</v>
      </c>
      <c r="C2005" t="s">
        <v>16163</v>
      </c>
      <c r="D2005" t="s">
        <v>16164</v>
      </c>
      <c r="E2005" t="s">
        <v>16165</v>
      </c>
      <c r="F2005" s="15">
        <v>-433.4</v>
      </c>
      <c r="G2005" t="s">
        <v>34</v>
      </c>
      <c r="H2005" t="s">
        <v>80</v>
      </c>
      <c r="I2005" t="s">
        <v>54</v>
      </c>
    </row>
    <row r="2006" spans="1:9" ht="14.25">
      <c r="A2006" t="s">
        <v>16166</v>
      </c>
      <c r="B2006" s="15">
        <v>895898</v>
      </c>
      <c r="C2006" t="s">
        <v>287</v>
      </c>
      <c r="D2006" t="s">
        <v>16167</v>
      </c>
      <c r="E2006" t="s">
        <v>6508</v>
      </c>
      <c r="F2006" s="15">
        <v>-1447</v>
      </c>
      <c r="G2006" t="s">
        <v>34</v>
      </c>
      <c r="H2006" t="s">
        <v>11959</v>
      </c>
      <c r="I2006" t="s">
        <v>57</v>
      </c>
    </row>
    <row r="2007" spans="1:9" ht="14.25">
      <c r="A2007" t="s">
        <v>16168</v>
      </c>
      <c r="B2007" s="15">
        <v>895985</v>
      </c>
      <c r="C2007" t="s">
        <v>287</v>
      </c>
      <c r="D2007" t="s">
        <v>16169</v>
      </c>
      <c r="E2007" t="s">
        <v>6502</v>
      </c>
      <c r="F2007" s="15">
        <v>-561.9</v>
      </c>
      <c r="G2007" t="s">
        <v>34</v>
      </c>
      <c r="H2007" t="s">
        <v>84</v>
      </c>
      <c r="I2007" t="s">
        <v>57</v>
      </c>
    </row>
    <row r="2008" spans="1:9" ht="14.25">
      <c r="A2008" t="s">
        <v>16170</v>
      </c>
      <c r="B2008" s="15">
        <v>896047</v>
      </c>
      <c r="C2008" t="s">
        <v>16171</v>
      </c>
      <c r="D2008" t="s">
        <v>16172</v>
      </c>
      <c r="E2008" t="s">
        <v>16173</v>
      </c>
      <c r="F2008" s="15">
        <v>-203.85</v>
      </c>
      <c r="G2008" t="s">
        <v>34</v>
      </c>
      <c r="H2008" t="s">
        <v>11965</v>
      </c>
      <c r="I2008" t="s">
        <v>54</v>
      </c>
    </row>
    <row r="2009" spans="1:9" ht="14.25">
      <c r="A2009" t="s">
        <v>16174</v>
      </c>
      <c r="B2009" s="15">
        <v>896091</v>
      </c>
      <c r="C2009" t="s">
        <v>16175</v>
      </c>
      <c r="D2009" t="s">
        <v>16176</v>
      </c>
      <c r="E2009" t="s">
        <v>16177</v>
      </c>
      <c r="F2009" s="15">
        <v>-201.5</v>
      </c>
      <c r="G2009" t="s">
        <v>34</v>
      </c>
      <c r="H2009" t="s">
        <v>72</v>
      </c>
      <c r="I2009" t="s">
        <v>54</v>
      </c>
    </row>
    <row r="2010" spans="1:9" ht="14.25">
      <c r="A2010" t="s">
        <v>16178</v>
      </c>
      <c r="B2010" s="15">
        <v>896148</v>
      </c>
      <c r="C2010" t="s">
        <v>16179</v>
      </c>
      <c r="D2010" t="s">
        <v>16180</v>
      </c>
      <c r="E2010" t="s">
        <v>16181</v>
      </c>
      <c r="F2010" s="15">
        <v>-400</v>
      </c>
      <c r="G2010" t="s">
        <v>34</v>
      </c>
      <c r="H2010" t="s">
        <v>66</v>
      </c>
      <c r="I2010" t="s">
        <v>54</v>
      </c>
    </row>
    <row r="2011" spans="1:9" ht="14.25">
      <c r="A2011" t="s">
        <v>16182</v>
      </c>
      <c r="B2011" s="15">
        <v>896195</v>
      </c>
      <c r="C2011" t="s">
        <v>16183</v>
      </c>
      <c r="D2011" t="s">
        <v>16184</v>
      </c>
      <c r="E2011" t="s">
        <v>16185</v>
      </c>
      <c r="F2011" s="15">
        <v>-88</v>
      </c>
      <c r="G2011" t="s">
        <v>34</v>
      </c>
      <c r="H2011" t="s">
        <v>88</v>
      </c>
      <c r="I2011" t="s">
        <v>54</v>
      </c>
    </row>
    <row r="2012" spans="1:9" ht="14.25">
      <c r="A2012" t="s">
        <v>16186</v>
      </c>
      <c r="B2012" s="15">
        <v>896196</v>
      </c>
      <c r="C2012" t="s">
        <v>16187</v>
      </c>
      <c r="D2012" t="s">
        <v>16188</v>
      </c>
      <c r="E2012" t="s">
        <v>16189</v>
      </c>
      <c r="F2012" s="15">
        <v>-789</v>
      </c>
      <c r="G2012" t="s">
        <v>34</v>
      </c>
      <c r="H2012" t="s">
        <v>70</v>
      </c>
      <c r="I2012" t="s">
        <v>54</v>
      </c>
    </row>
    <row r="2013" spans="1:9" ht="14.25">
      <c r="A2013" t="s">
        <v>16190</v>
      </c>
      <c r="B2013" s="15">
        <v>896213</v>
      </c>
      <c r="C2013" t="s">
        <v>16191</v>
      </c>
      <c r="D2013" t="s">
        <v>16192</v>
      </c>
      <c r="E2013" t="s">
        <v>16193</v>
      </c>
      <c r="F2013" s="15">
        <v>-1269</v>
      </c>
      <c r="G2013" t="s">
        <v>34</v>
      </c>
      <c r="H2013" t="s">
        <v>75</v>
      </c>
      <c r="I2013" t="s">
        <v>54</v>
      </c>
    </row>
    <row r="2014" spans="1:9" ht="14.25">
      <c r="A2014" t="s">
        <v>16194</v>
      </c>
      <c r="B2014" s="15">
        <v>896230</v>
      </c>
      <c r="C2014" t="s">
        <v>16195</v>
      </c>
      <c r="D2014" t="s">
        <v>16196</v>
      </c>
      <c r="E2014" t="s">
        <v>16197</v>
      </c>
      <c r="F2014" s="15">
        <v>-496.5</v>
      </c>
      <c r="G2014" t="s">
        <v>34</v>
      </c>
      <c r="H2014" t="s">
        <v>85</v>
      </c>
      <c r="I2014" t="s">
        <v>54</v>
      </c>
    </row>
    <row r="2015" spans="1:9" ht="14.25">
      <c r="A2015" t="s">
        <v>16198</v>
      </c>
      <c r="B2015" s="15">
        <v>896233</v>
      </c>
      <c r="C2015" t="s">
        <v>16199</v>
      </c>
      <c r="D2015" t="s">
        <v>16184</v>
      </c>
      <c r="E2015" t="s">
        <v>16185</v>
      </c>
      <c r="F2015" s="15">
        <v>-212</v>
      </c>
      <c r="G2015" t="s">
        <v>34</v>
      </c>
      <c r="H2015" t="s">
        <v>90</v>
      </c>
      <c r="I2015" t="s">
        <v>54</v>
      </c>
    </row>
    <row r="2016" spans="1:9" ht="14.25">
      <c r="A2016" t="s">
        <v>16200</v>
      </c>
      <c r="B2016" s="15">
        <v>896315</v>
      </c>
      <c r="C2016" t="s">
        <v>287</v>
      </c>
      <c r="D2016" t="s">
        <v>11689</v>
      </c>
      <c r="E2016" t="s">
        <v>6216</v>
      </c>
      <c r="F2016" s="15">
        <v>-1000</v>
      </c>
      <c r="G2016" t="s">
        <v>34</v>
      </c>
      <c r="H2016" t="s">
        <v>70</v>
      </c>
      <c r="I2016" t="s">
        <v>57</v>
      </c>
    </row>
    <row r="2017" spans="1:9" ht="14.25">
      <c r="A2017" t="s">
        <v>16201</v>
      </c>
      <c r="B2017" s="15">
        <v>896317</v>
      </c>
      <c r="C2017" t="s">
        <v>287</v>
      </c>
      <c r="D2017" t="s">
        <v>16202</v>
      </c>
      <c r="E2017" t="s">
        <v>6520</v>
      </c>
      <c r="F2017" s="15">
        <v>-106.72</v>
      </c>
      <c r="G2017" t="s">
        <v>34</v>
      </c>
      <c r="H2017" t="s">
        <v>93</v>
      </c>
      <c r="I2017" t="s">
        <v>57</v>
      </c>
    </row>
    <row r="2018" spans="1:9" ht="14.25">
      <c r="A2018" t="s">
        <v>16203</v>
      </c>
      <c r="B2018" s="15">
        <v>896329</v>
      </c>
      <c r="C2018" t="s">
        <v>16204</v>
      </c>
      <c r="D2018" t="s">
        <v>16205</v>
      </c>
      <c r="E2018" t="s">
        <v>16206</v>
      </c>
      <c r="F2018" s="15">
        <v>-1117.58</v>
      </c>
      <c r="G2018" t="s">
        <v>34</v>
      </c>
      <c r="H2018" t="s">
        <v>93</v>
      </c>
      <c r="I2018" t="s">
        <v>54</v>
      </c>
    </row>
    <row r="2019" spans="1:9" ht="14.25">
      <c r="A2019" t="s">
        <v>16207</v>
      </c>
      <c r="B2019" s="15">
        <v>896363</v>
      </c>
      <c r="C2019" t="s">
        <v>16208</v>
      </c>
      <c r="D2019" t="s">
        <v>16209</v>
      </c>
      <c r="E2019" t="s">
        <v>16210</v>
      </c>
      <c r="F2019" s="15">
        <v>-400</v>
      </c>
      <c r="G2019" t="s">
        <v>34</v>
      </c>
      <c r="H2019" t="s">
        <v>85</v>
      </c>
      <c r="I2019" t="s">
        <v>54</v>
      </c>
    </row>
    <row r="2020" spans="1:9" ht="14.25">
      <c r="A2020" t="s">
        <v>16211</v>
      </c>
      <c r="B2020" s="15">
        <v>896494</v>
      </c>
      <c r="C2020" t="s">
        <v>12131</v>
      </c>
      <c r="D2020" t="s">
        <v>16212</v>
      </c>
      <c r="E2020" t="s">
        <v>12134</v>
      </c>
      <c r="F2020" s="15">
        <v>-796.5</v>
      </c>
      <c r="G2020" t="s">
        <v>34</v>
      </c>
      <c r="H2020" t="s">
        <v>75</v>
      </c>
      <c r="I2020" t="s">
        <v>54</v>
      </c>
    </row>
    <row r="2021" spans="1:9" ht="14.25">
      <c r="A2021" t="s">
        <v>16213</v>
      </c>
      <c r="B2021" s="15">
        <v>896524</v>
      </c>
      <c r="C2021" t="s">
        <v>16214</v>
      </c>
      <c r="D2021" t="s">
        <v>16215</v>
      </c>
      <c r="E2021" t="s">
        <v>16216</v>
      </c>
      <c r="F2021" s="15">
        <v>-397.43</v>
      </c>
      <c r="G2021" t="s">
        <v>34</v>
      </c>
      <c r="H2021" t="s">
        <v>67</v>
      </c>
      <c r="I2021" t="s">
        <v>54</v>
      </c>
    </row>
    <row r="2022" spans="1:9" ht="14.25">
      <c r="A2022" t="s">
        <v>16217</v>
      </c>
      <c r="B2022" s="15">
        <v>896610</v>
      </c>
      <c r="C2022" t="s">
        <v>16218</v>
      </c>
      <c r="D2022" t="s">
        <v>16219</v>
      </c>
      <c r="E2022" t="s">
        <v>16220</v>
      </c>
      <c r="F2022" s="15">
        <v>-821.5</v>
      </c>
      <c r="G2022" t="s">
        <v>34</v>
      </c>
      <c r="H2022" t="s">
        <v>85</v>
      </c>
      <c r="I2022" t="s">
        <v>54</v>
      </c>
    </row>
    <row r="2023" spans="1:9" ht="14.25">
      <c r="A2023" t="s">
        <v>16221</v>
      </c>
      <c r="B2023" s="15">
        <v>896631</v>
      </c>
      <c r="C2023" t="s">
        <v>16222</v>
      </c>
      <c r="D2023" t="s">
        <v>16223</v>
      </c>
      <c r="E2023" t="s">
        <v>16224</v>
      </c>
      <c r="F2023" s="15">
        <v>-219</v>
      </c>
      <c r="G2023" t="s">
        <v>34</v>
      </c>
      <c r="H2023" t="s">
        <v>74</v>
      </c>
      <c r="I2023" t="s">
        <v>54</v>
      </c>
    </row>
    <row r="2024" spans="1:9" ht="14.25">
      <c r="A2024" t="s">
        <v>16225</v>
      </c>
      <c r="B2024" s="15">
        <v>896708</v>
      </c>
      <c r="D2024" t="s">
        <v>10957</v>
      </c>
      <c r="E2024" t="s">
        <v>6013</v>
      </c>
      <c r="F2024" s="15">
        <v>-5000</v>
      </c>
      <c r="G2024" t="s">
        <v>34</v>
      </c>
      <c r="H2024" t="s">
        <v>67</v>
      </c>
      <c r="I2024" t="s">
        <v>57</v>
      </c>
    </row>
    <row r="2025" spans="1:9" ht="14.25">
      <c r="A2025" t="s">
        <v>16226</v>
      </c>
      <c r="B2025" s="15">
        <v>896737</v>
      </c>
      <c r="C2025" t="s">
        <v>16227</v>
      </c>
      <c r="D2025" t="s">
        <v>16228</v>
      </c>
      <c r="E2025" t="s">
        <v>11807</v>
      </c>
      <c r="F2025" s="15">
        <v>-1909.41</v>
      </c>
      <c r="G2025" t="s">
        <v>34</v>
      </c>
      <c r="H2025" t="s">
        <v>68</v>
      </c>
      <c r="I2025" t="s">
        <v>54</v>
      </c>
    </row>
    <row r="2026" spans="1:9" ht="14.25">
      <c r="A2026" t="s">
        <v>16229</v>
      </c>
      <c r="B2026" s="15">
        <v>896754</v>
      </c>
      <c r="C2026" t="s">
        <v>16230</v>
      </c>
      <c r="D2026" t="s">
        <v>16231</v>
      </c>
      <c r="E2026" t="s">
        <v>16232</v>
      </c>
      <c r="F2026" s="15">
        <v>-101</v>
      </c>
      <c r="G2026" t="s">
        <v>34</v>
      </c>
      <c r="H2026" t="s">
        <v>16233</v>
      </c>
      <c r="I2026" t="s">
        <v>54</v>
      </c>
    </row>
    <row r="2027" spans="1:9" ht="14.25">
      <c r="A2027" t="s">
        <v>16234</v>
      </c>
      <c r="B2027" s="15">
        <v>896800</v>
      </c>
      <c r="D2027" t="s">
        <v>16235</v>
      </c>
      <c r="E2027" t="s">
        <v>12101</v>
      </c>
      <c r="F2027" s="15">
        <v>-1000</v>
      </c>
      <c r="G2027" t="s">
        <v>34</v>
      </c>
      <c r="H2027" t="s">
        <v>73</v>
      </c>
      <c r="I2027" t="s">
        <v>57</v>
      </c>
    </row>
    <row r="2028" spans="1:9" ht="14.25">
      <c r="A2028" t="s">
        <v>16236</v>
      </c>
      <c r="B2028" s="15">
        <v>896805</v>
      </c>
      <c r="C2028" t="s">
        <v>16237</v>
      </c>
      <c r="D2028" t="s">
        <v>16238</v>
      </c>
      <c r="E2028" t="s">
        <v>16239</v>
      </c>
      <c r="F2028" s="15">
        <v>-120</v>
      </c>
      <c r="G2028" t="s">
        <v>34</v>
      </c>
      <c r="H2028" t="s">
        <v>85</v>
      </c>
      <c r="I2028" t="s">
        <v>54</v>
      </c>
    </row>
    <row r="2029" spans="1:9" ht="14.25">
      <c r="A2029" t="s">
        <v>16240</v>
      </c>
      <c r="B2029" s="15">
        <v>896806</v>
      </c>
      <c r="D2029" t="s">
        <v>16241</v>
      </c>
      <c r="E2029" t="s">
        <v>439</v>
      </c>
      <c r="F2029" s="15">
        <v>-735.4</v>
      </c>
      <c r="G2029" t="s">
        <v>34</v>
      </c>
      <c r="H2029" t="s">
        <v>73</v>
      </c>
      <c r="I2029" t="s">
        <v>57</v>
      </c>
    </row>
    <row r="2030" spans="1:9" ht="14.25">
      <c r="A2030" t="s">
        <v>16242</v>
      </c>
      <c r="B2030" s="15">
        <v>896865</v>
      </c>
      <c r="C2030" t="s">
        <v>16243</v>
      </c>
      <c r="D2030" t="s">
        <v>16244</v>
      </c>
      <c r="E2030" t="s">
        <v>16245</v>
      </c>
      <c r="F2030" s="15">
        <v>-44.5</v>
      </c>
      <c r="G2030" t="s">
        <v>34</v>
      </c>
      <c r="H2030" t="s">
        <v>67</v>
      </c>
      <c r="I2030" t="s">
        <v>54</v>
      </c>
    </row>
    <row r="2031" spans="1:9" ht="14.25">
      <c r="A2031" t="s">
        <v>16246</v>
      </c>
      <c r="B2031" s="15">
        <v>896874</v>
      </c>
      <c r="C2031" t="s">
        <v>16247</v>
      </c>
      <c r="D2031" t="s">
        <v>16248</v>
      </c>
      <c r="E2031" t="s">
        <v>16249</v>
      </c>
      <c r="F2031" s="15">
        <v>-1000</v>
      </c>
      <c r="G2031" t="s">
        <v>34</v>
      </c>
      <c r="H2031" t="s">
        <v>93</v>
      </c>
      <c r="I2031" t="s">
        <v>54</v>
      </c>
    </row>
    <row r="2032" spans="1:9" ht="14.25">
      <c r="A2032" t="s">
        <v>16250</v>
      </c>
      <c r="B2032" s="15">
        <v>897015</v>
      </c>
      <c r="C2032" t="s">
        <v>16251</v>
      </c>
      <c r="D2032" t="s">
        <v>16252</v>
      </c>
      <c r="E2032" t="s">
        <v>16253</v>
      </c>
      <c r="F2032" s="15">
        <v>-48</v>
      </c>
      <c r="G2032" t="s">
        <v>34</v>
      </c>
      <c r="H2032" t="s">
        <v>67</v>
      </c>
      <c r="I2032" t="s">
        <v>54</v>
      </c>
    </row>
    <row r="2033" spans="1:9" ht="14.25">
      <c r="A2033" t="s">
        <v>16254</v>
      </c>
      <c r="B2033" s="15">
        <v>897074</v>
      </c>
      <c r="D2033" t="s">
        <v>16255</v>
      </c>
      <c r="E2033" t="s">
        <v>12141</v>
      </c>
      <c r="F2033" s="15">
        <v>-8000</v>
      </c>
      <c r="G2033" t="s">
        <v>34</v>
      </c>
      <c r="H2033" t="s">
        <v>90</v>
      </c>
      <c r="I2033" t="s">
        <v>57</v>
      </c>
    </row>
    <row r="2034" spans="1:9" ht="14.25">
      <c r="A2034" t="s">
        <v>16256</v>
      </c>
      <c r="B2034" s="15">
        <v>897121</v>
      </c>
      <c r="C2034" t="s">
        <v>16257</v>
      </c>
      <c r="D2034" t="s">
        <v>16258</v>
      </c>
      <c r="E2034" t="s">
        <v>16259</v>
      </c>
      <c r="F2034" s="15">
        <v>-181</v>
      </c>
      <c r="G2034" t="s">
        <v>34</v>
      </c>
      <c r="H2034" t="s">
        <v>70</v>
      </c>
      <c r="I2034" t="s">
        <v>54</v>
      </c>
    </row>
    <row r="2035" spans="1:9" ht="14.25">
      <c r="A2035" t="s">
        <v>16260</v>
      </c>
      <c r="B2035" s="15">
        <v>897150</v>
      </c>
      <c r="C2035" t="s">
        <v>16261</v>
      </c>
      <c r="D2035" t="s">
        <v>8747</v>
      </c>
      <c r="E2035" t="s">
        <v>5627</v>
      </c>
      <c r="F2035" s="15">
        <v>-15025</v>
      </c>
      <c r="G2035" t="s">
        <v>34</v>
      </c>
      <c r="H2035" t="s">
        <v>80</v>
      </c>
      <c r="I2035" t="s">
        <v>54</v>
      </c>
    </row>
    <row r="2036" spans="1:9" ht="14.25">
      <c r="A2036" t="s">
        <v>16262</v>
      </c>
      <c r="B2036" s="15">
        <v>897444</v>
      </c>
      <c r="C2036" t="s">
        <v>16263</v>
      </c>
      <c r="D2036" t="s">
        <v>2157</v>
      </c>
      <c r="E2036" t="s">
        <v>2158</v>
      </c>
      <c r="F2036" s="15">
        <v>-233.98</v>
      </c>
      <c r="G2036" t="s">
        <v>34</v>
      </c>
      <c r="H2036" t="s">
        <v>77</v>
      </c>
      <c r="I2036" t="s">
        <v>54</v>
      </c>
    </row>
    <row r="2037" spans="1:9" ht="14.25">
      <c r="A2037" t="s">
        <v>16264</v>
      </c>
      <c r="B2037" s="15">
        <v>897639</v>
      </c>
      <c r="C2037" t="s">
        <v>16265</v>
      </c>
      <c r="D2037" t="s">
        <v>16266</v>
      </c>
      <c r="E2037" t="s">
        <v>16267</v>
      </c>
      <c r="F2037" s="15">
        <v>-1000</v>
      </c>
      <c r="G2037" t="s">
        <v>34</v>
      </c>
      <c r="H2037" t="s">
        <v>72</v>
      </c>
      <c r="I2037" t="s">
        <v>54</v>
      </c>
    </row>
    <row r="2038" spans="1:9" ht="14.25">
      <c r="A2038" t="s">
        <v>16268</v>
      </c>
      <c r="B2038" s="15">
        <v>898432</v>
      </c>
      <c r="D2038" t="s">
        <v>1810</v>
      </c>
      <c r="E2038" t="s">
        <v>1811</v>
      </c>
      <c r="F2038" s="15">
        <v>-1000</v>
      </c>
      <c r="G2038" t="s">
        <v>34</v>
      </c>
      <c r="H2038" t="s">
        <v>89</v>
      </c>
      <c r="I2038" t="s">
        <v>57</v>
      </c>
    </row>
    <row r="2039" spans="1:9" ht="14.25">
      <c r="A2039" t="s">
        <v>16269</v>
      </c>
      <c r="B2039" s="15">
        <v>898527</v>
      </c>
      <c r="C2039" t="s">
        <v>16270</v>
      </c>
      <c r="D2039" t="s">
        <v>16271</v>
      </c>
      <c r="E2039" t="s">
        <v>16272</v>
      </c>
      <c r="F2039" s="15">
        <v>-1000</v>
      </c>
      <c r="G2039" t="s">
        <v>34</v>
      </c>
      <c r="H2039" t="s">
        <v>90</v>
      </c>
      <c r="I2039" t="s">
        <v>54</v>
      </c>
    </row>
    <row r="2040" spans="1:9" ht="14.25">
      <c r="A2040" t="s">
        <v>16273</v>
      </c>
      <c r="B2040" s="15">
        <v>898550</v>
      </c>
      <c r="C2040" t="s">
        <v>16274</v>
      </c>
      <c r="D2040" t="s">
        <v>16275</v>
      </c>
      <c r="E2040" t="s">
        <v>16276</v>
      </c>
      <c r="F2040" s="15">
        <v>-500</v>
      </c>
      <c r="G2040" t="s">
        <v>34</v>
      </c>
      <c r="H2040" t="s">
        <v>90</v>
      </c>
      <c r="I2040" t="s">
        <v>54</v>
      </c>
    </row>
    <row r="2041" spans="1:9" ht="14.25">
      <c r="A2041" t="s">
        <v>16277</v>
      </c>
      <c r="B2041" s="15">
        <v>898611</v>
      </c>
      <c r="C2041" t="s">
        <v>16278</v>
      </c>
      <c r="D2041" t="s">
        <v>16167</v>
      </c>
      <c r="E2041" t="s">
        <v>6508</v>
      </c>
      <c r="F2041" s="15">
        <v>-1447</v>
      </c>
      <c r="G2041" t="s">
        <v>34</v>
      </c>
      <c r="H2041" t="s">
        <v>80</v>
      </c>
      <c r="I2041" t="s">
        <v>54</v>
      </c>
    </row>
    <row r="2042" spans="1:9" ht="14.25">
      <c r="A2042" t="s">
        <v>16279</v>
      </c>
      <c r="B2042" s="15">
        <v>898704</v>
      </c>
      <c r="C2042" t="s">
        <v>16280</v>
      </c>
      <c r="D2042" t="s">
        <v>16281</v>
      </c>
      <c r="E2042" t="s">
        <v>16282</v>
      </c>
      <c r="F2042" s="15">
        <v>-500</v>
      </c>
      <c r="G2042" t="s">
        <v>34</v>
      </c>
      <c r="H2042" t="s">
        <v>82</v>
      </c>
      <c r="I2042" t="s">
        <v>54</v>
      </c>
    </row>
    <row r="2043" spans="1:9" ht="14.25">
      <c r="A2043" t="s">
        <v>16283</v>
      </c>
      <c r="B2043" s="15">
        <v>898732</v>
      </c>
      <c r="C2043" t="s">
        <v>16284</v>
      </c>
      <c r="D2043" t="s">
        <v>15979</v>
      </c>
      <c r="E2043" t="s">
        <v>15980</v>
      </c>
      <c r="F2043" s="15">
        <v>-2000</v>
      </c>
      <c r="G2043" t="s">
        <v>34</v>
      </c>
      <c r="H2043" t="s">
        <v>75</v>
      </c>
      <c r="I2043" t="s">
        <v>54</v>
      </c>
    </row>
    <row r="2044" spans="1:9" ht="14.25">
      <c r="A2044" t="s">
        <v>16285</v>
      </c>
      <c r="B2044" s="15">
        <v>898907</v>
      </c>
      <c r="C2044" t="s">
        <v>16286</v>
      </c>
      <c r="D2044" t="s">
        <v>16287</v>
      </c>
      <c r="E2044" t="s">
        <v>16288</v>
      </c>
      <c r="F2044" s="15">
        <v>-492.5</v>
      </c>
      <c r="G2044" t="s">
        <v>34</v>
      </c>
      <c r="H2044" t="s">
        <v>16289</v>
      </c>
      <c r="I2044" t="s">
        <v>54</v>
      </c>
    </row>
    <row r="2045" spans="1:9" ht="14.25">
      <c r="A2045" t="s">
        <v>16290</v>
      </c>
      <c r="B2045" s="15">
        <v>899339</v>
      </c>
      <c r="C2045" t="s">
        <v>16291</v>
      </c>
      <c r="D2045" t="s">
        <v>16292</v>
      </c>
      <c r="E2045" t="s">
        <v>16293</v>
      </c>
      <c r="F2045" s="15">
        <v>-4000</v>
      </c>
      <c r="G2045" t="s">
        <v>34</v>
      </c>
      <c r="H2045" t="s">
        <v>81</v>
      </c>
      <c r="I2045" t="s">
        <v>54</v>
      </c>
    </row>
    <row r="2046" spans="1:9" ht="14.25">
      <c r="A2046" t="s">
        <v>16294</v>
      </c>
      <c r="B2046" s="15">
        <v>899546</v>
      </c>
      <c r="C2046" t="s">
        <v>16295</v>
      </c>
      <c r="D2046" t="s">
        <v>15962</v>
      </c>
      <c r="E2046" t="s">
        <v>6411</v>
      </c>
      <c r="F2046" s="15">
        <v>-500</v>
      </c>
      <c r="G2046" t="s">
        <v>34</v>
      </c>
      <c r="H2046" t="s">
        <v>89</v>
      </c>
      <c r="I2046" t="s">
        <v>54</v>
      </c>
    </row>
    <row r="2047" spans="1:9" ht="14.25">
      <c r="A2047" t="s">
        <v>16296</v>
      </c>
      <c r="B2047" s="15">
        <v>899691</v>
      </c>
      <c r="C2047" t="s">
        <v>16297</v>
      </c>
      <c r="D2047" t="s">
        <v>16298</v>
      </c>
      <c r="E2047" t="s">
        <v>16299</v>
      </c>
      <c r="F2047" s="15">
        <v>-316.86</v>
      </c>
      <c r="G2047" t="s">
        <v>34</v>
      </c>
      <c r="H2047" t="s">
        <v>75</v>
      </c>
      <c r="I2047" t="s">
        <v>54</v>
      </c>
    </row>
    <row r="2048" spans="1:9" ht="14.25">
      <c r="A2048" t="s">
        <v>16300</v>
      </c>
      <c r="B2048" s="15">
        <v>899956</v>
      </c>
      <c r="C2048" t="s">
        <v>16301</v>
      </c>
      <c r="D2048" t="s">
        <v>16302</v>
      </c>
      <c r="E2048" t="s">
        <v>16303</v>
      </c>
      <c r="F2048" s="15">
        <v>-10</v>
      </c>
      <c r="G2048" t="s">
        <v>34</v>
      </c>
      <c r="H2048" t="s">
        <v>91</v>
      </c>
      <c r="I2048" t="s">
        <v>54</v>
      </c>
    </row>
    <row r="2049" spans="1:9" ht="14.25">
      <c r="A2049" t="s">
        <v>16304</v>
      </c>
      <c r="B2049" s="15">
        <v>900329</v>
      </c>
      <c r="C2049" t="s">
        <v>16305</v>
      </c>
      <c r="D2049" t="s">
        <v>16306</v>
      </c>
      <c r="E2049" t="s">
        <v>16307</v>
      </c>
      <c r="F2049" s="15">
        <v>-96.5</v>
      </c>
      <c r="G2049" t="s">
        <v>34</v>
      </c>
      <c r="H2049" t="s">
        <v>71</v>
      </c>
      <c r="I2049" t="s">
        <v>54</v>
      </c>
    </row>
    <row r="2050" spans="1:9" ht="14.25">
      <c r="A2050" t="s">
        <v>16308</v>
      </c>
      <c r="B2050" s="15">
        <v>900792</v>
      </c>
      <c r="C2050" t="s">
        <v>16309</v>
      </c>
      <c r="D2050" t="s">
        <v>16310</v>
      </c>
      <c r="E2050" t="s">
        <v>16311</v>
      </c>
      <c r="F2050" s="15">
        <v>-4434.5</v>
      </c>
      <c r="G2050" t="s">
        <v>34</v>
      </c>
      <c r="H2050" t="s">
        <v>67</v>
      </c>
      <c r="I2050" t="s">
        <v>54</v>
      </c>
    </row>
    <row r="2051" spans="1:9" ht="14.25">
      <c r="A2051" t="s">
        <v>16312</v>
      </c>
      <c r="B2051" s="15">
        <v>900833</v>
      </c>
      <c r="C2051" t="s">
        <v>16313</v>
      </c>
      <c r="D2051" t="s">
        <v>16314</v>
      </c>
      <c r="E2051" t="s">
        <v>16315</v>
      </c>
      <c r="F2051" s="15">
        <v>-896.22</v>
      </c>
      <c r="G2051" t="s">
        <v>34</v>
      </c>
      <c r="H2051" t="s">
        <v>85</v>
      </c>
      <c r="I2051" t="s">
        <v>54</v>
      </c>
    </row>
    <row r="2052" spans="1:9" ht="14.25">
      <c r="A2052" t="s">
        <v>16316</v>
      </c>
      <c r="B2052" s="15">
        <v>901042</v>
      </c>
      <c r="C2052" t="s">
        <v>16317</v>
      </c>
      <c r="D2052" t="s">
        <v>16318</v>
      </c>
      <c r="E2052" t="s">
        <v>16319</v>
      </c>
      <c r="F2052" s="15">
        <v>-229.42</v>
      </c>
      <c r="G2052" t="s">
        <v>34</v>
      </c>
      <c r="H2052" t="s">
        <v>82</v>
      </c>
      <c r="I2052" t="s">
        <v>54</v>
      </c>
    </row>
    <row r="2053" spans="1:9" ht="14.25">
      <c r="A2053" t="s">
        <v>16320</v>
      </c>
      <c r="B2053" s="15">
        <v>901182</v>
      </c>
      <c r="C2053" t="s">
        <v>287</v>
      </c>
      <c r="D2053" t="s">
        <v>16321</v>
      </c>
      <c r="E2053" t="s">
        <v>12054</v>
      </c>
      <c r="F2053" s="15">
        <v>-800</v>
      </c>
      <c r="G2053" t="s">
        <v>34</v>
      </c>
      <c r="H2053" t="s">
        <v>70</v>
      </c>
      <c r="I2053" t="s">
        <v>57</v>
      </c>
    </row>
    <row r="2054" spans="1:9" ht="14.25">
      <c r="A2054" t="s">
        <v>16322</v>
      </c>
      <c r="B2054" s="15">
        <v>901501</v>
      </c>
      <c r="C2054" t="s">
        <v>16323</v>
      </c>
      <c r="D2054" t="s">
        <v>16324</v>
      </c>
      <c r="E2054" t="s">
        <v>16325</v>
      </c>
      <c r="F2054" s="15">
        <v>-40.5</v>
      </c>
      <c r="G2054" t="s">
        <v>34</v>
      </c>
      <c r="H2054" t="s">
        <v>1203</v>
      </c>
      <c r="I2054" t="s">
        <v>54</v>
      </c>
    </row>
    <row r="2055" spans="1:9" ht="14.25">
      <c r="A2055" t="s">
        <v>16326</v>
      </c>
      <c r="B2055" s="15">
        <v>902509</v>
      </c>
      <c r="C2055" t="s">
        <v>16327</v>
      </c>
      <c r="D2055" t="s">
        <v>7183</v>
      </c>
      <c r="E2055" t="s">
        <v>5130</v>
      </c>
      <c r="F2055" s="15">
        <v>-313.83999999999997</v>
      </c>
      <c r="G2055" t="s">
        <v>34</v>
      </c>
      <c r="H2055" t="s">
        <v>90</v>
      </c>
      <c r="I2055" t="s">
        <v>54</v>
      </c>
    </row>
    <row r="2056" spans="1:9" ht="14.25">
      <c r="A2056" t="s">
        <v>16328</v>
      </c>
      <c r="B2056" s="15">
        <v>902587</v>
      </c>
      <c r="C2056" t="s">
        <v>16329</v>
      </c>
      <c r="D2056" t="s">
        <v>7316</v>
      </c>
      <c r="E2056" t="s">
        <v>5148</v>
      </c>
      <c r="F2056" s="15">
        <v>-76.739999999999995</v>
      </c>
      <c r="G2056" t="s">
        <v>34</v>
      </c>
      <c r="H2056" t="s">
        <v>90</v>
      </c>
      <c r="I2056" t="s">
        <v>54</v>
      </c>
    </row>
    <row r="2057" spans="1:9" ht="14.25">
      <c r="A2057" t="s">
        <v>16330</v>
      </c>
      <c r="B2057" s="15">
        <v>902739</v>
      </c>
      <c r="C2057" t="s">
        <v>16331</v>
      </c>
      <c r="D2057" t="s">
        <v>16332</v>
      </c>
      <c r="E2057" t="s">
        <v>16333</v>
      </c>
      <c r="F2057" s="15">
        <v>-100</v>
      </c>
      <c r="G2057" t="s">
        <v>34</v>
      </c>
      <c r="H2057" t="s">
        <v>80</v>
      </c>
      <c r="I2057" t="s">
        <v>54</v>
      </c>
    </row>
    <row r="2058" spans="1:9" ht="14.25">
      <c r="A2058" t="s">
        <v>16334</v>
      </c>
      <c r="B2058" s="15">
        <v>902743</v>
      </c>
      <c r="D2058" t="s">
        <v>16335</v>
      </c>
      <c r="E2058" t="s">
        <v>12148</v>
      </c>
      <c r="F2058" s="15">
        <v>-418.3</v>
      </c>
      <c r="G2058" t="s">
        <v>34</v>
      </c>
      <c r="H2058" t="s">
        <v>11959</v>
      </c>
      <c r="I2058" t="s">
        <v>57</v>
      </c>
    </row>
    <row r="2059" spans="1:9" ht="14.25">
      <c r="A2059" t="s">
        <v>16336</v>
      </c>
      <c r="B2059" s="15">
        <v>903018</v>
      </c>
      <c r="C2059" t="s">
        <v>16337</v>
      </c>
      <c r="D2059" t="s">
        <v>16338</v>
      </c>
      <c r="E2059" t="s">
        <v>16339</v>
      </c>
      <c r="F2059" s="15">
        <v>-62.5</v>
      </c>
      <c r="G2059" t="s">
        <v>34</v>
      </c>
      <c r="H2059" t="s">
        <v>80</v>
      </c>
      <c r="I2059" t="s">
        <v>54</v>
      </c>
    </row>
    <row r="2060" spans="1:9" ht="14.25">
      <c r="A2060" t="s">
        <v>16340</v>
      </c>
      <c r="B2060" s="15">
        <v>903056</v>
      </c>
      <c r="D2060" t="s">
        <v>9459</v>
      </c>
      <c r="E2060" t="s">
        <v>5621</v>
      </c>
      <c r="F2060" s="15">
        <v>-8630</v>
      </c>
      <c r="G2060" t="s">
        <v>34</v>
      </c>
      <c r="H2060" t="s">
        <v>76</v>
      </c>
      <c r="I2060" t="s">
        <v>57</v>
      </c>
    </row>
    <row r="2061" spans="1:9" ht="14.25">
      <c r="A2061" t="s">
        <v>16341</v>
      </c>
      <c r="B2061" s="15">
        <v>903069</v>
      </c>
      <c r="C2061" t="s">
        <v>16342</v>
      </c>
      <c r="D2061" t="s">
        <v>16343</v>
      </c>
      <c r="E2061" t="s">
        <v>16344</v>
      </c>
      <c r="F2061" s="15">
        <v>-1837</v>
      </c>
      <c r="G2061" t="s">
        <v>34</v>
      </c>
      <c r="H2061" t="s">
        <v>71</v>
      </c>
      <c r="I2061" t="s">
        <v>54</v>
      </c>
    </row>
    <row r="2062" spans="1:9" ht="14.25">
      <c r="A2062" t="s">
        <v>16345</v>
      </c>
      <c r="B2062" s="15">
        <v>903099</v>
      </c>
      <c r="D2062" t="s">
        <v>16346</v>
      </c>
      <c r="E2062" t="s">
        <v>12127</v>
      </c>
      <c r="F2062" s="15">
        <v>-351</v>
      </c>
      <c r="G2062" t="s">
        <v>34</v>
      </c>
      <c r="H2062" t="s">
        <v>51</v>
      </c>
      <c r="I2062" t="s">
        <v>57</v>
      </c>
    </row>
    <row r="2063" spans="1:9" ht="14.25">
      <c r="A2063" t="s">
        <v>16347</v>
      </c>
      <c r="B2063" s="15">
        <v>903153</v>
      </c>
      <c r="C2063" t="s">
        <v>16348</v>
      </c>
      <c r="D2063" t="s">
        <v>16349</v>
      </c>
      <c r="E2063" t="s">
        <v>16350</v>
      </c>
      <c r="F2063" s="15">
        <v>-2500</v>
      </c>
      <c r="G2063" t="s">
        <v>34</v>
      </c>
      <c r="H2063" t="s">
        <v>87</v>
      </c>
      <c r="I2063" t="s">
        <v>54</v>
      </c>
    </row>
    <row r="2064" spans="1:9" ht="14.25">
      <c r="A2064" t="s">
        <v>16351</v>
      </c>
      <c r="B2064" s="15">
        <v>903201</v>
      </c>
      <c r="C2064" t="s">
        <v>16352</v>
      </c>
      <c r="D2064" t="s">
        <v>16353</v>
      </c>
      <c r="E2064" t="s">
        <v>10273</v>
      </c>
      <c r="F2064" s="15">
        <v>-2000</v>
      </c>
      <c r="G2064" t="s">
        <v>34</v>
      </c>
      <c r="H2064" t="s">
        <v>77</v>
      </c>
      <c r="I2064" t="s">
        <v>54</v>
      </c>
    </row>
    <row r="2065" spans="1:9" ht="14.25">
      <c r="A2065" t="s">
        <v>16354</v>
      </c>
      <c r="B2065" s="15">
        <v>903287</v>
      </c>
      <c r="C2065" t="s">
        <v>16355</v>
      </c>
      <c r="D2065" t="s">
        <v>618</v>
      </c>
      <c r="E2065" t="s">
        <v>619</v>
      </c>
      <c r="F2065" s="15">
        <v>-506</v>
      </c>
      <c r="G2065" t="s">
        <v>34</v>
      </c>
      <c r="H2065" t="s">
        <v>84</v>
      </c>
      <c r="I2065" t="s">
        <v>54</v>
      </c>
    </row>
    <row r="2066" spans="1:9" ht="14.25">
      <c r="A2066" t="s">
        <v>16356</v>
      </c>
      <c r="B2066" s="15">
        <v>903410</v>
      </c>
      <c r="C2066" t="s">
        <v>16357</v>
      </c>
      <c r="D2066" t="s">
        <v>16358</v>
      </c>
      <c r="E2066" t="s">
        <v>16359</v>
      </c>
      <c r="F2066" s="15">
        <v>-178</v>
      </c>
      <c r="G2066" t="s">
        <v>34</v>
      </c>
      <c r="H2066" t="s">
        <v>72</v>
      </c>
      <c r="I2066" t="s">
        <v>54</v>
      </c>
    </row>
    <row r="2067" spans="1:9" ht="14.25">
      <c r="A2067" t="s">
        <v>16360</v>
      </c>
      <c r="B2067" s="15">
        <v>903430</v>
      </c>
      <c r="D2067" t="s">
        <v>16361</v>
      </c>
      <c r="E2067" t="s">
        <v>12183</v>
      </c>
      <c r="F2067" s="15">
        <v>-36</v>
      </c>
      <c r="G2067" t="s">
        <v>34</v>
      </c>
      <c r="H2067" t="s">
        <v>72</v>
      </c>
      <c r="I2067" t="s">
        <v>57</v>
      </c>
    </row>
    <row r="2068" spans="1:9" ht="14.25">
      <c r="A2068" t="s">
        <v>16362</v>
      </c>
      <c r="B2068" s="15">
        <v>903483</v>
      </c>
      <c r="C2068" t="s">
        <v>16363</v>
      </c>
      <c r="D2068" t="s">
        <v>16364</v>
      </c>
      <c r="E2068" t="s">
        <v>16365</v>
      </c>
      <c r="F2068" s="15">
        <v>-1028</v>
      </c>
      <c r="G2068" t="s">
        <v>34</v>
      </c>
      <c r="H2068" t="s">
        <v>90</v>
      </c>
      <c r="I2068" t="s">
        <v>54</v>
      </c>
    </row>
    <row r="2069" spans="1:9" ht="14.25">
      <c r="A2069" t="s">
        <v>16366</v>
      </c>
      <c r="B2069" s="15">
        <v>903547</v>
      </c>
      <c r="C2069" t="s">
        <v>16367</v>
      </c>
      <c r="D2069" t="s">
        <v>16368</v>
      </c>
      <c r="E2069" t="s">
        <v>16369</v>
      </c>
      <c r="F2069" s="15">
        <v>-11.5</v>
      </c>
      <c r="G2069" t="s">
        <v>34</v>
      </c>
      <c r="H2069" t="s">
        <v>69</v>
      </c>
      <c r="I2069" t="s">
        <v>54</v>
      </c>
    </row>
    <row r="2070" spans="1:9" ht="14.25">
      <c r="A2070" t="s">
        <v>16370</v>
      </c>
      <c r="B2070" s="15">
        <v>903554</v>
      </c>
      <c r="C2070" t="s">
        <v>287</v>
      </c>
      <c r="D2070" t="s">
        <v>16371</v>
      </c>
      <c r="E2070" t="s">
        <v>12061</v>
      </c>
      <c r="F2070" s="15">
        <v>-62.5</v>
      </c>
      <c r="G2070" t="s">
        <v>34</v>
      </c>
      <c r="H2070" t="s">
        <v>69</v>
      </c>
      <c r="I2070" t="s">
        <v>57</v>
      </c>
    </row>
    <row r="2071" spans="1:9" ht="14.25">
      <c r="A2071" t="s">
        <v>16372</v>
      </c>
      <c r="B2071" s="15">
        <v>903734</v>
      </c>
      <c r="C2071" t="s">
        <v>16373</v>
      </c>
      <c r="D2071" t="s">
        <v>16374</v>
      </c>
      <c r="E2071" t="s">
        <v>16375</v>
      </c>
      <c r="F2071" s="15">
        <v>-1000</v>
      </c>
      <c r="G2071" t="s">
        <v>34</v>
      </c>
      <c r="H2071" t="s">
        <v>90</v>
      </c>
      <c r="I2071" t="s">
        <v>54</v>
      </c>
    </row>
    <row r="2072" spans="1:9" ht="14.25">
      <c r="A2072" t="s">
        <v>16376</v>
      </c>
      <c r="B2072" s="15">
        <v>903853</v>
      </c>
      <c r="C2072" t="s">
        <v>287</v>
      </c>
      <c r="D2072" t="s">
        <v>16377</v>
      </c>
      <c r="E2072" t="s">
        <v>12068</v>
      </c>
      <c r="F2072" s="15">
        <v>-441</v>
      </c>
      <c r="G2072" t="s">
        <v>34</v>
      </c>
      <c r="H2072" t="s">
        <v>68</v>
      </c>
      <c r="I2072" t="s">
        <v>57</v>
      </c>
    </row>
    <row r="2073" spans="1:9" ht="14.25">
      <c r="A2073" t="s">
        <v>16378</v>
      </c>
      <c r="B2073" s="15">
        <v>904068</v>
      </c>
      <c r="C2073" t="s">
        <v>16379</v>
      </c>
      <c r="D2073" t="s">
        <v>16380</v>
      </c>
      <c r="E2073" t="s">
        <v>16381</v>
      </c>
      <c r="F2073" s="15">
        <v>-550</v>
      </c>
      <c r="G2073" t="s">
        <v>34</v>
      </c>
      <c r="H2073" t="s">
        <v>90</v>
      </c>
      <c r="I2073" t="s">
        <v>54</v>
      </c>
    </row>
    <row r="2074" spans="1:9" ht="14.25">
      <c r="A2074" t="s">
        <v>16382</v>
      </c>
      <c r="B2074" s="15">
        <v>904236</v>
      </c>
      <c r="C2074" t="s">
        <v>16383</v>
      </c>
      <c r="D2074" t="s">
        <v>16384</v>
      </c>
      <c r="E2074" t="s">
        <v>16385</v>
      </c>
      <c r="F2074" s="15">
        <v>-100</v>
      </c>
      <c r="G2074" t="s">
        <v>34</v>
      </c>
      <c r="H2074" t="s">
        <v>86</v>
      </c>
      <c r="I2074" t="s">
        <v>54</v>
      </c>
    </row>
    <row r="2075" spans="1:9" ht="14.25">
      <c r="A2075" t="s">
        <v>16386</v>
      </c>
      <c r="B2075" s="15">
        <v>904446</v>
      </c>
      <c r="C2075" t="s">
        <v>16387</v>
      </c>
      <c r="D2075" t="s">
        <v>16388</v>
      </c>
      <c r="E2075" t="s">
        <v>16389</v>
      </c>
      <c r="F2075" s="15">
        <v>-2000</v>
      </c>
      <c r="G2075" t="s">
        <v>34</v>
      </c>
      <c r="H2075" t="s">
        <v>90</v>
      </c>
      <c r="I2075" t="s">
        <v>54</v>
      </c>
    </row>
    <row r="2076" spans="1:9" ht="14.25">
      <c r="A2076" t="s">
        <v>16390</v>
      </c>
      <c r="B2076" s="15">
        <v>904457</v>
      </c>
      <c r="C2076" t="s">
        <v>16391</v>
      </c>
      <c r="D2076" t="s">
        <v>16392</v>
      </c>
      <c r="E2076" t="s">
        <v>16393</v>
      </c>
      <c r="F2076" s="15">
        <v>-500</v>
      </c>
      <c r="G2076" t="s">
        <v>34</v>
      </c>
      <c r="H2076" t="s">
        <v>90</v>
      </c>
      <c r="I2076" t="s">
        <v>54</v>
      </c>
    </row>
    <row r="2077" spans="1:9" ht="14.25">
      <c r="A2077" t="s">
        <v>16394</v>
      </c>
      <c r="B2077" s="15">
        <v>904489</v>
      </c>
      <c r="C2077" t="s">
        <v>16395</v>
      </c>
      <c r="D2077" t="s">
        <v>16396</v>
      </c>
      <c r="E2077" t="s">
        <v>16397</v>
      </c>
      <c r="F2077" s="15">
        <v>-1000</v>
      </c>
      <c r="G2077" t="s">
        <v>34</v>
      </c>
      <c r="H2077" t="s">
        <v>74</v>
      </c>
      <c r="I2077" t="s">
        <v>54</v>
      </c>
    </row>
    <row r="2078" spans="1:9" ht="14.25">
      <c r="A2078" t="s">
        <v>16394</v>
      </c>
      <c r="B2078" s="15">
        <v>904488</v>
      </c>
      <c r="C2078" t="s">
        <v>16398</v>
      </c>
      <c r="D2078" t="s">
        <v>16399</v>
      </c>
      <c r="E2078" t="s">
        <v>16400</v>
      </c>
      <c r="F2078" s="15">
        <v>-4000</v>
      </c>
      <c r="G2078" t="s">
        <v>34</v>
      </c>
      <c r="H2078" t="s">
        <v>90</v>
      </c>
      <c r="I2078" t="s">
        <v>54</v>
      </c>
    </row>
    <row r="2079" spans="1:9" ht="14.25">
      <c r="A2079" t="s">
        <v>16401</v>
      </c>
      <c r="B2079" s="15">
        <v>904508</v>
      </c>
      <c r="C2079" t="s">
        <v>16402</v>
      </c>
      <c r="D2079" t="s">
        <v>16403</v>
      </c>
      <c r="E2079" t="s">
        <v>16404</v>
      </c>
      <c r="F2079" s="15">
        <v>-568.84</v>
      </c>
      <c r="G2079" t="s">
        <v>34</v>
      </c>
      <c r="H2079" t="s">
        <v>90</v>
      </c>
      <c r="I2079" t="s">
        <v>54</v>
      </c>
    </row>
    <row r="2080" spans="1:9" ht="14.25">
      <c r="A2080" t="s">
        <v>16405</v>
      </c>
      <c r="B2080" s="15">
        <v>904749</v>
      </c>
      <c r="C2080" t="s">
        <v>16406</v>
      </c>
      <c r="D2080" t="s">
        <v>16407</v>
      </c>
      <c r="E2080" t="s">
        <v>16408</v>
      </c>
      <c r="F2080" s="15">
        <v>-1100</v>
      </c>
      <c r="G2080" t="s">
        <v>34</v>
      </c>
      <c r="H2080" t="s">
        <v>80</v>
      </c>
      <c r="I2080" t="s">
        <v>54</v>
      </c>
    </row>
    <row r="2081" spans="1:9" ht="14.25">
      <c r="A2081" t="s">
        <v>16409</v>
      </c>
      <c r="B2081" s="15">
        <v>904805</v>
      </c>
      <c r="C2081" t="s">
        <v>16410</v>
      </c>
      <c r="D2081" t="s">
        <v>16411</v>
      </c>
      <c r="E2081" t="s">
        <v>16412</v>
      </c>
      <c r="F2081" s="15">
        <v>-700</v>
      </c>
      <c r="G2081" t="s">
        <v>34</v>
      </c>
      <c r="H2081" t="s">
        <v>64</v>
      </c>
      <c r="I2081" t="s">
        <v>54</v>
      </c>
    </row>
    <row r="2082" spans="1:9" ht="14.25">
      <c r="A2082" t="s">
        <v>16413</v>
      </c>
      <c r="B2082" s="15">
        <v>904823</v>
      </c>
      <c r="C2082" t="s">
        <v>16414</v>
      </c>
      <c r="D2082" t="s">
        <v>16411</v>
      </c>
      <c r="E2082" t="s">
        <v>16412</v>
      </c>
      <c r="F2082" s="15">
        <v>-328.18</v>
      </c>
      <c r="G2082" t="s">
        <v>34</v>
      </c>
      <c r="H2082" t="s">
        <v>64</v>
      </c>
      <c r="I2082" t="s">
        <v>54</v>
      </c>
    </row>
    <row r="2083" spans="1:9" ht="14.25">
      <c r="A2083" t="s">
        <v>16415</v>
      </c>
      <c r="B2083" s="15">
        <v>904898</v>
      </c>
      <c r="C2083" t="s">
        <v>16416</v>
      </c>
      <c r="D2083" t="s">
        <v>16417</v>
      </c>
      <c r="E2083" t="s">
        <v>16418</v>
      </c>
      <c r="F2083" s="15">
        <v>-500</v>
      </c>
      <c r="G2083" t="s">
        <v>34</v>
      </c>
      <c r="H2083" t="s">
        <v>67</v>
      </c>
      <c r="I2083" t="s">
        <v>54</v>
      </c>
    </row>
    <row r="2084" spans="1:9" ht="14.25">
      <c r="A2084" t="s">
        <v>16419</v>
      </c>
      <c r="B2084" s="15">
        <v>905399</v>
      </c>
      <c r="C2084" t="s">
        <v>16420</v>
      </c>
      <c r="D2084" t="s">
        <v>16421</v>
      </c>
      <c r="E2084" t="s">
        <v>16422</v>
      </c>
      <c r="F2084" s="15">
        <v>-492.5</v>
      </c>
      <c r="G2084" t="s">
        <v>34</v>
      </c>
      <c r="H2084" t="s">
        <v>70</v>
      </c>
      <c r="I2084" t="s">
        <v>54</v>
      </c>
    </row>
    <row r="2085" spans="1:9" ht="14.25">
      <c r="A2085" t="s">
        <v>16423</v>
      </c>
      <c r="B2085" s="15">
        <v>905423</v>
      </c>
      <c r="C2085" t="s">
        <v>16424</v>
      </c>
      <c r="D2085" t="s">
        <v>16425</v>
      </c>
      <c r="E2085" t="s">
        <v>16426</v>
      </c>
      <c r="F2085" s="15">
        <v>-65.72</v>
      </c>
      <c r="G2085" t="s">
        <v>34</v>
      </c>
      <c r="H2085" t="s">
        <v>78</v>
      </c>
      <c r="I2085" t="s">
        <v>54</v>
      </c>
    </row>
    <row r="2086" spans="1:9" ht="14.25">
      <c r="A2086" t="s">
        <v>16427</v>
      </c>
      <c r="B2086" s="15">
        <v>905436</v>
      </c>
      <c r="C2086" t="s">
        <v>16428</v>
      </c>
      <c r="D2086" t="s">
        <v>16429</v>
      </c>
      <c r="E2086" t="s">
        <v>16430</v>
      </c>
      <c r="F2086" s="15">
        <v>-1000</v>
      </c>
      <c r="G2086" t="s">
        <v>34</v>
      </c>
      <c r="H2086" t="s">
        <v>80</v>
      </c>
      <c r="I2086" t="s">
        <v>54</v>
      </c>
    </row>
    <row r="2087" spans="1:9" ht="14.25">
      <c r="A2087" t="s">
        <v>16431</v>
      </c>
      <c r="B2087" s="15">
        <v>905479</v>
      </c>
      <c r="D2087" t="s">
        <v>16432</v>
      </c>
      <c r="E2087" t="s">
        <v>12113</v>
      </c>
      <c r="F2087" s="15">
        <v>-14.5</v>
      </c>
      <c r="G2087" t="s">
        <v>34</v>
      </c>
      <c r="H2087" t="s">
        <v>66</v>
      </c>
      <c r="I2087" t="s">
        <v>57</v>
      </c>
    </row>
    <row r="2088" spans="1:9" ht="14.25">
      <c r="A2088" t="s">
        <v>16433</v>
      </c>
      <c r="B2088" s="15">
        <v>905532</v>
      </c>
      <c r="C2088" t="s">
        <v>16434</v>
      </c>
      <c r="D2088" t="s">
        <v>16435</v>
      </c>
      <c r="E2088" t="s">
        <v>16436</v>
      </c>
      <c r="F2088" s="15">
        <v>-112.33</v>
      </c>
      <c r="G2088" t="s">
        <v>34</v>
      </c>
      <c r="H2088" t="s">
        <v>67</v>
      </c>
      <c r="I2088" t="s">
        <v>54</v>
      </c>
    </row>
    <row r="2089" spans="1:9" ht="14.25">
      <c r="A2089" t="s">
        <v>16437</v>
      </c>
      <c r="B2089" s="15">
        <v>905536</v>
      </c>
      <c r="C2089" t="s">
        <v>16438</v>
      </c>
      <c r="D2089" t="s">
        <v>16439</v>
      </c>
      <c r="E2089" t="s">
        <v>16440</v>
      </c>
      <c r="F2089" s="15">
        <v>-65.900000000000006</v>
      </c>
      <c r="G2089" t="s">
        <v>34</v>
      </c>
      <c r="H2089" t="s">
        <v>68</v>
      </c>
      <c r="I2089" t="s">
        <v>54</v>
      </c>
    </row>
    <row r="2090" spans="1:9" ht="14.25">
      <c r="A2090" t="s">
        <v>16441</v>
      </c>
      <c r="B2090" s="15">
        <v>905544</v>
      </c>
      <c r="C2090" t="s">
        <v>16442</v>
      </c>
      <c r="D2090" t="s">
        <v>16443</v>
      </c>
      <c r="E2090" t="s">
        <v>16444</v>
      </c>
      <c r="F2090" s="15">
        <v>-82.5</v>
      </c>
      <c r="G2090" t="s">
        <v>34</v>
      </c>
      <c r="H2090" t="s">
        <v>66</v>
      </c>
      <c r="I2090" t="s">
        <v>54</v>
      </c>
    </row>
    <row r="2091" spans="1:9" ht="14.25">
      <c r="A2091" t="s">
        <v>16445</v>
      </c>
      <c r="B2091" s="15">
        <v>905820</v>
      </c>
      <c r="C2091" t="s">
        <v>16446</v>
      </c>
      <c r="D2091" t="s">
        <v>16447</v>
      </c>
      <c r="E2091" t="s">
        <v>16448</v>
      </c>
      <c r="F2091" s="15">
        <v>-481</v>
      </c>
      <c r="G2091" t="s">
        <v>34</v>
      </c>
      <c r="H2091" t="s">
        <v>90</v>
      </c>
      <c r="I2091" t="s">
        <v>54</v>
      </c>
    </row>
    <row r="2092" spans="1:9" ht="14.25">
      <c r="A2092" t="s">
        <v>16449</v>
      </c>
      <c r="B2092" s="15">
        <v>905917</v>
      </c>
      <c r="C2092" t="s">
        <v>16450</v>
      </c>
      <c r="D2092" t="s">
        <v>16451</v>
      </c>
      <c r="E2092" t="s">
        <v>16452</v>
      </c>
      <c r="F2092" s="15">
        <v>-1000</v>
      </c>
      <c r="G2092" t="s">
        <v>34</v>
      </c>
      <c r="H2092" t="s">
        <v>90</v>
      </c>
      <c r="I2092" t="s">
        <v>54</v>
      </c>
    </row>
    <row r="2093" spans="1:9" ht="14.25">
      <c r="A2093" t="s">
        <v>16453</v>
      </c>
      <c r="B2093" s="15">
        <v>905963</v>
      </c>
      <c r="C2093" t="s">
        <v>287</v>
      </c>
      <c r="D2093" t="s">
        <v>16454</v>
      </c>
      <c r="E2093" t="s">
        <v>12047</v>
      </c>
      <c r="F2093" s="15">
        <v>-125.95</v>
      </c>
      <c r="G2093" t="s">
        <v>34</v>
      </c>
      <c r="H2093" t="s">
        <v>85</v>
      </c>
      <c r="I2093" t="s">
        <v>57</v>
      </c>
    </row>
    <row r="2094" spans="1:9" ht="14.25">
      <c r="A2094" t="s">
        <v>16455</v>
      </c>
      <c r="B2094" s="15">
        <v>906106</v>
      </c>
      <c r="D2094" t="s">
        <v>16456</v>
      </c>
      <c r="E2094" t="s">
        <v>12155</v>
      </c>
      <c r="F2094" s="15">
        <v>-20</v>
      </c>
      <c r="G2094" t="s">
        <v>34</v>
      </c>
      <c r="H2094" t="s">
        <v>66</v>
      </c>
      <c r="I2094" t="s">
        <v>57</v>
      </c>
    </row>
    <row r="2095" spans="1:9" ht="14.25">
      <c r="A2095" t="s">
        <v>16457</v>
      </c>
      <c r="B2095" s="15">
        <v>906177</v>
      </c>
      <c r="C2095" t="s">
        <v>16458</v>
      </c>
      <c r="D2095" t="s">
        <v>16459</v>
      </c>
      <c r="E2095" t="s">
        <v>16460</v>
      </c>
      <c r="F2095" s="15">
        <v>-271.44</v>
      </c>
      <c r="G2095" t="s">
        <v>34</v>
      </c>
      <c r="H2095" t="s">
        <v>65</v>
      </c>
      <c r="I2095" t="s">
        <v>54</v>
      </c>
    </row>
    <row r="2096" spans="1:9" ht="14.25">
      <c r="A2096" t="s">
        <v>16461</v>
      </c>
      <c r="B2096" s="15">
        <v>906179</v>
      </c>
      <c r="C2096" t="s">
        <v>16462</v>
      </c>
      <c r="D2096" t="s">
        <v>16463</v>
      </c>
      <c r="E2096" t="s">
        <v>16464</v>
      </c>
      <c r="F2096" s="15">
        <v>-62.5</v>
      </c>
      <c r="G2096" t="s">
        <v>34</v>
      </c>
      <c r="H2096" t="s">
        <v>76</v>
      </c>
      <c r="I2096" t="s">
        <v>54</v>
      </c>
    </row>
    <row r="2097" spans="1:9" ht="14.25">
      <c r="A2097" t="s">
        <v>16465</v>
      </c>
      <c r="B2097" s="15">
        <v>906206</v>
      </c>
      <c r="C2097" t="s">
        <v>16466</v>
      </c>
      <c r="D2097" t="s">
        <v>16467</v>
      </c>
      <c r="E2097" t="s">
        <v>16468</v>
      </c>
      <c r="F2097" s="15">
        <v>-10000</v>
      </c>
      <c r="G2097" t="s">
        <v>34</v>
      </c>
      <c r="H2097" t="s">
        <v>69</v>
      </c>
      <c r="I2097" t="s">
        <v>54</v>
      </c>
    </row>
    <row r="2098" spans="1:9" ht="14.25">
      <c r="A2098" t="s">
        <v>16469</v>
      </c>
      <c r="B2098" s="15">
        <v>906242</v>
      </c>
      <c r="C2098" t="s">
        <v>16470</v>
      </c>
      <c r="D2098" t="s">
        <v>16471</v>
      </c>
      <c r="E2098" t="s">
        <v>16472</v>
      </c>
      <c r="F2098" s="15">
        <v>-297</v>
      </c>
      <c r="G2098" t="s">
        <v>34</v>
      </c>
      <c r="H2098" t="s">
        <v>70</v>
      </c>
      <c r="I2098" t="s">
        <v>54</v>
      </c>
    </row>
    <row r="2099" spans="1:9" ht="14.25">
      <c r="A2099" t="s">
        <v>16473</v>
      </c>
      <c r="B2099" s="15">
        <v>906383</v>
      </c>
      <c r="C2099" t="s">
        <v>16474</v>
      </c>
      <c r="D2099" t="s">
        <v>16475</v>
      </c>
      <c r="E2099" t="s">
        <v>16476</v>
      </c>
      <c r="F2099" s="15">
        <v>-500</v>
      </c>
      <c r="G2099" t="s">
        <v>34</v>
      </c>
      <c r="H2099" t="s">
        <v>89</v>
      </c>
      <c r="I2099" t="s">
        <v>54</v>
      </c>
    </row>
    <row r="2100" spans="1:9" ht="14.25">
      <c r="A2100" t="s">
        <v>16477</v>
      </c>
      <c r="B2100" s="15">
        <v>906419</v>
      </c>
      <c r="C2100" t="s">
        <v>16478</v>
      </c>
      <c r="D2100" t="s">
        <v>16479</v>
      </c>
      <c r="E2100" t="s">
        <v>16480</v>
      </c>
      <c r="F2100" s="15">
        <v>-2748</v>
      </c>
      <c r="G2100" t="s">
        <v>34</v>
      </c>
      <c r="H2100" t="s">
        <v>85</v>
      </c>
      <c r="I2100" t="s">
        <v>54</v>
      </c>
    </row>
    <row r="2101" spans="1:9" ht="14.25">
      <c r="A2101" t="s">
        <v>16481</v>
      </c>
      <c r="B2101" s="15">
        <v>906736</v>
      </c>
      <c r="C2101" t="s">
        <v>16482</v>
      </c>
      <c r="D2101" t="s">
        <v>16483</v>
      </c>
      <c r="E2101" t="s">
        <v>16484</v>
      </c>
      <c r="F2101" s="15">
        <v>-54.92</v>
      </c>
      <c r="G2101" t="s">
        <v>34</v>
      </c>
      <c r="H2101" t="s">
        <v>75</v>
      </c>
      <c r="I2101" t="s">
        <v>54</v>
      </c>
    </row>
    <row r="2102" spans="1:9" ht="14.25">
      <c r="A2102" t="s">
        <v>16485</v>
      </c>
      <c r="B2102" s="15">
        <v>907312</v>
      </c>
      <c r="C2102" t="s">
        <v>16486</v>
      </c>
      <c r="D2102" t="s">
        <v>9786</v>
      </c>
      <c r="E2102" t="s">
        <v>9787</v>
      </c>
      <c r="F2102" s="15">
        <v>-10000</v>
      </c>
      <c r="G2102" t="s">
        <v>34</v>
      </c>
      <c r="H2102" t="s">
        <v>69</v>
      </c>
      <c r="I2102" t="s">
        <v>54</v>
      </c>
    </row>
    <row r="2103" spans="1:9" ht="14.25">
      <c r="A2103" t="s">
        <v>16487</v>
      </c>
      <c r="B2103" s="15">
        <v>907319</v>
      </c>
      <c r="C2103" t="s">
        <v>16488</v>
      </c>
      <c r="D2103" t="s">
        <v>9786</v>
      </c>
      <c r="E2103" t="s">
        <v>9787</v>
      </c>
      <c r="F2103" s="15">
        <v>-1000</v>
      </c>
      <c r="G2103" t="s">
        <v>34</v>
      </c>
      <c r="H2103" t="s">
        <v>69</v>
      </c>
      <c r="I2103" t="s">
        <v>54</v>
      </c>
    </row>
    <row r="2104" spans="1:9" ht="14.25">
      <c r="A2104" t="s">
        <v>16489</v>
      </c>
      <c r="B2104" s="15">
        <v>907325</v>
      </c>
      <c r="C2104" t="s">
        <v>16490</v>
      </c>
      <c r="D2104" t="s">
        <v>9786</v>
      </c>
      <c r="E2104" t="s">
        <v>9787</v>
      </c>
      <c r="F2104" s="15">
        <v>-176</v>
      </c>
      <c r="G2104" t="s">
        <v>34</v>
      </c>
      <c r="H2104" t="s">
        <v>69</v>
      </c>
      <c r="I2104" t="s">
        <v>54</v>
      </c>
    </row>
    <row r="2105" spans="1:9" ht="14.25">
      <c r="A2105" t="s">
        <v>16491</v>
      </c>
      <c r="B2105" s="15">
        <v>907340</v>
      </c>
      <c r="C2105" t="s">
        <v>16492</v>
      </c>
      <c r="D2105" t="s">
        <v>9786</v>
      </c>
      <c r="E2105" t="s">
        <v>9787</v>
      </c>
      <c r="F2105" s="15">
        <v>-8000</v>
      </c>
      <c r="G2105" t="s">
        <v>34</v>
      </c>
      <c r="H2105" t="s">
        <v>88</v>
      </c>
      <c r="I2105" t="s">
        <v>54</v>
      </c>
    </row>
    <row r="2106" spans="1:9" ht="14.25">
      <c r="A2106" t="s">
        <v>16493</v>
      </c>
      <c r="B2106" s="15">
        <v>907550</v>
      </c>
      <c r="C2106" t="s">
        <v>16494</v>
      </c>
      <c r="D2106" t="s">
        <v>16495</v>
      </c>
      <c r="E2106" t="s">
        <v>16496</v>
      </c>
      <c r="F2106" s="15">
        <v>-42.19</v>
      </c>
      <c r="G2106" t="s">
        <v>34</v>
      </c>
      <c r="H2106" t="s">
        <v>75</v>
      </c>
      <c r="I2106" t="s">
        <v>54</v>
      </c>
    </row>
    <row r="2107" spans="1:9" ht="14.25">
      <c r="A2107" t="s">
        <v>16497</v>
      </c>
      <c r="B2107" s="15">
        <v>907686</v>
      </c>
      <c r="D2107" t="s">
        <v>16498</v>
      </c>
      <c r="E2107" t="s">
        <v>12176</v>
      </c>
      <c r="F2107" s="15">
        <v>-10000</v>
      </c>
      <c r="G2107" t="s">
        <v>34</v>
      </c>
      <c r="H2107" t="s">
        <v>77</v>
      </c>
      <c r="I2107" t="s">
        <v>57</v>
      </c>
    </row>
    <row r="2108" spans="1:9" ht="14.25">
      <c r="A2108" t="s">
        <v>16499</v>
      </c>
      <c r="B2108" s="15">
        <v>907914</v>
      </c>
      <c r="C2108" t="s">
        <v>16500</v>
      </c>
      <c r="D2108" t="s">
        <v>16501</v>
      </c>
      <c r="E2108" t="s">
        <v>16502</v>
      </c>
      <c r="F2108" s="15">
        <v>-225</v>
      </c>
      <c r="G2108" t="s">
        <v>34</v>
      </c>
      <c r="H2108" t="s">
        <v>75</v>
      </c>
      <c r="I2108" t="s">
        <v>54</v>
      </c>
    </row>
    <row r="2109" spans="1:9" ht="14.25">
      <c r="A2109" t="s">
        <v>16503</v>
      </c>
      <c r="B2109" s="15">
        <v>908144</v>
      </c>
      <c r="C2109" t="s">
        <v>16504</v>
      </c>
      <c r="D2109" t="s">
        <v>16505</v>
      </c>
      <c r="E2109" t="s">
        <v>16506</v>
      </c>
      <c r="F2109" s="15">
        <v>-1000</v>
      </c>
      <c r="G2109" t="s">
        <v>34</v>
      </c>
      <c r="H2109" t="s">
        <v>94</v>
      </c>
      <c r="I2109" t="s">
        <v>54</v>
      </c>
    </row>
    <row r="2110" spans="1:9" ht="14.25">
      <c r="A2110" t="s">
        <v>16507</v>
      </c>
      <c r="B2110" s="15">
        <v>908303</v>
      </c>
      <c r="C2110" t="s">
        <v>16508</v>
      </c>
      <c r="D2110" t="s">
        <v>16509</v>
      </c>
      <c r="E2110" t="s">
        <v>16510</v>
      </c>
      <c r="F2110" s="15">
        <v>-362.5</v>
      </c>
      <c r="G2110" t="s">
        <v>34</v>
      </c>
      <c r="H2110" t="s">
        <v>80</v>
      </c>
      <c r="I2110" t="s">
        <v>54</v>
      </c>
    </row>
    <row r="2111" spans="1:9" ht="14.25">
      <c r="A2111" t="s">
        <v>16511</v>
      </c>
      <c r="B2111" s="15">
        <v>908472</v>
      </c>
      <c r="C2111" t="s">
        <v>16512</v>
      </c>
      <c r="D2111" t="s">
        <v>16513</v>
      </c>
      <c r="E2111" t="s">
        <v>16514</v>
      </c>
      <c r="F2111" s="15">
        <v>-997.65</v>
      </c>
      <c r="G2111" t="s">
        <v>34</v>
      </c>
      <c r="H2111" t="s">
        <v>90</v>
      </c>
      <c r="I2111" t="s">
        <v>54</v>
      </c>
    </row>
    <row r="2112" spans="1:9" ht="14.25">
      <c r="A2112" t="s">
        <v>16515</v>
      </c>
      <c r="B2112" s="15">
        <v>908786</v>
      </c>
      <c r="C2112" t="s">
        <v>16516</v>
      </c>
      <c r="D2112" t="s">
        <v>8105</v>
      </c>
      <c r="E2112" t="s">
        <v>5344</v>
      </c>
      <c r="F2112" s="15">
        <v>-500</v>
      </c>
      <c r="G2112" t="s">
        <v>34</v>
      </c>
      <c r="H2112" t="s">
        <v>80</v>
      </c>
      <c r="I2112" t="s">
        <v>54</v>
      </c>
    </row>
    <row r="2113" spans="1:9" ht="14.25">
      <c r="A2113" t="s">
        <v>16517</v>
      </c>
      <c r="B2113" s="15">
        <v>908860</v>
      </c>
      <c r="C2113" t="s">
        <v>16518</v>
      </c>
      <c r="D2113" t="s">
        <v>16519</v>
      </c>
      <c r="E2113" t="s">
        <v>16520</v>
      </c>
      <c r="F2113" s="15">
        <v>-86</v>
      </c>
      <c r="G2113" t="s">
        <v>34</v>
      </c>
      <c r="H2113" t="s">
        <v>71</v>
      </c>
      <c r="I2113" t="s">
        <v>54</v>
      </c>
    </row>
    <row r="2114" spans="1:9" ht="14.25">
      <c r="A2114" t="s">
        <v>16521</v>
      </c>
      <c r="B2114" s="15">
        <v>908863</v>
      </c>
      <c r="C2114" t="s">
        <v>16522</v>
      </c>
      <c r="D2114" t="s">
        <v>16523</v>
      </c>
      <c r="E2114" t="s">
        <v>10216</v>
      </c>
      <c r="F2114" s="15">
        <v>-1100</v>
      </c>
      <c r="G2114" t="s">
        <v>34</v>
      </c>
      <c r="H2114" t="s">
        <v>90</v>
      </c>
      <c r="I2114" t="s">
        <v>54</v>
      </c>
    </row>
    <row r="2115" spans="1:9" ht="14.25">
      <c r="A2115" t="s">
        <v>16524</v>
      </c>
      <c r="B2115" s="15">
        <v>908905</v>
      </c>
      <c r="C2115" t="s">
        <v>16525</v>
      </c>
      <c r="D2115" t="s">
        <v>16526</v>
      </c>
      <c r="E2115" t="s">
        <v>16527</v>
      </c>
      <c r="F2115" s="15">
        <v>-5067.29</v>
      </c>
      <c r="G2115" t="s">
        <v>34</v>
      </c>
      <c r="H2115" t="s">
        <v>70</v>
      </c>
      <c r="I2115" t="s">
        <v>54</v>
      </c>
    </row>
    <row r="2116" spans="1:9" ht="14.25">
      <c r="A2116" t="s">
        <v>16528</v>
      </c>
      <c r="B2116" s="15">
        <v>908909</v>
      </c>
      <c r="C2116" t="s">
        <v>16529</v>
      </c>
      <c r="D2116" t="s">
        <v>16530</v>
      </c>
      <c r="E2116" t="s">
        <v>16531</v>
      </c>
      <c r="F2116" s="15">
        <v>-726.92</v>
      </c>
      <c r="G2116" t="s">
        <v>34</v>
      </c>
      <c r="H2116" t="s">
        <v>90</v>
      </c>
      <c r="I2116" t="s">
        <v>54</v>
      </c>
    </row>
    <row r="2117" spans="1:9" ht="14.25">
      <c r="A2117" t="s">
        <v>16532</v>
      </c>
      <c r="B2117" s="15">
        <v>908913</v>
      </c>
      <c r="C2117" t="s">
        <v>16533</v>
      </c>
      <c r="D2117" t="s">
        <v>16534</v>
      </c>
      <c r="E2117" t="s">
        <v>16535</v>
      </c>
      <c r="F2117" s="15">
        <v>-1989.46</v>
      </c>
      <c r="G2117" t="s">
        <v>34</v>
      </c>
      <c r="H2117" t="s">
        <v>80</v>
      </c>
      <c r="I2117" t="s">
        <v>54</v>
      </c>
    </row>
    <row r="2118" spans="1:9" ht="14.25">
      <c r="A2118" t="s">
        <v>16536</v>
      </c>
      <c r="B2118" s="15">
        <v>909079</v>
      </c>
      <c r="D2118" t="s">
        <v>16537</v>
      </c>
      <c r="E2118" t="s">
        <v>12162</v>
      </c>
      <c r="F2118" s="15">
        <v>-628</v>
      </c>
      <c r="G2118" t="s">
        <v>34</v>
      </c>
      <c r="H2118" t="s">
        <v>89</v>
      </c>
      <c r="I2118" t="s">
        <v>57</v>
      </c>
    </row>
    <row r="2119" spans="1:9" ht="14.25">
      <c r="A2119" t="s">
        <v>16538</v>
      </c>
      <c r="B2119" s="15">
        <v>909086</v>
      </c>
      <c r="D2119" t="s">
        <v>16539</v>
      </c>
      <c r="E2119" t="s">
        <v>12169</v>
      </c>
      <c r="F2119" s="15">
        <v>-500</v>
      </c>
      <c r="G2119" t="s">
        <v>34</v>
      </c>
      <c r="H2119" t="s">
        <v>89</v>
      </c>
      <c r="I2119" t="s">
        <v>57</v>
      </c>
    </row>
    <row r="2120" spans="1:9" ht="14.25">
      <c r="A2120" t="s">
        <v>16540</v>
      </c>
      <c r="B2120" s="15">
        <v>909141</v>
      </c>
      <c r="D2120" t="s">
        <v>16541</v>
      </c>
      <c r="E2120" t="s">
        <v>12210</v>
      </c>
      <c r="F2120" s="15">
        <v>-6085.6</v>
      </c>
      <c r="G2120" t="s">
        <v>34</v>
      </c>
      <c r="H2120" t="s">
        <v>64</v>
      </c>
      <c r="I2120" t="s">
        <v>57</v>
      </c>
    </row>
    <row r="2121" spans="1:9" ht="14.25">
      <c r="A2121" t="s">
        <v>16542</v>
      </c>
      <c r="B2121" s="15">
        <v>909159</v>
      </c>
      <c r="C2121" t="s">
        <v>16543</v>
      </c>
      <c r="D2121" t="s">
        <v>16544</v>
      </c>
      <c r="E2121" t="s">
        <v>16545</v>
      </c>
      <c r="F2121" s="15">
        <v>-1092.22</v>
      </c>
      <c r="G2121" t="s">
        <v>34</v>
      </c>
      <c r="H2121" t="s">
        <v>67</v>
      </c>
      <c r="I2121" t="s">
        <v>54</v>
      </c>
    </row>
    <row r="2122" spans="1:9" ht="14.25">
      <c r="A2122" t="s">
        <v>16546</v>
      </c>
      <c r="B2122" s="15">
        <v>909237</v>
      </c>
      <c r="C2122" t="s">
        <v>16547</v>
      </c>
      <c r="D2122" t="s">
        <v>16548</v>
      </c>
      <c r="E2122" t="s">
        <v>16549</v>
      </c>
      <c r="F2122" s="15">
        <v>-487</v>
      </c>
      <c r="G2122" t="s">
        <v>34</v>
      </c>
      <c r="H2122" t="s">
        <v>75</v>
      </c>
      <c r="I2122" t="s">
        <v>54</v>
      </c>
    </row>
    <row r="2123" spans="1:9" ht="14.25">
      <c r="A2123" t="s">
        <v>16550</v>
      </c>
      <c r="B2123" s="15">
        <v>909505</v>
      </c>
      <c r="C2123" t="s">
        <v>16551</v>
      </c>
      <c r="D2123" t="s">
        <v>16552</v>
      </c>
      <c r="E2123" t="s">
        <v>16553</v>
      </c>
      <c r="F2123" s="15">
        <v>-120.7</v>
      </c>
      <c r="G2123" t="s">
        <v>34</v>
      </c>
      <c r="H2123" t="s">
        <v>80</v>
      </c>
      <c r="I2123" t="s">
        <v>54</v>
      </c>
    </row>
    <row r="2124" spans="1:9" ht="14.25">
      <c r="A2124" t="s">
        <v>16554</v>
      </c>
      <c r="B2124" s="15">
        <v>909533</v>
      </c>
      <c r="C2124" t="s">
        <v>16555</v>
      </c>
      <c r="D2124" t="s">
        <v>667</v>
      </c>
      <c r="E2124" t="s">
        <v>668</v>
      </c>
      <c r="F2124" s="15">
        <v>-3447</v>
      </c>
      <c r="G2124" t="s">
        <v>34</v>
      </c>
      <c r="H2124" t="s">
        <v>90</v>
      </c>
      <c r="I2124" t="s">
        <v>54</v>
      </c>
    </row>
    <row r="2125" spans="1:9" ht="14.25">
      <c r="A2125" t="s">
        <v>16556</v>
      </c>
      <c r="B2125" s="15">
        <v>909544</v>
      </c>
      <c r="C2125" t="s">
        <v>16557</v>
      </c>
      <c r="D2125" t="s">
        <v>1232</v>
      </c>
      <c r="E2125" t="s">
        <v>1233</v>
      </c>
      <c r="F2125" s="15">
        <v>-1394.92</v>
      </c>
      <c r="G2125" t="s">
        <v>34</v>
      </c>
      <c r="H2125" t="s">
        <v>75</v>
      </c>
      <c r="I2125" t="s">
        <v>54</v>
      </c>
    </row>
    <row r="2126" spans="1:9" ht="14.25">
      <c r="A2126" t="s">
        <v>16558</v>
      </c>
      <c r="B2126" s="15">
        <v>909610</v>
      </c>
      <c r="C2126" t="s">
        <v>16559</v>
      </c>
      <c r="D2126" t="s">
        <v>16560</v>
      </c>
      <c r="E2126" t="s">
        <v>16561</v>
      </c>
      <c r="F2126" s="15">
        <v>-500</v>
      </c>
      <c r="G2126" t="s">
        <v>34</v>
      </c>
      <c r="H2126" t="s">
        <v>75</v>
      </c>
      <c r="I2126" t="s">
        <v>54</v>
      </c>
    </row>
    <row r="2127" spans="1:9" ht="14.25">
      <c r="A2127" t="s">
        <v>16562</v>
      </c>
      <c r="B2127" s="15">
        <v>909618</v>
      </c>
      <c r="C2127" t="s">
        <v>287</v>
      </c>
      <c r="D2127" t="s">
        <v>16563</v>
      </c>
      <c r="E2127" t="s">
        <v>12075</v>
      </c>
      <c r="F2127" s="15">
        <v>-100</v>
      </c>
      <c r="G2127" t="s">
        <v>34</v>
      </c>
      <c r="H2127" t="s">
        <v>75</v>
      </c>
      <c r="I2127" t="s">
        <v>57</v>
      </c>
    </row>
    <row r="2128" spans="1:9" ht="14.25">
      <c r="A2128" t="s">
        <v>16564</v>
      </c>
      <c r="B2128" s="15">
        <v>909620</v>
      </c>
      <c r="D2128" t="s">
        <v>16563</v>
      </c>
      <c r="E2128" t="s">
        <v>12075</v>
      </c>
      <c r="F2128" s="15">
        <v>-2.1</v>
      </c>
      <c r="G2128" t="s">
        <v>34</v>
      </c>
      <c r="H2128" t="s">
        <v>75</v>
      </c>
      <c r="I2128" t="s">
        <v>57</v>
      </c>
    </row>
    <row r="2129" spans="1:9" ht="14.25">
      <c r="A2129" t="s">
        <v>16565</v>
      </c>
      <c r="B2129" s="15">
        <v>909677</v>
      </c>
      <c r="D2129" t="s">
        <v>16566</v>
      </c>
      <c r="E2129" t="s">
        <v>12203</v>
      </c>
      <c r="F2129" s="15">
        <v>-1248</v>
      </c>
      <c r="G2129" t="s">
        <v>34</v>
      </c>
      <c r="H2129" t="s">
        <v>64</v>
      </c>
      <c r="I2129" t="s">
        <v>57</v>
      </c>
    </row>
    <row r="2130" spans="1:9" ht="14.25">
      <c r="A2130" t="s">
        <v>16567</v>
      </c>
      <c r="B2130" s="15">
        <v>909802</v>
      </c>
      <c r="C2130" t="s">
        <v>16568</v>
      </c>
      <c r="D2130" t="s">
        <v>7727</v>
      </c>
      <c r="E2130" t="s">
        <v>7728</v>
      </c>
      <c r="F2130" s="15">
        <v>-4600</v>
      </c>
      <c r="G2130" t="s">
        <v>34</v>
      </c>
      <c r="H2130" t="s">
        <v>71</v>
      </c>
      <c r="I2130" t="s">
        <v>54</v>
      </c>
    </row>
    <row r="2131" spans="1:9" ht="14.25">
      <c r="A2131" t="s">
        <v>16569</v>
      </c>
      <c r="B2131" s="15">
        <v>909835</v>
      </c>
      <c r="C2131" t="s">
        <v>16570</v>
      </c>
      <c r="D2131" t="s">
        <v>16571</v>
      </c>
      <c r="E2131" t="s">
        <v>16572</v>
      </c>
      <c r="F2131" s="15">
        <v>-100</v>
      </c>
      <c r="G2131" t="s">
        <v>34</v>
      </c>
      <c r="H2131" t="s">
        <v>70</v>
      </c>
      <c r="I2131" t="s">
        <v>54</v>
      </c>
    </row>
    <row r="2132" spans="1:9" ht="14.25">
      <c r="A2132" t="s">
        <v>16573</v>
      </c>
      <c r="B2132" s="15">
        <v>909889</v>
      </c>
      <c r="C2132" t="s">
        <v>287</v>
      </c>
      <c r="D2132" t="s">
        <v>16574</v>
      </c>
      <c r="E2132" t="s">
        <v>12082</v>
      </c>
      <c r="F2132" s="15">
        <v>-946.76</v>
      </c>
      <c r="G2132" t="s">
        <v>34</v>
      </c>
      <c r="H2132" t="s">
        <v>71</v>
      </c>
      <c r="I2132" t="s">
        <v>57</v>
      </c>
    </row>
    <row r="2133" spans="1:9" ht="14.25">
      <c r="A2133" t="s">
        <v>16575</v>
      </c>
      <c r="B2133" s="15">
        <v>909891</v>
      </c>
      <c r="C2133" t="s">
        <v>287</v>
      </c>
      <c r="D2133" t="s">
        <v>16574</v>
      </c>
      <c r="E2133" t="s">
        <v>12082</v>
      </c>
      <c r="F2133" s="15">
        <v>-18</v>
      </c>
      <c r="G2133" t="s">
        <v>34</v>
      </c>
      <c r="H2133" t="s">
        <v>71</v>
      </c>
      <c r="I2133" t="s">
        <v>57</v>
      </c>
    </row>
    <row r="2134" spans="1:9" ht="14.25">
      <c r="A2134" t="s">
        <v>16576</v>
      </c>
      <c r="B2134" s="15">
        <v>909932</v>
      </c>
      <c r="D2134" t="s">
        <v>16577</v>
      </c>
      <c r="E2134" t="s">
        <v>12120</v>
      </c>
      <c r="F2134" s="15">
        <v>-390</v>
      </c>
      <c r="G2134" t="s">
        <v>34</v>
      </c>
      <c r="H2134" t="s">
        <v>73</v>
      </c>
      <c r="I2134" t="s">
        <v>57</v>
      </c>
    </row>
    <row r="2135" spans="1:9" ht="14.25">
      <c r="A2135" t="s">
        <v>16578</v>
      </c>
      <c r="B2135" s="15">
        <v>910030</v>
      </c>
      <c r="C2135" t="s">
        <v>16579</v>
      </c>
      <c r="D2135" t="s">
        <v>7721</v>
      </c>
      <c r="E2135" t="s">
        <v>7722</v>
      </c>
      <c r="F2135" s="15">
        <v>-4600</v>
      </c>
      <c r="G2135" t="s">
        <v>34</v>
      </c>
      <c r="H2135" t="s">
        <v>64</v>
      </c>
      <c r="I2135" t="s">
        <v>54</v>
      </c>
    </row>
    <row r="2136" spans="1:9" ht="14.25">
      <c r="A2136" t="s">
        <v>16580</v>
      </c>
      <c r="B2136" s="15">
        <v>910255</v>
      </c>
      <c r="D2136" t="s">
        <v>16581</v>
      </c>
      <c r="E2136" t="s">
        <v>12431</v>
      </c>
      <c r="F2136" s="15">
        <v>-1976</v>
      </c>
      <c r="G2136" t="s">
        <v>34</v>
      </c>
      <c r="H2136" t="s">
        <v>67</v>
      </c>
      <c r="I2136" t="s">
        <v>57</v>
      </c>
    </row>
    <row r="2137" spans="1:9" ht="14.25">
      <c r="A2137" t="s">
        <v>16582</v>
      </c>
      <c r="B2137" s="15">
        <v>910258</v>
      </c>
      <c r="C2137" t="s">
        <v>16583</v>
      </c>
      <c r="D2137" t="s">
        <v>16584</v>
      </c>
      <c r="E2137" t="s">
        <v>16585</v>
      </c>
      <c r="F2137" s="15">
        <v>-17241.25</v>
      </c>
      <c r="G2137" t="s">
        <v>34</v>
      </c>
      <c r="H2137" t="s">
        <v>78</v>
      </c>
      <c r="I2137" t="s">
        <v>54</v>
      </c>
    </row>
    <row r="2138" spans="1:9" ht="14.25">
      <c r="A2138" t="s">
        <v>16586</v>
      </c>
      <c r="B2138" s="15">
        <v>910346</v>
      </c>
      <c r="C2138" t="s">
        <v>16587</v>
      </c>
      <c r="D2138" t="s">
        <v>16588</v>
      </c>
      <c r="E2138" t="s">
        <v>16589</v>
      </c>
      <c r="F2138" s="15">
        <v>-800</v>
      </c>
      <c r="G2138" t="s">
        <v>34</v>
      </c>
      <c r="H2138" t="s">
        <v>90</v>
      </c>
      <c r="I2138" t="s">
        <v>54</v>
      </c>
    </row>
    <row r="2139" spans="1:9" ht="14.25">
      <c r="A2139" t="s">
        <v>16590</v>
      </c>
      <c r="B2139" s="15">
        <v>911552</v>
      </c>
      <c r="C2139" t="s">
        <v>16591</v>
      </c>
      <c r="D2139" t="s">
        <v>9604</v>
      </c>
      <c r="E2139" t="s">
        <v>5843</v>
      </c>
      <c r="F2139" s="15">
        <v>-2020.26</v>
      </c>
      <c r="G2139" t="s">
        <v>34</v>
      </c>
      <c r="H2139" t="s">
        <v>86</v>
      </c>
      <c r="I2139" t="s">
        <v>54</v>
      </c>
    </row>
    <row r="2140" spans="1:9" ht="14.25">
      <c r="A2140" t="s">
        <v>16592</v>
      </c>
      <c r="B2140" s="15">
        <v>915078</v>
      </c>
      <c r="C2140" t="s">
        <v>16593</v>
      </c>
      <c r="D2140" t="s">
        <v>16594</v>
      </c>
      <c r="E2140" t="s">
        <v>16595</v>
      </c>
      <c r="F2140" s="15">
        <v>-750</v>
      </c>
      <c r="G2140" t="s">
        <v>34</v>
      </c>
      <c r="H2140" t="s">
        <v>77</v>
      </c>
      <c r="I2140" t="s">
        <v>54</v>
      </c>
    </row>
    <row r="2141" spans="1:9" ht="14.25">
      <c r="A2141" t="s">
        <v>16596</v>
      </c>
      <c r="B2141" s="15">
        <v>915242</v>
      </c>
      <c r="C2141" t="s">
        <v>16597</v>
      </c>
      <c r="D2141" t="s">
        <v>16598</v>
      </c>
      <c r="E2141" t="s">
        <v>16599</v>
      </c>
      <c r="F2141" s="15">
        <v>-450</v>
      </c>
      <c r="G2141" t="s">
        <v>34</v>
      </c>
      <c r="H2141" t="s">
        <v>67</v>
      </c>
      <c r="I2141" t="s">
        <v>54</v>
      </c>
    </row>
    <row r="2142" spans="1:9" ht="14.25">
      <c r="A2142" t="s">
        <v>16600</v>
      </c>
      <c r="B2142" s="15">
        <v>916049</v>
      </c>
      <c r="C2142" t="s">
        <v>16601</v>
      </c>
      <c r="D2142" t="s">
        <v>16602</v>
      </c>
      <c r="E2142" t="s">
        <v>16603</v>
      </c>
      <c r="F2142" s="15">
        <v>-458</v>
      </c>
      <c r="G2142" t="s">
        <v>34</v>
      </c>
      <c r="H2142" t="s">
        <v>68</v>
      </c>
      <c r="I2142" t="s">
        <v>54</v>
      </c>
    </row>
    <row r="2143" spans="1:9" ht="14.25">
      <c r="A2143" t="s">
        <v>16604</v>
      </c>
      <c r="B2143" s="15">
        <v>916480</v>
      </c>
      <c r="C2143" t="s">
        <v>16605</v>
      </c>
      <c r="D2143" t="s">
        <v>16606</v>
      </c>
      <c r="E2143" t="s">
        <v>16607</v>
      </c>
      <c r="F2143" s="15">
        <v>-1000</v>
      </c>
      <c r="G2143" t="s">
        <v>34</v>
      </c>
      <c r="H2143" t="s">
        <v>69</v>
      </c>
      <c r="I2143" t="s">
        <v>54</v>
      </c>
    </row>
    <row r="2144" spans="1:9" ht="14.25">
      <c r="A2144" t="s">
        <v>16608</v>
      </c>
      <c r="B2144" s="15">
        <v>916590</v>
      </c>
      <c r="C2144" t="s">
        <v>287</v>
      </c>
      <c r="D2144" t="s">
        <v>16609</v>
      </c>
      <c r="E2144" t="s">
        <v>12094</v>
      </c>
      <c r="F2144" s="15">
        <v>-5000</v>
      </c>
      <c r="G2144" t="s">
        <v>34</v>
      </c>
      <c r="H2144" t="s">
        <v>88</v>
      </c>
      <c r="I2144" t="s">
        <v>57</v>
      </c>
    </row>
    <row r="2145" spans="1:9" ht="14.25">
      <c r="A2145" t="s">
        <v>16610</v>
      </c>
      <c r="B2145" s="15">
        <v>916927</v>
      </c>
      <c r="C2145" t="s">
        <v>16611</v>
      </c>
      <c r="D2145" t="s">
        <v>16612</v>
      </c>
      <c r="E2145" t="s">
        <v>16613</v>
      </c>
      <c r="F2145" s="15">
        <v>-105</v>
      </c>
      <c r="G2145" t="s">
        <v>34</v>
      </c>
      <c r="H2145" t="s">
        <v>93</v>
      </c>
      <c r="I2145" t="s">
        <v>54</v>
      </c>
    </row>
    <row r="2146" spans="1:9" ht="14.25">
      <c r="A2146" t="s">
        <v>16614</v>
      </c>
      <c r="B2146" s="15">
        <v>917340</v>
      </c>
      <c r="C2146" t="s">
        <v>287</v>
      </c>
      <c r="D2146" t="s">
        <v>16615</v>
      </c>
      <c r="E2146" t="s">
        <v>12190</v>
      </c>
      <c r="F2146" s="15">
        <v>-90.5</v>
      </c>
      <c r="G2146" t="s">
        <v>34</v>
      </c>
      <c r="H2146" t="s">
        <v>88</v>
      </c>
      <c r="I2146" t="s">
        <v>57</v>
      </c>
    </row>
    <row r="2147" spans="1:9" ht="14.25">
      <c r="A2147" t="s">
        <v>16616</v>
      </c>
      <c r="B2147" s="15">
        <v>917874</v>
      </c>
      <c r="C2147" t="s">
        <v>16617</v>
      </c>
      <c r="D2147" t="s">
        <v>16618</v>
      </c>
      <c r="E2147" t="s">
        <v>16619</v>
      </c>
      <c r="F2147" s="15">
        <v>-509.05</v>
      </c>
      <c r="G2147" t="s">
        <v>34</v>
      </c>
      <c r="H2147" t="s">
        <v>84</v>
      </c>
      <c r="I2147" t="s">
        <v>54</v>
      </c>
    </row>
    <row r="2148" spans="1:9" ht="14.25">
      <c r="A2148" t="s">
        <v>16620</v>
      </c>
      <c r="B2148" s="15">
        <v>919221</v>
      </c>
      <c r="C2148" t="s">
        <v>287</v>
      </c>
      <c r="D2148" t="s">
        <v>16621</v>
      </c>
      <c r="E2148" t="s">
        <v>12217</v>
      </c>
      <c r="F2148" s="15">
        <v>-508.73</v>
      </c>
      <c r="G2148" t="s">
        <v>34</v>
      </c>
      <c r="H2148" t="s">
        <v>75</v>
      </c>
      <c r="I2148" t="s">
        <v>57</v>
      </c>
    </row>
    <row r="2149" spans="1:9" ht="14.25">
      <c r="A2149" t="s">
        <v>16622</v>
      </c>
      <c r="B2149" s="15">
        <v>919528</v>
      </c>
      <c r="C2149" t="s">
        <v>16623</v>
      </c>
      <c r="D2149" t="s">
        <v>16624</v>
      </c>
      <c r="E2149" t="s">
        <v>886</v>
      </c>
      <c r="F2149" s="15">
        <v>-500</v>
      </c>
      <c r="G2149" t="s">
        <v>34</v>
      </c>
      <c r="H2149" t="s">
        <v>779</v>
      </c>
      <c r="I2149" t="s">
        <v>54</v>
      </c>
    </row>
    <row r="2150" spans="1:9" ht="14.25">
      <c r="A2150" t="s">
        <v>16625</v>
      </c>
      <c r="B2150" s="15">
        <v>921193</v>
      </c>
      <c r="C2150" t="s">
        <v>16626</v>
      </c>
      <c r="D2150" t="s">
        <v>16627</v>
      </c>
      <c r="E2150" t="s">
        <v>16628</v>
      </c>
      <c r="F2150" s="15">
        <v>-2385.31</v>
      </c>
      <c r="G2150" t="s">
        <v>34</v>
      </c>
      <c r="H2150" t="s">
        <v>91</v>
      </c>
      <c r="I2150" t="s">
        <v>54</v>
      </c>
    </row>
    <row r="2151" spans="1:9" ht="14.25">
      <c r="A2151" t="s">
        <v>16629</v>
      </c>
      <c r="B2151" s="15">
        <v>921249</v>
      </c>
      <c r="C2151" t="s">
        <v>16630</v>
      </c>
      <c r="D2151" t="s">
        <v>1424</v>
      </c>
      <c r="E2151" t="s">
        <v>1425</v>
      </c>
      <c r="F2151" s="15">
        <v>-31</v>
      </c>
      <c r="G2151" t="s">
        <v>34</v>
      </c>
      <c r="H2151" t="s">
        <v>94</v>
      </c>
      <c r="I2151" t="s">
        <v>54</v>
      </c>
    </row>
    <row r="2152" spans="1:9" ht="14.25">
      <c r="A2152" t="s">
        <v>16631</v>
      </c>
      <c r="B2152" s="15">
        <v>921701</v>
      </c>
      <c r="C2152" t="s">
        <v>16632</v>
      </c>
      <c r="D2152" t="s">
        <v>16633</v>
      </c>
      <c r="E2152" t="s">
        <v>16634</v>
      </c>
      <c r="F2152" s="15">
        <v>-147.32</v>
      </c>
      <c r="G2152" t="s">
        <v>34</v>
      </c>
      <c r="H2152" t="s">
        <v>89</v>
      </c>
      <c r="I2152" t="s">
        <v>54</v>
      </c>
    </row>
    <row r="2153" spans="1:9" ht="14.25">
      <c r="A2153" t="s">
        <v>16635</v>
      </c>
      <c r="B2153" s="15">
        <v>921789</v>
      </c>
      <c r="C2153" t="s">
        <v>287</v>
      </c>
      <c r="D2153" t="s">
        <v>16636</v>
      </c>
      <c r="E2153" t="s">
        <v>12266</v>
      </c>
      <c r="F2153" s="15">
        <v>-442.5</v>
      </c>
      <c r="G2153" t="s">
        <v>34</v>
      </c>
      <c r="H2153" t="s">
        <v>310</v>
      </c>
      <c r="I2153" t="s">
        <v>57</v>
      </c>
    </row>
    <row r="2154" spans="1:9" ht="14.25">
      <c r="A2154" t="s">
        <v>16637</v>
      </c>
      <c r="B2154" s="15">
        <v>922549</v>
      </c>
      <c r="C2154" t="s">
        <v>16638</v>
      </c>
      <c r="D2154" t="s">
        <v>16639</v>
      </c>
      <c r="E2154" t="s">
        <v>16640</v>
      </c>
      <c r="F2154" s="15">
        <v>-500</v>
      </c>
      <c r="G2154" t="s">
        <v>34</v>
      </c>
      <c r="H2154" t="s">
        <v>86</v>
      </c>
      <c r="I2154" t="s">
        <v>54</v>
      </c>
    </row>
    <row r="2155" spans="1:9" ht="14.25">
      <c r="A2155" t="s">
        <v>16641</v>
      </c>
      <c r="B2155" s="15">
        <v>922629</v>
      </c>
      <c r="C2155" t="s">
        <v>287</v>
      </c>
      <c r="D2155" t="s">
        <v>16642</v>
      </c>
      <c r="E2155" t="s">
        <v>16643</v>
      </c>
      <c r="F2155" s="15">
        <v>-9723.99</v>
      </c>
      <c r="G2155" t="s">
        <v>34</v>
      </c>
      <c r="H2155" t="s">
        <v>69</v>
      </c>
      <c r="I2155" t="s">
        <v>57</v>
      </c>
    </row>
    <row r="2156" spans="1:9" ht="14.25">
      <c r="A2156" t="s">
        <v>16644</v>
      </c>
      <c r="B2156" s="15">
        <v>923021</v>
      </c>
      <c r="C2156" t="s">
        <v>287</v>
      </c>
      <c r="D2156" t="s">
        <v>16645</v>
      </c>
      <c r="E2156" t="s">
        <v>12224</v>
      </c>
      <c r="F2156" s="15">
        <v>-500</v>
      </c>
      <c r="G2156" t="s">
        <v>34</v>
      </c>
      <c r="H2156" t="s">
        <v>90</v>
      </c>
      <c r="I2156" t="s">
        <v>57</v>
      </c>
    </row>
    <row r="2157" spans="1:9" ht="14.25">
      <c r="A2157" t="s">
        <v>16646</v>
      </c>
      <c r="B2157" s="15">
        <v>923058</v>
      </c>
      <c r="C2157" t="s">
        <v>16647</v>
      </c>
      <c r="D2157" t="s">
        <v>16648</v>
      </c>
      <c r="E2157" t="s">
        <v>16649</v>
      </c>
      <c r="F2157" s="15">
        <v>-110</v>
      </c>
      <c r="G2157" t="s">
        <v>34</v>
      </c>
      <c r="H2157" t="s">
        <v>2002</v>
      </c>
      <c r="I2157" t="s">
        <v>54</v>
      </c>
    </row>
    <row r="2158" spans="1:9" ht="14.25">
      <c r="A2158" t="s">
        <v>16650</v>
      </c>
      <c r="B2158" s="15">
        <v>923103</v>
      </c>
      <c r="C2158" t="s">
        <v>16651</v>
      </c>
      <c r="D2158" t="s">
        <v>16652</v>
      </c>
      <c r="E2158" t="s">
        <v>16653</v>
      </c>
      <c r="F2158" s="15">
        <v>-400</v>
      </c>
      <c r="G2158" t="s">
        <v>34</v>
      </c>
      <c r="H2158" t="s">
        <v>16289</v>
      </c>
      <c r="I2158" t="s">
        <v>54</v>
      </c>
    </row>
    <row r="2159" spans="1:9" ht="14.25">
      <c r="A2159" t="s">
        <v>16654</v>
      </c>
      <c r="B2159" s="15">
        <v>923199</v>
      </c>
      <c r="C2159" t="s">
        <v>16655</v>
      </c>
      <c r="D2159" t="s">
        <v>16652</v>
      </c>
      <c r="E2159" t="s">
        <v>16653</v>
      </c>
      <c r="F2159" s="15">
        <v>-1460.5</v>
      </c>
      <c r="G2159" t="s">
        <v>34</v>
      </c>
      <c r="H2159" t="s">
        <v>16289</v>
      </c>
      <c r="I2159" t="s">
        <v>54</v>
      </c>
    </row>
    <row r="2160" spans="1:9" ht="14.25">
      <c r="A2160" t="s">
        <v>16656</v>
      </c>
      <c r="B2160" s="15">
        <v>923234</v>
      </c>
      <c r="C2160" t="s">
        <v>16657</v>
      </c>
      <c r="D2160" t="s">
        <v>16658</v>
      </c>
      <c r="E2160" t="s">
        <v>16659</v>
      </c>
      <c r="F2160" s="15">
        <v>-500</v>
      </c>
      <c r="G2160" t="s">
        <v>34</v>
      </c>
      <c r="H2160" t="s">
        <v>779</v>
      </c>
      <c r="I2160" t="s">
        <v>54</v>
      </c>
    </row>
    <row r="2161" spans="1:9" ht="14.25">
      <c r="A2161" t="s">
        <v>16660</v>
      </c>
      <c r="B2161" s="15">
        <v>923342</v>
      </c>
      <c r="C2161" t="s">
        <v>16661</v>
      </c>
      <c r="D2161" t="s">
        <v>16662</v>
      </c>
      <c r="E2161" t="s">
        <v>886</v>
      </c>
      <c r="F2161" s="15">
        <v>-574</v>
      </c>
      <c r="G2161" t="s">
        <v>34</v>
      </c>
      <c r="H2161" t="s">
        <v>74</v>
      </c>
      <c r="I2161" t="s">
        <v>54</v>
      </c>
    </row>
    <row r="2162" spans="1:9" ht="14.25">
      <c r="A2162" t="s">
        <v>16663</v>
      </c>
      <c r="B2162" s="15">
        <v>923851</v>
      </c>
      <c r="C2162" t="s">
        <v>16664</v>
      </c>
      <c r="D2162" t="s">
        <v>16665</v>
      </c>
      <c r="E2162" t="s">
        <v>16666</v>
      </c>
      <c r="F2162" s="15">
        <v>-285.76</v>
      </c>
      <c r="G2162" t="s">
        <v>34</v>
      </c>
      <c r="H2162" t="s">
        <v>73</v>
      </c>
      <c r="I2162" t="s">
        <v>54</v>
      </c>
    </row>
    <row r="2163" spans="1:9" ht="14.25">
      <c r="A2163" t="s">
        <v>16667</v>
      </c>
      <c r="B2163" s="15">
        <v>923971</v>
      </c>
      <c r="C2163" t="s">
        <v>287</v>
      </c>
      <c r="D2163" t="s">
        <v>16668</v>
      </c>
      <c r="E2163" t="s">
        <v>12231</v>
      </c>
      <c r="F2163" s="15">
        <v>-4.5</v>
      </c>
      <c r="G2163" t="s">
        <v>34</v>
      </c>
      <c r="H2163" t="s">
        <v>779</v>
      </c>
      <c r="I2163" t="s">
        <v>57</v>
      </c>
    </row>
    <row r="2164" spans="1:9" ht="14.25">
      <c r="A2164" t="s">
        <v>16669</v>
      </c>
      <c r="B2164" s="15">
        <v>924841</v>
      </c>
      <c r="C2164" t="s">
        <v>16670</v>
      </c>
      <c r="D2164" t="s">
        <v>16671</v>
      </c>
      <c r="E2164" t="s">
        <v>16672</v>
      </c>
      <c r="F2164" s="15">
        <v>-194.5</v>
      </c>
      <c r="G2164" t="s">
        <v>34</v>
      </c>
      <c r="H2164" t="s">
        <v>70</v>
      </c>
      <c r="I2164" t="s">
        <v>54</v>
      </c>
    </row>
    <row r="2165" spans="1:9" ht="14.25">
      <c r="A2165" t="s">
        <v>16673</v>
      </c>
      <c r="B2165" s="15">
        <v>924984</v>
      </c>
      <c r="C2165" t="s">
        <v>287</v>
      </c>
      <c r="D2165" t="s">
        <v>16674</v>
      </c>
      <c r="E2165" t="s">
        <v>12245</v>
      </c>
      <c r="F2165" s="15">
        <v>-267.2</v>
      </c>
      <c r="G2165" t="s">
        <v>34</v>
      </c>
      <c r="H2165" t="s">
        <v>83</v>
      </c>
      <c r="I2165" t="s">
        <v>57</v>
      </c>
    </row>
    <row r="2166" spans="1:9" ht="14.25">
      <c r="A2166" t="s">
        <v>16675</v>
      </c>
      <c r="B2166" s="15">
        <v>925105</v>
      </c>
      <c r="C2166" t="s">
        <v>16676</v>
      </c>
      <c r="D2166" t="s">
        <v>16677</v>
      </c>
      <c r="E2166" t="s">
        <v>16678</v>
      </c>
      <c r="F2166" s="15">
        <v>-35.200000000000003</v>
      </c>
      <c r="G2166" t="s">
        <v>34</v>
      </c>
      <c r="H2166" t="s">
        <v>83</v>
      </c>
      <c r="I2166" t="s">
        <v>54</v>
      </c>
    </row>
    <row r="2167" spans="1:9" ht="14.25">
      <c r="A2167" t="s">
        <v>16679</v>
      </c>
      <c r="B2167" s="15">
        <v>925136</v>
      </c>
      <c r="C2167" t="s">
        <v>16680</v>
      </c>
      <c r="D2167" t="s">
        <v>11122</v>
      </c>
      <c r="E2167" t="s">
        <v>11123</v>
      </c>
      <c r="F2167" s="15">
        <v>-800</v>
      </c>
      <c r="G2167" t="s">
        <v>34</v>
      </c>
      <c r="H2167" t="s">
        <v>779</v>
      </c>
      <c r="I2167" t="s">
        <v>54</v>
      </c>
    </row>
    <row r="2168" spans="1:9" ht="14.25">
      <c r="A2168" t="s">
        <v>16681</v>
      </c>
      <c r="B2168" s="15">
        <v>925446</v>
      </c>
      <c r="C2168" t="s">
        <v>16682</v>
      </c>
      <c r="D2168" t="s">
        <v>16683</v>
      </c>
      <c r="E2168" t="s">
        <v>16684</v>
      </c>
      <c r="F2168" s="15">
        <v>-1000</v>
      </c>
      <c r="G2168" t="s">
        <v>34</v>
      </c>
      <c r="H2168" t="s">
        <v>66</v>
      </c>
      <c r="I2168" t="s">
        <v>54</v>
      </c>
    </row>
    <row r="2169" spans="1:9" ht="14.25">
      <c r="A2169" t="s">
        <v>16685</v>
      </c>
      <c r="B2169" s="15">
        <v>925615</v>
      </c>
      <c r="D2169" t="s">
        <v>16581</v>
      </c>
      <c r="E2169" t="s">
        <v>12431</v>
      </c>
      <c r="F2169" s="15">
        <v>-20</v>
      </c>
      <c r="G2169" t="s">
        <v>34</v>
      </c>
      <c r="H2169" t="s">
        <v>67</v>
      </c>
      <c r="I2169" t="s">
        <v>57</v>
      </c>
    </row>
    <row r="2170" spans="1:9" ht="14.25">
      <c r="A2170" t="s">
        <v>16686</v>
      </c>
      <c r="B2170" s="15">
        <v>925816</v>
      </c>
      <c r="C2170" t="s">
        <v>16687</v>
      </c>
      <c r="D2170" t="s">
        <v>16688</v>
      </c>
      <c r="E2170" t="s">
        <v>16689</v>
      </c>
      <c r="F2170" s="15">
        <v>-160</v>
      </c>
      <c r="G2170" t="s">
        <v>34</v>
      </c>
      <c r="H2170" t="s">
        <v>84</v>
      </c>
      <c r="I2170" t="s">
        <v>54</v>
      </c>
    </row>
    <row r="2171" spans="1:9" ht="14.25">
      <c r="A2171" t="s">
        <v>16690</v>
      </c>
      <c r="B2171" s="15">
        <v>925887</v>
      </c>
      <c r="C2171" t="s">
        <v>287</v>
      </c>
      <c r="D2171" t="s">
        <v>16691</v>
      </c>
      <c r="E2171" t="s">
        <v>12260</v>
      </c>
      <c r="F2171" s="15">
        <v>-135.19999999999999</v>
      </c>
      <c r="G2171" t="s">
        <v>34</v>
      </c>
      <c r="H2171" t="s">
        <v>83</v>
      </c>
      <c r="I2171" t="s">
        <v>57</v>
      </c>
    </row>
    <row r="2172" spans="1:9" ht="14.25">
      <c r="A2172" t="s">
        <v>16692</v>
      </c>
      <c r="B2172" s="15">
        <v>926092</v>
      </c>
      <c r="C2172" t="s">
        <v>16693</v>
      </c>
      <c r="D2172" t="s">
        <v>15911</v>
      </c>
      <c r="E2172" t="s">
        <v>15912</v>
      </c>
      <c r="F2172" s="15">
        <v>-400</v>
      </c>
      <c r="G2172" t="s">
        <v>34</v>
      </c>
      <c r="H2172" t="s">
        <v>94</v>
      </c>
      <c r="I2172" t="s">
        <v>54</v>
      </c>
    </row>
    <row r="2173" spans="1:9" ht="14.25">
      <c r="A2173" t="s">
        <v>16694</v>
      </c>
      <c r="B2173" s="15">
        <v>926314</v>
      </c>
      <c r="C2173" t="s">
        <v>16695</v>
      </c>
      <c r="D2173" t="s">
        <v>16696</v>
      </c>
      <c r="E2173" t="s">
        <v>16697</v>
      </c>
      <c r="F2173" s="15">
        <v>-9700</v>
      </c>
      <c r="G2173" t="s">
        <v>34</v>
      </c>
      <c r="H2173" t="s">
        <v>80</v>
      </c>
      <c r="I2173" t="s">
        <v>54</v>
      </c>
    </row>
    <row r="2174" spans="1:9" ht="14.25">
      <c r="A2174" t="s">
        <v>16698</v>
      </c>
      <c r="B2174" s="15">
        <v>926580</v>
      </c>
      <c r="C2174" t="s">
        <v>287</v>
      </c>
      <c r="D2174" t="s">
        <v>16699</v>
      </c>
      <c r="E2174" t="s">
        <v>12307</v>
      </c>
      <c r="F2174" s="15">
        <v>-2.69</v>
      </c>
      <c r="G2174" t="s">
        <v>34</v>
      </c>
      <c r="H2174" t="s">
        <v>64</v>
      </c>
      <c r="I2174" t="s">
        <v>57</v>
      </c>
    </row>
    <row r="2175" spans="1:9" ht="14.25">
      <c r="A2175" t="s">
        <v>16700</v>
      </c>
      <c r="B2175" s="15">
        <v>926602</v>
      </c>
      <c r="C2175" t="s">
        <v>16701</v>
      </c>
      <c r="D2175" t="s">
        <v>16702</v>
      </c>
      <c r="E2175" t="s">
        <v>7691</v>
      </c>
      <c r="F2175" s="15">
        <v>-6095.43</v>
      </c>
      <c r="G2175" t="s">
        <v>34</v>
      </c>
      <c r="H2175" t="s">
        <v>70</v>
      </c>
      <c r="I2175" t="s">
        <v>54</v>
      </c>
    </row>
    <row r="2176" spans="1:9" ht="14.25">
      <c r="A2176" t="s">
        <v>16703</v>
      </c>
      <c r="B2176" s="15">
        <v>926655</v>
      </c>
      <c r="D2176" t="s">
        <v>16704</v>
      </c>
      <c r="E2176" t="s">
        <v>12403</v>
      </c>
      <c r="F2176" s="15">
        <v>-119.63</v>
      </c>
      <c r="G2176" t="s">
        <v>34</v>
      </c>
      <c r="H2176" t="s">
        <v>75</v>
      </c>
      <c r="I2176" t="s">
        <v>57</v>
      </c>
    </row>
    <row r="2177" spans="1:9" ht="14.25">
      <c r="A2177" t="s">
        <v>16705</v>
      </c>
      <c r="B2177" s="15">
        <v>926837</v>
      </c>
      <c r="C2177" t="s">
        <v>16706</v>
      </c>
      <c r="D2177" t="s">
        <v>16707</v>
      </c>
      <c r="E2177" t="s">
        <v>16708</v>
      </c>
      <c r="F2177" s="15">
        <v>-15.2</v>
      </c>
      <c r="G2177" t="s">
        <v>34</v>
      </c>
      <c r="H2177" t="s">
        <v>11958</v>
      </c>
      <c r="I2177" t="s">
        <v>54</v>
      </c>
    </row>
    <row r="2178" spans="1:9" ht="14.25">
      <c r="A2178" t="s">
        <v>16709</v>
      </c>
      <c r="B2178" s="15">
        <v>927008</v>
      </c>
      <c r="C2178" t="s">
        <v>16710</v>
      </c>
      <c r="D2178" t="s">
        <v>16711</v>
      </c>
      <c r="E2178" t="s">
        <v>16712</v>
      </c>
      <c r="F2178" s="15">
        <v>-4329.46</v>
      </c>
      <c r="G2178" t="s">
        <v>34</v>
      </c>
      <c r="H2178" t="s">
        <v>70</v>
      </c>
      <c r="I2178" t="s">
        <v>54</v>
      </c>
    </row>
    <row r="2179" spans="1:9" ht="14.25">
      <c r="A2179" t="s">
        <v>16713</v>
      </c>
      <c r="B2179" s="15">
        <v>927038</v>
      </c>
      <c r="C2179" t="s">
        <v>16714</v>
      </c>
      <c r="D2179" t="s">
        <v>16715</v>
      </c>
      <c r="E2179" t="s">
        <v>16716</v>
      </c>
      <c r="F2179" s="15">
        <v>-5225.9799999999996</v>
      </c>
      <c r="G2179" t="s">
        <v>34</v>
      </c>
      <c r="H2179" t="s">
        <v>94</v>
      </c>
      <c r="I2179" t="s">
        <v>54</v>
      </c>
    </row>
    <row r="2180" spans="1:9" ht="14.25">
      <c r="A2180" t="s">
        <v>16717</v>
      </c>
      <c r="B2180" s="15">
        <v>927045</v>
      </c>
      <c r="C2180" t="s">
        <v>16718</v>
      </c>
      <c r="D2180" t="s">
        <v>16719</v>
      </c>
      <c r="E2180" t="s">
        <v>16720</v>
      </c>
      <c r="F2180" s="15">
        <v>-135</v>
      </c>
      <c r="G2180" t="s">
        <v>34</v>
      </c>
      <c r="H2180" t="s">
        <v>66</v>
      </c>
      <c r="I2180" t="s">
        <v>54</v>
      </c>
    </row>
    <row r="2181" spans="1:9" ht="14.25">
      <c r="A2181" t="s">
        <v>16721</v>
      </c>
      <c r="B2181" s="15">
        <v>927267</v>
      </c>
      <c r="C2181" t="s">
        <v>287</v>
      </c>
      <c r="D2181" t="s">
        <v>16722</v>
      </c>
      <c r="E2181" t="s">
        <v>12279</v>
      </c>
      <c r="F2181" s="15">
        <v>-402</v>
      </c>
      <c r="G2181" t="s">
        <v>34</v>
      </c>
      <c r="H2181" t="s">
        <v>66</v>
      </c>
      <c r="I2181" t="s">
        <v>57</v>
      </c>
    </row>
    <row r="2182" spans="1:9" ht="14.25">
      <c r="A2182" t="s">
        <v>16723</v>
      </c>
      <c r="B2182" s="15">
        <v>927357</v>
      </c>
      <c r="C2182" t="s">
        <v>16724</v>
      </c>
      <c r="D2182" t="s">
        <v>16725</v>
      </c>
      <c r="E2182" t="s">
        <v>16726</v>
      </c>
      <c r="F2182" s="15">
        <v>-572</v>
      </c>
      <c r="G2182" t="s">
        <v>34</v>
      </c>
      <c r="H2182" t="s">
        <v>66</v>
      </c>
      <c r="I2182" t="s">
        <v>54</v>
      </c>
    </row>
    <row r="2183" spans="1:9" ht="14.25">
      <c r="A2183" t="s">
        <v>16727</v>
      </c>
      <c r="B2183" s="15">
        <v>927417</v>
      </c>
      <c r="C2183" t="s">
        <v>16728</v>
      </c>
      <c r="D2183" t="s">
        <v>16729</v>
      </c>
      <c r="E2183" t="s">
        <v>16730</v>
      </c>
      <c r="F2183" s="15">
        <v>-4900</v>
      </c>
      <c r="G2183" t="s">
        <v>34</v>
      </c>
      <c r="H2183" t="s">
        <v>67</v>
      </c>
      <c r="I2183" t="s">
        <v>54</v>
      </c>
    </row>
    <row r="2184" spans="1:9" ht="14.25">
      <c r="A2184" t="s">
        <v>16731</v>
      </c>
      <c r="B2184" s="15">
        <v>927485</v>
      </c>
      <c r="C2184" t="s">
        <v>16732</v>
      </c>
      <c r="D2184" t="s">
        <v>16733</v>
      </c>
      <c r="E2184" t="s">
        <v>16734</v>
      </c>
      <c r="F2184" s="15">
        <v>-70.5</v>
      </c>
      <c r="G2184" t="s">
        <v>34</v>
      </c>
      <c r="H2184" t="s">
        <v>68</v>
      </c>
      <c r="I2184" t="s">
        <v>54</v>
      </c>
    </row>
    <row r="2185" spans="1:9" ht="14.25">
      <c r="A2185" t="s">
        <v>16735</v>
      </c>
      <c r="B2185" s="15">
        <v>927616</v>
      </c>
      <c r="C2185" t="s">
        <v>16736</v>
      </c>
      <c r="D2185" t="s">
        <v>16737</v>
      </c>
      <c r="E2185" t="s">
        <v>7886</v>
      </c>
      <c r="F2185" s="15">
        <v>-794.5</v>
      </c>
      <c r="G2185" t="s">
        <v>34</v>
      </c>
      <c r="H2185" t="s">
        <v>94</v>
      </c>
      <c r="I2185" t="s">
        <v>54</v>
      </c>
    </row>
    <row r="2186" spans="1:9" ht="14.25">
      <c r="A2186" t="s">
        <v>16738</v>
      </c>
      <c r="B2186" s="15">
        <v>927619</v>
      </c>
      <c r="C2186" t="s">
        <v>16739</v>
      </c>
      <c r="D2186" t="s">
        <v>16740</v>
      </c>
      <c r="E2186" t="s">
        <v>16741</v>
      </c>
      <c r="F2186" s="15">
        <v>-500</v>
      </c>
      <c r="G2186" t="s">
        <v>34</v>
      </c>
      <c r="H2186" t="s">
        <v>82</v>
      </c>
      <c r="I2186" t="s">
        <v>54</v>
      </c>
    </row>
    <row r="2187" spans="1:9" ht="14.25">
      <c r="A2187" t="s">
        <v>16742</v>
      </c>
      <c r="B2187" s="15">
        <v>927769</v>
      </c>
      <c r="C2187" t="s">
        <v>16743</v>
      </c>
      <c r="D2187" t="s">
        <v>9195</v>
      </c>
      <c r="E2187" t="s">
        <v>5525</v>
      </c>
      <c r="F2187" s="15">
        <v>-857</v>
      </c>
      <c r="G2187" t="s">
        <v>34</v>
      </c>
      <c r="H2187" t="s">
        <v>74</v>
      </c>
      <c r="I2187" t="s">
        <v>54</v>
      </c>
    </row>
    <row r="2188" spans="1:9" ht="14.25">
      <c r="A2188" t="s">
        <v>16744</v>
      </c>
      <c r="B2188" s="15">
        <v>927858</v>
      </c>
      <c r="D2188" t="s">
        <v>16745</v>
      </c>
      <c r="E2188" t="s">
        <v>12470</v>
      </c>
      <c r="F2188" s="15">
        <v>-3192</v>
      </c>
      <c r="G2188" t="s">
        <v>34</v>
      </c>
      <c r="H2188" t="s">
        <v>82</v>
      </c>
      <c r="I2188" t="s">
        <v>57</v>
      </c>
    </row>
    <row r="2189" spans="1:9" ht="14.25">
      <c r="A2189" t="s">
        <v>16746</v>
      </c>
      <c r="B2189" s="15">
        <v>928173</v>
      </c>
      <c r="C2189" t="s">
        <v>16747</v>
      </c>
      <c r="D2189" t="s">
        <v>16748</v>
      </c>
      <c r="E2189" t="s">
        <v>16749</v>
      </c>
      <c r="F2189" s="15">
        <v>-300</v>
      </c>
      <c r="G2189" t="s">
        <v>34</v>
      </c>
      <c r="H2189" t="s">
        <v>78</v>
      </c>
      <c r="I2189" t="s">
        <v>54</v>
      </c>
    </row>
    <row r="2190" spans="1:9" ht="14.25">
      <c r="A2190" t="s">
        <v>16750</v>
      </c>
      <c r="B2190" s="15">
        <v>928206</v>
      </c>
      <c r="C2190" t="s">
        <v>16751</v>
      </c>
      <c r="D2190" t="s">
        <v>16752</v>
      </c>
      <c r="E2190" t="s">
        <v>16753</v>
      </c>
      <c r="F2190" s="15">
        <v>-2000</v>
      </c>
      <c r="G2190" t="s">
        <v>34</v>
      </c>
      <c r="H2190" t="s">
        <v>75</v>
      </c>
      <c r="I2190" t="s">
        <v>54</v>
      </c>
    </row>
    <row r="2191" spans="1:9" ht="14.25">
      <c r="A2191" t="s">
        <v>16754</v>
      </c>
      <c r="B2191" s="15">
        <v>928227</v>
      </c>
      <c r="C2191" t="s">
        <v>16755</v>
      </c>
      <c r="D2191" t="s">
        <v>16756</v>
      </c>
      <c r="E2191" t="s">
        <v>16757</v>
      </c>
      <c r="F2191" s="15">
        <v>-400</v>
      </c>
      <c r="G2191" t="s">
        <v>34</v>
      </c>
      <c r="H2191" t="s">
        <v>78</v>
      </c>
      <c r="I2191" t="s">
        <v>54</v>
      </c>
    </row>
    <row r="2192" spans="1:9" ht="14.25">
      <c r="A2192" t="s">
        <v>16758</v>
      </c>
      <c r="B2192" s="15">
        <v>928807</v>
      </c>
      <c r="C2192" t="s">
        <v>287</v>
      </c>
      <c r="D2192" t="s">
        <v>16759</v>
      </c>
      <c r="E2192" t="s">
        <v>16760</v>
      </c>
      <c r="F2192" s="15">
        <v>-2000</v>
      </c>
      <c r="G2192" t="s">
        <v>34</v>
      </c>
      <c r="H2192" t="s">
        <v>89</v>
      </c>
      <c r="I2192" t="s">
        <v>57</v>
      </c>
    </row>
    <row r="2193" spans="1:9" ht="14.25">
      <c r="A2193" t="s">
        <v>16761</v>
      </c>
      <c r="B2193" s="15">
        <v>928925</v>
      </c>
      <c r="C2193" t="s">
        <v>16762</v>
      </c>
      <c r="D2193" t="s">
        <v>793</v>
      </c>
      <c r="E2193" t="s">
        <v>794</v>
      </c>
      <c r="F2193" s="15">
        <v>-350</v>
      </c>
      <c r="G2193" t="s">
        <v>34</v>
      </c>
      <c r="H2193" t="s">
        <v>82</v>
      </c>
      <c r="I2193" t="s">
        <v>54</v>
      </c>
    </row>
    <row r="2194" spans="1:9" ht="14.25">
      <c r="A2194" t="s">
        <v>16763</v>
      </c>
      <c r="B2194" s="15">
        <v>928935</v>
      </c>
      <c r="C2194" t="s">
        <v>16764</v>
      </c>
      <c r="D2194" t="s">
        <v>16765</v>
      </c>
      <c r="E2194" t="s">
        <v>16766</v>
      </c>
      <c r="F2194" s="15">
        <v>-120.4</v>
      </c>
      <c r="G2194" t="s">
        <v>34</v>
      </c>
      <c r="H2194" t="s">
        <v>65</v>
      </c>
      <c r="I2194" t="s">
        <v>54</v>
      </c>
    </row>
    <row r="2195" spans="1:9" ht="14.25">
      <c r="A2195" t="s">
        <v>16767</v>
      </c>
      <c r="B2195" s="15">
        <v>929105</v>
      </c>
      <c r="C2195" t="s">
        <v>16768</v>
      </c>
      <c r="D2195" t="s">
        <v>16769</v>
      </c>
      <c r="E2195" t="s">
        <v>16770</v>
      </c>
      <c r="F2195" s="15">
        <v>-3072.76</v>
      </c>
      <c r="G2195" t="s">
        <v>34</v>
      </c>
      <c r="H2195" t="s">
        <v>67</v>
      </c>
      <c r="I2195" t="s">
        <v>54</v>
      </c>
    </row>
    <row r="2196" spans="1:9" ht="14.25">
      <c r="A2196" t="s">
        <v>16771</v>
      </c>
      <c r="B2196" s="15">
        <v>929174</v>
      </c>
      <c r="C2196" t="s">
        <v>16772</v>
      </c>
      <c r="D2196" t="s">
        <v>16773</v>
      </c>
      <c r="E2196" t="s">
        <v>16774</v>
      </c>
      <c r="F2196" s="15">
        <v>-800</v>
      </c>
      <c r="G2196" t="s">
        <v>34</v>
      </c>
      <c r="H2196" t="s">
        <v>70</v>
      </c>
      <c r="I2196" t="s">
        <v>54</v>
      </c>
    </row>
    <row r="2197" spans="1:9" ht="14.25">
      <c r="A2197" t="s">
        <v>16775</v>
      </c>
      <c r="B2197" s="15">
        <v>929315</v>
      </c>
      <c r="C2197" t="s">
        <v>16776</v>
      </c>
      <c r="D2197" t="s">
        <v>16777</v>
      </c>
      <c r="E2197" t="s">
        <v>12850</v>
      </c>
      <c r="F2197" s="15">
        <v>-409.78</v>
      </c>
      <c r="G2197" t="s">
        <v>34</v>
      </c>
      <c r="H2197" t="s">
        <v>1750</v>
      </c>
      <c r="I2197" t="s">
        <v>54</v>
      </c>
    </row>
    <row r="2198" spans="1:9" ht="14.25">
      <c r="A2198" t="s">
        <v>16778</v>
      </c>
      <c r="B2198" s="15">
        <v>929472</v>
      </c>
      <c r="C2198" t="s">
        <v>16779</v>
      </c>
      <c r="D2198" t="s">
        <v>16780</v>
      </c>
      <c r="E2198" t="s">
        <v>16781</v>
      </c>
      <c r="F2198" s="15">
        <v>-7000</v>
      </c>
      <c r="G2198" t="s">
        <v>34</v>
      </c>
      <c r="H2198" t="s">
        <v>83</v>
      </c>
      <c r="I2198" t="s">
        <v>54</v>
      </c>
    </row>
    <row r="2199" spans="1:9" ht="14.25">
      <c r="A2199" t="s">
        <v>16782</v>
      </c>
      <c r="B2199" s="15">
        <v>929650</v>
      </c>
      <c r="C2199" t="s">
        <v>16783</v>
      </c>
      <c r="D2199" t="s">
        <v>16784</v>
      </c>
      <c r="E2199" t="s">
        <v>16785</v>
      </c>
      <c r="F2199" s="15">
        <v>-343.85</v>
      </c>
      <c r="G2199" t="s">
        <v>34</v>
      </c>
      <c r="H2199" t="s">
        <v>67</v>
      </c>
      <c r="I2199" t="s">
        <v>54</v>
      </c>
    </row>
    <row r="2200" spans="1:9" ht="14.25">
      <c r="A2200" t="s">
        <v>16786</v>
      </c>
      <c r="B2200" s="15">
        <v>929805</v>
      </c>
      <c r="C2200" t="s">
        <v>287</v>
      </c>
      <c r="D2200" t="s">
        <v>16787</v>
      </c>
      <c r="E2200" t="s">
        <v>16788</v>
      </c>
      <c r="F2200" s="15">
        <v>-600</v>
      </c>
      <c r="G2200" t="s">
        <v>34</v>
      </c>
      <c r="H2200" t="s">
        <v>68</v>
      </c>
      <c r="I2200" t="s">
        <v>57</v>
      </c>
    </row>
    <row r="2201" spans="1:9" ht="14.25">
      <c r="A2201" t="s">
        <v>16789</v>
      </c>
      <c r="B2201" s="15">
        <v>929810</v>
      </c>
      <c r="C2201" t="s">
        <v>16790</v>
      </c>
      <c r="D2201" t="s">
        <v>16791</v>
      </c>
      <c r="E2201" t="s">
        <v>16792</v>
      </c>
      <c r="F2201" s="15">
        <v>-3732.7</v>
      </c>
      <c r="G2201" t="s">
        <v>34</v>
      </c>
      <c r="H2201" t="s">
        <v>70</v>
      </c>
      <c r="I2201" t="s">
        <v>54</v>
      </c>
    </row>
    <row r="2202" spans="1:9" ht="14.25">
      <c r="A2202" t="s">
        <v>16793</v>
      </c>
      <c r="B2202" s="15">
        <v>929869</v>
      </c>
      <c r="C2202" t="s">
        <v>16794</v>
      </c>
      <c r="D2202" t="s">
        <v>16795</v>
      </c>
      <c r="E2202" t="s">
        <v>16796</v>
      </c>
      <c r="F2202" s="15">
        <v>-9</v>
      </c>
      <c r="G2202" t="s">
        <v>34</v>
      </c>
      <c r="H2202" t="s">
        <v>310</v>
      </c>
      <c r="I2202" t="s">
        <v>54</v>
      </c>
    </row>
    <row r="2203" spans="1:9" ht="14.25">
      <c r="A2203" t="s">
        <v>16797</v>
      </c>
      <c r="B2203" s="15">
        <v>929932</v>
      </c>
      <c r="C2203" t="s">
        <v>16798</v>
      </c>
      <c r="D2203" t="s">
        <v>16799</v>
      </c>
      <c r="E2203" t="s">
        <v>16800</v>
      </c>
      <c r="F2203" s="15">
        <v>-987.94</v>
      </c>
      <c r="G2203" t="s">
        <v>34</v>
      </c>
      <c r="H2203" t="s">
        <v>75</v>
      </c>
      <c r="I2203" t="s">
        <v>54</v>
      </c>
    </row>
    <row r="2204" spans="1:9" ht="14.25">
      <c r="A2204" t="s">
        <v>16801</v>
      </c>
      <c r="B2204" s="15">
        <v>930040</v>
      </c>
      <c r="C2204" t="s">
        <v>16802</v>
      </c>
      <c r="D2204" t="s">
        <v>16803</v>
      </c>
      <c r="E2204" t="s">
        <v>16726</v>
      </c>
      <c r="F2204" s="15">
        <v>-1084.3399999999999</v>
      </c>
      <c r="G2204" t="s">
        <v>34</v>
      </c>
      <c r="H2204" t="s">
        <v>90</v>
      </c>
      <c r="I2204" t="s">
        <v>54</v>
      </c>
    </row>
    <row r="2205" spans="1:9" ht="14.25">
      <c r="A2205" t="s">
        <v>16804</v>
      </c>
      <c r="B2205" s="15">
        <v>930065</v>
      </c>
      <c r="C2205" t="s">
        <v>16805</v>
      </c>
      <c r="D2205" t="s">
        <v>16806</v>
      </c>
      <c r="E2205" t="s">
        <v>16807</v>
      </c>
      <c r="F2205" s="15">
        <v>-13.2</v>
      </c>
      <c r="G2205" t="s">
        <v>34</v>
      </c>
      <c r="H2205" t="s">
        <v>1067</v>
      </c>
      <c r="I2205" t="s">
        <v>54</v>
      </c>
    </row>
    <row r="2206" spans="1:9" ht="14.25">
      <c r="A2206" t="s">
        <v>16808</v>
      </c>
      <c r="B2206" s="15">
        <v>930133</v>
      </c>
      <c r="C2206" t="s">
        <v>16809</v>
      </c>
      <c r="D2206" t="s">
        <v>16810</v>
      </c>
      <c r="E2206" t="s">
        <v>16811</v>
      </c>
      <c r="F2206" s="15">
        <v>-1000</v>
      </c>
      <c r="G2206" t="s">
        <v>34</v>
      </c>
      <c r="H2206" t="s">
        <v>74</v>
      </c>
      <c r="I2206" t="s">
        <v>54</v>
      </c>
    </row>
    <row r="2207" spans="1:9" ht="14.25">
      <c r="A2207" t="s">
        <v>16812</v>
      </c>
      <c r="B2207" s="15">
        <v>930136</v>
      </c>
      <c r="C2207" t="s">
        <v>16813</v>
      </c>
      <c r="D2207" t="s">
        <v>16814</v>
      </c>
      <c r="E2207" t="s">
        <v>16815</v>
      </c>
      <c r="F2207" s="15">
        <v>-155.63999999999999</v>
      </c>
      <c r="G2207" t="s">
        <v>34</v>
      </c>
      <c r="H2207" t="s">
        <v>86</v>
      </c>
      <c r="I2207" t="s">
        <v>54</v>
      </c>
    </row>
    <row r="2208" spans="1:9" ht="14.25">
      <c r="A2208" t="s">
        <v>16816</v>
      </c>
      <c r="B2208" s="15">
        <v>930151</v>
      </c>
      <c r="C2208" t="s">
        <v>16817</v>
      </c>
      <c r="D2208" t="s">
        <v>16818</v>
      </c>
      <c r="E2208" t="s">
        <v>16819</v>
      </c>
      <c r="F2208" s="15">
        <v>-350</v>
      </c>
      <c r="G2208" t="s">
        <v>34</v>
      </c>
      <c r="H2208" t="s">
        <v>80</v>
      </c>
      <c r="I2208" t="s">
        <v>54</v>
      </c>
    </row>
    <row r="2209" spans="1:9" ht="14.25">
      <c r="A2209" t="s">
        <v>16820</v>
      </c>
      <c r="B2209" s="15">
        <v>930158</v>
      </c>
      <c r="C2209" t="s">
        <v>16821</v>
      </c>
      <c r="D2209" t="s">
        <v>16822</v>
      </c>
      <c r="E2209" t="s">
        <v>16823</v>
      </c>
      <c r="F2209" s="15">
        <v>-5854.6</v>
      </c>
      <c r="G2209" t="s">
        <v>34</v>
      </c>
      <c r="H2209" t="s">
        <v>70</v>
      </c>
      <c r="I2209" t="s">
        <v>54</v>
      </c>
    </row>
    <row r="2210" spans="1:9" ht="14.25">
      <c r="A2210" t="s">
        <v>16824</v>
      </c>
      <c r="B2210" s="15">
        <v>930221</v>
      </c>
      <c r="C2210" t="s">
        <v>287</v>
      </c>
      <c r="D2210" t="s">
        <v>16825</v>
      </c>
      <c r="E2210" t="s">
        <v>12342</v>
      </c>
      <c r="F2210" s="15">
        <v>-400</v>
      </c>
      <c r="G2210" t="s">
        <v>34</v>
      </c>
      <c r="H2210" t="s">
        <v>66</v>
      </c>
      <c r="I2210" t="s">
        <v>57</v>
      </c>
    </row>
    <row r="2211" spans="1:9" ht="14.25">
      <c r="A2211" t="s">
        <v>16826</v>
      </c>
      <c r="B2211" s="15">
        <v>930232</v>
      </c>
      <c r="C2211" t="s">
        <v>16827</v>
      </c>
      <c r="D2211" t="s">
        <v>16828</v>
      </c>
      <c r="E2211" t="s">
        <v>16829</v>
      </c>
      <c r="F2211" s="15">
        <v>-5000</v>
      </c>
      <c r="G2211" t="s">
        <v>34</v>
      </c>
      <c r="H2211" t="s">
        <v>70</v>
      </c>
      <c r="I2211" t="s">
        <v>54</v>
      </c>
    </row>
    <row r="2212" spans="1:9" ht="14.25">
      <c r="A2212" t="s">
        <v>16830</v>
      </c>
      <c r="B2212" s="15">
        <v>930283</v>
      </c>
      <c r="C2212" t="s">
        <v>16831</v>
      </c>
      <c r="D2212" t="s">
        <v>16832</v>
      </c>
      <c r="E2212" t="s">
        <v>16833</v>
      </c>
      <c r="F2212" s="15">
        <v>-1033.1400000000001</v>
      </c>
      <c r="G2212" t="s">
        <v>34</v>
      </c>
      <c r="H2212" t="s">
        <v>67</v>
      </c>
      <c r="I2212" t="s">
        <v>54</v>
      </c>
    </row>
    <row r="2213" spans="1:9" ht="14.25">
      <c r="A2213" t="s">
        <v>16834</v>
      </c>
      <c r="B2213" s="15">
        <v>930334</v>
      </c>
      <c r="C2213" t="s">
        <v>287</v>
      </c>
      <c r="D2213" t="s">
        <v>16835</v>
      </c>
      <c r="E2213" t="s">
        <v>12314</v>
      </c>
      <c r="F2213" s="15">
        <v>-200</v>
      </c>
      <c r="G2213" t="s">
        <v>34</v>
      </c>
      <c r="H2213" t="s">
        <v>87</v>
      </c>
      <c r="I2213" t="s">
        <v>57</v>
      </c>
    </row>
    <row r="2214" spans="1:9" ht="14.25">
      <c r="A2214" t="s">
        <v>16836</v>
      </c>
      <c r="B2214" s="15">
        <v>930341</v>
      </c>
      <c r="C2214" t="s">
        <v>287</v>
      </c>
      <c r="D2214" t="s">
        <v>16837</v>
      </c>
      <c r="E2214" t="s">
        <v>12321</v>
      </c>
      <c r="F2214" s="15">
        <v>-43.9</v>
      </c>
      <c r="G2214" t="s">
        <v>34</v>
      </c>
      <c r="H2214" t="s">
        <v>70</v>
      </c>
      <c r="I2214" t="s">
        <v>57</v>
      </c>
    </row>
    <row r="2215" spans="1:9" ht="14.25">
      <c r="A2215" t="s">
        <v>16838</v>
      </c>
      <c r="B2215" s="15">
        <v>930365</v>
      </c>
      <c r="C2215" t="s">
        <v>16839</v>
      </c>
      <c r="D2215" t="s">
        <v>16840</v>
      </c>
      <c r="E2215" t="s">
        <v>16841</v>
      </c>
      <c r="F2215" s="15">
        <v>-43.9</v>
      </c>
      <c r="G2215" t="s">
        <v>34</v>
      </c>
      <c r="H2215" t="s">
        <v>70</v>
      </c>
      <c r="I2215" t="s">
        <v>54</v>
      </c>
    </row>
    <row r="2216" spans="1:9" ht="14.25">
      <c r="A2216" t="s">
        <v>16842</v>
      </c>
      <c r="B2216" s="15">
        <v>930367</v>
      </c>
      <c r="C2216" t="s">
        <v>16843</v>
      </c>
      <c r="D2216" t="s">
        <v>16844</v>
      </c>
      <c r="E2216" t="s">
        <v>16845</v>
      </c>
      <c r="F2216" s="15">
        <v>-500</v>
      </c>
      <c r="G2216" t="s">
        <v>34</v>
      </c>
      <c r="H2216" t="s">
        <v>289</v>
      </c>
      <c r="I2216" t="s">
        <v>54</v>
      </c>
    </row>
    <row r="2217" spans="1:9" ht="14.25">
      <c r="A2217" t="s">
        <v>16846</v>
      </c>
      <c r="B2217" s="15">
        <v>930717</v>
      </c>
      <c r="C2217" t="s">
        <v>16847</v>
      </c>
      <c r="D2217" t="s">
        <v>16848</v>
      </c>
      <c r="E2217" t="s">
        <v>16849</v>
      </c>
      <c r="F2217" s="15">
        <v>-255.5</v>
      </c>
      <c r="G2217" t="s">
        <v>34</v>
      </c>
      <c r="H2217" t="s">
        <v>66</v>
      </c>
      <c r="I2217" t="s">
        <v>54</v>
      </c>
    </row>
    <row r="2218" spans="1:9" ht="14.25">
      <c r="A2218" t="s">
        <v>16850</v>
      </c>
      <c r="B2218" s="15">
        <v>930721</v>
      </c>
      <c r="C2218" t="s">
        <v>16851</v>
      </c>
      <c r="D2218" t="s">
        <v>16852</v>
      </c>
      <c r="E2218" t="s">
        <v>16853</v>
      </c>
      <c r="F2218" s="15">
        <v>-336.5</v>
      </c>
      <c r="G2218" t="s">
        <v>34</v>
      </c>
      <c r="H2218" t="s">
        <v>78</v>
      </c>
      <c r="I2218" t="s">
        <v>54</v>
      </c>
    </row>
    <row r="2219" spans="1:9" ht="14.25">
      <c r="A2219" t="s">
        <v>16854</v>
      </c>
      <c r="B2219" s="15">
        <v>930813</v>
      </c>
      <c r="C2219" t="s">
        <v>16855</v>
      </c>
      <c r="D2219" t="s">
        <v>16856</v>
      </c>
      <c r="E2219" t="s">
        <v>16857</v>
      </c>
      <c r="F2219" s="15">
        <v>-500</v>
      </c>
      <c r="G2219" t="s">
        <v>34</v>
      </c>
      <c r="H2219" t="s">
        <v>94</v>
      </c>
      <c r="I2219" t="s">
        <v>54</v>
      </c>
    </row>
    <row r="2220" spans="1:9" ht="14.25">
      <c r="A2220" t="s">
        <v>16858</v>
      </c>
      <c r="B2220" s="15">
        <v>930838</v>
      </c>
      <c r="C2220" t="s">
        <v>287</v>
      </c>
      <c r="D2220" t="s">
        <v>16859</v>
      </c>
      <c r="E2220" t="s">
        <v>12328</v>
      </c>
      <c r="F2220" s="15">
        <v>-2800</v>
      </c>
      <c r="G2220" t="s">
        <v>34</v>
      </c>
      <c r="H2220" t="s">
        <v>67</v>
      </c>
      <c r="I2220" t="s">
        <v>57</v>
      </c>
    </row>
    <row r="2221" spans="1:9" ht="14.25">
      <c r="A2221" t="s">
        <v>16860</v>
      </c>
      <c r="B2221" s="15">
        <v>930890</v>
      </c>
      <c r="C2221" t="s">
        <v>16861</v>
      </c>
      <c r="D2221" t="s">
        <v>16862</v>
      </c>
      <c r="E2221" t="s">
        <v>16863</v>
      </c>
      <c r="F2221" s="15">
        <v>-450</v>
      </c>
      <c r="G2221" t="s">
        <v>34</v>
      </c>
      <c r="H2221" t="s">
        <v>68</v>
      </c>
      <c r="I2221" t="s">
        <v>54</v>
      </c>
    </row>
    <row r="2222" spans="1:9" ht="14.25">
      <c r="A2222" t="s">
        <v>16864</v>
      </c>
      <c r="B2222" s="15">
        <v>930907</v>
      </c>
      <c r="C2222" t="s">
        <v>16865</v>
      </c>
      <c r="D2222" t="s">
        <v>16866</v>
      </c>
      <c r="E2222" t="s">
        <v>16867</v>
      </c>
      <c r="F2222" s="15">
        <v>-335</v>
      </c>
      <c r="G2222" t="s">
        <v>34</v>
      </c>
      <c r="H2222" t="s">
        <v>94</v>
      </c>
      <c r="I2222" t="s">
        <v>54</v>
      </c>
    </row>
    <row r="2223" spans="1:9" ht="14.25">
      <c r="A2223" t="s">
        <v>16868</v>
      </c>
      <c r="B2223" s="15">
        <v>931011</v>
      </c>
      <c r="C2223" t="s">
        <v>16869</v>
      </c>
      <c r="D2223" t="s">
        <v>16870</v>
      </c>
      <c r="E2223" t="s">
        <v>16871</v>
      </c>
      <c r="F2223" s="15">
        <v>-3000</v>
      </c>
      <c r="G2223" t="s">
        <v>34</v>
      </c>
      <c r="H2223" t="s">
        <v>74</v>
      </c>
      <c r="I2223" t="s">
        <v>54</v>
      </c>
    </row>
    <row r="2224" spans="1:9" ht="14.25">
      <c r="A2224" t="s">
        <v>16872</v>
      </c>
      <c r="B2224" s="15">
        <v>931053</v>
      </c>
      <c r="C2224" t="s">
        <v>16873</v>
      </c>
      <c r="D2224" t="s">
        <v>16874</v>
      </c>
      <c r="E2224" t="s">
        <v>16875</v>
      </c>
      <c r="F2224" s="15">
        <v>-10000</v>
      </c>
      <c r="G2224" t="s">
        <v>34</v>
      </c>
      <c r="H2224" t="s">
        <v>68</v>
      </c>
      <c r="I2224" t="s">
        <v>54</v>
      </c>
    </row>
    <row r="2225" spans="1:9" ht="14.25">
      <c r="A2225" t="s">
        <v>16876</v>
      </c>
      <c r="B2225" s="15">
        <v>931114</v>
      </c>
      <c r="C2225" t="s">
        <v>16877</v>
      </c>
      <c r="D2225" t="s">
        <v>16874</v>
      </c>
      <c r="E2225" t="s">
        <v>16875</v>
      </c>
      <c r="F2225" s="15">
        <v>-2200</v>
      </c>
      <c r="G2225" t="s">
        <v>34</v>
      </c>
      <c r="H2225" t="s">
        <v>68</v>
      </c>
      <c r="I2225" t="s">
        <v>54</v>
      </c>
    </row>
    <row r="2226" spans="1:9" ht="14.25">
      <c r="A2226" t="s">
        <v>16878</v>
      </c>
      <c r="B2226" s="15">
        <v>931231</v>
      </c>
      <c r="C2226" t="s">
        <v>16879</v>
      </c>
      <c r="D2226" t="s">
        <v>16880</v>
      </c>
      <c r="E2226" t="s">
        <v>16881</v>
      </c>
      <c r="F2226" s="15">
        <v>-977.5</v>
      </c>
      <c r="G2226" t="s">
        <v>34</v>
      </c>
      <c r="H2226" t="s">
        <v>85</v>
      </c>
      <c r="I2226" t="s">
        <v>54</v>
      </c>
    </row>
    <row r="2227" spans="1:9" ht="14.25">
      <c r="A2227" t="s">
        <v>16882</v>
      </c>
      <c r="B2227" s="15">
        <v>931482</v>
      </c>
      <c r="C2227" t="s">
        <v>16883</v>
      </c>
      <c r="D2227" t="s">
        <v>16884</v>
      </c>
      <c r="E2227" t="s">
        <v>16885</v>
      </c>
      <c r="F2227" s="15">
        <v>-5000</v>
      </c>
      <c r="G2227" t="s">
        <v>34</v>
      </c>
      <c r="H2227" t="s">
        <v>76</v>
      </c>
      <c r="I2227" t="s">
        <v>54</v>
      </c>
    </row>
    <row r="2228" spans="1:9" ht="14.25">
      <c r="A2228" t="s">
        <v>16886</v>
      </c>
      <c r="B2228" s="15">
        <v>931485</v>
      </c>
      <c r="C2228" t="s">
        <v>16887</v>
      </c>
      <c r="D2228" t="s">
        <v>16888</v>
      </c>
      <c r="E2228" t="s">
        <v>965</v>
      </c>
      <c r="F2228" s="15">
        <v>-4000</v>
      </c>
      <c r="G2228" t="s">
        <v>34</v>
      </c>
      <c r="H2228" t="s">
        <v>81</v>
      </c>
      <c r="I2228" t="s">
        <v>54</v>
      </c>
    </row>
    <row r="2229" spans="1:9" ht="14.25">
      <c r="A2229" t="s">
        <v>16889</v>
      </c>
      <c r="B2229" s="15">
        <v>931503</v>
      </c>
      <c r="C2229" t="s">
        <v>287</v>
      </c>
      <c r="D2229" t="s">
        <v>16890</v>
      </c>
      <c r="E2229" t="s">
        <v>12300</v>
      </c>
      <c r="F2229" s="15">
        <v>-800</v>
      </c>
      <c r="G2229" t="s">
        <v>34</v>
      </c>
      <c r="H2229" t="s">
        <v>80</v>
      </c>
      <c r="I2229" t="s">
        <v>57</v>
      </c>
    </row>
    <row r="2230" spans="1:9" ht="14.25">
      <c r="A2230" t="s">
        <v>16891</v>
      </c>
      <c r="B2230" s="15">
        <v>931542</v>
      </c>
      <c r="C2230" t="s">
        <v>16892</v>
      </c>
      <c r="D2230" t="s">
        <v>16893</v>
      </c>
      <c r="E2230" t="s">
        <v>16894</v>
      </c>
      <c r="F2230" s="15">
        <v>-500</v>
      </c>
      <c r="G2230" t="s">
        <v>34</v>
      </c>
      <c r="H2230" t="s">
        <v>81</v>
      </c>
      <c r="I2230" t="s">
        <v>54</v>
      </c>
    </row>
    <row r="2231" spans="1:9" ht="14.25">
      <c r="A2231" t="s">
        <v>16895</v>
      </c>
      <c r="B2231" s="15">
        <v>932089</v>
      </c>
      <c r="C2231" t="s">
        <v>16896</v>
      </c>
      <c r="D2231" t="s">
        <v>16897</v>
      </c>
      <c r="E2231" t="s">
        <v>16898</v>
      </c>
      <c r="F2231" s="15">
        <v>-300</v>
      </c>
      <c r="G2231" t="s">
        <v>34</v>
      </c>
      <c r="H2231" t="s">
        <v>94</v>
      </c>
      <c r="I2231" t="s">
        <v>54</v>
      </c>
    </row>
    <row r="2232" spans="1:9" ht="14.25">
      <c r="A2232" t="s">
        <v>16899</v>
      </c>
      <c r="B2232" s="15">
        <v>932362</v>
      </c>
      <c r="C2232" t="s">
        <v>16900</v>
      </c>
      <c r="D2232" t="s">
        <v>16901</v>
      </c>
      <c r="E2232" t="s">
        <v>16902</v>
      </c>
      <c r="F2232" s="15">
        <v>-1943.4</v>
      </c>
      <c r="G2232" t="s">
        <v>34</v>
      </c>
      <c r="H2232" t="s">
        <v>69</v>
      </c>
      <c r="I2232" t="s">
        <v>54</v>
      </c>
    </row>
    <row r="2233" spans="1:9" ht="14.25">
      <c r="A2233" t="s">
        <v>16903</v>
      </c>
      <c r="B2233" s="15">
        <v>932377</v>
      </c>
      <c r="C2233" t="s">
        <v>287</v>
      </c>
      <c r="D2233" t="s">
        <v>16904</v>
      </c>
      <c r="E2233" t="s">
        <v>16905</v>
      </c>
      <c r="F2233" s="15">
        <v>-3000</v>
      </c>
      <c r="G2233" t="s">
        <v>34</v>
      </c>
      <c r="H2233" t="s">
        <v>77</v>
      </c>
      <c r="I2233" t="s">
        <v>57</v>
      </c>
    </row>
    <row r="2234" spans="1:9" ht="14.25">
      <c r="A2234" t="s">
        <v>16906</v>
      </c>
      <c r="B2234" s="15">
        <v>932426</v>
      </c>
      <c r="C2234" t="s">
        <v>16907</v>
      </c>
      <c r="D2234" t="s">
        <v>16908</v>
      </c>
      <c r="E2234" t="s">
        <v>16909</v>
      </c>
      <c r="F2234" s="15">
        <v>-500</v>
      </c>
      <c r="G2234" t="s">
        <v>34</v>
      </c>
      <c r="H2234" t="s">
        <v>74</v>
      </c>
      <c r="I2234" t="s">
        <v>54</v>
      </c>
    </row>
    <row r="2235" spans="1:9" ht="14.25">
      <c r="A2235" t="s">
        <v>16910</v>
      </c>
      <c r="B2235" s="15">
        <v>932548</v>
      </c>
      <c r="C2235" t="s">
        <v>16911</v>
      </c>
      <c r="D2235" t="s">
        <v>16912</v>
      </c>
      <c r="E2235" t="s">
        <v>16913</v>
      </c>
      <c r="F2235" s="15">
        <v>-5539.55</v>
      </c>
      <c r="G2235" t="s">
        <v>34</v>
      </c>
      <c r="H2235" t="s">
        <v>70</v>
      </c>
      <c r="I2235" t="s">
        <v>54</v>
      </c>
    </row>
    <row r="2236" spans="1:9" ht="14.25">
      <c r="A2236" t="s">
        <v>16914</v>
      </c>
      <c r="B2236" s="15">
        <v>932606</v>
      </c>
      <c r="C2236" t="s">
        <v>16915</v>
      </c>
      <c r="D2236" t="s">
        <v>16916</v>
      </c>
      <c r="E2236" t="s">
        <v>16917</v>
      </c>
      <c r="F2236" s="15">
        <v>-2521.9499999999998</v>
      </c>
      <c r="G2236" t="s">
        <v>34</v>
      </c>
      <c r="H2236" t="s">
        <v>80</v>
      </c>
      <c r="I2236" t="s">
        <v>54</v>
      </c>
    </row>
    <row r="2237" spans="1:9" ht="14.25">
      <c r="A2237" t="s">
        <v>16918</v>
      </c>
      <c r="B2237" s="15">
        <v>932950</v>
      </c>
      <c r="C2237" t="s">
        <v>16919</v>
      </c>
      <c r="D2237" t="s">
        <v>16920</v>
      </c>
      <c r="E2237" t="s">
        <v>16921</v>
      </c>
      <c r="F2237" s="15">
        <v>-5566</v>
      </c>
      <c r="G2237" t="s">
        <v>34</v>
      </c>
      <c r="H2237" t="s">
        <v>67</v>
      </c>
      <c r="I2237" t="s">
        <v>54</v>
      </c>
    </row>
    <row r="2238" spans="1:9" ht="14.25">
      <c r="A2238" t="s">
        <v>16922</v>
      </c>
      <c r="B2238" s="15">
        <v>933006</v>
      </c>
      <c r="C2238" t="s">
        <v>16923</v>
      </c>
      <c r="D2238" t="s">
        <v>16924</v>
      </c>
      <c r="E2238" t="s">
        <v>16925</v>
      </c>
      <c r="F2238" s="15">
        <v>-768</v>
      </c>
      <c r="G2238" t="s">
        <v>34</v>
      </c>
      <c r="H2238" t="s">
        <v>75</v>
      </c>
      <c r="I2238" t="s">
        <v>54</v>
      </c>
    </row>
    <row r="2239" spans="1:9" ht="14.25">
      <c r="A2239" t="s">
        <v>16926</v>
      </c>
      <c r="B2239" s="15">
        <v>933101</v>
      </c>
      <c r="C2239" t="s">
        <v>16927</v>
      </c>
      <c r="D2239" t="s">
        <v>16928</v>
      </c>
      <c r="E2239" t="s">
        <v>16929</v>
      </c>
      <c r="F2239" s="15">
        <v>-517</v>
      </c>
      <c r="G2239" t="s">
        <v>34</v>
      </c>
      <c r="H2239" t="s">
        <v>64</v>
      </c>
      <c r="I2239" t="s">
        <v>54</v>
      </c>
    </row>
    <row r="2240" spans="1:9" ht="14.25">
      <c r="A2240" t="s">
        <v>16930</v>
      </c>
      <c r="B2240" s="15">
        <v>933335</v>
      </c>
      <c r="C2240" t="s">
        <v>287</v>
      </c>
      <c r="D2240" t="s">
        <v>16931</v>
      </c>
      <c r="E2240" t="s">
        <v>12335</v>
      </c>
      <c r="F2240" s="15">
        <v>-500</v>
      </c>
      <c r="G2240" t="s">
        <v>34</v>
      </c>
      <c r="H2240" t="s">
        <v>82</v>
      </c>
      <c r="I2240" t="s">
        <v>57</v>
      </c>
    </row>
    <row r="2241" spans="1:9" ht="14.25">
      <c r="A2241" t="s">
        <v>16932</v>
      </c>
      <c r="B2241" s="15">
        <v>933453</v>
      </c>
      <c r="C2241" t="s">
        <v>287</v>
      </c>
      <c r="D2241" t="s">
        <v>16933</v>
      </c>
      <c r="E2241" t="s">
        <v>12356</v>
      </c>
      <c r="F2241" s="15">
        <v>-5500</v>
      </c>
      <c r="G2241" t="s">
        <v>34</v>
      </c>
      <c r="H2241" t="s">
        <v>67</v>
      </c>
      <c r="I2241" t="s">
        <v>57</v>
      </c>
    </row>
    <row r="2242" spans="1:9" ht="14.25">
      <c r="A2242" t="s">
        <v>16934</v>
      </c>
      <c r="B2242" s="15">
        <v>933990</v>
      </c>
      <c r="C2242" t="s">
        <v>16935</v>
      </c>
      <c r="D2242" t="s">
        <v>16936</v>
      </c>
      <c r="E2242" t="s">
        <v>16937</v>
      </c>
      <c r="F2242" s="15">
        <v>-19.5</v>
      </c>
      <c r="G2242" t="s">
        <v>34</v>
      </c>
      <c r="H2242" t="s">
        <v>86</v>
      </c>
      <c r="I2242" t="s">
        <v>54</v>
      </c>
    </row>
    <row r="2243" spans="1:9" ht="14.25">
      <c r="A2243" t="s">
        <v>16938</v>
      </c>
      <c r="B2243" s="15">
        <v>934113</v>
      </c>
      <c r="C2243" t="s">
        <v>287</v>
      </c>
      <c r="D2243" t="s">
        <v>16939</v>
      </c>
      <c r="E2243" t="s">
        <v>12349</v>
      </c>
      <c r="F2243" s="15">
        <v>-57.5</v>
      </c>
      <c r="G2243" t="s">
        <v>34</v>
      </c>
      <c r="H2243" t="s">
        <v>69</v>
      </c>
      <c r="I2243" t="s">
        <v>57</v>
      </c>
    </row>
    <row r="2244" spans="1:9" ht="14.25">
      <c r="A2244" t="s">
        <v>16940</v>
      </c>
      <c r="B2244" s="15">
        <v>934121</v>
      </c>
      <c r="C2244" t="s">
        <v>287</v>
      </c>
      <c r="D2244" t="s">
        <v>16941</v>
      </c>
      <c r="E2244" t="s">
        <v>12392</v>
      </c>
      <c r="F2244" s="15">
        <v>-96.5</v>
      </c>
      <c r="G2244" t="s">
        <v>34</v>
      </c>
      <c r="H2244" t="s">
        <v>75</v>
      </c>
      <c r="I2244" t="s">
        <v>57</v>
      </c>
    </row>
    <row r="2245" spans="1:9" ht="14.25">
      <c r="A2245" t="s">
        <v>16942</v>
      </c>
      <c r="B2245" s="15">
        <v>934566</v>
      </c>
      <c r="C2245" t="s">
        <v>16943</v>
      </c>
      <c r="D2245" t="s">
        <v>16944</v>
      </c>
      <c r="E2245" t="s">
        <v>639</v>
      </c>
      <c r="F2245" s="15">
        <v>-1000</v>
      </c>
      <c r="G2245" t="s">
        <v>34</v>
      </c>
      <c r="H2245" t="s">
        <v>66</v>
      </c>
      <c r="I2245" t="s">
        <v>54</v>
      </c>
    </row>
    <row r="2246" spans="1:9" ht="14.25">
      <c r="A2246" t="s">
        <v>16945</v>
      </c>
      <c r="B2246" s="15">
        <v>934699</v>
      </c>
      <c r="C2246" t="s">
        <v>16946</v>
      </c>
      <c r="D2246" t="s">
        <v>16947</v>
      </c>
      <c r="E2246" t="s">
        <v>16948</v>
      </c>
      <c r="F2246" s="15">
        <v>-420</v>
      </c>
      <c r="G2246" t="s">
        <v>34</v>
      </c>
      <c r="H2246" t="s">
        <v>75</v>
      </c>
      <c r="I2246" t="s">
        <v>54</v>
      </c>
    </row>
    <row r="2247" spans="1:9" ht="14.25">
      <c r="A2247" t="s">
        <v>16949</v>
      </c>
      <c r="B2247" s="15">
        <v>935115</v>
      </c>
      <c r="C2247" t="s">
        <v>16950</v>
      </c>
      <c r="D2247" t="s">
        <v>16951</v>
      </c>
      <c r="E2247" t="s">
        <v>16952</v>
      </c>
      <c r="F2247" s="15">
        <v>-4096.38</v>
      </c>
      <c r="G2247" t="s">
        <v>34</v>
      </c>
      <c r="H2247" t="s">
        <v>11959</v>
      </c>
      <c r="I2247" t="s">
        <v>54</v>
      </c>
    </row>
    <row r="2248" spans="1:9" ht="14.25">
      <c r="A2248" t="s">
        <v>16953</v>
      </c>
      <c r="B2248" s="15">
        <v>935313</v>
      </c>
      <c r="C2248" t="s">
        <v>16954</v>
      </c>
      <c r="D2248" t="s">
        <v>16955</v>
      </c>
      <c r="E2248" t="s">
        <v>16956</v>
      </c>
      <c r="F2248" s="15">
        <v>-5000</v>
      </c>
      <c r="G2248" t="s">
        <v>34</v>
      </c>
      <c r="H2248" t="s">
        <v>73</v>
      </c>
      <c r="I2248" t="s">
        <v>54</v>
      </c>
    </row>
    <row r="2249" spans="1:9" ht="14.25">
      <c r="A2249" t="s">
        <v>16957</v>
      </c>
      <c r="B2249" s="15">
        <v>935518</v>
      </c>
      <c r="C2249" t="s">
        <v>16958</v>
      </c>
      <c r="D2249" t="s">
        <v>16959</v>
      </c>
      <c r="E2249" t="s">
        <v>16960</v>
      </c>
      <c r="F2249" s="15">
        <v>-200</v>
      </c>
      <c r="G2249" t="s">
        <v>34</v>
      </c>
      <c r="H2249" t="s">
        <v>80</v>
      </c>
      <c r="I2249" t="s">
        <v>54</v>
      </c>
    </row>
    <row r="2250" spans="1:9" ht="14.25">
      <c r="A2250" t="s">
        <v>16961</v>
      </c>
      <c r="B2250" s="15">
        <v>935861</v>
      </c>
      <c r="C2250" t="s">
        <v>16962</v>
      </c>
      <c r="D2250" t="s">
        <v>16963</v>
      </c>
      <c r="E2250" t="s">
        <v>16964</v>
      </c>
      <c r="F2250" s="15">
        <v>-1046</v>
      </c>
      <c r="G2250" t="s">
        <v>34</v>
      </c>
      <c r="H2250" t="s">
        <v>11959</v>
      </c>
      <c r="I2250" t="s">
        <v>54</v>
      </c>
    </row>
    <row r="2251" spans="1:9" ht="14.25">
      <c r="A2251" t="s">
        <v>16965</v>
      </c>
      <c r="B2251" s="15">
        <v>935968</v>
      </c>
      <c r="C2251" t="s">
        <v>16966</v>
      </c>
      <c r="D2251" t="s">
        <v>16888</v>
      </c>
      <c r="E2251" t="s">
        <v>965</v>
      </c>
      <c r="F2251" s="15">
        <v>-10000</v>
      </c>
      <c r="G2251" t="s">
        <v>34</v>
      </c>
      <c r="H2251" t="s">
        <v>82</v>
      </c>
      <c r="I2251" t="s">
        <v>54</v>
      </c>
    </row>
    <row r="2252" spans="1:9" ht="14.25">
      <c r="A2252" t="s">
        <v>16967</v>
      </c>
      <c r="B2252" s="15">
        <v>936075</v>
      </c>
      <c r="C2252" t="s">
        <v>16968</v>
      </c>
      <c r="D2252" t="s">
        <v>16969</v>
      </c>
      <c r="E2252" t="s">
        <v>16970</v>
      </c>
      <c r="F2252" s="15">
        <v>-504</v>
      </c>
      <c r="G2252" t="s">
        <v>34</v>
      </c>
      <c r="H2252" t="s">
        <v>87</v>
      </c>
      <c r="I2252" t="s">
        <v>54</v>
      </c>
    </row>
    <row r="2253" spans="1:9" ht="14.25">
      <c r="A2253" t="s">
        <v>16971</v>
      </c>
      <c r="B2253" s="15">
        <v>936089</v>
      </c>
      <c r="C2253" t="s">
        <v>16972</v>
      </c>
      <c r="D2253" t="s">
        <v>16973</v>
      </c>
      <c r="E2253" t="s">
        <v>16974</v>
      </c>
      <c r="F2253" s="15">
        <v>-748.5</v>
      </c>
      <c r="G2253" t="s">
        <v>34</v>
      </c>
      <c r="H2253" t="s">
        <v>80</v>
      </c>
      <c r="I2253" t="s">
        <v>54</v>
      </c>
    </row>
    <row r="2254" spans="1:9" ht="14.25">
      <c r="A2254" t="s">
        <v>16975</v>
      </c>
      <c r="B2254" s="15">
        <v>936100</v>
      </c>
      <c r="C2254" t="s">
        <v>287</v>
      </c>
      <c r="D2254" t="s">
        <v>16888</v>
      </c>
      <c r="E2254" t="s">
        <v>965</v>
      </c>
      <c r="F2254" s="15">
        <v>-2778.8</v>
      </c>
      <c r="G2254" t="s">
        <v>34</v>
      </c>
      <c r="H2254" t="s">
        <v>82</v>
      </c>
      <c r="I2254" t="s">
        <v>57</v>
      </c>
    </row>
    <row r="2255" spans="1:9" ht="14.25">
      <c r="A2255" t="s">
        <v>16976</v>
      </c>
      <c r="B2255" s="15">
        <v>936116</v>
      </c>
      <c r="C2255" t="s">
        <v>287</v>
      </c>
      <c r="D2255" t="s">
        <v>16977</v>
      </c>
      <c r="E2255" t="s">
        <v>12385</v>
      </c>
      <c r="F2255" s="15">
        <v>-980</v>
      </c>
      <c r="G2255" t="s">
        <v>34</v>
      </c>
      <c r="H2255" t="s">
        <v>69</v>
      </c>
      <c r="I2255" t="s">
        <v>57</v>
      </c>
    </row>
    <row r="2256" spans="1:9" ht="14.25">
      <c r="A2256" t="s">
        <v>16978</v>
      </c>
      <c r="B2256" s="15">
        <v>936315</v>
      </c>
      <c r="C2256" t="s">
        <v>16979</v>
      </c>
      <c r="D2256" t="s">
        <v>16980</v>
      </c>
      <c r="E2256" t="s">
        <v>16981</v>
      </c>
      <c r="F2256" s="15">
        <v>-4650</v>
      </c>
      <c r="G2256" t="s">
        <v>34</v>
      </c>
      <c r="H2256" t="s">
        <v>67</v>
      </c>
      <c r="I2256" t="s">
        <v>54</v>
      </c>
    </row>
    <row r="2257" spans="1:9" ht="14.25">
      <c r="A2257" t="s">
        <v>16982</v>
      </c>
      <c r="B2257" s="15">
        <v>936493</v>
      </c>
      <c r="C2257" t="s">
        <v>16983</v>
      </c>
      <c r="D2257" t="s">
        <v>16984</v>
      </c>
      <c r="E2257" t="s">
        <v>16985</v>
      </c>
      <c r="F2257" s="15">
        <v>-3700</v>
      </c>
      <c r="G2257" t="s">
        <v>34</v>
      </c>
      <c r="H2257" t="s">
        <v>69</v>
      </c>
      <c r="I2257" t="s">
        <v>54</v>
      </c>
    </row>
    <row r="2258" spans="1:9" ht="14.25">
      <c r="A2258" t="s">
        <v>16986</v>
      </c>
      <c r="B2258" s="15">
        <v>936674</v>
      </c>
      <c r="C2258" t="s">
        <v>287</v>
      </c>
      <c r="D2258" t="s">
        <v>16987</v>
      </c>
      <c r="E2258" t="s">
        <v>12424</v>
      </c>
      <c r="F2258" s="15">
        <v>-500</v>
      </c>
      <c r="G2258" t="s">
        <v>34</v>
      </c>
      <c r="H2258" t="s">
        <v>64</v>
      </c>
      <c r="I2258" t="s">
        <v>57</v>
      </c>
    </row>
    <row r="2259" spans="1:9" ht="14.25">
      <c r="A2259" t="s">
        <v>16988</v>
      </c>
      <c r="B2259" s="15">
        <v>936679</v>
      </c>
      <c r="C2259" t="s">
        <v>16989</v>
      </c>
      <c r="D2259" t="s">
        <v>16990</v>
      </c>
      <c r="E2259" t="s">
        <v>16991</v>
      </c>
      <c r="F2259" s="15">
        <v>-2034.27</v>
      </c>
      <c r="G2259" t="s">
        <v>34</v>
      </c>
      <c r="H2259" t="s">
        <v>67</v>
      </c>
      <c r="I2259" t="s">
        <v>54</v>
      </c>
    </row>
    <row r="2260" spans="1:9" ht="14.25">
      <c r="A2260" t="s">
        <v>16992</v>
      </c>
      <c r="B2260" s="15">
        <v>937344</v>
      </c>
      <c r="C2260" t="s">
        <v>287</v>
      </c>
      <c r="D2260" t="s">
        <v>11060</v>
      </c>
      <c r="E2260" t="s">
        <v>11061</v>
      </c>
      <c r="F2260" s="15">
        <v>-203.22</v>
      </c>
      <c r="G2260" t="s">
        <v>34</v>
      </c>
      <c r="H2260" t="s">
        <v>77</v>
      </c>
      <c r="I2260" t="s">
        <v>57</v>
      </c>
    </row>
    <row r="2261" spans="1:9" ht="14.25">
      <c r="A2261" t="s">
        <v>16993</v>
      </c>
      <c r="B2261" s="15">
        <v>937626</v>
      </c>
      <c r="C2261" t="s">
        <v>16994</v>
      </c>
      <c r="D2261" t="s">
        <v>1270</v>
      </c>
      <c r="E2261" t="s">
        <v>1271</v>
      </c>
      <c r="F2261" s="15">
        <v>-500</v>
      </c>
      <c r="G2261" t="s">
        <v>34</v>
      </c>
      <c r="H2261" t="s">
        <v>75</v>
      </c>
      <c r="I2261" t="s">
        <v>54</v>
      </c>
    </row>
    <row r="2262" spans="1:9" ht="14.25">
      <c r="A2262" t="s">
        <v>16995</v>
      </c>
      <c r="B2262" s="15">
        <v>937635</v>
      </c>
      <c r="C2262" t="s">
        <v>16996</v>
      </c>
      <c r="D2262" t="s">
        <v>16997</v>
      </c>
      <c r="E2262" t="s">
        <v>16998</v>
      </c>
      <c r="F2262" s="15">
        <v>-500</v>
      </c>
      <c r="G2262" t="s">
        <v>34</v>
      </c>
      <c r="H2262" t="s">
        <v>90</v>
      </c>
      <c r="I2262" t="s">
        <v>54</v>
      </c>
    </row>
    <row r="2263" spans="1:9" ht="14.25">
      <c r="A2263" t="s">
        <v>16999</v>
      </c>
      <c r="B2263" s="15">
        <v>937675</v>
      </c>
      <c r="C2263" t="s">
        <v>17000</v>
      </c>
      <c r="D2263" t="s">
        <v>17001</v>
      </c>
      <c r="E2263" t="s">
        <v>17002</v>
      </c>
      <c r="F2263" s="15">
        <v>-90.72</v>
      </c>
      <c r="G2263" t="s">
        <v>34</v>
      </c>
      <c r="H2263" t="s">
        <v>77</v>
      </c>
      <c r="I2263" t="s">
        <v>54</v>
      </c>
    </row>
    <row r="2264" spans="1:9" ht="14.25">
      <c r="A2264" t="s">
        <v>17003</v>
      </c>
      <c r="B2264" s="15">
        <v>937725</v>
      </c>
      <c r="C2264" t="s">
        <v>17004</v>
      </c>
      <c r="D2264" t="s">
        <v>17005</v>
      </c>
      <c r="E2264" t="s">
        <v>17006</v>
      </c>
      <c r="F2264" s="15">
        <v>-8011</v>
      </c>
      <c r="G2264" t="s">
        <v>34</v>
      </c>
      <c r="H2264" t="s">
        <v>69</v>
      </c>
      <c r="I2264" t="s">
        <v>54</v>
      </c>
    </row>
    <row r="2265" spans="1:9" ht="14.25">
      <c r="A2265" t="s">
        <v>17007</v>
      </c>
      <c r="B2265" s="15">
        <v>937896</v>
      </c>
      <c r="C2265" t="s">
        <v>287</v>
      </c>
      <c r="D2265" t="s">
        <v>17008</v>
      </c>
      <c r="E2265" t="s">
        <v>12365</v>
      </c>
      <c r="F2265" s="15">
        <v>-2768.48</v>
      </c>
      <c r="G2265" t="s">
        <v>34</v>
      </c>
      <c r="H2265" t="s">
        <v>67</v>
      </c>
      <c r="I2265" t="s">
        <v>57</v>
      </c>
    </row>
    <row r="2266" spans="1:9" ht="14.25">
      <c r="A2266" t="s">
        <v>17009</v>
      </c>
      <c r="B2266" s="15">
        <v>937910</v>
      </c>
      <c r="C2266" t="s">
        <v>17010</v>
      </c>
      <c r="D2266" t="s">
        <v>16652</v>
      </c>
      <c r="E2266" t="s">
        <v>16653</v>
      </c>
      <c r="F2266" s="15">
        <v>-62.5</v>
      </c>
      <c r="G2266" t="s">
        <v>34</v>
      </c>
      <c r="H2266" t="s">
        <v>78</v>
      </c>
      <c r="I2266" t="s">
        <v>54</v>
      </c>
    </row>
    <row r="2267" spans="1:9" ht="14.25">
      <c r="A2267" t="s">
        <v>17011</v>
      </c>
      <c r="B2267" s="15">
        <v>937957</v>
      </c>
      <c r="C2267" t="s">
        <v>17012</v>
      </c>
      <c r="D2267" t="s">
        <v>17013</v>
      </c>
      <c r="E2267" t="s">
        <v>17014</v>
      </c>
      <c r="F2267" s="15">
        <v>-5025</v>
      </c>
      <c r="G2267" t="s">
        <v>34</v>
      </c>
      <c r="H2267" t="s">
        <v>70</v>
      </c>
      <c r="I2267" t="s">
        <v>54</v>
      </c>
    </row>
    <row r="2268" spans="1:9" ht="14.25">
      <c r="A2268" t="s">
        <v>17015</v>
      </c>
      <c r="B2268" s="15">
        <v>938398</v>
      </c>
      <c r="C2268" t="s">
        <v>17016</v>
      </c>
      <c r="D2268" t="s">
        <v>17017</v>
      </c>
      <c r="E2268" t="s">
        <v>17018</v>
      </c>
      <c r="F2268" s="15">
        <v>-150</v>
      </c>
      <c r="G2268" t="s">
        <v>34</v>
      </c>
      <c r="H2268" t="s">
        <v>17019</v>
      </c>
      <c r="I2268" t="s">
        <v>54</v>
      </c>
    </row>
    <row r="2269" spans="1:9" ht="14.25">
      <c r="A2269" t="s">
        <v>17020</v>
      </c>
      <c r="B2269" s="15">
        <v>939024</v>
      </c>
      <c r="C2269" t="s">
        <v>287</v>
      </c>
      <c r="D2269" t="s">
        <v>17021</v>
      </c>
      <c r="E2269" t="s">
        <v>12410</v>
      </c>
      <c r="F2269" s="15">
        <v>-6528</v>
      </c>
      <c r="G2269" t="s">
        <v>34</v>
      </c>
      <c r="H2269" t="s">
        <v>83</v>
      </c>
      <c r="I2269" t="s">
        <v>57</v>
      </c>
    </row>
    <row r="2270" spans="1:9" ht="14.25">
      <c r="A2270" t="s">
        <v>17022</v>
      </c>
      <c r="B2270" s="15">
        <v>939146</v>
      </c>
      <c r="C2270" t="s">
        <v>17023</v>
      </c>
      <c r="D2270" t="s">
        <v>17024</v>
      </c>
      <c r="E2270" t="s">
        <v>17025</v>
      </c>
      <c r="F2270" s="15">
        <v>-2200</v>
      </c>
      <c r="G2270" t="s">
        <v>34</v>
      </c>
      <c r="H2270" t="s">
        <v>67</v>
      </c>
      <c r="I2270" t="s">
        <v>54</v>
      </c>
    </row>
    <row r="2271" spans="1:9" ht="14.25">
      <c r="A2271" t="s">
        <v>17026</v>
      </c>
      <c r="B2271" s="15">
        <v>939154</v>
      </c>
      <c r="C2271" t="s">
        <v>17027</v>
      </c>
      <c r="D2271" t="s">
        <v>17028</v>
      </c>
      <c r="E2271" t="s">
        <v>17029</v>
      </c>
      <c r="F2271" s="15">
        <v>-182.5</v>
      </c>
      <c r="G2271" t="s">
        <v>34</v>
      </c>
      <c r="H2271" t="s">
        <v>72</v>
      </c>
      <c r="I2271" t="s">
        <v>54</v>
      </c>
    </row>
    <row r="2272" spans="1:9" ht="14.25">
      <c r="A2272" t="s">
        <v>17030</v>
      </c>
      <c r="B2272" s="15">
        <v>939209</v>
      </c>
      <c r="C2272" t="s">
        <v>17031</v>
      </c>
      <c r="D2272" t="s">
        <v>17032</v>
      </c>
      <c r="E2272" t="s">
        <v>17033</v>
      </c>
      <c r="F2272" s="15">
        <v>-70</v>
      </c>
      <c r="G2272" t="s">
        <v>34</v>
      </c>
      <c r="H2272" t="s">
        <v>92</v>
      </c>
      <c r="I2272" t="s">
        <v>54</v>
      </c>
    </row>
    <row r="2273" spans="1:9" ht="14.25">
      <c r="A2273" t="s">
        <v>17034</v>
      </c>
      <c r="B2273" s="15">
        <v>939302</v>
      </c>
      <c r="C2273" t="s">
        <v>287</v>
      </c>
      <c r="D2273" t="s">
        <v>17035</v>
      </c>
      <c r="E2273" t="s">
        <v>12372</v>
      </c>
      <c r="F2273" s="15">
        <v>-6500</v>
      </c>
      <c r="G2273" t="s">
        <v>34</v>
      </c>
      <c r="H2273" t="s">
        <v>70</v>
      </c>
      <c r="I2273" t="s">
        <v>57</v>
      </c>
    </row>
    <row r="2274" spans="1:9" ht="14.25">
      <c r="A2274" t="s">
        <v>17036</v>
      </c>
      <c r="B2274" s="15">
        <v>939414</v>
      </c>
      <c r="C2274" t="s">
        <v>17037</v>
      </c>
      <c r="D2274" t="s">
        <v>8185</v>
      </c>
      <c r="E2274" t="s">
        <v>8186</v>
      </c>
      <c r="F2274" s="15">
        <v>-999</v>
      </c>
      <c r="G2274" t="s">
        <v>34</v>
      </c>
      <c r="H2274" t="s">
        <v>66</v>
      </c>
      <c r="I2274" t="s">
        <v>54</v>
      </c>
    </row>
    <row r="2275" spans="1:9" ht="14.25">
      <c r="A2275" t="s">
        <v>17038</v>
      </c>
      <c r="B2275" s="15">
        <v>939722</v>
      </c>
      <c r="D2275" t="s">
        <v>17039</v>
      </c>
      <c r="E2275" t="s">
        <v>17040</v>
      </c>
      <c r="F2275" s="15">
        <v>-5000</v>
      </c>
      <c r="G2275" t="s">
        <v>34</v>
      </c>
      <c r="H2275" t="s">
        <v>70</v>
      </c>
      <c r="I2275" t="s">
        <v>57</v>
      </c>
    </row>
    <row r="2276" spans="1:9" ht="14.25">
      <c r="A2276" t="s">
        <v>17041</v>
      </c>
      <c r="B2276" s="15">
        <v>939786</v>
      </c>
      <c r="C2276" t="s">
        <v>17042</v>
      </c>
      <c r="D2276" t="s">
        <v>17043</v>
      </c>
      <c r="E2276" t="s">
        <v>17044</v>
      </c>
      <c r="F2276" s="15">
        <v>-1641.41</v>
      </c>
      <c r="G2276" t="s">
        <v>34</v>
      </c>
      <c r="H2276" t="s">
        <v>67</v>
      </c>
      <c r="I2276" t="s">
        <v>54</v>
      </c>
    </row>
    <row r="2277" spans="1:9" ht="14.25">
      <c r="A2277" t="s">
        <v>17045</v>
      </c>
      <c r="B2277" s="15">
        <v>939795</v>
      </c>
      <c r="C2277" t="s">
        <v>17046</v>
      </c>
      <c r="D2277" t="s">
        <v>17047</v>
      </c>
      <c r="E2277" t="s">
        <v>17048</v>
      </c>
      <c r="F2277" s="15">
        <v>-800</v>
      </c>
      <c r="G2277" t="s">
        <v>34</v>
      </c>
      <c r="H2277" t="s">
        <v>86</v>
      </c>
      <c r="I2277" t="s">
        <v>54</v>
      </c>
    </row>
    <row r="2278" spans="1:9" ht="14.25">
      <c r="A2278" t="s">
        <v>17049</v>
      </c>
      <c r="B2278" s="15">
        <v>939808</v>
      </c>
      <c r="D2278" t="s">
        <v>17039</v>
      </c>
      <c r="E2278" t="s">
        <v>17040</v>
      </c>
      <c r="F2278" s="15">
        <v>-5000</v>
      </c>
      <c r="G2278" t="s">
        <v>34</v>
      </c>
      <c r="H2278" t="s">
        <v>70</v>
      </c>
      <c r="I2278" t="s">
        <v>57</v>
      </c>
    </row>
    <row r="2279" spans="1:9" ht="14.25">
      <c r="A2279" t="s">
        <v>17050</v>
      </c>
      <c r="B2279" s="15">
        <v>939824</v>
      </c>
      <c r="C2279" t="s">
        <v>17051</v>
      </c>
      <c r="D2279" t="s">
        <v>15995</v>
      </c>
      <c r="E2279" t="s">
        <v>6441</v>
      </c>
      <c r="F2279" s="15">
        <v>-1272.6400000000001</v>
      </c>
      <c r="G2279" t="s">
        <v>34</v>
      </c>
      <c r="H2279" t="s">
        <v>779</v>
      </c>
      <c r="I2279" t="s">
        <v>54</v>
      </c>
    </row>
    <row r="2280" spans="1:9" ht="14.25">
      <c r="A2280" t="s">
        <v>17052</v>
      </c>
      <c r="B2280" s="15">
        <v>939962</v>
      </c>
      <c r="C2280" t="s">
        <v>17053</v>
      </c>
      <c r="D2280" t="s">
        <v>17054</v>
      </c>
      <c r="E2280" t="s">
        <v>17055</v>
      </c>
      <c r="F2280" s="15">
        <v>-94.5</v>
      </c>
      <c r="G2280" t="s">
        <v>34</v>
      </c>
      <c r="H2280" t="s">
        <v>90</v>
      </c>
      <c r="I2280" t="s">
        <v>54</v>
      </c>
    </row>
    <row r="2281" spans="1:9" ht="14.25">
      <c r="A2281" t="s">
        <v>17056</v>
      </c>
      <c r="B2281" s="15">
        <v>940062</v>
      </c>
      <c r="D2281" t="s">
        <v>17039</v>
      </c>
      <c r="E2281" t="s">
        <v>17040</v>
      </c>
      <c r="F2281" s="15">
        <v>-4350</v>
      </c>
      <c r="G2281" t="s">
        <v>34</v>
      </c>
      <c r="H2281" t="s">
        <v>70</v>
      </c>
      <c r="I2281" t="s">
        <v>57</v>
      </c>
    </row>
    <row r="2282" spans="1:9" ht="14.25">
      <c r="A2282" t="s">
        <v>17057</v>
      </c>
      <c r="B2282" s="15">
        <v>940148</v>
      </c>
      <c r="C2282" t="s">
        <v>287</v>
      </c>
      <c r="D2282" t="s">
        <v>17058</v>
      </c>
      <c r="E2282" t="s">
        <v>12438</v>
      </c>
      <c r="F2282" s="15">
        <v>-1304</v>
      </c>
      <c r="G2282" t="s">
        <v>34</v>
      </c>
      <c r="H2282" t="s">
        <v>70</v>
      </c>
      <c r="I2282" t="s">
        <v>57</v>
      </c>
    </row>
    <row r="2283" spans="1:9" ht="14.25">
      <c r="A2283" t="s">
        <v>17059</v>
      </c>
      <c r="B2283" s="15">
        <v>940218</v>
      </c>
      <c r="C2283" t="s">
        <v>17060</v>
      </c>
      <c r="D2283" t="s">
        <v>17061</v>
      </c>
      <c r="E2283" t="s">
        <v>17062</v>
      </c>
      <c r="F2283" s="15">
        <v>-4142.82</v>
      </c>
      <c r="G2283" t="s">
        <v>34</v>
      </c>
      <c r="H2283" t="s">
        <v>70</v>
      </c>
      <c r="I2283" t="s">
        <v>54</v>
      </c>
    </row>
    <row r="2284" spans="1:9" ht="14.25">
      <c r="A2284" t="s">
        <v>17063</v>
      </c>
      <c r="B2284" s="15">
        <v>940269</v>
      </c>
      <c r="C2284" t="s">
        <v>287</v>
      </c>
      <c r="D2284" t="s">
        <v>17064</v>
      </c>
      <c r="E2284" t="s">
        <v>12477</v>
      </c>
      <c r="F2284" s="15">
        <v>-226</v>
      </c>
      <c r="G2284" t="s">
        <v>34</v>
      </c>
      <c r="H2284" t="s">
        <v>93</v>
      </c>
      <c r="I2284" t="s">
        <v>57</v>
      </c>
    </row>
    <row r="2285" spans="1:9" ht="14.25">
      <c r="A2285" t="s">
        <v>17065</v>
      </c>
      <c r="B2285" s="15">
        <v>940285</v>
      </c>
      <c r="C2285" t="s">
        <v>17066</v>
      </c>
      <c r="D2285" t="s">
        <v>17067</v>
      </c>
      <c r="E2285" t="s">
        <v>17068</v>
      </c>
      <c r="F2285" s="15">
        <v>-434</v>
      </c>
      <c r="G2285" t="s">
        <v>34</v>
      </c>
      <c r="H2285" t="s">
        <v>11962</v>
      </c>
      <c r="I2285" t="s">
        <v>54</v>
      </c>
    </row>
    <row r="2286" spans="1:9" ht="14.25">
      <c r="A2286" t="s">
        <v>17069</v>
      </c>
      <c r="B2286" s="15">
        <v>940539</v>
      </c>
      <c r="C2286" t="s">
        <v>17070</v>
      </c>
      <c r="D2286" t="s">
        <v>17071</v>
      </c>
      <c r="E2286" t="s">
        <v>17072</v>
      </c>
      <c r="F2286" s="15">
        <v>-2812.5</v>
      </c>
      <c r="G2286" t="s">
        <v>34</v>
      </c>
      <c r="H2286" t="s">
        <v>90</v>
      </c>
      <c r="I2286" t="s">
        <v>54</v>
      </c>
    </row>
    <row r="2287" spans="1:9" ht="14.25">
      <c r="A2287" t="s">
        <v>17073</v>
      </c>
      <c r="B2287" s="15">
        <v>940700</v>
      </c>
      <c r="C2287" t="s">
        <v>17074</v>
      </c>
      <c r="D2287" t="s">
        <v>17075</v>
      </c>
      <c r="E2287" t="s">
        <v>17076</v>
      </c>
      <c r="F2287" s="15">
        <v>-700</v>
      </c>
      <c r="G2287" t="s">
        <v>34</v>
      </c>
      <c r="H2287" t="s">
        <v>78</v>
      </c>
      <c r="I2287" t="s">
        <v>54</v>
      </c>
    </row>
    <row r="2288" spans="1:9" ht="14.25">
      <c r="A2288" t="s">
        <v>17077</v>
      </c>
      <c r="B2288" s="15">
        <v>940914</v>
      </c>
      <c r="C2288" t="s">
        <v>17078</v>
      </c>
      <c r="D2288" t="s">
        <v>17079</v>
      </c>
      <c r="E2288" t="s">
        <v>17080</v>
      </c>
      <c r="F2288" s="15">
        <v>-1000</v>
      </c>
      <c r="G2288" t="s">
        <v>34</v>
      </c>
      <c r="H2288" t="s">
        <v>74</v>
      </c>
      <c r="I2288" t="s">
        <v>54</v>
      </c>
    </row>
    <row r="2289" spans="1:9" ht="14.25">
      <c r="A2289" t="s">
        <v>17081</v>
      </c>
      <c r="B2289" s="15">
        <v>940962</v>
      </c>
      <c r="C2289" t="s">
        <v>17082</v>
      </c>
      <c r="D2289" t="s">
        <v>17083</v>
      </c>
      <c r="E2289" t="s">
        <v>17084</v>
      </c>
      <c r="F2289" s="15">
        <v>-10386.030000000001</v>
      </c>
      <c r="G2289" t="s">
        <v>34</v>
      </c>
      <c r="H2289" t="s">
        <v>70</v>
      </c>
      <c r="I2289" t="s">
        <v>54</v>
      </c>
    </row>
    <row r="2290" spans="1:9" ht="14.25">
      <c r="A2290" t="s">
        <v>17085</v>
      </c>
      <c r="B2290" s="15">
        <v>941052</v>
      </c>
      <c r="C2290" t="s">
        <v>17086</v>
      </c>
      <c r="D2290" t="s">
        <v>17087</v>
      </c>
      <c r="E2290" t="s">
        <v>17088</v>
      </c>
      <c r="F2290" s="15">
        <v>-26</v>
      </c>
      <c r="G2290" t="s">
        <v>34</v>
      </c>
      <c r="H2290" t="s">
        <v>66</v>
      </c>
      <c r="I2290" t="s">
        <v>54</v>
      </c>
    </row>
    <row r="2291" spans="1:9" ht="14.25">
      <c r="A2291" t="s">
        <v>17089</v>
      </c>
      <c r="B2291" s="15">
        <v>941058</v>
      </c>
      <c r="C2291" t="s">
        <v>17090</v>
      </c>
      <c r="D2291" t="s">
        <v>17091</v>
      </c>
      <c r="E2291" t="s">
        <v>17092</v>
      </c>
      <c r="F2291" s="15">
        <v>-6444.87</v>
      </c>
      <c r="G2291" t="s">
        <v>34</v>
      </c>
      <c r="H2291" t="s">
        <v>70</v>
      </c>
      <c r="I2291" t="s">
        <v>54</v>
      </c>
    </row>
    <row r="2292" spans="1:9" ht="14.25">
      <c r="A2292" t="s">
        <v>17093</v>
      </c>
      <c r="B2292" s="15">
        <v>941112</v>
      </c>
      <c r="C2292" t="s">
        <v>17094</v>
      </c>
      <c r="D2292" t="s">
        <v>17095</v>
      </c>
      <c r="E2292" t="s">
        <v>17096</v>
      </c>
      <c r="F2292" s="15">
        <v>-10000</v>
      </c>
      <c r="G2292" t="s">
        <v>34</v>
      </c>
      <c r="H2292" t="s">
        <v>67</v>
      </c>
      <c r="I2292" t="s">
        <v>54</v>
      </c>
    </row>
    <row r="2293" spans="1:9" ht="14.25">
      <c r="A2293" t="s">
        <v>17097</v>
      </c>
      <c r="B2293" s="15">
        <v>941202</v>
      </c>
      <c r="C2293" t="s">
        <v>17098</v>
      </c>
      <c r="D2293" t="s">
        <v>17099</v>
      </c>
      <c r="E2293" t="s">
        <v>17100</v>
      </c>
      <c r="F2293" s="15">
        <v>-2116</v>
      </c>
      <c r="G2293" t="s">
        <v>34</v>
      </c>
      <c r="H2293" t="s">
        <v>71</v>
      </c>
      <c r="I2293" t="s">
        <v>54</v>
      </c>
    </row>
    <row r="2294" spans="1:9" ht="14.25">
      <c r="A2294" t="s">
        <v>17101</v>
      </c>
      <c r="B2294" s="15">
        <v>941349</v>
      </c>
      <c r="C2294" t="s">
        <v>17102</v>
      </c>
      <c r="D2294" t="s">
        <v>1559</v>
      </c>
      <c r="E2294" t="s">
        <v>1560</v>
      </c>
      <c r="F2294" s="15">
        <v>-980</v>
      </c>
      <c r="G2294" t="s">
        <v>34</v>
      </c>
      <c r="H2294" t="s">
        <v>66</v>
      </c>
      <c r="I2294" t="s">
        <v>54</v>
      </c>
    </row>
    <row r="2295" spans="1:9" ht="14.25">
      <c r="A2295" t="s">
        <v>17103</v>
      </c>
      <c r="B2295" s="15">
        <v>941353</v>
      </c>
      <c r="C2295" t="s">
        <v>287</v>
      </c>
      <c r="D2295" t="s">
        <v>17104</v>
      </c>
      <c r="E2295" t="s">
        <v>17105</v>
      </c>
      <c r="F2295" s="15">
        <v>-259.66000000000003</v>
      </c>
      <c r="G2295" t="s">
        <v>34</v>
      </c>
      <c r="H2295" t="s">
        <v>289</v>
      </c>
      <c r="I2295" t="s">
        <v>57</v>
      </c>
    </row>
    <row r="2296" spans="1:9" ht="14.25">
      <c r="A2296" t="s">
        <v>17106</v>
      </c>
      <c r="B2296" s="15">
        <v>941533</v>
      </c>
      <c r="C2296" t="s">
        <v>287</v>
      </c>
      <c r="D2296" t="s">
        <v>17107</v>
      </c>
      <c r="E2296" t="s">
        <v>12451</v>
      </c>
      <c r="F2296" s="15">
        <v>-132.19</v>
      </c>
      <c r="G2296" t="s">
        <v>34</v>
      </c>
      <c r="H2296" t="s">
        <v>289</v>
      </c>
      <c r="I2296" t="s">
        <v>57</v>
      </c>
    </row>
    <row r="2297" spans="1:9" ht="14.25">
      <c r="A2297" t="s">
        <v>17108</v>
      </c>
      <c r="B2297" s="15">
        <v>941544</v>
      </c>
      <c r="C2297" t="s">
        <v>17109</v>
      </c>
      <c r="D2297" t="s">
        <v>17110</v>
      </c>
      <c r="E2297" t="s">
        <v>17111</v>
      </c>
      <c r="F2297" s="15">
        <v>-411.92</v>
      </c>
      <c r="G2297" t="s">
        <v>34</v>
      </c>
      <c r="H2297" t="s">
        <v>80</v>
      </c>
      <c r="I2297" t="s">
        <v>54</v>
      </c>
    </row>
    <row r="2298" spans="1:9" ht="14.25">
      <c r="A2298" t="s">
        <v>17112</v>
      </c>
      <c r="B2298" s="15">
        <v>941673</v>
      </c>
      <c r="C2298" t="s">
        <v>17113</v>
      </c>
      <c r="D2298" t="s">
        <v>17114</v>
      </c>
      <c r="E2298" t="s">
        <v>17115</v>
      </c>
      <c r="F2298" s="15">
        <v>-300</v>
      </c>
      <c r="G2298" t="s">
        <v>34</v>
      </c>
      <c r="H2298" t="s">
        <v>78</v>
      </c>
      <c r="I2298" t="s">
        <v>54</v>
      </c>
    </row>
    <row r="2299" spans="1:9" ht="14.25">
      <c r="A2299" t="s">
        <v>17116</v>
      </c>
      <c r="B2299" s="15">
        <v>941736</v>
      </c>
      <c r="C2299" t="s">
        <v>287</v>
      </c>
      <c r="D2299" t="s">
        <v>17117</v>
      </c>
      <c r="E2299" t="s">
        <v>12458</v>
      </c>
      <c r="F2299" s="15">
        <v>-140.5</v>
      </c>
      <c r="G2299" t="s">
        <v>34</v>
      </c>
      <c r="H2299" t="s">
        <v>67</v>
      </c>
      <c r="I2299" t="s">
        <v>57</v>
      </c>
    </row>
    <row r="2300" spans="1:9" ht="14.25">
      <c r="A2300" t="s">
        <v>17118</v>
      </c>
      <c r="B2300" s="15">
        <v>941808</v>
      </c>
      <c r="C2300" t="s">
        <v>17119</v>
      </c>
      <c r="D2300" t="s">
        <v>17120</v>
      </c>
      <c r="E2300" t="s">
        <v>17121</v>
      </c>
      <c r="F2300" s="15">
        <v>-5917</v>
      </c>
      <c r="G2300" t="s">
        <v>34</v>
      </c>
      <c r="H2300" t="s">
        <v>67</v>
      </c>
      <c r="I2300" t="s">
        <v>54</v>
      </c>
    </row>
    <row r="2301" spans="1:9" ht="14.25">
      <c r="A2301" t="s">
        <v>17122</v>
      </c>
      <c r="B2301" s="15">
        <v>941947</v>
      </c>
      <c r="C2301" t="s">
        <v>17123</v>
      </c>
      <c r="D2301" t="s">
        <v>17124</v>
      </c>
      <c r="E2301" t="s">
        <v>17125</v>
      </c>
      <c r="F2301" s="15">
        <v>-2955.42</v>
      </c>
      <c r="G2301" t="s">
        <v>34</v>
      </c>
      <c r="H2301" t="s">
        <v>67</v>
      </c>
      <c r="I2301" t="s">
        <v>54</v>
      </c>
    </row>
    <row r="2302" spans="1:9" ht="14.25">
      <c r="A2302" t="s">
        <v>17126</v>
      </c>
      <c r="B2302" s="15">
        <v>941976</v>
      </c>
      <c r="C2302" t="s">
        <v>17127</v>
      </c>
      <c r="D2302" t="s">
        <v>17128</v>
      </c>
      <c r="E2302" t="s">
        <v>17129</v>
      </c>
      <c r="F2302" s="15">
        <v>-434.44</v>
      </c>
      <c r="G2302" t="s">
        <v>34</v>
      </c>
      <c r="H2302" t="s">
        <v>78</v>
      </c>
      <c r="I2302" t="s">
        <v>54</v>
      </c>
    </row>
    <row r="2303" spans="1:9" ht="14.25">
      <c r="A2303" t="s">
        <v>17130</v>
      </c>
      <c r="B2303" s="15">
        <v>942031</v>
      </c>
      <c r="C2303" t="s">
        <v>17131</v>
      </c>
      <c r="D2303" t="s">
        <v>17132</v>
      </c>
      <c r="E2303" t="s">
        <v>17133</v>
      </c>
      <c r="F2303" s="15">
        <v>-610.5</v>
      </c>
      <c r="G2303" t="s">
        <v>34</v>
      </c>
      <c r="H2303" t="s">
        <v>65</v>
      </c>
      <c r="I2303" t="s">
        <v>54</v>
      </c>
    </row>
    <row r="2304" spans="1:9" ht="14.25">
      <c r="A2304" t="s">
        <v>17134</v>
      </c>
      <c r="B2304" s="15">
        <v>942114</v>
      </c>
      <c r="C2304" t="s">
        <v>17135</v>
      </c>
      <c r="D2304" t="s">
        <v>17136</v>
      </c>
      <c r="E2304" t="s">
        <v>17137</v>
      </c>
      <c r="F2304" s="15">
        <v>-72.5</v>
      </c>
      <c r="G2304" t="s">
        <v>34</v>
      </c>
      <c r="H2304" t="s">
        <v>508</v>
      </c>
      <c r="I2304" t="s">
        <v>54</v>
      </c>
    </row>
    <row r="2305" spans="1:9" ht="14.25">
      <c r="A2305" t="s">
        <v>17138</v>
      </c>
      <c r="B2305" s="15">
        <v>942122</v>
      </c>
      <c r="C2305" t="s">
        <v>17139</v>
      </c>
      <c r="D2305" t="s">
        <v>17140</v>
      </c>
      <c r="E2305" t="s">
        <v>17141</v>
      </c>
      <c r="F2305" s="15">
        <v>-3010</v>
      </c>
      <c r="G2305" t="s">
        <v>34</v>
      </c>
      <c r="H2305" t="s">
        <v>88</v>
      </c>
      <c r="I2305" t="s">
        <v>54</v>
      </c>
    </row>
    <row r="2306" spans="1:9" ht="14.25">
      <c r="A2306" t="s">
        <v>17142</v>
      </c>
      <c r="B2306" s="15">
        <v>942204</v>
      </c>
      <c r="C2306" t="s">
        <v>17143</v>
      </c>
      <c r="D2306" t="s">
        <v>17144</v>
      </c>
      <c r="E2306" t="s">
        <v>17145</v>
      </c>
      <c r="F2306" s="15">
        <v>-442.86</v>
      </c>
      <c r="G2306" t="s">
        <v>34</v>
      </c>
      <c r="H2306" t="s">
        <v>80</v>
      </c>
      <c r="I2306" t="s">
        <v>54</v>
      </c>
    </row>
    <row r="2307" spans="1:9" ht="14.25">
      <c r="A2307" t="s">
        <v>17146</v>
      </c>
      <c r="B2307" s="15">
        <v>942238</v>
      </c>
      <c r="C2307" t="s">
        <v>17147</v>
      </c>
      <c r="D2307" t="s">
        <v>17148</v>
      </c>
      <c r="E2307" t="s">
        <v>17149</v>
      </c>
      <c r="F2307" s="15">
        <v>-3971</v>
      </c>
      <c r="G2307" t="s">
        <v>34</v>
      </c>
      <c r="H2307" t="s">
        <v>70</v>
      </c>
      <c r="I2307" t="s">
        <v>54</v>
      </c>
    </row>
    <row r="2308" spans="1:9" ht="14.25">
      <c r="A2308" t="s">
        <v>17150</v>
      </c>
      <c r="B2308" s="15">
        <v>942256</v>
      </c>
      <c r="C2308" t="s">
        <v>17151</v>
      </c>
      <c r="D2308" t="s">
        <v>17152</v>
      </c>
      <c r="E2308" t="s">
        <v>17153</v>
      </c>
      <c r="F2308" s="15">
        <v>-733.73</v>
      </c>
      <c r="G2308" t="s">
        <v>34</v>
      </c>
      <c r="H2308" t="s">
        <v>73</v>
      </c>
      <c r="I2308" t="s">
        <v>54</v>
      </c>
    </row>
    <row r="2309" spans="1:9" ht="14.25">
      <c r="A2309" t="s">
        <v>17154</v>
      </c>
      <c r="B2309" s="15">
        <v>942369</v>
      </c>
      <c r="C2309" t="s">
        <v>17155</v>
      </c>
      <c r="D2309" t="s">
        <v>17156</v>
      </c>
      <c r="E2309" t="s">
        <v>17157</v>
      </c>
      <c r="F2309" s="15">
        <v>-1700</v>
      </c>
      <c r="G2309" t="s">
        <v>34</v>
      </c>
      <c r="H2309" t="s">
        <v>70</v>
      </c>
      <c r="I2309" t="s">
        <v>54</v>
      </c>
    </row>
    <row r="2310" spans="1:9" ht="14.25">
      <c r="A2310" t="s">
        <v>17158</v>
      </c>
      <c r="B2310" s="15">
        <v>942598</v>
      </c>
      <c r="C2310" t="s">
        <v>17159</v>
      </c>
      <c r="D2310" t="s">
        <v>17160</v>
      </c>
      <c r="E2310" t="s">
        <v>17161</v>
      </c>
      <c r="F2310" s="15">
        <v>-900</v>
      </c>
      <c r="G2310" t="s">
        <v>34</v>
      </c>
      <c r="H2310" t="s">
        <v>82</v>
      </c>
      <c r="I2310" t="s">
        <v>54</v>
      </c>
    </row>
    <row r="2311" spans="1:9" ht="14.25">
      <c r="A2311" t="s">
        <v>17162</v>
      </c>
      <c r="B2311" s="15">
        <v>942622</v>
      </c>
      <c r="C2311" t="s">
        <v>287</v>
      </c>
      <c r="D2311" t="s">
        <v>16645</v>
      </c>
      <c r="E2311" t="s">
        <v>12224</v>
      </c>
      <c r="F2311" s="15">
        <v>-500</v>
      </c>
      <c r="G2311" t="s">
        <v>34</v>
      </c>
      <c r="H2311" t="s">
        <v>90</v>
      </c>
      <c r="I2311" t="s">
        <v>57</v>
      </c>
    </row>
    <row r="2312" spans="1:9" ht="14.25">
      <c r="A2312" t="s">
        <v>17163</v>
      </c>
      <c r="B2312" s="15">
        <v>942633</v>
      </c>
      <c r="C2312" t="s">
        <v>17164</v>
      </c>
      <c r="D2312" t="s">
        <v>17165</v>
      </c>
      <c r="E2312" t="s">
        <v>17166</v>
      </c>
      <c r="F2312" s="15">
        <v>-101.92</v>
      </c>
      <c r="G2312" t="s">
        <v>34</v>
      </c>
      <c r="H2312" t="s">
        <v>72</v>
      </c>
      <c r="I2312" t="s">
        <v>54</v>
      </c>
    </row>
    <row r="2313" spans="1:9" ht="14.25">
      <c r="A2313" t="s">
        <v>17167</v>
      </c>
      <c r="B2313" s="15">
        <v>942925</v>
      </c>
      <c r="C2313" t="s">
        <v>17168</v>
      </c>
      <c r="D2313" t="s">
        <v>17169</v>
      </c>
      <c r="E2313" t="s">
        <v>17170</v>
      </c>
      <c r="F2313" s="15">
        <v>-4097</v>
      </c>
      <c r="G2313" t="s">
        <v>34</v>
      </c>
      <c r="H2313" t="s">
        <v>70</v>
      </c>
      <c r="I2313" t="s">
        <v>54</v>
      </c>
    </row>
    <row r="2314" spans="1:9" ht="14.25">
      <c r="A2314" t="s">
        <v>17171</v>
      </c>
      <c r="B2314" s="15">
        <v>943310</v>
      </c>
      <c r="C2314" t="s">
        <v>17172</v>
      </c>
      <c r="D2314" t="s">
        <v>17173</v>
      </c>
      <c r="E2314" t="s">
        <v>17174</v>
      </c>
      <c r="F2314" s="15">
        <v>-2700</v>
      </c>
      <c r="G2314" t="s">
        <v>34</v>
      </c>
      <c r="H2314" t="s">
        <v>70</v>
      </c>
      <c r="I2314" t="s">
        <v>54</v>
      </c>
    </row>
    <row r="2315" spans="1:9" ht="14.25">
      <c r="A2315" t="s">
        <v>17175</v>
      </c>
      <c r="B2315" s="15">
        <v>943425</v>
      </c>
      <c r="C2315" t="s">
        <v>17176</v>
      </c>
      <c r="D2315" t="s">
        <v>17177</v>
      </c>
      <c r="E2315" t="s">
        <v>17178</v>
      </c>
      <c r="F2315" s="15">
        <v>-42.84</v>
      </c>
      <c r="G2315" t="s">
        <v>34</v>
      </c>
      <c r="H2315" t="s">
        <v>779</v>
      </c>
      <c r="I2315" t="s">
        <v>54</v>
      </c>
    </row>
    <row r="2316" spans="1:9" ht="14.25">
      <c r="A2316" t="s">
        <v>17179</v>
      </c>
      <c r="B2316" s="15">
        <v>943524</v>
      </c>
      <c r="C2316" t="s">
        <v>17180</v>
      </c>
      <c r="D2316" t="s">
        <v>17181</v>
      </c>
      <c r="E2316" t="s">
        <v>17182</v>
      </c>
      <c r="F2316" s="15">
        <v>-500</v>
      </c>
      <c r="G2316" t="s">
        <v>34</v>
      </c>
      <c r="H2316" t="s">
        <v>70</v>
      </c>
      <c r="I2316" t="s">
        <v>54</v>
      </c>
    </row>
    <row r="2317" spans="1:9" ht="14.25">
      <c r="A2317" t="s">
        <v>17183</v>
      </c>
      <c r="B2317" s="15">
        <v>943670</v>
      </c>
      <c r="C2317" t="s">
        <v>17184</v>
      </c>
      <c r="D2317" t="s">
        <v>17185</v>
      </c>
      <c r="E2317" t="s">
        <v>17186</v>
      </c>
      <c r="F2317" s="15">
        <v>-55.59</v>
      </c>
      <c r="G2317" t="s">
        <v>34</v>
      </c>
      <c r="H2317" t="s">
        <v>69</v>
      </c>
      <c r="I2317" t="s">
        <v>54</v>
      </c>
    </row>
    <row r="2318" spans="1:9" ht="14.25">
      <c r="A2318" t="s">
        <v>17187</v>
      </c>
      <c r="B2318" s="15">
        <v>943875</v>
      </c>
      <c r="D2318" t="s">
        <v>17188</v>
      </c>
      <c r="E2318" t="s">
        <v>12629</v>
      </c>
      <c r="F2318" s="15">
        <v>-258.14</v>
      </c>
      <c r="G2318" t="s">
        <v>34</v>
      </c>
      <c r="H2318" t="s">
        <v>91</v>
      </c>
      <c r="I2318" t="s">
        <v>57</v>
      </c>
    </row>
    <row r="2319" spans="1:9" ht="14.25">
      <c r="A2319" t="s">
        <v>17189</v>
      </c>
      <c r="B2319" s="15">
        <v>943906</v>
      </c>
      <c r="C2319" t="s">
        <v>17190</v>
      </c>
      <c r="D2319" t="s">
        <v>17191</v>
      </c>
      <c r="E2319" t="s">
        <v>17192</v>
      </c>
      <c r="F2319" s="15">
        <v>-20</v>
      </c>
      <c r="G2319" t="s">
        <v>34</v>
      </c>
      <c r="H2319" t="s">
        <v>80</v>
      </c>
      <c r="I2319" t="s">
        <v>54</v>
      </c>
    </row>
    <row r="2320" spans="1:9" ht="14.25">
      <c r="A2320" t="s">
        <v>17193</v>
      </c>
      <c r="B2320" s="15">
        <v>943914</v>
      </c>
      <c r="C2320" t="s">
        <v>17194</v>
      </c>
      <c r="D2320" t="s">
        <v>17195</v>
      </c>
      <c r="E2320" t="s">
        <v>17196</v>
      </c>
      <c r="F2320" s="15">
        <v>-31.5</v>
      </c>
      <c r="G2320" t="s">
        <v>34</v>
      </c>
      <c r="H2320" t="s">
        <v>74</v>
      </c>
      <c r="I2320" t="s">
        <v>54</v>
      </c>
    </row>
    <row r="2321" spans="1:9" ht="14.25">
      <c r="A2321" t="s">
        <v>17197</v>
      </c>
      <c r="B2321" s="15">
        <v>943926</v>
      </c>
      <c r="C2321" t="s">
        <v>17198</v>
      </c>
      <c r="D2321" t="s">
        <v>16563</v>
      </c>
      <c r="E2321" t="s">
        <v>12075</v>
      </c>
      <c r="F2321" s="15">
        <v>-200</v>
      </c>
      <c r="G2321" t="s">
        <v>34</v>
      </c>
      <c r="H2321" t="s">
        <v>80</v>
      </c>
      <c r="I2321" t="s">
        <v>54</v>
      </c>
    </row>
    <row r="2322" spans="1:9" ht="14.25">
      <c r="A2322" t="s">
        <v>17199</v>
      </c>
      <c r="B2322" s="15">
        <v>943986</v>
      </c>
      <c r="C2322" t="s">
        <v>17200</v>
      </c>
      <c r="D2322" t="s">
        <v>17201</v>
      </c>
      <c r="E2322" t="s">
        <v>17202</v>
      </c>
      <c r="F2322" s="15">
        <v>-2000</v>
      </c>
      <c r="G2322" t="s">
        <v>34</v>
      </c>
      <c r="H2322" t="s">
        <v>70</v>
      </c>
      <c r="I2322" t="s">
        <v>54</v>
      </c>
    </row>
    <row r="2323" spans="1:9" ht="14.25">
      <c r="A2323" t="s">
        <v>17203</v>
      </c>
      <c r="B2323" s="15">
        <v>944005</v>
      </c>
      <c r="C2323" t="s">
        <v>17204</v>
      </c>
      <c r="D2323" t="s">
        <v>17205</v>
      </c>
      <c r="E2323" t="s">
        <v>17206</v>
      </c>
      <c r="F2323" s="15">
        <v>-889</v>
      </c>
      <c r="G2323" t="s">
        <v>34</v>
      </c>
      <c r="H2323" t="s">
        <v>290</v>
      </c>
      <c r="I2323" t="s">
        <v>54</v>
      </c>
    </row>
    <row r="2324" spans="1:9" ht="14.25">
      <c r="A2324" t="s">
        <v>17207</v>
      </c>
      <c r="B2324" s="15">
        <v>944030</v>
      </c>
      <c r="C2324" t="s">
        <v>17208</v>
      </c>
      <c r="D2324" t="s">
        <v>17209</v>
      </c>
      <c r="E2324" t="s">
        <v>17210</v>
      </c>
      <c r="F2324" s="15">
        <v>-6236</v>
      </c>
      <c r="G2324" t="s">
        <v>34</v>
      </c>
      <c r="H2324" t="s">
        <v>67</v>
      </c>
      <c r="I2324" t="s">
        <v>54</v>
      </c>
    </row>
    <row r="2325" spans="1:9" ht="14.25">
      <c r="A2325" t="s">
        <v>17211</v>
      </c>
      <c r="B2325" s="15">
        <v>944071</v>
      </c>
      <c r="C2325" t="s">
        <v>17212</v>
      </c>
      <c r="D2325" t="s">
        <v>17213</v>
      </c>
      <c r="E2325" t="s">
        <v>17214</v>
      </c>
      <c r="F2325" s="15">
        <v>-200</v>
      </c>
      <c r="G2325" t="s">
        <v>34</v>
      </c>
      <c r="H2325" t="s">
        <v>93</v>
      </c>
      <c r="I2325" t="s">
        <v>54</v>
      </c>
    </row>
    <row r="2326" spans="1:9" ht="14.25">
      <c r="A2326" t="s">
        <v>17215</v>
      </c>
      <c r="B2326" s="15">
        <v>944084</v>
      </c>
      <c r="C2326" t="s">
        <v>17216</v>
      </c>
      <c r="D2326" t="s">
        <v>17217</v>
      </c>
      <c r="E2326" t="s">
        <v>17218</v>
      </c>
      <c r="F2326" s="15">
        <v>-94.5</v>
      </c>
      <c r="G2326" t="s">
        <v>34</v>
      </c>
      <c r="H2326" t="s">
        <v>76</v>
      </c>
      <c r="I2326" t="s">
        <v>54</v>
      </c>
    </row>
    <row r="2327" spans="1:9" ht="14.25">
      <c r="A2327" t="s">
        <v>17219</v>
      </c>
      <c r="B2327" s="15">
        <v>944115</v>
      </c>
      <c r="C2327" t="s">
        <v>17220</v>
      </c>
      <c r="D2327" t="s">
        <v>16028</v>
      </c>
      <c r="E2327" t="s">
        <v>4590</v>
      </c>
      <c r="F2327" s="15">
        <v>-2800.31</v>
      </c>
      <c r="G2327" t="s">
        <v>34</v>
      </c>
      <c r="H2327" t="s">
        <v>75</v>
      </c>
      <c r="I2327" t="s">
        <v>54</v>
      </c>
    </row>
    <row r="2328" spans="1:9" ht="14.25">
      <c r="A2328" t="s">
        <v>17221</v>
      </c>
      <c r="B2328" s="15">
        <v>944119</v>
      </c>
      <c r="C2328" t="s">
        <v>17222</v>
      </c>
      <c r="D2328" t="s">
        <v>16884</v>
      </c>
      <c r="E2328" t="s">
        <v>16885</v>
      </c>
      <c r="F2328" s="15">
        <v>-11.57</v>
      </c>
      <c r="G2328" t="s">
        <v>34</v>
      </c>
      <c r="H2328" t="s">
        <v>70</v>
      </c>
      <c r="I2328" t="s">
        <v>54</v>
      </c>
    </row>
    <row r="2329" spans="1:9" ht="14.25">
      <c r="A2329" t="s">
        <v>17223</v>
      </c>
      <c r="B2329" s="15">
        <v>944191</v>
      </c>
      <c r="C2329" t="s">
        <v>17224</v>
      </c>
      <c r="D2329" t="s">
        <v>17225</v>
      </c>
      <c r="E2329" t="s">
        <v>17226</v>
      </c>
      <c r="F2329" s="15">
        <v>-78.72</v>
      </c>
      <c r="G2329" t="s">
        <v>34</v>
      </c>
      <c r="H2329" t="s">
        <v>69</v>
      </c>
      <c r="I2329" t="s">
        <v>54</v>
      </c>
    </row>
    <row r="2330" spans="1:9" ht="14.25">
      <c r="A2330" t="s">
        <v>17227</v>
      </c>
      <c r="B2330" s="15">
        <v>944273</v>
      </c>
      <c r="C2330" t="s">
        <v>17228</v>
      </c>
      <c r="D2330" t="s">
        <v>17229</v>
      </c>
      <c r="E2330" t="s">
        <v>17230</v>
      </c>
      <c r="F2330" s="15">
        <v>-129</v>
      </c>
      <c r="G2330" t="s">
        <v>34</v>
      </c>
      <c r="H2330" t="s">
        <v>76</v>
      </c>
      <c r="I2330" t="s">
        <v>54</v>
      </c>
    </row>
    <row r="2331" spans="1:9" ht="14.25">
      <c r="A2331" t="s">
        <v>17231</v>
      </c>
      <c r="B2331" s="15">
        <v>944538</v>
      </c>
      <c r="C2331" t="s">
        <v>17232</v>
      </c>
      <c r="D2331" t="s">
        <v>17233</v>
      </c>
      <c r="E2331" t="s">
        <v>6202</v>
      </c>
      <c r="F2331" s="15">
        <v>-1000</v>
      </c>
      <c r="G2331" t="s">
        <v>34</v>
      </c>
      <c r="H2331" t="s">
        <v>90</v>
      </c>
      <c r="I2331" t="s">
        <v>54</v>
      </c>
    </row>
    <row r="2332" spans="1:9" ht="14.25">
      <c r="A2332" t="s">
        <v>17234</v>
      </c>
      <c r="B2332" s="15">
        <v>944540</v>
      </c>
      <c r="D2332" t="s">
        <v>7703</v>
      </c>
      <c r="E2332" t="s">
        <v>7704</v>
      </c>
      <c r="F2332" s="15">
        <v>-5</v>
      </c>
      <c r="G2332" t="s">
        <v>34</v>
      </c>
      <c r="H2332" t="s">
        <v>93</v>
      </c>
      <c r="I2332" t="s">
        <v>57</v>
      </c>
    </row>
    <row r="2333" spans="1:9" ht="14.25">
      <c r="A2333" t="s">
        <v>17235</v>
      </c>
      <c r="B2333" s="15">
        <v>944565</v>
      </c>
      <c r="D2333" t="s">
        <v>17237</v>
      </c>
      <c r="E2333" t="s">
        <v>17238</v>
      </c>
      <c r="F2333" s="15">
        <v>-400</v>
      </c>
      <c r="G2333" t="s">
        <v>34</v>
      </c>
      <c r="H2333" t="s">
        <v>89</v>
      </c>
      <c r="I2333" t="s">
        <v>57</v>
      </c>
    </row>
    <row r="2334" spans="1:9" ht="14.25">
      <c r="A2334" t="s">
        <v>17239</v>
      </c>
      <c r="B2334" s="15">
        <v>945430</v>
      </c>
      <c r="C2334" t="s">
        <v>17240</v>
      </c>
      <c r="D2334" t="s">
        <v>17241</v>
      </c>
      <c r="E2334" t="s">
        <v>17242</v>
      </c>
      <c r="F2334" s="15">
        <v>-470.42</v>
      </c>
      <c r="G2334" t="s">
        <v>34</v>
      </c>
      <c r="H2334" t="s">
        <v>69</v>
      </c>
      <c r="I2334" t="s">
        <v>54</v>
      </c>
    </row>
    <row r="2335" spans="1:9" ht="14.25">
      <c r="A2335" t="s">
        <v>17243</v>
      </c>
      <c r="B2335" s="15">
        <v>945493</v>
      </c>
      <c r="C2335" t="s">
        <v>17244</v>
      </c>
      <c r="D2335" t="s">
        <v>17245</v>
      </c>
      <c r="E2335" t="s">
        <v>17246</v>
      </c>
      <c r="F2335" s="15">
        <v>-500</v>
      </c>
      <c r="G2335" t="s">
        <v>34</v>
      </c>
      <c r="H2335" t="s">
        <v>74</v>
      </c>
      <c r="I2335" t="s">
        <v>54</v>
      </c>
    </row>
    <row r="2336" spans="1:9" ht="14.25">
      <c r="A2336" t="s">
        <v>17247</v>
      </c>
      <c r="B2336" s="15">
        <v>946214</v>
      </c>
      <c r="C2336" t="s">
        <v>17248</v>
      </c>
      <c r="D2336" t="s">
        <v>17249</v>
      </c>
      <c r="E2336" t="s">
        <v>17250</v>
      </c>
      <c r="F2336" s="15">
        <v>-2900</v>
      </c>
      <c r="G2336" t="s">
        <v>34</v>
      </c>
      <c r="H2336" t="s">
        <v>88</v>
      </c>
      <c r="I2336" t="s">
        <v>54</v>
      </c>
    </row>
    <row r="2337" spans="1:9" ht="14.25">
      <c r="A2337" t="s">
        <v>17251</v>
      </c>
      <c r="B2337" s="15">
        <v>947077</v>
      </c>
      <c r="C2337" t="s">
        <v>17252</v>
      </c>
      <c r="D2337" t="s">
        <v>17253</v>
      </c>
      <c r="E2337" t="s">
        <v>17254</v>
      </c>
      <c r="F2337" s="15">
        <v>-1000</v>
      </c>
      <c r="G2337" t="s">
        <v>34</v>
      </c>
      <c r="H2337" t="s">
        <v>68</v>
      </c>
      <c r="I2337" t="s">
        <v>54</v>
      </c>
    </row>
    <row r="2338" spans="1:9" ht="14.25">
      <c r="A2338" t="s">
        <v>17255</v>
      </c>
      <c r="B2338" s="15">
        <v>947412</v>
      </c>
      <c r="C2338" t="s">
        <v>17256</v>
      </c>
      <c r="D2338" t="s">
        <v>17257</v>
      </c>
      <c r="E2338" t="s">
        <v>17258</v>
      </c>
      <c r="F2338" s="15">
        <v>-463</v>
      </c>
      <c r="G2338" t="s">
        <v>34</v>
      </c>
      <c r="H2338" t="s">
        <v>72</v>
      </c>
      <c r="I2338" t="s">
        <v>54</v>
      </c>
    </row>
    <row r="2339" spans="1:9" ht="14.25">
      <c r="A2339" t="s">
        <v>17259</v>
      </c>
      <c r="B2339" s="15">
        <v>948461</v>
      </c>
      <c r="C2339" t="s">
        <v>287</v>
      </c>
      <c r="D2339" t="s">
        <v>11859</v>
      </c>
      <c r="E2339" t="s">
        <v>11860</v>
      </c>
      <c r="F2339" s="15">
        <v>-4440</v>
      </c>
      <c r="G2339" t="s">
        <v>34</v>
      </c>
      <c r="H2339" t="s">
        <v>82</v>
      </c>
      <c r="I2339" t="s">
        <v>57</v>
      </c>
    </row>
    <row r="2340" spans="1:9" ht="14.25">
      <c r="A2340" t="s">
        <v>17260</v>
      </c>
      <c r="B2340" s="15">
        <v>951696</v>
      </c>
      <c r="C2340" t="s">
        <v>17261</v>
      </c>
      <c r="D2340" t="s">
        <v>17262</v>
      </c>
      <c r="E2340" t="s">
        <v>17263</v>
      </c>
      <c r="F2340" s="15">
        <v>-3000</v>
      </c>
      <c r="G2340" t="s">
        <v>34</v>
      </c>
      <c r="H2340" t="s">
        <v>82</v>
      </c>
      <c r="I2340" t="s">
        <v>54</v>
      </c>
    </row>
    <row r="2341" spans="1:9" ht="14.25">
      <c r="A2341" t="s">
        <v>17264</v>
      </c>
      <c r="B2341" s="15">
        <v>951725</v>
      </c>
      <c r="C2341" t="s">
        <v>17265</v>
      </c>
      <c r="D2341" t="s">
        <v>17266</v>
      </c>
      <c r="E2341" t="s">
        <v>17267</v>
      </c>
      <c r="F2341" s="15">
        <v>-69.5</v>
      </c>
      <c r="G2341" t="s">
        <v>34</v>
      </c>
      <c r="H2341" t="s">
        <v>416</v>
      </c>
      <c r="I2341" t="s">
        <v>54</v>
      </c>
    </row>
    <row r="2342" spans="1:9" ht="14.25">
      <c r="A2342" t="s">
        <v>17268</v>
      </c>
      <c r="B2342" s="15">
        <v>951860</v>
      </c>
      <c r="C2342" t="s">
        <v>17269</v>
      </c>
      <c r="D2342" t="s">
        <v>17270</v>
      </c>
      <c r="E2342" t="s">
        <v>17271</v>
      </c>
      <c r="F2342" s="15">
        <v>-1020</v>
      </c>
      <c r="G2342" t="s">
        <v>34</v>
      </c>
      <c r="H2342" t="s">
        <v>416</v>
      </c>
      <c r="I2342" t="s">
        <v>54</v>
      </c>
    </row>
    <row r="2343" spans="1:9" ht="14.25">
      <c r="A2343" t="s">
        <v>17272</v>
      </c>
      <c r="B2343" s="15">
        <v>951880</v>
      </c>
      <c r="C2343" t="s">
        <v>17273</v>
      </c>
      <c r="D2343" t="s">
        <v>17274</v>
      </c>
      <c r="E2343" t="s">
        <v>17275</v>
      </c>
      <c r="F2343" s="15">
        <v>-62.5</v>
      </c>
      <c r="G2343" t="s">
        <v>34</v>
      </c>
      <c r="H2343" t="s">
        <v>779</v>
      </c>
      <c r="I2343" t="s">
        <v>54</v>
      </c>
    </row>
    <row r="2344" spans="1:9" ht="14.25">
      <c r="A2344" t="s">
        <v>17276</v>
      </c>
      <c r="B2344" s="15">
        <v>952260</v>
      </c>
      <c r="C2344" t="s">
        <v>17277</v>
      </c>
      <c r="D2344" t="s">
        <v>17278</v>
      </c>
      <c r="E2344" t="s">
        <v>17279</v>
      </c>
      <c r="F2344" s="15">
        <v>-7.5</v>
      </c>
      <c r="G2344" t="s">
        <v>34</v>
      </c>
      <c r="H2344" t="s">
        <v>94</v>
      </c>
      <c r="I2344" t="s">
        <v>54</v>
      </c>
    </row>
    <row r="2345" spans="1:9" ht="14.25">
      <c r="A2345" t="s">
        <v>17280</v>
      </c>
      <c r="B2345" s="15">
        <v>952531</v>
      </c>
      <c r="C2345" t="s">
        <v>17281</v>
      </c>
      <c r="D2345" t="s">
        <v>16609</v>
      </c>
      <c r="E2345" t="s">
        <v>12094</v>
      </c>
      <c r="F2345" s="15">
        <v>-5000</v>
      </c>
      <c r="G2345" t="s">
        <v>34</v>
      </c>
      <c r="H2345" t="s">
        <v>88</v>
      </c>
      <c r="I2345" t="s">
        <v>54</v>
      </c>
    </row>
    <row r="2346" spans="1:9" ht="14.25">
      <c r="A2346" t="s">
        <v>17282</v>
      </c>
      <c r="B2346" s="15">
        <v>952681</v>
      </c>
      <c r="C2346" t="s">
        <v>17283</v>
      </c>
      <c r="D2346" t="s">
        <v>17284</v>
      </c>
      <c r="E2346" t="s">
        <v>17285</v>
      </c>
      <c r="F2346" s="15">
        <v>-546.9</v>
      </c>
      <c r="G2346" t="s">
        <v>34</v>
      </c>
      <c r="H2346" t="s">
        <v>77</v>
      </c>
      <c r="I2346" t="s">
        <v>54</v>
      </c>
    </row>
    <row r="2347" spans="1:9" ht="14.25">
      <c r="A2347" t="s">
        <v>17286</v>
      </c>
      <c r="B2347" s="15">
        <v>952913</v>
      </c>
      <c r="C2347" t="s">
        <v>17287</v>
      </c>
      <c r="D2347" t="s">
        <v>17288</v>
      </c>
      <c r="E2347" t="s">
        <v>17289</v>
      </c>
      <c r="F2347" s="15">
        <v>-600</v>
      </c>
      <c r="G2347" t="s">
        <v>34</v>
      </c>
      <c r="H2347" t="s">
        <v>416</v>
      </c>
      <c r="I2347" t="s">
        <v>54</v>
      </c>
    </row>
    <row r="2348" spans="1:9" ht="14.25">
      <c r="A2348" t="s">
        <v>17290</v>
      </c>
      <c r="B2348" s="15">
        <v>953052</v>
      </c>
      <c r="C2348" t="s">
        <v>17291</v>
      </c>
      <c r="D2348" t="s">
        <v>17292</v>
      </c>
      <c r="E2348" t="s">
        <v>17293</v>
      </c>
      <c r="F2348" s="15">
        <v>-4500</v>
      </c>
      <c r="G2348" t="s">
        <v>34</v>
      </c>
      <c r="H2348" t="s">
        <v>416</v>
      </c>
      <c r="I2348" t="s">
        <v>54</v>
      </c>
    </row>
    <row r="2349" spans="1:9" ht="14.25">
      <c r="A2349" t="s">
        <v>17294</v>
      </c>
      <c r="B2349" s="15">
        <v>953607</v>
      </c>
      <c r="C2349" t="s">
        <v>17295</v>
      </c>
      <c r="D2349" t="s">
        <v>17296</v>
      </c>
      <c r="E2349" t="s">
        <v>17297</v>
      </c>
      <c r="F2349" s="15">
        <v>-121.73</v>
      </c>
      <c r="G2349" t="s">
        <v>34</v>
      </c>
      <c r="H2349" t="s">
        <v>90</v>
      </c>
      <c r="I2349" t="s">
        <v>54</v>
      </c>
    </row>
    <row r="2350" spans="1:9" ht="14.25">
      <c r="A2350" t="s">
        <v>17298</v>
      </c>
      <c r="B2350" s="15">
        <v>954165</v>
      </c>
      <c r="C2350" t="s">
        <v>17299</v>
      </c>
      <c r="D2350" t="s">
        <v>17300</v>
      </c>
      <c r="E2350" t="s">
        <v>17301</v>
      </c>
      <c r="F2350" s="15">
        <v>-2400</v>
      </c>
      <c r="G2350" t="s">
        <v>34</v>
      </c>
      <c r="H2350" t="s">
        <v>290</v>
      </c>
      <c r="I2350" t="s">
        <v>54</v>
      </c>
    </row>
    <row r="2351" spans="1:9" ht="14.25">
      <c r="A2351" t="s">
        <v>17302</v>
      </c>
      <c r="B2351" s="15">
        <v>954579</v>
      </c>
      <c r="C2351" t="s">
        <v>17303</v>
      </c>
      <c r="D2351" t="s">
        <v>16888</v>
      </c>
      <c r="E2351" t="s">
        <v>965</v>
      </c>
      <c r="F2351" s="15">
        <v>-1000</v>
      </c>
      <c r="G2351" t="s">
        <v>34</v>
      </c>
      <c r="H2351" t="s">
        <v>94</v>
      </c>
      <c r="I2351" t="s">
        <v>54</v>
      </c>
    </row>
    <row r="2352" spans="1:9" ht="14.25">
      <c r="A2352" t="s">
        <v>17304</v>
      </c>
      <c r="B2352" s="15">
        <v>954658</v>
      </c>
      <c r="C2352" t="s">
        <v>287</v>
      </c>
      <c r="D2352" t="s">
        <v>17305</v>
      </c>
      <c r="E2352" t="s">
        <v>12501</v>
      </c>
      <c r="F2352" s="15">
        <v>-291</v>
      </c>
      <c r="G2352" t="s">
        <v>34</v>
      </c>
      <c r="H2352" t="s">
        <v>82</v>
      </c>
      <c r="I2352" t="s">
        <v>57</v>
      </c>
    </row>
    <row r="2353" spans="1:9" ht="14.25">
      <c r="A2353" t="s">
        <v>17306</v>
      </c>
      <c r="B2353" s="15">
        <v>954763</v>
      </c>
      <c r="C2353" t="s">
        <v>287</v>
      </c>
      <c r="D2353" t="s">
        <v>17307</v>
      </c>
      <c r="E2353" t="s">
        <v>12494</v>
      </c>
      <c r="F2353" s="15">
        <v>-384</v>
      </c>
      <c r="G2353" t="s">
        <v>34</v>
      </c>
      <c r="H2353" t="s">
        <v>82</v>
      </c>
      <c r="I2353" t="s">
        <v>57</v>
      </c>
    </row>
    <row r="2354" spans="1:9" ht="14.25">
      <c r="A2354" t="s">
        <v>17308</v>
      </c>
      <c r="B2354" s="15">
        <v>954943</v>
      </c>
      <c r="C2354" t="s">
        <v>287</v>
      </c>
      <c r="D2354" t="s">
        <v>16888</v>
      </c>
      <c r="E2354" t="s">
        <v>965</v>
      </c>
      <c r="F2354" s="15">
        <v>-1778.8</v>
      </c>
      <c r="G2354" t="s">
        <v>34</v>
      </c>
      <c r="H2354" t="s">
        <v>94</v>
      </c>
      <c r="I2354" t="s">
        <v>57</v>
      </c>
    </row>
    <row r="2355" spans="1:9" ht="14.25">
      <c r="A2355" t="s">
        <v>17309</v>
      </c>
      <c r="B2355" s="15">
        <v>954985</v>
      </c>
      <c r="C2355" t="s">
        <v>17310</v>
      </c>
      <c r="D2355" t="s">
        <v>17311</v>
      </c>
      <c r="E2355" t="s">
        <v>17312</v>
      </c>
      <c r="F2355" s="15">
        <v>-4839.92</v>
      </c>
      <c r="G2355" t="s">
        <v>34</v>
      </c>
      <c r="H2355" t="s">
        <v>75</v>
      </c>
      <c r="I2355" t="s">
        <v>54</v>
      </c>
    </row>
    <row r="2356" spans="1:9" ht="14.25">
      <c r="A2356" t="s">
        <v>17313</v>
      </c>
      <c r="B2356" s="15">
        <v>955220</v>
      </c>
      <c r="C2356" t="s">
        <v>17314</v>
      </c>
      <c r="D2356" t="s">
        <v>17315</v>
      </c>
      <c r="E2356" t="s">
        <v>17316</v>
      </c>
      <c r="F2356" s="15">
        <v>-135.24</v>
      </c>
      <c r="G2356" t="s">
        <v>34</v>
      </c>
      <c r="H2356" t="s">
        <v>68</v>
      </c>
      <c r="I2356" t="s">
        <v>54</v>
      </c>
    </row>
    <row r="2357" spans="1:9" ht="14.25">
      <c r="A2357" t="s">
        <v>17317</v>
      </c>
      <c r="B2357" s="15">
        <v>955256</v>
      </c>
      <c r="C2357" t="s">
        <v>17318</v>
      </c>
      <c r="D2357" t="s">
        <v>17319</v>
      </c>
      <c r="E2357" t="s">
        <v>17320</v>
      </c>
      <c r="F2357" s="15">
        <v>-710</v>
      </c>
      <c r="G2357" t="s">
        <v>34</v>
      </c>
      <c r="H2357" t="s">
        <v>11959</v>
      </c>
      <c r="I2357" t="s">
        <v>54</v>
      </c>
    </row>
    <row r="2358" spans="1:9" ht="14.25">
      <c r="A2358" t="s">
        <v>17321</v>
      </c>
      <c r="B2358" s="15">
        <v>955735</v>
      </c>
      <c r="C2358" t="s">
        <v>17322</v>
      </c>
      <c r="D2358" t="s">
        <v>17323</v>
      </c>
      <c r="E2358" t="s">
        <v>17324</v>
      </c>
      <c r="F2358" s="15">
        <v>-600</v>
      </c>
      <c r="G2358" t="s">
        <v>34</v>
      </c>
      <c r="H2358" t="s">
        <v>74</v>
      </c>
      <c r="I2358" t="s">
        <v>54</v>
      </c>
    </row>
    <row r="2359" spans="1:9" ht="14.25">
      <c r="A2359" t="s">
        <v>17325</v>
      </c>
      <c r="B2359" s="15">
        <v>956027</v>
      </c>
      <c r="C2359" t="s">
        <v>287</v>
      </c>
      <c r="D2359" t="s">
        <v>17326</v>
      </c>
      <c r="E2359" t="s">
        <v>12519</v>
      </c>
      <c r="F2359" s="15">
        <v>-500</v>
      </c>
      <c r="G2359" t="s">
        <v>34</v>
      </c>
      <c r="H2359" t="s">
        <v>68</v>
      </c>
      <c r="I2359" t="s">
        <v>57</v>
      </c>
    </row>
    <row r="2360" spans="1:9" ht="14.25">
      <c r="A2360" t="s">
        <v>17327</v>
      </c>
      <c r="B2360" s="15">
        <v>956032</v>
      </c>
      <c r="C2360" t="s">
        <v>17328</v>
      </c>
      <c r="D2360" t="s">
        <v>17329</v>
      </c>
      <c r="E2360" t="s">
        <v>17330</v>
      </c>
      <c r="F2360" s="15">
        <v>-1480</v>
      </c>
      <c r="G2360" t="s">
        <v>34</v>
      </c>
      <c r="H2360" t="s">
        <v>66</v>
      </c>
      <c r="I2360" t="s">
        <v>54</v>
      </c>
    </row>
    <row r="2361" spans="1:9" ht="14.25">
      <c r="A2361" t="s">
        <v>17331</v>
      </c>
      <c r="B2361" s="15">
        <v>956124</v>
      </c>
      <c r="C2361" t="s">
        <v>17332</v>
      </c>
      <c r="D2361" t="s">
        <v>17333</v>
      </c>
      <c r="E2361" t="s">
        <v>17334</v>
      </c>
      <c r="F2361" s="15">
        <v>-45</v>
      </c>
      <c r="G2361" t="s">
        <v>34</v>
      </c>
      <c r="H2361" t="s">
        <v>78</v>
      </c>
      <c r="I2361" t="s">
        <v>54</v>
      </c>
    </row>
    <row r="2362" spans="1:9" ht="14.25">
      <c r="A2362" t="s">
        <v>17335</v>
      </c>
      <c r="B2362" s="15">
        <v>956804</v>
      </c>
      <c r="C2362" t="s">
        <v>17336</v>
      </c>
      <c r="D2362" t="s">
        <v>17337</v>
      </c>
      <c r="E2362" t="s">
        <v>17338</v>
      </c>
      <c r="F2362" s="15">
        <v>-1000</v>
      </c>
      <c r="G2362" t="s">
        <v>34</v>
      </c>
      <c r="H2362" t="s">
        <v>80</v>
      </c>
      <c r="I2362" t="s">
        <v>54</v>
      </c>
    </row>
    <row r="2363" spans="1:9" ht="14.25">
      <c r="A2363" t="s">
        <v>17339</v>
      </c>
      <c r="B2363" s="15">
        <v>957104</v>
      </c>
      <c r="C2363" t="s">
        <v>17340</v>
      </c>
      <c r="D2363" t="s">
        <v>17341</v>
      </c>
      <c r="E2363" t="s">
        <v>17342</v>
      </c>
      <c r="F2363" s="15">
        <v>-674.6</v>
      </c>
      <c r="G2363" t="s">
        <v>34</v>
      </c>
      <c r="H2363" t="s">
        <v>66</v>
      </c>
      <c r="I2363" t="s">
        <v>54</v>
      </c>
    </row>
    <row r="2364" spans="1:9" ht="14.25">
      <c r="A2364" t="s">
        <v>17343</v>
      </c>
      <c r="B2364" s="15">
        <v>957372</v>
      </c>
      <c r="C2364" t="s">
        <v>17344</v>
      </c>
      <c r="D2364" t="s">
        <v>17345</v>
      </c>
      <c r="E2364" t="s">
        <v>17346</v>
      </c>
      <c r="F2364" s="15">
        <v>-548.70000000000005</v>
      </c>
      <c r="G2364" t="s">
        <v>34</v>
      </c>
      <c r="H2364" t="s">
        <v>68</v>
      </c>
      <c r="I2364" t="s">
        <v>54</v>
      </c>
    </row>
    <row r="2365" spans="1:9" ht="14.25">
      <c r="A2365" t="s">
        <v>17347</v>
      </c>
      <c r="B2365" s="15">
        <v>957872</v>
      </c>
      <c r="C2365" t="s">
        <v>287</v>
      </c>
      <c r="D2365" t="s">
        <v>17348</v>
      </c>
      <c r="E2365" t="s">
        <v>12533</v>
      </c>
      <c r="F2365" s="15">
        <v>-1000</v>
      </c>
      <c r="G2365" t="s">
        <v>34</v>
      </c>
      <c r="H2365" t="s">
        <v>75</v>
      </c>
      <c r="I2365" t="s">
        <v>57</v>
      </c>
    </row>
    <row r="2366" spans="1:9" ht="14.25">
      <c r="A2366" t="s">
        <v>17349</v>
      </c>
      <c r="B2366" s="15">
        <v>958246</v>
      </c>
      <c r="C2366" t="s">
        <v>17350</v>
      </c>
      <c r="D2366" t="s">
        <v>17351</v>
      </c>
      <c r="E2366" t="s">
        <v>17352</v>
      </c>
      <c r="F2366" s="15">
        <v>-94.5</v>
      </c>
      <c r="G2366" t="s">
        <v>34</v>
      </c>
      <c r="H2366" t="s">
        <v>11959</v>
      </c>
      <c r="I2366" t="s">
        <v>54</v>
      </c>
    </row>
    <row r="2367" spans="1:9" ht="14.25">
      <c r="A2367" t="s">
        <v>17353</v>
      </c>
      <c r="B2367" s="15">
        <v>958316</v>
      </c>
      <c r="C2367" t="s">
        <v>17354</v>
      </c>
      <c r="D2367" t="s">
        <v>17355</v>
      </c>
      <c r="E2367" t="s">
        <v>17356</v>
      </c>
      <c r="F2367" s="15">
        <v>-434</v>
      </c>
      <c r="G2367" t="s">
        <v>34</v>
      </c>
      <c r="H2367" t="s">
        <v>64</v>
      </c>
      <c r="I2367" t="s">
        <v>54</v>
      </c>
    </row>
    <row r="2368" spans="1:9" ht="14.25">
      <c r="A2368" t="s">
        <v>17357</v>
      </c>
      <c r="B2368" s="15">
        <v>958487</v>
      </c>
      <c r="C2368" t="s">
        <v>287</v>
      </c>
      <c r="D2368" t="s">
        <v>17358</v>
      </c>
      <c r="E2368" t="s">
        <v>12507</v>
      </c>
      <c r="F2368" s="15">
        <v>-5000</v>
      </c>
      <c r="G2368" t="s">
        <v>34</v>
      </c>
      <c r="H2368" t="s">
        <v>85</v>
      </c>
      <c r="I2368" t="s">
        <v>57</v>
      </c>
    </row>
    <row r="2369" spans="1:9" ht="14.25">
      <c r="A2369" t="s">
        <v>17359</v>
      </c>
      <c r="B2369" s="15">
        <v>958583</v>
      </c>
      <c r="C2369" t="s">
        <v>17360</v>
      </c>
      <c r="D2369" t="s">
        <v>17361</v>
      </c>
      <c r="E2369" t="s">
        <v>17362</v>
      </c>
      <c r="F2369" s="15">
        <v>-2037.5</v>
      </c>
      <c r="G2369" t="s">
        <v>34</v>
      </c>
      <c r="H2369" t="s">
        <v>67</v>
      </c>
      <c r="I2369" t="s">
        <v>54</v>
      </c>
    </row>
    <row r="2370" spans="1:9" ht="14.25">
      <c r="A2370" t="s">
        <v>17363</v>
      </c>
      <c r="B2370" s="15">
        <v>958605</v>
      </c>
      <c r="C2370" t="s">
        <v>17364</v>
      </c>
      <c r="D2370" t="s">
        <v>17365</v>
      </c>
      <c r="E2370" t="s">
        <v>17366</v>
      </c>
      <c r="F2370" s="15">
        <v>-3000</v>
      </c>
      <c r="G2370" t="s">
        <v>34</v>
      </c>
      <c r="H2370" t="s">
        <v>779</v>
      </c>
      <c r="I2370" t="s">
        <v>54</v>
      </c>
    </row>
    <row r="2371" spans="1:9" ht="14.25">
      <c r="A2371" t="s">
        <v>17367</v>
      </c>
      <c r="B2371" s="15">
        <v>958996</v>
      </c>
      <c r="C2371" t="s">
        <v>17368</v>
      </c>
      <c r="D2371" t="s">
        <v>17369</v>
      </c>
      <c r="E2371" t="s">
        <v>17370</v>
      </c>
      <c r="F2371" s="15">
        <v>-390</v>
      </c>
      <c r="G2371" t="s">
        <v>34</v>
      </c>
      <c r="H2371" t="s">
        <v>84</v>
      </c>
      <c r="I2371" t="s">
        <v>54</v>
      </c>
    </row>
    <row r="2372" spans="1:9" ht="14.25">
      <c r="A2372" t="s">
        <v>17371</v>
      </c>
      <c r="B2372" s="15">
        <v>959106</v>
      </c>
      <c r="C2372" t="s">
        <v>17372</v>
      </c>
      <c r="D2372" t="s">
        <v>17373</v>
      </c>
      <c r="E2372" t="s">
        <v>17374</v>
      </c>
      <c r="F2372" s="15">
        <v>-42.5</v>
      </c>
      <c r="G2372" t="s">
        <v>34</v>
      </c>
      <c r="H2372" t="s">
        <v>11958</v>
      </c>
      <c r="I2372" t="s">
        <v>54</v>
      </c>
    </row>
    <row r="2373" spans="1:9" ht="14.25">
      <c r="A2373" t="s">
        <v>17375</v>
      </c>
      <c r="B2373" s="15">
        <v>959168</v>
      </c>
      <c r="C2373" t="s">
        <v>17376</v>
      </c>
      <c r="D2373" t="s">
        <v>17377</v>
      </c>
      <c r="E2373" t="s">
        <v>17378</v>
      </c>
      <c r="F2373" s="15">
        <v>-1535.72</v>
      </c>
      <c r="G2373" t="s">
        <v>34</v>
      </c>
      <c r="H2373" t="s">
        <v>81</v>
      </c>
      <c r="I2373" t="s">
        <v>54</v>
      </c>
    </row>
    <row r="2374" spans="1:9" ht="14.25">
      <c r="A2374" t="s">
        <v>17379</v>
      </c>
      <c r="B2374" s="15">
        <v>959213</v>
      </c>
      <c r="C2374" t="s">
        <v>17380</v>
      </c>
      <c r="D2374" t="s">
        <v>17381</v>
      </c>
      <c r="E2374" t="s">
        <v>17382</v>
      </c>
      <c r="F2374" s="15">
        <v>-358</v>
      </c>
      <c r="G2374" t="s">
        <v>34</v>
      </c>
      <c r="H2374" t="s">
        <v>779</v>
      </c>
      <c r="I2374" t="s">
        <v>54</v>
      </c>
    </row>
    <row r="2375" spans="1:9" ht="14.25">
      <c r="A2375" t="s">
        <v>17383</v>
      </c>
      <c r="B2375" s="15">
        <v>959258</v>
      </c>
      <c r="C2375" t="s">
        <v>17384</v>
      </c>
      <c r="D2375" t="s">
        <v>17385</v>
      </c>
      <c r="E2375" t="s">
        <v>17386</v>
      </c>
      <c r="F2375" s="15">
        <v>-500</v>
      </c>
      <c r="G2375" t="s">
        <v>34</v>
      </c>
      <c r="H2375" t="s">
        <v>81</v>
      </c>
      <c r="I2375" t="s">
        <v>54</v>
      </c>
    </row>
    <row r="2376" spans="1:9" ht="14.25">
      <c r="A2376" t="s">
        <v>17387</v>
      </c>
      <c r="B2376" s="15">
        <v>959558</v>
      </c>
      <c r="C2376" t="s">
        <v>287</v>
      </c>
      <c r="D2376" t="s">
        <v>17388</v>
      </c>
      <c r="E2376" t="s">
        <v>13390</v>
      </c>
      <c r="F2376" s="15">
        <v>-394.5</v>
      </c>
      <c r="G2376" t="s">
        <v>34</v>
      </c>
      <c r="H2376" t="s">
        <v>69</v>
      </c>
      <c r="I2376" t="s">
        <v>57</v>
      </c>
    </row>
    <row r="2377" spans="1:9" ht="14.25">
      <c r="A2377" t="s">
        <v>17389</v>
      </c>
      <c r="B2377" s="15">
        <v>959595</v>
      </c>
      <c r="C2377" t="s">
        <v>17390</v>
      </c>
      <c r="D2377" t="s">
        <v>17391</v>
      </c>
      <c r="E2377" t="s">
        <v>17392</v>
      </c>
      <c r="F2377" s="15">
        <v>-5000</v>
      </c>
      <c r="G2377" t="s">
        <v>34</v>
      </c>
      <c r="H2377" t="s">
        <v>67</v>
      </c>
      <c r="I2377" t="s">
        <v>54</v>
      </c>
    </row>
    <row r="2378" spans="1:9" ht="14.25">
      <c r="A2378" t="s">
        <v>17393</v>
      </c>
      <c r="B2378" s="15">
        <v>959621</v>
      </c>
      <c r="C2378" t="s">
        <v>17394</v>
      </c>
      <c r="D2378" t="s">
        <v>17395</v>
      </c>
      <c r="E2378" t="s">
        <v>17396</v>
      </c>
      <c r="F2378" s="15">
        <v>-177.5</v>
      </c>
      <c r="G2378" t="s">
        <v>34</v>
      </c>
      <c r="H2378" t="s">
        <v>77</v>
      </c>
      <c r="I2378" t="s">
        <v>54</v>
      </c>
    </row>
    <row r="2379" spans="1:9" ht="14.25">
      <c r="A2379" t="s">
        <v>17397</v>
      </c>
      <c r="B2379" s="15">
        <v>959624</v>
      </c>
      <c r="C2379" t="s">
        <v>17398</v>
      </c>
      <c r="D2379" t="s">
        <v>17399</v>
      </c>
      <c r="E2379" t="s">
        <v>17400</v>
      </c>
      <c r="F2379" s="15">
        <v>-200</v>
      </c>
      <c r="G2379" t="s">
        <v>34</v>
      </c>
      <c r="H2379" t="s">
        <v>80</v>
      </c>
      <c r="I2379" t="s">
        <v>54</v>
      </c>
    </row>
    <row r="2380" spans="1:9" ht="14.25">
      <c r="A2380" t="s">
        <v>17401</v>
      </c>
      <c r="B2380" s="15">
        <v>959771</v>
      </c>
      <c r="C2380" t="s">
        <v>17402</v>
      </c>
      <c r="D2380" t="s">
        <v>17403</v>
      </c>
      <c r="E2380" t="s">
        <v>17404</v>
      </c>
      <c r="F2380" s="15">
        <v>-500</v>
      </c>
      <c r="G2380" t="s">
        <v>34</v>
      </c>
      <c r="H2380" t="s">
        <v>94</v>
      </c>
      <c r="I2380" t="s">
        <v>54</v>
      </c>
    </row>
    <row r="2381" spans="1:9" ht="14.25">
      <c r="A2381" t="s">
        <v>17405</v>
      </c>
      <c r="B2381" s="15">
        <v>959817</v>
      </c>
      <c r="C2381" t="s">
        <v>17406</v>
      </c>
      <c r="D2381" t="s">
        <v>17407</v>
      </c>
      <c r="E2381" t="s">
        <v>17408</v>
      </c>
      <c r="F2381" s="15">
        <v>-500</v>
      </c>
      <c r="G2381" t="s">
        <v>34</v>
      </c>
      <c r="H2381" t="s">
        <v>90</v>
      </c>
      <c r="I2381" t="s">
        <v>54</v>
      </c>
    </row>
    <row r="2382" spans="1:9" ht="14.25">
      <c r="A2382" t="s">
        <v>17409</v>
      </c>
      <c r="B2382" s="15">
        <v>960494</v>
      </c>
      <c r="C2382" t="s">
        <v>17410</v>
      </c>
      <c r="D2382" t="s">
        <v>17411</v>
      </c>
      <c r="E2382" t="s">
        <v>17412</v>
      </c>
      <c r="F2382" s="15">
        <v>-2191.64</v>
      </c>
      <c r="G2382" t="s">
        <v>34</v>
      </c>
      <c r="H2382" t="s">
        <v>67</v>
      </c>
      <c r="I2382" t="s">
        <v>54</v>
      </c>
    </row>
    <row r="2383" spans="1:9" ht="14.25">
      <c r="A2383" t="s">
        <v>17413</v>
      </c>
      <c r="B2383" s="15">
        <v>960584</v>
      </c>
      <c r="C2383" t="s">
        <v>17414</v>
      </c>
      <c r="D2383" t="s">
        <v>17415</v>
      </c>
      <c r="E2383" t="s">
        <v>17416</v>
      </c>
      <c r="F2383" s="15">
        <v>-5000</v>
      </c>
      <c r="G2383" t="s">
        <v>34</v>
      </c>
      <c r="H2383" t="s">
        <v>67</v>
      </c>
      <c r="I2383" t="s">
        <v>54</v>
      </c>
    </row>
    <row r="2384" spans="1:9" ht="14.25">
      <c r="A2384" t="s">
        <v>17417</v>
      </c>
      <c r="B2384" s="15">
        <v>960667</v>
      </c>
      <c r="C2384" t="s">
        <v>287</v>
      </c>
      <c r="D2384" t="s">
        <v>16642</v>
      </c>
      <c r="E2384" t="s">
        <v>16643</v>
      </c>
      <c r="F2384" s="15">
        <v>-9723.99</v>
      </c>
      <c r="G2384" t="s">
        <v>34</v>
      </c>
      <c r="H2384" t="s">
        <v>70</v>
      </c>
      <c r="I2384" t="s">
        <v>57</v>
      </c>
    </row>
    <row r="2385" spans="1:9" ht="14.25">
      <c r="A2385" t="s">
        <v>17418</v>
      </c>
      <c r="B2385" s="15">
        <v>960670</v>
      </c>
      <c r="C2385" t="s">
        <v>17419</v>
      </c>
      <c r="D2385" t="s">
        <v>17420</v>
      </c>
      <c r="E2385" t="s">
        <v>17421</v>
      </c>
      <c r="F2385" s="15">
        <v>-560</v>
      </c>
      <c r="G2385" t="s">
        <v>34</v>
      </c>
      <c r="H2385" t="s">
        <v>11959</v>
      </c>
      <c r="I2385" t="s">
        <v>54</v>
      </c>
    </row>
    <row r="2386" spans="1:9" ht="14.25">
      <c r="A2386" t="s">
        <v>17422</v>
      </c>
      <c r="B2386" s="15">
        <v>960756</v>
      </c>
      <c r="C2386" t="s">
        <v>17423</v>
      </c>
      <c r="D2386" t="s">
        <v>17424</v>
      </c>
      <c r="E2386" t="s">
        <v>17425</v>
      </c>
      <c r="F2386" s="15">
        <v>-110</v>
      </c>
      <c r="G2386" t="s">
        <v>34</v>
      </c>
      <c r="H2386" t="s">
        <v>77</v>
      </c>
      <c r="I2386" t="s">
        <v>54</v>
      </c>
    </row>
    <row r="2387" spans="1:9" ht="14.25">
      <c r="A2387" t="s">
        <v>17426</v>
      </c>
      <c r="B2387" s="15">
        <v>960818</v>
      </c>
      <c r="C2387" t="s">
        <v>17427</v>
      </c>
      <c r="D2387" t="s">
        <v>1963</v>
      </c>
      <c r="E2387" t="s">
        <v>1964</v>
      </c>
      <c r="F2387" s="15">
        <v>-302</v>
      </c>
      <c r="G2387" t="s">
        <v>34</v>
      </c>
      <c r="H2387" t="s">
        <v>86</v>
      </c>
      <c r="I2387" t="s">
        <v>54</v>
      </c>
    </row>
    <row r="2388" spans="1:9" ht="14.25">
      <c r="A2388" t="s">
        <v>17428</v>
      </c>
      <c r="B2388" s="15">
        <v>961282</v>
      </c>
      <c r="C2388" t="s">
        <v>17429</v>
      </c>
      <c r="D2388" t="s">
        <v>17430</v>
      </c>
      <c r="E2388" t="s">
        <v>17431</v>
      </c>
      <c r="F2388" s="15">
        <v>-100</v>
      </c>
      <c r="G2388" t="s">
        <v>34</v>
      </c>
      <c r="H2388" t="s">
        <v>85</v>
      </c>
      <c r="I2388" t="s">
        <v>54</v>
      </c>
    </row>
    <row r="2389" spans="1:9" ht="14.25">
      <c r="A2389" t="s">
        <v>17432</v>
      </c>
      <c r="B2389" s="15">
        <v>961307</v>
      </c>
      <c r="C2389" t="s">
        <v>17433</v>
      </c>
      <c r="D2389" t="s">
        <v>17434</v>
      </c>
      <c r="E2389" t="s">
        <v>17435</v>
      </c>
      <c r="F2389" s="15">
        <v>-420</v>
      </c>
      <c r="G2389" t="s">
        <v>34</v>
      </c>
      <c r="H2389" t="s">
        <v>70</v>
      </c>
      <c r="I2389" t="s">
        <v>54</v>
      </c>
    </row>
    <row r="2390" spans="1:9" ht="14.25">
      <c r="A2390" t="s">
        <v>17436</v>
      </c>
      <c r="B2390" s="15">
        <v>961342</v>
      </c>
      <c r="C2390" t="s">
        <v>287</v>
      </c>
      <c r="D2390" t="s">
        <v>17437</v>
      </c>
      <c r="E2390" t="s">
        <v>12558</v>
      </c>
      <c r="F2390" s="15">
        <v>-285</v>
      </c>
      <c r="G2390" t="s">
        <v>34</v>
      </c>
      <c r="H2390" t="s">
        <v>1067</v>
      </c>
      <c r="I2390" t="s">
        <v>57</v>
      </c>
    </row>
    <row r="2391" spans="1:9" ht="14.25">
      <c r="A2391" t="s">
        <v>17438</v>
      </c>
      <c r="B2391" s="15">
        <v>961636</v>
      </c>
      <c r="C2391" t="s">
        <v>17439</v>
      </c>
      <c r="D2391" t="s">
        <v>17440</v>
      </c>
      <c r="E2391" t="s">
        <v>17441</v>
      </c>
      <c r="F2391" s="15">
        <v>-494.5</v>
      </c>
      <c r="G2391" t="s">
        <v>34</v>
      </c>
      <c r="H2391" t="s">
        <v>11959</v>
      </c>
      <c r="I2391" t="s">
        <v>54</v>
      </c>
    </row>
    <row r="2392" spans="1:9" ht="14.25">
      <c r="A2392" t="s">
        <v>17442</v>
      </c>
      <c r="B2392" s="15">
        <v>962070</v>
      </c>
      <c r="C2392" t="s">
        <v>17443</v>
      </c>
      <c r="D2392" t="s">
        <v>17444</v>
      </c>
      <c r="E2392" t="s">
        <v>17445</v>
      </c>
      <c r="F2392" s="15">
        <v>-500</v>
      </c>
      <c r="G2392" t="s">
        <v>34</v>
      </c>
      <c r="H2392" t="s">
        <v>73</v>
      </c>
      <c r="I2392" t="s">
        <v>54</v>
      </c>
    </row>
    <row r="2393" spans="1:9" ht="14.25">
      <c r="A2393" t="s">
        <v>17446</v>
      </c>
      <c r="B2393" s="15">
        <v>962114</v>
      </c>
      <c r="C2393" t="s">
        <v>17447</v>
      </c>
      <c r="D2393" t="s">
        <v>17448</v>
      </c>
      <c r="E2393" t="s">
        <v>1344</v>
      </c>
      <c r="F2393" s="15">
        <v>-70.72</v>
      </c>
      <c r="G2393" t="s">
        <v>34</v>
      </c>
      <c r="H2393" t="s">
        <v>89</v>
      </c>
      <c r="I2393" t="s">
        <v>54</v>
      </c>
    </row>
    <row r="2394" spans="1:9" ht="14.25">
      <c r="A2394" t="s">
        <v>17449</v>
      </c>
      <c r="B2394" s="15">
        <v>962121</v>
      </c>
      <c r="C2394" t="s">
        <v>17450</v>
      </c>
      <c r="D2394" t="s">
        <v>17451</v>
      </c>
      <c r="E2394" t="s">
        <v>17452</v>
      </c>
      <c r="F2394" s="15">
        <v>-1658</v>
      </c>
      <c r="G2394" t="s">
        <v>34</v>
      </c>
      <c r="H2394" t="s">
        <v>70</v>
      </c>
      <c r="I2394" t="s">
        <v>54</v>
      </c>
    </row>
    <row r="2395" spans="1:9" ht="14.25">
      <c r="A2395" t="s">
        <v>17453</v>
      </c>
      <c r="B2395" s="15">
        <v>962137</v>
      </c>
      <c r="C2395" t="s">
        <v>17454</v>
      </c>
      <c r="D2395" t="s">
        <v>1343</v>
      </c>
      <c r="E2395" t="s">
        <v>1344</v>
      </c>
      <c r="F2395" s="15">
        <v>-500</v>
      </c>
      <c r="G2395" t="s">
        <v>34</v>
      </c>
      <c r="H2395" t="s">
        <v>89</v>
      </c>
      <c r="I2395" t="s">
        <v>54</v>
      </c>
    </row>
    <row r="2396" spans="1:9" ht="14.25">
      <c r="A2396" t="s">
        <v>17455</v>
      </c>
      <c r="B2396" s="15">
        <v>962333</v>
      </c>
      <c r="C2396" t="s">
        <v>17456</v>
      </c>
      <c r="D2396" t="s">
        <v>17457</v>
      </c>
      <c r="E2396" t="s">
        <v>17458</v>
      </c>
      <c r="F2396" s="15">
        <v>-273.2</v>
      </c>
      <c r="G2396" t="s">
        <v>34</v>
      </c>
      <c r="H2396" t="s">
        <v>90</v>
      </c>
      <c r="I2396" t="s">
        <v>54</v>
      </c>
    </row>
    <row r="2397" spans="1:9" ht="14.25">
      <c r="A2397" t="s">
        <v>17459</v>
      </c>
      <c r="B2397" s="15">
        <v>962382</v>
      </c>
      <c r="C2397" t="s">
        <v>17460</v>
      </c>
      <c r="D2397" t="s">
        <v>17461</v>
      </c>
      <c r="E2397" t="s">
        <v>17462</v>
      </c>
      <c r="F2397" s="15">
        <v>-571</v>
      </c>
      <c r="G2397" t="s">
        <v>34</v>
      </c>
      <c r="H2397" t="s">
        <v>89</v>
      </c>
      <c r="I2397" t="s">
        <v>54</v>
      </c>
    </row>
    <row r="2398" spans="1:9" ht="14.25">
      <c r="A2398" t="s">
        <v>17463</v>
      </c>
      <c r="B2398" s="15">
        <v>962442</v>
      </c>
      <c r="C2398" t="s">
        <v>17464</v>
      </c>
      <c r="D2398" t="s">
        <v>17465</v>
      </c>
      <c r="E2398" t="s">
        <v>17466</v>
      </c>
      <c r="F2398" s="15">
        <v>-550</v>
      </c>
      <c r="G2398" t="s">
        <v>34</v>
      </c>
      <c r="H2398" t="s">
        <v>81</v>
      </c>
      <c r="I2398" t="s">
        <v>54</v>
      </c>
    </row>
    <row r="2399" spans="1:9" ht="14.25">
      <c r="A2399" t="s">
        <v>17467</v>
      </c>
      <c r="B2399" s="15">
        <v>962486</v>
      </c>
      <c r="C2399" t="s">
        <v>17468</v>
      </c>
      <c r="D2399" t="s">
        <v>17469</v>
      </c>
      <c r="E2399" t="s">
        <v>17470</v>
      </c>
      <c r="F2399" s="15">
        <v>-624</v>
      </c>
      <c r="G2399" t="s">
        <v>34</v>
      </c>
      <c r="H2399" t="s">
        <v>80</v>
      </c>
      <c r="I2399" t="s">
        <v>54</v>
      </c>
    </row>
    <row r="2400" spans="1:9" ht="14.25">
      <c r="A2400" t="s">
        <v>17471</v>
      </c>
      <c r="B2400" s="15">
        <v>962704</v>
      </c>
      <c r="C2400" t="s">
        <v>17472</v>
      </c>
      <c r="D2400" t="s">
        <v>17473</v>
      </c>
      <c r="E2400" t="s">
        <v>17474</v>
      </c>
      <c r="F2400" s="15">
        <v>-899.72</v>
      </c>
      <c r="G2400" t="s">
        <v>34</v>
      </c>
      <c r="H2400" t="s">
        <v>84</v>
      </c>
      <c r="I2400" t="s">
        <v>54</v>
      </c>
    </row>
    <row r="2401" spans="1:9" ht="14.25">
      <c r="A2401" t="s">
        <v>17475</v>
      </c>
      <c r="B2401" s="15">
        <v>962975</v>
      </c>
      <c r="C2401" t="s">
        <v>17476</v>
      </c>
      <c r="D2401" t="s">
        <v>17477</v>
      </c>
      <c r="E2401" t="s">
        <v>17478</v>
      </c>
      <c r="F2401" s="15">
        <v>-769.44</v>
      </c>
      <c r="G2401" t="s">
        <v>34</v>
      </c>
      <c r="H2401" t="s">
        <v>70</v>
      </c>
      <c r="I2401" t="s">
        <v>54</v>
      </c>
    </row>
    <row r="2402" spans="1:9" ht="14.25">
      <c r="A2402" t="s">
        <v>17479</v>
      </c>
      <c r="B2402" s="15">
        <v>963144</v>
      </c>
      <c r="C2402" t="s">
        <v>17480</v>
      </c>
      <c r="D2402" t="s">
        <v>17481</v>
      </c>
      <c r="E2402" t="s">
        <v>17482</v>
      </c>
      <c r="F2402" s="15">
        <v>-8000</v>
      </c>
      <c r="G2402" t="s">
        <v>34</v>
      </c>
      <c r="H2402" t="s">
        <v>70</v>
      </c>
      <c r="I2402" t="s">
        <v>54</v>
      </c>
    </row>
    <row r="2403" spans="1:9" ht="14.25">
      <c r="A2403" t="s">
        <v>17483</v>
      </c>
      <c r="B2403" s="15">
        <v>963251</v>
      </c>
      <c r="C2403" t="s">
        <v>17484</v>
      </c>
      <c r="D2403" t="s">
        <v>11518</v>
      </c>
      <c r="E2403" t="s">
        <v>6186</v>
      </c>
      <c r="F2403" s="15">
        <v>-1500</v>
      </c>
      <c r="G2403" t="s">
        <v>34</v>
      </c>
      <c r="H2403" t="s">
        <v>82</v>
      </c>
      <c r="I2403" t="s">
        <v>54</v>
      </c>
    </row>
    <row r="2404" spans="1:9" ht="14.25">
      <c r="A2404" t="s">
        <v>17485</v>
      </c>
      <c r="B2404" s="15">
        <v>963764</v>
      </c>
      <c r="C2404" t="s">
        <v>17486</v>
      </c>
      <c r="D2404" t="s">
        <v>17487</v>
      </c>
      <c r="E2404" t="s">
        <v>17488</v>
      </c>
      <c r="F2404" s="15">
        <v>-3232</v>
      </c>
      <c r="G2404" t="s">
        <v>34</v>
      </c>
      <c r="H2404" t="s">
        <v>70</v>
      </c>
      <c r="I2404" t="s">
        <v>54</v>
      </c>
    </row>
    <row r="2405" spans="1:9" ht="14.25">
      <c r="A2405" t="s">
        <v>17489</v>
      </c>
      <c r="B2405" s="15">
        <v>963935</v>
      </c>
      <c r="C2405" t="s">
        <v>287</v>
      </c>
      <c r="D2405" t="s">
        <v>17490</v>
      </c>
      <c r="E2405" t="s">
        <v>12608</v>
      </c>
      <c r="F2405" s="15">
        <v>-220</v>
      </c>
      <c r="G2405" t="s">
        <v>34</v>
      </c>
      <c r="H2405" t="s">
        <v>289</v>
      </c>
      <c r="I2405" t="s">
        <v>57</v>
      </c>
    </row>
    <row r="2406" spans="1:9" ht="14.25">
      <c r="A2406" t="s">
        <v>17491</v>
      </c>
      <c r="B2406" s="15">
        <v>964403</v>
      </c>
      <c r="C2406" t="s">
        <v>17492</v>
      </c>
      <c r="D2406" t="s">
        <v>17493</v>
      </c>
      <c r="E2406" t="s">
        <v>17494</v>
      </c>
      <c r="F2406" s="15">
        <v>-354.64</v>
      </c>
      <c r="G2406" t="s">
        <v>34</v>
      </c>
      <c r="H2406" t="s">
        <v>73</v>
      </c>
      <c r="I2406" t="s">
        <v>54</v>
      </c>
    </row>
    <row r="2407" spans="1:9" ht="14.25">
      <c r="A2407" t="s">
        <v>17495</v>
      </c>
      <c r="B2407" s="15">
        <v>964554</v>
      </c>
      <c r="C2407" t="s">
        <v>17496</v>
      </c>
      <c r="D2407" t="s">
        <v>17497</v>
      </c>
      <c r="E2407" t="s">
        <v>17498</v>
      </c>
      <c r="F2407" s="15">
        <v>-706.92</v>
      </c>
      <c r="G2407" t="s">
        <v>34</v>
      </c>
      <c r="H2407" t="s">
        <v>73</v>
      </c>
      <c r="I2407" t="s">
        <v>54</v>
      </c>
    </row>
    <row r="2408" spans="1:9" ht="14.25">
      <c r="A2408" t="s">
        <v>17499</v>
      </c>
      <c r="B2408" s="15">
        <v>964748</v>
      </c>
      <c r="C2408" t="s">
        <v>17500</v>
      </c>
      <c r="D2408" t="s">
        <v>17501</v>
      </c>
      <c r="E2408" t="s">
        <v>17502</v>
      </c>
      <c r="F2408" s="15">
        <v>-1000</v>
      </c>
      <c r="G2408" t="s">
        <v>34</v>
      </c>
      <c r="H2408" t="s">
        <v>290</v>
      </c>
      <c r="I2408" t="s">
        <v>54</v>
      </c>
    </row>
    <row r="2409" spans="1:9" ht="14.25">
      <c r="A2409" t="s">
        <v>17503</v>
      </c>
      <c r="B2409" s="15">
        <v>965050</v>
      </c>
      <c r="C2409" t="s">
        <v>17504</v>
      </c>
      <c r="D2409" t="s">
        <v>17505</v>
      </c>
      <c r="E2409" t="s">
        <v>17506</v>
      </c>
      <c r="F2409" s="15">
        <v>-187</v>
      </c>
      <c r="G2409" t="s">
        <v>34</v>
      </c>
      <c r="H2409" t="s">
        <v>68</v>
      </c>
      <c r="I2409" t="s">
        <v>54</v>
      </c>
    </row>
    <row r="2410" spans="1:9" ht="14.25">
      <c r="A2410" t="s">
        <v>17507</v>
      </c>
      <c r="B2410" s="15">
        <v>965251</v>
      </c>
      <c r="C2410" t="s">
        <v>287</v>
      </c>
      <c r="D2410" t="s">
        <v>15803</v>
      </c>
      <c r="E2410" t="s">
        <v>6423</v>
      </c>
      <c r="F2410" s="15">
        <v>-500</v>
      </c>
      <c r="G2410" t="s">
        <v>34</v>
      </c>
      <c r="H2410" t="s">
        <v>81</v>
      </c>
      <c r="I2410" t="s">
        <v>57</v>
      </c>
    </row>
    <row r="2411" spans="1:9" ht="14.25">
      <c r="A2411" t="s">
        <v>17508</v>
      </c>
      <c r="B2411" s="15">
        <v>965501</v>
      </c>
      <c r="C2411" t="s">
        <v>17509</v>
      </c>
      <c r="D2411" t="s">
        <v>15983</v>
      </c>
      <c r="E2411" t="s">
        <v>15984</v>
      </c>
      <c r="F2411" s="15">
        <v>-400</v>
      </c>
      <c r="G2411" t="s">
        <v>34</v>
      </c>
      <c r="H2411" t="s">
        <v>78</v>
      </c>
      <c r="I2411" t="s">
        <v>54</v>
      </c>
    </row>
    <row r="2412" spans="1:9" ht="14.25">
      <c r="A2412" t="s">
        <v>17510</v>
      </c>
      <c r="B2412" s="15">
        <v>965747</v>
      </c>
      <c r="C2412" t="s">
        <v>17511</v>
      </c>
      <c r="D2412" t="s">
        <v>17512</v>
      </c>
      <c r="E2412" t="s">
        <v>17513</v>
      </c>
      <c r="F2412" s="15">
        <v>-176.39</v>
      </c>
      <c r="G2412" t="s">
        <v>34</v>
      </c>
      <c r="H2412" t="s">
        <v>85</v>
      </c>
      <c r="I2412" t="s">
        <v>54</v>
      </c>
    </row>
    <row r="2413" spans="1:9" ht="14.25">
      <c r="A2413" t="s">
        <v>17514</v>
      </c>
      <c r="B2413" s="15">
        <v>965923</v>
      </c>
      <c r="C2413" t="s">
        <v>17515</v>
      </c>
      <c r="D2413" t="s">
        <v>17516</v>
      </c>
      <c r="E2413" t="s">
        <v>17517</v>
      </c>
      <c r="F2413" s="15">
        <v>-148</v>
      </c>
      <c r="G2413" t="s">
        <v>34</v>
      </c>
      <c r="H2413" t="s">
        <v>17518</v>
      </c>
      <c r="I2413" t="s">
        <v>54</v>
      </c>
    </row>
    <row r="2414" spans="1:9" ht="14.25">
      <c r="A2414" t="s">
        <v>17519</v>
      </c>
      <c r="B2414" s="15">
        <v>966260</v>
      </c>
      <c r="C2414" t="s">
        <v>17520</v>
      </c>
      <c r="D2414" t="s">
        <v>17521</v>
      </c>
      <c r="E2414" t="s">
        <v>1304</v>
      </c>
      <c r="F2414" s="15">
        <v>-1000</v>
      </c>
      <c r="G2414" t="s">
        <v>34</v>
      </c>
      <c r="H2414" t="s">
        <v>77</v>
      </c>
      <c r="I2414" t="s">
        <v>54</v>
      </c>
    </row>
    <row r="2415" spans="1:9" ht="14.25">
      <c r="A2415" t="s">
        <v>17522</v>
      </c>
      <c r="B2415" s="15">
        <v>966323</v>
      </c>
      <c r="C2415" t="s">
        <v>17523</v>
      </c>
      <c r="D2415" t="s">
        <v>17524</v>
      </c>
      <c r="E2415" t="s">
        <v>17525</v>
      </c>
      <c r="F2415" s="15">
        <v>-4939.66</v>
      </c>
      <c r="G2415" t="s">
        <v>34</v>
      </c>
      <c r="H2415" t="s">
        <v>64</v>
      </c>
      <c r="I2415" t="s">
        <v>54</v>
      </c>
    </row>
    <row r="2416" spans="1:9" ht="14.25">
      <c r="A2416" t="s">
        <v>17526</v>
      </c>
      <c r="B2416" s="15">
        <v>966379</v>
      </c>
      <c r="C2416" t="s">
        <v>17527</v>
      </c>
      <c r="D2416" t="s">
        <v>17528</v>
      </c>
      <c r="E2416" t="s">
        <v>17529</v>
      </c>
      <c r="F2416" s="15">
        <v>-62.28</v>
      </c>
      <c r="G2416" t="s">
        <v>34</v>
      </c>
      <c r="H2416" t="s">
        <v>84</v>
      </c>
      <c r="I2416" t="s">
        <v>54</v>
      </c>
    </row>
    <row r="2417" spans="1:9" ht="14.25">
      <c r="A2417" t="s">
        <v>17530</v>
      </c>
      <c r="B2417" s="15">
        <v>966829</v>
      </c>
      <c r="C2417" t="s">
        <v>287</v>
      </c>
      <c r="D2417" t="s">
        <v>17531</v>
      </c>
      <c r="E2417" t="s">
        <v>12569</v>
      </c>
      <c r="F2417" s="15">
        <v>-3000</v>
      </c>
      <c r="G2417" t="s">
        <v>34</v>
      </c>
      <c r="H2417" t="s">
        <v>70</v>
      </c>
      <c r="I2417" t="s">
        <v>57</v>
      </c>
    </row>
    <row r="2418" spans="1:9" ht="14.25">
      <c r="A2418" t="s">
        <v>17532</v>
      </c>
      <c r="B2418" s="15">
        <v>966881</v>
      </c>
      <c r="C2418" t="s">
        <v>287</v>
      </c>
      <c r="D2418" t="s">
        <v>17531</v>
      </c>
      <c r="E2418" t="s">
        <v>12569</v>
      </c>
      <c r="F2418" s="15">
        <v>-6436.88</v>
      </c>
      <c r="G2418" t="s">
        <v>34</v>
      </c>
      <c r="H2418" t="s">
        <v>70</v>
      </c>
      <c r="I2418" t="s">
        <v>57</v>
      </c>
    </row>
    <row r="2419" spans="1:9" ht="14.25">
      <c r="A2419" t="s">
        <v>17533</v>
      </c>
      <c r="B2419" s="15">
        <v>966887</v>
      </c>
      <c r="C2419" t="s">
        <v>17534</v>
      </c>
      <c r="D2419" t="s">
        <v>17535</v>
      </c>
      <c r="E2419" t="s">
        <v>17536</v>
      </c>
      <c r="F2419" s="15">
        <v>-99.26</v>
      </c>
      <c r="G2419" t="s">
        <v>34</v>
      </c>
      <c r="H2419" t="s">
        <v>89</v>
      </c>
      <c r="I2419" t="s">
        <v>54</v>
      </c>
    </row>
    <row r="2420" spans="1:9" ht="14.25">
      <c r="A2420" t="s">
        <v>17537</v>
      </c>
      <c r="B2420" s="15">
        <v>966923</v>
      </c>
      <c r="C2420" t="s">
        <v>17538</v>
      </c>
      <c r="D2420" t="s">
        <v>311</v>
      </c>
      <c r="E2420" t="s">
        <v>300</v>
      </c>
      <c r="F2420" s="15">
        <v>-1043</v>
      </c>
      <c r="G2420" t="s">
        <v>34</v>
      </c>
      <c r="H2420" t="s">
        <v>66</v>
      </c>
      <c r="I2420" t="s">
        <v>54</v>
      </c>
    </row>
    <row r="2421" spans="1:9" ht="14.25">
      <c r="A2421" t="s">
        <v>17539</v>
      </c>
      <c r="B2421" s="15">
        <v>967249</v>
      </c>
      <c r="C2421" t="s">
        <v>287</v>
      </c>
      <c r="D2421" t="s">
        <v>11859</v>
      </c>
      <c r="E2421" t="s">
        <v>11860</v>
      </c>
      <c r="F2421" s="15">
        <v>-4440</v>
      </c>
      <c r="G2421" t="s">
        <v>34</v>
      </c>
      <c r="H2421" t="s">
        <v>80</v>
      </c>
      <c r="I2421" t="s">
        <v>57</v>
      </c>
    </row>
    <row r="2422" spans="1:9" ht="14.25">
      <c r="A2422" t="s">
        <v>17540</v>
      </c>
      <c r="B2422" s="15">
        <v>967320</v>
      </c>
      <c r="C2422" t="s">
        <v>287</v>
      </c>
      <c r="D2422" t="s">
        <v>17541</v>
      </c>
      <c r="E2422" t="s">
        <v>12601</v>
      </c>
      <c r="F2422" s="15">
        <v>-43.5</v>
      </c>
      <c r="G2422" t="s">
        <v>34</v>
      </c>
      <c r="H2422" t="s">
        <v>11959</v>
      </c>
      <c r="I2422" t="s">
        <v>57</v>
      </c>
    </row>
    <row r="2423" spans="1:9" ht="14.25">
      <c r="A2423" t="s">
        <v>17542</v>
      </c>
      <c r="B2423" s="15">
        <v>967559</v>
      </c>
      <c r="C2423" t="s">
        <v>17543</v>
      </c>
      <c r="D2423" t="s">
        <v>17544</v>
      </c>
      <c r="E2423" t="s">
        <v>17545</v>
      </c>
      <c r="F2423" s="15">
        <v>-3676</v>
      </c>
      <c r="G2423" t="s">
        <v>34</v>
      </c>
      <c r="H2423" t="s">
        <v>67</v>
      </c>
      <c r="I2423" t="s">
        <v>54</v>
      </c>
    </row>
    <row r="2424" spans="1:9" ht="14.25">
      <c r="A2424" t="s">
        <v>17546</v>
      </c>
      <c r="B2424" s="15">
        <v>967742</v>
      </c>
      <c r="C2424" t="s">
        <v>287</v>
      </c>
      <c r="D2424" t="s">
        <v>17547</v>
      </c>
      <c r="E2424" t="s">
        <v>12540</v>
      </c>
      <c r="F2424" s="15">
        <v>-417</v>
      </c>
      <c r="G2424" t="s">
        <v>34</v>
      </c>
      <c r="H2424" t="s">
        <v>93</v>
      </c>
      <c r="I2424" t="s">
        <v>57</v>
      </c>
    </row>
    <row r="2425" spans="1:9" ht="14.25">
      <c r="A2425" t="s">
        <v>17548</v>
      </c>
      <c r="B2425" s="15">
        <v>967841</v>
      </c>
      <c r="C2425" t="s">
        <v>17549</v>
      </c>
      <c r="D2425" t="s">
        <v>17550</v>
      </c>
      <c r="E2425" t="s">
        <v>17551</v>
      </c>
      <c r="F2425" s="15">
        <v>-492.66</v>
      </c>
      <c r="G2425" t="s">
        <v>34</v>
      </c>
      <c r="H2425" t="s">
        <v>78</v>
      </c>
      <c r="I2425" t="s">
        <v>54</v>
      </c>
    </row>
    <row r="2426" spans="1:9" ht="14.25">
      <c r="A2426" t="s">
        <v>17552</v>
      </c>
      <c r="B2426" s="15">
        <v>968434</v>
      </c>
      <c r="C2426" t="s">
        <v>17553</v>
      </c>
      <c r="D2426" t="s">
        <v>17554</v>
      </c>
      <c r="E2426" t="s">
        <v>17555</v>
      </c>
      <c r="F2426" s="15">
        <v>-392</v>
      </c>
      <c r="G2426" t="s">
        <v>34</v>
      </c>
      <c r="H2426" t="s">
        <v>86</v>
      </c>
      <c r="I2426" t="s">
        <v>54</v>
      </c>
    </row>
    <row r="2427" spans="1:9" ht="14.25">
      <c r="A2427" t="s">
        <v>17556</v>
      </c>
      <c r="B2427" s="15">
        <v>968614</v>
      </c>
      <c r="C2427" t="s">
        <v>17557</v>
      </c>
      <c r="D2427" t="s">
        <v>17558</v>
      </c>
      <c r="E2427" t="s">
        <v>17559</v>
      </c>
      <c r="F2427" s="15">
        <v>-5850.85</v>
      </c>
      <c r="G2427" t="s">
        <v>34</v>
      </c>
      <c r="H2427" t="s">
        <v>70</v>
      </c>
      <c r="I2427" t="s">
        <v>54</v>
      </c>
    </row>
    <row r="2428" spans="1:9" ht="14.25">
      <c r="A2428" t="s">
        <v>17560</v>
      </c>
      <c r="B2428" s="15">
        <v>969139</v>
      </c>
      <c r="C2428" t="s">
        <v>17561</v>
      </c>
      <c r="D2428" t="s">
        <v>17562</v>
      </c>
      <c r="E2428" t="s">
        <v>17563</v>
      </c>
      <c r="F2428" s="15">
        <v>-1800</v>
      </c>
      <c r="G2428" t="s">
        <v>34</v>
      </c>
      <c r="H2428" t="s">
        <v>779</v>
      </c>
      <c r="I2428" t="s">
        <v>54</v>
      </c>
    </row>
    <row r="2429" spans="1:9" ht="14.25">
      <c r="A2429" t="s">
        <v>17564</v>
      </c>
      <c r="B2429" s="15">
        <v>969193</v>
      </c>
      <c r="C2429" t="s">
        <v>17565</v>
      </c>
      <c r="D2429" t="s">
        <v>17117</v>
      </c>
      <c r="E2429" t="s">
        <v>12458</v>
      </c>
      <c r="F2429" s="15">
        <v>-13</v>
      </c>
      <c r="G2429" t="s">
        <v>34</v>
      </c>
      <c r="H2429" t="s">
        <v>51</v>
      </c>
      <c r="I2429" t="s">
        <v>54</v>
      </c>
    </row>
    <row r="2430" spans="1:9" ht="14.25">
      <c r="A2430" t="s">
        <v>17566</v>
      </c>
      <c r="B2430" s="15">
        <v>969388</v>
      </c>
      <c r="C2430" t="s">
        <v>17567</v>
      </c>
      <c r="D2430" t="s">
        <v>17568</v>
      </c>
      <c r="E2430" t="s">
        <v>17569</v>
      </c>
      <c r="F2430" s="15">
        <v>-300</v>
      </c>
      <c r="G2430" t="s">
        <v>34</v>
      </c>
      <c r="H2430" t="s">
        <v>67</v>
      </c>
      <c r="I2430" t="s">
        <v>54</v>
      </c>
    </row>
    <row r="2431" spans="1:9" ht="14.25">
      <c r="A2431" t="s">
        <v>17570</v>
      </c>
      <c r="B2431" s="15">
        <v>969716</v>
      </c>
      <c r="C2431" t="s">
        <v>287</v>
      </c>
      <c r="D2431" t="s">
        <v>17571</v>
      </c>
      <c r="E2431" t="s">
        <v>12547</v>
      </c>
      <c r="F2431" s="15">
        <v>-753.96</v>
      </c>
      <c r="G2431" t="s">
        <v>34</v>
      </c>
      <c r="H2431" t="s">
        <v>77</v>
      </c>
      <c r="I2431" t="s">
        <v>57</v>
      </c>
    </row>
    <row r="2432" spans="1:9" ht="14.25">
      <c r="A2432" t="s">
        <v>17572</v>
      </c>
      <c r="B2432" s="15">
        <v>969837</v>
      </c>
      <c r="C2432" t="s">
        <v>17573</v>
      </c>
      <c r="D2432" t="s">
        <v>17574</v>
      </c>
      <c r="E2432" t="s">
        <v>17575</v>
      </c>
      <c r="F2432" s="15">
        <v>-995</v>
      </c>
      <c r="G2432" t="s">
        <v>34</v>
      </c>
      <c r="H2432" t="s">
        <v>11959</v>
      </c>
      <c r="I2432" t="s">
        <v>54</v>
      </c>
    </row>
    <row r="2433" spans="1:9" ht="14.25">
      <c r="A2433" t="s">
        <v>17576</v>
      </c>
      <c r="B2433" s="15">
        <v>969866</v>
      </c>
      <c r="C2433" t="s">
        <v>17577</v>
      </c>
      <c r="D2433" t="s">
        <v>17578</v>
      </c>
      <c r="E2433" t="s">
        <v>17579</v>
      </c>
      <c r="F2433" s="15">
        <v>-102.5</v>
      </c>
      <c r="G2433" t="s">
        <v>34</v>
      </c>
      <c r="H2433" t="s">
        <v>2002</v>
      </c>
      <c r="I2433" t="s">
        <v>54</v>
      </c>
    </row>
    <row r="2434" spans="1:9" ht="14.25">
      <c r="A2434" t="s">
        <v>17580</v>
      </c>
      <c r="B2434" s="15">
        <v>969895</v>
      </c>
      <c r="C2434" t="s">
        <v>17581</v>
      </c>
      <c r="D2434" t="s">
        <v>17574</v>
      </c>
      <c r="E2434" t="s">
        <v>17575</v>
      </c>
      <c r="F2434" s="15">
        <v>-0.76</v>
      </c>
      <c r="G2434" t="s">
        <v>34</v>
      </c>
      <c r="H2434" t="s">
        <v>11959</v>
      </c>
      <c r="I2434" t="s">
        <v>54</v>
      </c>
    </row>
    <row r="2435" spans="1:9" ht="14.25">
      <c r="A2435" t="s">
        <v>17582</v>
      </c>
      <c r="B2435" s="15">
        <v>970140</v>
      </c>
      <c r="C2435" t="s">
        <v>17583</v>
      </c>
      <c r="D2435" t="s">
        <v>17584</v>
      </c>
      <c r="E2435" t="s">
        <v>17585</v>
      </c>
      <c r="F2435" s="15">
        <v>-719.5</v>
      </c>
      <c r="G2435" t="s">
        <v>34</v>
      </c>
      <c r="H2435" t="s">
        <v>64</v>
      </c>
      <c r="I2435" t="s">
        <v>54</v>
      </c>
    </row>
    <row r="2436" spans="1:9" ht="14.25">
      <c r="A2436" t="s">
        <v>17586</v>
      </c>
      <c r="B2436" s="15">
        <v>970191</v>
      </c>
      <c r="C2436" t="s">
        <v>17587</v>
      </c>
      <c r="D2436" t="s">
        <v>17588</v>
      </c>
      <c r="E2436" t="s">
        <v>12615</v>
      </c>
      <c r="F2436" s="15">
        <v>-695.92</v>
      </c>
      <c r="G2436" t="s">
        <v>34</v>
      </c>
      <c r="H2436" t="s">
        <v>64</v>
      </c>
      <c r="I2436" t="s">
        <v>54</v>
      </c>
    </row>
    <row r="2437" spans="1:9" ht="14.25">
      <c r="A2437" t="s">
        <v>17589</v>
      </c>
      <c r="B2437" s="15">
        <v>970235</v>
      </c>
      <c r="C2437" t="s">
        <v>287</v>
      </c>
      <c r="D2437" t="s">
        <v>17588</v>
      </c>
      <c r="E2437" t="s">
        <v>12615</v>
      </c>
      <c r="F2437" s="15">
        <v>-1000</v>
      </c>
      <c r="G2437" t="s">
        <v>34</v>
      </c>
      <c r="H2437" t="s">
        <v>64</v>
      </c>
      <c r="I2437" t="s">
        <v>57</v>
      </c>
    </row>
    <row r="2438" spans="1:9" ht="14.25">
      <c r="A2438" t="s">
        <v>17590</v>
      </c>
      <c r="B2438" s="15">
        <v>970278</v>
      </c>
      <c r="C2438" t="s">
        <v>17591</v>
      </c>
      <c r="D2438" t="s">
        <v>17592</v>
      </c>
      <c r="E2438" t="s">
        <v>17593</v>
      </c>
      <c r="F2438" s="15">
        <v>-1500</v>
      </c>
      <c r="G2438" t="s">
        <v>34</v>
      </c>
      <c r="H2438" t="s">
        <v>68</v>
      </c>
      <c r="I2438" t="s">
        <v>54</v>
      </c>
    </row>
    <row r="2439" spans="1:9" ht="14.25">
      <c r="A2439" t="s">
        <v>17594</v>
      </c>
      <c r="B2439" s="15">
        <v>970466</v>
      </c>
      <c r="C2439" t="s">
        <v>17595</v>
      </c>
      <c r="D2439" t="s">
        <v>17596</v>
      </c>
      <c r="E2439" t="s">
        <v>17597</v>
      </c>
      <c r="F2439" s="15">
        <v>-17.899999999999999</v>
      </c>
      <c r="G2439" t="s">
        <v>34</v>
      </c>
      <c r="H2439" t="s">
        <v>76</v>
      </c>
      <c r="I2439" t="s">
        <v>54</v>
      </c>
    </row>
    <row r="2440" spans="1:9" ht="14.25">
      <c r="A2440" t="s">
        <v>17598</v>
      </c>
      <c r="B2440" s="15">
        <v>970603</v>
      </c>
      <c r="D2440" t="s">
        <v>17599</v>
      </c>
      <c r="E2440" t="s">
        <v>17600</v>
      </c>
      <c r="F2440" s="15">
        <v>-177.23</v>
      </c>
      <c r="G2440" t="s">
        <v>34</v>
      </c>
      <c r="H2440" t="s">
        <v>84</v>
      </c>
      <c r="I2440" t="s">
        <v>57</v>
      </c>
    </row>
    <row r="2441" spans="1:9" ht="14.25">
      <c r="A2441" t="s">
        <v>17601</v>
      </c>
      <c r="B2441" s="15">
        <v>970649</v>
      </c>
      <c r="C2441" t="s">
        <v>17602</v>
      </c>
      <c r="D2441" t="s">
        <v>17603</v>
      </c>
      <c r="E2441" t="s">
        <v>17604</v>
      </c>
      <c r="F2441" s="15">
        <v>-1000</v>
      </c>
      <c r="G2441" t="s">
        <v>34</v>
      </c>
      <c r="H2441" t="s">
        <v>85</v>
      </c>
      <c r="I2441" t="s">
        <v>54</v>
      </c>
    </row>
    <row r="2442" spans="1:9" ht="14.25">
      <c r="A2442" t="s">
        <v>17605</v>
      </c>
      <c r="B2442" s="15">
        <v>970696</v>
      </c>
      <c r="C2442" t="s">
        <v>17606</v>
      </c>
      <c r="D2442" t="s">
        <v>17607</v>
      </c>
      <c r="E2442" t="s">
        <v>17608</v>
      </c>
      <c r="F2442" s="15">
        <v>-500</v>
      </c>
      <c r="G2442" t="s">
        <v>34</v>
      </c>
      <c r="H2442" t="s">
        <v>74</v>
      </c>
      <c r="I2442" t="s">
        <v>54</v>
      </c>
    </row>
    <row r="2443" spans="1:9" ht="14.25">
      <c r="A2443" t="s">
        <v>17609</v>
      </c>
      <c r="B2443" s="15">
        <v>970734</v>
      </c>
      <c r="C2443" t="s">
        <v>17610</v>
      </c>
      <c r="D2443" t="s">
        <v>17611</v>
      </c>
      <c r="E2443" t="s">
        <v>17612</v>
      </c>
      <c r="F2443" s="15">
        <v>-5000</v>
      </c>
      <c r="G2443" t="s">
        <v>34</v>
      </c>
      <c r="H2443" t="s">
        <v>74</v>
      </c>
      <c r="I2443" t="s">
        <v>54</v>
      </c>
    </row>
    <row r="2444" spans="1:9" ht="14.25">
      <c r="A2444" t="s">
        <v>17613</v>
      </c>
      <c r="B2444" s="15">
        <v>970767</v>
      </c>
      <c r="C2444" t="s">
        <v>287</v>
      </c>
      <c r="D2444" t="s">
        <v>17614</v>
      </c>
      <c r="E2444" t="s">
        <v>12636</v>
      </c>
      <c r="F2444" s="15">
        <v>-80</v>
      </c>
      <c r="G2444" t="s">
        <v>34</v>
      </c>
      <c r="H2444" t="s">
        <v>94</v>
      </c>
      <c r="I2444" t="s">
        <v>57</v>
      </c>
    </row>
    <row r="2445" spans="1:9" ht="14.25">
      <c r="A2445" t="s">
        <v>17615</v>
      </c>
      <c r="B2445" s="15">
        <v>970844</v>
      </c>
      <c r="C2445" t="s">
        <v>17616</v>
      </c>
      <c r="D2445" t="s">
        <v>17323</v>
      </c>
      <c r="E2445" t="s">
        <v>17324</v>
      </c>
      <c r="F2445" s="15">
        <v>-60</v>
      </c>
      <c r="G2445" t="s">
        <v>34</v>
      </c>
      <c r="H2445" t="s">
        <v>94</v>
      </c>
      <c r="I2445" t="s">
        <v>54</v>
      </c>
    </row>
    <row r="2446" spans="1:9" ht="14.25">
      <c r="A2446" t="s">
        <v>17617</v>
      </c>
      <c r="B2446" s="15">
        <v>970927</v>
      </c>
      <c r="C2446" t="s">
        <v>287</v>
      </c>
      <c r="D2446" t="s">
        <v>17618</v>
      </c>
      <c r="E2446" t="s">
        <v>12622</v>
      </c>
      <c r="F2446" s="15">
        <v>-600</v>
      </c>
      <c r="G2446" t="s">
        <v>34</v>
      </c>
      <c r="H2446" t="s">
        <v>508</v>
      </c>
      <c r="I2446" t="s">
        <v>57</v>
      </c>
    </row>
    <row r="2447" spans="1:9" ht="14.25">
      <c r="A2447" t="s">
        <v>17619</v>
      </c>
      <c r="B2447" s="15">
        <v>971178</v>
      </c>
      <c r="C2447" t="s">
        <v>17620</v>
      </c>
      <c r="D2447" t="s">
        <v>17621</v>
      </c>
      <c r="E2447" t="s">
        <v>17622</v>
      </c>
      <c r="F2447" s="15">
        <v>-128</v>
      </c>
      <c r="G2447" t="s">
        <v>34</v>
      </c>
      <c r="H2447" t="s">
        <v>93</v>
      </c>
      <c r="I2447" t="s">
        <v>54</v>
      </c>
    </row>
    <row r="2448" spans="1:9" ht="14.25">
      <c r="A2448" t="s">
        <v>17623</v>
      </c>
      <c r="B2448" s="15">
        <v>971471</v>
      </c>
      <c r="C2448" t="s">
        <v>17624</v>
      </c>
      <c r="D2448" t="s">
        <v>17625</v>
      </c>
      <c r="E2448" t="s">
        <v>17626</v>
      </c>
      <c r="F2448" s="15">
        <v>-90</v>
      </c>
      <c r="G2448" t="s">
        <v>34</v>
      </c>
      <c r="H2448" t="s">
        <v>80</v>
      </c>
      <c r="I2448" t="s">
        <v>54</v>
      </c>
    </row>
    <row r="2449" spans="1:9" ht="14.25">
      <c r="A2449" t="s">
        <v>17627</v>
      </c>
      <c r="B2449" s="15">
        <v>971510</v>
      </c>
      <c r="C2449" t="s">
        <v>17628</v>
      </c>
      <c r="D2449" t="s">
        <v>17629</v>
      </c>
      <c r="E2449" t="s">
        <v>17630</v>
      </c>
      <c r="F2449" s="15">
        <v>-478</v>
      </c>
      <c r="G2449" t="s">
        <v>34</v>
      </c>
      <c r="H2449" t="s">
        <v>310</v>
      </c>
      <c r="I2449" t="s">
        <v>54</v>
      </c>
    </row>
    <row r="2450" spans="1:9" ht="14.25">
      <c r="A2450" t="s">
        <v>17631</v>
      </c>
      <c r="B2450" s="15">
        <v>971518</v>
      </c>
      <c r="C2450" t="s">
        <v>17632</v>
      </c>
      <c r="D2450" t="s">
        <v>17633</v>
      </c>
      <c r="E2450" t="s">
        <v>17634</v>
      </c>
      <c r="F2450" s="15">
        <v>-300</v>
      </c>
      <c r="G2450" t="s">
        <v>34</v>
      </c>
      <c r="H2450" t="s">
        <v>94</v>
      </c>
      <c r="I2450" t="s">
        <v>54</v>
      </c>
    </row>
    <row r="2451" spans="1:9" ht="14.25">
      <c r="A2451" t="s">
        <v>17635</v>
      </c>
      <c r="B2451" s="15">
        <v>971532</v>
      </c>
      <c r="C2451" t="s">
        <v>17636</v>
      </c>
      <c r="D2451" t="s">
        <v>17326</v>
      </c>
      <c r="E2451" t="s">
        <v>12519</v>
      </c>
      <c r="F2451" s="15">
        <v>-500</v>
      </c>
      <c r="G2451" t="s">
        <v>34</v>
      </c>
      <c r="H2451" t="s">
        <v>89</v>
      </c>
      <c r="I2451" t="s">
        <v>54</v>
      </c>
    </row>
    <row r="2452" spans="1:9" ht="14.25">
      <c r="A2452" t="s">
        <v>17637</v>
      </c>
      <c r="B2452" s="15">
        <v>971858</v>
      </c>
      <c r="C2452" t="s">
        <v>17638</v>
      </c>
      <c r="D2452" t="s">
        <v>17639</v>
      </c>
      <c r="E2452" t="s">
        <v>17640</v>
      </c>
      <c r="F2452" s="15">
        <v>-95</v>
      </c>
      <c r="G2452" t="s">
        <v>34</v>
      </c>
      <c r="H2452" t="s">
        <v>67</v>
      </c>
      <c r="I2452" t="s">
        <v>54</v>
      </c>
    </row>
    <row r="2453" spans="1:9" ht="14.25">
      <c r="A2453" t="s">
        <v>17641</v>
      </c>
      <c r="B2453" s="15">
        <v>972010</v>
      </c>
      <c r="C2453" t="s">
        <v>17642</v>
      </c>
      <c r="D2453" t="s">
        <v>17643</v>
      </c>
      <c r="E2453" t="s">
        <v>17644</v>
      </c>
      <c r="F2453" s="15">
        <v>-4523</v>
      </c>
      <c r="G2453" t="s">
        <v>34</v>
      </c>
      <c r="H2453" t="s">
        <v>70</v>
      </c>
      <c r="I2453" t="s">
        <v>54</v>
      </c>
    </row>
    <row r="2454" spans="1:9" ht="14.25">
      <c r="A2454" t="s">
        <v>17645</v>
      </c>
      <c r="B2454" s="15">
        <v>972035</v>
      </c>
      <c r="C2454" t="s">
        <v>17646</v>
      </c>
      <c r="D2454" t="s">
        <v>17647</v>
      </c>
      <c r="E2454" t="s">
        <v>17648</v>
      </c>
      <c r="F2454" s="15">
        <v>-91</v>
      </c>
      <c r="G2454" t="s">
        <v>34</v>
      </c>
      <c r="H2454" t="s">
        <v>87</v>
      </c>
      <c r="I2454" t="s">
        <v>54</v>
      </c>
    </row>
    <row r="2455" spans="1:9" ht="14.25">
      <c r="A2455" t="s">
        <v>17649</v>
      </c>
      <c r="B2455" s="15">
        <v>972088</v>
      </c>
      <c r="C2455" t="s">
        <v>17650</v>
      </c>
      <c r="D2455" t="s">
        <v>10957</v>
      </c>
      <c r="E2455" t="s">
        <v>6013</v>
      </c>
      <c r="F2455" s="15">
        <v>-5010</v>
      </c>
      <c r="G2455" t="s">
        <v>34</v>
      </c>
      <c r="H2455" t="s">
        <v>80</v>
      </c>
      <c r="I2455" t="s">
        <v>54</v>
      </c>
    </row>
    <row r="2456" spans="1:9" ht="14.25">
      <c r="A2456" t="s">
        <v>17651</v>
      </c>
      <c r="B2456" s="15">
        <v>972212</v>
      </c>
      <c r="C2456" t="s">
        <v>17652</v>
      </c>
      <c r="D2456" t="s">
        <v>17653</v>
      </c>
      <c r="E2456" t="s">
        <v>17654</v>
      </c>
      <c r="F2456" s="15">
        <v>-303.5</v>
      </c>
      <c r="G2456" t="s">
        <v>34</v>
      </c>
      <c r="H2456" t="s">
        <v>71</v>
      </c>
      <c r="I2456" t="s">
        <v>54</v>
      </c>
    </row>
    <row r="2457" spans="1:9" ht="14.25">
      <c r="A2457" t="s">
        <v>17655</v>
      </c>
      <c r="B2457" s="15">
        <v>972230</v>
      </c>
      <c r="C2457" t="s">
        <v>17656</v>
      </c>
      <c r="D2457" t="s">
        <v>17657</v>
      </c>
      <c r="E2457" t="s">
        <v>17658</v>
      </c>
      <c r="F2457" s="15">
        <v>-501</v>
      </c>
      <c r="G2457" t="s">
        <v>34</v>
      </c>
      <c r="H2457" t="s">
        <v>289</v>
      </c>
      <c r="I2457" t="s">
        <v>54</v>
      </c>
    </row>
    <row r="2458" spans="1:9" ht="14.25">
      <c r="A2458" t="s">
        <v>17659</v>
      </c>
      <c r="B2458" s="15">
        <v>972282</v>
      </c>
      <c r="C2458" t="s">
        <v>17660</v>
      </c>
      <c r="D2458" t="s">
        <v>16870</v>
      </c>
      <c r="E2458" t="s">
        <v>16871</v>
      </c>
      <c r="F2458" s="15">
        <v>-5000</v>
      </c>
      <c r="G2458" t="s">
        <v>34</v>
      </c>
      <c r="H2458" t="s">
        <v>81</v>
      </c>
      <c r="I2458" t="s">
        <v>54</v>
      </c>
    </row>
    <row r="2459" spans="1:9" ht="14.25">
      <c r="A2459" t="s">
        <v>17661</v>
      </c>
      <c r="B2459" s="15">
        <v>972381</v>
      </c>
      <c r="C2459" t="s">
        <v>17662</v>
      </c>
      <c r="D2459" t="s">
        <v>17663</v>
      </c>
      <c r="E2459" t="s">
        <v>17664</v>
      </c>
      <c r="F2459" s="15">
        <v>-3700</v>
      </c>
      <c r="G2459" t="s">
        <v>34</v>
      </c>
      <c r="H2459" t="s">
        <v>70</v>
      </c>
      <c r="I2459" t="s">
        <v>54</v>
      </c>
    </row>
    <row r="2460" spans="1:9" ht="14.25">
      <c r="A2460" t="s">
        <v>17665</v>
      </c>
      <c r="B2460" s="15">
        <v>972477</v>
      </c>
      <c r="C2460" t="s">
        <v>17666</v>
      </c>
      <c r="D2460" t="s">
        <v>17667</v>
      </c>
      <c r="E2460" t="s">
        <v>17668</v>
      </c>
      <c r="F2460" s="15">
        <v>-9254.23</v>
      </c>
      <c r="G2460" t="s">
        <v>34</v>
      </c>
      <c r="H2460" t="s">
        <v>75</v>
      </c>
      <c r="I2460" t="s">
        <v>54</v>
      </c>
    </row>
    <row r="2461" spans="1:9" ht="14.25">
      <c r="A2461" t="s">
        <v>17669</v>
      </c>
      <c r="B2461" s="15">
        <v>972515</v>
      </c>
      <c r="C2461" t="s">
        <v>17670</v>
      </c>
      <c r="D2461" t="s">
        <v>17663</v>
      </c>
      <c r="E2461" t="s">
        <v>17664</v>
      </c>
      <c r="F2461" s="15">
        <v>-5000</v>
      </c>
      <c r="G2461" t="s">
        <v>34</v>
      </c>
      <c r="H2461" t="s">
        <v>70</v>
      </c>
      <c r="I2461" t="s">
        <v>54</v>
      </c>
    </row>
    <row r="2462" spans="1:9" ht="14.25">
      <c r="A2462" t="s">
        <v>17671</v>
      </c>
      <c r="B2462" s="15">
        <v>972626</v>
      </c>
      <c r="C2462" t="s">
        <v>287</v>
      </c>
      <c r="D2462" t="s">
        <v>17672</v>
      </c>
      <c r="E2462" t="s">
        <v>17673</v>
      </c>
      <c r="F2462" s="15">
        <v>-400</v>
      </c>
      <c r="G2462" t="s">
        <v>34</v>
      </c>
      <c r="H2462" t="s">
        <v>289</v>
      </c>
      <c r="I2462" t="s">
        <v>57</v>
      </c>
    </row>
    <row r="2463" spans="1:9" ht="14.25">
      <c r="A2463" t="s">
        <v>17674</v>
      </c>
      <c r="B2463" s="15">
        <v>972644</v>
      </c>
      <c r="C2463" t="s">
        <v>287</v>
      </c>
      <c r="D2463" t="s">
        <v>17675</v>
      </c>
      <c r="E2463" t="s">
        <v>17676</v>
      </c>
      <c r="F2463" s="15">
        <v>-24359.21</v>
      </c>
      <c r="G2463" t="s">
        <v>34</v>
      </c>
      <c r="H2463" t="s">
        <v>70</v>
      </c>
      <c r="I2463" t="s">
        <v>57</v>
      </c>
    </row>
    <row r="2464" spans="1:9" ht="14.25">
      <c r="A2464" t="s">
        <v>17677</v>
      </c>
      <c r="B2464" s="15">
        <v>972650</v>
      </c>
      <c r="C2464" t="s">
        <v>17678</v>
      </c>
      <c r="D2464" t="s">
        <v>17679</v>
      </c>
      <c r="E2464" t="s">
        <v>17680</v>
      </c>
      <c r="F2464" s="15">
        <v>-270</v>
      </c>
      <c r="G2464" t="s">
        <v>34</v>
      </c>
      <c r="H2464" t="s">
        <v>64</v>
      </c>
      <c r="I2464" t="s">
        <v>54</v>
      </c>
    </row>
    <row r="2465" spans="1:9" ht="14.25">
      <c r="A2465" t="s">
        <v>17681</v>
      </c>
      <c r="B2465" s="15">
        <v>972661</v>
      </c>
      <c r="C2465" t="s">
        <v>17682</v>
      </c>
      <c r="D2465" t="s">
        <v>17683</v>
      </c>
      <c r="E2465" t="s">
        <v>17684</v>
      </c>
      <c r="F2465" s="15">
        <v>-300</v>
      </c>
      <c r="G2465" t="s">
        <v>34</v>
      </c>
      <c r="H2465" t="s">
        <v>289</v>
      </c>
      <c r="I2465" t="s">
        <v>54</v>
      </c>
    </row>
    <row r="2466" spans="1:9" ht="14.25">
      <c r="A2466" t="s">
        <v>17685</v>
      </c>
      <c r="B2466" s="15">
        <v>972683</v>
      </c>
      <c r="C2466" t="s">
        <v>287</v>
      </c>
      <c r="D2466" t="s">
        <v>17675</v>
      </c>
      <c r="E2466" t="s">
        <v>17676</v>
      </c>
      <c r="F2466" s="15">
        <v>-5000</v>
      </c>
      <c r="G2466" t="s">
        <v>34</v>
      </c>
      <c r="H2466" t="s">
        <v>70</v>
      </c>
      <c r="I2466" t="s">
        <v>57</v>
      </c>
    </row>
    <row r="2467" spans="1:9" ht="14.25">
      <c r="A2467" t="s">
        <v>17686</v>
      </c>
      <c r="B2467" s="15">
        <v>972806</v>
      </c>
      <c r="C2467" t="s">
        <v>17687</v>
      </c>
      <c r="D2467" t="s">
        <v>17688</v>
      </c>
      <c r="E2467" t="s">
        <v>17689</v>
      </c>
      <c r="F2467" s="15">
        <v>-8000</v>
      </c>
      <c r="G2467" t="s">
        <v>34</v>
      </c>
      <c r="H2467" t="s">
        <v>67</v>
      </c>
      <c r="I2467" t="s">
        <v>54</v>
      </c>
    </row>
    <row r="2468" spans="1:9" ht="14.25">
      <c r="A2468" t="s">
        <v>17690</v>
      </c>
      <c r="B2468" s="15">
        <v>972810</v>
      </c>
      <c r="C2468" t="s">
        <v>17691</v>
      </c>
      <c r="D2468" t="s">
        <v>17692</v>
      </c>
      <c r="E2468" t="s">
        <v>17693</v>
      </c>
      <c r="F2468" s="15">
        <v>-870.28</v>
      </c>
      <c r="G2468" t="s">
        <v>34</v>
      </c>
      <c r="H2468" t="s">
        <v>70</v>
      </c>
      <c r="I2468" t="s">
        <v>54</v>
      </c>
    </row>
    <row r="2469" spans="1:9" ht="14.25">
      <c r="A2469" t="s">
        <v>17694</v>
      </c>
      <c r="B2469" s="15">
        <v>972819</v>
      </c>
      <c r="C2469" t="s">
        <v>287</v>
      </c>
      <c r="D2469" t="s">
        <v>17695</v>
      </c>
      <c r="E2469" t="s">
        <v>12650</v>
      </c>
      <c r="F2469" s="15">
        <v>-44.7</v>
      </c>
      <c r="G2469" t="s">
        <v>34</v>
      </c>
      <c r="H2469" t="s">
        <v>75</v>
      </c>
      <c r="I2469" t="s">
        <v>57</v>
      </c>
    </row>
    <row r="2470" spans="1:9" ht="14.25">
      <c r="A2470" t="s">
        <v>17696</v>
      </c>
      <c r="B2470" s="15">
        <v>972827</v>
      </c>
      <c r="C2470" t="s">
        <v>17697</v>
      </c>
      <c r="D2470" t="s">
        <v>17698</v>
      </c>
      <c r="E2470" t="s">
        <v>17699</v>
      </c>
      <c r="F2470" s="15">
        <v>-595</v>
      </c>
      <c r="G2470" t="s">
        <v>34</v>
      </c>
      <c r="H2470" t="s">
        <v>83</v>
      </c>
      <c r="I2470" t="s">
        <v>54</v>
      </c>
    </row>
    <row r="2471" spans="1:9" ht="14.25">
      <c r="A2471" t="s">
        <v>17700</v>
      </c>
      <c r="B2471" s="15">
        <v>972893</v>
      </c>
      <c r="C2471" t="s">
        <v>17701</v>
      </c>
      <c r="D2471" t="s">
        <v>17702</v>
      </c>
      <c r="E2471" t="s">
        <v>17703</v>
      </c>
      <c r="F2471" s="15">
        <v>-19.5</v>
      </c>
      <c r="G2471" t="s">
        <v>34</v>
      </c>
      <c r="H2471" t="s">
        <v>89</v>
      </c>
      <c r="I2471" t="s">
        <v>54</v>
      </c>
    </row>
    <row r="2472" spans="1:9" ht="14.25">
      <c r="A2472" t="s">
        <v>17704</v>
      </c>
      <c r="B2472" s="15">
        <v>972954</v>
      </c>
      <c r="C2472" t="s">
        <v>17705</v>
      </c>
      <c r="D2472" t="s">
        <v>17706</v>
      </c>
      <c r="E2472" t="s">
        <v>17707</v>
      </c>
      <c r="F2472" s="15">
        <v>-324</v>
      </c>
      <c r="G2472" t="s">
        <v>34</v>
      </c>
      <c r="H2472" t="s">
        <v>73</v>
      </c>
      <c r="I2472" t="s">
        <v>54</v>
      </c>
    </row>
    <row r="2473" spans="1:9" ht="14.25">
      <c r="A2473" t="s">
        <v>17708</v>
      </c>
      <c r="B2473" s="15">
        <v>972963</v>
      </c>
      <c r="C2473" t="s">
        <v>287</v>
      </c>
      <c r="D2473" t="s">
        <v>17709</v>
      </c>
      <c r="E2473" t="s">
        <v>12670</v>
      </c>
      <c r="F2473" s="15">
        <v>-3324.64</v>
      </c>
      <c r="G2473" t="s">
        <v>34</v>
      </c>
      <c r="H2473" t="s">
        <v>83</v>
      </c>
      <c r="I2473" t="s">
        <v>57</v>
      </c>
    </row>
    <row r="2474" spans="1:9" ht="14.25">
      <c r="A2474" t="s">
        <v>17710</v>
      </c>
      <c r="B2474" s="15">
        <v>973015</v>
      </c>
      <c r="C2474" t="s">
        <v>17711</v>
      </c>
      <c r="D2474" t="s">
        <v>17712</v>
      </c>
      <c r="E2474" t="s">
        <v>17713</v>
      </c>
      <c r="F2474" s="15">
        <v>-48.79</v>
      </c>
      <c r="G2474" t="s">
        <v>34</v>
      </c>
      <c r="H2474" t="s">
        <v>93</v>
      </c>
      <c r="I2474" t="s">
        <v>54</v>
      </c>
    </row>
    <row r="2475" spans="1:9" ht="14.25">
      <c r="A2475" t="s">
        <v>17714</v>
      </c>
      <c r="B2475" s="15">
        <v>973036</v>
      </c>
      <c r="C2475" t="s">
        <v>17715</v>
      </c>
      <c r="D2475" t="s">
        <v>17716</v>
      </c>
      <c r="E2475" t="s">
        <v>17717</v>
      </c>
      <c r="F2475" s="15">
        <v>-840</v>
      </c>
      <c r="G2475" t="s">
        <v>34</v>
      </c>
      <c r="H2475" t="s">
        <v>78</v>
      </c>
      <c r="I2475" t="s">
        <v>54</v>
      </c>
    </row>
    <row r="2476" spans="1:9" ht="14.25">
      <c r="A2476" t="s">
        <v>17718</v>
      </c>
      <c r="B2476" s="15">
        <v>973128</v>
      </c>
      <c r="D2476" t="s">
        <v>17719</v>
      </c>
      <c r="E2476" t="s">
        <v>12694</v>
      </c>
      <c r="F2476" s="15">
        <v>-1000</v>
      </c>
      <c r="G2476" t="s">
        <v>34</v>
      </c>
      <c r="H2476" t="s">
        <v>85</v>
      </c>
      <c r="I2476" t="s">
        <v>57</v>
      </c>
    </row>
    <row r="2477" spans="1:9" ht="14.25">
      <c r="A2477" t="s">
        <v>17720</v>
      </c>
      <c r="B2477" s="15">
        <v>973160</v>
      </c>
      <c r="C2477" t="s">
        <v>17721</v>
      </c>
      <c r="D2477" t="s">
        <v>17722</v>
      </c>
      <c r="E2477" t="s">
        <v>17723</v>
      </c>
      <c r="F2477" s="15">
        <v>-4000</v>
      </c>
      <c r="G2477" t="s">
        <v>34</v>
      </c>
      <c r="H2477" t="s">
        <v>70</v>
      </c>
      <c r="I2477" t="s">
        <v>54</v>
      </c>
    </row>
    <row r="2478" spans="1:9" ht="14.25">
      <c r="A2478" t="s">
        <v>17724</v>
      </c>
      <c r="B2478" s="15">
        <v>973188</v>
      </c>
      <c r="C2478" t="s">
        <v>17725</v>
      </c>
      <c r="D2478" t="s">
        <v>16888</v>
      </c>
      <c r="E2478" t="s">
        <v>965</v>
      </c>
      <c r="F2478" s="15">
        <v>-50</v>
      </c>
      <c r="G2478" t="s">
        <v>34</v>
      </c>
      <c r="H2478" t="s">
        <v>89</v>
      </c>
      <c r="I2478" t="s">
        <v>54</v>
      </c>
    </row>
    <row r="2479" spans="1:9" ht="14.25">
      <c r="A2479" t="s">
        <v>17726</v>
      </c>
      <c r="B2479" s="15">
        <v>973193</v>
      </c>
      <c r="C2479" t="s">
        <v>287</v>
      </c>
      <c r="D2479" t="s">
        <v>16888</v>
      </c>
      <c r="E2479" t="s">
        <v>965</v>
      </c>
      <c r="F2479" s="15">
        <v>-1728.8</v>
      </c>
      <c r="G2479" t="s">
        <v>34</v>
      </c>
      <c r="H2479" t="s">
        <v>89</v>
      </c>
      <c r="I2479" t="s">
        <v>57</v>
      </c>
    </row>
    <row r="2480" spans="1:9" ht="14.25">
      <c r="A2480" t="s">
        <v>17727</v>
      </c>
      <c r="B2480" s="15">
        <v>973536</v>
      </c>
      <c r="D2480" t="s">
        <v>17728</v>
      </c>
      <c r="E2480" t="s">
        <v>12701</v>
      </c>
      <c r="F2480" s="15">
        <v>-1296.5</v>
      </c>
      <c r="G2480" t="s">
        <v>34</v>
      </c>
      <c r="H2480" t="s">
        <v>93</v>
      </c>
      <c r="I2480" t="s">
        <v>57</v>
      </c>
    </row>
    <row r="2481" spans="1:9" ht="14.25">
      <c r="A2481" t="s">
        <v>17729</v>
      </c>
      <c r="B2481" s="15">
        <v>974083</v>
      </c>
      <c r="C2481" t="s">
        <v>287</v>
      </c>
      <c r="D2481" t="s">
        <v>16835</v>
      </c>
      <c r="E2481" t="s">
        <v>12314</v>
      </c>
      <c r="F2481" s="15">
        <v>-200</v>
      </c>
      <c r="G2481" t="s">
        <v>34</v>
      </c>
      <c r="H2481" t="s">
        <v>74</v>
      </c>
      <c r="I2481" t="s">
        <v>57</v>
      </c>
    </row>
    <row r="2482" spans="1:9" ht="14.25">
      <c r="A2482" t="s">
        <v>17730</v>
      </c>
      <c r="B2482" s="15">
        <v>974353</v>
      </c>
      <c r="C2482" t="s">
        <v>17731</v>
      </c>
      <c r="D2482" t="s">
        <v>17732</v>
      </c>
      <c r="E2482" t="s">
        <v>17733</v>
      </c>
      <c r="F2482" s="15">
        <v>-465.68</v>
      </c>
      <c r="G2482" t="s">
        <v>34</v>
      </c>
      <c r="H2482" t="s">
        <v>416</v>
      </c>
      <c r="I2482" t="s">
        <v>54</v>
      </c>
    </row>
    <row r="2483" spans="1:9" ht="14.25">
      <c r="A2483" t="s">
        <v>17734</v>
      </c>
      <c r="B2483" s="15">
        <v>974424</v>
      </c>
      <c r="C2483" t="s">
        <v>17735</v>
      </c>
      <c r="D2483" t="s">
        <v>17736</v>
      </c>
      <c r="E2483" t="s">
        <v>17737</v>
      </c>
      <c r="F2483" s="15">
        <v>-500</v>
      </c>
      <c r="G2483" t="s">
        <v>34</v>
      </c>
      <c r="H2483" t="s">
        <v>88</v>
      </c>
      <c r="I2483" t="s">
        <v>54</v>
      </c>
    </row>
    <row r="2484" spans="1:9" ht="14.25">
      <c r="A2484" t="s">
        <v>17738</v>
      </c>
      <c r="B2484" s="15">
        <v>974486</v>
      </c>
      <c r="C2484" t="s">
        <v>17739</v>
      </c>
      <c r="D2484" t="s">
        <v>17740</v>
      </c>
      <c r="E2484" t="s">
        <v>17741</v>
      </c>
      <c r="F2484" s="15">
        <v>-50</v>
      </c>
      <c r="G2484" t="s">
        <v>34</v>
      </c>
      <c r="H2484" t="s">
        <v>86</v>
      </c>
      <c r="I2484" t="s">
        <v>54</v>
      </c>
    </row>
    <row r="2485" spans="1:9" ht="14.25">
      <c r="A2485" t="s">
        <v>17742</v>
      </c>
      <c r="B2485" s="15">
        <v>975175</v>
      </c>
      <c r="C2485" t="s">
        <v>17743</v>
      </c>
      <c r="D2485" t="s">
        <v>17744</v>
      </c>
      <c r="E2485" t="s">
        <v>17745</v>
      </c>
      <c r="F2485" s="15">
        <v>-200</v>
      </c>
      <c r="G2485" t="s">
        <v>34</v>
      </c>
      <c r="H2485" t="s">
        <v>81</v>
      </c>
      <c r="I2485" t="s">
        <v>54</v>
      </c>
    </row>
    <row r="2486" spans="1:9" ht="14.25">
      <c r="A2486" t="s">
        <v>17746</v>
      </c>
      <c r="B2486" s="15">
        <v>975320</v>
      </c>
      <c r="C2486" t="s">
        <v>287</v>
      </c>
      <c r="D2486" t="s">
        <v>17747</v>
      </c>
      <c r="E2486" t="s">
        <v>12683</v>
      </c>
      <c r="F2486" s="15">
        <v>-167</v>
      </c>
      <c r="G2486" t="s">
        <v>34</v>
      </c>
      <c r="H2486" t="s">
        <v>51</v>
      </c>
      <c r="I2486" t="s">
        <v>57</v>
      </c>
    </row>
    <row r="2487" spans="1:9" ht="14.25">
      <c r="A2487" t="s">
        <v>17748</v>
      </c>
      <c r="B2487" s="15">
        <v>975661</v>
      </c>
      <c r="C2487" t="s">
        <v>17749</v>
      </c>
      <c r="D2487" t="s">
        <v>17750</v>
      </c>
      <c r="E2487" t="s">
        <v>17751</v>
      </c>
      <c r="F2487" s="15">
        <v>-40</v>
      </c>
      <c r="G2487" t="s">
        <v>34</v>
      </c>
      <c r="H2487" t="s">
        <v>2002</v>
      </c>
      <c r="I2487" t="s">
        <v>54</v>
      </c>
    </row>
    <row r="2488" spans="1:9" ht="14.25">
      <c r="A2488" t="s">
        <v>17752</v>
      </c>
      <c r="B2488" s="15">
        <v>975771</v>
      </c>
      <c r="C2488" t="s">
        <v>17753</v>
      </c>
      <c r="D2488" t="s">
        <v>16933</v>
      </c>
      <c r="E2488" t="s">
        <v>12356</v>
      </c>
      <c r="F2488" s="15">
        <v>-5995.92</v>
      </c>
      <c r="G2488" t="s">
        <v>34</v>
      </c>
      <c r="H2488" t="s">
        <v>69</v>
      </c>
      <c r="I2488" t="s">
        <v>54</v>
      </c>
    </row>
    <row r="2489" spans="1:9" ht="14.25">
      <c r="A2489" t="s">
        <v>17754</v>
      </c>
      <c r="B2489" s="15">
        <v>976176</v>
      </c>
      <c r="C2489" t="s">
        <v>287</v>
      </c>
      <c r="D2489" t="s">
        <v>17755</v>
      </c>
      <c r="E2489" t="s">
        <v>12708</v>
      </c>
      <c r="F2489" s="15">
        <v>-3400</v>
      </c>
      <c r="G2489" t="s">
        <v>34</v>
      </c>
      <c r="H2489" t="s">
        <v>80</v>
      </c>
      <c r="I2489" t="s">
        <v>57</v>
      </c>
    </row>
    <row r="2490" spans="1:9" ht="14.25">
      <c r="A2490" t="s">
        <v>17756</v>
      </c>
      <c r="B2490" s="15">
        <v>976727</v>
      </c>
      <c r="C2490" t="s">
        <v>17757</v>
      </c>
      <c r="D2490" t="s">
        <v>17758</v>
      </c>
      <c r="E2490" t="s">
        <v>17759</v>
      </c>
      <c r="F2490" s="15">
        <v>-2000</v>
      </c>
      <c r="G2490" t="s">
        <v>34</v>
      </c>
      <c r="H2490" t="s">
        <v>84</v>
      </c>
      <c r="I2490" t="s">
        <v>54</v>
      </c>
    </row>
    <row r="2491" spans="1:9" ht="14.25">
      <c r="A2491" t="s">
        <v>17760</v>
      </c>
      <c r="B2491" s="15">
        <v>976889</v>
      </c>
      <c r="C2491" t="s">
        <v>17761</v>
      </c>
      <c r="D2491" t="s">
        <v>17571</v>
      </c>
      <c r="E2491" t="s">
        <v>12547</v>
      </c>
      <c r="F2491" s="15">
        <v>-751</v>
      </c>
      <c r="G2491" t="s">
        <v>34</v>
      </c>
      <c r="H2491" t="s">
        <v>75</v>
      </c>
      <c r="I2491" t="s">
        <v>54</v>
      </c>
    </row>
    <row r="2492" spans="1:9" ht="14.25">
      <c r="A2492" t="s">
        <v>17762</v>
      </c>
      <c r="B2492" s="15">
        <v>977751</v>
      </c>
      <c r="C2492" t="s">
        <v>17763</v>
      </c>
      <c r="D2492" t="s">
        <v>17764</v>
      </c>
      <c r="E2492" t="s">
        <v>17765</v>
      </c>
      <c r="F2492" s="15">
        <v>-690</v>
      </c>
      <c r="G2492" t="s">
        <v>34</v>
      </c>
      <c r="H2492" t="s">
        <v>94</v>
      </c>
      <c r="I2492" t="s">
        <v>54</v>
      </c>
    </row>
    <row r="2493" spans="1:9" ht="14.25">
      <c r="A2493" t="s">
        <v>17766</v>
      </c>
      <c r="B2493" s="15">
        <v>977863</v>
      </c>
      <c r="C2493" t="s">
        <v>17767</v>
      </c>
      <c r="D2493" t="s">
        <v>17768</v>
      </c>
      <c r="E2493" t="s">
        <v>17769</v>
      </c>
      <c r="F2493" s="15">
        <v>-1500</v>
      </c>
      <c r="G2493" t="s">
        <v>34</v>
      </c>
      <c r="H2493" t="s">
        <v>94</v>
      </c>
      <c r="I2493" t="s">
        <v>54</v>
      </c>
    </row>
    <row r="2494" spans="1:9" ht="14.25">
      <c r="A2494" t="s">
        <v>17770</v>
      </c>
      <c r="B2494" s="15">
        <v>977962</v>
      </c>
      <c r="C2494" t="s">
        <v>17771</v>
      </c>
      <c r="D2494" t="s">
        <v>17772</v>
      </c>
      <c r="E2494" t="s">
        <v>17773</v>
      </c>
      <c r="F2494" s="15">
        <v>-452</v>
      </c>
      <c r="G2494" t="s">
        <v>34</v>
      </c>
      <c r="H2494" t="s">
        <v>75</v>
      </c>
      <c r="I2494" t="s">
        <v>54</v>
      </c>
    </row>
    <row r="2495" spans="1:9" ht="14.25">
      <c r="A2495" t="s">
        <v>17774</v>
      </c>
      <c r="B2495" s="15">
        <v>978055</v>
      </c>
      <c r="C2495" t="s">
        <v>17775</v>
      </c>
      <c r="D2495" t="s">
        <v>17776</v>
      </c>
      <c r="E2495" t="s">
        <v>17777</v>
      </c>
      <c r="F2495" s="15">
        <v>-134.44</v>
      </c>
      <c r="G2495" t="s">
        <v>34</v>
      </c>
      <c r="H2495" t="s">
        <v>65</v>
      </c>
      <c r="I2495" t="s">
        <v>54</v>
      </c>
    </row>
    <row r="2496" spans="1:9" ht="14.25">
      <c r="A2496" t="s">
        <v>17778</v>
      </c>
      <c r="B2496" s="15">
        <v>978134</v>
      </c>
      <c r="C2496" t="s">
        <v>17779</v>
      </c>
      <c r="D2496" t="s">
        <v>17780</v>
      </c>
      <c r="E2496" t="s">
        <v>17781</v>
      </c>
      <c r="F2496" s="15">
        <v>-94.5</v>
      </c>
      <c r="G2496" t="s">
        <v>34</v>
      </c>
      <c r="H2496" t="s">
        <v>69</v>
      </c>
      <c r="I2496" t="s">
        <v>54</v>
      </c>
    </row>
    <row r="2497" spans="1:9" ht="14.25">
      <c r="A2497" t="s">
        <v>17782</v>
      </c>
      <c r="B2497" s="15">
        <v>979295</v>
      </c>
      <c r="C2497" t="s">
        <v>17783</v>
      </c>
      <c r="D2497" t="s">
        <v>17784</v>
      </c>
      <c r="E2497" t="s">
        <v>17785</v>
      </c>
      <c r="F2497" s="15">
        <v>-1975.1</v>
      </c>
      <c r="G2497" t="s">
        <v>34</v>
      </c>
      <c r="H2497" t="s">
        <v>80</v>
      </c>
      <c r="I2497" t="s">
        <v>54</v>
      </c>
    </row>
    <row r="2498" spans="1:9" ht="14.25">
      <c r="A2498" t="s">
        <v>17786</v>
      </c>
      <c r="B2498" s="15">
        <v>979736</v>
      </c>
      <c r="C2498" t="s">
        <v>287</v>
      </c>
      <c r="D2498" t="s">
        <v>17787</v>
      </c>
      <c r="E2498" t="s">
        <v>12721</v>
      </c>
      <c r="F2498" s="15">
        <v>-1000</v>
      </c>
      <c r="G2498" t="s">
        <v>34</v>
      </c>
      <c r="H2498" t="s">
        <v>82</v>
      </c>
      <c r="I2498" t="s">
        <v>57</v>
      </c>
    </row>
    <row r="2499" spans="1:9" ht="14.25">
      <c r="A2499" t="s">
        <v>17788</v>
      </c>
      <c r="B2499" s="15">
        <v>980420</v>
      </c>
      <c r="C2499" t="s">
        <v>17789</v>
      </c>
      <c r="D2499" t="s">
        <v>17790</v>
      </c>
      <c r="E2499" t="s">
        <v>17791</v>
      </c>
      <c r="F2499" s="15">
        <v>-268</v>
      </c>
      <c r="G2499" t="s">
        <v>34</v>
      </c>
      <c r="H2499" t="s">
        <v>77</v>
      </c>
      <c r="I2499" t="s">
        <v>54</v>
      </c>
    </row>
    <row r="2500" spans="1:9" ht="14.25">
      <c r="A2500" t="s">
        <v>17792</v>
      </c>
      <c r="B2500" s="15">
        <v>980438</v>
      </c>
      <c r="C2500" t="s">
        <v>17793</v>
      </c>
      <c r="D2500" t="s">
        <v>17794</v>
      </c>
      <c r="E2500" t="s">
        <v>17795</v>
      </c>
      <c r="F2500" s="15">
        <v>-500</v>
      </c>
      <c r="G2500" t="s">
        <v>34</v>
      </c>
      <c r="H2500" t="s">
        <v>69</v>
      </c>
      <c r="I2500" t="s">
        <v>54</v>
      </c>
    </row>
    <row r="2501" spans="1:9" ht="14.25">
      <c r="A2501" t="s">
        <v>17796</v>
      </c>
      <c r="B2501" s="15">
        <v>980569</v>
      </c>
      <c r="C2501" t="s">
        <v>287</v>
      </c>
      <c r="D2501" t="s">
        <v>17797</v>
      </c>
      <c r="E2501" t="s">
        <v>12735</v>
      </c>
      <c r="F2501" s="15">
        <v>-100</v>
      </c>
      <c r="G2501" t="s">
        <v>34</v>
      </c>
      <c r="H2501" t="s">
        <v>75</v>
      </c>
      <c r="I2501" t="s">
        <v>57</v>
      </c>
    </row>
    <row r="2502" spans="1:9" ht="14.25">
      <c r="A2502" t="s">
        <v>17798</v>
      </c>
      <c r="B2502" s="15">
        <v>981130</v>
      </c>
      <c r="C2502" t="s">
        <v>287</v>
      </c>
      <c r="D2502" t="s">
        <v>17799</v>
      </c>
      <c r="E2502" t="s">
        <v>12802</v>
      </c>
      <c r="F2502" s="15">
        <v>-82.5</v>
      </c>
      <c r="G2502" t="s">
        <v>34</v>
      </c>
      <c r="H2502" t="s">
        <v>2002</v>
      </c>
      <c r="I2502" t="s">
        <v>57</v>
      </c>
    </row>
    <row r="2503" spans="1:9" ht="14.25">
      <c r="A2503" t="s">
        <v>17800</v>
      </c>
      <c r="B2503" s="15">
        <v>981167</v>
      </c>
      <c r="C2503" t="s">
        <v>287</v>
      </c>
      <c r="D2503" t="s">
        <v>17801</v>
      </c>
      <c r="E2503" t="s">
        <v>12728</v>
      </c>
      <c r="F2503" s="15">
        <v>-400</v>
      </c>
      <c r="G2503" t="s">
        <v>34</v>
      </c>
      <c r="H2503" t="s">
        <v>75</v>
      </c>
      <c r="I2503" t="s">
        <v>57</v>
      </c>
    </row>
    <row r="2504" spans="1:9" ht="14.25">
      <c r="A2504" t="s">
        <v>17802</v>
      </c>
      <c r="B2504" s="15">
        <v>981716</v>
      </c>
      <c r="C2504" t="s">
        <v>17803</v>
      </c>
      <c r="D2504" t="s">
        <v>17804</v>
      </c>
      <c r="E2504" t="s">
        <v>17805</v>
      </c>
      <c r="F2504" s="15">
        <v>-100</v>
      </c>
      <c r="G2504" t="s">
        <v>34</v>
      </c>
      <c r="H2504" t="s">
        <v>11959</v>
      </c>
      <c r="I2504" t="s">
        <v>54</v>
      </c>
    </row>
    <row r="2505" spans="1:9" ht="14.25">
      <c r="A2505" t="s">
        <v>17806</v>
      </c>
      <c r="B2505" s="15">
        <v>982243</v>
      </c>
      <c r="C2505" t="s">
        <v>287</v>
      </c>
      <c r="D2505" t="s">
        <v>17807</v>
      </c>
      <c r="E2505" t="s">
        <v>12742</v>
      </c>
      <c r="F2505" s="15">
        <v>-500</v>
      </c>
      <c r="G2505" t="s">
        <v>34</v>
      </c>
      <c r="H2505" t="s">
        <v>86</v>
      </c>
      <c r="I2505" t="s">
        <v>57</v>
      </c>
    </row>
    <row r="2506" spans="1:9" ht="14.25">
      <c r="A2506" t="s">
        <v>17808</v>
      </c>
      <c r="B2506" s="15">
        <v>982459</v>
      </c>
      <c r="C2506" t="s">
        <v>17809</v>
      </c>
      <c r="D2506" t="s">
        <v>17810</v>
      </c>
      <c r="E2506" t="s">
        <v>17811</v>
      </c>
      <c r="F2506" s="15">
        <v>-278</v>
      </c>
      <c r="G2506" t="s">
        <v>34</v>
      </c>
      <c r="H2506" t="s">
        <v>77</v>
      </c>
      <c r="I2506" t="s">
        <v>54</v>
      </c>
    </row>
    <row r="2507" spans="1:9" ht="14.25">
      <c r="A2507" t="s">
        <v>17812</v>
      </c>
      <c r="B2507" s="15">
        <v>982990</v>
      </c>
      <c r="C2507" t="s">
        <v>17813</v>
      </c>
      <c r="D2507" t="s">
        <v>17814</v>
      </c>
      <c r="E2507" t="s">
        <v>17815</v>
      </c>
      <c r="F2507" s="15">
        <v>-1466</v>
      </c>
      <c r="G2507" t="s">
        <v>34</v>
      </c>
      <c r="H2507" t="s">
        <v>75</v>
      </c>
      <c r="I2507" t="s">
        <v>54</v>
      </c>
    </row>
    <row r="2508" spans="1:9" ht="14.25">
      <c r="A2508" t="s">
        <v>17816</v>
      </c>
      <c r="B2508" s="15">
        <v>983070</v>
      </c>
      <c r="C2508" t="s">
        <v>17817</v>
      </c>
      <c r="D2508" t="s">
        <v>17818</v>
      </c>
      <c r="E2508" t="s">
        <v>17819</v>
      </c>
      <c r="F2508" s="15">
        <v>-7750</v>
      </c>
      <c r="G2508" t="s">
        <v>34</v>
      </c>
      <c r="H2508" t="s">
        <v>70</v>
      </c>
      <c r="I2508" t="s">
        <v>54</v>
      </c>
    </row>
    <row r="2509" spans="1:9" ht="14.25">
      <c r="A2509" t="s">
        <v>17820</v>
      </c>
      <c r="B2509" s="15">
        <v>983076</v>
      </c>
      <c r="C2509" t="s">
        <v>17821</v>
      </c>
      <c r="D2509" t="s">
        <v>17822</v>
      </c>
      <c r="E2509" t="s">
        <v>17823</v>
      </c>
      <c r="F2509" s="15">
        <v>-307</v>
      </c>
      <c r="G2509" t="s">
        <v>34</v>
      </c>
      <c r="H2509" t="s">
        <v>75</v>
      </c>
      <c r="I2509" t="s">
        <v>54</v>
      </c>
    </row>
    <row r="2510" spans="1:9" ht="14.25">
      <c r="A2510" t="s">
        <v>17824</v>
      </c>
      <c r="B2510" s="15">
        <v>983212</v>
      </c>
      <c r="C2510" t="s">
        <v>287</v>
      </c>
      <c r="D2510" t="s">
        <v>9815</v>
      </c>
      <c r="E2510" t="s">
        <v>5709</v>
      </c>
      <c r="F2510" s="15">
        <v>-4715.8500000000004</v>
      </c>
      <c r="G2510" t="s">
        <v>34</v>
      </c>
      <c r="H2510" t="s">
        <v>67</v>
      </c>
      <c r="I2510" t="s">
        <v>57</v>
      </c>
    </row>
    <row r="2511" spans="1:9" ht="14.25">
      <c r="A2511" t="s">
        <v>17825</v>
      </c>
      <c r="B2511" s="15">
        <v>983489</v>
      </c>
      <c r="C2511" t="s">
        <v>17826</v>
      </c>
      <c r="D2511" t="s">
        <v>17827</v>
      </c>
      <c r="E2511" t="s">
        <v>17828</v>
      </c>
      <c r="F2511" s="15">
        <v>-3800</v>
      </c>
      <c r="G2511" t="s">
        <v>34</v>
      </c>
      <c r="H2511" t="s">
        <v>83</v>
      </c>
      <c r="I2511" t="s">
        <v>54</v>
      </c>
    </row>
    <row r="2512" spans="1:9" ht="14.25">
      <c r="A2512" t="s">
        <v>17829</v>
      </c>
      <c r="B2512" s="15">
        <v>983551</v>
      </c>
      <c r="C2512" t="s">
        <v>17830</v>
      </c>
      <c r="D2512" t="s">
        <v>17831</v>
      </c>
      <c r="E2512" t="s">
        <v>17832</v>
      </c>
      <c r="F2512" s="15">
        <v>-10098</v>
      </c>
      <c r="G2512" t="s">
        <v>34</v>
      </c>
      <c r="H2512" t="s">
        <v>1067</v>
      </c>
      <c r="I2512" t="s">
        <v>54</v>
      </c>
    </row>
    <row r="2513" spans="1:9" ht="14.25">
      <c r="A2513" t="s">
        <v>17833</v>
      </c>
      <c r="B2513" s="15">
        <v>983742</v>
      </c>
      <c r="C2513" t="s">
        <v>287</v>
      </c>
      <c r="D2513" t="s">
        <v>8382</v>
      </c>
      <c r="E2513" t="s">
        <v>5419</v>
      </c>
      <c r="F2513" s="15">
        <v>-700</v>
      </c>
      <c r="G2513" t="s">
        <v>34</v>
      </c>
      <c r="H2513" t="s">
        <v>88</v>
      </c>
      <c r="I2513" t="s">
        <v>57</v>
      </c>
    </row>
    <row r="2514" spans="1:9" ht="14.25">
      <c r="A2514" t="s">
        <v>17834</v>
      </c>
      <c r="B2514" s="15">
        <v>984048</v>
      </c>
      <c r="C2514" t="s">
        <v>17835</v>
      </c>
      <c r="D2514" t="s">
        <v>17836</v>
      </c>
      <c r="E2514" t="s">
        <v>17837</v>
      </c>
      <c r="F2514" s="15">
        <v>-159.51</v>
      </c>
      <c r="G2514" t="s">
        <v>34</v>
      </c>
      <c r="H2514" t="s">
        <v>70</v>
      </c>
      <c r="I2514" t="s">
        <v>54</v>
      </c>
    </row>
    <row r="2515" spans="1:9" ht="14.25">
      <c r="A2515" t="s">
        <v>17838</v>
      </c>
      <c r="B2515" s="15">
        <v>984249</v>
      </c>
      <c r="C2515" t="s">
        <v>17839</v>
      </c>
      <c r="D2515" t="s">
        <v>17840</v>
      </c>
      <c r="E2515" t="s">
        <v>17841</v>
      </c>
      <c r="F2515" s="15">
        <v>-994.5</v>
      </c>
      <c r="G2515" t="s">
        <v>34</v>
      </c>
      <c r="H2515" t="s">
        <v>290</v>
      </c>
      <c r="I2515" t="s">
        <v>54</v>
      </c>
    </row>
    <row r="2516" spans="1:9" ht="14.25">
      <c r="A2516" t="s">
        <v>17842</v>
      </c>
      <c r="B2516" s="15">
        <v>984500</v>
      </c>
      <c r="C2516" t="s">
        <v>17843</v>
      </c>
      <c r="D2516" t="s">
        <v>17844</v>
      </c>
      <c r="E2516" t="s">
        <v>17845</v>
      </c>
      <c r="F2516" s="15">
        <v>-30.92</v>
      </c>
      <c r="G2516" t="s">
        <v>34</v>
      </c>
      <c r="H2516" t="s">
        <v>68</v>
      </c>
      <c r="I2516" t="s">
        <v>54</v>
      </c>
    </row>
    <row r="2517" spans="1:9" ht="14.25">
      <c r="A2517" t="s">
        <v>17846</v>
      </c>
      <c r="B2517" s="15">
        <v>984555</v>
      </c>
      <c r="C2517" t="s">
        <v>17847</v>
      </c>
      <c r="D2517" t="s">
        <v>17848</v>
      </c>
      <c r="E2517" t="s">
        <v>17849</v>
      </c>
      <c r="F2517" s="15">
        <v>-5000</v>
      </c>
      <c r="G2517" t="s">
        <v>34</v>
      </c>
      <c r="H2517" t="s">
        <v>70</v>
      </c>
      <c r="I2517" t="s">
        <v>54</v>
      </c>
    </row>
    <row r="2518" spans="1:9" ht="14.25">
      <c r="A2518" t="s">
        <v>17850</v>
      </c>
      <c r="B2518" s="15">
        <v>984636</v>
      </c>
      <c r="C2518" t="s">
        <v>17851</v>
      </c>
      <c r="D2518" t="s">
        <v>17852</v>
      </c>
      <c r="E2518" t="s">
        <v>17853</v>
      </c>
      <c r="F2518" s="15">
        <v>-3000</v>
      </c>
      <c r="G2518" t="s">
        <v>34</v>
      </c>
      <c r="H2518" t="s">
        <v>77</v>
      </c>
      <c r="I2518" t="s">
        <v>54</v>
      </c>
    </row>
    <row r="2519" spans="1:9" ht="14.25">
      <c r="A2519" t="s">
        <v>17854</v>
      </c>
      <c r="B2519" s="15">
        <v>984740</v>
      </c>
      <c r="C2519" t="s">
        <v>17855</v>
      </c>
      <c r="D2519" t="s">
        <v>17856</v>
      </c>
      <c r="E2519" t="s">
        <v>17857</v>
      </c>
      <c r="F2519" s="15">
        <v>-518</v>
      </c>
      <c r="G2519" t="s">
        <v>34</v>
      </c>
      <c r="H2519" t="s">
        <v>73</v>
      </c>
      <c r="I2519" t="s">
        <v>54</v>
      </c>
    </row>
    <row r="2520" spans="1:9" ht="14.25">
      <c r="A2520" t="s">
        <v>17858</v>
      </c>
      <c r="B2520" s="15">
        <v>984769</v>
      </c>
      <c r="C2520" t="s">
        <v>17859</v>
      </c>
      <c r="D2520" t="s">
        <v>15854</v>
      </c>
      <c r="E2520" t="s">
        <v>6458</v>
      </c>
      <c r="F2520" s="15">
        <v>-352.92</v>
      </c>
      <c r="G2520" t="s">
        <v>34</v>
      </c>
      <c r="H2520" t="s">
        <v>86</v>
      </c>
      <c r="I2520" t="s">
        <v>54</v>
      </c>
    </row>
    <row r="2521" spans="1:9" ht="14.25">
      <c r="A2521" t="s">
        <v>17860</v>
      </c>
      <c r="B2521" s="15">
        <v>985071</v>
      </c>
      <c r="C2521" t="s">
        <v>17861</v>
      </c>
      <c r="D2521" t="s">
        <v>17862</v>
      </c>
      <c r="E2521" t="s">
        <v>17863</v>
      </c>
      <c r="F2521" s="15">
        <v>-500</v>
      </c>
      <c r="G2521" t="s">
        <v>34</v>
      </c>
      <c r="H2521" t="s">
        <v>78</v>
      </c>
      <c r="I2521" t="s">
        <v>54</v>
      </c>
    </row>
    <row r="2522" spans="1:9" ht="14.25">
      <c r="A2522" t="s">
        <v>17864</v>
      </c>
      <c r="B2522" s="15">
        <v>985222</v>
      </c>
      <c r="C2522" t="s">
        <v>17865</v>
      </c>
      <c r="D2522" t="s">
        <v>17866</v>
      </c>
      <c r="E2522" t="s">
        <v>17867</v>
      </c>
      <c r="F2522" s="15">
        <v>-1000</v>
      </c>
      <c r="G2522" t="s">
        <v>34</v>
      </c>
      <c r="H2522" t="s">
        <v>89</v>
      </c>
      <c r="I2522" t="s">
        <v>54</v>
      </c>
    </row>
    <row r="2523" spans="1:9" ht="14.25">
      <c r="A2523" t="s">
        <v>17868</v>
      </c>
      <c r="B2523" s="15">
        <v>985262</v>
      </c>
      <c r="C2523" t="s">
        <v>17869</v>
      </c>
      <c r="D2523" t="s">
        <v>17870</v>
      </c>
      <c r="E2523" t="s">
        <v>17871</v>
      </c>
      <c r="F2523" s="15">
        <v>-7001</v>
      </c>
      <c r="G2523" t="s">
        <v>34</v>
      </c>
      <c r="H2523" t="s">
        <v>361</v>
      </c>
      <c r="I2523" t="s">
        <v>54</v>
      </c>
    </row>
    <row r="2524" spans="1:9" ht="14.25">
      <c r="A2524" t="s">
        <v>17872</v>
      </c>
      <c r="B2524" s="15">
        <v>985289</v>
      </c>
      <c r="C2524" t="s">
        <v>287</v>
      </c>
      <c r="D2524" t="s">
        <v>17873</v>
      </c>
      <c r="E2524" t="s">
        <v>12758</v>
      </c>
      <c r="F2524" s="15">
        <v>-715</v>
      </c>
      <c r="G2524" t="s">
        <v>34</v>
      </c>
      <c r="H2524" t="s">
        <v>91</v>
      </c>
      <c r="I2524" t="s">
        <v>57</v>
      </c>
    </row>
    <row r="2525" spans="1:9" ht="14.25">
      <c r="A2525" t="s">
        <v>17874</v>
      </c>
      <c r="B2525" s="15">
        <v>985352</v>
      </c>
      <c r="C2525" t="s">
        <v>17875</v>
      </c>
      <c r="D2525" t="s">
        <v>17876</v>
      </c>
      <c r="E2525" t="s">
        <v>17877</v>
      </c>
      <c r="F2525" s="15">
        <v>-96.5</v>
      </c>
      <c r="G2525" t="s">
        <v>34</v>
      </c>
      <c r="H2525" t="s">
        <v>56</v>
      </c>
      <c r="I2525" t="s">
        <v>54</v>
      </c>
    </row>
    <row r="2526" spans="1:9" ht="14.25">
      <c r="A2526" t="s">
        <v>17878</v>
      </c>
      <c r="B2526" s="15">
        <v>985509</v>
      </c>
      <c r="C2526" t="s">
        <v>287</v>
      </c>
      <c r="D2526" t="s">
        <v>17879</v>
      </c>
      <c r="E2526" t="s">
        <v>12791</v>
      </c>
      <c r="F2526" s="15">
        <v>-1929</v>
      </c>
      <c r="G2526" t="s">
        <v>34</v>
      </c>
      <c r="H2526" t="s">
        <v>75</v>
      </c>
      <c r="I2526" t="s">
        <v>57</v>
      </c>
    </row>
    <row r="2527" spans="1:9" ht="14.25">
      <c r="A2527" t="s">
        <v>17880</v>
      </c>
      <c r="B2527" s="15">
        <v>985907</v>
      </c>
      <c r="C2527" t="s">
        <v>17881</v>
      </c>
      <c r="D2527" t="s">
        <v>17882</v>
      </c>
      <c r="E2527" t="s">
        <v>17883</v>
      </c>
      <c r="F2527" s="15">
        <v>-258.5</v>
      </c>
      <c r="G2527" t="s">
        <v>34</v>
      </c>
      <c r="H2527" t="s">
        <v>51</v>
      </c>
      <c r="I2527" t="s">
        <v>54</v>
      </c>
    </row>
    <row r="2528" spans="1:9" ht="14.25">
      <c r="A2528" t="s">
        <v>17884</v>
      </c>
      <c r="B2528" s="15">
        <v>986046</v>
      </c>
      <c r="C2528" t="s">
        <v>17885</v>
      </c>
      <c r="D2528" t="s">
        <v>17886</v>
      </c>
      <c r="E2528" t="s">
        <v>9326</v>
      </c>
      <c r="F2528" s="15">
        <v>-1046.56</v>
      </c>
      <c r="G2528" t="s">
        <v>34</v>
      </c>
      <c r="H2528" t="s">
        <v>90</v>
      </c>
      <c r="I2528" t="s">
        <v>54</v>
      </c>
    </row>
    <row r="2529" spans="1:9" ht="14.25">
      <c r="A2529" t="s">
        <v>17887</v>
      </c>
      <c r="B2529" s="15">
        <v>986106</v>
      </c>
      <c r="C2529" t="s">
        <v>17888</v>
      </c>
      <c r="D2529" t="s">
        <v>17889</v>
      </c>
      <c r="E2529" t="s">
        <v>17890</v>
      </c>
      <c r="F2529" s="15">
        <v>-30.5</v>
      </c>
      <c r="G2529" t="s">
        <v>34</v>
      </c>
      <c r="H2529" t="s">
        <v>290</v>
      </c>
      <c r="I2529" t="s">
        <v>54</v>
      </c>
    </row>
    <row r="2530" spans="1:9" ht="14.25">
      <c r="A2530" t="s">
        <v>17891</v>
      </c>
      <c r="B2530" s="15">
        <v>986485</v>
      </c>
      <c r="C2530" t="s">
        <v>17892</v>
      </c>
      <c r="D2530" t="s">
        <v>17893</v>
      </c>
      <c r="E2530" t="s">
        <v>17894</v>
      </c>
      <c r="F2530" s="15">
        <v>-700</v>
      </c>
      <c r="G2530" t="s">
        <v>34</v>
      </c>
      <c r="H2530" t="s">
        <v>94</v>
      </c>
      <c r="I2530" t="s">
        <v>54</v>
      </c>
    </row>
    <row r="2531" spans="1:9" ht="14.25">
      <c r="A2531" t="s">
        <v>17895</v>
      </c>
      <c r="B2531" s="15">
        <v>986493</v>
      </c>
      <c r="C2531" t="s">
        <v>287</v>
      </c>
      <c r="D2531" t="s">
        <v>16642</v>
      </c>
      <c r="E2531" t="s">
        <v>16643</v>
      </c>
      <c r="F2531" s="15">
        <v>-9723.99</v>
      </c>
      <c r="G2531" t="s">
        <v>34</v>
      </c>
      <c r="H2531" t="s">
        <v>90</v>
      </c>
      <c r="I2531" t="s">
        <v>57</v>
      </c>
    </row>
    <row r="2532" spans="1:9" ht="14.25">
      <c r="A2532" t="s">
        <v>17896</v>
      </c>
      <c r="B2532" s="15">
        <v>986766</v>
      </c>
      <c r="C2532" t="s">
        <v>287</v>
      </c>
      <c r="D2532" t="s">
        <v>17897</v>
      </c>
      <c r="E2532" t="s">
        <v>12772</v>
      </c>
      <c r="F2532" s="15">
        <v>-244.5</v>
      </c>
      <c r="G2532" t="s">
        <v>34</v>
      </c>
      <c r="H2532" t="s">
        <v>92</v>
      </c>
      <c r="I2532" t="s">
        <v>57</v>
      </c>
    </row>
    <row r="2533" spans="1:9" ht="14.25">
      <c r="A2533" t="s">
        <v>17898</v>
      </c>
      <c r="B2533" s="15">
        <v>986929</v>
      </c>
      <c r="C2533" t="s">
        <v>17899</v>
      </c>
      <c r="D2533" t="s">
        <v>17900</v>
      </c>
      <c r="E2533" t="s">
        <v>17901</v>
      </c>
      <c r="F2533" s="15">
        <v>-93.2</v>
      </c>
      <c r="G2533" t="s">
        <v>34</v>
      </c>
      <c r="H2533" t="s">
        <v>11959</v>
      </c>
      <c r="I2533" t="s">
        <v>54</v>
      </c>
    </row>
    <row r="2534" spans="1:9" ht="14.25">
      <c r="A2534" t="s">
        <v>17902</v>
      </c>
      <c r="B2534" s="15">
        <v>986955</v>
      </c>
      <c r="C2534" t="s">
        <v>287</v>
      </c>
      <c r="D2534" t="s">
        <v>17903</v>
      </c>
      <c r="E2534" t="s">
        <v>12784</v>
      </c>
      <c r="F2534" s="15">
        <v>-1930.4</v>
      </c>
      <c r="G2534" t="s">
        <v>34</v>
      </c>
      <c r="H2534" t="s">
        <v>70</v>
      </c>
      <c r="I2534" t="s">
        <v>57</v>
      </c>
    </row>
    <row r="2535" spans="1:9" ht="14.25">
      <c r="A2535" t="s">
        <v>17904</v>
      </c>
      <c r="B2535" s="15">
        <v>986975</v>
      </c>
      <c r="C2535" t="s">
        <v>287</v>
      </c>
      <c r="D2535" t="s">
        <v>17905</v>
      </c>
      <c r="E2535" t="s">
        <v>12765</v>
      </c>
      <c r="F2535" s="15">
        <v>-25.2</v>
      </c>
      <c r="G2535" t="s">
        <v>34</v>
      </c>
      <c r="H2535" t="s">
        <v>11959</v>
      </c>
      <c r="I2535" t="s">
        <v>57</v>
      </c>
    </row>
    <row r="2536" spans="1:9" ht="14.25">
      <c r="A2536" t="s">
        <v>17906</v>
      </c>
      <c r="B2536" s="15">
        <v>987006</v>
      </c>
      <c r="C2536" t="s">
        <v>17907</v>
      </c>
      <c r="D2536" t="s">
        <v>17908</v>
      </c>
      <c r="E2536" t="s">
        <v>17909</v>
      </c>
      <c r="F2536" s="15">
        <v>-109.5</v>
      </c>
      <c r="G2536" t="s">
        <v>34</v>
      </c>
      <c r="H2536" t="s">
        <v>82</v>
      </c>
      <c r="I2536" t="s">
        <v>54</v>
      </c>
    </row>
    <row r="2537" spans="1:9" ht="14.25">
      <c r="A2537" t="s">
        <v>17910</v>
      </c>
      <c r="B2537" s="15">
        <v>987115</v>
      </c>
      <c r="C2537" t="s">
        <v>17911</v>
      </c>
      <c r="D2537" t="s">
        <v>17912</v>
      </c>
      <c r="E2537" t="s">
        <v>17913</v>
      </c>
      <c r="F2537" s="15">
        <v>-64.5</v>
      </c>
      <c r="G2537" t="s">
        <v>34</v>
      </c>
      <c r="H2537" t="s">
        <v>72</v>
      </c>
      <c r="I2537" t="s">
        <v>54</v>
      </c>
    </row>
    <row r="2538" spans="1:9" ht="14.25">
      <c r="A2538" t="s">
        <v>17914</v>
      </c>
      <c r="B2538" s="15">
        <v>987300</v>
      </c>
      <c r="C2538" t="s">
        <v>287</v>
      </c>
      <c r="D2538" t="s">
        <v>17915</v>
      </c>
      <c r="E2538" t="s">
        <v>12823</v>
      </c>
      <c r="F2538" s="15">
        <v>-309.92</v>
      </c>
      <c r="G2538" t="s">
        <v>34</v>
      </c>
      <c r="H2538" t="s">
        <v>84</v>
      </c>
      <c r="I2538" t="s">
        <v>57</v>
      </c>
    </row>
    <row r="2539" spans="1:9" ht="14.25">
      <c r="A2539" t="s">
        <v>17916</v>
      </c>
      <c r="B2539" s="15">
        <v>987325</v>
      </c>
      <c r="C2539" t="s">
        <v>17917</v>
      </c>
      <c r="D2539" t="s">
        <v>11689</v>
      </c>
      <c r="E2539" t="s">
        <v>6216</v>
      </c>
      <c r="F2539" s="15">
        <v>-759.7</v>
      </c>
      <c r="G2539" t="s">
        <v>34</v>
      </c>
      <c r="H2539" t="s">
        <v>508</v>
      </c>
      <c r="I2539" t="s">
        <v>54</v>
      </c>
    </row>
    <row r="2540" spans="1:9" ht="14.25">
      <c r="A2540" t="s">
        <v>17918</v>
      </c>
      <c r="B2540" s="15">
        <v>987417</v>
      </c>
      <c r="C2540" t="s">
        <v>17919</v>
      </c>
      <c r="D2540" t="s">
        <v>17920</v>
      </c>
      <c r="E2540" t="s">
        <v>17921</v>
      </c>
      <c r="F2540" s="15">
        <v>-321.5</v>
      </c>
      <c r="G2540" t="s">
        <v>34</v>
      </c>
      <c r="H2540" t="s">
        <v>82</v>
      </c>
      <c r="I2540" t="s">
        <v>54</v>
      </c>
    </row>
    <row r="2541" spans="1:9" ht="14.25">
      <c r="A2541" t="s">
        <v>17922</v>
      </c>
      <c r="B2541" s="15">
        <v>987514</v>
      </c>
      <c r="C2541" t="s">
        <v>17923</v>
      </c>
      <c r="D2541" t="s">
        <v>17924</v>
      </c>
      <c r="E2541" t="s">
        <v>17925</v>
      </c>
      <c r="F2541" s="15">
        <v>-153.91999999999999</v>
      </c>
      <c r="G2541" t="s">
        <v>34</v>
      </c>
      <c r="H2541" t="s">
        <v>82</v>
      </c>
      <c r="I2541" t="s">
        <v>54</v>
      </c>
    </row>
    <row r="2542" spans="1:9" ht="14.25">
      <c r="A2542" t="s">
        <v>17926</v>
      </c>
      <c r="B2542" s="15">
        <v>987537</v>
      </c>
      <c r="C2542" t="s">
        <v>17927</v>
      </c>
      <c r="D2542" t="s">
        <v>17928</v>
      </c>
      <c r="E2542" t="s">
        <v>17929</v>
      </c>
      <c r="F2542" s="15">
        <v>-159.72</v>
      </c>
      <c r="G2542" t="s">
        <v>34</v>
      </c>
      <c r="H2542" t="s">
        <v>11959</v>
      </c>
      <c r="I2542" t="s">
        <v>54</v>
      </c>
    </row>
    <row r="2543" spans="1:9" ht="14.25">
      <c r="A2543" t="s">
        <v>17930</v>
      </c>
      <c r="B2543" s="15">
        <v>987538</v>
      </c>
      <c r="C2543" t="s">
        <v>17931</v>
      </c>
      <c r="D2543" t="s">
        <v>17932</v>
      </c>
      <c r="E2543" t="s">
        <v>17933</v>
      </c>
      <c r="F2543" s="15">
        <v>-851.12</v>
      </c>
      <c r="G2543" t="s">
        <v>34</v>
      </c>
      <c r="H2543" t="s">
        <v>89</v>
      </c>
      <c r="I2543" t="s">
        <v>54</v>
      </c>
    </row>
    <row r="2544" spans="1:9" ht="14.25">
      <c r="A2544" t="s">
        <v>17934</v>
      </c>
      <c r="B2544" s="15">
        <v>987766</v>
      </c>
      <c r="C2544" t="s">
        <v>287</v>
      </c>
      <c r="D2544" t="s">
        <v>17935</v>
      </c>
      <c r="E2544" t="s">
        <v>12802</v>
      </c>
      <c r="F2544" s="15">
        <v>-1409</v>
      </c>
      <c r="G2544" t="s">
        <v>34</v>
      </c>
      <c r="H2544" t="s">
        <v>82</v>
      </c>
      <c r="I2544" t="s">
        <v>57</v>
      </c>
    </row>
    <row r="2545" spans="1:9" ht="14.25">
      <c r="A2545" t="s">
        <v>17936</v>
      </c>
      <c r="B2545" s="15">
        <v>987864</v>
      </c>
      <c r="C2545" t="s">
        <v>17937</v>
      </c>
      <c r="D2545" t="s">
        <v>1770</v>
      </c>
      <c r="E2545" t="s">
        <v>1771</v>
      </c>
      <c r="F2545" s="15">
        <v>-14.7</v>
      </c>
      <c r="G2545" t="s">
        <v>34</v>
      </c>
      <c r="H2545" t="s">
        <v>70</v>
      </c>
      <c r="I2545" t="s">
        <v>54</v>
      </c>
    </row>
    <row r="2546" spans="1:9" ht="14.25">
      <c r="A2546" t="s">
        <v>17938</v>
      </c>
      <c r="B2546" s="15">
        <v>987868</v>
      </c>
      <c r="C2546" t="s">
        <v>17939</v>
      </c>
      <c r="D2546" t="s">
        <v>10908</v>
      </c>
      <c r="E2546" t="s">
        <v>10909</v>
      </c>
      <c r="F2546" s="15">
        <v>-70</v>
      </c>
      <c r="G2546" t="s">
        <v>34</v>
      </c>
      <c r="H2546" t="s">
        <v>94</v>
      </c>
      <c r="I2546" t="s">
        <v>54</v>
      </c>
    </row>
    <row r="2547" spans="1:9" ht="14.25">
      <c r="A2547" t="s">
        <v>17940</v>
      </c>
      <c r="B2547" s="15">
        <v>987937</v>
      </c>
      <c r="C2547" t="s">
        <v>287</v>
      </c>
      <c r="D2547" t="s">
        <v>16574</v>
      </c>
      <c r="E2547" t="s">
        <v>12082</v>
      </c>
      <c r="F2547" s="15">
        <v>-964.76</v>
      </c>
      <c r="G2547" t="s">
        <v>34</v>
      </c>
      <c r="H2547" t="s">
        <v>85</v>
      </c>
      <c r="I2547" t="s">
        <v>57</v>
      </c>
    </row>
    <row r="2548" spans="1:9" ht="14.25">
      <c r="A2548" t="s">
        <v>17941</v>
      </c>
      <c r="B2548" s="15">
        <v>988056</v>
      </c>
      <c r="C2548" t="s">
        <v>287</v>
      </c>
      <c r="D2548" t="s">
        <v>17942</v>
      </c>
      <c r="E2548" t="s">
        <v>12816</v>
      </c>
      <c r="F2548" s="15">
        <v>-1203</v>
      </c>
      <c r="G2548" t="s">
        <v>34</v>
      </c>
      <c r="H2548" t="s">
        <v>70</v>
      </c>
      <c r="I2548" t="s">
        <v>57</v>
      </c>
    </row>
    <row r="2549" spans="1:9" ht="14.25">
      <c r="A2549" t="s">
        <v>17943</v>
      </c>
      <c r="B2549" s="15">
        <v>988057</v>
      </c>
      <c r="C2549" t="s">
        <v>17944</v>
      </c>
      <c r="D2549" t="s">
        <v>17945</v>
      </c>
      <c r="E2549" t="s">
        <v>17946</v>
      </c>
      <c r="F2549" s="15">
        <v>-1512.24</v>
      </c>
      <c r="G2549" t="s">
        <v>34</v>
      </c>
      <c r="H2549" t="s">
        <v>64</v>
      </c>
      <c r="I2549" t="s">
        <v>54</v>
      </c>
    </row>
    <row r="2550" spans="1:9" ht="14.25">
      <c r="A2550" t="s">
        <v>17947</v>
      </c>
      <c r="B2550" s="15">
        <v>988185</v>
      </c>
      <c r="C2550" t="s">
        <v>17948</v>
      </c>
      <c r="D2550" t="s">
        <v>17949</v>
      </c>
      <c r="E2550" t="s">
        <v>17950</v>
      </c>
      <c r="F2550" s="15">
        <v>-148.09</v>
      </c>
      <c r="G2550" t="s">
        <v>34</v>
      </c>
      <c r="H2550" t="s">
        <v>84</v>
      </c>
      <c r="I2550" t="s">
        <v>54</v>
      </c>
    </row>
    <row r="2551" spans="1:9" ht="14.25">
      <c r="A2551" t="s">
        <v>17951</v>
      </c>
      <c r="B2551" s="15">
        <v>988187</v>
      </c>
      <c r="C2551" t="s">
        <v>17952</v>
      </c>
      <c r="D2551" t="s">
        <v>17953</v>
      </c>
      <c r="E2551" t="s">
        <v>17954</v>
      </c>
      <c r="F2551" s="15">
        <v>-615</v>
      </c>
      <c r="G2551" t="s">
        <v>34</v>
      </c>
      <c r="H2551" t="s">
        <v>80</v>
      </c>
      <c r="I2551" t="s">
        <v>54</v>
      </c>
    </row>
    <row r="2552" spans="1:9" ht="14.25">
      <c r="A2552" t="s">
        <v>17955</v>
      </c>
      <c r="B2552" s="15">
        <v>988201</v>
      </c>
      <c r="C2552" t="s">
        <v>17956</v>
      </c>
      <c r="D2552" t="s">
        <v>17957</v>
      </c>
      <c r="E2552" t="s">
        <v>17958</v>
      </c>
      <c r="F2552" s="15">
        <v>-1033</v>
      </c>
      <c r="G2552" t="s">
        <v>34</v>
      </c>
      <c r="H2552" t="s">
        <v>88</v>
      </c>
      <c r="I2552" t="s">
        <v>54</v>
      </c>
    </row>
    <row r="2553" spans="1:9" ht="14.25">
      <c r="A2553" t="s">
        <v>17959</v>
      </c>
      <c r="B2553" s="15">
        <v>988229</v>
      </c>
      <c r="C2553" t="s">
        <v>287</v>
      </c>
      <c r="D2553" t="s">
        <v>17960</v>
      </c>
      <c r="E2553" t="s">
        <v>12843</v>
      </c>
      <c r="F2553" s="15">
        <v>-2076.5700000000002</v>
      </c>
      <c r="G2553" t="s">
        <v>34</v>
      </c>
      <c r="H2553" t="s">
        <v>90</v>
      </c>
      <c r="I2553" t="s">
        <v>57</v>
      </c>
    </row>
    <row r="2554" spans="1:9" ht="14.25">
      <c r="A2554" t="s">
        <v>17961</v>
      </c>
      <c r="B2554" s="15">
        <v>988445</v>
      </c>
      <c r="C2554" t="s">
        <v>17962</v>
      </c>
      <c r="D2554" t="s">
        <v>17963</v>
      </c>
      <c r="E2554" t="s">
        <v>17964</v>
      </c>
      <c r="F2554" s="15">
        <v>-4732.3999999999996</v>
      </c>
      <c r="G2554" t="s">
        <v>34</v>
      </c>
      <c r="H2554" t="s">
        <v>70</v>
      </c>
      <c r="I2554" t="s">
        <v>54</v>
      </c>
    </row>
    <row r="2555" spans="1:9" ht="14.25">
      <c r="A2555" t="s">
        <v>17965</v>
      </c>
      <c r="B2555" s="15">
        <v>988624</v>
      </c>
      <c r="C2555" t="s">
        <v>17966</v>
      </c>
      <c r="D2555" t="s">
        <v>17967</v>
      </c>
      <c r="E2555" t="s">
        <v>17968</v>
      </c>
      <c r="F2555" s="15">
        <v>-1985</v>
      </c>
      <c r="G2555" t="s">
        <v>34</v>
      </c>
      <c r="H2555" t="s">
        <v>66</v>
      </c>
      <c r="I2555" t="s">
        <v>54</v>
      </c>
    </row>
    <row r="2556" spans="1:9" ht="14.25">
      <c r="A2556" t="s">
        <v>17969</v>
      </c>
      <c r="B2556" s="15">
        <v>988657</v>
      </c>
      <c r="C2556" t="s">
        <v>287</v>
      </c>
      <c r="D2556" t="s">
        <v>17970</v>
      </c>
      <c r="E2556" t="s">
        <v>12866</v>
      </c>
      <c r="F2556" s="15">
        <v>-1237.7</v>
      </c>
      <c r="G2556" t="s">
        <v>34</v>
      </c>
      <c r="H2556" t="s">
        <v>290</v>
      </c>
      <c r="I2556" t="s">
        <v>57</v>
      </c>
    </row>
    <row r="2557" spans="1:9" ht="14.25">
      <c r="A2557" t="s">
        <v>17971</v>
      </c>
      <c r="B2557" s="15">
        <v>988682</v>
      </c>
      <c r="C2557" t="s">
        <v>17972</v>
      </c>
      <c r="D2557" t="s">
        <v>17973</v>
      </c>
      <c r="E2557" t="s">
        <v>17974</v>
      </c>
      <c r="F2557" s="15">
        <v>-29.48</v>
      </c>
      <c r="G2557" t="s">
        <v>34</v>
      </c>
      <c r="H2557" t="s">
        <v>88</v>
      </c>
      <c r="I2557" t="s">
        <v>54</v>
      </c>
    </row>
    <row r="2558" spans="1:9" ht="14.25">
      <c r="A2558" t="s">
        <v>17975</v>
      </c>
      <c r="B2558" s="15">
        <v>988780</v>
      </c>
      <c r="C2558" t="s">
        <v>17976</v>
      </c>
      <c r="D2558" t="s">
        <v>17977</v>
      </c>
      <c r="E2558" t="s">
        <v>17978</v>
      </c>
      <c r="F2558" s="15">
        <v>-600</v>
      </c>
      <c r="G2558" t="s">
        <v>34</v>
      </c>
      <c r="H2558" t="s">
        <v>86</v>
      </c>
      <c r="I2558" t="s">
        <v>54</v>
      </c>
    </row>
    <row r="2559" spans="1:9" ht="14.25">
      <c r="A2559" t="s">
        <v>17979</v>
      </c>
      <c r="B2559" s="15">
        <v>989000</v>
      </c>
      <c r="C2559" t="s">
        <v>287</v>
      </c>
      <c r="D2559" t="s">
        <v>17980</v>
      </c>
      <c r="E2559" t="s">
        <v>12850</v>
      </c>
      <c r="F2559" s="15">
        <v>-19.64</v>
      </c>
      <c r="G2559" t="s">
        <v>34</v>
      </c>
      <c r="H2559" t="s">
        <v>88</v>
      </c>
      <c r="I2559" t="s">
        <v>57</v>
      </c>
    </row>
    <row r="2560" spans="1:9" ht="14.25">
      <c r="A2560" t="s">
        <v>17981</v>
      </c>
      <c r="B2560" s="15">
        <v>989025</v>
      </c>
      <c r="C2560" t="s">
        <v>17982</v>
      </c>
      <c r="D2560" t="s">
        <v>17983</v>
      </c>
      <c r="E2560" t="s">
        <v>17984</v>
      </c>
      <c r="F2560" s="15">
        <v>-101</v>
      </c>
      <c r="G2560" t="s">
        <v>34</v>
      </c>
      <c r="H2560" t="s">
        <v>1855</v>
      </c>
      <c r="I2560" t="s">
        <v>54</v>
      </c>
    </row>
    <row r="2561" spans="1:9" ht="14.25">
      <c r="A2561" t="s">
        <v>17985</v>
      </c>
      <c r="B2561" s="15">
        <v>989097</v>
      </c>
      <c r="C2561" t="s">
        <v>287</v>
      </c>
      <c r="D2561" t="s">
        <v>17986</v>
      </c>
      <c r="E2561" t="s">
        <v>12830</v>
      </c>
      <c r="F2561" s="15">
        <v>-500</v>
      </c>
      <c r="G2561" t="s">
        <v>34</v>
      </c>
      <c r="H2561" t="s">
        <v>82</v>
      </c>
      <c r="I2561" t="s">
        <v>57</v>
      </c>
    </row>
    <row r="2562" spans="1:9" ht="14.25">
      <c r="A2562" t="s">
        <v>17987</v>
      </c>
      <c r="B2562" s="15">
        <v>989173</v>
      </c>
      <c r="C2562" t="s">
        <v>287</v>
      </c>
      <c r="D2562" t="s">
        <v>17988</v>
      </c>
      <c r="E2562" t="s">
        <v>17989</v>
      </c>
      <c r="F2562" s="15">
        <v>-2300</v>
      </c>
      <c r="G2562" t="s">
        <v>34</v>
      </c>
      <c r="H2562" t="s">
        <v>70</v>
      </c>
      <c r="I2562" t="s">
        <v>57</v>
      </c>
    </row>
    <row r="2563" spans="1:9" ht="14.25">
      <c r="A2563" t="s">
        <v>17990</v>
      </c>
      <c r="B2563" s="15">
        <v>989207</v>
      </c>
      <c r="C2563" t="s">
        <v>17991</v>
      </c>
      <c r="D2563" t="s">
        <v>17992</v>
      </c>
      <c r="E2563" t="s">
        <v>17993</v>
      </c>
      <c r="F2563" s="15">
        <v>-317.02999999999997</v>
      </c>
      <c r="G2563" t="s">
        <v>34</v>
      </c>
      <c r="H2563" t="s">
        <v>86</v>
      </c>
      <c r="I2563" t="s">
        <v>54</v>
      </c>
    </row>
    <row r="2564" spans="1:9" ht="14.25">
      <c r="A2564" t="s">
        <v>17994</v>
      </c>
      <c r="B2564" s="15">
        <v>989221</v>
      </c>
      <c r="C2564" t="s">
        <v>17995</v>
      </c>
      <c r="D2564" t="s">
        <v>17996</v>
      </c>
      <c r="E2564" t="s">
        <v>17997</v>
      </c>
      <c r="F2564" s="15">
        <v>-2263.89</v>
      </c>
      <c r="G2564" t="s">
        <v>34</v>
      </c>
      <c r="H2564" t="s">
        <v>70</v>
      </c>
      <c r="I2564" t="s">
        <v>54</v>
      </c>
    </row>
    <row r="2565" spans="1:9" ht="14.25">
      <c r="A2565" t="s">
        <v>17998</v>
      </c>
      <c r="B2565" s="15">
        <v>989263</v>
      </c>
      <c r="C2565" t="s">
        <v>17999</v>
      </c>
      <c r="D2565" t="s">
        <v>18000</v>
      </c>
      <c r="E2565" t="s">
        <v>18001</v>
      </c>
      <c r="F2565" s="15">
        <v>-4529.72</v>
      </c>
      <c r="G2565" t="s">
        <v>34</v>
      </c>
      <c r="H2565" t="s">
        <v>90</v>
      </c>
      <c r="I2565" t="s">
        <v>54</v>
      </c>
    </row>
    <row r="2566" spans="1:9" ht="14.25">
      <c r="A2566" t="s">
        <v>18002</v>
      </c>
      <c r="B2566" s="15">
        <v>989342</v>
      </c>
      <c r="C2566" t="s">
        <v>18003</v>
      </c>
      <c r="D2566" t="s">
        <v>18004</v>
      </c>
      <c r="E2566" t="s">
        <v>18005</v>
      </c>
      <c r="F2566" s="15">
        <v>-156.52000000000001</v>
      </c>
      <c r="G2566" t="s">
        <v>34</v>
      </c>
      <c r="H2566" t="s">
        <v>70</v>
      </c>
      <c r="I2566" t="s">
        <v>54</v>
      </c>
    </row>
    <row r="2567" spans="1:9" ht="14.25">
      <c r="A2567" t="s">
        <v>18006</v>
      </c>
      <c r="B2567" s="15">
        <v>989377</v>
      </c>
      <c r="C2567" t="s">
        <v>18007</v>
      </c>
      <c r="D2567" t="s">
        <v>18008</v>
      </c>
      <c r="E2567" t="s">
        <v>18009</v>
      </c>
      <c r="F2567" s="15">
        <v>-223.37</v>
      </c>
      <c r="G2567" t="s">
        <v>34</v>
      </c>
      <c r="H2567" t="s">
        <v>76</v>
      </c>
      <c r="I2567" t="s">
        <v>54</v>
      </c>
    </row>
    <row r="2568" spans="1:9" ht="14.25">
      <c r="A2568" t="s">
        <v>18010</v>
      </c>
      <c r="B2568" s="15">
        <v>989381</v>
      </c>
      <c r="C2568" t="s">
        <v>18011</v>
      </c>
      <c r="D2568" t="s">
        <v>18012</v>
      </c>
      <c r="E2568" t="s">
        <v>18013</v>
      </c>
      <c r="F2568" s="15">
        <v>-293</v>
      </c>
      <c r="G2568" t="s">
        <v>34</v>
      </c>
      <c r="H2568" t="s">
        <v>80</v>
      </c>
      <c r="I2568" t="s">
        <v>54</v>
      </c>
    </row>
    <row r="2569" spans="1:9" ht="14.25">
      <c r="A2569" t="s">
        <v>18014</v>
      </c>
      <c r="B2569" s="15">
        <v>989457</v>
      </c>
      <c r="C2569" t="s">
        <v>18015</v>
      </c>
      <c r="D2569" t="s">
        <v>18016</v>
      </c>
      <c r="E2569" t="s">
        <v>18017</v>
      </c>
      <c r="F2569" s="15">
        <v>-3000</v>
      </c>
      <c r="G2569" t="s">
        <v>34</v>
      </c>
      <c r="H2569" t="s">
        <v>70</v>
      </c>
      <c r="I2569" t="s">
        <v>54</v>
      </c>
    </row>
    <row r="2570" spans="1:9" ht="14.25">
      <c r="A2570" t="s">
        <v>18018</v>
      </c>
      <c r="B2570" s="15">
        <v>989475</v>
      </c>
      <c r="C2570" t="s">
        <v>18019</v>
      </c>
      <c r="D2570" t="s">
        <v>18020</v>
      </c>
      <c r="E2570" t="s">
        <v>18021</v>
      </c>
      <c r="F2570" s="15">
        <v>-12</v>
      </c>
      <c r="G2570" t="s">
        <v>34</v>
      </c>
      <c r="H2570" t="s">
        <v>94</v>
      </c>
      <c r="I2570" t="s">
        <v>54</v>
      </c>
    </row>
    <row r="2571" spans="1:9" ht="14.25">
      <c r="A2571" t="s">
        <v>18022</v>
      </c>
      <c r="B2571" s="15">
        <v>989692</v>
      </c>
      <c r="C2571" t="s">
        <v>18023</v>
      </c>
      <c r="D2571" t="s">
        <v>18024</v>
      </c>
      <c r="E2571" t="s">
        <v>18025</v>
      </c>
      <c r="F2571" s="15">
        <v>-3200</v>
      </c>
      <c r="G2571" t="s">
        <v>34</v>
      </c>
      <c r="H2571" t="s">
        <v>82</v>
      </c>
      <c r="I2571" t="s">
        <v>54</v>
      </c>
    </row>
    <row r="2572" spans="1:9" ht="14.25">
      <c r="A2572" t="s">
        <v>18026</v>
      </c>
      <c r="B2572" s="15">
        <v>989697</v>
      </c>
      <c r="C2572" t="s">
        <v>18027</v>
      </c>
      <c r="D2572" t="s">
        <v>18028</v>
      </c>
      <c r="E2572" t="s">
        <v>18029</v>
      </c>
      <c r="F2572" s="15">
        <v>-404.3</v>
      </c>
      <c r="G2572" t="s">
        <v>34</v>
      </c>
      <c r="H2572" t="s">
        <v>89</v>
      </c>
      <c r="I2572" t="s">
        <v>54</v>
      </c>
    </row>
    <row r="2573" spans="1:9" ht="14.25">
      <c r="A2573" t="s">
        <v>18030</v>
      </c>
      <c r="B2573" s="15">
        <v>989703</v>
      </c>
      <c r="C2573" t="s">
        <v>18031</v>
      </c>
      <c r="D2573" t="s">
        <v>18032</v>
      </c>
      <c r="E2573" t="s">
        <v>18033</v>
      </c>
      <c r="F2573" s="15">
        <v>-500</v>
      </c>
      <c r="G2573" t="s">
        <v>34</v>
      </c>
      <c r="H2573" t="s">
        <v>69</v>
      </c>
      <c r="I2573" t="s">
        <v>54</v>
      </c>
    </row>
    <row r="2574" spans="1:9" ht="14.25">
      <c r="A2574" t="s">
        <v>18034</v>
      </c>
      <c r="B2574" s="15">
        <v>989720</v>
      </c>
      <c r="C2574" t="s">
        <v>18035</v>
      </c>
      <c r="D2574" t="s">
        <v>10901</v>
      </c>
      <c r="E2574" t="s">
        <v>10902</v>
      </c>
      <c r="F2574" s="15">
        <v>-3000</v>
      </c>
      <c r="G2574" t="s">
        <v>34</v>
      </c>
      <c r="H2574" t="s">
        <v>88</v>
      </c>
      <c r="I2574" t="s">
        <v>54</v>
      </c>
    </row>
    <row r="2575" spans="1:9" ht="14.25">
      <c r="A2575" t="s">
        <v>18036</v>
      </c>
      <c r="B2575" s="15">
        <v>989829</v>
      </c>
      <c r="C2575" t="s">
        <v>18037</v>
      </c>
      <c r="D2575" t="s">
        <v>18038</v>
      </c>
      <c r="E2575" t="s">
        <v>18039</v>
      </c>
      <c r="F2575" s="15">
        <v>-20</v>
      </c>
      <c r="G2575" t="s">
        <v>34</v>
      </c>
      <c r="H2575" t="s">
        <v>86</v>
      </c>
      <c r="I2575" t="s">
        <v>54</v>
      </c>
    </row>
    <row r="2576" spans="1:9" ht="14.25">
      <c r="A2576" t="s">
        <v>18040</v>
      </c>
      <c r="B2576" s="15">
        <v>989892</v>
      </c>
      <c r="C2576" t="s">
        <v>18041</v>
      </c>
      <c r="D2576" t="s">
        <v>18042</v>
      </c>
      <c r="E2576" t="s">
        <v>18043</v>
      </c>
      <c r="F2576" s="15">
        <v>-122</v>
      </c>
      <c r="G2576" t="s">
        <v>34</v>
      </c>
      <c r="H2576" t="s">
        <v>71</v>
      </c>
      <c r="I2576" t="s">
        <v>54</v>
      </c>
    </row>
    <row r="2577" spans="1:9" ht="14.25">
      <c r="A2577" t="s">
        <v>18044</v>
      </c>
      <c r="B2577" s="15">
        <v>989908</v>
      </c>
      <c r="C2577" t="s">
        <v>18045</v>
      </c>
      <c r="D2577" t="s">
        <v>18046</v>
      </c>
      <c r="E2577" t="s">
        <v>18047</v>
      </c>
      <c r="F2577" s="15">
        <v>-1000</v>
      </c>
      <c r="G2577" t="s">
        <v>34</v>
      </c>
      <c r="H2577" t="s">
        <v>94</v>
      </c>
      <c r="I2577" t="s">
        <v>54</v>
      </c>
    </row>
    <row r="2578" spans="1:9" ht="14.25">
      <c r="A2578" t="s">
        <v>18048</v>
      </c>
      <c r="B2578" s="15">
        <v>989927</v>
      </c>
      <c r="C2578" t="s">
        <v>18049</v>
      </c>
      <c r="D2578" t="s">
        <v>18050</v>
      </c>
      <c r="E2578" t="s">
        <v>18051</v>
      </c>
      <c r="F2578" s="15">
        <v>-182</v>
      </c>
      <c r="G2578" t="s">
        <v>34</v>
      </c>
      <c r="H2578" t="s">
        <v>72</v>
      </c>
      <c r="I2578" t="s">
        <v>54</v>
      </c>
    </row>
    <row r="2579" spans="1:9" ht="14.25">
      <c r="A2579" t="s">
        <v>18052</v>
      </c>
      <c r="B2579" s="15">
        <v>989981</v>
      </c>
      <c r="C2579" t="s">
        <v>18053</v>
      </c>
      <c r="D2579" t="s">
        <v>18054</v>
      </c>
      <c r="E2579" t="s">
        <v>18055</v>
      </c>
      <c r="F2579" s="15">
        <v>-20</v>
      </c>
      <c r="G2579" t="s">
        <v>34</v>
      </c>
      <c r="H2579" t="s">
        <v>75</v>
      </c>
      <c r="I2579" t="s">
        <v>54</v>
      </c>
    </row>
    <row r="2580" spans="1:9" ht="14.25">
      <c r="A2580" t="s">
        <v>18056</v>
      </c>
      <c r="B2580" s="15">
        <v>990057</v>
      </c>
      <c r="D2580" t="s">
        <v>18058</v>
      </c>
      <c r="E2580" t="s">
        <v>18059</v>
      </c>
      <c r="F2580" s="15">
        <v>-532</v>
      </c>
      <c r="G2580" t="s">
        <v>34</v>
      </c>
      <c r="H2580" t="s">
        <v>74</v>
      </c>
      <c r="I2580" t="s">
        <v>57</v>
      </c>
    </row>
    <row r="2581" spans="1:9" ht="14.25">
      <c r="A2581" t="s">
        <v>18060</v>
      </c>
      <c r="B2581" s="15">
        <v>990139</v>
      </c>
      <c r="C2581" t="s">
        <v>18061</v>
      </c>
      <c r="D2581" t="s">
        <v>18062</v>
      </c>
      <c r="E2581" t="s">
        <v>18063</v>
      </c>
      <c r="F2581" s="15">
        <v>-100</v>
      </c>
      <c r="G2581" t="s">
        <v>34</v>
      </c>
      <c r="H2581" t="s">
        <v>86</v>
      </c>
      <c r="I2581" t="s">
        <v>54</v>
      </c>
    </row>
    <row r="2582" spans="1:9" ht="14.25">
      <c r="A2582" t="s">
        <v>18064</v>
      </c>
      <c r="B2582" s="15">
        <v>990179</v>
      </c>
      <c r="C2582" t="s">
        <v>18065</v>
      </c>
      <c r="D2582" t="s">
        <v>18066</v>
      </c>
      <c r="E2582" t="s">
        <v>18067</v>
      </c>
      <c r="F2582" s="15">
        <v>-94</v>
      </c>
      <c r="G2582" t="s">
        <v>34</v>
      </c>
      <c r="H2582" t="s">
        <v>86</v>
      </c>
      <c r="I2582" t="s">
        <v>54</v>
      </c>
    </row>
    <row r="2583" spans="1:9" ht="14.25">
      <c r="A2583" t="s">
        <v>18068</v>
      </c>
      <c r="B2583" s="15">
        <v>990208</v>
      </c>
      <c r="C2583" t="s">
        <v>18069</v>
      </c>
      <c r="D2583" t="s">
        <v>18070</v>
      </c>
      <c r="E2583" t="s">
        <v>18071</v>
      </c>
      <c r="F2583" s="15">
        <v>-8828.6</v>
      </c>
      <c r="G2583" t="s">
        <v>34</v>
      </c>
      <c r="H2583" t="s">
        <v>93</v>
      </c>
      <c r="I2583" t="s">
        <v>54</v>
      </c>
    </row>
    <row r="2584" spans="1:9" ht="14.25">
      <c r="A2584" t="s">
        <v>18072</v>
      </c>
      <c r="B2584" s="15">
        <v>990346</v>
      </c>
      <c r="C2584" t="s">
        <v>18073</v>
      </c>
      <c r="D2584" t="s">
        <v>18074</v>
      </c>
      <c r="E2584" t="s">
        <v>18075</v>
      </c>
      <c r="F2584" s="15">
        <v>-1087</v>
      </c>
      <c r="G2584" t="s">
        <v>34</v>
      </c>
      <c r="H2584" t="s">
        <v>93</v>
      </c>
      <c r="I2584" t="s">
        <v>54</v>
      </c>
    </row>
    <row r="2585" spans="1:9" ht="14.25">
      <c r="A2585" t="s">
        <v>18076</v>
      </c>
      <c r="B2585" s="15">
        <v>990512</v>
      </c>
      <c r="C2585" t="s">
        <v>18077</v>
      </c>
      <c r="D2585" t="s">
        <v>18078</v>
      </c>
      <c r="E2585" t="s">
        <v>18079</v>
      </c>
      <c r="F2585" s="15">
        <v>-10000</v>
      </c>
      <c r="G2585" t="s">
        <v>34</v>
      </c>
      <c r="H2585" t="s">
        <v>88</v>
      </c>
      <c r="I2585" t="s">
        <v>54</v>
      </c>
    </row>
    <row r="2586" spans="1:9" ht="14.25">
      <c r="A2586" t="s">
        <v>18080</v>
      </c>
      <c r="B2586" s="15">
        <v>990547</v>
      </c>
      <c r="C2586" t="s">
        <v>18081</v>
      </c>
      <c r="D2586" t="s">
        <v>18082</v>
      </c>
      <c r="E2586" t="s">
        <v>18083</v>
      </c>
      <c r="F2586" s="15">
        <v>-4560</v>
      </c>
      <c r="G2586" t="s">
        <v>34</v>
      </c>
      <c r="H2586" t="s">
        <v>93</v>
      </c>
      <c r="I2586" t="s">
        <v>54</v>
      </c>
    </row>
    <row r="2587" spans="1:9" ht="14.25">
      <c r="A2587" t="s">
        <v>18084</v>
      </c>
      <c r="B2587" s="15">
        <v>990714</v>
      </c>
      <c r="C2587" t="s">
        <v>18085</v>
      </c>
      <c r="D2587" t="s">
        <v>18086</v>
      </c>
      <c r="E2587" t="s">
        <v>18087</v>
      </c>
      <c r="F2587" s="15">
        <v>-7000</v>
      </c>
      <c r="G2587" t="s">
        <v>34</v>
      </c>
      <c r="H2587" t="s">
        <v>70</v>
      </c>
      <c r="I2587" t="s">
        <v>54</v>
      </c>
    </row>
    <row r="2588" spans="1:9" ht="14.25">
      <c r="A2588" t="s">
        <v>18088</v>
      </c>
      <c r="B2588" s="15">
        <v>990940</v>
      </c>
      <c r="C2588" t="s">
        <v>18089</v>
      </c>
      <c r="D2588" t="s">
        <v>18090</v>
      </c>
      <c r="E2588" t="s">
        <v>18091</v>
      </c>
      <c r="F2588" s="15">
        <v>-8000</v>
      </c>
      <c r="G2588" t="s">
        <v>34</v>
      </c>
      <c r="H2588" t="s">
        <v>70</v>
      </c>
      <c r="I2588" t="s">
        <v>54</v>
      </c>
    </row>
    <row r="2589" spans="1:9" ht="14.25">
      <c r="A2589" t="s">
        <v>18092</v>
      </c>
      <c r="B2589" s="15">
        <v>991060</v>
      </c>
      <c r="C2589" t="s">
        <v>287</v>
      </c>
      <c r="D2589" t="s">
        <v>18093</v>
      </c>
      <c r="E2589" t="s">
        <v>12857</v>
      </c>
      <c r="F2589" s="15">
        <v>-2000</v>
      </c>
      <c r="G2589" t="s">
        <v>34</v>
      </c>
      <c r="H2589" t="s">
        <v>67</v>
      </c>
      <c r="I2589" t="s">
        <v>57</v>
      </c>
    </row>
    <row r="2590" spans="1:9" ht="14.25">
      <c r="A2590" t="s">
        <v>18094</v>
      </c>
      <c r="B2590" s="15">
        <v>991797</v>
      </c>
      <c r="C2590" t="s">
        <v>18095</v>
      </c>
      <c r="D2590" t="s">
        <v>18096</v>
      </c>
      <c r="E2590" t="s">
        <v>18097</v>
      </c>
      <c r="F2590" s="15">
        <v>-2155</v>
      </c>
      <c r="G2590" t="s">
        <v>34</v>
      </c>
      <c r="H2590" t="s">
        <v>81</v>
      </c>
      <c r="I2590" t="s">
        <v>54</v>
      </c>
    </row>
    <row r="2591" spans="1:9" ht="14.25">
      <c r="A2591" t="s">
        <v>18098</v>
      </c>
      <c r="B2591" s="15">
        <v>991870</v>
      </c>
      <c r="C2591" t="s">
        <v>18099</v>
      </c>
      <c r="D2591" t="s">
        <v>18100</v>
      </c>
      <c r="E2591" t="s">
        <v>18101</v>
      </c>
      <c r="F2591" s="15">
        <v>-10</v>
      </c>
      <c r="G2591" t="s">
        <v>34</v>
      </c>
      <c r="H2591" t="s">
        <v>11959</v>
      </c>
      <c r="I2591" t="s">
        <v>54</v>
      </c>
    </row>
    <row r="2592" spans="1:9" ht="14.25">
      <c r="A2592" t="s">
        <v>18102</v>
      </c>
      <c r="B2592" s="15">
        <v>991971</v>
      </c>
      <c r="C2592" t="s">
        <v>18103</v>
      </c>
      <c r="D2592" t="s">
        <v>18104</v>
      </c>
      <c r="E2592" t="s">
        <v>18105</v>
      </c>
      <c r="F2592" s="15">
        <v>-6000</v>
      </c>
      <c r="G2592" t="s">
        <v>34</v>
      </c>
      <c r="H2592" t="s">
        <v>81</v>
      </c>
      <c r="I2592" t="s">
        <v>54</v>
      </c>
    </row>
    <row r="2593" spans="1:9" ht="14.25">
      <c r="A2593" t="s">
        <v>18106</v>
      </c>
      <c r="B2593" s="15">
        <v>992015</v>
      </c>
      <c r="C2593" t="s">
        <v>18107</v>
      </c>
      <c r="D2593" t="s">
        <v>18108</v>
      </c>
      <c r="E2593" t="s">
        <v>18109</v>
      </c>
      <c r="F2593" s="15">
        <v>-500</v>
      </c>
      <c r="G2593" t="s">
        <v>34</v>
      </c>
      <c r="H2593" t="s">
        <v>81</v>
      </c>
      <c r="I2593" t="s">
        <v>54</v>
      </c>
    </row>
    <row r="2594" spans="1:9" ht="14.25">
      <c r="A2594" t="s">
        <v>18110</v>
      </c>
      <c r="B2594" s="15">
        <v>992034</v>
      </c>
      <c r="C2594" t="s">
        <v>18111</v>
      </c>
      <c r="D2594" t="s">
        <v>18112</v>
      </c>
      <c r="E2594" t="s">
        <v>18113</v>
      </c>
      <c r="F2594" s="15">
        <v>-1910.96</v>
      </c>
      <c r="G2594" t="s">
        <v>34</v>
      </c>
      <c r="H2594" t="s">
        <v>80</v>
      </c>
      <c r="I2594" t="s">
        <v>54</v>
      </c>
    </row>
    <row r="2595" spans="1:9" ht="14.25">
      <c r="A2595" t="s">
        <v>18114</v>
      </c>
      <c r="B2595" s="15">
        <v>992039</v>
      </c>
      <c r="C2595" t="s">
        <v>18115</v>
      </c>
      <c r="D2595" t="s">
        <v>15979</v>
      </c>
      <c r="E2595" t="s">
        <v>15980</v>
      </c>
      <c r="F2595" s="15">
        <v>-400</v>
      </c>
      <c r="G2595" t="s">
        <v>34</v>
      </c>
      <c r="H2595" t="s">
        <v>77</v>
      </c>
      <c r="I2595" t="s">
        <v>54</v>
      </c>
    </row>
    <row r="2596" spans="1:9" ht="14.25">
      <c r="A2596" t="s">
        <v>18116</v>
      </c>
      <c r="B2596" s="15">
        <v>992092</v>
      </c>
      <c r="C2596" t="s">
        <v>18117</v>
      </c>
      <c r="D2596" t="s">
        <v>18118</v>
      </c>
      <c r="E2596" t="s">
        <v>18119</v>
      </c>
      <c r="F2596" s="15">
        <v>-2000</v>
      </c>
      <c r="G2596" t="s">
        <v>34</v>
      </c>
      <c r="H2596" t="s">
        <v>74</v>
      </c>
      <c r="I2596" t="s">
        <v>54</v>
      </c>
    </row>
    <row r="2597" spans="1:9" ht="14.25">
      <c r="A2597" t="s">
        <v>18120</v>
      </c>
      <c r="B2597" s="15">
        <v>992310</v>
      </c>
      <c r="C2597" t="s">
        <v>18121</v>
      </c>
      <c r="D2597" t="s">
        <v>18122</v>
      </c>
      <c r="E2597" t="s">
        <v>18123</v>
      </c>
      <c r="F2597" s="15">
        <v>-5570</v>
      </c>
      <c r="G2597" t="s">
        <v>34</v>
      </c>
      <c r="H2597" t="s">
        <v>70</v>
      </c>
      <c r="I2597" t="s">
        <v>54</v>
      </c>
    </row>
    <row r="2598" spans="1:9" ht="14.25">
      <c r="A2598" t="s">
        <v>18124</v>
      </c>
      <c r="B2598" s="15">
        <v>992324</v>
      </c>
      <c r="C2598" t="s">
        <v>287</v>
      </c>
      <c r="D2598" t="s">
        <v>18125</v>
      </c>
      <c r="E2598" t="s">
        <v>12877</v>
      </c>
      <c r="F2598" s="15">
        <v>-800</v>
      </c>
      <c r="G2598" t="s">
        <v>34</v>
      </c>
      <c r="H2598" t="s">
        <v>78</v>
      </c>
      <c r="I2598" t="s">
        <v>57</v>
      </c>
    </row>
    <row r="2599" spans="1:9" ht="14.25">
      <c r="A2599" t="s">
        <v>18126</v>
      </c>
      <c r="B2599" s="15">
        <v>992779</v>
      </c>
      <c r="C2599" t="s">
        <v>287</v>
      </c>
      <c r="D2599" t="s">
        <v>17490</v>
      </c>
      <c r="E2599" t="s">
        <v>12608</v>
      </c>
      <c r="F2599" s="15">
        <v>-220</v>
      </c>
      <c r="G2599" t="s">
        <v>34</v>
      </c>
      <c r="H2599" t="s">
        <v>93</v>
      </c>
      <c r="I2599" t="s">
        <v>57</v>
      </c>
    </row>
    <row r="2600" spans="1:9" ht="14.25">
      <c r="A2600" t="s">
        <v>18127</v>
      </c>
      <c r="B2600" s="15">
        <v>993010</v>
      </c>
      <c r="C2600" t="s">
        <v>18128</v>
      </c>
      <c r="D2600" t="s">
        <v>18129</v>
      </c>
      <c r="E2600" t="s">
        <v>18130</v>
      </c>
      <c r="F2600" s="15">
        <v>-4800</v>
      </c>
      <c r="G2600" t="s">
        <v>34</v>
      </c>
      <c r="H2600" t="s">
        <v>75</v>
      </c>
      <c r="I2600" t="s">
        <v>54</v>
      </c>
    </row>
    <row r="2601" spans="1:9" ht="14.25">
      <c r="A2601" t="s">
        <v>18131</v>
      </c>
      <c r="B2601" s="15">
        <v>993461</v>
      </c>
      <c r="C2601" t="s">
        <v>18132</v>
      </c>
      <c r="D2601" t="s">
        <v>18133</v>
      </c>
      <c r="E2601" t="s">
        <v>18134</v>
      </c>
      <c r="F2601" s="15">
        <v>-318.14</v>
      </c>
      <c r="G2601" t="s">
        <v>34</v>
      </c>
      <c r="H2601" t="s">
        <v>66</v>
      </c>
      <c r="I2601" t="s">
        <v>54</v>
      </c>
    </row>
    <row r="2602" spans="1:9" ht="14.25">
      <c r="A2602" t="s">
        <v>18135</v>
      </c>
      <c r="B2602" s="15">
        <v>993538</v>
      </c>
      <c r="C2602" t="s">
        <v>18136</v>
      </c>
      <c r="D2602" t="s">
        <v>18137</v>
      </c>
      <c r="E2602" t="s">
        <v>18138</v>
      </c>
      <c r="F2602" s="15">
        <v>-7200</v>
      </c>
      <c r="G2602" t="s">
        <v>34</v>
      </c>
      <c r="H2602" t="s">
        <v>779</v>
      </c>
      <c r="I2602" t="s">
        <v>54</v>
      </c>
    </row>
    <row r="2603" spans="1:9" ht="14.25">
      <c r="A2603" t="s">
        <v>18139</v>
      </c>
      <c r="B2603" s="15">
        <v>993709</v>
      </c>
      <c r="C2603" t="s">
        <v>18140</v>
      </c>
      <c r="D2603" t="s">
        <v>18141</v>
      </c>
      <c r="E2603" t="s">
        <v>18142</v>
      </c>
      <c r="F2603" s="15">
        <v>-2843.2</v>
      </c>
      <c r="G2603" t="s">
        <v>34</v>
      </c>
      <c r="H2603" t="s">
        <v>80</v>
      </c>
      <c r="I2603" t="s">
        <v>54</v>
      </c>
    </row>
    <row r="2604" spans="1:9" ht="14.25">
      <c r="A2604" t="s">
        <v>18143</v>
      </c>
      <c r="B2604" s="15">
        <v>993754</v>
      </c>
      <c r="C2604" t="s">
        <v>18144</v>
      </c>
      <c r="D2604" t="s">
        <v>18145</v>
      </c>
      <c r="E2604" t="s">
        <v>18146</v>
      </c>
      <c r="F2604" s="15">
        <v>-1751.76</v>
      </c>
      <c r="G2604" t="s">
        <v>34</v>
      </c>
      <c r="H2604" t="s">
        <v>80</v>
      </c>
      <c r="I2604" t="s">
        <v>54</v>
      </c>
    </row>
    <row r="2605" spans="1:9" ht="14.25">
      <c r="A2605" t="s">
        <v>18147</v>
      </c>
      <c r="B2605" s="15">
        <v>993841</v>
      </c>
      <c r="C2605" t="s">
        <v>287</v>
      </c>
      <c r="D2605" t="s">
        <v>18148</v>
      </c>
      <c r="E2605" t="s">
        <v>12911</v>
      </c>
      <c r="F2605" s="15">
        <v>-80.5</v>
      </c>
      <c r="G2605" t="s">
        <v>34</v>
      </c>
      <c r="H2605" t="s">
        <v>67</v>
      </c>
      <c r="I2605" t="s">
        <v>57</v>
      </c>
    </row>
    <row r="2606" spans="1:9" ht="14.25">
      <c r="A2606" t="s">
        <v>18149</v>
      </c>
      <c r="B2606" s="15">
        <v>994055</v>
      </c>
      <c r="C2606" t="s">
        <v>18150</v>
      </c>
      <c r="D2606" t="s">
        <v>18151</v>
      </c>
      <c r="E2606" t="s">
        <v>18152</v>
      </c>
      <c r="F2606" s="15">
        <v>-196.36</v>
      </c>
      <c r="G2606" t="s">
        <v>34</v>
      </c>
      <c r="H2606" t="s">
        <v>71</v>
      </c>
      <c r="I2606" t="s">
        <v>54</v>
      </c>
    </row>
    <row r="2607" spans="1:9" ht="14.25">
      <c r="A2607" t="s">
        <v>18153</v>
      </c>
      <c r="B2607" s="15">
        <v>995018</v>
      </c>
      <c r="C2607" t="s">
        <v>287</v>
      </c>
      <c r="D2607" t="s">
        <v>18154</v>
      </c>
      <c r="E2607" t="s">
        <v>12904</v>
      </c>
      <c r="F2607" s="15">
        <v>-796.5</v>
      </c>
      <c r="G2607" t="s">
        <v>34</v>
      </c>
      <c r="H2607" t="s">
        <v>779</v>
      </c>
      <c r="I2607" t="s">
        <v>57</v>
      </c>
    </row>
    <row r="2608" spans="1:9" ht="14.25">
      <c r="A2608" t="s">
        <v>18155</v>
      </c>
      <c r="B2608" s="15">
        <v>995046</v>
      </c>
      <c r="C2608" t="s">
        <v>18156</v>
      </c>
      <c r="D2608" t="s">
        <v>18157</v>
      </c>
      <c r="E2608" t="s">
        <v>18158</v>
      </c>
      <c r="F2608" s="15">
        <v>-927.7</v>
      </c>
      <c r="G2608" t="s">
        <v>34</v>
      </c>
      <c r="H2608" t="s">
        <v>72</v>
      </c>
      <c r="I2608" t="s">
        <v>54</v>
      </c>
    </row>
    <row r="2609" spans="1:9" ht="14.25">
      <c r="A2609" t="s">
        <v>18159</v>
      </c>
      <c r="B2609" s="15">
        <v>995062</v>
      </c>
      <c r="C2609" t="s">
        <v>18160</v>
      </c>
      <c r="D2609" t="s">
        <v>18161</v>
      </c>
      <c r="E2609" t="s">
        <v>18162</v>
      </c>
      <c r="F2609" s="15">
        <v>-437.43</v>
      </c>
      <c r="G2609" t="s">
        <v>34</v>
      </c>
      <c r="H2609" t="s">
        <v>77</v>
      </c>
      <c r="I2609" t="s">
        <v>54</v>
      </c>
    </row>
    <row r="2610" spans="1:9" ht="14.25">
      <c r="A2610" t="s">
        <v>18163</v>
      </c>
      <c r="B2610" s="15">
        <v>995076</v>
      </c>
      <c r="C2610" t="s">
        <v>18164</v>
      </c>
      <c r="D2610" t="s">
        <v>18165</v>
      </c>
      <c r="E2610" t="s">
        <v>18166</v>
      </c>
      <c r="F2610" s="15">
        <v>-470</v>
      </c>
      <c r="G2610" t="s">
        <v>34</v>
      </c>
      <c r="H2610" t="s">
        <v>64</v>
      </c>
      <c r="I2610" t="s">
        <v>54</v>
      </c>
    </row>
    <row r="2611" spans="1:9" ht="14.25">
      <c r="A2611" t="s">
        <v>18167</v>
      </c>
      <c r="B2611" s="15">
        <v>995097</v>
      </c>
      <c r="C2611" t="s">
        <v>18168</v>
      </c>
      <c r="D2611" t="s">
        <v>18169</v>
      </c>
      <c r="E2611" t="s">
        <v>18170</v>
      </c>
      <c r="F2611" s="15">
        <v>-412.38</v>
      </c>
      <c r="G2611" t="s">
        <v>34</v>
      </c>
      <c r="H2611" t="s">
        <v>11959</v>
      </c>
      <c r="I2611" t="s">
        <v>54</v>
      </c>
    </row>
    <row r="2612" spans="1:9" ht="14.25">
      <c r="A2612" t="s">
        <v>18171</v>
      </c>
      <c r="B2612" s="15">
        <v>995110</v>
      </c>
      <c r="C2612" t="s">
        <v>18172</v>
      </c>
      <c r="D2612" t="s">
        <v>18173</v>
      </c>
      <c r="E2612" t="s">
        <v>18174</v>
      </c>
      <c r="F2612" s="15">
        <v>-4900.68</v>
      </c>
      <c r="G2612" t="s">
        <v>34</v>
      </c>
      <c r="H2612" t="s">
        <v>77</v>
      </c>
      <c r="I2612" t="s">
        <v>54</v>
      </c>
    </row>
    <row r="2613" spans="1:9" ht="14.25">
      <c r="A2613" t="s">
        <v>18175</v>
      </c>
      <c r="B2613" s="15">
        <v>995133</v>
      </c>
      <c r="C2613" t="s">
        <v>18176</v>
      </c>
      <c r="D2613" t="s">
        <v>18177</v>
      </c>
      <c r="E2613" t="s">
        <v>18178</v>
      </c>
      <c r="F2613" s="15">
        <v>-320</v>
      </c>
      <c r="G2613" t="s">
        <v>34</v>
      </c>
      <c r="H2613" t="s">
        <v>81</v>
      </c>
      <c r="I2613" t="s">
        <v>54</v>
      </c>
    </row>
    <row r="2614" spans="1:9" ht="14.25">
      <c r="A2614" t="s">
        <v>18179</v>
      </c>
      <c r="B2614" s="15">
        <v>995219</v>
      </c>
      <c r="C2614" t="s">
        <v>18180</v>
      </c>
      <c r="D2614" t="s">
        <v>18181</v>
      </c>
      <c r="E2614" t="s">
        <v>18182</v>
      </c>
      <c r="F2614" s="15">
        <v>-200</v>
      </c>
      <c r="G2614" t="s">
        <v>34</v>
      </c>
      <c r="H2614" t="s">
        <v>68</v>
      </c>
      <c r="I2614" t="s">
        <v>54</v>
      </c>
    </row>
    <row r="2615" spans="1:9" ht="14.25">
      <c r="A2615" t="s">
        <v>18183</v>
      </c>
      <c r="B2615" s="15">
        <v>995254</v>
      </c>
      <c r="C2615" t="s">
        <v>287</v>
      </c>
      <c r="D2615" t="s">
        <v>8816</v>
      </c>
      <c r="E2615" t="s">
        <v>5593</v>
      </c>
      <c r="F2615" s="15">
        <v>-311.5</v>
      </c>
      <c r="G2615" t="s">
        <v>34</v>
      </c>
      <c r="H2615" t="s">
        <v>85</v>
      </c>
      <c r="I2615" t="s">
        <v>57</v>
      </c>
    </row>
    <row r="2616" spans="1:9" ht="14.25">
      <c r="A2616" t="s">
        <v>18184</v>
      </c>
      <c r="B2616" s="15">
        <v>995260</v>
      </c>
      <c r="C2616" t="s">
        <v>18185</v>
      </c>
      <c r="D2616" t="s">
        <v>18186</v>
      </c>
      <c r="E2616" t="s">
        <v>18187</v>
      </c>
      <c r="F2616" s="15">
        <v>-200</v>
      </c>
      <c r="G2616" t="s">
        <v>34</v>
      </c>
      <c r="H2616" t="s">
        <v>84</v>
      </c>
      <c r="I2616" t="s">
        <v>54</v>
      </c>
    </row>
    <row r="2617" spans="1:9" ht="14.25">
      <c r="A2617" t="s">
        <v>18188</v>
      </c>
      <c r="B2617" s="15">
        <v>995357</v>
      </c>
      <c r="C2617" t="s">
        <v>18189</v>
      </c>
      <c r="D2617" t="s">
        <v>18190</v>
      </c>
      <c r="E2617" t="s">
        <v>18191</v>
      </c>
      <c r="F2617" s="15">
        <v>-1300</v>
      </c>
      <c r="G2617" t="s">
        <v>34</v>
      </c>
      <c r="H2617" t="s">
        <v>81</v>
      </c>
      <c r="I2617" t="s">
        <v>54</v>
      </c>
    </row>
    <row r="2618" spans="1:9" ht="14.25">
      <c r="A2618" t="s">
        <v>18192</v>
      </c>
      <c r="B2618" s="15">
        <v>995463</v>
      </c>
      <c r="C2618" t="s">
        <v>18193</v>
      </c>
      <c r="D2618" t="s">
        <v>18194</v>
      </c>
      <c r="E2618" t="s">
        <v>18195</v>
      </c>
      <c r="F2618" s="15">
        <v>-389</v>
      </c>
      <c r="G2618" t="s">
        <v>34</v>
      </c>
      <c r="H2618" t="s">
        <v>85</v>
      </c>
      <c r="I2618" t="s">
        <v>54</v>
      </c>
    </row>
    <row r="2619" spans="1:9" ht="14.25">
      <c r="A2619" t="s">
        <v>18196</v>
      </c>
      <c r="B2619" s="15">
        <v>995563</v>
      </c>
      <c r="C2619" t="s">
        <v>18197</v>
      </c>
      <c r="D2619" t="s">
        <v>18198</v>
      </c>
      <c r="E2619" t="s">
        <v>18199</v>
      </c>
      <c r="F2619" s="15">
        <v>-1752.8</v>
      </c>
      <c r="G2619" t="s">
        <v>34</v>
      </c>
      <c r="H2619" t="s">
        <v>70</v>
      </c>
      <c r="I2619" t="s">
        <v>54</v>
      </c>
    </row>
    <row r="2620" spans="1:9" ht="14.25">
      <c r="A2620" t="s">
        <v>18200</v>
      </c>
      <c r="B2620" s="15">
        <v>995815</v>
      </c>
      <c r="C2620" t="s">
        <v>18201</v>
      </c>
      <c r="D2620" t="s">
        <v>18202</v>
      </c>
      <c r="E2620" t="s">
        <v>18203</v>
      </c>
      <c r="F2620" s="15">
        <v>-450</v>
      </c>
      <c r="G2620" t="s">
        <v>34</v>
      </c>
      <c r="H2620" t="s">
        <v>90</v>
      </c>
      <c r="I2620" t="s">
        <v>54</v>
      </c>
    </row>
    <row r="2621" spans="1:9" ht="14.25">
      <c r="A2621" t="s">
        <v>18204</v>
      </c>
      <c r="B2621" s="15">
        <v>995992</v>
      </c>
      <c r="C2621" t="s">
        <v>18205</v>
      </c>
      <c r="D2621" t="s">
        <v>18206</v>
      </c>
      <c r="E2621" t="s">
        <v>18207</v>
      </c>
      <c r="F2621" s="15">
        <v>-960</v>
      </c>
      <c r="G2621" t="s">
        <v>34</v>
      </c>
      <c r="H2621" t="s">
        <v>85</v>
      </c>
      <c r="I2621" t="s">
        <v>54</v>
      </c>
    </row>
    <row r="2622" spans="1:9" ht="14.25">
      <c r="A2622" t="s">
        <v>18208</v>
      </c>
      <c r="B2622" s="15">
        <v>996169</v>
      </c>
      <c r="C2622" t="s">
        <v>18209</v>
      </c>
      <c r="D2622" t="s">
        <v>18210</v>
      </c>
      <c r="E2622" t="s">
        <v>18211</v>
      </c>
      <c r="F2622" s="15">
        <v>-1900</v>
      </c>
      <c r="G2622" t="s">
        <v>34</v>
      </c>
      <c r="H2622" t="s">
        <v>87</v>
      </c>
      <c r="I2622" t="s">
        <v>54</v>
      </c>
    </row>
    <row r="2623" spans="1:9" ht="14.25">
      <c r="A2623" t="s">
        <v>18212</v>
      </c>
      <c r="B2623" s="15">
        <v>996195</v>
      </c>
      <c r="C2623" t="s">
        <v>18213</v>
      </c>
      <c r="D2623" t="s">
        <v>18214</v>
      </c>
      <c r="E2623" t="s">
        <v>18215</v>
      </c>
      <c r="F2623" s="15">
        <v>-758</v>
      </c>
      <c r="G2623" t="s">
        <v>34</v>
      </c>
      <c r="H2623" t="s">
        <v>80</v>
      </c>
      <c r="I2623" t="s">
        <v>54</v>
      </c>
    </row>
    <row r="2624" spans="1:9" ht="14.25">
      <c r="A2624" t="s">
        <v>18216</v>
      </c>
      <c r="B2624" s="15">
        <v>996540</v>
      </c>
      <c r="C2624" t="s">
        <v>18217</v>
      </c>
      <c r="D2624" t="s">
        <v>18218</v>
      </c>
      <c r="E2624" t="s">
        <v>18219</v>
      </c>
      <c r="F2624" s="15">
        <v>-4931</v>
      </c>
      <c r="G2624" t="s">
        <v>34</v>
      </c>
      <c r="H2624" t="s">
        <v>70</v>
      </c>
      <c r="I2624" t="s">
        <v>54</v>
      </c>
    </row>
    <row r="2625" spans="1:9" ht="14.25">
      <c r="A2625" t="s">
        <v>18220</v>
      </c>
      <c r="B2625" s="15">
        <v>996557</v>
      </c>
      <c r="C2625" t="s">
        <v>18221</v>
      </c>
      <c r="D2625" t="s">
        <v>18222</v>
      </c>
      <c r="E2625" t="s">
        <v>18223</v>
      </c>
      <c r="F2625" s="15">
        <v>-90</v>
      </c>
      <c r="G2625" t="s">
        <v>34</v>
      </c>
      <c r="H2625" t="s">
        <v>87</v>
      </c>
      <c r="I2625" t="s">
        <v>54</v>
      </c>
    </row>
    <row r="2626" spans="1:9" ht="14.25">
      <c r="A2626" t="s">
        <v>18224</v>
      </c>
      <c r="B2626" s="15">
        <v>996593</v>
      </c>
      <c r="C2626" t="s">
        <v>287</v>
      </c>
      <c r="D2626" t="s">
        <v>18225</v>
      </c>
      <c r="E2626" t="s">
        <v>12884</v>
      </c>
      <c r="F2626" s="15">
        <v>-734.86</v>
      </c>
      <c r="G2626" t="s">
        <v>34</v>
      </c>
      <c r="H2626" t="s">
        <v>75</v>
      </c>
      <c r="I2626" t="s">
        <v>57</v>
      </c>
    </row>
    <row r="2627" spans="1:9" ht="14.25">
      <c r="A2627" t="s">
        <v>18226</v>
      </c>
      <c r="B2627" s="15">
        <v>996895</v>
      </c>
      <c r="C2627" t="s">
        <v>18227</v>
      </c>
      <c r="D2627" t="s">
        <v>18228</v>
      </c>
      <c r="E2627" t="s">
        <v>18229</v>
      </c>
      <c r="F2627" s="15">
        <v>-800</v>
      </c>
      <c r="G2627" t="s">
        <v>34</v>
      </c>
      <c r="H2627" t="s">
        <v>78</v>
      </c>
      <c r="I2627" t="s">
        <v>54</v>
      </c>
    </row>
    <row r="2628" spans="1:9" ht="14.25">
      <c r="A2628" t="s">
        <v>18230</v>
      </c>
      <c r="B2628" s="15">
        <v>996961</v>
      </c>
      <c r="C2628" t="s">
        <v>18231</v>
      </c>
      <c r="D2628" t="s">
        <v>18232</v>
      </c>
      <c r="E2628" t="s">
        <v>18233</v>
      </c>
      <c r="F2628" s="15">
        <v>-1251.42</v>
      </c>
      <c r="G2628" t="s">
        <v>34</v>
      </c>
      <c r="H2628" t="s">
        <v>55</v>
      </c>
      <c r="I2628" t="s">
        <v>54</v>
      </c>
    </row>
    <row r="2629" spans="1:9" ht="14.25">
      <c r="A2629" t="s">
        <v>18234</v>
      </c>
      <c r="B2629" s="15">
        <v>997104</v>
      </c>
      <c r="C2629" t="s">
        <v>18235</v>
      </c>
      <c r="D2629" t="s">
        <v>18236</v>
      </c>
      <c r="E2629" t="s">
        <v>10386</v>
      </c>
      <c r="F2629" s="15">
        <v>-2550</v>
      </c>
      <c r="G2629" t="s">
        <v>34</v>
      </c>
      <c r="H2629" t="s">
        <v>85</v>
      </c>
      <c r="I2629" t="s">
        <v>54</v>
      </c>
    </row>
    <row r="2630" spans="1:9" ht="14.25">
      <c r="A2630" t="s">
        <v>18237</v>
      </c>
      <c r="B2630" s="15">
        <v>997250</v>
      </c>
      <c r="C2630" t="s">
        <v>18238</v>
      </c>
      <c r="D2630" t="s">
        <v>18239</v>
      </c>
      <c r="E2630" t="s">
        <v>18240</v>
      </c>
      <c r="F2630" s="15">
        <v>-1387.39</v>
      </c>
      <c r="G2630" t="s">
        <v>34</v>
      </c>
      <c r="H2630" t="s">
        <v>78</v>
      </c>
      <c r="I2630" t="s">
        <v>54</v>
      </c>
    </row>
    <row r="2631" spans="1:9" ht="14.25">
      <c r="A2631" t="s">
        <v>18241</v>
      </c>
      <c r="B2631" s="15">
        <v>997258</v>
      </c>
      <c r="C2631" t="s">
        <v>18242</v>
      </c>
      <c r="D2631" t="s">
        <v>18243</v>
      </c>
      <c r="E2631" t="s">
        <v>18244</v>
      </c>
      <c r="F2631" s="15">
        <v>-113.9</v>
      </c>
      <c r="G2631" t="s">
        <v>34</v>
      </c>
      <c r="H2631" t="s">
        <v>89</v>
      </c>
      <c r="I2631" t="s">
        <v>54</v>
      </c>
    </row>
    <row r="2632" spans="1:9" ht="14.25">
      <c r="A2632" t="s">
        <v>18245</v>
      </c>
      <c r="B2632" s="15">
        <v>997416</v>
      </c>
      <c r="C2632" t="s">
        <v>18246</v>
      </c>
      <c r="D2632" t="s">
        <v>18247</v>
      </c>
      <c r="E2632" t="s">
        <v>18248</v>
      </c>
      <c r="F2632" s="15">
        <v>-10</v>
      </c>
      <c r="G2632" t="s">
        <v>34</v>
      </c>
      <c r="H2632" t="s">
        <v>75</v>
      </c>
      <c r="I2632" t="s">
        <v>54</v>
      </c>
    </row>
    <row r="2633" spans="1:9" ht="14.25">
      <c r="A2633" t="s">
        <v>18249</v>
      </c>
      <c r="B2633" s="15">
        <v>997507</v>
      </c>
      <c r="C2633" t="s">
        <v>18250</v>
      </c>
      <c r="D2633" t="s">
        <v>18251</v>
      </c>
      <c r="E2633" t="s">
        <v>18252</v>
      </c>
      <c r="F2633" s="15">
        <v>-25.42</v>
      </c>
      <c r="G2633" t="s">
        <v>34</v>
      </c>
      <c r="H2633" t="s">
        <v>86</v>
      </c>
      <c r="I2633" t="s">
        <v>54</v>
      </c>
    </row>
    <row r="2634" spans="1:9" ht="14.25">
      <c r="A2634" t="s">
        <v>18253</v>
      </c>
      <c r="B2634" s="15">
        <v>997657</v>
      </c>
      <c r="C2634" t="s">
        <v>18254</v>
      </c>
      <c r="D2634" t="s">
        <v>18255</v>
      </c>
      <c r="E2634" t="s">
        <v>18256</v>
      </c>
      <c r="F2634" s="15">
        <v>-5.15</v>
      </c>
      <c r="G2634" t="s">
        <v>34</v>
      </c>
      <c r="H2634" t="s">
        <v>11959</v>
      </c>
      <c r="I2634" t="s">
        <v>54</v>
      </c>
    </row>
    <row r="2635" spans="1:9" ht="14.25">
      <c r="A2635" t="s">
        <v>18257</v>
      </c>
      <c r="B2635" s="15">
        <v>997877</v>
      </c>
      <c r="C2635" t="s">
        <v>18258</v>
      </c>
      <c r="D2635" t="s">
        <v>9815</v>
      </c>
      <c r="E2635" t="s">
        <v>5709</v>
      </c>
      <c r="F2635" s="15">
        <v>-4715.8500000000004</v>
      </c>
      <c r="G2635" t="s">
        <v>34</v>
      </c>
      <c r="H2635" t="s">
        <v>70</v>
      </c>
      <c r="I2635" t="s">
        <v>54</v>
      </c>
    </row>
    <row r="2636" spans="1:9" ht="14.25">
      <c r="A2636" t="s">
        <v>18259</v>
      </c>
      <c r="B2636" s="15">
        <v>997932</v>
      </c>
      <c r="C2636" t="s">
        <v>18260</v>
      </c>
      <c r="D2636" t="s">
        <v>18261</v>
      </c>
      <c r="E2636" t="s">
        <v>18262</v>
      </c>
      <c r="F2636" s="15">
        <v>-70.16</v>
      </c>
      <c r="G2636" t="s">
        <v>34</v>
      </c>
      <c r="H2636" t="s">
        <v>70</v>
      </c>
      <c r="I2636" t="s">
        <v>54</v>
      </c>
    </row>
    <row r="2637" spans="1:9" ht="14.25">
      <c r="A2637" t="s">
        <v>18263</v>
      </c>
      <c r="B2637" s="15">
        <v>997958</v>
      </c>
      <c r="C2637" t="s">
        <v>18264</v>
      </c>
      <c r="D2637" t="s">
        <v>18265</v>
      </c>
      <c r="E2637" t="s">
        <v>18266</v>
      </c>
      <c r="F2637" s="15">
        <v>-7.69</v>
      </c>
      <c r="G2637" t="s">
        <v>34</v>
      </c>
      <c r="H2637" t="s">
        <v>11959</v>
      </c>
      <c r="I2637" t="s">
        <v>54</v>
      </c>
    </row>
    <row r="2638" spans="1:9" ht="14.25">
      <c r="A2638" t="s">
        <v>18267</v>
      </c>
      <c r="B2638" s="15">
        <v>997984</v>
      </c>
      <c r="C2638" t="s">
        <v>18268</v>
      </c>
      <c r="D2638" t="s">
        <v>18269</v>
      </c>
      <c r="E2638" t="s">
        <v>18270</v>
      </c>
      <c r="F2638" s="15">
        <v>-1386.79</v>
      </c>
      <c r="G2638" t="s">
        <v>34</v>
      </c>
      <c r="H2638" t="s">
        <v>90</v>
      </c>
      <c r="I2638" t="s">
        <v>54</v>
      </c>
    </row>
    <row r="2639" spans="1:9" ht="14.25">
      <c r="A2639" t="s">
        <v>18271</v>
      </c>
      <c r="B2639" s="15">
        <v>998025</v>
      </c>
      <c r="C2639" t="s">
        <v>18272</v>
      </c>
      <c r="D2639" t="s">
        <v>18273</v>
      </c>
      <c r="E2639" t="s">
        <v>18274</v>
      </c>
      <c r="F2639" s="15">
        <v>-347.5</v>
      </c>
      <c r="G2639" t="s">
        <v>34</v>
      </c>
      <c r="H2639" t="s">
        <v>82</v>
      </c>
      <c r="I2639" t="s">
        <v>54</v>
      </c>
    </row>
    <row r="2640" spans="1:9" ht="14.25">
      <c r="A2640" t="s">
        <v>18275</v>
      </c>
      <c r="B2640" s="15">
        <v>998071</v>
      </c>
      <c r="C2640" t="s">
        <v>18276</v>
      </c>
      <c r="D2640" t="s">
        <v>18277</v>
      </c>
      <c r="E2640" t="s">
        <v>18278</v>
      </c>
      <c r="F2640" s="15">
        <v>-560</v>
      </c>
      <c r="G2640" t="s">
        <v>34</v>
      </c>
      <c r="H2640" t="s">
        <v>83</v>
      </c>
      <c r="I2640" t="s">
        <v>54</v>
      </c>
    </row>
    <row r="2641" spans="1:9" ht="14.25">
      <c r="A2641" t="s">
        <v>18279</v>
      </c>
      <c r="B2641" s="15">
        <v>998148</v>
      </c>
      <c r="C2641" t="s">
        <v>18280</v>
      </c>
      <c r="D2641" t="s">
        <v>18281</v>
      </c>
      <c r="E2641" t="s">
        <v>18282</v>
      </c>
      <c r="F2641" s="15">
        <v>-103.64</v>
      </c>
      <c r="G2641" t="s">
        <v>34</v>
      </c>
      <c r="H2641" t="s">
        <v>78</v>
      </c>
      <c r="I2641" t="s">
        <v>54</v>
      </c>
    </row>
    <row r="2642" spans="1:9" ht="14.25">
      <c r="A2642" t="s">
        <v>18283</v>
      </c>
      <c r="B2642" s="15">
        <v>998354</v>
      </c>
      <c r="C2642" t="s">
        <v>18284</v>
      </c>
      <c r="D2642" t="s">
        <v>18285</v>
      </c>
      <c r="E2642" t="s">
        <v>18286</v>
      </c>
      <c r="F2642" s="15">
        <v>-100</v>
      </c>
      <c r="G2642" t="s">
        <v>34</v>
      </c>
      <c r="H2642" t="s">
        <v>71</v>
      </c>
      <c r="I2642" t="s">
        <v>54</v>
      </c>
    </row>
    <row r="2643" spans="1:9" ht="14.25">
      <c r="A2643" t="s">
        <v>18287</v>
      </c>
      <c r="B2643" s="15">
        <v>998403</v>
      </c>
      <c r="C2643" t="s">
        <v>18288</v>
      </c>
      <c r="D2643" t="s">
        <v>18289</v>
      </c>
      <c r="E2643" t="s">
        <v>18290</v>
      </c>
      <c r="F2643" s="15">
        <v>-319</v>
      </c>
      <c r="G2643" t="s">
        <v>34</v>
      </c>
      <c r="H2643" t="s">
        <v>76</v>
      </c>
      <c r="I2643" t="s">
        <v>54</v>
      </c>
    </row>
    <row r="2644" spans="1:9" ht="14.25">
      <c r="A2644" t="s">
        <v>18291</v>
      </c>
      <c r="B2644" s="15">
        <v>998496</v>
      </c>
      <c r="D2644" t="s">
        <v>17935</v>
      </c>
      <c r="E2644" t="s">
        <v>12802</v>
      </c>
      <c r="F2644" s="15">
        <v>-1409</v>
      </c>
      <c r="G2644" t="s">
        <v>34</v>
      </c>
      <c r="H2644" t="s">
        <v>90</v>
      </c>
      <c r="I2644" t="s">
        <v>57</v>
      </c>
    </row>
    <row r="2645" spans="1:9" ht="14.25">
      <c r="A2645" t="s">
        <v>18292</v>
      </c>
      <c r="B2645" s="15">
        <v>998597</v>
      </c>
      <c r="D2645" t="s">
        <v>18293</v>
      </c>
      <c r="E2645" t="s">
        <v>12951</v>
      </c>
      <c r="F2645" s="15">
        <v>-96.58</v>
      </c>
      <c r="G2645" t="s">
        <v>34</v>
      </c>
      <c r="H2645" t="s">
        <v>75</v>
      </c>
      <c r="I2645" t="s">
        <v>57</v>
      </c>
    </row>
    <row r="2646" spans="1:9" ht="14.25">
      <c r="A2646" t="s">
        <v>18294</v>
      </c>
      <c r="B2646" s="15">
        <v>998602</v>
      </c>
      <c r="C2646" t="s">
        <v>18295</v>
      </c>
      <c r="D2646" t="s">
        <v>18296</v>
      </c>
      <c r="E2646" t="s">
        <v>18297</v>
      </c>
      <c r="F2646" s="15">
        <v>-2114.62</v>
      </c>
      <c r="G2646" t="s">
        <v>34</v>
      </c>
      <c r="H2646" t="s">
        <v>83</v>
      </c>
      <c r="I2646" t="s">
        <v>54</v>
      </c>
    </row>
    <row r="2647" spans="1:9" ht="14.25">
      <c r="A2647" t="s">
        <v>18298</v>
      </c>
      <c r="B2647" s="15">
        <v>998603</v>
      </c>
      <c r="C2647" t="s">
        <v>18299</v>
      </c>
      <c r="D2647" t="s">
        <v>18300</v>
      </c>
      <c r="E2647" t="s">
        <v>18301</v>
      </c>
      <c r="F2647" s="15">
        <v>-106.58</v>
      </c>
      <c r="G2647" t="s">
        <v>34</v>
      </c>
      <c r="H2647" t="s">
        <v>75</v>
      </c>
      <c r="I2647" t="s">
        <v>54</v>
      </c>
    </row>
    <row r="2648" spans="1:9" ht="14.25">
      <c r="A2648" t="s">
        <v>18302</v>
      </c>
      <c r="B2648" s="15">
        <v>998679</v>
      </c>
      <c r="C2648" t="s">
        <v>18303</v>
      </c>
      <c r="D2648" t="s">
        <v>18304</v>
      </c>
      <c r="E2648" t="s">
        <v>18305</v>
      </c>
      <c r="F2648" s="15">
        <v>-991.51</v>
      </c>
      <c r="G2648" t="s">
        <v>34</v>
      </c>
      <c r="H2648" t="s">
        <v>91</v>
      </c>
      <c r="I2648" t="s">
        <v>54</v>
      </c>
    </row>
    <row r="2649" spans="1:9" ht="14.25">
      <c r="A2649" t="s">
        <v>18306</v>
      </c>
      <c r="B2649" s="15">
        <v>998687</v>
      </c>
      <c r="C2649" t="s">
        <v>18307</v>
      </c>
      <c r="D2649" t="s">
        <v>18308</v>
      </c>
      <c r="E2649" t="s">
        <v>18309</v>
      </c>
      <c r="F2649" s="15">
        <v>-381.56</v>
      </c>
      <c r="G2649" t="s">
        <v>34</v>
      </c>
      <c r="H2649" t="s">
        <v>91</v>
      </c>
      <c r="I2649" t="s">
        <v>54</v>
      </c>
    </row>
    <row r="2650" spans="1:9" ht="14.25">
      <c r="A2650" t="s">
        <v>18310</v>
      </c>
      <c r="B2650" s="15">
        <v>998796</v>
      </c>
      <c r="C2650" t="s">
        <v>18311</v>
      </c>
      <c r="D2650" t="s">
        <v>9140</v>
      </c>
      <c r="E2650" t="s">
        <v>5561</v>
      </c>
      <c r="F2650" s="15">
        <v>-1058</v>
      </c>
      <c r="G2650" t="s">
        <v>34</v>
      </c>
      <c r="H2650" t="s">
        <v>70</v>
      </c>
      <c r="I2650" t="s">
        <v>54</v>
      </c>
    </row>
    <row r="2651" spans="1:9" ht="14.25">
      <c r="A2651" t="s">
        <v>18312</v>
      </c>
      <c r="B2651" s="15">
        <v>998797</v>
      </c>
      <c r="C2651" t="s">
        <v>18313</v>
      </c>
      <c r="D2651" t="s">
        <v>1250</v>
      </c>
      <c r="E2651" t="s">
        <v>1251</v>
      </c>
      <c r="F2651" s="15">
        <v>-92</v>
      </c>
      <c r="G2651" t="s">
        <v>34</v>
      </c>
      <c r="H2651" t="s">
        <v>90</v>
      </c>
      <c r="I2651" t="s">
        <v>54</v>
      </c>
    </row>
    <row r="2652" spans="1:9" ht="14.25">
      <c r="A2652" t="s">
        <v>18314</v>
      </c>
      <c r="B2652" s="15">
        <v>998804</v>
      </c>
      <c r="D2652" t="s">
        <v>18315</v>
      </c>
      <c r="E2652" t="s">
        <v>12922</v>
      </c>
      <c r="F2652" s="15">
        <v>-1400</v>
      </c>
      <c r="G2652" t="s">
        <v>34</v>
      </c>
      <c r="H2652" t="s">
        <v>85</v>
      </c>
      <c r="I2652" t="s">
        <v>57</v>
      </c>
    </row>
    <row r="2653" spans="1:9" ht="14.25">
      <c r="A2653" t="s">
        <v>18316</v>
      </c>
      <c r="B2653" s="15">
        <v>998809</v>
      </c>
      <c r="C2653" t="s">
        <v>18317</v>
      </c>
      <c r="D2653" t="s">
        <v>18318</v>
      </c>
      <c r="E2653" t="s">
        <v>18319</v>
      </c>
      <c r="F2653" s="15">
        <v>-723</v>
      </c>
      <c r="G2653" t="s">
        <v>34</v>
      </c>
      <c r="H2653" t="s">
        <v>11959</v>
      </c>
      <c r="I2653" t="s">
        <v>54</v>
      </c>
    </row>
    <row r="2654" spans="1:9" ht="14.25">
      <c r="A2654" t="s">
        <v>18320</v>
      </c>
      <c r="B2654" s="15">
        <v>998831</v>
      </c>
      <c r="C2654" t="s">
        <v>18321</v>
      </c>
      <c r="D2654" t="s">
        <v>18322</v>
      </c>
      <c r="E2654" t="s">
        <v>18323</v>
      </c>
      <c r="F2654" s="15">
        <v>-1000</v>
      </c>
      <c r="G2654" t="s">
        <v>34</v>
      </c>
      <c r="H2654" t="s">
        <v>88</v>
      </c>
      <c r="I2654" t="s">
        <v>54</v>
      </c>
    </row>
    <row r="2655" spans="1:9" ht="14.25">
      <c r="A2655" t="s">
        <v>18324</v>
      </c>
      <c r="B2655" s="15">
        <v>999010</v>
      </c>
      <c r="D2655" t="s">
        <v>18325</v>
      </c>
      <c r="E2655" t="s">
        <v>12940</v>
      </c>
      <c r="F2655" s="15">
        <v>-7.2</v>
      </c>
      <c r="G2655" t="s">
        <v>34</v>
      </c>
      <c r="H2655" t="s">
        <v>67</v>
      </c>
      <c r="I2655" t="s">
        <v>57</v>
      </c>
    </row>
    <row r="2656" spans="1:9" ht="14.25">
      <c r="A2656" t="s">
        <v>18326</v>
      </c>
      <c r="B2656" s="15">
        <v>999016</v>
      </c>
      <c r="D2656" t="s">
        <v>18327</v>
      </c>
      <c r="E2656" t="s">
        <v>12929</v>
      </c>
      <c r="F2656" s="15">
        <v>-15.2</v>
      </c>
      <c r="G2656" t="s">
        <v>34</v>
      </c>
      <c r="H2656" t="s">
        <v>67</v>
      </c>
      <c r="I2656" t="s">
        <v>57</v>
      </c>
    </row>
    <row r="2657" spans="1:9" ht="14.25">
      <c r="A2657" t="s">
        <v>18328</v>
      </c>
      <c r="B2657" s="15">
        <v>999128</v>
      </c>
      <c r="C2657" t="s">
        <v>18329</v>
      </c>
      <c r="D2657" t="s">
        <v>18330</v>
      </c>
      <c r="E2657" t="s">
        <v>18331</v>
      </c>
      <c r="F2657" s="15">
        <v>-49.64</v>
      </c>
      <c r="G2657" t="s">
        <v>34</v>
      </c>
      <c r="H2657" t="s">
        <v>76</v>
      </c>
      <c r="I2657" t="s">
        <v>54</v>
      </c>
    </row>
    <row r="2658" spans="1:9" ht="14.25">
      <c r="A2658" t="s">
        <v>18332</v>
      </c>
      <c r="B2658" s="15">
        <v>999153</v>
      </c>
      <c r="C2658" t="s">
        <v>18333</v>
      </c>
      <c r="D2658" t="s">
        <v>18334</v>
      </c>
      <c r="E2658" t="s">
        <v>18335</v>
      </c>
      <c r="F2658" s="15">
        <v>-10000</v>
      </c>
      <c r="G2658" t="s">
        <v>34</v>
      </c>
      <c r="H2658" t="s">
        <v>76</v>
      </c>
      <c r="I2658" t="s">
        <v>54</v>
      </c>
    </row>
    <row r="2659" spans="1:9" ht="14.25">
      <c r="A2659" t="s">
        <v>18336</v>
      </c>
      <c r="B2659" s="15">
        <v>999496</v>
      </c>
      <c r="C2659" t="s">
        <v>18337</v>
      </c>
      <c r="D2659" t="s">
        <v>18338</v>
      </c>
      <c r="E2659" t="s">
        <v>18339</v>
      </c>
      <c r="F2659" s="15">
        <v>-600</v>
      </c>
      <c r="G2659" t="s">
        <v>34</v>
      </c>
      <c r="H2659" t="s">
        <v>69</v>
      </c>
      <c r="I2659" t="s">
        <v>54</v>
      </c>
    </row>
    <row r="2660" spans="1:9" ht="14.25">
      <c r="A2660" t="s">
        <v>18340</v>
      </c>
      <c r="B2660" s="15">
        <v>999851</v>
      </c>
      <c r="C2660" t="s">
        <v>287</v>
      </c>
      <c r="D2660" t="s">
        <v>16835</v>
      </c>
      <c r="E2660" t="s">
        <v>12314</v>
      </c>
      <c r="F2660" s="15">
        <v>-200</v>
      </c>
      <c r="G2660" t="s">
        <v>34</v>
      </c>
      <c r="H2660" t="s">
        <v>86</v>
      </c>
      <c r="I2660" t="s">
        <v>57</v>
      </c>
    </row>
    <row r="2661" spans="1:9" ht="14.25">
      <c r="A2661" t="s">
        <v>18341</v>
      </c>
      <c r="B2661" s="15">
        <v>1002416</v>
      </c>
      <c r="C2661" t="s">
        <v>18342</v>
      </c>
      <c r="D2661" t="s">
        <v>18343</v>
      </c>
      <c r="E2661" t="s">
        <v>18344</v>
      </c>
      <c r="F2661" s="15">
        <v>-174.5</v>
      </c>
      <c r="G2661" t="s">
        <v>34</v>
      </c>
      <c r="H2661" t="s">
        <v>70</v>
      </c>
      <c r="I2661" t="s">
        <v>54</v>
      </c>
    </row>
    <row r="2662" spans="1:9" ht="14.25">
      <c r="A2662" t="s">
        <v>18345</v>
      </c>
      <c r="B2662" s="15">
        <v>1002844</v>
      </c>
      <c r="C2662" t="s">
        <v>287</v>
      </c>
      <c r="D2662" t="s">
        <v>16642</v>
      </c>
      <c r="E2662" t="s">
        <v>16643</v>
      </c>
      <c r="F2662" s="15">
        <v>-2000</v>
      </c>
      <c r="G2662" t="s">
        <v>34</v>
      </c>
      <c r="H2662" t="s">
        <v>70</v>
      </c>
      <c r="I2662" t="s">
        <v>57</v>
      </c>
    </row>
    <row r="2663" spans="1:9" ht="14.25">
      <c r="A2663" t="s">
        <v>18346</v>
      </c>
      <c r="B2663" s="15">
        <v>1003047</v>
      </c>
      <c r="C2663" t="s">
        <v>18347</v>
      </c>
      <c r="D2663" t="s">
        <v>18348</v>
      </c>
      <c r="E2663" t="s">
        <v>18349</v>
      </c>
      <c r="F2663" s="15">
        <v>-1000</v>
      </c>
      <c r="G2663" t="s">
        <v>34</v>
      </c>
      <c r="H2663" t="s">
        <v>85</v>
      </c>
      <c r="I2663" t="s">
        <v>54</v>
      </c>
    </row>
    <row r="2664" spans="1:9" ht="14.25">
      <c r="A2664" t="s">
        <v>18350</v>
      </c>
      <c r="B2664" s="15">
        <v>1003583</v>
      </c>
      <c r="C2664" t="s">
        <v>287</v>
      </c>
      <c r="D2664" t="s">
        <v>16642</v>
      </c>
      <c r="E2664" t="s">
        <v>16643</v>
      </c>
      <c r="F2664" s="15">
        <v>-3000</v>
      </c>
      <c r="G2664" t="s">
        <v>34</v>
      </c>
      <c r="H2664" t="s">
        <v>70</v>
      </c>
      <c r="I2664" t="s">
        <v>57</v>
      </c>
    </row>
    <row r="2665" spans="1:9" ht="14.25">
      <c r="A2665" t="s">
        <v>18351</v>
      </c>
      <c r="B2665" s="15">
        <v>1003948</v>
      </c>
      <c r="C2665" t="s">
        <v>287</v>
      </c>
      <c r="D2665" t="s">
        <v>16642</v>
      </c>
      <c r="E2665" t="s">
        <v>16643</v>
      </c>
      <c r="F2665" s="15">
        <v>-4000</v>
      </c>
      <c r="G2665" t="s">
        <v>34</v>
      </c>
      <c r="H2665" t="s">
        <v>88</v>
      </c>
      <c r="I2665" t="s">
        <v>57</v>
      </c>
    </row>
    <row r="2666" spans="1:9" ht="14.25">
      <c r="A2666" t="s">
        <v>18352</v>
      </c>
      <c r="B2666" s="15">
        <v>1004296</v>
      </c>
      <c r="C2666" t="s">
        <v>18353</v>
      </c>
      <c r="D2666" t="s">
        <v>18354</v>
      </c>
      <c r="E2666" t="s">
        <v>15943</v>
      </c>
      <c r="F2666" s="15">
        <v>-7000</v>
      </c>
      <c r="G2666" t="s">
        <v>34</v>
      </c>
      <c r="H2666" t="s">
        <v>70</v>
      </c>
      <c r="I2666" t="s">
        <v>54</v>
      </c>
    </row>
    <row r="2667" spans="1:9" ht="14.25">
      <c r="A2667" t="s">
        <v>18355</v>
      </c>
      <c r="B2667" s="15">
        <v>1004395</v>
      </c>
      <c r="C2667" t="s">
        <v>18356</v>
      </c>
      <c r="D2667" t="s">
        <v>18354</v>
      </c>
      <c r="E2667" t="s">
        <v>15943</v>
      </c>
      <c r="F2667" s="15">
        <v>-6522.87</v>
      </c>
      <c r="G2667" t="s">
        <v>34</v>
      </c>
      <c r="H2667" t="s">
        <v>70</v>
      </c>
      <c r="I2667" t="s">
        <v>54</v>
      </c>
    </row>
    <row r="2668" spans="1:9" ht="14.25">
      <c r="A2668" t="s">
        <v>18357</v>
      </c>
      <c r="B2668" s="15">
        <v>1004726</v>
      </c>
      <c r="C2668" t="s">
        <v>18358</v>
      </c>
      <c r="D2668" t="s">
        <v>16941</v>
      </c>
      <c r="E2668" t="s">
        <v>12392</v>
      </c>
      <c r="F2668" s="15">
        <v>-96.5</v>
      </c>
      <c r="G2668" t="s">
        <v>34</v>
      </c>
      <c r="H2668" t="s">
        <v>77</v>
      </c>
      <c r="I2668" t="s">
        <v>54</v>
      </c>
    </row>
    <row r="2669" spans="1:9" ht="14.25">
      <c r="A2669" t="s">
        <v>18359</v>
      </c>
      <c r="B2669" s="15">
        <v>1005029</v>
      </c>
      <c r="C2669" t="s">
        <v>18360</v>
      </c>
      <c r="D2669" t="s">
        <v>18361</v>
      </c>
      <c r="E2669" t="s">
        <v>18362</v>
      </c>
      <c r="F2669" s="15">
        <v>-2020</v>
      </c>
      <c r="G2669" t="s">
        <v>34</v>
      </c>
      <c r="H2669" t="s">
        <v>69</v>
      </c>
      <c r="I2669" t="s">
        <v>54</v>
      </c>
    </row>
    <row r="2670" spans="1:9" ht="14.25">
      <c r="A2670" t="s">
        <v>18363</v>
      </c>
      <c r="B2670" s="15">
        <v>1005041</v>
      </c>
      <c r="C2670" t="s">
        <v>18364</v>
      </c>
      <c r="D2670" t="s">
        <v>18365</v>
      </c>
      <c r="E2670" t="s">
        <v>15723</v>
      </c>
      <c r="F2670" s="15">
        <v>-496.5</v>
      </c>
      <c r="G2670" t="s">
        <v>34</v>
      </c>
      <c r="H2670" t="s">
        <v>64</v>
      </c>
      <c r="I2670" t="s">
        <v>54</v>
      </c>
    </row>
    <row r="2671" spans="1:9" ht="14.25">
      <c r="A2671" t="s">
        <v>18366</v>
      </c>
      <c r="B2671" s="15">
        <v>1005396</v>
      </c>
      <c r="C2671" t="s">
        <v>287</v>
      </c>
      <c r="D2671" t="s">
        <v>18367</v>
      </c>
      <c r="E2671" t="s">
        <v>13001</v>
      </c>
      <c r="F2671" s="15">
        <v>-966.62</v>
      </c>
      <c r="G2671" t="s">
        <v>34</v>
      </c>
      <c r="H2671" t="s">
        <v>68</v>
      </c>
      <c r="I2671" t="s">
        <v>57</v>
      </c>
    </row>
    <row r="2672" spans="1:9" ht="14.25">
      <c r="A2672" t="s">
        <v>18368</v>
      </c>
      <c r="B2672" s="15">
        <v>1005404</v>
      </c>
      <c r="C2672" t="s">
        <v>287</v>
      </c>
      <c r="D2672" t="s">
        <v>18369</v>
      </c>
      <c r="E2672" t="s">
        <v>12982</v>
      </c>
      <c r="F2672" s="15">
        <v>-1245</v>
      </c>
      <c r="G2672" t="s">
        <v>34</v>
      </c>
      <c r="H2672" t="s">
        <v>77</v>
      </c>
      <c r="I2672" t="s">
        <v>57</v>
      </c>
    </row>
    <row r="2673" spans="1:9" ht="14.25">
      <c r="A2673" t="s">
        <v>18370</v>
      </c>
      <c r="B2673" s="15">
        <v>1005542</v>
      </c>
      <c r="C2673" t="s">
        <v>287</v>
      </c>
      <c r="D2673" t="s">
        <v>18371</v>
      </c>
      <c r="E2673" t="s">
        <v>18372</v>
      </c>
      <c r="F2673" s="15">
        <v>-1500</v>
      </c>
      <c r="G2673" t="s">
        <v>34</v>
      </c>
      <c r="H2673" t="s">
        <v>93</v>
      </c>
      <c r="I2673" t="s">
        <v>57</v>
      </c>
    </row>
    <row r="2674" spans="1:9" ht="14.25">
      <c r="A2674" t="s">
        <v>18373</v>
      </c>
      <c r="B2674" s="15">
        <v>1005753</v>
      </c>
      <c r="C2674" t="s">
        <v>287</v>
      </c>
      <c r="D2674" t="s">
        <v>18371</v>
      </c>
      <c r="E2674" t="s">
        <v>18372</v>
      </c>
      <c r="F2674" s="15">
        <v>-1517.27</v>
      </c>
      <c r="G2674" t="s">
        <v>34</v>
      </c>
      <c r="H2674" t="s">
        <v>93</v>
      </c>
      <c r="I2674" t="s">
        <v>57</v>
      </c>
    </row>
    <row r="2675" spans="1:9" ht="14.25">
      <c r="A2675" t="s">
        <v>18374</v>
      </c>
      <c r="B2675" s="15">
        <v>1005908</v>
      </c>
      <c r="C2675" t="s">
        <v>18375</v>
      </c>
      <c r="D2675" t="s">
        <v>18376</v>
      </c>
      <c r="E2675" t="s">
        <v>18377</v>
      </c>
      <c r="F2675" s="15">
        <v>-5000</v>
      </c>
      <c r="G2675" t="s">
        <v>34</v>
      </c>
      <c r="H2675" t="s">
        <v>70</v>
      </c>
      <c r="I2675" t="s">
        <v>54</v>
      </c>
    </row>
    <row r="2676" spans="1:9" ht="14.25">
      <c r="A2676" t="s">
        <v>18378</v>
      </c>
      <c r="B2676" s="15">
        <v>1006064</v>
      </c>
      <c r="C2676" t="s">
        <v>18379</v>
      </c>
      <c r="D2676" t="s">
        <v>18376</v>
      </c>
      <c r="E2676" t="s">
        <v>18377</v>
      </c>
      <c r="F2676" s="15">
        <v>-1000</v>
      </c>
      <c r="G2676" t="s">
        <v>34</v>
      </c>
      <c r="H2676" t="s">
        <v>70</v>
      </c>
      <c r="I2676" t="s">
        <v>54</v>
      </c>
    </row>
    <row r="2677" spans="1:9" ht="14.25">
      <c r="A2677" t="s">
        <v>18380</v>
      </c>
      <c r="B2677" s="15">
        <v>1006228</v>
      </c>
      <c r="C2677" t="s">
        <v>287</v>
      </c>
      <c r="D2677" t="s">
        <v>18376</v>
      </c>
      <c r="E2677" t="s">
        <v>18377</v>
      </c>
      <c r="F2677" s="15">
        <v>-5657.31</v>
      </c>
      <c r="G2677" t="s">
        <v>34</v>
      </c>
      <c r="H2677" t="s">
        <v>70</v>
      </c>
      <c r="I2677" t="s">
        <v>57</v>
      </c>
    </row>
    <row r="2678" spans="1:9" ht="14.25">
      <c r="A2678" t="s">
        <v>18381</v>
      </c>
      <c r="B2678" s="15">
        <v>1006418</v>
      </c>
      <c r="C2678" t="s">
        <v>287</v>
      </c>
      <c r="D2678" t="s">
        <v>18382</v>
      </c>
      <c r="E2678" t="s">
        <v>13022</v>
      </c>
      <c r="F2678" s="15">
        <v>-90</v>
      </c>
      <c r="G2678" t="s">
        <v>34</v>
      </c>
      <c r="H2678" t="s">
        <v>93</v>
      </c>
      <c r="I2678" t="s">
        <v>57</v>
      </c>
    </row>
    <row r="2679" spans="1:9" ht="14.25">
      <c r="A2679" t="s">
        <v>18383</v>
      </c>
      <c r="B2679" s="15">
        <v>1006463</v>
      </c>
      <c r="C2679" t="s">
        <v>18384</v>
      </c>
      <c r="D2679" t="s">
        <v>18385</v>
      </c>
      <c r="E2679" t="s">
        <v>18386</v>
      </c>
      <c r="F2679" s="15">
        <v>-881.96</v>
      </c>
      <c r="G2679" t="s">
        <v>34</v>
      </c>
      <c r="H2679" t="s">
        <v>64</v>
      </c>
      <c r="I2679" t="s">
        <v>54</v>
      </c>
    </row>
    <row r="2680" spans="1:9" ht="14.25">
      <c r="A2680" t="s">
        <v>18387</v>
      </c>
      <c r="B2680" s="15">
        <v>1006561</v>
      </c>
      <c r="C2680" t="s">
        <v>18388</v>
      </c>
      <c r="D2680" t="s">
        <v>18389</v>
      </c>
      <c r="E2680" t="s">
        <v>18390</v>
      </c>
      <c r="F2680" s="15">
        <v>-626.34</v>
      </c>
      <c r="G2680" t="s">
        <v>34</v>
      </c>
      <c r="H2680" t="s">
        <v>64</v>
      </c>
      <c r="I2680" t="s">
        <v>54</v>
      </c>
    </row>
    <row r="2681" spans="1:9" ht="14.25">
      <c r="A2681" t="s">
        <v>18391</v>
      </c>
      <c r="B2681" s="15">
        <v>1006815</v>
      </c>
      <c r="C2681" t="s">
        <v>18392</v>
      </c>
      <c r="D2681" t="s">
        <v>18393</v>
      </c>
      <c r="E2681" t="s">
        <v>18394</v>
      </c>
      <c r="F2681" s="15">
        <v>-474</v>
      </c>
      <c r="G2681" t="s">
        <v>34</v>
      </c>
      <c r="H2681" t="s">
        <v>85</v>
      </c>
      <c r="I2681" t="s">
        <v>54</v>
      </c>
    </row>
    <row r="2682" spans="1:9" ht="14.25">
      <c r="A2682" t="s">
        <v>18395</v>
      </c>
      <c r="B2682" s="15">
        <v>1006877</v>
      </c>
      <c r="C2682" t="s">
        <v>18396</v>
      </c>
      <c r="D2682" t="s">
        <v>18397</v>
      </c>
      <c r="E2682" t="s">
        <v>18398</v>
      </c>
      <c r="F2682" s="15">
        <v>-6000</v>
      </c>
      <c r="G2682" t="s">
        <v>34</v>
      </c>
      <c r="H2682" t="s">
        <v>70</v>
      </c>
      <c r="I2682" t="s">
        <v>54</v>
      </c>
    </row>
    <row r="2683" spans="1:9" ht="14.25">
      <c r="A2683" t="s">
        <v>18399</v>
      </c>
      <c r="B2683" s="15">
        <v>1007099</v>
      </c>
      <c r="C2683" t="s">
        <v>287</v>
      </c>
      <c r="D2683" t="s">
        <v>18400</v>
      </c>
      <c r="E2683" t="s">
        <v>13015</v>
      </c>
      <c r="F2683" s="15">
        <v>-89</v>
      </c>
      <c r="G2683" t="s">
        <v>34</v>
      </c>
      <c r="H2683" t="s">
        <v>77</v>
      </c>
      <c r="I2683" t="s">
        <v>57</v>
      </c>
    </row>
    <row r="2684" spans="1:9" ht="14.25">
      <c r="A2684" t="s">
        <v>18401</v>
      </c>
      <c r="B2684" s="15">
        <v>1007473</v>
      </c>
      <c r="C2684" t="s">
        <v>18402</v>
      </c>
      <c r="D2684" t="s">
        <v>18403</v>
      </c>
      <c r="E2684" t="s">
        <v>18404</v>
      </c>
      <c r="F2684" s="15">
        <v>-1000</v>
      </c>
      <c r="G2684" t="s">
        <v>34</v>
      </c>
      <c r="H2684" t="s">
        <v>64</v>
      </c>
      <c r="I2684" t="s">
        <v>54</v>
      </c>
    </row>
    <row r="2685" spans="1:9" ht="14.25">
      <c r="A2685" t="s">
        <v>18405</v>
      </c>
      <c r="B2685" s="15">
        <v>1007507</v>
      </c>
      <c r="C2685" t="s">
        <v>18406</v>
      </c>
      <c r="D2685" t="s">
        <v>18407</v>
      </c>
      <c r="E2685" t="s">
        <v>18408</v>
      </c>
      <c r="F2685" s="15">
        <v>-514.5</v>
      </c>
      <c r="G2685" t="s">
        <v>34</v>
      </c>
      <c r="H2685" t="s">
        <v>87</v>
      </c>
      <c r="I2685" t="s">
        <v>54</v>
      </c>
    </row>
    <row r="2686" spans="1:9" ht="14.25">
      <c r="A2686" t="s">
        <v>18409</v>
      </c>
      <c r="B2686" s="15">
        <v>1007888</v>
      </c>
      <c r="C2686" t="s">
        <v>287</v>
      </c>
      <c r="D2686" t="s">
        <v>18410</v>
      </c>
      <c r="E2686" t="s">
        <v>12968</v>
      </c>
      <c r="F2686" s="15">
        <v>-1501.03</v>
      </c>
      <c r="G2686" t="s">
        <v>34</v>
      </c>
      <c r="H2686" t="s">
        <v>80</v>
      </c>
      <c r="I2686" t="s">
        <v>57</v>
      </c>
    </row>
    <row r="2687" spans="1:9" ht="14.25">
      <c r="A2687" t="s">
        <v>18411</v>
      </c>
      <c r="B2687" s="15">
        <v>1008068</v>
      </c>
      <c r="C2687" t="s">
        <v>18412</v>
      </c>
      <c r="D2687" t="s">
        <v>18413</v>
      </c>
      <c r="E2687" t="s">
        <v>18414</v>
      </c>
      <c r="F2687" s="15">
        <v>-400</v>
      </c>
      <c r="G2687" t="s">
        <v>34</v>
      </c>
      <c r="H2687" t="s">
        <v>90</v>
      </c>
      <c r="I2687" t="s">
        <v>54</v>
      </c>
    </row>
    <row r="2688" spans="1:9" ht="14.25">
      <c r="A2688" t="s">
        <v>18415</v>
      </c>
      <c r="B2688" s="15">
        <v>1008118</v>
      </c>
      <c r="C2688" t="s">
        <v>18416</v>
      </c>
      <c r="D2688" t="s">
        <v>18417</v>
      </c>
      <c r="E2688" t="s">
        <v>18418</v>
      </c>
      <c r="F2688" s="15">
        <v>-1500</v>
      </c>
      <c r="G2688" t="s">
        <v>34</v>
      </c>
      <c r="H2688" t="s">
        <v>290</v>
      </c>
      <c r="I2688" t="s">
        <v>54</v>
      </c>
    </row>
    <row r="2689" spans="1:9" ht="14.25">
      <c r="A2689" t="s">
        <v>18419</v>
      </c>
      <c r="B2689" s="15">
        <v>1008135</v>
      </c>
      <c r="C2689" t="s">
        <v>18420</v>
      </c>
      <c r="D2689" t="s">
        <v>18421</v>
      </c>
      <c r="E2689" t="s">
        <v>18422</v>
      </c>
      <c r="F2689" s="15">
        <v>-1992.5</v>
      </c>
      <c r="G2689" t="s">
        <v>34</v>
      </c>
      <c r="H2689" t="s">
        <v>64</v>
      </c>
      <c r="I2689" t="s">
        <v>54</v>
      </c>
    </row>
    <row r="2690" spans="1:9" ht="14.25">
      <c r="A2690" t="s">
        <v>18423</v>
      </c>
      <c r="B2690" s="15">
        <v>1008402</v>
      </c>
      <c r="C2690" t="s">
        <v>18424</v>
      </c>
      <c r="D2690" t="s">
        <v>18425</v>
      </c>
      <c r="E2690" t="s">
        <v>18426</v>
      </c>
      <c r="F2690" s="15">
        <v>-260</v>
      </c>
      <c r="G2690" t="s">
        <v>34</v>
      </c>
      <c r="H2690" t="s">
        <v>94</v>
      </c>
      <c r="I2690" t="s">
        <v>54</v>
      </c>
    </row>
    <row r="2691" spans="1:9" ht="14.25">
      <c r="A2691" t="s">
        <v>18427</v>
      </c>
      <c r="B2691" s="15">
        <v>1008464</v>
      </c>
      <c r="C2691" t="s">
        <v>18428</v>
      </c>
      <c r="D2691" t="s">
        <v>18429</v>
      </c>
      <c r="E2691" t="s">
        <v>18430</v>
      </c>
      <c r="F2691" s="15">
        <v>-97</v>
      </c>
      <c r="G2691" t="s">
        <v>34</v>
      </c>
      <c r="H2691" t="s">
        <v>290</v>
      </c>
      <c r="I2691" t="s">
        <v>54</v>
      </c>
    </row>
    <row r="2692" spans="1:9" ht="14.25">
      <c r="A2692" t="s">
        <v>18431</v>
      </c>
      <c r="B2692" s="15">
        <v>1008551</v>
      </c>
      <c r="C2692" t="s">
        <v>18432</v>
      </c>
      <c r="D2692" t="s">
        <v>18433</v>
      </c>
      <c r="E2692" t="s">
        <v>18434</v>
      </c>
      <c r="F2692" s="15">
        <v>-41</v>
      </c>
      <c r="G2692" t="s">
        <v>34</v>
      </c>
      <c r="H2692" t="s">
        <v>68</v>
      </c>
      <c r="I2692" t="s">
        <v>54</v>
      </c>
    </row>
    <row r="2693" spans="1:9" ht="14.25">
      <c r="A2693" t="s">
        <v>18435</v>
      </c>
      <c r="B2693" s="15">
        <v>1008675</v>
      </c>
      <c r="C2693" t="s">
        <v>18436</v>
      </c>
      <c r="D2693" t="s">
        <v>18437</v>
      </c>
      <c r="E2693" t="s">
        <v>18438</v>
      </c>
      <c r="F2693" s="15">
        <v>-2000</v>
      </c>
      <c r="G2693" t="s">
        <v>34</v>
      </c>
      <c r="H2693" t="s">
        <v>92</v>
      </c>
      <c r="I2693" t="s">
        <v>54</v>
      </c>
    </row>
    <row r="2694" spans="1:9" ht="14.25">
      <c r="A2694" t="s">
        <v>18439</v>
      </c>
      <c r="B2694" s="15">
        <v>1008737</v>
      </c>
      <c r="C2694" t="s">
        <v>18440</v>
      </c>
      <c r="D2694" t="s">
        <v>18437</v>
      </c>
      <c r="E2694" t="s">
        <v>18438</v>
      </c>
      <c r="F2694" s="15">
        <v>-60</v>
      </c>
      <c r="G2694" t="s">
        <v>34</v>
      </c>
      <c r="H2694" t="s">
        <v>92</v>
      </c>
      <c r="I2694" t="s">
        <v>54</v>
      </c>
    </row>
    <row r="2695" spans="1:9" ht="14.25">
      <c r="A2695" t="s">
        <v>18441</v>
      </c>
      <c r="B2695" s="15">
        <v>1008851</v>
      </c>
      <c r="C2695" t="s">
        <v>18442</v>
      </c>
      <c r="D2695" t="s">
        <v>18443</v>
      </c>
      <c r="E2695" t="s">
        <v>18444</v>
      </c>
      <c r="F2695" s="15">
        <v>-300</v>
      </c>
      <c r="G2695" t="s">
        <v>34</v>
      </c>
      <c r="H2695" t="s">
        <v>55</v>
      </c>
      <c r="I2695" t="s">
        <v>54</v>
      </c>
    </row>
    <row r="2696" spans="1:9" ht="14.25">
      <c r="A2696" t="s">
        <v>18445</v>
      </c>
      <c r="B2696" s="15">
        <v>1009855</v>
      </c>
      <c r="C2696" t="s">
        <v>18446</v>
      </c>
      <c r="D2696" t="s">
        <v>18447</v>
      </c>
      <c r="E2696" t="s">
        <v>18448</v>
      </c>
      <c r="F2696" s="15">
        <v>-249</v>
      </c>
      <c r="G2696" t="s">
        <v>34</v>
      </c>
      <c r="H2696" t="s">
        <v>75</v>
      </c>
      <c r="I2696" t="s">
        <v>54</v>
      </c>
    </row>
    <row r="2697" spans="1:9" ht="14.25">
      <c r="A2697" t="s">
        <v>18449</v>
      </c>
      <c r="B2697" s="15">
        <v>1009924</v>
      </c>
      <c r="C2697" t="s">
        <v>18450</v>
      </c>
      <c r="D2697" t="s">
        <v>18451</v>
      </c>
      <c r="E2697" t="s">
        <v>18452</v>
      </c>
      <c r="F2697" s="15">
        <v>-164.5</v>
      </c>
      <c r="G2697" t="s">
        <v>34</v>
      </c>
      <c r="H2697" t="s">
        <v>64</v>
      </c>
      <c r="I2697" t="s">
        <v>54</v>
      </c>
    </row>
    <row r="2698" spans="1:9" ht="14.25">
      <c r="A2698" t="s">
        <v>18453</v>
      </c>
      <c r="B2698" s="15">
        <v>1010011</v>
      </c>
      <c r="C2698" t="s">
        <v>18454</v>
      </c>
      <c r="D2698" t="s">
        <v>18455</v>
      </c>
      <c r="E2698" t="s">
        <v>18456</v>
      </c>
      <c r="F2698" s="15">
        <v>-313.5</v>
      </c>
      <c r="G2698" t="s">
        <v>34</v>
      </c>
      <c r="H2698" t="s">
        <v>64</v>
      </c>
      <c r="I2698" t="s">
        <v>54</v>
      </c>
    </row>
    <row r="2699" spans="1:9" ht="14.25">
      <c r="A2699" t="s">
        <v>18457</v>
      </c>
      <c r="B2699" s="15">
        <v>1010012</v>
      </c>
      <c r="C2699" t="s">
        <v>18458</v>
      </c>
      <c r="D2699" t="s">
        <v>18459</v>
      </c>
      <c r="E2699" t="s">
        <v>18460</v>
      </c>
      <c r="F2699" s="15">
        <v>-1525.99</v>
      </c>
      <c r="G2699" t="s">
        <v>34</v>
      </c>
      <c r="H2699" t="s">
        <v>92</v>
      </c>
      <c r="I2699" t="s">
        <v>54</v>
      </c>
    </row>
    <row r="2700" spans="1:9" ht="14.25">
      <c r="A2700" t="s">
        <v>18461</v>
      </c>
      <c r="B2700" s="15">
        <v>1010303</v>
      </c>
      <c r="C2700" t="s">
        <v>18462</v>
      </c>
      <c r="D2700" t="s">
        <v>18463</v>
      </c>
      <c r="E2700" t="s">
        <v>18464</v>
      </c>
      <c r="F2700" s="15">
        <v>-834.5</v>
      </c>
      <c r="G2700" t="s">
        <v>34</v>
      </c>
      <c r="H2700" t="s">
        <v>11955</v>
      </c>
      <c r="I2700" t="s">
        <v>54</v>
      </c>
    </row>
    <row r="2701" spans="1:9" ht="14.25">
      <c r="A2701" t="s">
        <v>18465</v>
      </c>
      <c r="B2701" s="15">
        <v>1010387</v>
      </c>
      <c r="C2701" t="s">
        <v>18466</v>
      </c>
      <c r="D2701" t="s">
        <v>16780</v>
      </c>
      <c r="E2701" t="s">
        <v>16781</v>
      </c>
      <c r="F2701" s="15">
        <v>-1600</v>
      </c>
      <c r="G2701" t="s">
        <v>34</v>
      </c>
      <c r="H2701" t="s">
        <v>83</v>
      </c>
      <c r="I2701" t="s">
        <v>54</v>
      </c>
    </row>
    <row r="2702" spans="1:9" ht="14.25">
      <c r="A2702" t="s">
        <v>18467</v>
      </c>
      <c r="B2702" s="15">
        <v>1010424</v>
      </c>
      <c r="C2702" t="s">
        <v>18468</v>
      </c>
      <c r="D2702" t="s">
        <v>18469</v>
      </c>
      <c r="E2702" t="s">
        <v>18470</v>
      </c>
      <c r="F2702" s="15">
        <v>-200</v>
      </c>
      <c r="G2702" t="s">
        <v>34</v>
      </c>
      <c r="H2702" t="s">
        <v>11965</v>
      </c>
      <c r="I2702" t="s">
        <v>54</v>
      </c>
    </row>
    <row r="2703" spans="1:9" ht="14.25">
      <c r="A2703" t="s">
        <v>18471</v>
      </c>
      <c r="B2703" s="15">
        <v>1010612</v>
      </c>
      <c r="C2703" t="s">
        <v>287</v>
      </c>
      <c r="D2703" t="s">
        <v>18472</v>
      </c>
      <c r="E2703" t="s">
        <v>13073</v>
      </c>
      <c r="F2703" s="15">
        <v>-62.22</v>
      </c>
      <c r="G2703" t="s">
        <v>34</v>
      </c>
      <c r="H2703" t="s">
        <v>18473</v>
      </c>
      <c r="I2703" t="s">
        <v>57</v>
      </c>
    </row>
    <row r="2704" spans="1:9" ht="14.25">
      <c r="A2704" t="s">
        <v>18474</v>
      </c>
      <c r="B2704" s="15">
        <v>1011554</v>
      </c>
      <c r="C2704" t="s">
        <v>18475</v>
      </c>
      <c r="D2704" t="s">
        <v>18476</v>
      </c>
      <c r="E2704" t="s">
        <v>18477</v>
      </c>
      <c r="F2704" s="15">
        <v>-1089.5</v>
      </c>
      <c r="G2704" t="s">
        <v>34</v>
      </c>
      <c r="H2704" t="s">
        <v>90</v>
      </c>
      <c r="I2704" t="s">
        <v>54</v>
      </c>
    </row>
    <row r="2705" spans="1:9" ht="14.25">
      <c r="A2705" t="s">
        <v>18478</v>
      </c>
      <c r="B2705" s="15">
        <v>1011577</v>
      </c>
      <c r="C2705" t="s">
        <v>18479</v>
      </c>
      <c r="D2705" t="s">
        <v>18480</v>
      </c>
      <c r="E2705" t="s">
        <v>18481</v>
      </c>
      <c r="F2705" s="15">
        <v>-121</v>
      </c>
      <c r="G2705" t="s">
        <v>34</v>
      </c>
      <c r="H2705" t="s">
        <v>75</v>
      </c>
      <c r="I2705" t="s">
        <v>54</v>
      </c>
    </row>
    <row r="2706" spans="1:9" ht="14.25">
      <c r="A2706" t="s">
        <v>18482</v>
      </c>
      <c r="B2706" s="15">
        <v>1011617</v>
      </c>
      <c r="C2706" t="s">
        <v>18483</v>
      </c>
      <c r="D2706" t="s">
        <v>18484</v>
      </c>
      <c r="E2706" t="s">
        <v>18485</v>
      </c>
      <c r="F2706" s="15">
        <v>-294.5</v>
      </c>
      <c r="G2706" t="s">
        <v>34</v>
      </c>
      <c r="H2706" t="s">
        <v>80</v>
      </c>
      <c r="I2706" t="s">
        <v>54</v>
      </c>
    </row>
    <row r="2707" spans="1:9" ht="14.25">
      <c r="A2707" t="s">
        <v>18486</v>
      </c>
      <c r="B2707" s="15">
        <v>1011860</v>
      </c>
      <c r="C2707" t="s">
        <v>18487</v>
      </c>
      <c r="D2707" t="s">
        <v>18488</v>
      </c>
      <c r="E2707" t="s">
        <v>18489</v>
      </c>
      <c r="F2707" s="15">
        <v>-290</v>
      </c>
      <c r="G2707" t="s">
        <v>34</v>
      </c>
      <c r="H2707" t="s">
        <v>75</v>
      </c>
      <c r="I2707" t="s">
        <v>54</v>
      </c>
    </row>
    <row r="2708" spans="1:9" ht="14.25">
      <c r="A2708" t="s">
        <v>18490</v>
      </c>
      <c r="B2708" s="15">
        <v>1012024</v>
      </c>
      <c r="C2708" t="s">
        <v>287</v>
      </c>
      <c r="D2708" t="s">
        <v>18491</v>
      </c>
      <c r="E2708" t="s">
        <v>13521</v>
      </c>
      <c r="F2708" s="15">
        <v>-16646</v>
      </c>
      <c r="G2708" t="s">
        <v>34</v>
      </c>
      <c r="H2708" t="s">
        <v>80</v>
      </c>
      <c r="I2708" t="s">
        <v>57</v>
      </c>
    </row>
    <row r="2709" spans="1:9" ht="14.25">
      <c r="A2709" t="s">
        <v>18492</v>
      </c>
      <c r="B2709" s="15">
        <v>1012056</v>
      </c>
      <c r="C2709" t="s">
        <v>18493</v>
      </c>
      <c r="D2709" t="s">
        <v>18494</v>
      </c>
      <c r="E2709" t="s">
        <v>18495</v>
      </c>
      <c r="F2709" s="15">
        <v>-1389</v>
      </c>
      <c r="G2709" t="s">
        <v>34</v>
      </c>
      <c r="H2709" t="s">
        <v>70</v>
      </c>
      <c r="I2709" t="s">
        <v>54</v>
      </c>
    </row>
    <row r="2710" spans="1:9" ht="14.25">
      <c r="A2710" t="s">
        <v>18496</v>
      </c>
      <c r="B2710" s="15">
        <v>1012085</v>
      </c>
      <c r="C2710" t="s">
        <v>18497</v>
      </c>
      <c r="D2710" t="s">
        <v>18498</v>
      </c>
      <c r="E2710" t="s">
        <v>18499</v>
      </c>
      <c r="F2710" s="15">
        <v>-500</v>
      </c>
      <c r="G2710" t="s">
        <v>34</v>
      </c>
      <c r="H2710" t="s">
        <v>84</v>
      </c>
      <c r="I2710" t="s">
        <v>54</v>
      </c>
    </row>
    <row r="2711" spans="1:9" ht="14.25">
      <c r="A2711" t="s">
        <v>18500</v>
      </c>
      <c r="B2711" s="15">
        <v>1012211</v>
      </c>
      <c r="C2711" t="s">
        <v>18501</v>
      </c>
      <c r="D2711" t="s">
        <v>18502</v>
      </c>
      <c r="E2711" t="s">
        <v>18503</v>
      </c>
      <c r="F2711" s="15">
        <v>-400</v>
      </c>
      <c r="G2711" t="s">
        <v>34</v>
      </c>
      <c r="H2711" t="s">
        <v>11959</v>
      </c>
      <c r="I2711" t="s">
        <v>54</v>
      </c>
    </row>
    <row r="2712" spans="1:9" ht="14.25">
      <c r="A2712" t="s">
        <v>18504</v>
      </c>
      <c r="B2712" s="15">
        <v>1012389</v>
      </c>
      <c r="C2712" t="s">
        <v>18505</v>
      </c>
      <c r="D2712" t="s">
        <v>18506</v>
      </c>
      <c r="E2712" t="s">
        <v>18507</v>
      </c>
      <c r="F2712" s="15">
        <v>-832.92</v>
      </c>
      <c r="G2712" t="s">
        <v>34</v>
      </c>
      <c r="H2712" t="s">
        <v>81</v>
      </c>
      <c r="I2712" t="s">
        <v>54</v>
      </c>
    </row>
    <row r="2713" spans="1:9" ht="14.25">
      <c r="A2713" t="s">
        <v>18508</v>
      </c>
      <c r="B2713" s="15">
        <v>1012659</v>
      </c>
      <c r="C2713" t="s">
        <v>18509</v>
      </c>
      <c r="D2713" t="s">
        <v>18510</v>
      </c>
      <c r="E2713" t="s">
        <v>18511</v>
      </c>
      <c r="F2713" s="15">
        <v>-370.5</v>
      </c>
      <c r="G2713" t="s">
        <v>34</v>
      </c>
      <c r="H2713" t="s">
        <v>83</v>
      </c>
      <c r="I2713" t="s">
        <v>54</v>
      </c>
    </row>
    <row r="2714" spans="1:9" ht="14.25">
      <c r="A2714" t="s">
        <v>18512</v>
      </c>
      <c r="B2714" s="15">
        <v>1013023</v>
      </c>
      <c r="C2714" t="s">
        <v>18513</v>
      </c>
      <c r="D2714" t="s">
        <v>18514</v>
      </c>
      <c r="E2714" t="s">
        <v>18515</v>
      </c>
      <c r="F2714" s="15">
        <v>-196.2</v>
      </c>
      <c r="G2714" t="s">
        <v>34</v>
      </c>
      <c r="H2714" t="s">
        <v>93</v>
      </c>
      <c r="I2714" t="s">
        <v>54</v>
      </c>
    </row>
    <row r="2715" spans="1:9" ht="14.25">
      <c r="A2715" t="s">
        <v>18516</v>
      </c>
      <c r="B2715" s="15">
        <v>1013034</v>
      </c>
      <c r="C2715" t="s">
        <v>18517</v>
      </c>
      <c r="D2715" t="s">
        <v>18518</v>
      </c>
      <c r="E2715" t="s">
        <v>18519</v>
      </c>
      <c r="F2715" s="15">
        <v>-61.24</v>
      </c>
      <c r="G2715" t="s">
        <v>34</v>
      </c>
      <c r="H2715" t="s">
        <v>70</v>
      </c>
      <c r="I2715" t="s">
        <v>54</v>
      </c>
    </row>
    <row r="2716" spans="1:9" ht="14.25">
      <c r="A2716" t="s">
        <v>18520</v>
      </c>
      <c r="B2716" s="15">
        <v>1013172</v>
      </c>
      <c r="C2716" t="s">
        <v>18521</v>
      </c>
      <c r="D2716" t="s">
        <v>18522</v>
      </c>
      <c r="E2716" t="s">
        <v>18523</v>
      </c>
      <c r="F2716" s="15">
        <v>-418</v>
      </c>
      <c r="G2716" t="s">
        <v>34</v>
      </c>
      <c r="H2716" t="s">
        <v>68</v>
      </c>
      <c r="I2716" t="s">
        <v>54</v>
      </c>
    </row>
    <row r="2717" spans="1:9" ht="14.25">
      <c r="A2717" t="s">
        <v>18524</v>
      </c>
      <c r="B2717" s="15">
        <v>1013270</v>
      </c>
      <c r="C2717" t="s">
        <v>18525</v>
      </c>
      <c r="D2717" t="s">
        <v>18526</v>
      </c>
      <c r="E2717" t="s">
        <v>18527</v>
      </c>
      <c r="F2717" s="15">
        <v>-3290</v>
      </c>
      <c r="G2717" t="s">
        <v>34</v>
      </c>
      <c r="H2717" t="s">
        <v>70</v>
      </c>
      <c r="I2717" t="s">
        <v>54</v>
      </c>
    </row>
    <row r="2718" spans="1:9" ht="14.25">
      <c r="A2718" t="s">
        <v>18528</v>
      </c>
      <c r="B2718" s="15">
        <v>1013381</v>
      </c>
      <c r="C2718" t="s">
        <v>18529</v>
      </c>
      <c r="D2718" t="s">
        <v>18530</v>
      </c>
      <c r="E2718" t="s">
        <v>18531</v>
      </c>
      <c r="F2718" s="15">
        <v>-103.22</v>
      </c>
      <c r="G2718" t="s">
        <v>34</v>
      </c>
      <c r="H2718" t="s">
        <v>68</v>
      </c>
      <c r="I2718" t="s">
        <v>54</v>
      </c>
    </row>
    <row r="2719" spans="1:9" ht="14.25">
      <c r="A2719" t="s">
        <v>18532</v>
      </c>
      <c r="B2719" s="15">
        <v>1013400</v>
      </c>
      <c r="C2719" t="s">
        <v>18533</v>
      </c>
      <c r="D2719" t="s">
        <v>18534</v>
      </c>
      <c r="E2719" t="s">
        <v>18535</v>
      </c>
      <c r="F2719" s="15">
        <v>-48.86</v>
      </c>
      <c r="G2719" t="s">
        <v>34</v>
      </c>
      <c r="H2719" t="s">
        <v>86</v>
      </c>
      <c r="I2719" t="s">
        <v>54</v>
      </c>
    </row>
    <row r="2720" spans="1:9" ht="14.25">
      <c r="A2720" t="s">
        <v>18536</v>
      </c>
      <c r="B2720" s="15">
        <v>1013438</v>
      </c>
      <c r="C2720" t="s">
        <v>18537</v>
      </c>
      <c r="D2720" t="s">
        <v>18538</v>
      </c>
      <c r="E2720" t="s">
        <v>18539</v>
      </c>
      <c r="F2720" s="15">
        <v>-273.72000000000003</v>
      </c>
      <c r="G2720" t="s">
        <v>34</v>
      </c>
      <c r="H2720" t="s">
        <v>78</v>
      </c>
      <c r="I2720" t="s">
        <v>54</v>
      </c>
    </row>
    <row r="2721" spans="1:9" ht="14.25">
      <c r="A2721" t="s">
        <v>18540</v>
      </c>
      <c r="B2721" s="15">
        <v>1013459</v>
      </c>
      <c r="C2721" t="s">
        <v>18541</v>
      </c>
      <c r="D2721" t="s">
        <v>18542</v>
      </c>
      <c r="E2721" t="s">
        <v>18543</v>
      </c>
      <c r="F2721" s="15">
        <v>-600</v>
      </c>
      <c r="G2721" t="s">
        <v>34</v>
      </c>
      <c r="H2721" t="s">
        <v>11955</v>
      </c>
      <c r="I2721" t="s">
        <v>54</v>
      </c>
    </row>
    <row r="2722" spans="1:9" ht="14.25">
      <c r="A2722" t="s">
        <v>18544</v>
      </c>
      <c r="B2722" s="15">
        <v>1013625</v>
      </c>
      <c r="C2722" t="s">
        <v>287</v>
      </c>
      <c r="D2722" t="s">
        <v>18545</v>
      </c>
      <c r="E2722" t="s">
        <v>13080</v>
      </c>
      <c r="F2722" s="15">
        <v>-471</v>
      </c>
      <c r="G2722" t="s">
        <v>34</v>
      </c>
      <c r="H2722" t="s">
        <v>70</v>
      </c>
      <c r="I2722" t="s">
        <v>57</v>
      </c>
    </row>
    <row r="2723" spans="1:9" ht="14.25">
      <c r="A2723" t="s">
        <v>18546</v>
      </c>
      <c r="B2723" s="15">
        <v>1013629</v>
      </c>
      <c r="C2723" t="s">
        <v>18547</v>
      </c>
      <c r="D2723" t="s">
        <v>11037</v>
      </c>
      <c r="E2723" t="s">
        <v>11038</v>
      </c>
      <c r="F2723" s="15">
        <v>-4680</v>
      </c>
      <c r="G2723" t="s">
        <v>34</v>
      </c>
      <c r="H2723" t="s">
        <v>90</v>
      </c>
      <c r="I2723" t="s">
        <v>54</v>
      </c>
    </row>
    <row r="2724" spans="1:9" ht="14.25">
      <c r="A2724" t="s">
        <v>18548</v>
      </c>
      <c r="B2724" s="15">
        <v>1013778</v>
      </c>
      <c r="C2724" t="s">
        <v>18549</v>
      </c>
      <c r="D2724" t="s">
        <v>18550</v>
      </c>
      <c r="E2724" t="s">
        <v>18551</v>
      </c>
      <c r="F2724" s="15">
        <v>-600</v>
      </c>
      <c r="G2724" t="s">
        <v>34</v>
      </c>
      <c r="H2724" t="s">
        <v>11959</v>
      </c>
      <c r="I2724" t="s">
        <v>54</v>
      </c>
    </row>
    <row r="2725" spans="1:9" ht="14.25">
      <c r="A2725" t="s">
        <v>18552</v>
      </c>
      <c r="B2725" s="15">
        <v>1013816</v>
      </c>
      <c r="D2725" t="s">
        <v>18553</v>
      </c>
      <c r="E2725" t="s">
        <v>13131</v>
      </c>
      <c r="F2725" s="15">
        <v>-104</v>
      </c>
      <c r="G2725" t="s">
        <v>34</v>
      </c>
      <c r="H2725" t="s">
        <v>69</v>
      </c>
      <c r="I2725" t="s">
        <v>57</v>
      </c>
    </row>
    <row r="2726" spans="1:9" ht="14.25">
      <c r="A2726" t="s">
        <v>18554</v>
      </c>
      <c r="B2726" s="15">
        <v>1013933</v>
      </c>
      <c r="C2726" t="s">
        <v>18555</v>
      </c>
      <c r="D2726" t="s">
        <v>18556</v>
      </c>
      <c r="E2726" t="s">
        <v>18557</v>
      </c>
      <c r="F2726" s="15">
        <v>-4390.2700000000004</v>
      </c>
      <c r="G2726" t="s">
        <v>34</v>
      </c>
      <c r="H2726" t="s">
        <v>70</v>
      </c>
      <c r="I2726" t="s">
        <v>54</v>
      </c>
    </row>
    <row r="2727" spans="1:9" ht="14.25">
      <c r="A2727" t="s">
        <v>18558</v>
      </c>
      <c r="B2727" s="15">
        <v>1013942</v>
      </c>
      <c r="C2727" t="s">
        <v>18559</v>
      </c>
      <c r="D2727" t="s">
        <v>18560</v>
      </c>
      <c r="E2727" t="s">
        <v>18561</v>
      </c>
      <c r="F2727" s="15">
        <v>-247.2</v>
      </c>
      <c r="G2727" t="s">
        <v>34</v>
      </c>
      <c r="H2727" t="s">
        <v>67</v>
      </c>
      <c r="I2727" t="s">
        <v>54</v>
      </c>
    </row>
    <row r="2728" spans="1:9" ht="14.25">
      <c r="A2728" t="s">
        <v>18562</v>
      </c>
      <c r="B2728" s="15">
        <v>1014112</v>
      </c>
      <c r="C2728" t="s">
        <v>18563</v>
      </c>
      <c r="D2728" t="s">
        <v>18564</v>
      </c>
      <c r="E2728" t="s">
        <v>18565</v>
      </c>
      <c r="F2728" s="15">
        <v>-2000</v>
      </c>
      <c r="G2728" t="s">
        <v>34</v>
      </c>
      <c r="H2728" t="s">
        <v>84</v>
      </c>
      <c r="I2728" t="s">
        <v>54</v>
      </c>
    </row>
    <row r="2729" spans="1:9" ht="14.25">
      <c r="A2729" t="s">
        <v>18566</v>
      </c>
      <c r="B2729" s="15">
        <v>1014143</v>
      </c>
      <c r="C2729" t="s">
        <v>18567</v>
      </c>
      <c r="D2729" t="s">
        <v>18568</v>
      </c>
      <c r="E2729" t="s">
        <v>18569</v>
      </c>
      <c r="F2729" s="15">
        <v>-375</v>
      </c>
      <c r="G2729" t="s">
        <v>34</v>
      </c>
      <c r="H2729" t="s">
        <v>70</v>
      </c>
      <c r="I2729" t="s">
        <v>54</v>
      </c>
    </row>
    <row r="2730" spans="1:9" ht="14.25">
      <c r="A2730" t="s">
        <v>18570</v>
      </c>
      <c r="B2730" s="15">
        <v>1014153</v>
      </c>
      <c r="C2730" t="s">
        <v>18571</v>
      </c>
      <c r="D2730" t="s">
        <v>18572</v>
      </c>
      <c r="E2730" t="s">
        <v>18573</v>
      </c>
      <c r="F2730" s="15">
        <v>-979.56</v>
      </c>
      <c r="G2730" t="s">
        <v>34</v>
      </c>
      <c r="H2730" t="s">
        <v>86</v>
      </c>
      <c r="I2730" t="s">
        <v>54</v>
      </c>
    </row>
    <row r="2731" spans="1:9" ht="14.25">
      <c r="A2731" t="s">
        <v>18574</v>
      </c>
      <c r="B2731" s="15">
        <v>1014193</v>
      </c>
      <c r="C2731" t="s">
        <v>18575</v>
      </c>
      <c r="D2731" t="s">
        <v>18576</v>
      </c>
      <c r="E2731" t="s">
        <v>18577</v>
      </c>
      <c r="F2731" s="15">
        <v>-162</v>
      </c>
      <c r="G2731" t="s">
        <v>34</v>
      </c>
      <c r="H2731" t="s">
        <v>77</v>
      </c>
      <c r="I2731" t="s">
        <v>54</v>
      </c>
    </row>
    <row r="2732" spans="1:9" ht="14.25">
      <c r="A2732" t="s">
        <v>18578</v>
      </c>
      <c r="B2732" s="15">
        <v>1014319</v>
      </c>
      <c r="C2732" t="s">
        <v>18579</v>
      </c>
      <c r="D2732" t="s">
        <v>18580</v>
      </c>
      <c r="E2732" t="s">
        <v>18581</v>
      </c>
      <c r="F2732" s="15">
        <v>-24.16</v>
      </c>
      <c r="G2732" t="s">
        <v>34</v>
      </c>
      <c r="H2732" t="s">
        <v>71</v>
      </c>
      <c r="I2732" t="s">
        <v>54</v>
      </c>
    </row>
    <row r="2733" spans="1:9" ht="14.25">
      <c r="A2733" t="s">
        <v>18582</v>
      </c>
      <c r="B2733" s="15">
        <v>1014417</v>
      </c>
      <c r="C2733" t="s">
        <v>18583</v>
      </c>
      <c r="D2733" t="s">
        <v>18584</v>
      </c>
      <c r="E2733" t="s">
        <v>18585</v>
      </c>
      <c r="F2733" s="15">
        <v>-130</v>
      </c>
      <c r="G2733" t="s">
        <v>34</v>
      </c>
      <c r="H2733" t="s">
        <v>89</v>
      </c>
      <c r="I2733" t="s">
        <v>54</v>
      </c>
    </row>
    <row r="2734" spans="1:9" ht="14.25">
      <c r="A2734" t="s">
        <v>18586</v>
      </c>
      <c r="B2734" s="15">
        <v>1014578</v>
      </c>
      <c r="C2734" t="s">
        <v>287</v>
      </c>
      <c r="D2734" t="s">
        <v>18587</v>
      </c>
      <c r="E2734" t="s">
        <v>13036</v>
      </c>
      <c r="F2734" s="15">
        <v>-615.20000000000005</v>
      </c>
      <c r="G2734" t="s">
        <v>34</v>
      </c>
      <c r="H2734" t="s">
        <v>90</v>
      </c>
      <c r="I2734" t="s">
        <v>57</v>
      </c>
    </row>
    <row r="2735" spans="1:9" ht="14.25">
      <c r="A2735" t="s">
        <v>18588</v>
      </c>
      <c r="B2735" s="15">
        <v>1014608</v>
      </c>
      <c r="C2735" t="s">
        <v>287</v>
      </c>
      <c r="D2735" t="s">
        <v>18589</v>
      </c>
      <c r="E2735" t="s">
        <v>13029</v>
      </c>
      <c r="F2735" s="15">
        <v>-115.2</v>
      </c>
      <c r="G2735" t="s">
        <v>34</v>
      </c>
      <c r="H2735" t="s">
        <v>90</v>
      </c>
      <c r="I2735" t="s">
        <v>57</v>
      </c>
    </row>
    <row r="2736" spans="1:9" ht="14.25">
      <c r="A2736" t="s">
        <v>18590</v>
      </c>
      <c r="B2736" s="15">
        <v>1014615</v>
      </c>
      <c r="C2736" t="s">
        <v>18591</v>
      </c>
      <c r="D2736" t="s">
        <v>18592</v>
      </c>
      <c r="E2736" t="s">
        <v>18593</v>
      </c>
      <c r="F2736" s="15">
        <v>-2670.73</v>
      </c>
      <c r="G2736" t="s">
        <v>34</v>
      </c>
      <c r="H2736" t="s">
        <v>70</v>
      </c>
      <c r="I2736" t="s">
        <v>54</v>
      </c>
    </row>
    <row r="2737" spans="1:9" ht="14.25">
      <c r="A2737" t="s">
        <v>18594</v>
      </c>
      <c r="B2737" s="15">
        <v>1014623</v>
      </c>
      <c r="C2737" t="s">
        <v>287</v>
      </c>
      <c r="D2737" t="s">
        <v>18595</v>
      </c>
      <c r="E2737" t="s">
        <v>13043</v>
      </c>
      <c r="F2737" s="15">
        <v>-247.2</v>
      </c>
      <c r="G2737" t="s">
        <v>34</v>
      </c>
      <c r="H2737" t="s">
        <v>90</v>
      </c>
      <c r="I2737" t="s">
        <v>57</v>
      </c>
    </row>
    <row r="2738" spans="1:9" ht="14.25">
      <c r="A2738" t="s">
        <v>18596</v>
      </c>
      <c r="B2738" s="15">
        <v>1014635</v>
      </c>
      <c r="C2738" t="s">
        <v>287</v>
      </c>
      <c r="D2738" t="s">
        <v>18597</v>
      </c>
      <c r="E2738" t="s">
        <v>13049</v>
      </c>
      <c r="F2738" s="15">
        <v>-35.200000000000003</v>
      </c>
      <c r="G2738" t="s">
        <v>34</v>
      </c>
      <c r="H2738" t="s">
        <v>90</v>
      </c>
      <c r="I2738" t="s">
        <v>57</v>
      </c>
    </row>
    <row r="2739" spans="1:9" ht="14.25">
      <c r="A2739" t="s">
        <v>18598</v>
      </c>
      <c r="B2739" s="15">
        <v>1014641</v>
      </c>
      <c r="C2739" t="s">
        <v>287</v>
      </c>
      <c r="D2739" t="s">
        <v>18599</v>
      </c>
      <c r="E2739" t="s">
        <v>13055</v>
      </c>
      <c r="F2739" s="15">
        <v>-166.98</v>
      </c>
      <c r="G2739" t="s">
        <v>34</v>
      </c>
      <c r="H2739" t="s">
        <v>90</v>
      </c>
      <c r="I2739" t="s">
        <v>57</v>
      </c>
    </row>
    <row r="2740" spans="1:9" ht="14.25">
      <c r="A2740" t="s">
        <v>18600</v>
      </c>
      <c r="B2740" s="15">
        <v>1014656</v>
      </c>
      <c r="C2740" t="s">
        <v>18601</v>
      </c>
      <c r="D2740" t="s">
        <v>18602</v>
      </c>
      <c r="E2740" t="s">
        <v>18603</v>
      </c>
      <c r="F2740" s="15">
        <v>-115.2</v>
      </c>
      <c r="G2740" t="s">
        <v>34</v>
      </c>
      <c r="H2740" t="s">
        <v>90</v>
      </c>
      <c r="I2740" t="s">
        <v>54</v>
      </c>
    </row>
    <row r="2741" spans="1:9" ht="14.25">
      <c r="A2741" t="s">
        <v>18604</v>
      </c>
      <c r="B2741" s="15">
        <v>1014664</v>
      </c>
      <c r="C2741" t="s">
        <v>18605</v>
      </c>
      <c r="D2741" t="s">
        <v>18606</v>
      </c>
      <c r="E2741" t="s">
        <v>18607</v>
      </c>
      <c r="F2741" s="15">
        <v>-247.2</v>
      </c>
      <c r="G2741" t="s">
        <v>34</v>
      </c>
      <c r="H2741" t="s">
        <v>90</v>
      </c>
      <c r="I2741" t="s">
        <v>54</v>
      </c>
    </row>
    <row r="2742" spans="1:9" ht="14.25">
      <c r="A2742" t="s">
        <v>18608</v>
      </c>
      <c r="B2742" s="15">
        <v>1014670</v>
      </c>
      <c r="C2742" t="s">
        <v>287</v>
      </c>
      <c r="D2742" t="s">
        <v>18609</v>
      </c>
      <c r="E2742" t="s">
        <v>13060</v>
      </c>
      <c r="F2742" s="15">
        <v>-247.2</v>
      </c>
      <c r="G2742" t="s">
        <v>34</v>
      </c>
      <c r="H2742" t="s">
        <v>90</v>
      </c>
      <c r="I2742" t="s">
        <v>57</v>
      </c>
    </row>
    <row r="2743" spans="1:9" ht="14.25">
      <c r="A2743" t="s">
        <v>18610</v>
      </c>
      <c r="B2743" s="15">
        <v>1014690</v>
      </c>
      <c r="C2743" t="s">
        <v>18611</v>
      </c>
      <c r="D2743" t="s">
        <v>18612</v>
      </c>
      <c r="E2743" t="s">
        <v>18613</v>
      </c>
      <c r="F2743" s="15">
        <v>-1748.76</v>
      </c>
      <c r="G2743" t="s">
        <v>34</v>
      </c>
      <c r="H2743" t="s">
        <v>85</v>
      </c>
      <c r="I2743" t="s">
        <v>54</v>
      </c>
    </row>
    <row r="2744" spans="1:9" ht="14.25">
      <c r="A2744" t="s">
        <v>18614</v>
      </c>
      <c r="B2744" s="15">
        <v>1014737</v>
      </c>
      <c r="C2744" t="s">
        <v>287</v>
      </c>
      <c r="D2744" t="s">
        <v>18615</v>
      </c>
      <c r="E2744" t="s">
        <v>18616</v>
      </c>
      <c r="F2744" s="15">
        <v>-228.42</v>
      </c>
      <c r="G2744" t="s">
        <v>34</v>
      </c>
      <c r="H2744" t="s">
        <v>73</v>
      </c>
      <c r="I2744" t="s">
        <v>57</v>
      </c>
    </row>
    <row r="2745" spans="1:9" ht="14.25">
      <c r="A2745" t="s">
        <v>18617</v>
      </c>
      <c r="B2745" s="15">
        <v>1014739</v>
      </c>
      <c r="C2745" t="s">
        <v>18618</v>
      </c>
      <c r="D2745" t="s">
        <v>18619</v>
      </c>
      <c r="E2745" t="s">
        <v>18620</v>
      </c>
      <c r="F2745" s="15">
        <v>-496.5</v>
      </c>
      <c r="G2745" t="s">
        <v>34</v>
      </c>
      <c r="H2745" t="s">
        <v>75</v>
      </c>
      <c r="I2745" t="s">
        <v>54</v>
      </c>
    </row>
    <row r="2746" spans="1:9" ht="14.25">
      <c r="A2746" t="s">
        <v>18621</v>
      </c>
      <c r="B2746" s="15">
        <v>1014866</v>
      </c>
      <c r="C2746" t="s">
        <v>18622</v>
      </c>
      <c r="D2746" t="s">
        <v>18623</v>
      </c>
      <c r="E2746" t="s">
        <v>18624</v>
      </c>
      <c r="F2746" s="15">
        <v>-590</v>
      </c>
      <c r="G2746" t="s">
        <v>34</v>
      </c>
      <c r="H2746" t="s">
        <v>67</v>
      </c>
      <c r="I2746" t="s">
        <v>54</v>
      </c>
    </row>
    <row r="2747" spans="1:9" ht="14.25">
      <c r="A2747" t="s">
        <v>18625</v>
      </c>
      <c r="B2747" s="15">
        <v>1014876</v>
      </c>
      <c r="C2747" t="s">
        <v>287</v>
      </c>
      <c r="D2747" t="s">
        <v>18626</v>
      </c>
      <c r="E2747" t="s">
        <v>13106</v>
      </c>
      <c r="F2747" s="15">
        <v>-81.67</v>
      </c>
      <c r="G2747" t="s">
        <v>34</v>
      </c>
      <c r="H2747" t="s">
        <v>11960</v>
      </c>
      <c r="I2747" t="s">
        <v>57</v>
      </c>
    </row>
    <row r="2748" spans="1:9" ht="14.25">
      <c r="A2748" t="s">
        <v>18627</v>
      </c>
      <c r="B2748" s="15">
        <v>1014882</v>
      </c>
      <c r="C2748" t="s">
        <v>287</v>
      </c>
      <c r="D2748" t="s">
        <v>18628</v>
      </c>
      <c r="E2748" t="s">
        <v>13099</v>
      </c>
      <c r="F2748" s="15">
        <v>-16.5</v>
      </c>
      <c r="G2748" t="s">
        <v>34</v>
      </c>
      <c r="H2748" t="s">
        <v>11960</v>
      </c>
      <c r="I2748" t="s">
        <v>57</v>
      </c>
    </row>
    <row r="2749" spans="1:9" ht="14.25">
      <c r="A2749" t="s">
        <v>18629</v>
      </c>
      <c r="B2749" s="15">
        <v>1014890</v>
      </c>
      <c r="C2749" t="s">
        <v>18630</v>
      </c>
      <c r="D2749" t="s">
        <v>18631</v>
      </c>
      <c r="E2749" t="s">
        <v>18632</v>
      </c>
      <c r="F2749" s="15">
        <v>-2160</v>
      </c>
      <c r="G2749" t="s">
        <v>34</v>
      </c>
      <c r="H2749" t="s">
        <v>288</v>
      </c>
      <c r="I2749" t="s">
        <v>54</v>
      </c>
    </row>
    <row r="2750" spans="1:9" ht="14.25">
      <c r="A2750" t="s">
        <v>18633</v>
      </c>
      <c r="B2750" s="15">
        <v>1014949</v>
      </c>
      <c r="C2750" t="s">
        <v>18634</v>
      </c>
      <c r="D2750" t="s">
        <v>18635</v>
      </c>
      <c r="E2750" t="s">
        <v>18636</v>
      </c>
      <c r="F2750" s="15">
        <v>-23</v>
      </c>
      <c r="G2750" t="s">
        <v>34</v>
      </c>
      <c r="H2750" t="s">
        <v>77</v>
      </c>
      <c r="I2750" t="s">
        <v>54</v>
      </c>
    </row>
    <row r="2751" spans="1:9" ht="14.25">
      <c r="A2751" t="s">
        <v>18637</v>
      </c>
      <c r="B2751" s="15">
        <v>1014955</v>
      </c>
      <c r="C2751" t="s">
        <v>18638</v>
      </c>
      <c r="D2751" t="s">
        <v>18639</v>
      </c>
      <c r="E2751" t="s">
        <v>18640</v>
      </c>
      <c r="F2751" s="15">
        <v>-500</v>
      </c>
      <c r="G2751" t="s">
        <v>34</v>
      </c>
      <c r="H2751" t="s">
        <v>11959</v>
      </c>
      <c r="I2751" t="s">
        <v>54</v>
      </c>
    </row>
    <row r="2752" spans="1:9" ht="14.25">
      <c r="A2752" t="s">
        <v>18641</v>
      </c>
      <c r="B2752" s="15">
        <v>1015081</v>
      </c>
      <c r="C2752" t="s">
        <v>18642</v>
      </c>
      <c r="D2752" t="s">
        <v>18643</v>
      </c>
      <c r="E2752" t="s">
        <v>18644</v>
      </c>
      <c r="F2752" s="15">
        <v>-200</v>
      </c>
      <c r="G2752" t="s">
        <v>34</v>
      </c>
      <c r="H2752" t="s">
        <v>75</v>
      </c>
      <c r="I2752" t="s">
        <v>54</v>
      </c>
    </row>
    <row r="2753" spans="1:9" ht="14.25">
      <c r="A2753" t="s">
        <v>18645</v>
      </c>
      <c r="B2753" s="15">
        <v>1015435</v>
      </c>
      <c r="C2753" t="s">
        <v>18646</v>
      </c>
      <c r="D2753" t="s">
        <v>18647</v>
      </c>
      <c r="E2753" t="s">
        <v>12403</v>
      </c>
      <c r="F2753" s="15">
        <v>-100</v>
      </c>
      <c r="G2753" t="s">
        <v>34</v>
      </c>
      <c r="H2753" t="s">
        <v>290</v>
      </c>
      <c r="I2753" t="s">
        <v>54</v>
      </c>
    </row>
    <row r="2754" spans="1:9" ht="14.25">
      <c r="A2754" t="s">
        <v>18648</v>
      </c>
      <c r="B2754" s="15">
        <v>1015814</v>
      </c>
      <c r="C2754" t="s">
        <v>18649</v>
      </c>
      <c r="D2754" t="s">
        <v>9812</v>
      </c>
      <c r="E2754" t="s">
        <v>4614</v>
      </c>
      <c r="F2754" s="15">
        <v>-1400</v>
      </c>
      <c r="G2754" t="s">
        <v>34</v>
      </c>
      <c r="H2754" t="s">
        <v>86</v>
      </c>
      <c r="I2754" t="s">
        <v>54</v>
      </c>
    </row>
    <row r="2755" spans="1:9" ht="14.25">
      <c r="A2755" t="s">
        <v>18650</v>
      </c>
      <c r="B2755" s="15">
        <v>1016109</v>
      </c>
      <c r="C2755" t="s">
        <v>18651</v>
      </c>
      <c r="D2755" t="s">
        <v>18652</v>
      </c>
      <c r="E2755" t="s">
        <v>18653</v>
      </c>
      <c r="F2755" s="15">
        <v>-563.89</v>
      </c>
      <c r="G2755" t="s">
        <v>34</v>
      </c>
      <c r="H2755" t="s">
        <v>70</v>
      </c>
      <c r="I2755" t="s">
        <v>54</v>
      </c>
    </row>
    <row r="2756" spans="1:9" ht="14.25">
      <c r="A2756" t="s">
        <v>18654</v>
      </c>
      <c r="B2756" s="15">
        <v>1016137</v>
      </c>
      <c r="C2756" t="s">
        <v>287</v>
      </c>
      <c r="D2756" t="s">
        <v>18655</v>
      </c>
      <c r="E2756" t="s">
        <v>8576</v>
      </c>
      <c r="F2756" s="15">
        <v>-6400</v>
      </c>
      <c r="G2756" t="s">
        <v>34</v>
      </c>
      <c r="H2756" t="s">
        <v>90</v>
      </c>
      <c r="I2756" t="s">
        <v>57</v>
      </c>
    </row>
    <row r="2757" spans="1:9" ht="14.25">
      <c r="A2757" t="s">
        <v>18656</v>
      </c>
      <c r="B2757" s="15">
        <v>1016605</v>
      </c>
      <c r="C2757" t="s">
        <v>287</v>
      </c>
      <c r="D2757" t="s">
        <v>18657</v>
      </c>
      <c r="E2757" t="s">
        <v>13066</v>
      </c>
      <c r="F2757" s="15">
        <v>-5291.04</v>
      </c>
      <c r="G2757" t="s">
        <v>34</v>
      </c>
      <c r="H2757" t="s">
        <v>70</v>
      </c>
      <c r="I2757" t="s">
        <v>57</v>
      </c>
    </row>
    <row r="2758" spans="1:9" ht="14.25">
      <c r="A2758" t="s">
        <v>18658</v>
      </c>
      <c r="B2758" s="15">
        <v>1016693</v>
      </c>
      <c r="C2758" t="s">
        <v>18659</v>
      </c>
      <c r="D2758" t="s">
        <v>18660</v>
      </c>
      <c r="E2758" t="s">
        <v>18661</v>
      </c>
      <c r="F2758" s="15">
        <v>-763.47</v>
      </c>
      <c r="G2758" t="s">
        <v>34</v>
      </c>
      <c r="H2758" t="s">
        <v>75</v>
      </c>
      <c r="I2758" t="s">
        <v>54</v>
      </c>
    </row>
    <row r="2759" spans="1:9" ht="14.25">
      <c r="A2759" t="s">
        <v>18662</v>
      </c>
      <c r="B2759" s="15">
        <v>1016715</v>
      </c>
      <c r="C2759" t="s">
        <v>18663</v>
      </c>
      <c r="D2759" t="s">
        <v>18664</v>
      </c>
      <c r="E2759" t="s">
        <v>18665</v>
      </c>
      <c r="F2759" s="15">
        <v>-500</v>
      </c>
      <c r="G2759" t="s">
        <v>34</v>
      </c>
      <c r="H2759" t="s">
        <v>11959</v>
      </c>
      <c r="I2759" t="s">
        <v>54</v>
      </c>
    </row>
    <row r="2760" spans="1:9" ht="14.25">
      <c r="A2760" t="s">
        <v>18666</v>
      </c>
      <c r="B2760" s="15">
        <v>1016727</v>
      </c>
      <c r="C2760" t="s">
        <v>18667</v>
      </c>
      <c r="D2760" t="s">
        <v>18668</v>
      </c>
      <c r="E2760" t="s">
        <v>18669</v>
      </c>
      <c r="F2760" s="15">
        <v>-877.3</v>
      </c>
      <c r="G2760" t="s">
        <v>34</v>
      </c>
      <c r="H2760" t="s">
        <v>67</v>
      </c>
      <c r="I2760" t="s">
        <v>54</v>
      </c>
    </row>
    <row r="2761" spans="1:9" ht="14.25">
      <c r="A2761" t="s">
        <v>18670</v>
      </c>
      <c r="B2761" s="15">
        <v>1016926</v>
      </c>
      <c r="C2761" t="s">
        <v>18671</v>
      </c>
      <c r="D2761" t="s">
        <v>18672</v>
      </c>
      <c r="E2761" t="s">
        <v>18673</v>
      </c>
      <c r="F2761" s="15">
        <v>-1852.72</v>
      </c>
      <c r="G2761" t="s">
        <v>34</v>
      </c>
      <c r="H2761" t="s">
        <v>88</v>
      </c>
      <c r="I2761" t="s">
        <v>54</v>
      </c>
    </row>
    <row r="2762" spans="1:9" ht="14.25">
      <c r="A2762" t="s">
        <v>18674</v>
      </c>
      <c r="B2762" s="15">
        <v>1017111</v>
      </c>
      <c r="C2762" t="s">
        <v>18675</v>
      </c>
      <c r="D2762" t="s">
        <v>18676</v>
      </c>
      <c r="E2762" t="s">
        <v>18677</v>
      </c>
      <c r="F2762" s="15">
        <v>-100</v>
      </c>
      <c r="G2762" t="s">
        <v>34</v>
      </c>
      <c r="H2762" t="s">
        <v>51</v>
      </c>
      <c r="I2762" t="s">
        <v>54</v>
      </c>
    </row>
    <row r="2763" spans="1:9" ht="14.25">
      <c r="A2763" t="s">
        <v>18678</v>
      </c>
      <c r="B2763" s="15">
        <v>1017137</v>
      </c>
      <c r="C2763" t="s">
        <v>18679</v>
      </c>
      <c r="D2763" t="s">
        <v>18680</v>
      </c>
      <c r="E2763" t="s">
        <v>15743</v>
      </c>
      <c r="F2763" s="15">
        <v>-66.349999999999994</v>
      </c>
      <c r="G2763" t="s">
        <v>34</v>
      </c>
      <c r="H2763" t="s">
        <v>91</v>
      </c>
      <c r="I2763" t="s">
        <v>54</v>
      </c>
    </row>
    <row r="2764" spans="1:9" ht="14.25">
      <c r="A2764" t="s">
        <v>18681</v>
      </c>
      <c r="B2764" s="15">
        <v>1017286</v>
      </c>
      <c r="C2764" t="s">
        <v>18682</v>
      </c>
      <c r="D2764" t="s">
        <v>18683</v>
      </c>
      <c r="E2764" t="s">
        <v>18684</v>
      </c>
      <c r="F2764" s="15">
        <v>-2605</v>
      </c>
      <c r="G2764" t="s">
        <v>34</v>
      </c>
      <c r="H2764" t="s">
        <v>66</v>
      </c>
      <c r="I2764" t="s">
        <v>54</v>
      </c>
    </row>
    <row r="2765" spans="1:9" ht="14.25">
      <c r="A2765" t="s">
        <v>18685</v>
      </c>
      <c r="B2765" s="15">
        <v>1017324</v>
      </c>
      <c r="C2765" t="s">
        <v>18686</v>
      </c>
      <c r="D2765" t="s">
        <v>18687</v>
      </c>
      <c r="E2765" t="s">
        <v>18688</v>
      </c>
      <c r="F2765" s="15">
        <v>-106.19</v>
      </c>
      <c r="G2765" t="s">
        <v>34</v>
      </c>
      <c r="H2765" t="s">
        <v>90</v>
      </c>
      <c r="I2765" t="s">
        <v>54</v>
      </c>
    </row>
    <row r="2766" spans="1:9" ht="14.25">
      <c r="A2766" t="s">
        <v>18689</v>
      </c>
      <c r="B2766" s="15">
        <v>1017346</v>
      </c>
      <c r="C2766" t="s">
        <v>18690</v>
      </c>
      <c r="D2766" t="s">
        <v>7147</v>
      </c>
      <c r="E2766" t="s">
        <v>7148</v>
      </c>
      <c r="F2766" s="15">
        <v>-508.5</v>
      </c>
      <c r="G2766" t="s">
        <v>34</v>
      </c>
      <c r="H2766" t="s">
        <v>82</v>
      </c>
      <c r="I2766" t="s">
        <v>54</v>
      </c>
    </row>
    <row r="2767" spans="1:9" ht="14.25">
      <c r="A2767" t="s">
        <v>18691</v>
      </c>
      <c r="B2767" s="15">
        <v>1017352</v>
      </c>
      <c r="C2767" t="s">
        <v>18692</v>
      </c>
      <c r="D2767" t="s">
        <v>18693</v>
      </c>
      <c r="E2767" t="s">
        <v>18694</v>
      </c>
      <c r="F2767" s="15">
        <v>-491</v>
      </c>
      <c r="G2767" t="s">
        <v>34</v>
      </c>
      <c r="H2767" t="s">
        <v>66</v>
      </c>
      <c r="I2767" t="s">
        <v>54</v>
      </c>
    </row>
    <row r="2768" spans="1:9" ht="14.25">
      <c r="A2768" t="s">
        <v>18695</v>
      </c>
      <c r="B2768" s="15">
        <v>1017365</v>
      </c>
      <c r="C2768" t="s">
        <v>18696</v>
      </c>
      <c r="D2768" t="s">
        <v>18697</v>
      </c>
      <c r="E2768" t="s">
        <v>12922</v>
      </c>
      <c r="F2768" s="15">
        <v>-900</v>
      </c>
      <c r="G2768" t="s">
        <v>34</v>
      </c>
      <c r="H2768" t="s">
        <v>79</v>
      </c>
      <c r="I2768" t="s">
        <v>54</v>
      </c>
    </row>
    <row r="2769" spans="1:9" ht="14.25">
      <c r="A2769" t="s">
        <v>18698</v>
      </c>
      <c r="B2769" s="15">
        <v>1017379</v>
      </c>
      <c r="C2769" t="s">
        <v>18699</v>
      </c>
      <c r="D2769" t="s">
        <v>18700</v>
      </c>
      <c r="E2769" t="s">
        <v>18701</v>
      </c>
      <c r="F2769" s="15">
        <v>-1528.5</v>
      </c>
      <c r="G2769" t="s">
        <v>34</v>
      </c>
      <c r="H2769" t="s">
        <v>74</v>
      </c>
      <c r="I2769" t="s">
        <v>54</v>
      </c>
    </row>
    <row r="2770" spans="1:9" ht="14.25">
      <c r="A2770" t="s">
        <v>18702</v>
      </c>
      <c r="B2770" s="15">
        <v>1017496</v>
      </c>
      <c r="C2770" t="s">
        <v>18703</v>
      </c>
      <c r="D2770" t="s">
        <v>18704</v>
      </c>
      <c r="E2770" t="s">
        <v>18705</v>
      </c>
      <c r="F2770" s="15">
        <v>-3621.87</v>
      </c>
      <c r="G2770" t="s">
        <v>34</v>
      </c>
      <c r="H2770" t="s">
        <v>80</v>
      </c>
      <c r="I2770" t="s">
        <v>54</v>
      </c>
    </row>
    <row r="2771" spans="1:9" ht="14.25">
      <c r="A2771" t="s">
        <v>18706</v>
      </c>
      <c r="B2771" s="15">
        <v>1017628</v>
      </c>
      <c r="C2771" t="s">
        <v>287</v>
      </c>
      <c r="D2771" t="s">
        <v>18553</v>
      </c>
      <c r="E2771" t="s">
        <v>13131</v>
      </c>
      <c r="F2771" s="15">
        <v>-1516</v>
      </c>
      <c r="G2771" t="s">
        <v>34</v>
      </c>
      <c r="H2771" t="s">
        <v>75</v>
      </c>
      <c r="I2771" t="s">
        <v>57</v>
      </c>
    </row>
    <row r="2772" spans="1:9" ht="14.25">
      <c r="A2772" t="s">
        <v>18707</v>
      </c>
      <c r="B2772" s="15">
        <v>1018070</v>
      </c>
      <c r="C2772" t="s">
        <v>18708</v>
      </c>
      <c r="D2772" t="s">
        <v>18709</v>
      </c>
      <c r="E2772" t="s">
        <v>18710</v>
      </c>
      <c r="F2772" s="15">
        <v>-218.04</v>
      </c>
      <c r="G2772" t="s">
        <v>34</v>
      </c>
      <c r="H2772" t="s">
        <v>87</v>
      </c>
      <c r="I2772" t="s">
        <v>54</v>
      </c>
    </row>
    <row r="2773" spans="1:9" ht="14.25">
      <c r="A2773" t="s">
        <v>18711</v>
      </c>
      <c r="B2773" s="15">
        <v>1018118</v>
      </c>
      <c r="C2773" t="s">
        <v>18712</v>
      </c>
      <c r="D2773" t="s">
        <v>18713</v>
      </c>
      <c r="E2773" t="s">
        <v>18714</v>
      </c>
      <c r="F2773" s="15">
        <v>-5000</v>
      </c>
      <c r="G2773" t="s">
        <v>34</v>
      </c>
      <c r="H2773" t="s">
        <v>64</v>
      </c>
      <c r="I2773" t="s">
        <v>54</v>
      </c>
    </row>
    <row r="2774" spans="1:9" ht="14.25">
      <c r="A2774" t="s">
        <v>18715</v>
      </c>
      <c r="B2774" s="15">
        <v>1018446</v>
      </c>
      <c r="C2774" t="s">
        <v>18716</v>
      </c>
      <c r="D2774" t="s">
        <v>18717</v>
      </c>
      <c r="E2774" t="s">
        <v>18718</v>
      </c>
      <c r="F2774" s="15">
        <v>-511.5</v>
      </c>
      <c r="G2774" t="s">
        <v>34</v>
      </c>
      <c r="H2774" t="s">
        <v>81</v>
      </c>
      <c r="I2774" t="s">
        <v>54</v>
      </c>
    </row>
    <row r="2775" spans="1:9" ht="14.25">
      <c r="A2775" t="s">
        <v>18719</v>
      </c>
      <c r="B2775" s="15">
        <v>1019063</v>
      </c>
      <c r="C2775" t="s">
        <v>18720</v>
      </c>
      <c r="D2775" t="s">
        <v>18721</v>
      </c>
      <c r="E2775" t="s">
        <v>18722</v>
      </c>
      <c r="F2775" s="15">
        <v>-358.5</v>
      </c>
      <c r="G2775" t="s">
        <v>34</v>
      </c>
      <c r="H2775" t="s">
        <v>68</v>
      </c>
      <c r="I2775" t="s">
        <v>54</v>
      </c>
    </row>
    <row r="2776" spans="1:9" ht="14.25">
      <c r="A2776" t="s">
        <v>18723</v>
      </c>
      <c r="B2776" s="15">
        <v>1019231</v>
      </c>
      <c r="C2776" t="s">
        <v>18724</v>
      </c>
      <c r="D2776" t="s">
        <v>18725</v>
      </c>
      <c r="E2776" t="s">
        <v>18726</v>
      </c>
      <c r="F2776" s="15">
        <v>-7635.82</v>
      </c>
      <c r="G2776" t="s">
        <v>34</v>
      </c>
      <c r="H2776" t="s">
        <v>70</v>
      </c>
      <c r="I2776" t="s">
        <v>54</v>
      </c>
    </row>
    <row r="2777" spans="1:9" ht="14.25">
      <c r="A2777" t="s">
        <v>18727</v>
      </c>
      <c r="B2777" s="15">
        <v>1019302</v>
      </c>
      <c r="C2777" t="s">
        <v>18728</v>
      </c>
      <c r="D2777" t="s">
        <v>18729</v>
      </c>
      <c r="E2777" t="s">
        <v>18730</v>
      </c>
      <c r="F2777" s="15">
        <v>-10814.83</v>
      </c>
      <c r="G2777" t="s">
        <v>34</v>
      </c>
      <c r="H2777" t="s">
        <v>80</v>
      </c>
      <c r="I2777" t="s">
        <v>54</v>
      </c>
    </row>
    <row r="2778" spans="1:9" ht="14.25">
      <c r="A2778" t="s">
        <v>18731</v>
      </c>
      <c r="B2778" s="15">
        <v>1019301</v>
      </c>
      <c r="C2778" t="s">
        <v>287</v>
      </c>
      <c r="D2778" t="s">
        <v>18732</v>
      </c>
      <c r="E2778" t="s">
        <v>13125</v>
      </c>
      <c r="F2778" s="15">
        <v>-196.5</v>
      </c>
      <c r="G2778" t="s">
        <v>34</v>
      </c>
      <c r="H2778" t="s">
        <v>93</v>
      </c>
      <c r="I2778" t="s">
        <v>57</v>
      </c>
    </row>
    <row r="2779" spans="1:9" ht="14.25">
      <c r="A2779" t="s">
        <v>18733</v>
      </c>
      <c r="B2779" s="15">
        <v>1019332</v>
      </c>
      <c r="C2779" t="s">
        <v>18734</v>
      </c>
      <c r="D2779" t="s">
        <v>18735</v>
      </c>
      <c r="E2779" t="s">
        <v>18736</v>
      </c>
      <c r="F2779" s="15">
        <v>-8713.94</v>
      </c>
      <c r="G2779" t="s">
        <v>34</v>
      </c>
      <c r="H2779" t="s">
        <v>67</v>
      </c>
      <c r="I2779" t="s">
        <v>54</v>
      </c>
    </row>
    <row r="2780" spans="1:9" ht="14.25">
      <c r="A2780" t="s">
        <v>18737</v>
      </c>
      <c r="B2780" s="15">
        <v>1019482</v>
      </c>
      <c r="D2780" t="s">
        <v>18738</v>
      </c>
      <c r="E2780" t="s">
        <v>13250</v>
      </c>
      <c r="F2780" s="15">
        <v>-200</v>
      </c>
      <c r="G2780" t="s">
        <v>34</v>
      </c>
      <c r="H2780" t="s">
        <v>90</v>
      </c>
      <c r="I2780" t="s">
        <v>57</v>
      </c>
    </row>
    <row r="2781" spans="1:9" ht="14.25">
      <c r="A2781" t="s">
        <v>18739</v>
      </c>
      <c r="B2781" s="15">
        <v>1019555</v>
      </c>
      <c r="C2781" t="s">
        <v>18740</v>
      </c>
      <c r="D2781" t="s">
        <v>18741</v>
      </c>
      <c r="E2781" t="s">
        <v>18742</v>
      </c>
      <c r="F2781" s="15">
        <v>-160</v>
      </c>
      <c r="G2781" t="s">
        <v>34</v>
      </c>
      <c r="H2781" t="s">
        <v>90</v>
      </c>
      <c r="I2781" t="s">
        <v>54</v>
      </c>
    </row>
    <row r="2782" spans="1:9" ht="14.25">
      <c r="A2782" t="s">
        <v>18743</v>
      </c>
      <c r="B2782" s="15">
        <v>1019764</v>
      </c>
      <c r="C2782" t="s">
        <v>18744</v>
      </c>
      <c r="D2782" t="s">
        <v>18745</v>
      </c>
      <c r="E2782" t="s">
        <v>5857</v>
      </c>
      <c r="F2782" s="15">
        <v>-994</v>
      </c>
      <c r="G2782" t="s">
        <v>34</v>
      </c>
      <c r="H2782" t="s">
        <v>67</v>
      </c>
      <c r="I2782" t="s">
        <v>54</v>
      </c>
    </row>
    <row r="2783" spans="1:9" ht="14.25">
      <c r="A2783" t="s">
        <v>18746</v>
      </c>
      <c r="B2783" s="15">
        <v>1019802</v>
      </c>
      <c r="C2783" t="s">
        <v>18747</v>
      </c>
      <c r="D2783" t="s">
        <v>18748</v>
      </c>
      <c r="E2783" t="s">
        <v>18749</v>
      </c>
      <c r="F2783" s="15">
        <v>-82.5</v>
      </c>
      <c r="G2783" t="s">
        <v>34</v>
      </c>
      <c r="H2783" t="s">
        <v>65</v>
      </c>
      <c r="I2783" t="s">
        <v>54</v>
      </c>
    </row>
    <row r="2784" spans="1:9" ht="14.25">
      <c r="A2784" t="s">
        <v>18750</v>
      </c>
      <c r="B2784" s="15">
        <v>1019905</v>
      </c>
      <c r="C2784" t="s">
        <v>18751</v>
      </c>
      <c r="D2784" t="s">
        <v>18752</v>
      </c>
      <c r="E2784" t="s">
        <v>18753</v>
      </c>
      <c r="F2784" s="15">
        <v>-8388.2199999999993</v>
      </c>
      <c r="G2784" t="s">
        <v>34</v>
      </c>
      <c r="H2784" t="s">
        <v>70</v>
      </c>
      <c r="I2784" t="s">
        <v>54</v>
      </c>
    </row>
    <row r="2785" spans="1:9" ht="14.25">
      <c r="A2785" t="s">
        <v>18754</v>
      </c>
      <c r="B2785" s="15">
        <v>1019959</v>
      </c>
      <c r="C2785" t="s">
        <v>18755</v>
      </c>
      <c r="D2785" t="s">
        <v>18756</v>
      </c>
      <c r="E2785" t="s">
        <v>18757</v>
      </c>
      <c r="F2785" s="15">
        <v>-27570</v>
      </c>
      <c r="G2785" t="s">
        <v>34</v>
      </c>
      <c r="H2785" t="s">
        <v>80</v>
      </c>
      <c r="I2785" t="s">
        <v>54</v>
      </c>
    </row>
    <row r="2786" spans="1:9" ht="14.25">
      <c r="A2786" t="s">
        <v>18758</v>
      </c>
      <c r="B2786" s="15">
        <v>1020034</v>
      </c>
      <c r="C2786" t="s">
        <v>18759</v>
      </c>
      <c r="D2786" t="s">
        <v>18760</v>
      </c>
      <c r="E2786" t="s">
        <v>18761</v>
      </c>
      <c r="F2786" s="15">
        <v>-613</v>
      </c>
      <c r="G2786" t="s">
        <v>34</v>
      </c>
      <c r="H2786" t="s">
        <v>66</v>
      </c>
      <c r="I2786" t="s">
        <v>54</v>
      </c>
    </row>
    <row r="2787" spans="1:9" ht="14.25">
      <c r="A2787" t="s">
        <v>18762</v>
      </c>
      <c r="B2787" s="15">
        <v>1020051</v>
      </c>
      <c r="C2787" t="s">
        <v>18763</v>
      </c>
      <c r="D2787" t="s">
        <v>17300</v>
      </c>
      <c r="E2787" t="s">
        <v>17301</v>
      </c>
      <c r="F2787" s="15">
        <v>-12</v>
      </c>
      <c r="G2787" t="s">
        <v>34</v>
      </c>
      <c r="H2787" t="s">
        <v>290</v>
      </c>
      <c r="I2787" t="s">
        <v>54</v>
      </c>
    </row>
    <row r="2788" spans="1:9" ht="14.25">
      <c r="A2788" t="s">
        <v>18764</v>
      </c>
      <c r="B2788" s="15">
        <v>1020103</v>
      </c>
      <c r="C2788" t="s">
        <v>287</v>
      </c>
      <c r="D2788" t="s">
        <v>18765</v>
      </c>
      <c r="E2788" t="s">
        <v>13118</v>
      </c>
      <c r="F2788" s="15">
        <v>-352.5</v>
      </c>
      <c r="G2788" t="s">
        <v>34</v>
      </c>
      <c r="H2788" t="s">
        <v>11959</v>
      </c>
      <c r="I2788" t="s">
        <v>57</v>
      </c>
    </row>
    <row r="2789" spans="1:9" ht="14.25">
      <c r="A2789" t="s">
        <v>18766</v>
      </c>
      <c r="B2789" s="15">
        <v>1020190</v>
      </c>
      <c r="C2789" t="s">
        <v>18767</v>
      </c>
      <c r="D2789" t="s">
        <v>15710</v>
      </c>
      <c r="E2789" t="s">
        <v>15711</v>
      </c>
      <c r="F2789" s="15">
        <v>-800</v>
      </c>
      <c r="G2789" t="s">
        <v>34</v>
      </c>
      <c r="H2789" t="s">
        <v>70</v>
      </c>
      <c r="I2789" t="s">
        <v>54</v>
      </c>
    </row>
    <row r="2790" spans="1:9" ht="14.25">
      <c r="A2790" t="s">
        <v>18768</v>
      </c>
      <c r="B2790" s="15">
        <v>1020276</v>
      </c>
      <c r="C2790" t="s">
        <v>18769</v>
      </c>
      <c r="D2790" t="s">
        <v>18770</v>
      </c>
      <c r="E2790" t="s">
        <v>18771</v>
      </c>
      <c r="F2790" s="15">
        <v>-8000</v>
      </c>
      <c r="G2790" t="s">
        <v>34</v>
      </c>
      <c r="H2790" t="s">
        <v>70</v>
      </c>
      <c r="I2790" t="s">
        <v>54</v>
      </c>
    </row>
    <row r="2791" spans="1:9" ht="14.25">
      <c r="A2791" t="s">
        <v>18772</v>
      </c>
      <c r="B2791" s="15">
        <v>1020409</v>
      </c>
      <c r="C2791" t="s">
        <v>18773</v>
      </c>
      <c r="D2791" t="s">
        <v>18774</v>
      </c>
      <c r="E2791" t="s">
        <v>18775</v>
      </c>
      <c r="F2791" s="15">
        <v>-3300</v>
      </c>
      <c r="G2791" t="s">
        <v>34</v>
      </c>
      <c r="H2791" t="s">
        <v>70</v>
      </c>
      <c r="I2791" t="s">
        <v>54</v>
      </c>
    </row>
    <row r="2792" spans="1:9" ht="14.25">
      <c r="A2792" t="s">
        <v>18776</v>
      </c>
      <c r="B2792" s="15">
        <v>1020460</v>
      </c>
      <c r="C2792" t="s">
        <v>18777</v>
      </c>
      <c r="D2792" t="s">
        <v>1325</v>
      </c>
      <c r="E2792" t="s">
        <v>1326</v>
      </c>
      <c r="F2792" s="15">
        <v>-271.16000000000003</v>
      </c>
      <c r="G2792" t="s">
        <v>34</v>
      </c>
      <c r="H2792" t="s">
        <v>84</v>
      </c>
      <c r="I2792" t="s">
        <v>54</v>
      </c>
    </row>
    <row r="2793" spans="1:9" ht="14.25">
      <c r="A2793" t="s">
        <v>18778</v>
      </c>
      <c r="B2793" s="15">
        <v>1020554</v>
      </c>
      <c r="C2793" t="s">
        <v>18779</v>
      </c>
      <c r="D2793" t="s">
        <v>18780</v>
      </c>
      <c r="E2793" t="s">
        <v>18781</v>
      </c>
      <c r="F2793" s="15">
        <v>-4500</v>
      </c>
      <c r="G2793" t="s">
        <v>34</v>
      </c>
      <c r="H2793" t="s">
        <v>70</v>
      </c>
      <c r="I2793" t="s">
        <v>54</v>
      </c>
    </row>
    <row r="2794" spans="1:9" ht="14.25">
      <c r="A2794" t="s">
        <v>18782</v>
      </c>
      <c r="B2794" s="15">
        <v>1020573</v>
      </c>
      <c r="C2794" t="s">
        <v>18783</v>
      </c>
      <c r="D2794" t="s">
        <v>18784</v>
      </c>
      <c r="E2794" t="s">
        <v>18785</v>
      </c>
      <c r="F2794" s="15">
        <v>-400</v>
      </c>
      <c r="G2794" t="s">
        <v>34</v>
      </c>
      <c r="H2794" t="s">
        <v>90</v>
      </c>
      <c r="I2794" t="s">
        <v>54</v>
      </c>
    </row>
    <row r="2795" spans="1:9" ht="14.25">
      <c r="A2795" t="s">
        <v>18786</v>
      </c>
      <c r="B2795" s="15">
        <v>1020756</v>
      </c>
      <c r="C2795" t="s">
        <v>18787</v>
      </c>
      <c r="D2795" t="s">
        <v>18788</v>
      </c>
      <c r="E2795" t="s">
        <v>18789</v>
      </c>
      <c r="F2795" s="15">
        <v>-883</v>
      </c>
      <c r="G2795" t="s">
        <v>34</v>
      </c>
      <c r="H2795" t="s">
        <v>90</v>
      </c>
      <c r="I2795" t="s">
        <v>54</v>
      </c>
    </row>
    <row r="2796" spans="1:9" ht="14.25">
      <c r="A2796" t="s">
        <v>18790</v>
      </c>
      <c r="B2796" s="15">
        <v>1020795</v>
      </c>
      <c r="C2796" t="s">
        <v>18791</v>
      </c>
      <c r="D2796" t="s">
        <v>18792</v>
      </c>
      <c r="E2796" t="s">
        <v>18793</v>
      </c>
      <c r="F2796" s="15">
        <v>-243</v>
      </c>
      <c r="G2796" t="s">
        <v>34</v>
      </c>
      <c r="H2796" t="s">
        <v>51</v>
      </c>
      <c r="I2796" t="s">
        <v>54</v>
      </c>
    </row>
    <row r="2797" spans="1:9" ht="14.25">
      <c r="A2797" t="s">
        <v>18794</v>
      </c>
      <c r="B2797" s="15">
        <v>1020839</v>
      </c>
      <c r="C2797" t="s">
        <v>18795</v>
      </c>
      <c r="D2797" t="s">
        <v>18796</v>
      </c>
      <c r="E2797" t="s">
        <v>18797</v>
      </c>
      <c r="F2797" s="15">
        <v>-4000</v>
      </c>
      <c r="G2797" t="s">
        <v>34</v>
      </c>
      <c r="H2797" t="s">
        <v>90</v>
      </c>
      <c r="I2797" t="s">
        <v>54</v>
      </c>
    </row>
    <row r="2798" spans="1:9" ht="14.25">
      <c r="A2798" t="s">
        <v>18798</v>
      </c>
      <c r="B2798" s="15">
        <v>1020845</v>
      </c>
      <c r="C2798" t="s">
        <v>18799</v>
      </c>
      <c r="D2798" t="s">
        <v>18774</v>
      </c>
      <c r="E2798" t="s">
        <v>18775</v>
      </c>
      <c r="F2798" s="15">
        <v>-12.97</v>
      </c>
      <c r="G2798" t="s">
        <v>34</v>
      </c>
      <c r="H2798" t="s">
        <v>70</v>
      </c>
      <c r="I2798" t="s">
        <v>54</v>
      </c>
    </row>
    <row r="2799" spans="1:9" ht="14.25">
      <c r="A2799" t="s">
        <v>18800</v>
      </c>
      <c r="B2799" s="15">
        <v>1020957</v>
      </c>
      <c r="C2799" t="s">
        <v>18801</v>
      </c>
      <c r="D2799" t="s">
        <v>6541</v>
      </c>
      <c r="E2799" t="s">
        <v>6542</v>
      </c>
      <c r="F2799" s="15">
        <v>-65.599999999999994</v>
      </c>
      <c r="G2799" t="s">
        <v>34</v>
      </c>
      <c r="H2799" t="s">
        <v>67</v>
      </c>
      <c r="I2799" t="s">
        <v>54</v>
      </c>
    </row>
    <row r="2800" spans="1:9" ht="14.25">
      <c r="A2800" t="s">
        <v>18802</v>
      </c>
      <c r="B2800" s="15">
        <v>1020984</v>
      </c>
      <c r="C2800" t="s">
        <v>18803</v>
      </c>
      <c r="D2800" t="s">
        <v>18804</v>
      </c>
      <c r="E2800" t="s">
        <v>18805</v>
      </c>
      <c r="F2800" s="15">
        <v>-61.17</v>
      </c>
      <c r="G2800" t="s">
        <v>34</v>
      </c>
      <c r="H2800" t="s">
        <v>2002</v>
      </c>
      <c r="I2800" t="s">
        <v>54</v>
      </c>
    </row>
    <row r="2801" spans="1:9" ht="14.25">
      <c r="A2801" t="s">
        <v>18806</v>
      </c>
      <c r="B2801" s="15">
        <v>1021092</v>
      </c>
      <c r="C2801" t="s">
        <v>18807</v>
      </c>
      <c r="D2801" t="s">
        <v>18808</v>
      </c>
      <c r="E2801" t="s">
        <v>18809</v>
      </c>
      <c r="F2801" s="15">
        <v>-30.2</v>
      </c>
      <c r="G2801" t="s">
        <v>34</v>
      </c>
      <c r="H2801" t="s">
        <v>84</v>
      </c>
      <c r="I2801" t="s">
        <v>54</v>
      </c>
    </row>
    <row r="2802" spans="1:9" ht="14.25">
      <c r="A2802" t="s">
        <v>18810</v>
      </c>
      <c r="B2802" s="15">
        <v>1021096</v>
      </c>
      <c r="C2802" t="s">
        <v>287</v>
      </c>
      <c r="D2802" t="s">
        <v>7032</v>
      </c>
      <c r="E2802" t="s">
        <v>5097</v>
      </c>
      <c r="F2802" s="15">
        <v>-500</v>
      </c>
      <c r="G2802" t="s">
        <v>34</v>
      </c>
      <c r="H2802" t="s">
        <v>83</v>
      </c>
      <c r="I2802" t="s">
        <v>57</v>
      </c>
    </row>
    <row r="2803" spans="1:9" ht="14.25">
      <c r="A2803" t="s">
        <v>18811</v>
      </c>
      <c r="B2803" s="15">
        <v>1021344</v>
      </c>
      <c r="C2803" t="s">
        <v>18812</v>
      </c>
      <c r="D2803" t="s">
        <v>18813</v>
      </c>
      <c r="E2803" t="s">
        <v>18814</v>
      </c>
      <c r="F2803" s="15">
        <v>-532</v>
      </c>
      <c r="G2803" t="s">
        <v>34</v>
      </c>
      <c r="H2803" t="s">
        <v>90</v>
      </c>
      <c r="I2803" t="s">
        <v>54</v>
      </c>
    </row>
    <row r="2804" spans="1:9" ht="14.25">
      <c r="A2804" t="s">
        <v>18815</v>
      </c>
      <c r="B2804" s="15">
        <v>1021404</v>
      </c>
      <c r="C2804" t="s">
        <v>18816</v>
      </c>
      <c r="D2804" t="s">
        <v>18817</v>
      </c>
      <c r="E2804" t="s">
        <v>18818</v>
      </c>
      <c r="F2804" s="15">
        <v>-219.5</v>
      </c>
      <c r="G2804" t="s">
        <v>34</v>
      </c>
      <c r="H2804" t="s">
        <v>90</v>
      </c>
      <c r="I2804" t="s">
        <v>54</v>
      </c>
    </row>
    <row r="2805" spans="1:9" ht="14.25">
      <c r="A2805" t="s">
        <v>18819</v>
      </c>
      <c r="B2805" s="15">
        <v>1021830</v>
      </c>
      <c r="C2805" t="s">
        <v>18820</v>
      </c>
      <c r="D2805" t="s">
        <v>18821</v>
      </c>
      <c r="E2805" t="s">
        <v>18822</v>
      </c>
      <c r="F2805" s="15">
        <v>-1916.43</v>
      </c>
      <c r="G2805" t="s">
        <v>34</v>
      </c>
      <c r="H2805" t="s">
        <v>11965</v>
      </c>
      <c r="I2805" t="s">
        <v>54</v>
      </c>
    </row>
    <row r="2806" spans="1:9" ht="14.25">
      <c r="A2806" t="s">
        <v>18823</v>
      </c>
      <c r="B2806" s="15">
        <v>1021870</v>
      </c>
      <c r="C2806" t="s">
        <v>18824</v>
      </c>
      <c r="D2806" t="s">
        <v>18825</v>
      </c>
      <c r="E2806" t="s">
        <v>18826</v>
      </c>
      <c r="F2806" s="15">
        <v>-1596</v>
      </c>
      <c r="G2806" t="s">
        <v>34</v>
      </c>
      <c r="H2806" t="s">
        <v>83</v>
      </c>
      <c r="I2806" t="s">
        <v>54</v>
      </c>
    </row>
    <row r="2807" spans="1:9" ht="14.25">
      <c r="A2807" t="s">
        <v>18827</v>
      </c>
      <c r="B2807" s="15">
        <v>1021888</v>
      </c>
      <c r="C2807" t="s">
        <v>18828</v>
      </c>
      <c r="D2807" t="s">
        <v>18829</v>
      </c>
      <c r="E2807" t="s">
        <v>18438</v>
      </c>
      <c r="F2807" s="15">
        <v>-466</v>
      </c>
      <c r="G2807" t="s">
        <v>34</v>
      </c>
      <c r="H2807" t="s">
        <v>72</v>
      </c>
      <c r="I2807" t="s">
        <v>54</v>
      </c>
    </row>
    <row r="2808" spans="1:9" ht="14.25">
      <c r="A2808" t="s">
        <v>18830</v>
      </c>
      <c r="B2808" s="15">
        <v>1022041</v>
      </c>
      <c r="C2808" t="s">
        <v>287</v>
      </c>
      <c r="D2808" t="s">
        <v>18093</v>
      </c>
      <c r="E2808" t="s">
        <v>12857</v>
      </c>
      <c r="F2808" s="15">
        <v>-2000</v>
      </c>
      <c r="G2808" t="s">
        <v>34</v>
      </c>
      <c r="H2808" t="s">
        <v>80</v>
      </c>
      <c r="I2808" t="s">
        <v>57</v>
      </c>
    </row>
    <row r="2809" spans="1:9" ht="14.25">
      <c r="A2809" t="s">
        <v>18831</v>
      </c>
      <c r="B2809" s="15">
        <v>1022127</v>
      </c>
      <c r="C2809" t="s">
        <v>287</v>
      </c>
      <c r="D2809" t="s">
        <v>18832</v>
      </c>
      <c r="E2809" t="s">
        <v>13175</v>
      </c>
      <c r="F2809" s="15">
        <v>-1500</v>
      </c>
      <c r="G2809" t="s">
        <v>34</v>
      </c>
      <c r="H2809" t="s">
        <v>78</v>
      </c>
      <c r="I2809" t="s">
        <v>57</v>
      </c>
    </row>
    <row r="2810" spans="1:9" ht="14.25">
      <c r="A2810" t="s">
        <v>18833</v>
      </c>
      <c r="B2810" s="15">
        <v>1022158</v>
      </c>
      <c r="C2810" t="s">
        <v>18834</v>
      </c>
      <c r="D2810" t="s">
        <v>18835</v>
      </c>
      <c r="E2810" t="s">
        <v>18836</v>
      </c>
      <c r="F2810" s="15">
        <v>-5256.13</v>
      </c>
      <c r="G2810" t="s">
        <v>34</v>
      </c>
      <c r="H2810" t="s">
        <v>11959</v>
      </c>
      <c r="I2810" t="s">
        <v>54</v>
      </c>
    </row>
    <row r="2811" spans="1:9" ht="14.25">
      <c r="A2811" t="s">
        <v>18837</v>
      </c>
      <c r="B2811" s="15">
        <v>1022278</v>
      </c>
      <c r="C2811" t="s">
        <v>18838</v>
      </c>
      <c r="D2811" t="s">
        <v>18839</v>
      </c>
      <c r="E2811" t="s">
        <v>13142</v>
      </c>
      <c r="F2811" s="15">
        <v>-398.5</v>
      </c>
      <c r="G2811" t="s">
        <v>34</v>
      </c>
      <c r="H2811" t="s">
        <v>71</v>
      </c>
      <c r="I2811" t="s">
        <v>54</v>
      </c>
    </row>
    <row r="2812" spans="1:9" ht="14.25">
      <c r="A2812" t="s">
        <v>18840</v>
      </c>
      <c r="B2812" s="15">
        <v>1022314</v>
      </c>
      <c r="C2812" t="s">
        <v>287</v>
      </c>
      <c r="D2812" t="s">
        <v>18839</v>
      </c>
      <c r="E2812" t="s">
        <v>13142</v>
      </c>
      <c r="F2812" s="15">
        <v>-800</v>
      </c>
      <c r="G2812" t="s">
        <v>34</v>
      </c>
      <c r="H2812" t="s">
        <v>71</v>
      </c>
      <c r="I2812" t="s">
        <v>57</v>
      </c>
    </row>
    <row r="2813" spans="1:9" ht="14.25">
      <c r="A2813" t="s">
        <v>18841</v>
      </c>
      <c r="B2813" s="15">
        <v>1022414</v>
      </c>
      <c r="C2813" t="s">
        <v>18842</v>
      </c>
      <c r="D2813" t="s">
        <v>18843</v>
      </c>
      <c r="E2813" t="s">
        <v>18844</v>
      </c>
      <c r="F2813" s="15">
        <v>-1031</v>
      </c>
      <c r="G2813" t="s">
        <v>34</v>
      </c>
      <c r="H2813" t="s">
        <v>87</v>
      </c>
      <c r="I2813" t="s">
        <v>54</v>
      </c>
    </row>
    <row r="2814" spans="1:9" ht="14.25">
      <c r="A2814" t="s">
        <v>18845</v>
      </c>
      <c r="B2814" s="15">
        <v>1022449</v>
      </c>
      <c r="C2814" t="s">
        <v>18846</v>
      </c>
      <c r="D2814" t="s">
        <v>18847</v>
      </c>
      <c r="E2814" t="s">
        <v>409</v>
      </c>
      <c r="F2814" s="15">
        <v>-44.34</v>
      </c>
      <c r="G2814" t="s">
        <v>34</v>
      </c>
      <c r="H2814" t="s">
        <v>80</v>
      </c>
      <c r="I2814" t="s">
        <v>54</v>
      </c>
    </row>
    <row r="2815" spans="1:9" ht="14.25">
      <c r="A2815" t="s">
        <v>18848</v>
      </c>
      <c r="B2815" s="15">
        <v>1022464</v>
      </c>
      <c r="C2815" t="s">
        <v>18849</v>
      </c>
      <c r="D2815" t="s">
        <v>18850</v>
      </c>
      <c r="E2815" t="s">
        <v>18851</v>
      </c>
      <c r="F2815" s="15">
        <v>-604</v>
      </c>
      <c r="G2815" t="s">
        <v>34</v>
      </c>
      <c r="H2815" t="s">
        <v>89</v>
      </c>
      <c r="I2815" t="s">
        <v>54</v>
      </c>
    </row>
    <row r="2816" spans="1:9" ht="14.25">
      <c r="A2816" t="s">
        <v>18852</v>
      </c>
      <c r="B2816" s="15">
        <v>1022510</v>
      </c>
      <c r="C2816" t="s">
        <v>18853</v>
      </c>
      <c r="D2816" t="s">
        <v>18854</v>
      </c>
      <c r="E2816" t="s">
        <v>18855</v>
      </c>
      <c r="F2816" s="15">
        <v>-275.72000000000003</v>
      </c>
      <c r="G2816" t="s">
        <v>34</v>
      </c>
      <c r="H2816" t="s">
        <v>67</v>
      </c>
      <c r="I2816" t="s">
        <v>54</v>
      </c>
    </row>
    <row r="2817" spans="1:9" ht="14.25">
      <c r="A2817" t="s">
        <v>18856</v>
      </c>
      <c r="B2817" s="15">
        <v>1022537</v>
      </c>
      <c r="C2817" t="s">
        <v>18857</v>
      </c>
      <c r="D2817" t="s">
        <v>18858</v>
      </c>
      <c r="E2817" t="s">
        <v>18859</v>
      </c>
      <c r="F2817" s="15">
        <v>-332.31</v>
      </c>
      <c r="G2817" t="s">
        <v>34</v>
      </c>
      <c r="H2817" t="s">
        <v>75</v>
      </c>
      <c r="I2817" t="s">
        <v>54</v>
      </c>
    </row>
    <row r="2818" spans="1:9" ht="14.25">
      <c r="A2818" t="s">
        <v>18860</v>
      </c>
      <c r="B2818" s="15">
        <v>1022559</v>
      </c>
      <c r="C2818" t="s">
        <v>18861</v>
      </c>
      <c r="D2818" t="s">
        <v>18862</v>
      </c>
      <c r="E2818" t="s">
        <v>18863</v>
      </c>
      <c r="F2818" s="15">
        <v>-3250.23</v>
      </c>
      <c r="G2818" t="s">
        <v>34</v>
      </c>
      <c r="H2818" t="s">
        <v>70</v>
      </c>
      <c r="I2818" t="s">
        <v>54</v>
      </c>
    </row>
    <row r="2819" spans="1:9" ht="14.25">
      <c r="A2819" t="s">
        <v>18864</v>
      </c>
      <c r="B2819" s="15">
        <v>1022696</v>
      </c>
      <c r="C2819" t="s">
        <v>18865</v>
      </c>
      <c r="D2819" t="s">
        <v>18866</v>
      </c>
      <c r="E2819" t="s">
        <v>18867</v>
      </c>
      <c r="F2819" s="15">
        <v>-4000</v>
      </c>
      <c r="G2819" t="s">
        <v>34</v>
      </c>
      <c r="H2819" t="s">
        <v>67</v>
      </c>
      <c r="I2819" t="s">
        <v>54</v>
      </c>
    </row>
    <row r="2820" spans="1:9" ht="14.25">
      <c r="A2820" t="s">
        <v>18868</v>
      </c>
      <c r="B2820" s="15">
        <v>1022761</v>
      </c>
      <c r="C2820" t="s">
        <v>18869</v>
      </c>
      <c r="D2820" t="s">
        <v>18870</v>
      </c>
      <c r="E2820" t="s">
        <v>18871</v>
      </c>
      <c r="F2820" s="15">
        <v>-2700</v>
      </c>
      <c r="G2820" t="s">
        <v>34</v>
      </c>
      <c r="H2820" t="s">
        <v>70</v>
      </c>
      <c r="I2820" t="s">
        <v>54</v>
      </c>
    </row>
    <row r="2821" spans="1:9" ht="14.25">
      <c r="A2821" t="s">
        <v>18872</v>
      </c>
      <c r="B2821" s="15">
        <v>1022790</v>
      </c>
      <c r="C2821" t="s">
        <v>18873</v>
      </c>
      <c r="D2821" t="s">
        <v>18874</v>
      </c>
      <c r="E2821" t="s">
        <v>18875</v>
      </c>
      <c r="F2821" s="15">
        <v>-100</v>
      </c>
      <c r="G2821" t="s">
        <v>34</v>
      </c>
      <c r="H2821" t="s">
        <v>91</v>
      </c>
      <c r="I2821" t="s">
        <v>54</v>
      </c>
    </row>
    <row r="2822" spans="1:9" ht="14.25">
      <c r="A2822" t="s">
        <v>18876</v>
      </c>
      <c r="B2822" s="15">
        <v>1022797</v>
      </c>
      <c r="C2822" t="s">
        <v>287</v>
      </c>
      <c r="D2822" t="s">
        <v>18877</v>
      </c>
      <c r="E2822" t="s">
        <v>13161</v>
      </c>
      <c r="F2822" s="15">
        <v>-425</v>
      </c>
      <c r="G2822" t="s">
        <v>34</v>
      </c>
      <c r="H2822" t="s">
        <v>71</v>
      </c>
      <c r="I2822" t="s">
        <v>57</v>
      </c>
    </row>
    <row r="2823" spans="1:9" ht="14.25">
      <c r="A2823" t="s">
        <v>18878</v>
      </c>
      <c r="B2823" s="15">
        <v>1022819</v>
      </c>
      <c r="C2823" t="s">
        <v>18879</v>
      </c>
      <c r="D2823" t="s">
        <v>18874</v>
      </c>
      <c r="E2823" t="s">
        <v>18875</v>
      </c>
      <c r="F2823" s="15">
        <v>-44.5</v>
      </c>
      <c r="G2823" t="s">
        <v>34</v>
      </c>
      <c r="H2823" t="s">
        <v>91</v>
      </c>
      <c r="I2823" t="s">
        <v>54</v>
      </c>
    </row>
    <row r="2824" spans="1:9" ht="14.25">
      <c r="A2824" t="s">
        <v>18880</v>
      </c>
      <c r="B2824" s="15">
        <v>1022823</v>
      </c>
      <c r="C2824" t="s">
        <v>287</v>
      </c>
      <c r="D2824" t="s">
        <v>18881</v>
      </c>
      <c r="E2824" t="s">
        <v>13154</v>
      </c>
      <c r="F2824" s="15">
        <v>-430.14</v>
      </c>
      <c r="G2824" t="s">
        <v>34</v>
      </c>
      <c r="H2824" t="s">
        <v>65</v>
      </c>
      <c r="I2824" t="s">
        <v>57</v>
      </c>
    </row>
    <row r="2825" spans="1:9" ht="14.25">
      <c r="A2825" t="s">
        <v>18882</v>
      </c>
      <c r="B2825" s="15">
        <v>1022857</v>
      </c>
      <c r="C2825" t="s">
        <v>18883</v>
      </c>
      <c r="D2825" t="s">
        <v>18884</v>
      </c>
      <c r="E2825" t="s">
        <v>13161</v>
      </c>
      <c r="F2825" s="15">
        <v>-17391.990000000002</v>
      </c>
      <c r="G2825" t="s">
        <v>34</v>
      </c>
      <c r="H2825" t="s">
        <v>75</v>
      </c>
      <c r="I2825" t="s">
        <v>54</v>
      </c>
    </row>
    <row r="2826" spans="1:9" ht="14.25">
      <c r="A2826" t="s">
        <v>18885</v>
      </c>
      <c r="B2826" s="15">
        <v>1022917</v>
      </c>
      <c r="C2826" t="s">
        <v>18886</v>
      </c>
      <c r="D2826" t="s">
        <v>18887</v>
      </c>
      <c r="E2826" t="s">
        <v>18888</v>
      </c>
      <c r="F2826" s="15">
        <v>-200</v>
      </c>
      <c r="G2826" t="s">
        <v>34</v>
      </c>
      <c r="H2826" t="s">
        <v>89</v>
      </c>
      <c r="I2826" t="s">
        <v>54</v>
      </c>
    </row>
    <row r="2827" spans="1:9" ht="14.25">
      <c r="A2827" t="s">
        <v>18889</v>
      </c>
      <c r="B2827" s="15">
        <v>1023008</v>
      </c>
      <c r="C2827" t="s">
        <v>18890</v>
      </c>
      <c r="D2827" t="s">
        <v>18891</v>
      </c>
      <c r="E2827" t="s">
        <v>10328</v>
      </c>
      <c r="F2827" s="15">
        <v>-1990</v>
      </c>
      <c r="G2827" t="s">
        <v>34</v>
      </c>
      <c r="H2827" t="s">
        <v>82</v>
      </c>
      <c r="I2827" t="s">
        <v>54</v>
      </c>
    </row>
    <row r="2828" spans="1:9" ht="14.25">
      <c r="A2828" t="s">
        <v>18892</v>
      </c>
      <c r="B2828" s="15">
        <v>1023042</v>
      </c>
      <c r="C2828" t="s">
        <v>18893</v>
      </c>
      <c r="D2828" t="s">
        <v>18894</v>
      </c>
      <c r="E2828" t="s">
        <v>12929</v>
      </c>
      <c r="F2828" s="15">
        <v>-1247</v>
      </c>
      <c r="G2828" t="s">
        <v>34</v>
      </c>
      <c r="H2828" t="s">
        <v>67</v>
      </c>
      <c r="I2828" t="s">
        <v>54</v>
      </c>
    </row>
    <row r="2829" spans="1:9" ht="14.25">
      <c r="A2829" t="s">
        <v>18895</v>
      </c>
      <c r="B2829" s="15">
        <v>1023050</v>
      </c>
      <c r="C2829" t="s">
        <v>18896</v>
      </c>
      <c r="D2829" t="s">
        <v>18897</v>
      </c>
      <c r="E2829" t="s">
        <v>18898</v>
      </c>
      <c r="F2829" s="15">
        <v>-357</v>
      </c>
      <c r="G2829" t="s">
        <v>34</v>
      </c>
      <c r="H2829" t="s">
        <v>92</v>
      </c>
      <c r="I2829" t="s">
        <v>54</v>
      </c>
    </row>
    <row r="2830" spans="1:9" ht="14.25">
      <c r="A2830" t="s">
        <v>18899</v>
      </c>
      <c r="B2830" s="15">
        <v>1023100</v>
      </c>
      <c r="C2830" t="s">
        <v>18900</v>
      </c>
      <c r="D2830" t="s">
        <v>18901</v>
      </c>
      <c r="E2830" t="s">
        <v>18902</v>
      </c>
      <c r="F2830" s="15">
        <v>-8000</v>
      </c>
      <c r="G2830" t="s">
        <v>34</v>
      </c>
      <c r="H2830" t="s">
        <v>82</v>
      </c>
      <c r="I2830" t="s">
        <v>54</v>
      </c>
    </row>
    <row r="2831" spans="1:9" ht="14.25">
      <c r="A2831" t="s">
        <v>18903</v>
      </c>
      <c r="B2831" s="15">
        <v>1023236</v>
      </c>
      <c r="C2831" t="s">
        <v>287</v>
      </c>
      <c r="D2831" t="s">
        <v>18325</v>
      </c>
      <c r="E2831" t="s">
        <v>12940</v>
      </c>
      <c r="F2831" s="15">
        <v>-242</v>
      </c>
      <c r="G2831" t="s">
        <v>34</v>
      </c>
      <c r="H2831" t="s">
        <v>67</v>
      </c>
      <c r="I2831" t="s">
        <v>57</v>
      </c>
    </row>
    <row r="2832" spans="1:9" ht="14.25">
      <c r="A2832" t="s">
        <v>18904</v>
      </c>
      <c r="B2832" s="15">
        <v>1023345</v>
      </c>
      <c r="C2832" t="s">
        <v>18905</v>
      </c>
      <c r="D2832" t="s">
        <v>18906</v>
      </c>
      <c r="E2832" t="s">
        <v>18907</v>
      </c>
      <c r="F2832" s="15">
        <v>-17.920000000000002</v>
      </c>
      <c r="G2832" t="s">
        <v>34</v>
      </c>
      <c r="H2832" t="s">
        <v>290</v>
      </c>
      <c r="I2832" t="s">
        <v>54</v>
      </c>
    </row>
    <row r="2833" spans="1:9" ht="14.25">
      <c r="A2833" t="s">
        <v>18908</v>
      </c>
      <c r="B2833" s="15">
        <v>1023613</v>
      </c>
      <c r="C2833" t="s">
        <v>18909</v>
      </c>
      <c r="D2833" t="s">
        <v>18910</v>
      </c>
      <c r="E2833" t="s">
        <v>18911</v>
      </c>
      <c r="F2833" s="15">
        <v>-24.92</v>
      </c>
      <c r="G2833" t="s">
        <v>34</v>
      </c>
      <c r="H2833" t="s">
        <v>91</v>
      </c>
      <c r="I2833" t="s">
        <v>54</v>
      </c>
    </row>
    <row r="2834" spans="1:9" ht="14.25">
      <c r="A2834" t="s">
        <v>18912</v>
      </c>
      <c r="B2834" s="15">
        <v>1023632</v>
      </c>
      <c r="C2834" t="s">
        <v>18913</v>
      </c>
      <c r="D2834" t="s">
        <v>18914</v>
      </c>
      <c r="E2834" t="s">
        <v>18915</v>
      </c>
      <c r="F2834" s="15">
        <v>-601.48</v>
      </c>
      <c r="G2834" t="s">
        <v>34</v>
      </c>
      <c r="H2834" t="s">
        <v>70</v>
      </c>
      <c r="I2834" t="s">
        <v>54</v>
      </c>
    </row>
    <row r="2835" spans="1:9" ht="14.25">
      <c r="A2835" t="s">
        <v>18916</v>
      </c>
      <c r="B2835" s="15">
        <v>1023700</v>
      </c>
      <c r="C2835" t="s">
        <v>18917</v>
      </c>
      <c r="D2835" t="s">
        <v>18918</v>
      </c>
      <c r="E2835" t="s">
        <v>18919</v>
      </c>
      <c r="F2835" s="15">
        <v>-144.84</v>
      </c>
      <c r="G2835" t="s">
        <v>34</v>
      </c>
      <c r="H2835" t="s">
        <v>779</v>
      </c>
      <c r="I2835" t="s">
        <v>54</v>
      </c>
    </row>
    <row r="2836" spans="1:9" ht="14.25">
      <c r="A2836" t="s">
        <v>18920</v>
      </c>
      <c r="B2836" s="15">
        <v>1023748</v>
      </c>
      <c r="C2836" t="s">
        <v>287</v>
      </c>
      <c r="D2836" t="s">
        <v>18921</v>
      </c>
      <c r="E2836" t="s">
        <v>18922</v>
      </c>
      <c r="F2836" s="15">
        <v>-719.5</v>
      </c>
      <c r="G2836" t="s">
        <v>34</v>
      </c>
      <c r="H2836" t="s">
        <v>90</v>
      </c>
      <c r="I2836" t="s">
        <v>57</v>
      </c>
    </row>
    <row r="2837" spans="1:9" ht="14.25">
      <c r="A2837" t="s">
        <v>18923</v>
      </c>
      <c r="B2837" s="15">
        <v>1023789</v>
      </c>
      <c r="C2837" t="s">
        <v>287</v>
      </c>
      <c r="D2837" t="s">
        <v>18924</v>
      </c>
      <c r="E2837" t="s">
        <v>13168</v>
      </c>
      <c r="F2837" s="15">
        <v>-899.5</v>
      </c>
      <c r="G2837" t="s">
        <v>34</v>
      </c>
      <c r="H2837" t="s">
        <v>90</v>
      </c>
      <c r="I2837" t="s">
        <v>57</v>
      </c>
    </row>
    <row r="2838" spans="1:9" ht="14.25">
      <c r="A2838" t="s">
        <v>18925</v>
      </c>
      <c r="B2838" s="15">
        <v>1023851</v>
      </c>
      <c r="C2838" t="s">
        <v>18926</v>
      </c>
      <c r="D2838" t="s">
        <v>18927</v>
      </c>
      <c r="E2838" t="s">
        <v>18928</v>
      </c>
      <c r="F2838" s="15">
        <v>-405.5</v>
      </c>
      <c r="G2838" t="s">
        <v>34</v>
      </c>
      <c r="H2838" t="s">
        <v>83</v>
      </c>
      <c r="I2838" t="s">
        <v>54</v>
      </c>
    </row>
    <row r="2839" spans="1:9" ht="14.25">
      <c r="A2839" t="s">
        <v>18929</v>
      </c>
      <c r="B2839" s="15">
        <v>1023904</v>
      </c>
      <c r="C2839" t="s">
        <v>18930</v>
      </c>
      <c r="D2839" t="s">
        <v>18931</v>
      </c>
      <c r="E2839" t="s">
        <v>5083</v>
      </c>
      <c r="F2839" s="15">
        <v>-850</v>
      </c>
      <c r="G2839" t="s">
        <v>34</v>
      </c>
      <c r="H2839" t="s">
        <v>73</v>
      </c>
      <c r="I2839" t="s">
        <v>54</v>
      </c>
    </row>
    <row r="2840" spans="1:9" ht="14.25">
      <c r="A2840" t="s">
        <v>18932</v>
      </c>
      <c r="B2840" s="15">
        <v>1023948</v>
      </c>
      <c r="C2840" t="s">
        <v>18933</v>
      </c>
      <c r="D2840" t="s">
        <v>18934</v>
      </c>
      <c r="E2840" t="s">
        <v>527</v>
      </c>
      <c r="F2840" s="15">
        <v>-52.06</v>
      </c>
      <c r="G2840" t="s">
        <v>34</v>
      </c>
      <c r="H2840" t="s">
        <v>68</v>
      </c>
      <c r="I2840" t="s">
        <v>54</v>
      </c>
    </row>
    <row r="2841" spans="1:9" ht="14.25">
      <c r="A2841" t="s">
        <v>18935</v>
      </c>
      <c r="B2841" s="15">
        <v>1023983</v>
      </c>
      <c r="C2841" t="s">
        <v>18936</v>
      </c>
      <c r="D2841" t="s">
        <v>18937</v>
      </c>
      <c r="E2841" t="s">
        <v>18938</v>
      </c>
      <c r="F2841" s="15">
        <v>-16.5</v>
      </c>
      <c r="G2841" t="s">
        <v>34</v>
      </c>
      <c r="H2841" t="s">
        <v>83</v>
      </c>
      <c r="I2841" t="s">
        <v>54</v>
      </c>
    </row>
    <row r="2842" spans="1:9" ht="14.25">
      <c r="A2842" t="s">
        <v>18939</v>
      </c>
      <c r="B2842" s="15">
        <v>1023991</v>
      </c>
      <c r="C2842" t="s">
        <v>18940</v>
      </c>
      <c r="D2842" t="s">
        <v>18941</v>
      </c>
      <c r="E2842" t="s">
        <v>18942</v>
      </c>
      <c r="F2842" s="15">
        <v>-92</v>
      </c>
      <c r="G2842" t="s">
        <v>34</v>
      </c>
      <c r="H2842" t="s">
        <v>73</v>
      </c>
      <c r="I2842" t="s">
        <v>54</v>
      </c>
    </row>
    <row r="2843" spans="1:9" ht="14.25">
      <c r="A2843" t="s">
        <v>18943</v>
      </c>
      <c r="B2843" s="15">
        <v>1024068</v>
      </c>
      <c r="C2843" t="s">
        <v>287</v>
      </c>
      <c r="D2843" t="s">
        <v>18944</v>
      </c>
      <c r="E2843" t="s">
        <v>13192</v>
      </c>
      <c r="F2843" s="15">
        <v>-176.5</v>
      </c>
      <c r="G2843" t="s">
        <v>34</v>
      </c>
      <c r="H2843" t="s">
        <v>73</v>
      </c>
      <c r="I2843" t="s">
        <v>57</v>
      </c>
    </row>
    <row r="2844" spans="1:9" ht="14.25">
      <c r="A2844" t="s">
        <v>18945</v>
      </c>
      <c r="B2844" s="15">
        <v>1024071</v>
      </c>
      <c r="C2844" t="s">
        <v>18946</v>
      </c>
      <c r="D2844" t="s">
        <v>18947</v>
      </c>
      <c r="E2844" t="s">
        <v>18948</v>
      </c>
      <c r="F2844" s="15">
        <v>-196.72</v>
      </c>
      <c r="G2844" t="s">
        <v>34</v>
      </c>
      <c r="H2844" t="s">
        <v>86</v>
      </c>
      <c r="I2844" t="s">
        <v>54</v>
      </c>
    </row>
    <row r="2845" spans="1:9" ht="14.25">
      <c r="A2845" t="s">
        <v>18949</v>
      </c>
      <c r="B2845" s="15">
        <v>1024073</v>
      </c>
      <c r="C2845" t="s">
        <v>18950</v>
      </c>
      <c r="D2845" t="s">
        <v>16870</v>
      </c>
      <c r="E2845" t="s">
        <v>16871</v>
      </c>
      <c r="F2845" s="15">
        <v>-476.84</v>
      </c>
      <c r="G2845" t="s">
        <v>34</v>
      </c>
      <c r="H2845" t="s">
        <v>81</v>
      </c>
      <c r="I2845" t="s">
        <v>54</v>
      </c>
    </row>
    <row r="2846" spans="1:9" ht="14.25">
      <c r="A2846" t="s">
        <v>18951</v>
      </c>
      <c r="B2846" s="15">
        <v>1024204</v>
      </c>
      <c r="C2846" t="s">
        <v>18952</v>
      </c>
      <c r="D2846" t="s">
        <v>18953</v>
      </c>
      <c r="E2846" t="s">
        <v>18954</v>
      </c>
      <c r="F2846" s="15">
        <v>-852</v>
      </c>
      <c r="G2846" t="s">
        <v>34</v>
      </c>
      <c r="H2846" t="s">
        <v>71</v>
      </c>
      <c r="I2846" t="s">
        <v>54</v>
      </c>
    </row>
    <row r="2847" spans="1:9" ht="14.25">
      <c r="A2847" t="s">
        <v>18955</v>
      </c>
      <c r="B2847" s="15">
        <v>1024226</v>
      </c>
      <c r="C2847" t="s">
        <v>18956</v>
      </c>
      <c r="D2847" t="s">
        <v>18957</v>
      </c>
      <c r="E2847" t="s">
        <v>18958</v>
      </c>
      <c r="F2847" s="15">
        <v>-14.5</v>
      </c>
      <c r="G2847" t="s">
        <v>34</v>
      </c>
      <c r="H2847" t="s">
        <v>71</v>
      </c>
      <c r="I2847" t="s">
        <v>54</v>
      </c>
    </row>
    <row r="2848" spans="1:9" ht="14.25">
      <c r="A2848" t="s">
        <v>18959</v>
      </c>
      <c r="B2848" s="15">
        <v>1024302</v>
      </c>
      <c r="C2848" t="s">
        <v>18960</v>
      </c>
      <c r="D2848" t="s">
        <v>18961</v>
      </c>
      <c r="E2848" t="s">
        <v>18962</v>
      </c>
      <c r="F2848" s="15">
        <v>-489.97</v>
      </c>
      <c r="G2848" t="s">
        <v>34</v>
      </c>
      <c r="H2848" t="s">
        <v>73</v>
      </c>
      <c r="I2848" t="s">
        <v>54</v>
      </c>
    </row>
    <row r="2849" spans="1:9" ht="14.25">
      <c r="A2849" t="s">
        <v>18963</v>
      </c>
      <c r="B2849" s="15">
        <v>1024376</v>
      </c>
      <c r="C2849" t="s">
        <v>18964</v>
      </c>
      <c r="D2849" t="s">
        <v>18965</v>
      </c>
      <c r="E2849" t="s">
        <v>18966</v>
      </c>
      <c r="F2849" s="15">
        <v>-59.5</v>
      </c>
      <c r="G2849" t="s">
        <v>34</v>
      </c>
      <c r="H2849" t="s">
        <v>87</v>
      </c>
      <c r="I2849" t="s">
        <v>54</v>
      </c>
    </row>
    <row r="2850" spans="1:9" ht="14.25">
      <c r="A2850" t="s">
        <v>18967</v>
      </c>
      <c r="B2850" s="15">
        <v>1024406</v>
      </c>
      <c r="C2850" t="s">
        <v>18968</v>
      </c>
      <c r="D2850" t="s">
        <v>16977</v>
      </c>
      <c r="E2850" t="s">
        <v>12385</v>
      </c>
      <c r="F2850" s="15">
        <v>-900</v>
      </c>
      <c r="G2850" t="s">
        <v>34</v>
      </c>
      <c r="H2850" t="s">
        <v>66</v>
      </c>
      <c r="I2850" t="s">
        <v>54</v>
      </c>
    </row>
    <row r="2851" spans="1:9" ht="14.25">
      <c r="A2851" t="s">
        <v>18969</v>
      </c>
      <c r="B2851" s="15">
        <v>1024510</v>
      </c>
      <c r="C2851" t="s">
        <v>18970</v>
      </c>
      <c r="D2851" t="s">
        <v>18971</v>
      </c>
      <c r="E2851" t="s">
        <v>18972</v>
      </c>
      <c r="F2851" s="15">
        <v>-104.56</v>
      </c>
      <c r="G2851" t="s">
        <v>34</v>
      </c>
      <c r="H2851" t="s">
        <v>86</v>
      </c>
      <c r="I2851" t="s">
        <v>54</v>
      </c>
    </row>
    <row r="2852" spans="1:9" ht="14.25">
      <c r="A2852" t="s">
        <v>18973</v>
      </c>
      <c r="B2852" s="15">
        <v>1024549</v>
      </c>
      <c r="C2852" t="s">
        <v>18974</v>
      </c>
      <c r="D2852" t="s">
        <v>18975</v>
      </c>
      <c r="E2852" t="s">
        <v>18976</v>
      </c>
      <c r="F2852" s="15">
        <v>-1200</v>
      </c>
      <c r="G2852" t="s">
        <v>34</v>
      </c>
      <c r="H2852" t="s">
        <v>51</v>
      </c>
      <c r="I2852" t="s">
        <v>54</v>
      </c>
    </row>
    <row r="2853" spans="1:9" ht="14.25">
      <c r="A2853" t="s">
        <v>18977</v>
      </c>
      <c r="B2853" s="15">
        <v>1024595</v>
      </c>
      <c r="C2853" t="s">
        <v>18978</v>
      </c>
      <c r="D2853" t="s">
        <v>18979</v>
      </c>
      <c r="E2853" t="s">
        <v>18980</v>
      </c>
      <c r="F2853" s="15">
        <v>-680</v>
      </c>
      <c r="G2853" t="s">
        <v>34</v>
      </c>
      <c r="H2853" t="s">
        <v>89</v>
      </c>
      <c r="I2853" t="s">
        <v>54</v>
      </c>
    </row>
    <row r="2854" spans="1:9" ht="14.25">
      <c r="A2854" t="s">
        <v>18981</v>
      </c>
      <c r="B2854" s="15">
        <v>1024599</v>
      </c>
      <c r="C2854" t="s">
        <v>18982</v>
      </c>
      <c r="D2854" t="s">
        <v>18983</v>
      </c>
      <c r="E2854" t="s">
        <v>18984</v>
      </c>
      <c r="F2854" s="15">
        <v>-2000</v>
      </c>
      <c r="G2854" t="s">
        <v>34</v>
      </c>
      <c r="H2854" t="s">
        <v>69</v>
      </c>
      <c r="I2854" t="s">
        <v>54</v>
      </c>
    </row>
    <row r="2855" spans="1:9" ht="14.25">
      <c r="A2855" t="s">
        <v>18985</v>
      </c>
      <c r="B2855" s="15">
        <v>1024601</v>
      </c>
      <c r="C2855" t="s">
        <v>18986</v>
      </c>
      <c r="D2855" t="s">
        <v>18987</v>
      </c>
      <c r="E2855" t="s">
        <v>18988</v>
      </c>
      <c r="F2855" s="15">
        <v>-5000</v>
      </c>
      <c r="G2855" t="s">
        <v>34</v>
      </c>
      <c r="H2855" t="s">
        <v>70</v>
      </c>
      <c r="I2855" t="s">
        <v>54</v>
      </c>
    </row>
    <row r="2856" spans="1:9" ht="14.25">
      <c r="A2856" t="s">
        <v>18989</v>
      </c>
      <c r="B2856" s="15">
        <v>1024722</v>
      </c>
      <c r="C2856" t="s">
        <v>18990</v>
      </c>
      <c r="D2856" t="s">
        <v>18090</v>
      </c>
      <c r="E2856" t="s">
        <v>18091</v>
      </c>
      <c r="F2856" s="15">
        <v>-2000</v>
      </c>
      <c r="G2856" t="s">
        <v>34</v>
      </c>
      <c r="H2856" t="s">
        <v>70</v>
      </c>
      <c r="I2856" t="s">
        <v>54</v>
      </c>
    </row>
    <row r="2857" spans="1:9" ht="14.25">
      <c r="A2857" t="s">
        <v>18991</v>
      </c>
      <c r="B2857" s="15">
        <v>1024766</v>
      </c>
      <c r="D2857" t="s">
        <v>18992</v>
      </c>
      <c r="E2857" t="s">
        <v>13243</v>
      </c>
      <c r="F2857" s="15">
        <v>-606.5</v>
      </c>
      <c r="G2857" t="s">
        <v>34</v>
      </c>
      <c r="H2857" t="s">
        <v>11959</v>
      </c>
      <c r="I2857" t="s">
        <v>57</v>
      </c>
    </row>
    <row r="2858" spans="1:9" ht="14.25">
      <c r="A2858" t="s">
        <v>18993</v>
      </c>
      <c r="B2858" s="15">
        <v>1025135</v>
      </c>
      <c r="C2858" t="s">
        <v>18994</v>
      </c>
      <c r="D2858" t="s">
        <v>18995</v>
      </c>
      <c r="E2858" t="s">
        <v>18996</v>
      </c>
      <c r="F2858" s="15">
        <v>-10</v>
      </c>
      <c r="G2858" t="s">
        <v>34</v>
      </c>
      <c r="H2858" t="s">
        <v>78</v>
      </c>
      <c r="I2858" t="s">
        <v>54</v>
      </c>
    </row>
    <row r="2859" spans="1:9" ht="14.25">
      <c r="A2859" t="s">
        <v>18997</v>
      </c>
      <c r="B2859" s="15">
        <v>1025314</v>
      </c>
      <c r="C2859" t="s">
        <v>287</v>
      </c>
      <c r="D2859" t="s">
        <v>18998</v>
      </c>
      <c r="E2859" t="s">
        <v>13224</v>
      </c>
      <c r="F2859" s="15">
        <v>-363.06</v>
      </c>
      <c r="G2859" t="s">
        <v>34</v>
      </c>
      <c r="H2859" t="s">
        <v>85</v>
      </c>
      <c r="I2859" t="s">
        <v>57</v>
      </c>
    </row>
    <row r="2860" spans="1:9" ht="14.25">
      <c r="A2860" t="s">
        <v>18999</v>
      </c>
      <c r="B2860" s="15">
        <v>1025321</v>
      </c>
      <c r="C2860" t="s">
        <v>287</v>
      </c>
      <c r="D2860" t="s">
        <v>19000</v>
      </c>
      <c r="E2860" t="s">
        <v>1746</v>
      </c>
      <c r="F2860" s="15">
        <v>-1.36</v>
      </c>
      <c r="G2860" t="s">
        <v>34</v>
      </c>
      <c r="H2860" t="s">
        <v>85</v>
      </c>
      <c r="I2860" t="s">
        <v>57</v>
      </c>
    </row>
    <row r="2861" spans="1:9" ht="14.25">
      <c r="A2861" t="s">
        <v>19001</v>
      </c>
      <c r="B2861" s="15">
        <v>1025324</v>
      </c>
      <c r="C2861" t="s">
        <v>287</v>
      </c>
      <c r="D2861" t="s">
        <v>19002</v>
      </c>
      <c r="E2861" t="s">
        <v>13237</v>
      </c>
      <c r="F2861" s="15">
        <v>-0.76</v>
      </c>
      <c r="G2861" t="s">
        <v>34</v>
      </c>
      <c r="H2861" t="s">
        <v>316</v>
      </c>
      <c r="I2861" t="s">
        <v>57</v>
      </c>
    </row>
    <row r="2862" spans="1:9" ht="14.25">
      <c r="A2862" t="s">
        <v>19003</v>
      </c>
      <c r="B2862" s="15">
        <v>1027664</v>
      </c>
      <c r="C2862" t="s">
        <v>19004</v>
      </c>
      <c r="D2862" t="s">
        <v>19005</v>
      </c>
      <c r="E2862" t="s">
        <v>19006</v>
      </c>
      <c r="F2862" s="15">
        <v>-400</v>
      </c>
      <c r="G2862" t="s">
        <v>34</v>
      </c>
      <c r="H2862" t="s">
        <v>904</v>
      </c>
      <c r="I2862" t="s">
        <v>54</v>
      </c>
    </row>
    <row r="2863" spans="1:9" ht="14.25">
      <c r="A2863" t="s">
        <v>19007</v>
      </c>
      <c r="B2863" s="15">
        <v>1027670</v>
      </c>
      <c r="C2863" t="s">
        <v>287</v>
      </c>
      <c r="D2863" t="s">
        <v>19008</v>
      </c>
      <c r="E2863" t="s">
        <v>13230</v>
      </c>
      <c r="F2863" s="15">
        <v>-290</v>
      </c>
      <c r="G2863" t="s">
        <v>34</v>
      </c>
      <c r="H2863" t="s">
        <v>70</v>
      </c>
      <c r="I2863" t="s">
        <v>57</v>
      </c>
    </row>
    <row r="2864" spans="1:9" ht="14.25">
      <c r="A2864" t="s">
        <v>19009</v>
      </c>
      <c r="B2864" s="15">
        <v>1027778</v>
      </c>
      <c r="C2864" t="s">
        <v>19010</v>
      </c>
      <c r="D2864" t="s">
        <v>19011</v>
      </c>
      <c r="E2864" t="s">
        <v>19012</v>
      </c>
      <c r="F2864" s="15">
        <v>-500</v>
      </c>
      <c r="G2864" t="s">
        <v>34</v>
      </c>
      <c r="H2864" t="s">
        <v>86</v>
      </c>
      <c r="I2864" t="s">
        <v>54</v>
      </c>
    </row>
    <row r="2865" spans="1:9" ht="14.25">
      <c r="A2865" t="s">
        <v>19013</v>
      </c>
      <c r="B2865" s="15">
        <v>1028244</v>
      </c>
      <c r="C2865" t="s">
        <v>19014</v>
      </c>
      <c r="D2865" t="s">
        <v>19015</v>
      </c>
      <c r="E2865" t="s">
        <v>19016</v>
      </c>
      <c r="F2865" s="15">
        <v>-140</v>
      </c>
      <c r="G2865" t="s">
        <v>34</v>
      </c>
      <c r="H2865" t="s">
        <v>82</v>
      </c>
      <c r="I2865" t="s">
        <v>54</v>
      </c>
    </row>
    <row r="2866" spans="1:9" ht="14.25">
      <c r="A2866" t="s">
        <v>19017</v>
      </c>
      <c r="B2866" s="15">
        <v>1028372</v>
      </c>
      <c r="C2866" t="s">
        <v>19018</v>
      </c>
      <c r="D2866" t="s">
        <v>18491</v>
      </c>
      <c r="E2866" t="s">
        <v>13521</v>
      </c>
      <c r="F2866" s="15">
        <v>-1200</v>
      </c>
      <c r="G2866" t="s">
        <v>34</v>
      </c>
      <c r="H2866" t="s">
        <v>80</v>
      </c>
      <c r="I2866" t="s">
        <v>54</v>
      </c>
    </row>
    <row r="2867" spans="1:9" ht="14.25">
      <c r="A2867" t="s">
        <v>19019</v>
      </c>
      <c r="B2867" s="15">
        <v>1028426</v>
      </c>
      <c r="C2867" t="s">
        <v>287</v>
      </c>
      <c r="D2867" t="s">
        <v>18491</v>
      </c>
      <c r="E2867" t="s">
        <v>13521</v>
      </c>
      <c r="F2867" s="15">
        <v>-9000</v>
      </c>
      <c r="G2867" t="s">
        <v>34</v>
      </c>
      <c r="H2867" t="s">
        <v>80</v>
      </c>
      <c r="I2867" t="s">
        <v>57</v>
      </c>
    </row>
    <row r="2868" spans="1:9" ht="14.25">
      <c r="A2868" t="s">
        <v>19020</v>
      </c>
      <c r="B2868" s="15">
        <v>1028477</v>
      </c>
      <c r="C2868" t="s">
        <v>287</v>
      </c>
      <c r="D2868" t="s">
        <v>18491</v>
      </c>
      <c r="E2868" t="s">
        <v>13521</v>
      </c>
      <c r="F2868" s="15">
        <v>-1200</v>
      </c>
      <c r="G2868" t="s">
        <v>34</v>
      </c>
      <c r="H2868" t="s">
        <v>80</v>
      </c>
      <c r="I2868" t="s">
        <v>57</v>
      </c>
    </row>
    <row r="2869" spans="1:9" ht="14.25">
      <c r="A2869" t="s">
        <v>19021</v>
      </c>
      <c r="B2869" s="15">
        <v>1028669</v>
      </c>
      <c r="C2869" t="s">
        <v>19022</v>
      </c>
      <c r="D2869" t="s">
        <v>19023</v>
      </c>
      <c r="E2869" t="s">
        <v>19024</v>
      </c>
      <c r="F2869" s="15">
        <v>-3575</v>
      </c>
      <c r="G2869" t="s">
        <v>34</v>
      </c>
      <c r="H2869" t="s">
        <v>73</v>
      </c>
      <c r="I2869" t="s">
        <v>54</v>
      </c>
    </row>
    <row r="2870" spans="1:9" ht="14.25">
      <c r="A2870" t="s">
        <v>19025</v>
      </c>
      <c r="B2870" s="15">
        <v>1028705</v>
      </c>
      <c r="C2870" t="s">
        <v>19026</v>
      </c>
      <c r="D2870" t="s">
        <v>19027</v>
      </c>
      <c r="E2870" t="s">
        <v>7978</v>
      </c>
      <c r="F2870" s="15">
        <v>-89</v>
      </c>
      <c r="G2870" t="s">
        <v>34</v>
      </c>
      <c r="H2870" t="s">
        <v>87</v>
      </c>
      <c r="I2870" t="s">
        <v>54</v>
      </c>
    </row>
    <row r="2871" spans="1:9" ht="14.25">
      <c r="A2871" t="s">
        <v>19028</v>
      </c>
      <c r="B2871" s="15">
        <v>1028762</v>
      </c>
      <c r="C2871" t="s">
        <v>19029</v>
      </c>
      <c r="D2871" t="s">
        <v>18491</v>
      </c>
      <c r="E2871" t="s">
        <v>13521</v>
      </c>
      <c r="F2871" s="15">
        <v>-5246.5</v>
      </c>
      <c r="G2871" t="s">
        <v>34</v>
      </c>
      <c r="H2871" t="s">
        <v>80</v>
      </c>
      <c r="I2871" t="s">
        <v>54</v>
      </c>
    </row>
    <row r="2872" spans="1:9" ht="14.25">
      <c r="A2872" t="s">
        <v>19030</v>
      </c>
      <c r="B2872" s="15">
        <v>1030187</v>
      </c>
      <c r="C2872" t="s">
        <v>19031</v>
      </c>
      <c r="D2872" t="s">
        <v>19032</v>
      </c>
      <c r="E2872" t="s">
        <v>19033</v>
      </c>
      <c r="F2872" s="15">
        <v>-508.84</v>
      </c>
      <c r="G2872" t="s">
        <v>34</v>
      </c>
      <c r="H2872" t="s">
        <v>93</v>
      </c>
      <c r="I2872" t="s">
        <v>54</v>
      </c>
    </row>
    <row r="2873" spans="1:9" ht="14.25">
      <c r="A2873" t="s">
        <v>19034</v>
      </c>
      <c r="B2873" s="15">
        <v>1030700</v>
      </c>
      <c r="C2873" t="s">
        <v>19035</v>
      </c>
      <c r="D2873" t="s">
        <v>19036</v>
      </c>
      <c r="E2873" t="s">
        <v>5028</v>
      </c>
      <c r="F2873" s="15">
        <v>-2050</v>
      </c>
      <c r="G2873" t="s">
        <v>34</v>
      </c>
      <c r="H2873" t="s">
        <v>87</v>
      </c>
      <c r="I2873" t="s">
        <v>54</v>
      </c>
    </row>
    <row r="2874" spans="1:9" ht="14.25">
      <c r="A2874" t="s">
        <v>19037</v>
      </c>
      <c r="B2874" s="15">
        <v>1031394</v>
      </c>
      <c r="C2874" t="s">
        <v>19038</v>
      </c>
      <c r="D2874" t="s">
        <v>19039</v>
      </c>
      <c r="E2874" t="s">
        <v>19040</v>
      </c>
      <c r="F2874" s="15">
        <v>-282.26</v>
      </c>
      <c r="G2874" t="s">
        <v>34</v>
      </c>
      <c r="H2874" t="s">
        <v>67</v>
      </c>
      <c r="I2874" t="s">
        <v>54</v>
      </c>
    </row>
    <row r="2875" spans="1:9" ht="14.25">
      <c r="A2875" t="s">
        <v>19041</v>
      </c>
      <c r="B2875" s="15">
        <v>1031512</v>
      </c>
      <c r="C2875" t="s">
        <v>19042</v>
      </c>
      <c r="D2875" t="s">
        <v>19043</v>
      </c>
      <c r="E2875" t="s">
        <v>19044</v>
      </c>
      <c r="F2875" s="15">
        <v>-2800</v>
      </c>
      <c r="G2875" t="s">
        <v>34</v>
      </c>
      <c r="H2875" t="s">
        <v>68</v>
      </c>
      <c r="I2875" t="s">
        <v>54</v>
      </c>
    </row>
    <row r="2876" spans="1:9" ht="14.25">
      <c r="A2876" t="s">
        <v>19045</v>
      </c>
      <c r="B2876" s="15">
        <v>1031771</v>
      </c>
      <c r="C2876" t="s">
        <v>19046</v>
      </c>
      <c r="D2876" t="s">
        <v>19047</v>
      </c>
      <c r="E2876" t="s">
        <v>19048</v>
      </c>
      <c r="F2876" s="15">
        <v>-570</v>
      </c>
      <c r="G2876" t="s">
        <v>34</v>
      </c>
      <c r="H2876" t="s">
        <v>89</v>
      </c>
      <c r="I2876" t="s">
        <v>54</v>
      </c>
    </row>
    <row r="2877" spans="1:9" ht="14.25">
      <c r="A2877" t="s">
        <v>19049</v>
      </c>
      <c r="B2877" s="15">
        <v>1032200</v>
      </c>
      <c r="C2877" t="s">
        <v>19050</v>
      </c>
      <c r="D2877" t="s">
        <v>19051</v>
      </c>
      <c r="E2877" t="s">
        <v>19052</v>
      </c>
      <c r="F2877" s="15">
        <v>-11312.62</v>
      </c>
      <c r="G2877" t="s">
        <v>34</v>
      </c>
      <c r="H2877" t="s">
        <v>88</v>
      </c>
      <c r="I2877" t="s">
        <v>54</v>
      </c>
    </row>
    <row r="2878" spans="1:9" ht="14.25">
      <c r="A2878" t="s">
        <v>19053</v>
      </c>
      <c r="B2878" s="15">
        <v>1032375</v>
      </c>
      <c r="C2878" t="s">
        <v>287</v>
      </c>
      <c r="D2878" t="s">
        <v>19054</v>
      </c>
      <c r="E2878" t="s">
        <v>13257</v>
      </c>
      <c r="F2878" s="15">
        <v>-1000</v>
      </c>
      <c r="G2878" t="s">
        <v>34</v>
      </c>
      <c r="H2878" t="s">
        <v>88</v>
      </c>
      <c r="I2878" t="s">
        <v>57</v>
      </c>
    </row>
    <row r="2879" spans="1:9" ht="14.25">
      <c r="A2879" t="s">
        <v>19055</v>
      </c>
      <c r="B2879" s="15">
        <v>1032502</v>
      </c>
      <c r="C2879" t="s">
        <v>19056</v>
      </c>
      <c r="D2879" t="s">
        <v>19057</v>
      </c>
      <c r="E2879" t="s">
        <v>9837</v>
      </c>
      <c r="F2879" s="15">
        <v>-950</v>
      </c>
      <c r="G2879" t="s">
        <v>34</v>
      </c>
      <c r="H2879" t="s">
        <v>1067</v>
      </c>
      <c r="I2879" t="s">
        <v>54</v>
      </c>
    </row>
    <row r="2880" spans="1:9" ht="14.25">
      <c r="A2880" t="s">
        <v>19058</v>
      </c>
      <c r="B2880" s="15">
        <v>1032515</v>
      </c>
      <c r="C2880" t="s">
        <v>19059</v>
      </c>
      <c r="D2880" t="s">
        <v>19060</v>
      </c>
      <c r="E2880" t="s">
        <v>19061</v>
      </c>
      <c r="F2880" s="15">
        <v>-1500</v>
      </c>
      <c r="G2880" t="s">
        <v>34</v>
      </c>
      <c r="H2880" t="s">
        <v>80</v>
      </c>
      <c r="I2880" t="s">
        <v>54</v>
      </c>
    </row>
    <row r="2881" spans="1:9" ht="14.25">
      <c r="A2881" t="s">
        <v>19062</v>
      </c>
      <c r="B2881" s="15">
        <v>1032727</v>
      </c>
      <c r="C2881" t="s">
        <v>19063</v>
      </c>
      <c r="D2881" t="s">
        <v>19064</v>
      </c>
      <c r="E2881" t="s">
        <v>19065</v>
      </c>
      <c r="F2881" s="15">
        <v>-79.5</v>
      </c>
      <c r="G2881" t="s">
        <v>34</v>
      </c>
      <c r="H2881" t="s">
        <v>80</v>
      </c>
      <c r="I2881" t="s">
        <v>54</v>
      </c>
    </row>
    <row r="2882" spans="1:9" ht="14.25">
      <c r="A2882" t="s">
        <v>19066</v>
      </c>
      <c r="B2882" s="15">
        <v>1032755</v>
      </c>
      <c r="C2882" t="s">
        <v>287</v>
      </c>
      <c r="D2882" t="s">
        <v>19067</v>
      </c>
      <c r="E2882" t="s">
        <v>13264</v>
      </c>
      <c r="F2882" s="15">
        <v>-64.42</v>
      </c>
      <c r="G2882" t="s">
        <v>34</v>
      </c>
      <c r="H2882" t="s">
        <v>508</v>
      </c>
      <c r="I2882" t="s">
        <v>57</v>
      </c>
    </row>
    <row r="2883" spans="1:9" ht="14.25">
      <c r="A2883" t="s">
        <v>19068</v>
      </c>
      <c r="B2883" s="15">
        <v>1032780</v>
      </c>
      <c r="C2883" t="s">
        <v>19069</v>
      </c>
      <c r="D2883" t="s">
        <v>19070</v>
      </c>
      <c r="E2883" t="s">
        <v>19071</v>
      </c>
      <c r="F2883" s="15">
        <v>-138</v>
      </c>
      <c r="G2883" t="s">
        <v>34</v>
      </c>
      <c r="H2883" t="s">
        <v>75</v>
      </c>
      <c r="I2883" t="s">
        <v>54</v>
      </c>
    </row>
    <row r="2884" spans="1:9" ht="14.25">
      <c r="A2884" t="s">
        <v>19072</v>
      </c>
      <c r="B2884" s="15">
        <v>1032907</v>
      </c>
      <c r="C2884" t="s">
        <v>19073</v>
      </c>
      <c r="D2884" t="s">
        <v>19074</v>
      </c>
      <c r="E2884" t="s">
        <v>19075</v>
      </c>
      <c r="F2884" s="15">
        <v>-70.5</v>
      </c>
      <c r="G2884" t="s">
        <v>34</v>
      </c>
      <c r="H2884" t="s">
        <v>92</v>
      </c>
      <c r="I2884" t="s">
        <v>54</v>
      </c>
    </row>
    <row r="2885" spans="1:9" ht="14.25">
      <c r="A2885" t="s">
        <v>19076</v>
      </c>
      <c r="B2885" s="15">
        <v>1032930</v>
      </c>
      <c r="C2885" t="s">
        <v>19077</v>
      </c>
      <c r="D2885" t="s">
        <v>11629</v>
      </c>
      <c r="E2885" t="s">
        <v>6223</v>
      </c>
      <c r="F2885" s="15">
        <v>-3112.96</v>
      </c>
      <c r="G2885" t="s">
        <v>34</v>
      </c>
      <c r="H2885" t="s">
        <v>73</v>
      </c>
      <c r="I2885" t="s">
        <v>54</v>
      </c>
    </row>
    <row r="2886" spans="1:9" ht="14.25">
      <c r="A2886" t="s">
        <v>19078</v>
      </c>
      <c r="B2886" s="15">
        <v>1033212</v>
      </c>
      <c r="C2886" t="s">
        <v>19079</v>
      </c>
      <c r="D2886" t="s">
        <v>19080</v>
      </c>
      <c r="E2886" t="s">
        <v>19081</v>
      </c>
      <c r="F2886" s="15">
        <v>-20</v>
      </c>
      <c r="G2886" t="s">
        <v>34</v>
      </c>
      <c r="H2886" t="s">
        <v>87</v>
      </c>
      <c r="I2886" t="s">
        <v>54</v>
      </c>
    </row>
    <row r="2887" spans="1:9" ht="14.25">
      <c r="A2887" t="s">
        <v>19082</v>
      </c>
      <c r="B2887" s="15">
        <v>1033271</v>
      </c>
      <c r="C2887" t="s">
        <v>19083</v>
      </c>
      <c r="D2887" t="s">
        <v>19084</v>
      </c>
      <c r="E2887" t="s">
        <v>1361</v>
      </c>
      <c r="F2887" s="15">
        <v>-600</v>
      </c>
      <c r="G2887" t="s">
        <v>34</v>
      </c>
      <c r="H2887" t="s">
        <v>78</v>
      </c>
      <c r="I2887" t="s">
        <v>54</v>
      </c>
    </row>
    <row r="2888" spans="1:9" ht="14.25">
      <c r="A2888" t="s">
        <v>19085</v>
      </c>
      <c r="B2888" s="15">
        <v>1033885</v>
      </c>
      <c r="C2888" t="s">
        <v>287</v>
      </c>
      <c r="D2888" t="s">
        <v>19086</v>
      </c>
      <c r="E2888" t="s">
        <v>13211</v>
      </c>
      <c r="F2888" s="15">
        <v>-2400</v>
      </c>
      <c r="G2888" t="s">
        <v>34</v>
      </c>
      <c r="H2888" t="s">
        <v>72</v>
      </c>
      <c r="I2888" t="s">
        <v>57</v>
      </c>
    </row>
    <row r="2889" spans="1:9" ht="14.25">
      <c r="A2889" t="s">
        <v>19087</v>
      </c>
      <c r="B2889" s="15">
        <v>1033913</v>
      </c>
      <c r="C2889" t="s">
        <v>287</v>
      </c>
      <c r="D2889" t="s">
        <v>18093</v>
      </c>
      <c r="E2889" t="s">
        <v>12857</v>
      </c>
      <c r="F2889" s="15">
        <v>-2000</v>
      </c>
      <c r="G2889" t="s">
        <v>34</v>
      </c>
      <c r="H2889" t="s">
        <v>80</v>
      </c>
      <c r="I2889" t="s">
        <v>57</v>
      </c>
    </row>
    <row r="2890" spans="1:9" ht="14.25">
      <c r="A2890" t="s">
        <v>19088</v>
      </c>
      <c r="B2890" s="15">
        <v>1033961</v>
      </c>
      <c r="C2890" t="s">
        <v>19089</v>
      </c>
      <c r="D2890" t="s">
        <v>19090</v>
      </c>
      <c r="E2890" t="s">
        <v>19091</v>
      </c>
      <c r="F2890" s="15">
        <v>-662</v>
      </c>
      <c r="G2890" t="s">
        <v>34</v>
      </c>
      <c r="H2890" t="s">
        <v>290</v>
      </c>
      <c r="I2890" t="s">
        <v>54</v>
      </c>
    </row>
    <row r="2891" spans="1:9" ht="14.25">
      <c r="A2891" t="s">
        <v>19092</v>
      </c>
      <c r="B2891" s="15">
        <v>1034304</v>
      </c>
      <c r="C2891" t="s">
        <v>19093</v>
      </c>
      <c r="D2891" t="s">
        <v>18376</v>
      </c>
      <c r="E2891" t="s">
        <v>18377</v>
      </c>
      <c r="F2891" s="15">
        <v>-5657.31</v>
      </c>
      <c r="G2891" t="s">
        <v>34</v>
      </c>
      <c r="H2891" t="s">
        <v>70</v>
      </c>
      <c r="I2891" t="s">
        <v>54</v>
      </c>
    </row>
    <row r="2892" spans="1:9" ht="14.25">
      <c r="A2892" t="s">
        <v>19094</v>
      </c>
      <c r="B2892" s="15">
        <v>1034483</v>
      </c>
      <c r="C2892" t="s">
        <v>19095</v>
      </c>
      <c r="D2892" t="s">
        <v>19096</v>
      </c>
      <c r="E2892" t="s">
        <v>19097</v>
      </c>
      <c r="F2892" s="15">
        <v>-799.08</v>
      </c>
      <c r="G2892" t="s">
        <v>34</v>
      </c>
      <c r="H2892" t="s">
        <v>85</v>
      </c>
      <c r="I2892" t="s">
        <v>54</v>
      </c>
    </row>
    <row r="2893" spans="1:9" ht="14.25">
      <c r="A2893" t="s">
        <v>19098</v>
      </c>
      <c r="B2893" s="15">
        <v>1034541</v>
      </c>
      <c r="C2893" t="s">
        <v>19099</v>
      </c>
      <c r="D2893" t="s">
        <v>19100</v>
      </c>
      <c r="E2893" t="s">
        <v>19101</v>
      </c>
      <c r="F2893" s="15">
        <v>-412</v>
      </c>
      <c r="G2893" t="s">
        <v>34</v>
      </c>
      <c r="H2893" t="s">
        <v>80</v>
      </c>
      <c r="I2893" t="s">
        <v>54</v>
      </c>
    </row>
    <row r="2894" spans="1:9" ht="14.25">
      <c r="A2894" t="s">
        <v>19102</v>
      </c>
      <c r="B2894" s="15">
        <v>1034620</v>
      </c>
      <c r="C2894" t="s">
        <v>19103</v>
      </c>
      <c r="D2894" t="s">
        <v>19104</v>
      </c>
      <c r="E2894" t="s">
        <v>19105</v>
      </c>
      <c r="F2894" s="15">
        <v>-66.98</v>
      </c>
      <c r="G2894" t="s">
        <v>34</v>
      </c>
      <c r="H2894" t="s">
        <v>904</v>
      </c>
      <c r="I2894" t="s">
        <v>54</v>
      </c>
    </row>
    <row r="2895" spans="1:9" ht="14.25">
      <c r="A2895" t="s">
        <v>19106</v>
      </c>
      <c r="B2895" s="15">
        <v>1034748</v>
      </c>
      <c r="C2895" t="s">
        <v>19107</v>
      </c>
      <c r="D2895" t="s">
        <v>19108</v>
      </c>
      <c r="E2895" t="s">
        <v>19109</v>
      </c>
      <c r="F2895" s="15">
        <v>-471.84</v>
      </c>
      <c r="G2895" t="s">
        <v>34</v>
      </c>
      <c r="H2895" t="s">
        <v>82</v>
      </c>
      <c r="I2895" t="s">
        <v>54</v>
      </c>
    </row>
    <row r="2896" spans="1:9" ht="14.25">
      <c r="A2896" t="s">
        <v>19110</v>
      </c>
      <c r="B2896" s="15">
        <v>1034838</v>
      </c>
      <c r="C2896" t="s">
        <v>19111</v>
      </c>
      <c r="D2896" t="s">
        <v>19112</v>
      </c>
      <c r="E2896" t="s">
        <v>19113</v>
      </c>
      <c r="F2896" s="15">
        <v>-78.5</v>
      </c>
      <c r="G2896" t="s">
        <v>34</v>
      </c>
      <c r="H2896" t="s">
        <v>83</v>
      </c>
      <c r="I2896" t="s">
        <v>54</v>
      </c>
    </row>
    <row r="2897" spans="1:9" ht="14.25">
      <c r="A2897" t="s">
        <v>19114</v>
      </c>
      <c r="B2897" s="15">
        <v>1035010</v>
      </c>
      <c r="C2897" t="s">
        <v>19115</v>
      </c>
      <c r="D2897" t="s">
        <v>19116</v>
      </c>
      <c r="E2897" t="s">
        <v>19117</v>
      </c>
      <c r="F2897" s="15">
        <v>-37.25</v>
      </c>
      <c r="G2897" t="s">
        <v>34</v>
      </c>
      <c r="H2897" t="s">
        <v>83</v>
      </c>
      <c r="I2897" t="s">
        <v>54</v>
      </c>
    </row>
    <row r="2898" spans="1:9" ht="14.25">
      <c r="A2898" t="s">
        <v>19118</v>
      </c>
      <c r="B2898" s="15">
        <v>1035132</v>
      </c>
      <c r="C2898" t="s">
        <v>287</v>
      </c>
      <c r="D2898" t="s">
        <v>19119</v>
      </c>
      <c r="E2898" t="s">
        <v>13289</v>
      </c>
      <c r="F2898" s="15">
        <v>-2500</v>
      </c>
      <c r="G2898" t="s">
        <v>34</v>
      </c>
      <c r="H2898" t="s">
        <v>64</v>
      </c>
      <c r="I2898" t="s">
        <v>57</v>
      </c>
    </row>
    <row r="2899" spans="1:9" ht="14.25">
      <c r="A2899" t="s">
        <v>19120</v>
      </c>
      <c r="B2899" s="15">
        <v>1035276</v>
      </c>
      <c r="C2899" t="s">
        <v>287</v>
      </c>
      <c r="D2899" t="s">
        <v>19121</v>
      </c>
      <c r="E2899" t="s">
        <v>13275</v>
      </c>
      <c r="F2899" s="15">
        <v>-270.5</v>
      </c>
      <c r="G2899" t="s">
        <v>34</v>
      </c>
      <c r="H2899" t="s">
        <v>73</v>
      </c>
      <c r="I2899" t="s">
        <v>57</v>
      </c>
    </row>
    <row r="2900" spans="1:9" ht="14.25">
      <c r="A2900" t="s">
        <v>19122</v>
      </c>
      <c r="B2900" s="15">
        <v>1035536</v>
      </c>
      <c r="C2900" t="s">
        <v>287</v>
      </c>
      <c r="D2900" t="s">
        <v>19123</v>
      </c>
      <c r="E2900" t="s">
        <v>13282</v>
      </c>
      <c r="F2900" s="15">
        <v>-81</v>
      </c>
      <c r="G2900" t="s">
        <v>34</v>
      </c>
      <c r="H2900" t="s">
        <v>75</v>
      </c>
      <c r="I2900" t="s">
        <v>57</v>
      </c>
    </row>
    <row r="2901" spans="1:9" ht="14.25">
      <c r="A2901" t="s">
        <v>19124</v>
      </c>
      <c r="B2901" s="15">
        <v>1035870</v>
      </c>
      <c r="C2901" t="s">
        <v>19125</v>
      </c>
      <c r="D2901" t="s">
        <v>19126</v>
      </c>
      <c r="E2901" t="s">
        <v>19127</v>
      </c>
      <c r="F2901" s="15">
        <v>-1066.8</v>
      </c>
      <c r="G2901" t="s">
        <v>34</v>
      </c>
      <c r="H2901" t="s">
        <v>64</v>
      </c>
      <c r="I2901" t="s">
        <v>54</v>
      </c>
    </row>
    <row r="2902" spans="1:9" ht="14.25">
      <c r="A2902" t="s">
        <v>19128</v>
      </c>
      <c r="B2902" s="15">
        <v>1036051</v>
      </c>
      <c r="C2902" t="s">
        <v>19129</v>
      </c>
      <c r="D2902" t="s">
        <v>19130</v>
      </c>
      <c r="E2902" t="s">
        <v>19131</v>
      </c>
      <c r="F2902" s="15">
        <v>-130</v>
      </c>
      <c r="G2902" t="s">
        <v>34</v>
      </c>
      <c r="H2902" t="s">
        <v>66</v>
      </c>
      <c r="I2902" t="s">
        <v>54</v>
      </c>
    </row>
    <row r="2903" spans="1:9" ht="14.25">
      <c r="A2903" t="s">
        <v>19132</v>
      </c>
      <c r="B2903" s="15">
        <v>1036254</v>
      </c>
      <c r="C2903" t="s">
        <v>19133</v>
      </c>
      <c r="D2903" t="s">
        <v>19134</v>
      </c>
      <c r="E2903" t="s">
        <v>19135</v>
      </c>
      <c r="F2903" s="15">
        <v>-173.7</v>
      </c>
      <c r="G2903" t="s">
        <v>34</v>
      </c>
      <c r="H2903" t="s">
        <v>75</v>
      </c>
      <c r="I2903" t="s">
        <v>54</v>
      </c>
    </row>
    <row r="2904" spans="1:9" ht="14.25">
      <c r="A2904" t="s">
        <v>19136</v>
      </c>
      <c r="B2904" s="15">
        <v>1036442</v>
      </c>
      <c r="C2904" t="s">
        <v>19137</v>
      </c>
      <c r="D2904" t="s">
        <v>10812</v>
      </c>
      <c r="E2904" t="s">
        <v>5964</v>
      </c>
      <c r="F2904" s="15">
        <v>-459.9</v>
      </c>
      <c r="G2904" t="s">
        <v>34</v>
      </c>
      <c r="H2904" t="s">
        <v>1855</v>
      </c>
      <c r="I2904" t="s">
        <v>54</v>
      </c>
    </row>
    <row r="2905" spans="1:9" ht="14.25">
      <c r="A2905" t="s">
        <v>19138</v>
      </c>
      <c r="B2905" s="15">
        <v>1036552</v>
      </c>
      <c r="C2905" t="s">
        <v>19139</v>
      </c>
      <c r="D2905" t="s">
        <v>19140</v>
      </c>
      <c r="E2905" t="s">
        <v>19141</v>
      </c>
      <c r="F2905" s="15">
        <v>-51.52</v>
      </c>
      <c r="G2905" t="s">
        <v>34</v>
      </c>
      <c r="H2905" t="s">
        <v>85</v>
      </c>
      <c r="I2905" t="s">
        <v>54</v>
      </c>
    </row>
    <row r="2906" spans="1:9" ht="14.25">
      <c r="A2906" t="s">
        <v>19142</v>
      </c>
      <c r="B2906" s="15">
        <v>1036875</v>
      </c>
      <c r="C2906" t="s">
        <v>19143</v>
      </c>
      <c r="D2906" t="s">
        <v>19144</v>
      </c>
      <c r="E2906" t="s">
        <v>19145</v>
      </c>
      <c r="F2906" s="15">
        <v>-2032.7</v>
      </c>
      <c r="G2906" t="s">
        <v>34</v>
      </c>
      <c r="H2906" t="s">
        <v>78</v>
      </c>
      <c r="I2906" t="s">
        <v>54</v>
      </c>
    </row>
    <row r="2907" spans="1:9" ht="14.25">
      <c r="A2907" t="s">
        <v>19146</v>
      </c>
      <c r="B2907" s="15">
        <v>1036902</v>
      </c>
      <c r="C2907" t="s">
        <v>19147</v>
      </c>
      <c r="D2907" t="s">
        <v>19144</v>
      </c>
      <c r="E2907" t="s">
        <v>19145</v>
      </c>
      <c r="F2907" s="15">
        <v>-2000</v>
      </c>
      <c r="G2907" t="s">
        <v>34</v>
      </c>
      <c r="H2907" t="s">
        <v>78</v>
      </c>
      <c r="I2907" t="s">
        <v>54</v>
      </c>
    </row>
    <row r="2908" spans="1:9" ht="14.25">
      <c r="A2908" t="s">
        <v>19148</v>
      </c>
      <c r="B2908" s="15">
        <v>1036996</v>
      </c>
      <c r="C2908" t="s">
        <v>287</v>
      </c>
      <c r="D2908" t="s">
        <v>19149</v>
      </c>
      <c r="E2908" t="s">
        <v>13295</v>
      </c>
      <c r="F2908" s="15">
        <v>-1000</v>
      </c>
      <c r="G2908" t="s">
        <v>34</v>
      </c>
      <c r="H2908" t="s">
        <v>84</v>
      </c>
      <c r="I2908" t="s">
        <v>57</v>
      </c>
    </row>
    <row r="2909" spans="1:9" ht="14.25">
      <c r="A2909" t="s">
        <v>19150</v>
      </c>
      <c r="B2909" s="15">
        <v>1037028</v>
      </c>
      <c r="C2909" t="s">
        <v>287</v>
      </c>
      <c r="D2909" t="s">
        <v>19149</v>
      </c>
      <c r="E2909" t="s">
        <v>13295</v>
      </c>
      <c r="F2909" s="15">
        <v>-106.95</v>
      </c>
      <c r="G2909" t="s">
        <v>34</v>
      </c>
      <c r="H2909" t="s">
        <v>84</v>
      </c>
      <c r="I2909" t="s">
        <v>57</v>
      </c>
    </row>
    <row r="2910" spans="1:9" ht="14.25">
      <c r="A2910" t="s">
        <v>19151</v>
      </c>
      <c r="B2910" s="15">
        <v>1037075</v>
      </c>
      <c r="C2910" t="s">
        <v>19152</v>
      </c>
      <c r="D2910" t="s">
        <v>19153</v>
      </c>
      <c r="E2910" t="s">
        <v>19154</v>
      </c>
      <c r="F2910" s="15">
        <v>-800</v>
      </c>
      <c r="G2910" t="s">
        <v>34</v>
      </c>
      <c r="H2910" t="s">
        <v>75</v>
      </c>
      <c r="I2910" t="s">
        <v>54</v>
      </c>
    </row>
    <row r="2911" spans="1:9" ht="14.25">
      <c r="A2911" t="s">
        <v>19155</v>
      </c>
      <c r="B2911" s="15">
        <v>1037272</v>
      </c>
      <c r="C2911" t="s">
        <v>19156</v>
      </c>
      <c r="D2911" t="s">
        <v>19157</v>
      </c>
      <c r="E2911" t="s">
        <v>19158</v>
      </c>
      <c r="F2911" s="15">
        <v>-500</v>
      </c>
      <c r="G2911" t="s">
        <v>34</v>
      </c>
      <c r="H2911" t="s">
        <v>80</v>
      </c>
      <c r="I2911" t="s">
        <v>54</v>
      </c>
    </row>
    <row r="2912" spans="1:9" ht="14.25">
      <c r="A2912" t="s">
        <v>19159</v>
      </c>
      <c r="B2912" s="15">
        <v>1037367</v>
      </c>
      <c r="C2912" t="s">
        <v>19160</v>
      </c>
      <c r="D2912" t="s">
        <v>19161</v>
      </c>
      <c r="E2912" t="s">
        <v>19162</v>
      </c>
      <c r="F2912" s="15">
        <v>-77.91</v>
      </c>
      <c r="G2912" t="s">
        <v>34</v>
      </c>
      <c r="H2912" t="s">
        <v>11959</v>
      </c>
      <c r="I2912" t="s">
        <v>54</v>
      </c>
    </row>
    <row r="2913" spans="1:9" ht="14.25">
      <c r="A2913" t="s">
        <v>19163</v>
      </c>
      <c r="B2913" s="15">
        <v>1037526</v>
      </c>
      <c r="C2913" t="s">
        <v>19164</v>
      </c>
      <c r="D2913" t="s">
        <v>19165</v>
      </c>
      <c r="E2913" t="s">
        <v>19166</v>
      </c>
      <c r="F2913" s="15">
        <v>-850</v>
      </c>
      <c r="G2913" t="s">
        <v>34</v>
      </c>
      <c r="H2913" t="s">
        <v>89</v>
      </c>
      <c r="I2913" t="s">
        <v>54</v>
      </c>
    </row>
    <row r="2914" spans="1:9" ht="14.25">
      <c r="A2914" t="s">
        <v>19167</v>
      </c>
      <c r="B2914" s="15">
        <v>1037600</v>
      </c>
      <c r="C2914" t="s">
        <v>19168</v>
      </c>
      <c r="D2914" t="s">
        <v>19169</v>
      </c>
      <c r="E2914" t="s">
        <v>10386</v>
      </c>
      <c r="F2914" s="15">
        <v>-4942.72</v>
      </c>
      <c r="G2914" t="s">
        <v>34</v>
      </c>
      <c r="H2914" t="s">
        <v>68</v>
      </c>
      <c r="I2914" t="s">
        <v>54</v>
      </c>
    </row>
    <row r="2915" spans="1:9" ht="14.25">
      <c r="A2915" t="s">
        <v>19170</v>
      </c>
      <c r="B2915" s="15">
        <v>1037607</v>
      </c>
      <c r="C2915" t="s">
        <v>287</v>
      </c>
      <c r="D2915" t="s">
        <v>19171</v>
      </c>
      <c r="E2915" t="s">
        <v>13355</v>
      </c>
      <c r="F2915" s="15">
        <v>-500</v>
      </c>
      <c r="G2915" t="s">
        <v>34</v>
      </c>
      <c r="H2915" t="s">
        <v>80</v>
      </c>
      <c r="I2915" t="s">
        <v>57</v>
      </c>
    </row>
    <row r="2916" spans="1:9" ht="14.25">
      <c r="A2916" t="s">
        <v>19172</v>
      </c>
      <c r="B2916" s="15">
        <v>1037872</v>
      </c>
      <c r="C2916" t="s">
        <v>19173</v>
      </c>
      <c r="D2916" t="s">
        <v>19174</v>
      </c>
      <c r="E2916" t="s">
        <v>19175</v>
      </c>
      <c r="F2916" s="15">
        <v>-892</v>
      </c>
      <c r="G2916" t="s">
        <v>34</v>
      </c>
      <c r="H2916" t="s">
        <v>74</v>
      </c>
      <c r="I2916" t="s">
        <v>54</v>
      </c>
    </row>
    <row r="2917" spans="1:9" ht="14.25">
      <c r="A2917" t="s">
        <v>19176</v>
      </c>
      <c r="B2917" s="15">
        <v>1038075</v>
      </c>
      <c r="C2917" t="s">
        <v>19177</v>
      </c>
      <c r="D2917" t="s">
        <v>19178</v>
      </c>
      <c r="E2917" t="s">
        <v>19179</v>
      </c>
      <c r="F2917" s="15">
        <v>-8010</v>
      </c>
      <c r="G2917" t="s">
        <v>34</v>
      </c>
      <c r="H2917" t="s">
        <v>83</v>
      </c>
      <c r="I2917" t="s">
        <v>54</v>
      </c>
    </row>
    <row r="2918" spans="1:9" ht="14.25">
      <c r="A2918" t="s">
        <v>19180</v>
      </c>
      <c r="B2918" s="15">
        <v>1038080</v>
      </c>
      <c r="C2918" t="s">
        <v>19181</v>
      </c>
      <c r="D2918" t="s">
        <v>19182</v>
      </c>
      <c r="E2918" t="s">
        <v>19183</v>
      </c>
      <c r="F2918" s="15">
        <v>-1000</v>
      </c>
      <c r="G2918" t="s">
        <v>34</v>
      </c>
      <c r="H2918" t="s">
        <v>67</v>
      </c>
      <c r="I2918" t="s">
        <v>54</v>
      </c>
    </row>
    <row r="2919" spans="1:9" ht="14.25">
      <c r="A2919" t="s">
        <v>19184</v>
      </c>
      <c r="B2919" s="15">
        <v>1038146</v>
      </c>
      <c r="C2919" t="s">
        <v>19185</v>
      </c>
      <c r="D2919" t="s">
        <v>17611</v>
      </c>
      <c r="E2919" t="s">
        <v>17612</v>
      </c>
      <c r="F2919" s="15">
        <v>-200</v>
      </c>
      <c r="G2919" t="s">
        <v>34</v>
      </c>
      <c r="H2919" t="s">
        <v>74</v>
      </c>
      <c r="I2919" t="s">
        <v>54</v>
      </c>
    </row>
    <row r="2920" spans="1:9" ht="14.25">
      <c r="A2920" t="s">
        <v>19186</v>
      </c>
      <c r="B2920" s="15">
        <v>1038149</v>
      </c>
      <c r="C2920" t="s">
        <v>19187</v>
      </c>
      <c r="D2920" t="s">
        <v>19188</v>
      </c>
      <c r="E2920" t="s">
        <v>19189</v>
      </c>
      <c r="F2920" s="15">
        <v>-1320.72</v>
      </c>
      <c r="G2920" t="s">
        <v>34</v>
      </c>
      <c r="H2920" t="s">
        <v>75</v>
      </c>
      <c r="I2920" t="s">
        <v>54</v>
      </c>
    </row>
    <row r="2921" spans="1:9" ht="14.25">
      <c r="A2921" t="s">
        <v>19190</v>
      </c>
      <c r="B2921" s="15">
        <v>1038283</v>
      </c>
      <c r="C2921" t="s">
        <v>19191</v>
      </c>
      <c r="D2921" t="s">
        <v>19182</v>
      </c>
      <c r="E2921" t="s">
        <v>19183</v>
      </c>
      <c r="F2921" s="15">
        <v>-9000</v>
      </c>
      <c r="G2921" t="s">
        <v>34</v>
      </c>
      <c r="H2921" t="s">
        <v>67</v>
      </c>
      <c r="I2921" t="s">
        <v>54</v>
      </c>
    </row>
    <row r="2922" spans="1:9" ht="14.25">
      <c r="A2922" t="s">
        <v>19192</v>
      </c>
      <c r="B2922" s="15">
        <v>1038392</v>
      </c>
      <c r="C2922" t="s">
        <v>19193</v>
      </c>
      <c r="D2922" t="s">
        <v>19194</v>
      </c>
      <c r="E2922" t="s">
        <v>19195</v>
      </c>
      <c r="F2922" s="15">
        <v>-200</v>
      </c>
      <c r="G2922" t="s">
        <v>34</v>
      </c>
      <c r="H2922" t="s">
        <v>80</v>
      </c>
      <c r="I2922" t="s">
        <v>54</v>
      </c>
    </row>
    <row r="2923" spans="1:9" ht="14.25">
      <c r="A2923" t="s">
        <v>19196</v>
      </c>
      <c r="B2923" s="15">
        <v>1038504</v>
      </c>
      <c r="C2923" t="s">
        <v>19197</v>
      </c>
      <c r="D2923" t="s">
        <v>19198</v>
      </c>
      <c r="E2923" t="s">
        <v>19199</v>
      </c>
      <c r="F2923" s="15">
        <v>-1716.5</v>
      </c>
      <c r="G2923" t="s">
        <v>34</v>
      </c>
      <c r="H2923" t="s">
        <v>83</v>
      </c>
      <c r="I2923" t="s">
        <v>54</v>
      </c>
    </row>
    <row r="2924" spans="1:9" ht="14.25">
      <c r="A2924" t="s">
        <v>19200</v>
      </c>
      <c r="B2924" s="15">
        <v>1038507</v>
      </c>
      <c r="C2924" t="s">
        <v>19201</v>
      </c>
      <c r="D2924" t="s">
        <v>19202</v>
      </c>
      <c r="E2924" t="s">
        <v>19203</v>
      </c>
      <c r="F2924" s="15">
        <v>-400</v>
      </c>
      <c r="G2924" t="s">
        <v>34</v>
      </c>
      <c r="H2924" t="s">
        <v>89</v>
      </c>
      <c r="I2924" t="s">
        <v>54</v>
      </c>
    </row>
    <row r="2925" spans="1:9" ht="14.25">
      <c r="A2925" t="s">
        <v>19204</v>
      </c>
      <c r="B2925" s="15">
        <v>1038512</v>
      </c>
      <c r="C2925" t="s">
        <v>19205</v>
      </c>
      <c r="D2925" t="s">
        <v>19206</v>
      </c>
      <c r="E2925" t="s">
        <v>19207</v>
      </c>
      <c r="F2925" s="15">
        <v>-61</v>
      </c>
      <c r="G2925" t="s">
        <v>34</v>
      </c>
      <c r="H2925" t="s">
        <v>68</v>
      </c>
      <c r="I2925" t="s">
        <v>54</v>
      </c>
    </row>
    <row r="2926" spans="1:9" ht="14.25">
      <c r="A2926" t="s">
        <v>19208</v>
      </c>
      <c r="B2926" s="15">
        <v>1038551</v>
      </c>
      <c r="C2926" t="s">
        <v>19209</v>
      </c>
      <c r="D2926" t="s">
        <v>19210</v>
      </c>
      <c r="E2926" t="s">
        <v>19211</v>
      </c>
      <c r="F2926" s="15">
        <v>-6.5</v>
      </c>
      <c r="G2926" t="s">
        <v>34</v>
      </c>
      <c r="H2926" t="s">
        <v>83</v>
      </c>
      <c r="I2926" t="s">
        <v>54</v>
      </c>
    </row>
    <row r="2927" spans="1:9" ht="14.25">
      <c r="A2927" t="s">
        <v>19212</v>
      </c>
      <c r="B2927" s="15">
        <v>1038609</v>
      </c>
      <c r="C2927" t="s">
        <v>19213</v>
      </c>
      <c r="D2927" t="s">
        <v>19214</v>
      </c>
      <c r="E2927" t="s">
        <v>19215</v>
      </c>
      <c r="F2927" s="15">
        <v>-5000</v>
      </c>
      <c r="G2927" t="s">
        <v>34</v>
      </c>
      <c r="H2927" t="s">
        <v>67</v>
      </c>
      <c r="I2927" t="s">
        <v>54</v>
      </c>
    </row>
    <row r="2928" spans="1:9" ht="14.25">
      <c r="A2928" t="s">
        <v>19216</v>
      </c>
      <c r="B2928" s="15">
        <v>1038701</v>
      </c>
      <c r="C2928" t="s">
        <v>19217</v>
      </c>
      <c r="D2928" t="s">
        <v>19218</v>
      </c>
      <c r="E2928" t="s">
        <v>19219</v>
      </c>
      <c r="F2928" s="15">
        <v>-500</v>
      </c>
      <c r="G2928" t="s">
        <v>34</v>
      </c>
      <c r="H2928" t="s">
        <v>85</v>
      </c>
      <c r="I2928" t="s">
        <v>54</v>
      </c>
    </row>
    <row r="2929" spans="1:9" ht="14.25">
      <c r="A2929" t="s">
        <v>19220</v>
      </c>
      <c r="B2929" s="15">
        <v>1038733</v>
      </c>
      <c r="C2929" t="s">
        <v>287</v>
      </c>
      <c r="D2929" t="s">
        <v>19221</v>
      </c>
      <c r="E2929" t="s">
        <v>19222</v>
      </c>
      <c r="F2929" s="15">
        <v>-3000</v>
      </c>
      <c r="G2929" t="s">
        <v>34</v>
      </c>
      <c r="H2929" t="s">
        <v>73</v>
      </c>
      <c r="I2929" t="s">
        <v>57</v>
      </c>
    </row>
    <row r="2930" spans="1:9" ht="14.25">
      <c r="A2930" t="s">
        <v>19223</v>
      </c>
      <c r="B2930" s="15">
        <v>1038806</v>
      </c>
      <c r="C2930" t="s">
        <v>19224</v>
      </c>
      <c r="D2930" t="s">
        <v>19225</v>
      </c>
      <c r="E2930" t="s">
        <v>19226</v>
      </c>
      <c r="F2930" s="15">
        <v>-100</v>
      </c>
      <c r="G2930" t="s">
        <v>34</v>
      </c>
      <c r="H2930" t="s">
        <v>73</v>
      </c>
      <c r="I2930" t="s">
        <v>54</v>
      </c>
    </row>
    <row r="2931" spans="1:9" ht="14.25">
      <c r="A2931" t="s">
        <v>19227</v>
      </c>
      <c r="B2931" s="15">
        <v>1038860</v>
      </c>
      <c r="C2931" t="s">
        <v>19228</v>
      </c>
      <c r="D2931" t="s">
        <v>19229</v>
      </c>
      <c r="E2931" t="s">
        <v>19230</v>
      </c>
      <c r="F2931" s="15">
        <v>-1659.8</v>
      </c>
      <c r="G2931" t="s">
        <v>34</v>
      </c>
      <c r="H2931" t="s">
        <v>66</v>
      </c>
      <c r="I2931" t="s">
        <v>54</v>
      </c>
    </row>
    <row r="2932" spans="1:9" ht="14.25">
      <c r="A2932" t="s">
        <v>19231</v>
      </c>
      <c r="B2932" s="15">
        <v>1038904</v>
      </c>
      <c r="C2932" t="s">
        <v>287</v>
      </c>
      <c r="D2932" t="s">
        <v>19232</v>
      </c>
      <c r="E2932" t="s">
        <v>13321</v>
      </c>
      <c r="F2932" s="15">
        <v>-675</v>
      </c>
      <c r="G2932" t="s">
        <v>34</v>
      </c>
      <c r="H2932" t="s">
        <v>93</v>
      </c>
      <c r="I2932" t="s">
        <v>57</v>
      </c>
    </row>
    <row r="2933" spans="1:9" ht="14.25">
      <c r="A2933" t="s">
        <v>19233</v>
      </c>
      <c r="B2933" s="15">
        <v>1039032</v>
      </c>
      <c r="C2933" t="s">
        <v>287</v>
      </c>
      <c r="D2933" t="s">
        <v>19234</v>
      </c>
      <c r="E2933" t="s">
        <v>13307</v>
      </c>
      <c r="F2933" s="15">
        <v>-4000</v>
      </c>
      <c r="G2933" t="s">
        <v>34</v>
      </c>
      <c r="H2933" t="s">
        <v>67</v>
      </c>
      <c r="I2933" t="s">
        <v>57</v>
      </c>
    </row>
    <row r="2934" spans="1:9" ht="14.25">
      <c r="A2934" t="s">
        <v>19235</v>
      </c>
      <c r="B2934" s="15">
        <v>1039043</v>
      </c>
      <c r="C2934" t="s">
        <v>19236</v>
      </c>
      <c r="D2934" t="s">
        <v>19237</v>
      </c>
      <c r="E2934" t="s">
        <v>19238</v>
      </c>
      <c r="F2934" s="15">
        <v>-345.1</v>
      </c>
      <c r="G2934" t="s">
        <v>34</v>
      </c>
      <c r="H2934" t="s">
        <v>68</v>
      </c>
      <c r="I2934" t="s">
        <v>54</v>
      </c>
    </row>
    <row r="2935" spans="1:9" ht="14.25">
      <c r="A2935" t="s">
        <v>19239</v>
      </c>
      <c r="B2935" s="15">
        <v>1039154</v>
      </c>
      <c r="C2935" t="s">
        <v>287</v>
      </c>
      <c r="D2935" t="s">
        <v>19240</v>
      </c>
      <c r="E2935" t="s">
        <v>13327</v>
      </c>
      <c r="F2935" s="15">
        <v>-100</v>
      </c>
      <c r="G2935" t="s">
        <v>34</v>
      </c>
      <c r="H2935" t="s">
        <v>90</v>
      </c>
      <c r="I2935" t="s">
        <v>57</v>
      </c>
    </row>
    <row r="2936" spans="1:9" ht="14.25">
      <c r="A2936" t="s">
        <v>19241</v>
      </c>
      <c r="B2936" s="15">
        <v>1039191</v>
      </c>
      <c r="C2936" t="s">
        <v>19242</v>
      </c>
      <c r="D2936" t="s">
        <v>19243</v>
      </c>
      <c r="E2936" t="s">
        <v>19244</v>
      </c>
      <c r="F2936" s="15">
        <v>-27</v>
      </c>
      <c r="G2936" t="s">
        <v>34</v>
      </c>
      <c r="H2936" t="s">
        <v>80</v>
      </c>
      <c r="I2936" t="s">
        <v>54</v>
      </c>
    </row>
    <row r="2937" spans="1:9" ht="14.25">
      <c r="A2937" t="s">
        <v>19245</v>
      </c>
      <c r="B2937" s="15">
        <v>1039298</v>
      </c>
      <c r="C2937" t="s">
        <v>19246</v>
      </c>
      <c r="D2937" t="s">
        <v>19247</v>
      </c>
      <c r="E2937" t="s">
        <v>19248</v>
      </c>
      <c r="F2937" s="15">
        <v>-2499.02</v>
      </c>
      <c r="G2937" t="s">
        <v>34</v>
      </c>
      <c r="H2937" t="s">
        <v>70</v>
      </c>
      <c r="I2937" t="s">
        <v>54</v>
      </c>
    </row>
    <row r="2938" spans="1:9" ht="14.25">
      <c r="A2938" t="s">
        <v>19249</v>
      </c>
      <c r="B2938" s="15">
        <v>1039458</v>
      </c>
      <c r="C2938" t="s">
        <v>19250</v>
      </c>
      <c r="D2938" t="s">
        <v>19251</v>
      </c>
      <c r="E2938" t="s">
        <v>19252</v>
      </c>
      <c r="F2938" s="15">
        <v>-9945</v>
      </c>
      <c r="G2938" t="s">
        <v>34</v>
      </c>
      <c r="H2938" t="s">
        <v>80</v>
      </c>
      <c r="I2938" t="s">
        <v>54</v>
      </c>
    </row>
    <row r="2939" spans="1:9" ht="14.25">
      <c r="A2939" t="s">
        <v>19253</v>
      </c>
      <c r="B2939" s="15">
        <v>1039472</v>
      </c>
      <c r="C2939" t="s">
        <v>19254</v>
      </c>
      <c r="D2939" t="s">
        <v>19255</v>
      </c>
      <c r="E2939" t="s">
        <v>19256</v>
      </c>
      <c r="F2939" s="15">
        <v>-7138.33</v>
      </c>
      <c r="G2939" t="s">
        <v>34</v>
      </c>
      <c r="H2939" t="s">
        <v>75</v>
      </c>
      <c r="I2939" t="s">
        <v>54</v>
      </c>
    </row>
    <row r="2940" spans="1:9" ht="14.25">
      <c r="A2940" t="s">
        <v>19257</v>
      </c>
      <c r="B2940" s="15">
        <v>1039518</v>
      </c>
      <c r="C2940" t="s">
        <v>19258</v>
      </c>
      <c r="D2940" t="s">
        <v>19259</v>
      </c>
      <c r="E2940" t="s">
        <v>19260</v>
      </c>
      <c r="F2940" s="15">
        <v>-96.5</v>
      </c>
      <c r="G2940" t="s">
        <v>34</v>
      </c>
      <c r="H2940" t="s">
        <v>71</v>
      </c>
      <c r="I2940" t="s">
        <v>54</v>
      </c>
    </row>
    <row r="2941" spans="1:9" ht="14.25">
      <c r="A2941" t="s">
        <v>19261</v>
      </c>
      <c r="B2941" s="15">
        <v>1039577</v>
      </c>
      <c r="C2941" t="s">
        <v>19262</v>
      </c>
      <c r="D2941" t="s">
        <v>9038</v>
      </c>
      <c r="E2941" t="s">
        <v>5504</v>
      </c>
      <c r="F2941" s="15">
        <v>-2899.48</v>
      </c>
      <c r="G2941" t="s">
        <v>34</v>
      </c>
      <c r="H2941" t="s">
        <v>81</v>
      </c>
      <c r="I2941" t="s">
        <v>54</v>
      </c>
    </row>
    <row r="2942" spans="1:9" ht="14.25">
      <c r="A2942" t="s">
        <v>19263</v>
      </c>
      <c r="B2942" s="15">
        <v>1039615</v>
      </c>
      <c r="C2942" t="s">
        <v>19264</v>
      </c>
      <c r="D2942" t="s">
        <v>19265</v>
      </c>
      <c r="E2942" t="s">
        <v>19266</v>
      </c>
      <c r="F2942" s="15">
        <v>-1621.07</v>
      </c>
      <c r="G2942" t="s">
        <v>34</v>
      </c>
      <c r="H2942" t="s">
        <v>288</v>
      </c>
      <c r="I2942" t="s">
        <v>54</v>
      </c>
    </row>
    <row r="2943" spans="1:9" ht="14.25">
      <c r="A2943" t="s">
        <v>19267</v>
      </c>
      <c r="B2943" s="15">
        <v>1039768</v>
      </c>
      <c r="C2943" t="s">
        <v>19268</v>
      </c>
      <c r="D2943" t="s">
        <v>19269</v>
      </c>
      <c r="E2943" t="s">
        <v>19270</v>
      </c>
      <c r="F2943" s="15">
        <v>-1798.12</v>
      </c>
      <c r="G2943" t="s">
        <v>34</v>
      </c>
      <c r="H2943" t="s">
        <v>82</v>
      </c>
      <c r="I2943" t="s">
        <v>54</v>
      </c>
    </row>
    <row r="2944" spans="1:9" ht="14.25">
      <c r="A2944" t="s">
        <v>19271</v>
      </c>
      <c r="B2944" s="15">
        <v>1039833</v>
      </c>
      <c r="C2944" t="s">
        <v>287</v>
      </c>
      <c r="D2944" t="s">
        <v>19272</v>
      </c>
      <c r="E2944" t="s">
        <v>19273</v>
      </c>
      <c r="F2944" s="15">
        <v>-2945.78</v>
      </c>
      <c r="G2944" t="s">
        <v>34</v>
      </c>
      <c r="H2944" t="s">
        <v>70</v>
      </c>
      <c r="I2944" t="s">
        <v>57</v>
      </c>
    </row>
    <row r="2945" spans="1:9" ht="14.25">
      <c r="A2945" t="s">
        <v>19274</v>
      </c>
      <c r="B2945" s="15">
        <v>1040040</v>
      </c>
      <c r="C2945" t="s">
        <v>287</v>
      </c>
      <c r="D2945" t="s">
        <v>19275</v>
      </c>
      <c r="E2945" t="s">
        <v>13341</v>
      </c>
      <c r="F2945" s="15">
        <v>-400</v>
      </c>
      <c r="G2945" t="s">
        <v>34</v>
      </c>
      <c r="H2945" t="s">
        <v>84</v>
      </c>
      <c r="I2945" t="s">
        <v>57</v>
      </c>
    </row>
    <row r="2946" spans="1:9" ht="14.25">
      <c r="A2946" t="s">
        <v>19276</v>
      </c>
      <c r="B2946" s="15">
        <v>1040637</v>
      </c>
      <c r="C2946" t="s">
        <v>19277</v>
      </c>
      <c r="D2946" t="s">
        <v>19278</v>
      </c>
      <c r="E2946" t="s">
        <v>19279</v>
      </c>
      <c r="F2946" s="15">
        <v>-2561</v>
      </c>
      <c r="G2946" t="s">
        <v>34</v>
      </c>
      <c r="H2946" t="s">
        <v>70</v>
      </c>
      <c r="I2946" t="s">
        <v>54</v>
      </c>
    </row>
    <row r="2947" spans="1:9" ht="14.25">
      <c r="A2947" t="s">
        <v>19280</v>
      </c>
      <c r="B2947" s="15">
        <v>1040639</v>
      </c>
      <c r="C2947" t="s">
        <v>19281</v>
      </c>
      <c r="D2947" t="s">
        <v>19282</v>
      </c>
      <c r="E2947" t="s">
        <v>19283</v>
      </c>
      <c r="F2947" s="15">
        <v>-5562.66</v>
      </c>
      <c r="G2947" t="s">
        <v>34</v>
      </c>
      <c r="H2947" t="s">
        <v>77</v>
      </c>
      <c r="I2947" t="s">
        <v>54</v>
      </c>
    </row>
    <row r="2948" spans="1:9" ht="14.25">
      <c r="A2948" t="s">
        <v>19284</v>
      </c>
      <c r="B2948" s="15">
        <v>1040732</v>
      </c>
      <c r="C2948" t="s">
        <v>287</v>
      </c>
      <c r="D2948" t="s">
        <v>19285</v>
      </c>
      <c r="E2948" t="s">
        <v>13348</v>
      </c>
      <c r="F2948" s="15">
        <v>-400</v>
      </c>
      <c r="G2948" t="s">
        <v>34</v>
      </c>
      <c r="H2948" t="s">
        <v>16289</v>
      </c>
      <c r="I2948" t="s">
        <v>57</v>
      </c>
    </row>
    <row r="2949" spans="1:9" ht="14.25">
      <c r="A2949" t="s">
        <v>19286</v>
      </c>
      <c r="B2949" s="15">
        <v>1040747</v>
      </c>
      <c r="C2949" t="s">
        <v>19287</v>
      </c>
      <c r="D2949" t="s">
        <v>19288</v>
      </c>
      <c r="E2949" t="s">
        <v>19289</v>
      </c>
      <c r="F2949" s="15">
        <v>-200</v>
      </c>
      <c r="G2949" t="s">
        <v>34</v>
      </c>
      <c r="H2949" t="s">
        <v>90</v>
      </c>
      <c r="I2949" t="s">
        <v>54</v>
      </c>
    </row>
    <row r="2950" spans="1:9" ht="14.25">
      <c r="A2950" t="s">
        <v>19290</v>
      </c>
      <c r="B2950" s="15">
        <v>1041088</v>
      </c>
      <c r="C2950" t="s">
        <v>19291</v>
      </c>
      <c r="D2950" t="s">
        <v>19292</v>
      </c>
      <c r="E2950" t="s">
        <v>19293</v>
      </c>
      <c r="F2950" s="15">
        <v>-3000</v>
      </c>
      <c r="G2950" t="s">
        <v>34</v>
      </c>
      <c r="H2950" t="s">
        <v>70</v>
      </c>
      <c r="I2950" t="s">
        <v>54</v>
      </c>
    </row>
    <row r="2951" spans="1:9" ht="14.25">
      <c r="A2951" t="s">
        <v>19294</v>
      </c>
      <c r="B2951" s="15">
        <v>1041745</v>
      </c>
      <c r="C2951" t="s">
        <v>287</v>
      </c>
      <c r="D2951" t="s">
        <v>19295</v>
      </c>
      <c r="E2951" t="s">
        <v>13403</v>
      </c>
      <c r="F2951" s="15">
        <v>-1741</v>
      </c>
      <c r="G2951" t="s">
        <v>34</v>
      </c>
      <c r="H2951" t="s">
        <v>84</v>
      </c>
      <c r="I2951" t="s">
        <v>57</v>
      </c>
    </row>
    <row r="2952" spans="1:9" ht="14.25">
      <c r="A2952" t="s">
        <v>19296</v>
      </c>
      <c r="B2952" s="15">
        <v>1041757</v>
      </c>
      <c r="C2952" t="s">
        <v>287</v>
      </c>
      <c r="D2952" t="s">
        <v>19297</v>
      </c>
      <c r="E2952" t="s">
        <v>19298</v>
      </c>
      <c r="F2952" s="15">
        <v>-1740</v>
      </c>
      <c r="G2952" t="s">
        <v>34</v>
      </c>
      <c r="H2952" t="s">
        <v>70</v>
      </c>
      <c r="I2952" t="s">
        <v>57</v>
      </c>
    </row>
    <row r="2953" spans="1:9" ht="14.25">
      <c r="A2953" t="s">
        <v>19299</v>
      </c>
      <c r="B2953" s="15">
        <v>1041871</v>
      </c>
      <c r="C2953" t="s">
        <v>19300</v>
      </c>
      <c r="D2953" t="s">
        <v>9067</v>
      </c>
      <c r="E2953" t="s">
        <v>9068</v>
      </c>
      <c r="F2953" s="15">
        <v>-550</v>
      </c>
      <c r="G2953" t="s">
        <v>34</v>
      </c>
      <c r="H2953" t="s">
        <v>75</v>
      </c>
      <c r="I2953" t="s">
        <v>54</v>
      </c>
    </row>
    <row r="2954" spans="1:9" ht="14.25">
      <c r="A2954" t="s">
        <v>19301</v>
      </c>
      <c r="B2954" s="15">
        <v>1041996</v>
      </c>
      <c r="C2954" t="s">
        <v>287</v>
      </c>
      <c r="D2954" t="s">
        <v>19302</v>
      </c>
      <c r="E2954" t="s">
        <v>13362</v>
      </c>
      <c r="F2954" s="15">
        <v>-700</v>
      </c>
      <c r="G2954" t="s">
        <v>34</v>
      </c>
      <c r="H2954" t="s">
        <v>82</v>
      </c>
      <c r="I2954" t="s">
        <v>57</v>
      </c>
    </row>
    <row r="2955" spans="1:9" ht="14.25">
      <c r="A2955" t="s">
        <v>19303</v>
      </c>
      <c r="B2955" s="15">
        <v>1042147</v>
      </c>
      <c r="C2955" t="s">
        <v>19304</v>
      </c>
      <c r="D2955" t="s">
        <v>19305</v>
      </c>
      <c r="E2955" t="s">
        <v>19306</v>
      </c>
      <c r="F2955" s="15">
        <v>-7557.36</v>
      </c>
      <c r="G2955" t="s">
        <v>34</v>
      </c>
      <c r="H2955" t="s">
        <v>90</v>
      </c>
      <c r="I2955" t="s">
        <v>54</v>
      </c>
    </row>
    <row r="2956" spans="1:9" ht="14.25">
      <c r="A2956" t="s">
        <v>19307</v>
      </c>
      <c r="B2956" s="15">
        <v>1042170</v>
      </c>
      <c r="C2956" t="s">
        <v>19308</v>
      </c>
      <c r="D2956" t="s">
        <v>19309</v>
      </c>
      <c r="E2956" t="s">
        <v>19310</v>
      </c>
      <c r="F2956" s="15">
        <v>-700</v>
      </c>
      <c r="G2956" t="s">
        <v>34</v>
      </c>
      <c r="H2956" t="s">
        <v>66</v>
      </c>
      <c r="I2956" t="s">
        <v>54</v>
      </c>
    </row>
    <row r="2957" spans="1:9" ht="14.25">
      <c r="A2957" t="s">
        <v>19311</v>
      </c>
      <c r="B2957" s="15">
        <v>1042191</v>
      </c>
      <c r="C2957" t="s">
        <v>19312</v>
      </c>
      <c r="D2957" t="s">
        <v>19313</v>
      </c>
      <c r="E2957" t="s">
        <v>19314</v>
      </c>
      <c r="F2957" s="15">
        <v>-836.5</v>
      </c>
      <c r="G2957" t="s">
        <v>34</v>
      </c>
      <c r="H2957" t="s">
        <v>90</v>
      </c>
      <c r="I2957" t="s">
        <v>54</v>
      </c>
    </row>
    <row r="2958" spans="1:9" ht="14.25">
      <c r="A2958" t="s">
        <v>19315</v>
      </c>
      <c r="B2958" s="15">
        <v>1042212</v>
      </c>
      <c r="C2958" t="s">
        <v>19316</v>
      </c>
      <c r="D2958" t="s">
        <v>19317</v>
      </c>
      <c r="E2958" t="s">
        <v>19318</v>
      </c>
      <c r="F2958" s="15">
        <v>-60</v>
      </c>
      <c r="G2958" t="s">
        <v>34</v>
      </c>
      <c r="H2958" t="s">
        <v>83</v>
      </c>
      <c r="I2958" t="s">
        <v>54</v>
      </c>
    </row>
    <row r="2959" spans="1:9" ht="14.25">
      <c r="A2959" t="s">
        <v>19319</v>
      </c>
      <c r="B2959" s="15">
        <v>1042237</v>
      </c>
      <c r="C2959" t="s">
        <v>19320</v>
      </c>
      <c r="D2959" t="s">
        <v>19321</v>
      </c>
      <c r="E2959" t="s">
        <v>19322</v>
      </c>
      <c r="F2959" s="15">
        <v>-320</v>
      </c>
      <c r="G2959" t="s">
        <v>34</v>
      </c>
      <c r="H2959" t="s">
        <v>69</v>
      </c>
      <c r="I2959" t="s">
        <v>54</v>
      </c>
    </row>
    <row r="2960" spans="1:9" ht="14.25">
      <c r="A2960" t="s">
        <v>19323</v>
      </c>
      <c r="B2960" s="15">
        <v>1042253</v>
      </c>
      <c r="C2960" t="s">
        <v>19324</v>
      </c>
      <c r="D2960" t="s">
        <v>19325</v>
      </c>
      <c r="E2960" t="s">
        <v>924</v>
      </c>
      <c r="F2960" s="15">
        <v>-3813</v>
      </c>
      <c r="G2960" t="s">
        <v>34</v>
      </c>
      <c r="H2960" t="s">
        <v>74</v>
      </c>
      <c r="I2960" t="s">
        <v>54</v>
      </c>
    </row>
    <row r="2961" spans="1:9" ht="14.25">
      <c r="A2961" t="s">
        <v>19326</v>
      </c>
      <c r="B2961" s="15">
        <v>1042355</v>
      </c>
      <c r="C2961" t="s">
        <v>287</v>
      </c>
      <c r="D2961" t="s">
        <v>19327</v>
      </c>
      <c r="E2961" t="s">
        <v>13376</v>
      </c>
      <c r="F2961" s="15">
        <v>-2500</v>
      </c>
      <c r="G2961" t="s">
        <v>34</v>
      </c>
      <c r="H2961" t="s">
        <v>81</v>
      </c>
      <c r="I2961" t="s">
        <v>57</v>
      </c>
    </row>
    <row r="2962" spans="1:9" ht="14.25">
      <c r="A2962" t="s">
        <v>19328</v>
      </c>
      <c r="B2962" s="15">
        <v>1042393</v>
      </c>
      <c r="C2962" t="s">
        <v>19329</v>
      </c>
      <c r="D2962" t="s">
        <v>19330</v>
      </c>
      <c r="E2962" t="s">
        <v>19331</v>
      </c>
      <c r="F2962" s="15">
        <v>-500</v>
      </c>
      <c r="G2962" t="s">
        <v>34</v>
      </c>
      <c r="H2962" t="s">
        <v>80</v>
      </c>
      <c r="I2962" t="s">
        <v>54</v>
      </c>
    </row>
    <row r="2963" spans="1:9" ht="14.25">
      <c r="A2963" t="s">
        <v>19332</v>
      </c>
      <c r="B2963" s="15">
        <v>1042519</v>
      </c>
      <c r="C2963" t="s">
        <v>19333</v>
      </c>
      <c r="D2963" t="s">
        <v>19334</v>
      </c>
      <c r="E2963" t="s">
        <v>19335</v>
      </c>
      <c r="F2963" s="15">
        <v>-76.5</v>
      </c>
      <c r="G2963" t="s">
        <v>34</v>
      </c>
      <c r="H2963" t="s">
        <v>288</v>
      </c>
      <c r="I2963" t="s">
        <v>54</v>
      </c>
    </row>
    <row r="2964" spans="1:9" ht="14.25">
      <c r="A2964" t="s">
        <v>19336</v>
      </c>
      <c r="B2964" s="15">
        <v>1042568</v>
      </c>
      <c r="C2964" t="s">
        <v>287</v>
      </c>
      <c r="D2964" t="s">
        <v>19337</v>
      </c>
      <c r="E2964" t="s">
        <v>13369</v>
      </c>
      <c r="F2964" s="15">
        <v>-993.4</v>
      </c>
      <c r="G2964" t="s">
        <v>34</v>
      </c>
      <c r="H2964" t="s">
        <v>70</v>
      </c>
      <c r="I2964" t="s">
        <v>57</v>
      </c>
    </row>
    <row r="2965" spans="1:9" ht="14.25">
      <c r="A2965" t="s">
        <v>19338</v>
      </c>
      <c r="B2965" s="15">
        <v>1042980</v>
      </c>
      <c r="C2965" t="s">
        <v>287</v>
      </c>
      <c r="D2965" t="s">
        <v>19339</v>
      </c>
      <c r="E2965" t="s">
        <v>13472</v>
      </c>
      <c r="F2965" s="15">
        <v>-500</v>
      </c>
      <c r="G2965" t="s">
        <v>34</v>
      </c>
      <c r="H2965" t="s">
        <v>70</v>
      </c>
      <c r="I2965" t="s">
        <v>57</v>
      </c>
    </row>
    <row r="2966" spans="1:9" ht="14.25">
      <c r="A2966" t="s">
        <v>19340</v>
      </c>
      <c r="B2966" s="15">
        <v>1042983</v>
      </c>
      <c r="C2966" t="s">
        <v>19341</v>
      </c>
      <c r="D2966" t="s">
        <v>19342</v>
      </c>
      <c r="E2966" t="s">
        <v>19343</v>
      </c>
      <c r="F2966" s="15">
        <v>-296.5</v>
      </c>
      <c r="G2966" t="s">
        <v>34</v>
      </c>
      <c r="H2966" t="s">
        <v>64</v>
      </c>
      <c r="I2966" t="s">
        <v>54</v>
      </c>
    </row>
    <row r="2967" spans="1:9" ht="14.25">
      <c r="A2967" t="s">
        <v>19344</v>
      </c>
      <c r="B2967" s="15">
        <v>1043008</v>
      </c>
      <c r="C2967" t="s">
        <v>287</v>
      </c>
      <c r="D2967" t="s">
        <v>17388</v>
      </c>
      <c r="E2967" t="s">
        <v>13390</v>
      </c>
      <c r="F2967" s="15">
        <v>-394</v>
      </c>
      <c r="G2967" t="s">
        <v>34</v>
      </c>
      <c r="H2967" t="s">
        <v>67</v>
      </c>
      <c r="I2967" t="s">
        <v>57</v>
      </c>
    </row>
    <row r="2968" spans="1:9" ht="14.25">
      <c r="A2968" t="s">
        <v>19345</v>
      </c>
      <c r="B2968" s="15">
        <v>1043048</v>
      </c>
      <c r="C2968" t="s">
        <v>19346</v>
      </c>
      <c r="D2968" t="s">
        <v>19347</v>
      </c>
      <c r="E2968" t="s">
        <v>19348</v>
      </c>
      <c r="F2968" s="15">
        <v>-7577.8</v>
      </c>
      <c r="G2968" t="s">
        <v>34</v>
      </c>
      <c r="H2968" t="s">
        <v>68</v>
      </c>
      <c r="I2968" t="s">
        <v>54</v>
      </c>
    </row>
    <row r="2969" spans="1:9" ht="14.25">
      <c r="A2969" t="s">
        <v>19349</v>
      </c>
      <c r="B2969" s="15">
        <v>1043162</v>
      </c>
      <c r="C2969" t="s">
        <v>19350</v>
      </c>
      <c r="D2969" t="s">
        <v>19351</v>
      </c>
      <c r="E2969" t="s">
        <v>19352</v>
      </c>
      <c r="F2969" s="15">
        <v>-17</v>
      </c>
      <c r="G2969" t="s">
        <v>34</v>
      </c>
      <c r="H2969" t="s">
        <v>290</v>
      </c>
      <c r="I2969" t="s">
        <v>54</v>
      </c>
    </row>
    <row r="2970" spans="1:9" ht="14.25">
      <c r="A2970" t="s">
        <v>19353</v>
      </c>
      <c r="B2970" s="15">
        <v>1043300</v>
      </c>
      <c r="C2970" t="s">
        <v>19354</v>
      </c>
      <c r="D2970" t="s">
        <v>19355</v>
      </c>
      <c r="E2970" t="s">
        <v>19356</v>
      </c>
      <c r="F2970" s="15">
        <v>-397.5</v>
      </c>
      <c r="G2970" t="s">
        <v>34</v>
      </c>
      <c r="H2970" t="s">
        <v>66</v>
      </c>
      <c r="I2970" t="s">
        <v>54</v>
      </c>
    </row>
    <row r="2971" spans="1:9" ht="14.25">
      <c r="A2971" t="s">
        <v>19357</v>
      </c>
      <c r="B2971" s="15">
        <v>1043328</v>
      </c>
      <c r="C2971" t="s">
        <v>287</v>
      </c>
      <c r="D2971" t="s">
        <v>19358</v>
      </c>
      <c r="E2971" t="s">
        <v>19359</v>
      </c>
      <c r="F2971" s="15">
        <v>-80</v>
      </c>
      <c r="G2971" t="s">
        <v>34</v>
      </c>
      <c r="H2971" t="s">
        <v>84</v>
      </c>
      <c r="I2971" t="s">
        <v>57</v>
      </c>
    </row>
    <row r="2972" spans="1:9" ht="14.25">
      <c r="A2972" t="s">
        <v>19360</v>
      </c>
      <c r="B2972" s="15">
        <v>1043485</v>
      </c>
      <c r="C2972" t="s">
        <v>19361</v>
      </c>
      <c r="D2972" t="s">
        <v>19362</v>
      </c>
      <c r="E2972" t="s">
        <v>19363</v>
      </c>
      <c r="F2972" s="15">
        <v>-2699</v>
      </c>
      <c r="G2972" t="s">
        <v>34</v>
      </c>
      <c r="H2972" t="s">
        <v>69</v>
      </c>
      <c r="I2972" t="s">
        <v>54</v>
      </c>
    </row>
    <row r="2973" spans="1:9" ht="14.25">
      <c r="A2973" t="s">
        <v>19364</v>
      </c>
      <c r="B2973" s="15">
        <v>1043611</v>
      </c>
      <c r="C2973" t="s">
        <v>287</v>
      </c>
      <c r="D2973" t="s">
        <v>19365</v>
      </c>
      <c r="E2973" t="s">
        <v>13383</v>
      </c>
      <c r="F2973" s="15">
        <v>-439.75</v>
      </c>
      <c r="G2973" t="s">
        <v>34</v>
      </c>
      <c r="H2973" t="s">
        <v>67</v>
      </c>
      <c r="I2973" t="s">
        <v>57</v>
      </c>
    </row>
    <row r="2974" spans="1:9" ht="14.25">
      <c r="A2974" t="s">
        <v>19366</v>
      </c>
      <c r="B2974" s="15">
        <v>1043890</v>
      </c>
      <c r="C2974" t="s">
        <v>19367</v>
      </c>
      <c r="D2974" t="s">
        <v>19368</v>
      </c>
      <c r="E2974" t="s">
        <v>19369</v>
      </c>
      <c r="F2974" s="15">
        <v>-110</v>
      </c>
      <c r="G2974" t="s">
        <v>34</v>
      </c>
      <c r="H2974" t="s">
        <v>91</v>
      </c>
      <c r="I2974" t="s">
        <v>54</v>
      </c>
    </row>
    <row r="2975" spans="1:9" ht="14.25">
      <c r="A2975" t="s">
        <v>19370</v>
      </c>
      <c r="B2975" s="15">
        <v>1044169</v>
      </c>
      <c r="C2975" t="s">
        <v>19371</v>
      </c>
      <c r="D2975" t="s">
        <v>19372</v>
      </c>
      <c r="E2975" t="s">
        <v>4577</v>
      </c>
      <c r="F2975" s="15">
        <v>-96.5</v>
      </c>
      <c r="G2975" t="s">
        <v>34</v>
      </c>
      <c r="H2975" t="s">
        <v>82</v>
      </c>
      <c r="I2975" t="s">
        <v>54</v>
      </c>
    </row>
    <row r="2976" spans="1:9" ht="14.25">
      <c r="A2976" t="s">
        <v>19373</v>
      </c>
      <c r="B2976" s="15">
        <v>1044228</v>
      </c>
      <c r="C2976" t="s">
        <v>19374</v>
      </c>
      <c r="D2976" t="s">
        <v>17358</v>
      </c>
      <c r="E2976" t="s">
        <v>12507</v>
      </c>
      <c r="F2976" s="15">
        <v>-5000</v>
      </c>
      <c r="G2976" t="s">
        <v>34</v>
      </c>
      <c r="H2976" t="s">
        <v>93</v>
      </c>
      <c r="I2976" t="s">
        <v>54</v>
      </c>
    </row>
    <row r="2977" spans="1:9" ht="14.25">
      <c r="A2977" t="s">
        <v>19375</v>
      </c>
      <c r="B2977" s="15">
        <v>1044537</v>
      </c>
      <c r="C2977" t="s">
        <v>19376</v>
      </c>
      <c r="D2977" t="s">
        <v>19377</v>
      </c>
      <c r="E2977" t="s">
        <v>19378</v>
      </c>
      <c r="F2977" s="15">
        <v>-293.5</v>
      </c>
      <c r="G2977" t="s">
        <v>34</v>
      </c>
      <c r="H2977" t="s">
        <v>69</v>
      </c>
      <c r="I2977" t="s">
        <v>54</v>
      </c>
    </row>
    <row r="2978" spans="1:9" ht="14.25">
      <c r="A2978" t="s">
        <v>19379</v>
      </c>
      <c r="B2978" s="15">
        <v>1044655</v>
      </c>
      <c r="C2978" t="s">
        <v>19380</v>
      </c>
      <c r="D2978" t="s">
        <v>17323</v>
      </c>
      <c r="E2978" t="s">
        <v>17324</v>
      </c>
      <c r="F2978" s="15">
        <v>-480</v>
      </c>
      <c r="G2978" t="s">
        <v>34</v>
      </c>
      <c r="H2978" t="s">
        <v>86</v>
      </c>
      <c r="I2978" t="s">
        <v>54</v>
      </c>
    </row>
    <row r="2979" spans="1:9" ht="14.25">
      <c r="A2979" t="s">
        <v>19381</v>
      </c>
      <c r="B2979" s="15">
        <v>1044658</v>
      </c>
      <c r="C2979" t="s">
        <v>19382</v>
      </c>
      <c r="D2979" t="s">
        <v>19383</v>
      </c>
      <c r="E2979" t="s">
        <v>19384</v>
      </c>
      <c r="F2979" s="15">
        <v>-10</v>
      </c>
      <c r="G2979" t="s">
        <v>34</v>
      </c>
      <c r="H2979" t="s">
        <v>65</v>
      </c>
      <c r="I2979" t="s">
        <v>54</v>
      </c>
    </row>
    <row r="2980" spans="1:9" ht="14.25">
      <c r="A2980" t="s">
        <v>19385</v>
      </c>
      <c r="B2980" s="15">
        <v>1044657</v>
      </c>
      <c r="C2980" t="s">
        <v>19386</v>
      </c>
      <c r="D2980" t="s">
        <v>19387</v>
      </c>
      <c r="E2980" t="s">
        <v>19388</v>
      </c>
      <c r="F2980" s="15">
        <v>-2217</v>
      </c>
      <c r="G2980" t="s">
        <v>34</v>
      </c>
      <c r="H2980" t="s">
        <v>93</v>
      </c>
      <c r="I2980" t="s">
        <v>54</v>
      </c>
    </row>
    <row r="2981" spans="1:9" ht="14.25">
      <c r="A2981" t="s">
        <v>19389</v>
      </c>
      <c r="B2981" s="15">
        <v>1044727</v>
      </c>
      <c r="C2981" t="s">
        <v>287</v>
      </c>
      <c r="D2981" t="s">
        <v>17614</v>
      </c>
      <c r="E2981" t="s">
        <v>12636</v>
      </c>
      <c r="F2981" s="15">
        <v>-80</v>
      </c>
      <c r="G2981" t="s">
        <v>34</v>
      </c>
      <c r="H2981" t="s">
        <v>86</v>
      </c>
      <c r="I2981" t="s">
        <v>57</v>
      </c>
    </row>
    <row r="2982" spans="1:9" ht="14.25">
      <c r="A2982" t="s">
        <v>19390</v>
      </c>
      <c r="B2982" s="15">
        <v>1044751</v>
      </c>
      <c r="C2982" t="s">
        <v>19391</v>
      </c>
      <c r="D2982" t="s">
        <v>19392</v>
      </c>
      <c r="E2982" t="s">
        <v>19393</v>
      </c>
      <c r="F2982" s="15">
        <v>-63.81</v>
      </c>
      <c r="G2982" t="s">
        <v>34</v>
      </c>
      <c r="H2982" t="s">
        <v>80</v>
      </c>
      <c r="I2982" t="s">
        <v>54</v>
      </c>
    </row>
    <row r="2983" spans="1:9" ht="14.25">
      <c r="A2983" t="s">
        <v>19394</v>
      </c>
      <c r="B2983" s="15">
        <v>1045018</v>
      </c>
      <c r="C2983" t="s">
        <v>19395</v>
      </c>
      <c r="D2983" t="s">
        <v>19396</v>
      </c>
      <c r="E2983" t="s">
        <v>19397</v>
      </c>
      <c r="F2983" s="15">
        <v>-59.5</v>
      </c>
      <c r="G2983" t="s">
        <v>34</v>
      </c>
      <c r="H2983" t="s">
        <v>67</v>
      </c>
      <c r="I2983" t="s">
        <v>54</v>
      </c>
    </row>
    <row r="2984" spans="1:9" ht="14.25">
      <c r="A2984" t="s">
        <v>19398</v>
      </c>
      <c r="B2984" s="15">
        <v>1045027</v>
      </c>
      <c r="C2984" t="s">
        <v>19399</v>
      </c>
      <c r="D2984" t="s">
        <v>19400</v>
      </c>
      <c r="E2984" t="s">
        <v>19401</v>
      </c>
      <c r="F2984" s="15">
        <v>-184.5</v>
      </c>
      <c r="G2984" t="s">
        <v>34</v>
      </c>
      <c r="H2984" t="s">
        <v>93</v>
      </c>
      <c r="I2984" t="s">
        <v>54</v>
      </c>
    </row>
    <row r="2985" spans="1:9" ht="14.25">
      <c r="A2985" t="s">
        <v>19402</v>
      </c>
      <c r="B2985" s="15">
        <v>1045042</v>
      </c>
      <c r="C2985" t="s">
        <v>19403</v>
      </c>
      <c r="D2985" t="s">
        <v>19404</v>
      </c>
      <c r="E2985" t="s">
        <v>19405</v>
      </c>
      <c r="F2985" s="15">
        <v>-5000</v>
      </c>
      <c r="G2985" t="s">
        <v>34</v>
      </c>
      <c r="H2985" t="s">
        <v>70</v>
      </c>
      <c r="I2985" t="s">
        <v>54</v>
      </c>
    </row>
    <row r="2986" spans="1:9" ht="14.25">
      <c r="A2986" t="s">
        <v>19406</v>
      </c>
      <c r="B2986" s="15">
        <v>1045072</v>
      </c>
      <c r="C2986" t="s">
        <v>19407</v>
      </c>
      <c r="D2986" t="s">
        <v>19408</v>
      </c>
      <c r="E2986" t="s">
        <v>19409</v>
      </c>
      <c r="F2986" s="15">
        <v>-342</v>
      </c>
      <c r="G2986" t="s">
        <v>34</v>
      </c>
      <c r="H2986" t="s">
        <v>85</v>
      </c>
      <c r="I2986" t="s">
        <v>54</v>
      </c>
    </row>
    <row r="2987" spans="1:9" ht="14.25">
      <c r="A2987" t="s">
        <v>19410</v>
      </c>
      <c r="B2987" s="15">
        <v>1045107</v>
      </c>
      <c r="C2987" t="s">
        <v>19411</v>
      </c>
      <c r="D2987" t="s">
        <v>19412</v>
      </c>
      <c r="E2987" t="s">
        <v>19413</v>
      </c>
      <c r="F2987" s="15">
        <v>-8943.25</v>
      </c>
      <c r="G2987" t="s">
        <v>34</v>
      </c>
      <c r="H2987" t="s">
        <v>88</v>
      </c>
      <c r="I2987" t="s">
        <v>54</v>
      </c>
    </row>
    <row r="2988" spans="1:9" ht="14.25">
      <c r="A2988" t="s">
        <v>19414</v>
      </c>
      <c r="B2988" s="15">
        <v>1045135</v>
      </c>
      <c r="C2988" t="s">
        <v>19415</v>
      </c>
      <c r="D2988" t="s">
        <v>19416</v>
      </c>
      <c r="E2988" t="s">
        <v>19417</v>
      </c>
      <c r="F2988" s="15">
        <v>-1700</v>
      </c>
      <c r="G2988" t="s">
        <v>34</v>
      </c>
      <c r="H2988" t="s">
        <v>84</v>
      </c>
      <c r="I2988" t="s">
        <v>54</v>
      </c>
    </row>
    <row r="2989" spans="1:9" ht="14.25">
      <c r="A2989" t="s">
        <v>19418</v>
      </c>
      <c r="B2989" s="15">
        <v>1045263</v>
      </c>
      <c r="C2989" t="s">
        <v>19419</v>
      </c>
      <c r="D2989" t="s">
        <v>19420</v>
      </c>
      <c r="E2989" t="s">
        <v>19421</v>
      </c>
      <c r="F2989" s="15">
        <v>-49.22</v>
      </c>
      <c r="G2989" t="s">
        <v>34</v>
      </c>
      <c r="H2989" t="s">
        <v>11959</v>
      </c>
      <c r="I2989" t="s">
        <v>54</v>
      </c>
    </row>
    <row r="2990" spans="1:9" ht="14.25">
      <c r="A2990" t="s">
        <v>19422</v>
      </c>
      <c r="B2990" s="15">
        <v>1045329</v>
      </c>
      <c r="C2990" t="s">
        <v>19423</v>
      </c>
      <c r="D2990" t="s">
        <v>19424</v>
      </c>
      <c r="E2990" t="s">
        <v>19425</v>
      </c>
      <c r="F2990" s="15">
        <v>-516.5</v>
      </c>
      <c r="G2990" t="s">
        <v>34</v>
      </c>
      <c r="H2990" t="s">
        <v>89</v>
      </c>
      <c r="I2990" t="s">
        <v>54</v>
      </c>
    </row>
    <row r="2991" spans="1:9" ht="14.25">
      <c r="A2991" t="s">
        <v>19426</v>
      </c>
      <c r="B2991" s="15">
        <v>1045415</v>
      </c>
      <c r="C2991" t="s">
        <v>19427</v>
      </c>
      <c r="D2991" t="s">
        <v>19428</v>
      </c>
      <c r="E2991" t="s">
        <v>19429</v>
      </c>
      <c r="F2991" s="15">
        <v>-2871.32</v>
      </c>
      <c r="G2991" t="s">
        <v>34</v>
      </c>
      <c r="H2991" t="s">
        <v>90</v>
      </c>
      <c r="I2991" t="s">
        <v>54</v>
      </c>
    </row>
    <row r="2992" spans="1:9" ht="14.25">
      <c r="A2992" t="s">
        <v>19430</v>
      </c>
      <c r="B2992" s="15">
        <v>1045500</v>
      </c>
      <c r="C2992" t="s">
        <v>19431</v>
      </c>
      <c r="D2992" t="s">
        <v>19432</v>
      </c>
      <c r="E2992" t="s">
        <v>19433</v>
      </c>
      <c r="F2992" s="15">
        <v>-20.78</v>
      </c>
      <c r="G2992" t="s">
        <v>34</v>
      </c>
      <c r="H2992" t="s">
        <v>70</v>
      </c>
      <c r="I2992" t="s">
        <v>54</v>
      </c>
    </row>
    <row r="2993" spans="1:9" ht="14.25">
      <c r="A2993" t="s">
        <v>19434</v>
      </c>
      <c r="B2993" s="15">
        <v>1045512</v>
      </c>
      <c r="C2993" t="s">
        <v>19435</v>
      </c>
      <c r="D2993" t="s">
        <v>19436</v>
      </c>
      <c r="E2993" t="s">
        <v>19437</v>
      </c>
      <c r="F2993" s="15">
        <v>-97.5</v>
      </c>
      <c r="G2993" t="s">
        <v>34</v>
      </c>
      <c r="H2993" t="s">
        <v>77</v>
      </c>
      <c r="I2993" t="s">
        <v>54</v>
      </c>
    </row>
    <row r="2994" spans="1:9" ht="14.25">
      <c r="A2994" t="s">
        <v>19438</v>
      </c>
      <c r="B2994" s="15">
        <v>1045552</v>
      </c>
      <c r="C2994" t="s">
        <v>19439</v>
      </c>
      <c r="D2994" t="s">
        <v>19440</v>
      </c>
      <c r="E2994" t="s">
        <v>19441</v>
      </c>
      <c r="F2994" s="15">
        <v>-110.5</v>
      </c>
      <c r="G2994" t="s">
        <v>34</v>
      </c>
      <c r="H2994" t="s">
        <v>80</v>
      </c>
      <c r="I2994" t="s">
        <v>54</v>
      </c>
    </row>
    <row r="2995" spans="1:9" ht="14.25">
      <c r="A2995" t="s">
        <v>19442</v>
      </c>
      <c r="B2995" s="15">
        <v>1045576</v>
      </c>
      <c r="C2995" t="s">
        <v>19443</v>
      </c>
      <c r="D2995" t="s">
        <v>19383</v>
      </c>
      <c r="E2995" t="s">
        <v>19384</v>
      </c>
      <c r="F2995" s="15">
        <v>-2.7</v>
      </c>
      <c r="G2995" t="s">
        <v>34</v>
      </c>
      <c r="H2995" t="s">
        <v>91</v>
      </c>
      <c r="I2995" t="s">
        <v>54</v>
      </c>
    </row>
    <row r="2996" spans="1:9" ht="14.25">
      <c r="A2996" t="s">
        <v>19444</v>
      </c>
      <c r="B2996" s="15">
        <v>1045589</v>
      </c>
      <c r="C2996" t="s">
        <v>19445</v>
      </c>
      <c r="D2996" t="s">
        <v>19446</v>
      </c>
      <c r="E2996" t="s">
        <v>19447</v>
      </c>
      <c r="F2996" s="15">
        <v>-2000</v>
      </c>
      <c r="G2996" t="s">
        <v>34</v>
      </c>
      <c r="H2996" t="s">
        <v>64</v>
      </c>
      <c r="I2996" t="s">
        <v>54</v>
      </c>
    </row>
    <row r="2997" spans="1:9" ht="14.25">
      <c r="A2997" t="s">
        <v>19448</v>
      </c>
      <c r="B2997" s="15">
        <v>1045672</v>
      </c>
      <c r="C2997" t="s">
        <v>19449</v>
      </c>
      <c r="D2997" t="s">
        <v>19450</v>
      </c>
      <c r="E2997" t="s">
        <v>12094</v>
      </c>
      <c r="F2997" s="15">
        <v>-5000</v>
      </c>
      <c r="G2997" t="s">
        <v>34</v>
      </c>
      <c r="H2997" t="s">
        <v>80</v>
      </c>
      <c r="I2997" t="s">
        <v>54</v>
      </c>
    </row>
    <row r="2998" spans="1:9" ht="14.25">
      <c r="A2998" t="s">
        <v>19451</v>
      </c>
      <c r="B2998" s="15">
        <v>1045733</v>
      </c>
      <c r="C2998" t="s">
        <v>287</v>
      </c>
      <c r="D2998" t="s">
        <v>19452</v>
      </c>
      <c r="E2998" t="s">
        <v>13435</v>
      </c>
      <c r="F2998" s="15">
        <v>-200</v>
      </c>
      <c r="G2998" t="s">
        <v>34</v>
      </c>
      <c r="H2998" t="s">
        <v>87</v>
      </c>
      <c r="I2998" t="s">
        <v>57</v>
      </c>
    </row>
    <row r="2999" spans="1:9" ht="14.25">
      <c r="A2999" t="s">
        <v>19453</v>
      </c>
      <c r="B2999" s="15">
        <v>1045763</v>
      </c>
      <c r="C2999" t="s">
        <v>287</v>
      </c>
      <c r="D2999" t="s">
        <v>19454</v>
      </c>
      <c r="E2999" t="s">
        <v>13449</v>
      </c>
      <c r="F2999" s="15">
        <v>-5000</v>
      </c>
      <c r="G2999" t="s">
        <v>34</v>
      </c>
      <c r="H2999" t="s">
        <v>75</v>
      </c>
      <c r="I2999" t="s">
        <v>57</v>
      </c>
    </row>
    <row r="3000" spans="1:9" ht="14.25">
      <c r="A3000" t="s">
        <v>19455</v>
      </c>
      <c r="B3000" s="15">
        <v>1045776</v>
      </c>
      <c r="C3000" t="s">
        <v>19456</v>
      </c>
      <c r="D3000" t="s">
        <v>19457</v>
      </c>
      <c r="E3000" t="s">
        <v>9819</v>
      </c>
      <c r="F3000" s="15">
        <v>-9506.08</v>
      </c>
      <c r="G3000" t="s">
        <v>34</v>
      </c>
      <c r="H3000" t="s">
        <v>80</v>
      </c>
      <c r="I3000" t="s">
        <v>54</v>
      </c>
    </row>
    <row r="3001" spans="1:9" ht="14.25">
      <c r="A3001" t="s">
        <v>19458</v>
      </c>
      <c r="B3001" s="15">
        <v>1045840</v>
      </c>
      <c r="C3001" t="s">
        <v>19459</v>
      </c>
      <c r="D3001" t="s">
        <v>19460</v>
      </c>
      <c r="E3001" t="s">
        <v>19461</v>
      </c>
      <c r="F3001" s="15">
        <v>-336.9</v>
      </c>
      <c r="G3001" t="s">
        <v>34</v>
      </c>
      <c r="H3001" t="s">
        <v>66</v>
      </c>
      <c r="I3001" t="s">
        <v>54</v>
      </c>
    </row>
    <row r="3002" spans="1:9" ht="14.25">
      <c r="A3002" t="s">
        <v>19462</v>
      </c>
      <c r="B3002" s="15">
        <v>1045858</v>
      </c>
      <c r="C3002" t="s">
        <v>287</v>
      </c>
      <c r="D3002" t="s">
        <v>19454</v>
      </c>
      <c r="E3002" t="s">
        <v>13449</v>
      </c>
      <c r="F3002" s="15">
        <v>-964.18</v>
      </c>
      <c r="G3002" t="s">
        <v>34</v>
      </c>
      <c r="H3002" t="s">
        <v>75</v>
      </c>
      <c r="I3002" t="s">
        <v>57</v>
      </c>
    </row>
    <row r="3003" spans="1:9" ht="14.25">
      <c r="A3003" t="s">
        <v>19463</v>
      </c>
      <c r="B3003" s="15">
        <v>1045865</v>
      </c>
      <c r="C3003" t="s">
        <v>287</v>
      </c>
      <c r="D3003" t="s">
        <v>18093</v>
      </c>
      <c r="E3003" t="s">
        <v>12857</v>
      </c>
      <c r="F3003" s="15">
        <v>-2000</v>
      </c>
      <c r="G3003" t="s">
        <v>34</v>
      </c>
      <c r="H3003" t="s">
        <v>90</v>
      </c>
      <c r="I3003" t="s">
        <v>57</v>
      </c>
    </row>
    <row r="3004" spans="1:9" ht="14.25">
      <c r="A3004" t="s">
        <v>19464</v>
      </c>
      <c r="B3004" s="15">
        <v>1045889</v>
      </c>
      <c r="C3004" t="s">
        <v>287</v>
      </c>
      <c r="D3004" t="s">
        <v>19465</v>
      </c>
      <c r="E3004" t="s">
        <v>13442</v>
      </c>
      <c r="F3004" s="15">
        <v>-500</v>
      </c>
      <c r="G3004" t="s">
        <v>34</v>
      </c>
      <c r="H3004" t="s">
        <v>75</v>
      </c>
      <c r="I3004" t="s">
        <v>57</v>
      </c>
    </row>
    <row r="3005" spans="1:9" ht="14.25">
      <c r="A3005" t="s">
        <v>19466</v>
      </c>
      <c r="B3005" s="15">
        <v>1045896</v>
      </c>
      <c r="C3005" t="s">
        <v>19467</v>
      </c>
      <c r="D3005" t="s">
        <v>19468</v>
      </c>
      <c r="E3005" t="s">
        <v>19469</v>
      </c>
      <c r="F3005" s="15">
        <v>-354.84</v>
      </c>
      <c r="G3005" t="s">
        <v>34</v>
      </c>
      <c r="H3005" t="s">
        <v>93</v>
      </c>
      <c r="I3005" t="s">
        <v>54</v>
      </c>
    </row>
    <row r="3006" spans="1:9" ht="14.25">
      <c r="A3006" t="s">
        <v>19470</v>
      </c>
      <c r="B3006" s="15">
        <v>1046247</v>
      </c>
      <c r="C3006" t="s">
        <v>19471</v>
      </c>
      <c r="D3006" t="s">
        <v>19472</v>
      </c>
      <c r="E3006" t="s">
        <v>19473</v>
      </c>
      <c r="F3006" s="15">
        <v>-73.83</v>
      </c>
      <c r="G3006" t="s">
        <v>34</v>
      </c>
      <c r="H3006" t="s">
        <v>64</v>
      </c>
      <c r="I3006" t="s">
        <v>54</v>
      </c>
    </row>
    <row r="3007" spans="1:9" ht="14.25">
      <c r="A3007" t="s">
        <v>19474</v>
      </c>
      <c r="B3007" s="15">
        <v>1046311</v>
      </c>
      <c r="C3007" t="s">
        <v>287</v>
      </c>
      <c r="D3007" t="s">
        <v>19475</v>
      </c>
      <c r="E3007" t="s">
        <v>13465</v>
      </c>
      <c r="F3007" s="15">
        <v>-1.7</v>
      </c>
      <c r="G3007" t="s">
        <v>34</v>
      </c>
      <c r="H3007" t="s">
        <v>68</v>
      </c>
      <c r="I3007" t="s">
        <v>57</v>
      </c>
    </row>
    <row r="3008" spans="1:9" ht="14.25">
      <c r="A3008" t="s">
        <v>19476</v>
      </c>
      <c r="B3008" s="15">
        <v>1046392</v>
      </c>
      <c r="C3008" t="s">
        <v>19477</v>
      </c>
      <c r="D3008" t="s">
        <v>19478</v>
      </c>
      <c r="E3008" t="s">
        <v>19479</v>
      </c>
      <c r="F3008" s="15">
        <v>-14816.4</v>
      </c>
      <c r="G3008" t="s">
        <v>34</v>
      </c>
      <c r="H3008" t="s">
        <v>67</v>
      </c>
      <c r="I3008" t="s">
        <v>54</v>
      </c>
    </row>
    <row r="3009" spans="1:9" ht="14.25">
      <c r="A3009" t="s">
        <v>19480</v>
      </c>
      <c r="B3009" s="15">
        <v>1046414</v>
      </c>
      <c r="C3009" t="s">
        <v>19481</v>
      </c>
      <c r="D3009" t="s">
        <v>19482</v>
      </c>
      <c r="E3009" t="s">
        <v>19483</v>
      </c>
      <c r="F3009" s="15">
        <v>-449.5</v>
      </c>
      <c r="G3009" t="s">
        <v>34</v>
      </c>
      <c r="H3009" t="s">
        <v>90</v>
      </c>
      <c r="I3009" t="s">
        <v>54</v>
      </c>
    </row>
    <row r="3010" spans="1:9" ht="14.25">
      <c r="A3010" t="s">
        <v>19484</v>
      </c>
      <c r="B3010" s="15">
        <v>1046486</v>
      </c>
      <c r="C3010" t="s">
        <v>287</v>
      </c>
      <c r="D3010" t="s">
        <v>19485</v>
      </c>
      <c r="E3010" t="s">
        <v>13428</v>
      </c>
      <c r="F3010" s="15">
        <v>-448.14</v>
      </c>
      <c r="G3010" t="s">
        <v>34</v>
      </c>
      <c r="H3010" t="s">
        <v>80</v>
      </c>
      <c r="I3010" t="s">
        <v>57</v>
      </c>
    </row>
    <row r="3011" spans="1:9" ht="14.25">
      <c r="A3011" t="s">
        <v>19486</v>
      </c>
      <c r="B3011" s="15">
        <v>1046494</v>
      </c>
      <c r="C3011" t="s">
        <v>19487</v>
      </c>
      <c r="D3011" t="s">
        <v>19488</v>
      </c>
      <c r="E3011" t="s">
        <v>19489</v>
      </c>
      <c r="F3011" s="15">
        <v>-50</v>
      </c>
      <c r="G3011" t="s">
        <v>34</v>
      </c>
      <c r="H3011" t="s">
        <v>90</v>
      </c>
      <c r="I3011" t="s">
        <v>54</v>
      </c>
    </row>
    <row r="3012" spans="1:9" ht="14.25">
      <c r="A3012" t="s">
        <v>19490</v>
      </c>
      <c r="B3012" s="15">
        <v>1046499</v>
      </c>
      <c r="C3012" t="s">
        <v>287</v>
      </c>
      <c r="D3012" t="s">
        <v>19491</v>
      </c>
      <c r="E3012" t="s">
        <v>13421</v>
      </c>
      <c r="F3012" s="15">
        <v>-492.5</v>
      </c>
      <c r="G3012" t="s">
        <v>34</v>
      </c>
      <c r="H3012" t="s">
        <v>85</v>
      </c>
      <c r="I3012" t="s">
        <v>57</v>
      </c>
    </row>
    <row r="3013" spans="1:9" ht="14.25">
      <c r="A3013" t="s">
        <v>19492</v>
      </c>
      <c r="B3013" s="15">
        <v>1046702</v>
      </c>
      <c r="C3013" t="s">
        <v>19493</v>
      </c>
      <c r="D3013" t="s">
        <v>19494</v>
      </c>
      <c r="E3013" t="s">
        <v>19495</v>
      </c>
      <c r="F3013" s="15">
        <v>-3069</v>
      </c>
      <c r="G3013" t="s">
        <v>34</v>
      </c>
      <c r="H3013" t="s">
        <v>77</v>
      </c>
      <c r="I3013" t="s">
        <v>54</v>
      </c>
    </row>
    <row r="3014" spans="1:9" ht="14.25">
      <c r="A3014" t="s">
        <v>19496</v>
      </c>
      <c r="B3014" s="15">
        <v>1046795</v>
      </c>
      <c r="C3014" t="s">
        <v>19497</v>
      </c>
      <c r="D3014" t="s">
        <v>19498</v>
      </c>
      <c r="E3014" t="s">
        <v>19499</v>
      </c>
      <c r="F3014" s="15">
        <v>-39784.03</v>
      </c>
      <c r="G3014" t="s">
        <v>34</v>
      </c>
      <c r="H3014" t="s">
        <v>70</v>
      </c>
      <c r="I3014" t="s">
        <v>54</v>
      </c>
    </row>
    <row r="3015" spans="1:9" ht="14.25">
      <c r="A3015" t="s">
        <v>19500</v>
      </c>
      <c r="B3015" s="15">
        <v>1046880</v>
      </c>
      <c r="C3015" t="s">
        <v>19501</v>
      </c>
      <c r="D3015" t="s">
        <v>19502</v>
      </c>
      <c r="E3015" t="s">
        <v>19503</v>
      </c>
      <c r="F3015" s="15">
        <v>-100</v>
      </c>
      <c r="G3015" t="s">
        <v>34</v>
      </c>
      <c r="H3015" t="s">
        <v>82</v>
      </c>
      <c r="I3015" t="s">
        <v>54</v>
      </c>
    </row>
    <row r="3016" spans="1:9" ht="14.25">
      <c r="A3016" t="s">
        <v>19504</v>
      </c>
      <c r="B3016" s="15">
        <v>1046897</v>
      </c>
      <c r="C3016" t="s">
        <v>19505</v>
      </c>
      <c r="D3016" t="s">
        <v>19506</v>
      </c>
      <c r="E3016" t="s">
        <v>19507</v>
      </c>
      <c r="F3016" s="15">
        <v>-100</v>
      </c>
      <c r="G3016" t="s">
        <v>34</v>
      </c>
      <c r="H3016" t="s">
        <v>82</v>
      </c>
      <c r="I3016" t="s">
        <v>54</v>
      </c>
    </row>
    <row r="3017" spans="1:9" ht="14.25">
      <c r="A3017" t="s">
        <v>19508</v>
      </c>
      <c r="B3017" s="15">
        <v>1046951</v>
      </c>
      <c r="C3017" t="s">
        <v>287</v>
      </c>
      <c r="D3017" t="s">
        <v>19509</v>
      </c>
      <c r="E3017" t="s">
        <v>13486</v>
      </c>
      <c r="F3017" s="15">
        <v>-83</v>
      </c>
      <c r="G3017" t="s">
        <v>34</v>
      </c>
      <c r="H3017" t="s">
        <v>70</v>
      </c>
      <c r="I3017" t="s">
        <v>57</v>
      </c>
    </row>
    <row r="3018" spans="1:9" ht="14.25">
      <c r="A3018" t="s">
        <v>19510</v>
      </c>
      <c r="B3018" s="15">
        <v>1046966</v>
      </c>
      <c r="C3018" t="s">
        <v>19511</v>
      </c>
      <c r="D3018" t="s">
        <v>19512</v>
      </c>
      <c r="E3018" t="s">
        <v>19513</v>
      </c>
      <c r="F3018" s="15">
        <v>-4222.55</v>
      </c>
      <c r="G3018" t="s">
        <v>34</v>
      </c>
      <c r="H3018" t="s">
        <v>70</v>
      </c>
      <c r="I3018" t="s">
        <v>54</v>
      </c>
    </row>
    <row r="3019" spans="1:9" ht="14.25">
      <c r="A3019" t="s">
        <v>19514</v>
      </c>
      <c r="B3019" s="15">
        <v>1047001</v>
      </c>
      <c r="C3019" t="s">
        <v>19515</v>
      </c>
      <c r="D3019" t="s">
        <v>17848</v>
      </c>
      <c r="E3019" t="s">
        <v>17849</v>
      </c>
      <c r="F3019" s="15">
        <v>-180</v>
      </c>
      <c r="G3019" t="s">
        <v>34</v>
      </c>
      <c r="H3019" t="s">
        <v>67</v>
      </c>
      <c r="I3019" t="s">
        <v>54</v>
      </c>
    </row>
    <row r="3020" spans="1:9" ht="14.25">
      <c r="A3020" t="s">
        <v>19516</v>
      </c>
      <c r="B3020" s="15">
        <v>1047074</v>
      </c>
      <c r="C3020" t="s">
        <v>287</v>
      </c>
      <c r="D3020" t="s">
        <v>19517</v>
      </c>
      <c r="E3020" t="s">
        <v>13479</v>
      </c>
      <c r="F3020" s="15">
        <v>-592.85</v>
      </c>
      <c r="G3020" t="s">
        <v>34</v>
      </c>
      <c r="H3020" t="s">
        <v>85</v>
      </c>
      <c r="I3020" t="s">
        <v>57</v>
      </c>
    </row>
    <row r="3021" spans="1:9" ht="14.25">
      <c r="A3021" t="s">
        <v>19518</v>
      </c>
      <c r="B3021" s="15">
        <v>1047151</v>
      </c>
      <c r="C3021" t="s">
        <v>19519</v>
      </c>
      <c r="D3021" t="s">
        <v>19520</v>
      </c>
      <c r="E3021" t="s">
        <v>13486</v>
      </c>
      <c r="F3021" s="15">
        <v>-15560.29</v>
      </c>
      <c r="G3021" t="s">
        <v>34</v>
      </c>
      <c r="H3021" t="s">
        <v>67</v>
      </c>
      <c r="I3021" t="s">
        <v>54</v>
      </c>
    </row>
    <row r="3022" spans="1:9" ht="14.25">
      <c r="A3022" t="s">
        <v>19521</v>
      </c>
      <c r="B3022" s="15">
        <v>1047206</v>
      </c>
      <c r="C3022" t="s">
        <v>19522</v>
      </c>
      <c r="D3022" t="s">
        <v>19523</v>
      </c>
      <c r="E3022" t="s">
        <v>19524</v>
      </c>
      <c r="F3022" s="15">
        <v>-256.60000000000002</v>
      </c>
      <c r="G3022" t="s">
        <v>34</v>
      </c>
      <c r="H3022" t="s">
        <v>93</v>
      </c>
      <c r="I3022" t="s">
        <v>54</v>
      </c>
    </row>
    <row r="3023" spans="1:9" ht="14.25">
      <c r="A3023" t="s">
        <v>19525</v>
      </c>
      <c r="B3023" s="15">
        <v>1047231</v>
      </c>
      <c r="C3023" t="s">
        <v>287</v>
      </c>
      <c r="D3023" t="s">
        <v>18924</v>
      </c>
      <c r="E3023" t="s">
        <v>13168</v>
      </c>
      <c r="F3023" s="15">
        <v>-899</v>
      </c>
      <c r="G3023" t="s">
        <v>34</v>
      </c>
      <c r="H3023" t="s">
        <v>90</v>
      </c>
      <c r="I3023" t="s">
        <v>57</v>
      </c>
    </row>
    <row r="3024" spans="1:9" ht="14.25">
      <c r="A3024" t="s">
        <v>19526</v>
      </c>
      <c r="B3024" s="15">
        <v>1047239</v>
      </c>
      <c r="C3024" t="s">
        <v>287</v>
      </c>
      <c r="D3024" t="s">
        <v>18921</v>
      </c>
      <c r="E3024" t="s">
        <v>18922</v>
      </c>
      <c r="F3024" s="15">
        <v>-719.5</v>
      </c>
      <c r="G3024" t="s">
        <v>34</v>
      </c>
      <c r="H3024" t="s">
        <v>90</v>
      </c>
      <c r="I3024" t="s">
        <v>57</v>
      </c>
    </row>
    <row r="3025" spans="1:9" ht="14.25">
      <c r="A3025" t="s">
        <v>19527</v>
      </c>
      <c r="B3025" s="15">
        <v>1047269</v>
      </c>
      <c r="C3025" t="s">
        <v>19528</v>
      </c>
      <c r="D3025" t="s">
        <v>19529</v>
      </c>
      <c r="E3025" t="s">
        <v>19530</v>
      </c>
      <c r="F3025" s="15">
        <v>-709.4</v>
      </c>
      <c r="G3025" t="s">
        <v>34</v>
      </c>
      <c r="H3025" t="s">
        <v>70</v>
      </c>
      <c r="I3025" t="s">
        <v>54</v>
      </c>
    </row>
    <row r="3026" spans="1:9" ht="14.25">
      <c r="A3026" t="s">
        <v>19531</v>
      </c>
      <c r="B3026" s="15">
        <v>1047293</v>
      </c>
      <c r="C3026" t="s">
        <v>19532</v>
      </c>
      <c r="D3026" t="s">
        <v>8173</v>
      </c>
      <c r="E3026" t="s">
        <v>5393</v>
      </c>
      <c r="F3026" s="15">
        <v>-895.93</v>
      </c>
      <c r="G3026" t="s">
        <v>34</v>
      </c>
      <c r="H3026" t="s">
        <v>90</v>
      </c>
      <c r="I3026" t="s">
        <v>54</v>
      </c>
    </row>
    <row r="3027" spans="1:9" ht="14.25">
      <c r="A3027" t="s">
        <v>19533</v>
      </c>
      <c r="B3027" s="15">
        <v>1047350</v>
      </c>
      <c r="D3027" t="s">
        <v>19534</v>
      </c>
      <c r="E3027" t="s">
        <v>13534</v>
      </c>
      <c r="F3027" s="15">
        <v>-90</v>
      </c>
      <c r="G3027" t="s">
        <v>34</v>
      </c>
      <c r="H3027" t="s">
        <v>67</v>
      </c>
      <c r="I3027" t="s">
        <v>57</v>
      </c>
    </row>
    <row r="3028" spans="1:9" ht="14.25">
      <c r="A3028" t="s">
        <v>19535</v>
      </c>
      <c r="B3028" s="15">
        <v>1047512</v>
      </c>
      <c r="C3028" t="s">
        <v>19536</v>
      </c>
      <c r="D3028" t="s">
        <v>19537</v>
      </c>
      <c r="E3028" t="s">
        <v>19538</v>
      </c>
      <c r="F3028" s="15">
        <v>-3093.17</v>
      </c>
      <c r="G3028" t="s">
        <v>34</v>
      </c>
      <c r="H3028" t="s">
        <v>70</v>
      </c>
      <c r="I3028" t="s">
        <v>54</v>
      </c>
    </row>
    <row r="3029" spans="1:9" ht="14.25">
      <c r="A3029" t="s">
        <v>19539</v>
      </c>
      <c r="B3029" s="15">
        <v>1047645</v>
      </c>
      <c r="C3029" t="s">
        <v>19540</v>
      </c>
      <c r="D3029" t="s">
        <v>19541</v>
      </c>
      <c r="E3029" t="s">
        <v>19542</v>
      </c>
      <c r="F3029" s="15">
        <v>-5000</v>
      </c>
      <c r="G3029" t="s">
        <v>34</v>
      </c>
      <c r="H3029" t="s">
        <v>90</v>
      </c>
      <c r="I3029" t="s">
        <v>54</v>
      </c>
    </row>
    <row r="3030" spans="1:9" ht="14.25">
      <c r="A3030" t="s">
        <v>19543</v>
      </c>
      <c r="B3030" s="15">
        <v>1049815</v>
      </c>
      <c r="C3030" t="s">
        <v>19544</v>
      </c>
      <c r="D3030" t="s">
        <v>19295</v>
      </c>
      <c r="E3030" t="s">
        <v>13403</v>
      </c>
      <c r="F3030" s="15">
        <v>-1742.92</v>
      </c>
      <c r="G3030" t="s">
        <v>34</v>
      </c>
      <c r="H3030" t="s">
        <v>88</v>
      </c>
      <c r="I3030" t="s">
        <v>54</v>
      </c>
    </row>
    <row r="3031" spans="1:9" ht="14.25">
      <c r="A3031" t="s">
        <v>19545</v>
      </c>
      <c r="B3031" s="15">
        <v>1049981</v>
      </c>
      <c r="D3031" t="s">
        <v>19123</v>
      </c>
      <c r="E3031" t="s">
        <v>13282</v>
      </c>
      <c r="F3031" s="15">
        <v>-81.06</v>
      </c>
      <c r="G3031" t="s">
        <v>34</v>
      </c>
      <c r="H3031" t="s">
        <v>88</v>
      </c>
      <c r="I3031" t="s">
        <v>57</v>
      </c>
    </row>
    <row r="3032" spans="1:9" ht="14.25">
      <c r="A3032" t="s">
        <v>19546</v>
      </c>
      <c r="B3032" s="15">
        <v>1050099</v>
      </c>
      <c r="C3032" t="s">
        <v>19547</v>
      </c>
      <c r="D3032" t="s">
        <v>19548</v>
      </c>
      <c r="E3032" t="s">
        <v>19549</v>
      </c>
      <c r="F3032" s="15">
        <v>-601</v>
      </c>
      <c r="G3032" t="s">
        <v>34</v>
      </c>
      <c r="H3032" t="s">
        <v>11959</v>
      </c>
      <c r="I3032" t="s">
        <v>54</v>
      </c>
    </row>
    <row r="3033" spans="1:9" ht="14.25">
      <c r="A3033" t="s">
        <v>19550</v>
      </c>
      <c r="B3033" s="15">
        <v>1050298</v>
      </c>
      <c r="C3033" t="s">
        <v>19551</v>
      </c>
      <c r="D3033" t="s">
        <v>19552</v>
      </c>
      <c r="E3033" t="s">
        <v>19553</v>
      </c>
      <c r="F3033" s="15">
        <v>-3100</v>
      </c>
      <c r="G3033" t="s">
        <v>34</v>
      </c>
      <c r="H3033" t="s">
        <v>67</v>
      </c>
      <c r="I3033" t="s">
        <v>54</v>
      </c>
    </row>
    <row r="3034" spans="1:9" ht="14.25">
      <c r="A3034" t="s">
        <v>19554</v>
      </c>
      <c r="B3034" s="15">
        <v>1050349</v>
      </c>
      <c r="C3034" t="s">
        <v>19555</v>
      </c>
      <c r="D3034" t="s">
        <v>19552</v>
      </c>
      <c r="E3034" t="s">
        <v>19553</v>
      </c>
      <c r="F3034" s="15">
        <v>-1.3</v>
      </c>
      <c r="G3034" t="s">
        <v>34</v>
      </c>
      <c r="H3034" t="s">
        <v>67</v>
      </c>
      <c r="I3034" t="s">
        <v>54</v>
      </c>
    </row>
    <row r="3035" spans="1:9" ht="14.25">
      <c r="A3035" t="s">
        <v>19556</v>
      </c>
      <c r="B3035" s="15">
        <v>1050426</v>
      </c>
      <c r="C3035" t="s">
        <v>19557</v>
      </c>
      <c r="D3035" t="s">
        <v>19558</v>
      </c>
      <c r="E3035" t="s">
        <v>19559</v>
      </c>
      <c r="F3035" s="15">
        <v>-1000</v>
      </c>
      <c r="G3035" t="s">
        <v>34</v>
      </c>
      <c r="H3035" t="s">
        <v>64</v>
      </c>
      <c r="I3035" t="s">
        <v>54</v>
      </c>
    </row>
    <row r="3036" spans="1:9" ht="14.25">
      <c r="A3036" t="s">
        <v>19560</v>
      </c>
      <c r="B3036" s="15">
        <v>1050536</v>
      </c>
      <c r="C3036" t="s">
        <v>19561</v>
      </c>
      <c r="D3036" t="s">
        <v>19558</v>
      </c>
      <c r="E3036" t="s">
        <v>19559</v>
      </c>
      <c r="F3036" s="15">
        <v>-16.920000000000002</v>
      </c>
      <c r="G3036" t="s">
        <v>34</v>
      </c>
      <c r="H3036" t="s">
        <v>64</v>
      </c>
      <c r="I3036" t="s">
        <v>54</v>
      </c>
    </row>
    <row r="3037" spans="1:9" ht="14.25">
      <c r="A3037" t="s">
        <v>19562</v>
      </c>
      <c r="B3037" s="15">
        <v>1050585</v>
      </c>
      <c r="C3037" t="s">
        <v>19563</v>
      </c>
      <c r="D3037" t="s">
        <v>19564</v>
      </c>
      <c r="E3037" t="s">
        <v>19565</v>
      </c>
      <c r="F3037" s="15">
        <v>-50</v>
      </c>
      <c r="G3037" t="s">
        <v>34</v>
      </c>
      <c r="H3037" t="s">
        <v>86</v>
      </c>
      <c r="I3037" t="s">
        <v>54</v>
      </c>
    </row>
    <row r="3038" spans="1:9" ht="14.25">
      <c r="A3038" t="s">
        <v>19566</v>
      </c>
      <c r="B3038" s="15">
        <v>1050646</v>
      </c>
      <c r="C3038" t="s">
        <v>19567</v>
      </c>
      <c r="D3038" t="s">
        <v>19568</v>
      </c>
      <c r="E3038" t="s">
        <v>19569</v>
      </c>
      <c r="F3038" s="15">
        <v>-50</v>
      </c>
      <c r="G3038" t="s">
        <v>34</v>
      </c>
      <c r="H3038" t="s">
        <v>86</v>
      </c>
      <c r="I3038" t="s">
        <v>54</v>
      </c>
    </row>
    <row r="3039" spans="1:9" ht="14.25">
      <c r="A3039" t="s">
        <v>19570</v>
      </c>
      <c r="B3039" s="15">
        <v>1050892</v>
      </c>
      <c r="C3039" t="s">
        <v>19571</v>
      </c>
      <c r="D3039" t="s">
        <v>19572</v>
      </c>
      <c r="E3039" t="s">
        <v>2166</v>
      </c>
      <c r="F3039" s="15">
        <v>-1109.3599999999999</v>
      </c>
      <c r="G3039" t="s">
        <v>34</v>
      </c>
      <c r="H3039" t="s">
        <v>88</v>
      </c>
      <c r="I3039" t="s">
        <v>54</v>
      </c>
    </row>
    <row r="3040" spans="1:9" ht="14.25">
      <c r="A3040" t="s">
        <v>19573</v>
      </c>
      <c r="B3040" s="15">
        <v>1050916</v>
      </c>
      <c r="C3040" t="s">
        <v>287</v>
      </c>
      <c r="D3040" t="s">
        <v>19365</v>
      </c>
      <c r="E3040" t="s">
        <v>13383</v>
      </c>
      <c r="F3040" s="15">
        <v>-439.75</v>
      </c>
      <c r="G3040" t="s">
        <v>34</v>
      </c>
      <c r="H3040" t="s">
        <v>70</v>
      </c>
      <c r="I3040" t="s">
        <v>57</v>
      </c>
    </row>
    <row r="3041" spans="1:9" ht="14.25">
      <c r="A3041" t="s">
        <v>19574</v>
      </c>
      <c r="B3041" s="15">
        <v>1051031</v>
      </c>
      <c r="C3041" t="s">
        <v>19575</v>
      </c>
      <c r="D3041" t="s">
        <v>19576</v>
      </c>
      <c r="E3041" t="s">
        <v>19577</v>
      </c>
      <c r="F3041" s="15">
        <v>-4.5</v>
      </c>
      <c r="G3041" t="s">
        <v>34</v>
      </c>
      <c r="H3041" t="s">
        <v>67</v>
      </c>
      <c r="I3041" t="s">
        <v>54</v>
      </c>
    </row>
    <row r="3042" spans="1:9" ht="14.25">
      <c r="A3042" t="s">
        <v>19578</v>
      </c>
      <c r="B3042" s="15">
        <v>1051072</v>
      </c>
      <c r="C3042" t="s">
        <v>19579</v>
      </c>
      <c r="D3042" t="s">
        <v>19580</v>
      </c>
      <c r="E3042" t="s">
        <v>19581</v>
      </c>
      <c r="F3042" s="15">
        <v>-10000</v>
      </c>
      <c r="G3042" t="s">
        <v>34</v>
      </c>
      <c r="H3042" t="s">
        <v>75</v>
      </c>
      <c r="I3042" t="s">
        <v>54</v>
      </c>
    </row>
    <row r="3043" spans="1:9" ht="14.25">
      <c r="A3043" t="s">
        <v>19582</v>
      </c>
      <c r="B3043" s="15">
        <v>1051098</v>
      </c>
      <c r="C3043" t="s">
        <v>287</v>
      </c>
      <c r="D3043" t="s">
        <v>19583</v>
      </c>
      <c r="E3043" t="s">
        <v>13507</v>
      </c>
      <c r="F3043" s="15">
        <v>-9.9</v>
      </c>
      <c r="G3043" t="s">
        <v>34</v>
      </c>
      <c r="H3043" t="s">
        <v>70</v>
      </c>
      <c r="I3043" t="s">
        <v>57</v>
      </c>
    </row>
    <row r="3044" spans="1:9" ht="14.25">
      <c r="A3044" t="s">
        <v>19584</v>
      </c>
      <c r="B3044" s="15">
        <v>1051144</v>
      </c>
      <c r="C3044" t="s">
        <v>19585</v>
      </c>
      <c r="D3044" t="s">
        <v>19580</v>
      </c>
      <c r="E3044" t="s">
        <v>19581</v>
      </c>
      <c r="F3044" s="15">
        <v>-1000</v>
      </c>
      <c r="G3044" t="s">
        <v>34</v>
      </c>
      <c r="H3044" t="s">
        <v>75</v>
      </c>
      <c r="I3044" t="s">
        <v>54</v>
      </c>
    </row>
    <row r="3045" spans="1:9" ht="14.25">
      <c r="A3045" t="s">
        <v>19586</v>
      </c>
      <c r="B3045" s="15">
        <v>1051181</v>
      </c>
      <c r="C3045" t="s">
        <v>19587</v>
      </c>
      <c r="D3045" t="s">
        <v>19580</v>
      </c>
      <c r="E3045" t="s">
        <v>19581</v>
      </c>
      <c r="F3045" s="15">
        <v>-720.91</v>
      </c>
      <c r="G3045" t="s">
        <v>34</v>
      </c>
      <c r="H3045" t="s">
        <v>75</v>
      </c>
      <c r="I3045" t="s">
        <v>54</v>
      </c>
    </row>
    <row r="3046" spans="1:9" ht="14.25">
      <c r="A3046" t="s">
        <v>19588</v>
      </c>
      <c r="B3046" s="15">
        <v>1051879</v>
      </c>
      <c r="C3046" t="s">
        <v>19589</v>
      </c>
      <c r="D3046" t="s">
        <v>18921</v>
      </c>
      <c r="E3046" t="s">
        <v>18922</v>
      </c>
      <c r="F3046" s="15">
        <v>-719.5</v>
      </c>
      <c r="G3046" t="s">
        <v>34</v>
      </c>
      <c r="H3046" t="s">
        <v>80</v>
      </c>
      <c r="I3046" t="s">
        <v>54</v>
      </c>
    </row>
    <row r="3047" spans="1:9" ht="14.25">
      <c r="A3047" t="s">
        <v>19590</v>
      </c>
      <c r="B3047" s="15">
        <v>1051903</v>
      </c>
      <c r="C3047" t="s">
        <v>19591</v>
      </c>
      <c r="D3047" t="s">
        <v>18924</v>
      </c>
      <c r="E3047" t="s">
        <v>13168</v>
      </c>
      <c r="F3047" s="15">
        <v>-899.5</v>
      </c>
      <c r="G3047" t="s">
        <v>34</v>
      </c>
      <c r="H3047" t="s">
        <v>80</v>
      </c>
      <c r="I3047" t="s">
        <v>54</v>
      </c>
    </row>
    <row r="3048" spans="1:9" ht="14.25">
      <c r="A3048" t="s">
        <v>19592</v>
      </c>
      <c r="B3048" s="15">
        <v>1052010</v>
      </c>
      <c r="C3048" t="s">
        <v>19593</v>
      </c>
      <c r="D3048" t="s">
        <v>19594</v>
      </c>
      <c r="E3048" t="s">
        <v>19595</v>
      </c>
      <c r="F3048" s="15">
        <v>-166.12</v>
      </c>
      <c r="G3048" t="s">
        <v>34</v>
      </c>
      <c r="H3048" t="s">
        <v>55</v>
      </c>
      <c r="I3048" t="s">
        <v>54</v>
      </c>
    </row>
    <row r="3049" spans="1:9" ht="14.25">
      <c r="A3049" t="s">
        <v>19596</v>
      </c>
      <c r="B3049" s="15">
        <v>1052206</v>
      </c>
      <c r="C3049" t="s">
        <v>19597</v>
      </c>
      <c r="D3049" t="s">
        <v>18655</v>
      </c>
      <c r="E3049" t="s">
        <v>8576</v>
      </c>
      <c r="F3049" s="15">
        <v>-6440.9</v>
      </c>
      <c r="G3049" t="s">
        <v>34</v>
      </c>
      <c r="H3049" t="s">
        <v>90</v>
      </c>
      <c r="I3049" t="s">
        <v>54</v>
      </c>
    </row>
    <row r="3050" spans="1:9" ht="14.25">
      <c r="A3050" t="s">
        <v>19598</v>
      </c>
      <c r="B3050" s="15">
        <v>1052450</v>
      </c>
      <c r="C3050" t="s">
        <v>19599</v>
      </c>
      <c r="D3050" t="s">
        <v>19600</v>
      </c>
      <c r="E3050" t="s">
        <v>19601</v>
      </c>
      <c r="F3050" s="15">
        <v>-84.31</v>
      </c>
      <c r="G3050" t="s">
        <v>34</v>
      </c>
      <c r="H3050" t="s">
        <v>19602</v>
      </c>
      <c r="I3050" t="s">
        <v>54</v>
      </c>
    </row>
    <row r="3051" spans="1:9" ht="14.25">
      <c r="A3051" t="s">
        <v>19603</v>
      </c>
      <c r="B3051" s="15">
        <v>1052871</v>
      </c>
      <c r="D3051" t="s">
        <v>19604</v>
      </c>
      <c r="E3051" t="s">
        <v>13507</v>
      </c>
      <c r="F3051" s="15">
        <v>-500</v>
      </c>
      <c r="G3051" t="s">
        <v>34</v>
      </c>
      <c r="H3051" t="s">
        <v>70</v>
      </c>
      <c r="I3051" t="s">
        <v>57</v>
      </c>
    </row>
    <row r="3052" spans="1:9" ht="14.25">
      <c r="A3052" t="s">
        <v>19605</v>
      </c>
      <c r="B3052" s="15">
        <v>1052874</v>
      </c>
      <c r="C3052" t="s">
        <v>19606</v>
      </c>
      <c r="D3052" t="s">
        <v>19607</v>
      </c>
      <c r="E3052" t="s">
        <v>19608</v>
      </c>
      <c r="F3052" s="15">
        <v>-500</v>
      </c>
      <c r="G3052" t="s">
        <v>34</v>
      </c>
      <c r="H3052" t="s">
        <v>66</v>
      </c>
      <c r="I3052" t="s">
        <v>54</v>
      </c>
    </row>
    <row r="3053" spans="1:9" ht="14.25">
      <c r="A3053" t="s">
        <v>19609</v>
      </c>
      <c r="B3053" s="15">
        <v>1052973</v>
      </c>
      <c r="C3053" t="s">
        <v>287</v>
      </c>
      <c r="D3053" t="s">
        <v>18491</v>
      </c>
      <c r="E3053" t="s">
        <v>13521</v>
      </c>
      <c r="F3053" s="15">
        <v>-10200</v>
      </c>
      <c r="G3053" t="s">
        <v>34</v>
      </c>
      <c r="H3053" t="s">
        <v>89</v>
      </c>
      <c r="I3053" t="s">
        <v>57</v>
      </c>
    </row>
    <row r="3054" spans="1:9" ht="14.25">
      <c r="A3054" t="s">
        <v>19610</v>
      </c>
      <c r="B3054" s="15">
        <v>1053036</v>
      </c>
      <c r="C3054" t="s">
        <v>19611</v>
      </c>
      <c r="D3054" t="s">
        <v>19612</v>
      </c>
      <c r="E3054" t="s">
        <v>19613</v>
      </c>
      <c r="F3054" s="15">
        <v>-747.79</v>
      </c>
      <c r="G3054" t="s">
        <v>34</v>
      </c>
      <c r="H3054" t="s">
        <v>68</v>
      </c>
      <c r="I3054" t="s">
        <v>54</v>
      </c>
    </row>
    <row r="3055" spans="1:9" ht="14.25">
      <c r="A3055" t="s">
        <v>19614</v>
      </c>
      <c r="B3055" s="15">
        <v>1053112</v>
      </c>
      <c r="C3055" t="s">
        <v>19615</v>
      </c>
      <c r="D3055" t="s">
        <v>19616</v>
      </c>
      <c r="E3055" t="s">
        <v>19617</v>
      </c>
      <c r="F3055" s="15">
        <v>-315</v>
      </c>
      <c r="G3055" t="s">
        <v>34</v>
      </c>
      <c r="H3055" t="s">
        <v>78</v>
      </c>
      <c r="I3055" t="s">
        <v>54</v>
      </c>
    </row>
    <row r="3056" spans="1:9" ht="14.25">
      <c r="A3056" t="s">
        <v>19618</v>
      </c>
      <c r="B3056" s="15">
        <v>1053515</v>
      </c>
      <c r="D3056" t="s">
        <v>19619</v>
      </c>
      <c r="E3056" t="s">
        <v>13605</v>
      </c>
      <c r="F3056" s="15">
        <v>-5000</v>
      </c>
      <c r="G3056" t="s">
        <v>34</v>
      </c>
      <c r="H3056" t="s">
        <v>70</v>
      </c>
      <c r="I3056" t="s">
        <v>57</v>
      </c>
    </row>
    <row r="3057" spans="1:9" ht="14.25">
      <c r="A3057" t="s">
        <v>19620</v>
      </c>
      <c r="B3057" s="15">
        <v>1053699</v>
      </c>
      <c r="C3057" t="s">
        <v>287</v>
      </c>
      <c r="D3057" t="s">
        <v>19621</v>
      </c>
      <c r="E3057" t="s">
        <v>13514</v>
      </c>
      <c r="F3057" s="15">
        <v>-466.28</v>
      </c>
      <c r="G3057" t="s">
        <v>34</v>
      </c>
      <c r="H3057" t="s">
        <v>2002</v>
      </c>
      <c r="I3057" t="s">
        <v>57</v>
      </c>
    </row>
    <row r="3058" spans="1:9" ht="14.25">
      <c r="A3058" t="s">
        <v>19622</v>
      </c>
      <c r="B3058" s="15">
        <v>1053744</v>
      </c>
      <c r="C3058" t="s">
        <v>19623</v>
      </c>
      <c r="D3058" t="s">
        <v>19624</v>
      </c>
      <c r="E3058" t="s">
        <v>19625</v>
      </c>
      <c r="F3058" s="15">
        <v>-153.71</v>
      </c>
      <c r="G3058" t="s">
        <v>34</v>
      </c>
      <c r="H3058" t="s">
        <v>2002</v>
      </c>
      <c r="I3058" t="s">
        <v>54</v>
      </c>
    </row>
    <row r="3059" spans="1:9" ht="14.25">
      <c r="A3059" t="s">
        <v>19626</v>
      </c>
      <c r="B3059" s="15">
        <v>1054206</v>
      </c>
      <c r="C3059" t="s">
        <v>19627</v>
      </c>
      <c r="D3059" t="s">
        <v>19628</v>
      </c>
      <c r="E3059" t="s">
        <v>19629</v>
      </c>
      <c r="F3059" s="15">
        <v>-10000</v>
      </c>
      <c r="G3059" t="s">
        <v>34</v>
      </c>
      <c r="H3059" t="s">
        <v>83</v>
      </c>
      <c r="I3059" t="s">
        <v>54</v>
      </c>
    </row>
    <row r="3060" spans="1:9" ht="14.25">
      <c r="A3060" t="s">
        <v>19630</v>
      </c>
      <c r="B3060" s="15">
        <v>1054244</v>
      </c>
      <c r="C3060" t="s">
        <v>19631</v>
      </c>
      <c r="D3060" t="s">
        <v>19632</v>
      </c>
      <c r="E3060" t="s">
        <v>19633</v>
      </c>
      <c r="F3060" s="15">
        <v>-550.74</v>
      </c>
      <c r="G3060" t="s">
        <v>34</v>
      </c>
      <c r="H3060" t="s">
        <v>66</v>
      </c>
      <c r="I3060" t="s">
        <v>54</v>
      </c>
    </row>
    <row r="3061" spans="1:9" ht="14.25">
      <c r="A3061" t="s">
        <v>19634</v>
      </c>
      <c r="B3061" s="15">
        <v>1054426</v>
      </c>
      <c r="C3061" t="s">
        <v>19635</v>
      </c>
      <c r="D3061" t="s">
        <v>19636</v>
      </c>
      <c r="E3061" t="s">
        <v>19637</v>
      </c>
      <c r="F3061" s="15">
        <v>-4400</v>
      </c>
      <c r="G3061" t="s">
        <v>34</v>
      </c>
      <c r="H3061" t="s">
        <v>82</v>
      </c>
      <c r="I3061" t="s">
        <v>54</v>
      </c>
    </row>
    <row r="3062" spans="1:9" ht="14.25">
      <c r="A3062" t="s">
        <v>19638</v>
      </c>
      <c r="B3062" s="15">
        <v>1054457</v>
      </c>
      <c r="C3062" t="s">
        <v>19639</v>
      </c>
      <c r="D3062" t="s">
        <v>19640</v>
      </c>
      <c r="E3062" t="s">
        <v>19641</v>
      </c>
      <c r="F3062" s="15">
        <v>-500</v>
      </c>
      <c r="G3062" t="s">
        <v>34</v>
      </c>
      <c r="H3062" t="s">
        <v>82</v>
      </c>
      <c r="I3062" t="s">
        <v>54</v>
      </c>
    </row>
    <row r="3063" spans="1:9" ht="14.25">
      <c r="A3063" t="s">
        <v>19642</v>
      </c>
      <c r="B3063" s="15">
        <v>1054508</v>
      </c>
      <c r="C3063" t="s">
        <v>19643</v>
      </c>
      <c r="D3063" t="s">
        <v>1810</v>
      </c>
      <c r="E3063" t="s">
        <v>1811</v>
      </c>
      <c r="F3063" s="15">
        <v>-1500</v>
      </c>
      <c r="G3063" t="s">
        <v>34</v>
      </c>
      <c r="H3063" t="s">
        <v>93</v>
      </c>
      <c r="I3063" t="s">
        <v>54</v>
      </c>
    </row>
    <row r="3064" spans="1:9" ht="14.25">
      <c r="A3064" t="s">
        <v>19644</v>
      </c>
      <c r="B3064" s="15">
        <v>1054546</v>
      </c>
      <c r="C3064" t="s">
        <v>19645</v>
      </c>
      <c r="D3064" t="s">
        <v>19604</v>
      </c>
      <c r="E3064" t="s">
        <v>13507</v>
      </c>
      <c r="F3064" s="15">
        <v>-6</v>
      </c>
      <c r="G3064" t="s">
        <v>34</v>
      </c>
      <c r="H3064" t="s">
        <v>70</v>
      </c>
      <c r="I3064" t="s">
        <v>54</v>
      </c>
    </row>
    <row r="3065" spans="1:9" ht="14.25">
      <c r="A3065" t="s">
        <v>19646</v>
      </c>
      <c r="B3065" s="15">
        <v>1054710</v>
      </c>
      <c r="C3065" t="s">
        <v>19647</v>
      </c>
      <c r="D3065" t="s">
        <v>19648</v>
      </c>
      <c r="E3065" t="s">
        <v>19649</v>
      </c>
      <c r="F3065" s="15">
        <v>-140.56</v>
      </c>
      <c r="G3065" t="s">
        <v>34</v>
      </c>
      <c r="H3065" t="s">
        <v>64</v>
      </c>
      <c r="I3065" t="s">
        <v>54</v>
      </c>
    </row>
    <row r="3066" spans="1:9" ht="14.25">
      <c r="A3066" t="s">
        <v>19650</v>
      </c>
      <c r="B3066" s="15">
        <v>1054847</v>
      </c>
      <c r="C3066" t="s">
        <v>19651</v>
      </c>
      <c r="D3066" t="s">
        <v>19652</v>
      </c>
      <c r="E3066" t="s">
        <v>19653</v>
      </c>
      <c r="F3066" s="15">
        <v>-339.5</v>
      </c>
      <c r="G3066" t="s">
        <v>34</v>
      </c>
      <c r="H3066" t="s">
        <v>70</v>
      </c>
      <c r="I3066" t="s">
        <v>54</v>
      </c>
    </row>
    <row r="3067" spans="1:9" ht="14.25">
      <c r="A3067" t="s">
        <v>19654</v>
      </c>
      <c r="B3067" s="15">
        <v>1054946</v>
      </c>
      <c r="C3067" t="s">
        <v>19655</v>
      </c>
      <c r="D3067" t="s">
        <v>19656</v>
      </c>
      <c r="E3067" t="s">
        <v>19657</v>
      </c>
      <c r="F3067" s="15">
        <v>-171.5</v>
      </c>
      <c r="G3067" t="s">
        <v>34</v>
      </c>
      <c r="H3067" t="s">
        <v>73</v>
      </c>
      <c r="I3067" t="s">
        <v>54</v>
      </c>
    </row>
    <row r="3068" spans="1:9" ht="14.25">
      <c r="A3068" t="s">
        <v>19658</v>
      </c>
      <c r="B3068" s="15">
        <v>1055013</v>
      </c>
      <c r="D3068" t="s">
        <v>19660</v>
      </c>
      <c r="E3068" t="s">
        <v>19661</v>
      </c>
      <c r="F3068" s="15">
        <v>-378.98</v>
      </c>
      <c r="G3068" t="s">
        <v>34</v>
      </c>
      <c r="H3068" t="s">
        <v>90</v>
      </c>
      <c r="I3068" t="s">
        <v>57</v>
      </c>
    </row>
    <row r="3069" spans="1:9" ht="14.25">
      <c r="A3069" t="s">
        <v>19662</v>
      </c>
      <c r="B3069" s="15">
        <v>1055236</v>
      </c>
      <c r="D3069" t="s">
        <v>19465</v>
      </c>
      <c r="E3069" t="s">
        <v>13442</v>
      </c>
      <c r="F3069" s="15">
        <v>-500</v>
      </c>
      <c r="G3069" t="s">
        <v>34</v>
      </c>
      <c r="H3069" t="s">
        <v>90</v>
      </c>
      <c r="I3069" t="s">
        <v>57</v>
      </c>
    </row>
    <row r="3070" spans="1:9" ht="14.25">
      <c r="A3070" t="s">
        <v>19663</v>
      </c>
      <c r="B3070" s="15">
        <v>1055242</v>
      </c>
      <c r="D3070" t="s">
        <v>19454</v>
      </c>
      <c r="E3070" t="s">
        <v>13449</v>
      </c>
      <c r="F3070" s="15">
        <v>-5964.18</v>
      </c>
      <c r="G3070" t="s">
        <v>34</v>
      </c>
      <c r="H3070" t="s">
        <v>90</v>
      </c>
      <c r="I3070" t="s">
        <v>57</v>
      </c>
    </row>
    <row r="3071" spans="1:9" ht="14.25">
      <c r="A3071" t="s">
        <v>19664</v>
      </c>
      <c r="B3071" s="15">
        <v>1055316</v>
      </c>
      <c r="C3071" t="s">
        <v>19665</v>
      </c>
      <c r="D3071" t="s">
        <v>19666</v>
      </c>
      <c r="E3071" t="s">
        <v>19667</v>
      </c>
      <c r="F3071" s="15">
        <v>-94.5</v>
      </c>
      <c r="G3071" t="s">
        <v>34</v>
      </c>
      <c r="H3071" t="s">
        <v>73</v>
      </c>
      <c r="I3071" t="s">
        <v>54</v>
      </c>
    </row>
    <row r="3072" spans="1:9" ht="14.25">
      <c r="A3072" t="s">
        <v>19668</v>
      </c>
      <c r="B3072" s="15">
        <v>1055381</v>
      </c>
      <c r="C3072" t="s">
        <v>19669</v>
      </c>
      <c r="D3072" t="s">
        <v>19670</v>
      </c>
      <c r="E3072" t="s">
        <v>19671</v>
      </c>
      <c r="F3072" s="15">
        <v>-600</v>
      </c>
      <c r="G3072" t="s">
        <v>34</v>
      </c>
      <c r="H3072" t="s">
        <v>71</v>
      </c>
      <c r="I3072" t="s">
        <v>54</v>
      </c>
    </row>
    <row r="3073" spans="1:9" ht="14.25">
      <c r="A3073" t="s">
        <v>19672</v>
      </c>
      <c r="B3073" s="15">
        <v>1055703</v>
      </c>
      <c r="C3073" t="s">
        <v>19673</v>
      </c>
      <c r="D3073" t="s">
        <v>19674</v>
      </c>
      <c r="E3073" t="s">
        <v>19675</v>
      </c>
      <c r="F3073" s="15">
        <v>-100</v>
      </c>
      <c r="G3073" t="s">
        <v>34</v>
      </c>
      <c r="H3073" t="s">
        <v>87</v>
      </c>
      <c r="I3073" t="s">
        <v>54</v>
      </c>
    </row>
    <row r="3074" spans="1:9" ht="14.25">
      <c r="A3074" t="s">
        <v>19676</v>
      </c>
      <c r="B3074" s="15">
        <v>1055766</v>
      </c>
      <c r="C3074" t="s">
        <v>19677</v>
      </c>
      <c r="D3074" t="s">
        <v>19678</v>
      </c>
      <c r="E3074" t="s">
        <v>19679</v>
      </c>
      <c r="F3074" s="15">
        <v>-748</v>
      </c>
      <c r="G3074" t="s">
        <v>34</v>
      </c>
      <c r="H3074" t="s">
        <v>82</v>
      </c>
      <c r="I3074" t="s">
        <v>54</v>
      </c>
    </row>
    <row r="3075" spans="1:9" ht="14.25">
      <c r="A3075" t="s">
        <v>19680</v>
      </c>
      <c r="B3075" s="15">
        <v>1055945</v>
      </c>
      <c r="C3075" t="s">
        <v>19681</v>
      </c>
      <c r="D3075" t="s">
        <v>19678</v>
      </c>
      <c r="E3075" t="s">
        <v>19679</v>
      </c>
      <c r="F3075" s="15">
        <v>-0.8</v>
      </c>
      <c r="G3075" t="s">
        <v>34</v>
      </c>
      <c r="H3075" t="s">
        <v>88</v>
      </c>
      <c r="I3075" t="s">
        <v>54</v>
      </c>
    </row>
    <row r="3076" spans="1:9" ht="14.25">
      <c r="A3076" t="s">
        <v>19682</v>
      </c>
      <c r="B3076" s="15">
        <v>1056343</v>
      </c>
      <c r="C3076" t="s">
        <v>19683</v>
      </c>
      <c r="D3076" t="s">
        <v>15968</v>
      </c>
      <c r="E3076" t="s">
        <v>6429</v>
      </c>
      <c r="F3076" s="15">
        <v>-459.61</v>
      </c>
      <c r="G3076" t="s">
        <v>34</v>
      </c>
      <c r="H3076" t="s">
        <v>89</v>
      </c>
      <c r="I3076" t="s">
        <v>54</v>
      </c>
    </row>
    <row r="3077" spans="1:9" ht="14.25">
      <c r="A3077" t="s">
        <v>19684</v>
      </c>
      <c r="B3077" s="15">
        <v>1056396</v>
      </c>
      <c r="C3077" t="s">
        <v>19685</v>
      </c>
      <c r="D3077" t="s">
        <v>19686</v>
      </c>
      <c r="E3077" t="s">
        <v>19687</v>
      </c>
      <c r="F3077" s="15">
        <v>-80.5</v>
      </c>
      <c r="G3077" t="s">
        <v>34</v>
      </c>
      <c r="H3077" t="s">
        <v>66</v>
      </c>
      <c r="I3077" t="s">
        <v>54</v>
      </c>
    </row>
    <row r="3078" spans="1:9" ht="14.25">
      <c r="A3078" t="s">
        <v>19688</v>
      </c>
      <c r="B3078" s="15">
        <v>1056652</v>
      </c>
      <c r="C3078" t="s">
        <v>19689</v>
      </c>
      <c r="D3078" t="s">
        <v>19690</v>
      </c>
      <c r="E3078" t="s">
        <v>19691</v>
      </c>
      <c r="F3078" s="15">
        <v>-2442.16</v>
      </c>
      <c r="G3078" t="s">
        <v>34</v>
      </c>
      <c r="H3078" t="s">
        <v>84</v>
      </c>
      <c r="I3078" t="s">
        <v>54</v>
      </c>
    </row>
    <row r="3079" spans="1:9" ht="14.25">
      <c r="A3079" t="s">
        <v>19692</v>
      </c>
      <c r="B3079" s="15">
        <v>1056798</v>
      </c>
      <c r="C3079" t="s">
        <v>19693</v>
      </c>
      <c r="D3079" t="s">
        <v>19694</v>
      </c>
      <c r="E3079" t="s">
        <v>19695</v>
      </c>
      <c r="F3079" s="15">
        <v>-3000</v>
      </c>
      <c r="G3079" t="s">
        <v>34</v>
      </c>
      <c r="H3079" t="s">
        <v>85</v>
      </c>
      <c r="I3079" t="s">
        <v>54</v>
      </c>
    </row>
    <row r="3080" spans="1:9" ht="14.25">
      <c r="A3080" t="s">
        <v>19696</v>
      </c>
      <c r="B3080" s="15">
        <v>1056809</v>
      </c>
      <c r="C3080" t="s">
        <v>19697</v>
      </c>
      <c r="D3080" t="s">
        <v>19698</v>
      </c>
      <c r="E3080" t="s">
        <v>19699</v>
      </c>
      <c r="F3080" s="15">
        <v>-98.14</v>
      </c>
      <c r="G3080" t="s">
        <v>34</v>
      </c>
      <c r="H3080" t="s">
        <v>64</v>
      </c>
      <c r="I3080" t="s">
        <v>54</v>
      </c>
    </row>
    <row r="3081" spans="1:9" ht="14.25">
      <c r="A3081" t="s">
        <v>19700</v>
      </c>
      <c r="B3081" s="15">
        <v>1056882</v>
      </c>
      <c r="C3081" t="s">
        <v>19701</v>
      </c>
      <c r="D3081" t="s">
        <v>19702</v>
      </c>
      <c r="E3081" t="s">
        <v>19703</v>
      </c>
      <c r="F3081" s="15">
        <v>-422</v>
      </c>
      <c r="G3081" t="s">
        <v>34</v>
      </c>
      <c r="H3081" t="s">
        <v>66</v>
      </c>
      <c r="I3081" t="s">
        <v>54</v>
      </c>
    </row>
    <row r="3082" spans="1:9" ht="14.25">
      <c r="A3082" t="s">
        <v>19704</v>
      </c>
      <c r="B3082" s="15">
        <v>1056917</v>
      </c>
      <c r="C3082" t="s">
        <v>19705</v>
      </c>
      <c r="D3082" t="s">
        <v>19706</v>
      </c>
      <c r="E3082" t="s">
        <v>19707</v>
      </c>
      <c r="F3082" s="15">
        <v>-944.49</v>
      </c>
      <c r="G3082" t="s">
        <v>34</v>
      </c>
      <c r="H3082" t="s">
        <v>77</v>
      </c>
      <c r="I3082" t="s">
        <v>54</v>
      </c>
    </row>
    <row r="3083" spans="1:9" ht="14.25">
      <c r="A3083" t="s">
        <v>19708</v>
      </c>
      <c r="B3083" s="15">
        <v>1056982</v>
      </c>
      <c r="C3083" t="s">
        <v>19709</v>
      </c>
      <c r="D3083" t="s">
        <v>19710</v>
      </c>
      <c r="E3083" t="s">
        <v>19711</v>
      </c>
      <c r="F3083" s="15">
        <v>-329</v>
      </c>
      <c r="G3083" t="s">
        <v>34</v>
      </c>
      <c r="H3083" t="s">
        <v>81</v>
      </c>
      <c r="I3083" t="s">
        <v>54</v>
      </c>
    </row>
    <row r="3084" spans="1:9" ht="14.25">
      <c r="A3084" t="s">
        <v>19712</v>
      </c>
      <c r="B3084" s="15">
        <v>1057424</v>
      </c>
      <c r="C3084" t="s">
        <v>19713</v>
      </c>
      <c r="D3084" t="s">
        <v>19714</v>
      </c>
      <c r="E3084" t="s">
        <v>19715</v>
      </c>
      <c r="F3084" s="15">
        <v>-300</v>
      </c>
      <c r="G3084" t="s">
        <v>34</v>
      </c>
      <c r="H3084" t="s">
        <v>779</v>
      </c>
      <c r="I3084" t="s">
        <v>54</v>
      </c>
    </row>
    <row r="3085" spans="1:9" ht="14.25">
      <c r="A3085" t="s">
        <v>19716</v>
      </c>
      <c r="B3085" s="15">
        <v>1057441</v>
      </c>
      <c r="C3085" t="s">
        <v>19717</v>
      </c>
      <c r="D3085" t="s">
        <v>19718</v>
      </c>
      <c r="E3085" t="s">
        <v>11807</v>
      </c>
      <c r="F3085" s="15">
        <v>-335.22</v>
      </c>
      <c r="G3085" t="s">
        <v>34</v>
      </c>
      <c r="H3085" t="s">
        <v>83</v>
      </c>
      <c r="I3085" t="s">
        <v>54</v>
      </c>
    </row>
    <row r="3086" spans="1:9" ht="14.25">
      <c r="A3086" t="s">
        <v>19719</v>
      </c>
      <c r="B3086" s="15">
        <v>1057463</v>
      </c>
      <c r="D3086" t="s">
        <v>19720</v>
      </c>
      <c r="E3086" t="s">
        <v>13612</v>
      </c>
      <c r="F3086" s="15">
        <v>-407.5</v>
      </c>
      <c r="G3086" t="s">
        <v>34</v>
      </c>
      <c r="H3086" t="s">
        <v>78</v>
      </c>
      <c r="I3086" t="s">
        <v>57</v>
      </c>
    </row>
    <row r="3087" spans="1:9" ht="14.25">
      <c r="A3087" t="s">
        <v>19721</v>
      </c>
      <c r="B3087" s="15">
        <v>1057503</v>
      </c>
      <c r="C3087" t="s">
        <v>19722</v>
      </c>
      <c r="D3087" t="s">
        <v>19714</v>
      </c>
      <c r="E3087" t="s">
        <v>19715</v>
      </c>
      <c r="F3087" s="15">
        <v>-49.5</v>
      </c>
      <c r="G3087" t="s">
        <v>34</v>
      </c>
      <c r="H3087" t="s">
        <v>69</v>
      </c>
      <c r="I3087" t="s">
        <v>54</v>
      </c>
    </row>
    <row r="3088" spans="1:9" ht="14.25">
      <c r="A3088" t="s">
        <v>19723</v>
      </c>
      <c r="B3088" s="15">
        <v>1057675</v>
      </c>
      <c r="C3088" t="s">
        <v>19724</v>
      </c>
      <c r="D3088" t="s">
        <v>19725</v>
      </c>
      <c r="E3088" t="s">
        <v>19726</v>
      </c>
      <c r="F3088" s="15">
        <v>-338.72</v>
      </c>
      <c r="G3088" t="s">
        <v>34</v>
      </c>
      <c r="H3088" t="s">
        <v>67</v>
      </c>
      <c r="I3088" t="s">
        <v>54</v>
      </c>
    </row>
    <row r="3089" spans="1:9" ht="14.25">
      <c r="A3089" t="s">
        <v>19727</v>
      </c>
      <c r="B3089" s="15">
        <v>1057763</v>
      </c>
      <c r="C3089" t="s">
        <v>19728</v>
      </c>
      <c r="D3089" t="s">
        <v>18093</v>
      </c>
      <c r="E3089" t="s">
        <v>12857</v>
      </c>
      <c r="F3089" s="15">
        <v>-2000</v>
      </c>
      <c r="G3089" t="s">
        <v>34</v>
      </c>
      <c r="H3089" t="s">
        <v>80</v>
      </c>
      <c r="I3089" t="s">
        <v>54</v>
      </c>
    </row>
    <row r="3090" spans="1:9" ht="14.25">
      <c r="A3090" t="s">
        <v>19729</v>
      </c>
      <c r="B3090" s="15">
        <v>1057801</v>
      </c>
      <c r="C3090" t="s">
        <v>19730</v>
      </c>
      <c r="D3090" t="s">
        <v>19678</v>
      </c>
      <c r="E3090" t="s">
        <v>19679</v>
      </c>
      <c r="F3090" s="15">
        <v>-2100</v>
      </c>
      <c r="G3090" t="s">
        <v>34</v>
      </c>
      <c r="H3090" t="s">
        <v>80</v>
      </c>
      <c r="I3090" t="s">
        <v>54</v>
      </c>
    </row>
    <row r="3091" spans="1:9" ht="14.25">
      <c r="A3091" t="s">
        <v>19731</v>
      </c>
      <c r="B3091" s="15">
        <v>1058397</v>
      </c>
      <c r="C3091" t="s">
        <v>19732</v>
      </c>
      <c r="D3091" t="s">
        <v>19733</v>
      </c>
      <c r="E3091" t="s">
        <v>19734</v>
      </c>
      <c r="F3091" s="15">
        <v>-23.95</v>
      </c>
      <c r="G3091" t="s">
        <v>34</v>
      </c>
      <c r="H3091" t="s">
        <v>69</v>
      </c>
      <c r="I3091" t="s">
        <v>54</v>
      </c>
    </row>
    <row r="3092" spans="1:9" ht="14.25">
      <c r="A3092" t="s">
        <v>19735</v>
      </c>
      <c r="B3092" s="15">
        <v>1058599</v>
      </c>
      <c r="C3092" t="s">
        <v>19736</v>
      </c>
      <c r="D3092" t="s">
        <v>19737</v>
      </c>
      <c r="E3092" t="s">
        <v>19738</v>
      </c>
      <c r="F3092" s="15">
        <v>-40</v>
      </c>
      <c r="G3092" t="s">
        <v>34</v>
      </c>
      <c r="H3092" t="s">
        <v>69</v>
      </c>
      <c r="I3092" t="s">
        <v>54</v>
      </c>
    </row>
    <row r="3093" spans="1:9" ht="14.25">
      <c r="A3093" t="s">
        <v>19739</v>
      </c>
      <c r="B3093" s="15">
        <v>1058668</v>
      </c>
      <c r="C3093" t="s">
        <v>19740</v>
      </c>
      <c r="D3093" t="s">
        <v>19741</v>
      </c>
      <c r="E3093" t="s">
        <v>19742</v>
      </c>
      <c r="F3093" s="15">
        <v>-800</v>
      </c>
      <c r="G3093" t="s">
        <v>34</v>
      </c>
      <c r="H3093" t="s">
        <v>94</v>
      </c>
      <c r="I3093" t="s">
        <v>54</v>
      </c>
    </row>
    <row r="3094" spans="1:9" ht="14.25">
      <c r="A3094" t="s">
        <v>19743</v>
      </c>
      <c r="B3094" s="15">
        <v>1058712</v>
      </c>
      <c r="C3094" t="s">
        <v>19744</v>
      </c>
      <c r="D3094" t="s">
        <v>19745</v>
      </c>
      <c r="E3094" t="s">
        <v>17488</v>
      </c>
      <c r="F3094" s="15">
        <v>-600</v>
      </c>
      <c r="G3094" t="s">
        <v>34</v>
      </c>
      <c r="H3094" t="s">
        <v>67</v>
      </c>
      <c r="I3094" t="s">
        <v>54</v>
      </c>
    </row>
    <row r="3095" spans="1:9" ht="14.25">
      <c r="A3095" t="s">
        <v>19746</v>
      </c>
      <c r="B3095" s="15">
        <v>1058938</v>
      </c>
      <c r="C3095" t="s">
        <v>19747</v>
      </c>
      <c r="D3095" t="s">
        <v>19741</v>
      </c>
      <c r="E3095" t="s">
        <v>19742</v>
      </c>
      <c r="F3095" s="15">
        <v>-1932</v>
      </c>
      <c r="G3095" t="s">
        <v>34</v>
      </c>
      <c r="H3095" t="s">
        <v>94</v>
      </c>
      <c r="I3095" t="s">
        <v>54</v>
      </c>
    </row>
    <row r="3096" spans="1:9" ht="14.25">
      <c r="A3096" t="s">
        <v>19748</v>
      </c>
      <c r="B3096" s="15">
        <v>1059118</v>
      </c>
      <c r="C3096" t="s">
        <v>19749</v>
      </c>
      <c r="D3096" t="s">
        <v>19750</v>
      </c>
      <c r="E3096" t="s">
        <v>19751</v>
      </c>
      <c r="F3096" s="15">
        <v>-1000</v>
      </c>
      <c r="G3096" t="s">
        <v>34</v>
      </c>
      <c r="H3096" t="s">
        <v>74</v>
      </c>
      <c r="I3096" t="s">
        <v>54</v>
      </c>
    </row>
    <row r="3097" spans="1:9" ht="14.25">
      <c r="A3097" t="s">
        <v>19752</v>
      </c>
      <c r="B3097" s="15">
        <v>1059240</v>
      </c>
      <c r="C3097" t="s">
        <v>19753</v>
      </c>
      <c r="D3097" t="s">
        <v>19754</v>
      </c>
      <c r="E3097" t="s">
        <v>19755</v>
      </c>
      <c r="F3097" s="15">
        <v>-50</v>
      </c>
      <c r="G3097" t="s">
        <v>34</v>
      </c>
      <c r="H3097" t="s">
        <v>90</v>
      </c>
      <c r="I3097" t="s">
        <v>54</v>
      </c>
    </row>
    <row r="3098" spans="1:9" ht="14.25">
      <c r="A3098" t="s">
        <v>19756</v>
      </c>
      <c r="B3098" s="15">
        <v>1059254</v>
      </c>
      <c r="C3098" t="s">
        <v>19757</v>
      </c>
      <c r="D3098" t="s">
        <v>19754</v>
      </c>
      <c r="E3098" t="s">
        <v>19755</v>
      </c>
      <c r="F3098" s="15">
        <v>-462.46</v>
      </c>
      <c r="G3098" t="s">
        <v>34</v>
      </c>
      <c r="H3098" t="s">
        <v>90</v>
      </c>
      <c r="I3098" t="s">
        <v>54</v>
      </c>
    </row>
    <row r="3099" spans="1:9" ht="14.25">
      <c r="A3099" t="s">
        <v>19758</v>
      </c>
      <c r="B3099" s="15">
        <v>1059498</v>
      </c>
      <c r="C3099" t="s">
        <v>19759</v>
      </c>
      <c r="D3099" t="s">
        <v>19760</v>
      </c>
      <c r="E3099" t="s">
        <v>19761</v>
      </c>
      <c r="F3099" s="15">
        <v>-300</v>
      </c>
      <c r="G3099" t="s">
        <v>34</v>
      </c>
      <c r="H3099" t="s">
        <v>85</v>
      </c>
      <c r="I3099" t="s">
        <v>54</v>
      </c>
    </row>
    <row r="3100" spans="1:9" ht="14.25">
      <c r="A3100" t="s">
        <v>19762</v>
      </c>
      <c r="B3100" s="15">
        <v>1059569</v>
      </c>
      <c r="C3100" t="s">
        <v>19763</v>
      </c>
      <c r="D3100" t="s">
        <v>19764</v>
      </c>
      <c r="E3100" t="s">
        <v>19765</v>
      </c>
      <c r="F3100" s="15">
        <v>-5000</v>
      </c>
      <c r="G3100" t="s">
        <v>34</v>
      </c>
      <c r="H3100" t="s">
        <v>74</v>
      </c>
      <c r="I3100" t="s">
        <v>54</v>
      </c>
    </row>
    <row r="3101" spans="1:9" ht="14.25">
      <c r="A3101" t="s">
        <v>19766</v>
      </c>
      <c r="B3101" s="15">
        <v>1059574</v>
      </c>
      <c r="C3101" t="s">
        <v>19767</v>
      </c>
      <c r="D3101" t="s">
        <v>19768</v>
      </c>
      <c r="E3101" t="s">
        <v>19769</v>
      </c>
      <c r="F3101" s="15">
        <v>-32.92</v>
      </c>
      <c r="G3101" t="s">
        <v>34</v>
      </c>
      <c r="H3101" t="s">
        <v>81</v>
      </c>
      <c r="I3101" t="s">
        <v>54</v>
      </c>
    </row>
    <row r="3102" spans="1:9" ht="14.25">
      <c r="A3102" t="s">
        <v>19770</v>
      </c>
      <c r="B3102" s="15">
        <v>1059633</v>
      </c>
      <c r="C3102" t="s">
        <v>19771</v>
      </c>
      <c r="D3102" t="s">
        <v>19772</v>
      </c>
      <c r="E3102" t="s">
        <v>19773</v>
      </c>
      <c r="F3102" s="15">
        <v>-500</v>
      </c>
      <c r="G3102" t="s">
        <v>34</v>
      </c>
      <c r="H3102" t="s">
        <v>69</v>
      </c>
      <c r="I3102" t="s">
        <v>54</v>
      </c>
    </row>
    <row r="3103" spans="1:9" ht="14.25">
      <c r="A3103" t="s">
        <v>19774</v>
      </c>
      <c r="B3103" s="15">
        <v>1059660</v>
      </c>
      <c r="C3103" t="s">
        <v>19775</v>
      </c>
      <c r="D3103" t="s">
        <v>19776</v>
      </c>
      <c r="E3103" t="s">
        <v>19777</v>
      </c>
      <c r="F3103" s="15">
        <v>-100</v>
      </c>
      <c r="G3103" t="s">
        <v>34</v>
      </c>
      <c r="H3103" t="s">
        <v>90</v>
      </c>
      <c r="I3103" t="s">
        <v>54</v>
      </c>
    </row>
    <row r="3104" spans="1:9" ht="14.25">
      <c r="A3104" t="s">
        <v>19778</v>
      </c>
      <c r="B3104" s="15">
        <v>1059674</v>
      </c>
      <c r="C3104" t="s">
        <v>19779</v>
      </c>
      <c r="D3104" t="s">
        <v>19776</v>
      </c>
      <c r="E3104" t="s">
        <v>19777</v>
      </c>
      <c r="F3104" s="15">
        <v>-900</v>
      </c>
      <c r="G3104" t="s">
        <v>34</v>
      </c>
      <c r="H3104" t="s">
        <v>90</v>
      </c>
      <c r="I3104" t="s">
        <v>54</v>
      </c>
    </row>
    <row r="3105" spans="1:9" ht="14.25">
      <c r="A3105" t="s">
        <v>19780</v>
      </c>
      <c r="B3105" s="15">
        <v>1059797</v>
      </c>
      <c r="C3105" t="s">
        <v>19781</v>
      </c>
      <c r="D3105" t="s">
        <v>19782</v>
      </c>
      <c r="E3105" t="s">
        <v>19783</v>
      </c>
      <c r="F3105" s="15">
        <v>-69.56</v>
      </c>
      <c r="G3105" t="s">
        <v>34</v>
      </c>
      <c r="H3105" t="s">
        <v>89</v>
      </c>
      <c r="I3105" t="s">
        <v>54</v>
      </c>
    </row>
    <row r="3106" spans="1:9" ht="14.25">
      <c r="A3106" t="s">
        <v>19784</v>
      </c>
      <c r="B3106" s="15">
        <v>1059846</v>
      </c>
      <c r="C3106" t="s">
        <v>19785</v>
      </c>
      <c r="D3106" t="s">
        <v>19786</v>
      </c>
      <c r="E3106" t="s">
        <v>19787</v>
      </c>
      <c r="F3106" s="15">
        <v>-1074.3</v>
      </c>
      <c r="G3106" t="s">
        <v>34</v>
      </c>
      <c r="H3106" t="s">
        <v>86</v>
      </c>
      <c r="I3106" t="s">
        <v>54</v>
      </c>
    </row>
    <row r="3107" spans="1:9" ht="14.25">
      <c r="A3107" t="s">
        <v>19788</v>
      </c>
      <c r="B3107" s="15">
        <v>1059862</v>
      </c>
      <c r="C3107" t="s">
        <v>19789</v>
      </c>
      <c r="D3107" t="s">
        <v>19790</v>
      </c>
      <c r="E3107" t="s">
        <v>19791</v>
      </c>
      <c r="F3107" s="15">
        <v>-31</v>
      </c>
      <c r="G3107" t="s">
        <v>34</v>
      </c>
      <c r="H3107" t="s">
        <v>86</v>
      </c>
      <c r="I3107" t="s">
        <v>54</v>
      </c>
    </row>
    <row r="3108" spans="1:9" ht="14.25">
      <c r="A3108" t="s">
        <v>19792</v>
      </c>
      <c r="B3108" s="15">
        <v>1059954</v>
      </c>
      <c r="C3108" t="s">
        <v>19793</v>
      </c>
      <c r="D3108" t="s">
        <v>19794</v>
      </c>
      <c r="E3108" t="s">
        <v>19795</v>
      </c>
      <c r="F3108" s="15">
        <v>-500</v>
      </c>
      <c r="G3108" t="s">
        <v>34</v>
      </c>
      <c r="H3108" t="s">
        <v>77</v>
      </c>
      <c r="I3108" t="s">
        <v>54</v>
      </c>
    </row>
    <row r="3109" spans="1:9" ht="14.25">
      <c r="A3109" t="s">
        <v>19796</v>
      </c>
      <c r="B3109" s="15">
        <v>1059960</v>
      </c>
      <c r="C3109" t="s">
        <v>19797</v>
      </c>
      <c r="D3109" t="s">
        <v>19798</v>
      </c>
      <c r="E3109" t="s">
        <v>19799</v>
      </c>
      <c r="F3109" s="15">
        <v>-510</v>
      </c>
      <c r="G3109" t="s">
        <v>34</v>
      </c>
      <c r="H3109" t="s">
        <v>89</v>
      </c>
      <c r="I3109" t="s">
        <v>54</v>
      </c>
    </row>
    <row r="3110" spans="1:9" ht="14.25">
      <c r="A3110" t="s">
        <v>19800</v>
      </c>
      <c r="B3110" s="15">
        <v>1059965</v>
      </c>
      <c r="C3110" t="s">
        <v>19801</v>
      </c>
      <c r="D3110" t="s">
        <v>19802</v>
      </c>
      <c r="E3110" t="s">
        <v>19803</v>
      </c>
      <c r="F3110" s="15">
        <v>-1000</v>
      </c>
      <c r="G3110" t="s">
        <v>34</v>
      </c>
      <c r="H3110" t="s">
        <v>77</v>
      </c>
      <c r="I3110" t="s">
        <v>54</v>
      </c>
    </row>
    <row r="3111" spans="1:9" ht="14.25">
      <c r="A3111" t="s">
        <v>19804</v>
      </c>
      <c r="B3111" s="15">
        <v>1060017</v>
      </c>
      <c r="C3111" t="s">
        <v>19805</v>
      </c>
      <c r="D3111" t="s">
        <v>19806</v>
      </c>
      <c r="E3111" t="s">
        <v>19807</v>
      </c>
      <c r="F3111" s="15">
        <v>-283.89</v>
      </c>
      <c r="G3111" t="s">
        <v>34</v>
      </c>
      <c r="H3111" t="s">
        <v>89</v>
      </c>
      <c r="I3111" t="s">
        <v>54</v>
      </c>
    </row>
    <row r="3112" spans="1:9" ht="14.25">
      <c r="A3112" t="s">
        <v>19808</v>
      </c>
      <c r="B3112" s="15">
        <v>1060045</v>
      </c>
      <c r="C3112" t="s">
        <v>19809</v>
      </c>
      <c r="D3112" t="s">
        <v>19810</v>
      </c>
      <c r="E3112" t="s">
        <v>10386</v>
      </c>
      <c r="F3112" s="15">
        <v>-36.840000000000003</v>
      </c>
      <c r="G3112" t="s">
        <v>34</v>
      </c>
      <c r="H3112" t="s">
        <v>81</v>
      </c>
      <c r="I3112" t="s">
        <v>54</v>
      </c>
    </row>
    <row r="3113" spans="1:9" ht="14.25">
      <c r="A3113" t="s">
        <v>19811</v>
      </c>
      <c r="B3113" s="15">
        <v>1060070</v>
      </c>
      <c r="C3113" t="s">
        <v>19812</v>
      </c>
      <c r="D3113" t="s">
        <v>19813</v>
      </c>
      <c r="E3113" t="s">
        <v>19814</v>
      </c>
      <c r="F3113" s="15">
        <v>-550</v>
      </c>
      <c r="G3113" t="s">
        <v>34</v>
      </c>
      <c r="H3113" t="s">
        <v>81</v>
      </c>
      <c r="I3113" t="s">
        <v>54</v>
      </c>
    </row>
    <row r="3114" spans="1:9" ht="14.25">
      <c r="A3114" t="s">
        <v>19815</v>
      </c>
      <c r="B3114" s="15">
        <v>1060212</v>
      </c>
      <c r="C3114" t="s">
        <v>19816</v>
      </c>
      <c r="D3114" t="s">
        <v>19817</v>
      </c>
      <c r="E3114" t="s">
        <v>19818</v>
      </c>
      <c r="F3114" s="15">
        <v>-1924.94</v>
      </c>
      <c r="G3114" t="s">
        <v>34</v>
      </c>
      <c r="H3114" t="s">
        <v>75</v>
      </c>
      <c r="I3114" t="s">
        <v>54</v>
      </c>
    </row>
    <row r="3115" spans="1:9" ht="14.25">
      <c r="A3115" t="s">
        <v>19819</v>
      </c>
      <c r="B3115" s="15">
        <v>1060214</v>
      </c>
      <c r="C3115" t="s">
        <v>19820</v>
      </c>
      <c r="D3115" t="s">
        <v>19821</v>
      </c>
      <c r="E3115" t="s">
        <v>19822</v>
      </c>
      <c r="F3115" s="15">
        <v>-3000</v>
      </c>
      <c r="G3115" t="s">
        <v>34</v>
      </c>
      <c r="H3115" t="s">
        <v>77</v>
      </c>
      <c r="I3115" t="s">
        <v>54</v>
      </c>
    </row>
    <row r="3116" spans="1:9" ht="14.25">
      <c r="A3116" t="s">
        <v>19823</v>
      </c>
      <c r="B3116" s="15">
        <v>1060322</v>
      </c>
      <c r="C3116" t="s">
        <v>19824</v>
      </c>
      <c r="D3116" t="s">
        <v>19825</v>
      </c>
      <c r="E3116" t="s">
        <v>19826</v>
      </c>
      <c r="F3116" s="15">
        <v>-357.5</v>
      </c>
      <c r="G3116" t="s">
        <v>34</v>
      </c>
      <c r="H3116" t="s">
        <v>80</v>
      </c>
      <c r="I3116" t="s">
        <v>54</v>
      </c>
    </row>
    <row r="3117" spans="1:9" ht="14.25">
      <c r="A3117" t="s">
        <v>19827</v>
      </c>
      <c r="B3117" s="15">
        <v>1060429</v>
      </c>
      <c r="C3117" t="s">
        <v>19828</v>
      </c>
      <c r="D3117" t="s">
        <v>19829</v>
      </c>
      <c r="E3117" t="s">
        <v>19830</v>
      </c>
      <c r="F3117" s="15">
        <v>-4000</v>
      </c>
      <c r="G3117" t="s">
        <v>34</v>
      </c>
      <c r="H3117" t="s">
        <v>82</v>
      </c>
      <c r="I3117" t="s">
        <v>54</v>
      </c>
    </row>
    <row r="3118" spans="1:9" ht="14.25">
      <c r="A3118" t="s">
        <v>19831</v>
      </c>
      <c r="B3118" s="15">
        <v>1060447</v>
      </c>
      <c r="C3118" t="s">
        <v>19832</v>
      </c>
      <c r="D3118" t="s">
        <v>18225</v>
      </c>
      <c r="E3118" t="s">
        <v>12884</v>
      </c>
      <c r="F3118" s="15">
        <v>-734.86</v>
      </c>
      <c r="G3118" t="s">
        <v>34</v>
      </c>
      <c r="H3118" t="s">
        <v>90</v>
      </c>
      <c r="I3118" t="s">
        <v>54</v>
      </c>
    </row>
    <row r="3119" spans="1:9" ht="14.25">
      <c r="A3119" t="s">
        <v>19833</v>
      </c>
      <c r="B3119" s="15">
        <v>1060449</v>
      </c>
      <c r="D3119" t="s">
        <v>19834</v>
      </c>
      <c r="E3119" t="s">
        <v>13762</v>
      </c>
      <c r="F3119" s="15">
        <v>-37.76</v>
      </c>
      <c r="G3119" t="s">
        <v>34</v>
      </c>
      <c r="H3119" t="s">
        <v>82</v>
      </c>
      <c r="I3119" t="s">
        <v>57</v>
      </c>
    </row>
    <row r="3120" spans="1:9" ht="14.25">
      <c r="A3120" t="s">
        <v>19835</v>
      </c>
      <c r="B3120" s="15">
        <v>1060506</v>
      </c>
      <c r="C3120" t="s">
        <v>19836</v>
      </c>
      <c r="D3120" t="s">
        <v>19232</v>
      </c>
      <c r="E3120" t="s">
        <v>13321</v>
      </c>
      <c r="F3120" s="15">
        <v>-675</v>
      </c>
      <c r="G3120" t="s">
        <v>34</v>
      </c>
      <c r="H3120" t="s">
        <v>85</v>
      </c>
      <c r="I3120" t="s">
        <v>54</v>
      </c>
    </row>
    <row r="3121" spans="1:9" ht="14.25">
      <c r="A3121" t="s">
        <v>19837</v>
      </c>
      <c r="B3121" s="15">
        <v>1060590</v>
      </c>
      <c r="D3121" t="s">
        <v>19838</v>
      </c>
      <c r="E3121" t="s">
        <v>13561</v>
      </c>
      <c r="F3121" s="15">
        <v>-16.11</v>
      </c>
      <c r="G3121" t="s">
        <v>34</v>
      </c>
      <c r="H3121" t="s">
        <v>70</v>
      </c>
      <c r="I3121" t="s">
        <v>57</v>
      </c>
    </row>
    <row r="3122" spans="1:9" ht="14.25">
      <c r="A3122" t="s">
        <v>19839</v>
      </c>
      <c r="B3122" s="15">
        <v>1060686</v>
      </c>
      <c r="C3122" t="s">
        <v>19840</v>
      </c>
      <c r="D3122" t="s">
        <v>19841</v>
      </c>
      <c r="E3122" t="s">
        <v>19842</v>
      </c>
      <c r="F3122" s="15">
        <v>-621.76</v>
      </c>
      <c r="G3122" t="s">
        <v>34</v>
      </c>
      <c r="H3122" t="s">
        <v>75</v>
      </c>
      <c r="I3122" t="s">
        <v>54</v>
      </c>
    </row>
    <row r="3123" spans="1:9" ht="14.25">
      <c r="A3123" t="s">
        <v>19843</v>
      </c>
      <c r="B3123" s="15">
        <v>1060725</v>
      </c>
      <c r="C3123" t="s">
        <v>19844</v>
      </c>
      <c r="D3123" t="s">
        <v>19845</v>
      </c>
      <c r="E3123" t="s">
        <v>19846</v>
      </c>
      <c r="F3123" s="15">
        <v>-1300</v>
      </c>
      <c r="G3123" t="s">
        <v>34</v>
      </c>
      <c r="H3123" t="s">
        <v>82</v>
      </c>
      <c r="I3123" t="s">
        <v>54</v>
      </c>
    </row>
    <row r="3124" spans="1:9" ht="14.25">
      <c r="A3124" t="s">
        <v>19847</v>
      </c>
      <c r="B3124" s="15">
        <v>1060726</v>
      </c>
      <c r="C3124" t="s">
        <v>19848</v>
      </c>
      <c r="D3124" t="s">
        <v>19849</v>
      </c>
      <c r="E3124" t="s">
        <v>19850</v>
      </c>
      <c r="F3124" s="15">
        <v>-9370.3700000000008</v>
      </c>
      <c r="G3124" t="s">
        <v>34</v>
      </c>
      <c r="H3124" t="s">
        <v>310</v>
      </c>
      <c r="I3124" t="s">
        <v>54</v>
      </c>
    </row>
    <row r="3125" spans="1:9" ht="14.25">
      <c r="A3125" t="s">
        <v>19851</v>
      </c>
      <c r="B3125" s="15">
        <v>1060747</v>
      </c>
      <c r="C3125" t="s">
        <v>19852</v>
      </c>
      <c r="D3125" t="s">
        <v>19853</v>
      </c>
      <c r="E3125" t="s">
        <v>19854</v>
      </c>
      <c r="F3125" s="15">
        <v>-9942.69</v>
      </c>
      <c r="G3125" t="s">
        <v>34</v>
      </c>
      <c r="H3125" t="s">
        <v>93</v>
      </c>
      <c r="I3125" t="s">
        <v>54</v>
      </c>
    </row>
    <row r="3126" spans="1:9" ht="14.25">
      <c r="A3126" t="s">
        <v>19855</v>
      </c>
      <c r="B3126" s="15">
        <v>1060751</v>
      </c>
      <c r="C3126" t="s">
        <v>19856</v>
      </c>
      <c r="D3126" t="s">
        <v>19857</v>
      </c>
      <c r="E3126" t="s">
        <v>19858</v>
      </c>
      <c r="F3126" s="15">
        <v>-5803.8</v>
      </c>
      <c r="G3126" t="s">
        <v>34</v>
      </c>
      <c r="H3126" t="s">
        <v>85</v>
      </c>
      <c r="I3126" t="s">
        <v>54</v>
      </c>
    </row>
    <row r="3127" spans="1:9" ht="14.25">
      <c r="A3127" t="s">
        <v>19859</v>
      </c>
      <c r="B3127" s="15">
        <v>1060767</v>
      </c>
      <c r="C3127" t="s">
        <v>19860</v>
      </c>
      <c r="D3127" t="s">
        <v>11110</v>
      </c>
      <c r="E3127" t="s">
        <v>11111</v>
      </c>
      <c r="F3127" s="15">
        <v>-2000</v>
      </c>
      <c r="G3127" t="s">
        <v>34</v>
      </c>
      <c r="H3127" t="s">
        <v>89</v>
      </c>
      <c r="I3127" t="s">
        <v>54</v>
      </c>
    </row>
    <row r="3128" spans="1:9" ht="14.25">
      <c r="A3128" t="s">
        <v>19861</v>
      </c>
      <c r="B3128" s="15">
        <v>1060833</v>
      </c>
      <c r="C3128" t="s">
        <v>19862</v>
      </c>
      <c r="D3128" t="s">
        <v>19863</v>
      </c>
      <c r="E3128" t="s">
        <v>19864</v>
      </c>
      <c r="F3128" s="15">
        <v>-883</v>
      </c>
      <c r="G3128" t="s">
        <v>34</v>
      </c>
      <c r="H3128" t="s">
        <v>70</v>
      </c>
      <c r="I3128" t="s">
        <v>54</v>
      </c>
    </row>
    <row r="3129" spans="1:9" ht="14.25">
      <c r="A3129" t="s">
        <v>19865</v>
      </c>
      <c r="B3129" s="15">
        <v>1060854</v>
      </c>
      <c r="C3129" t="s">
        <v>19866</v>
      </c>
      <c r="D3129" t="s">
        <v>19867</v>
      </c>
      <c r="E3129" t="s">
        <v>19868</v>
      </c>
      <c r="F3129" s="15">
        <v>-488</v>
      </c>
      <c r="G3129" t="s">
        <v>34</v>
      </c>
      <c r="H3129" t="s">
        <v>76</v>
      </c>
      <c r="I3129" t="s">
        <v>54</v>
      </c>
    </row>
    <row r="3130" spans="1:9" ht="14.25">
      <c r="A3130" t="s">
        <v>19869</v>
      </c>
      <c r="B3130" s="15">
        <v>1061034</v>
      </c>
      <c r="D3130" t="s">
        <v>19870</v>
      </c>
      <c r="E3130" t="s">
        <v>13568</v>
      </c>
      <c r="F3130" s="15">
        <v>-700</v>
      </c>
      <c r="G3130" t="s">
        <v>34</v>
      </c>
      <c r="H3130" t="s">
        <v>88</v>
      </c>
      <c r="I3130" t="s">
        <v>57</v>
      </c>
    </row>
    <row r="3131" spans="1:9" ht="14.25">
      <c r="A3131" t="s">
        <v>19871</v>
      </c>
      <c r="B3131" s="15">
        <v>1061106</v>
      </c>
      <c r="C3131" t="s">
        <v>287</v>
      </c>
      <c r="D3131" t="s">
        <v>19872</v>
      </c>
      <c r="E3131" t="s">
        <v>13527</v>
      </c>
      <c r="F3131" s="15">
        <v>-795.29</v>
      </c>
      <c r="G3131" t="s">
        <v>34</v>
      </c>
      <c r="H3131" t="s">
        <v>90</v>
      </c>
      <c r="I3131" t="s">
        <v>57</v>
      </c>
    </row>
    <row r="3132" spans="1:9" ht="14.25">
      <c r="A3132" t="s">
        <v>19873</v>
      </c>
      <c r="B3132" s="15">
        <v>1061203</v>
      </c>
      <c r="D3132" t="s">
        <v>19874</v>
      </c>
      <c r="E3132" t="s">
        <v>13596</v>
      </c>
      <c r="F3132" s="15">
        <v>-5000</v>
      </c>
      <c r="G3132" t="s">
        <v>34</v>
      </c>
      <c r="H3132" t="s">
        <v>67</v>
      </c>
      <c r="I3132" t="s">
        <v>57</v>
      </c>
    </row>
    <row r="3133" spans="1:9" ht="14.25">
      <c r="A3133" t="s">
        <v>19875</v>
      </c>
      <c r="B3133" s="15">
        <v>1061450</v>
      </c>
      <c r="C3133" t="s">
        <v>19876</v>
      </c>
      <c r="D3133" t="s">
        <v>15742</v>
      </c>
      <c r="E3133" t="s">
        <v>15743</v>
      </c>
      <c r="F3133" s="15">
        <v>-500</v>
      </c>
      <c r="G3133" t="s">
        <v>34</v>
      </c>
      <c r="H3133" t="s">
        <v>93</v>
      </c>
      <c r="I3133" t="s">
        <v>54</v>
      </c>
    </row>
    <row r="3134" spans="1:9" ht="14.25">
      <c r="A3134" t="s">
        <v>19877</v>
      </c>
      <c r="B3134" s="15">
        <v>1061680</v>
      </c>
      <c r="D3134" t="s">
        <v>19878</v>
      </c>
      <c r="E3134" t="s">
        <v>13589</v>
      </c>
      <c r="F3134" s="15">
        <v>-493.8</v>
      </c>
      <c r="G3134" t="s">
        <v>34</v>
      </c>
      <c r="H3134" t="s">
        <v>90</v>
      </c>
      <c r="I3134" t="s">
        <v>57</v>
      </c>
    </row>
    <row r="3135" spans="1:9" ht="14.25">
      <c r="A3135" t="s">
        <v>19879</v>
      </c>
      <c r="B3135" s="15">
        <v>1062630</v>
      </c>
      <c r="C3135" t="s">
        <v>287</v>
      </c>
      <c r="D3135" t="s">
        <v>19880</v>
      </c>
      <c r="E3135" t="s">
        <v>13582</v>
      </c>
      <c r="F3135" s="15">
        <v>-20</v>
      </c>
      <c r="G3135" t="s">
        <v>34</v>
      </c>
      <c r="H3135" t="s">
        <v>779</v>
      </c>
      <c r="I3135" t="s">
        <v>57</v>
      </c>
    </row>
    <row r="3136" spans="1:9" ht="14.25">
      <c r="A3136" t="s">
        <v>19881</v>
      </c>
      <c r="B3136" s="15">
        <v>1062727</v>
      </c>
      <c r="C3136" t="s">
        <v>19882</v>
      </c>
      <c r="D3136" t="s">
        <v>19883</v>
      </c>
      <c r="E3136" t="s">
        <v>19884</v>
      </c>
      <c r="F3136" s="15">
        <v>-50</v>
      </c>
      <c r="G3136" t="s">
        <v>34</v>
      </c>
      <c r="H3136" t="s">
        <v>88</v>
      </c>
      <c r="I3136" t="s">
        <v>54</v>
      </c>
    </row>
    <row r="3137" spans="1:9" ht="14.25">
      <c r="A3137" t="s">
        <v>19885</v>
      </c>
      <c r="B3137" s="15">
        <v>1063405</v>
      </c>
      <c r="C3137" t="s">
        <v>19886</v>
      </c>
      <c r="D3137" t="s">
        <v>19887</v>
      </c>
      <c r="E3137" t="s">
        <v>19888</v>
      </c>
      <c r="F3137" s="15">
        <v>-500</v>
      </c>
      <c r="G3137" t="s">
        <v>34</v>
      </c>
      <c r="H3137" t="s">
        <v>82</v>
      </c>
      <c r="I3137" t="s">
        <v>54</v>
      </c>
    </row>
    <row r="3138" spans="1:9" ht="14.25">
      <c r="A3138" t="s">
        <v>19889</v>
      </c>
      <c r="B3138" s="15">
        <v>1064900</v>
      </c>
      <c r="C3138" t="s">
        <v>287</v>
      </c>
      <c r="D3138" t="s">
        <v>19890</v>
      </c>
      <c r="E3138" t="s">
        <v>13575</v>
      </c>
      <c r="F3138" s="15">
        <v>-600</v>
      </c>
      <c r="G3138" t="s">
        <v>34</v>
      </c>
      <c r="H3138" t="s">
        <v>72</v>
      </c>
      <c r="I3138" t="s">
        <v>57</v>
      </c>
    </row>
    <row r="3139" spans="1:9" ht="14.25">
      <c r="A3139" t="s">
        <v>19891</v>
      </c>
      <c r="B3139" s="15">
        <v>1065825</v>
      </c>
      <c r="C3139" t="s">
        <v>19892</v>
      </c>
      <c r="D3139" t="s">
        <v>19893</v>
      </c>
      <c r="E3139" t="s">
        <v>19894</v>
      </c>
      <c r="F3139" s="15">
        <v>-1347.26</v>
      </c>
      <c r="G3139" t="s">
        <v>34</v>
      </c>
      <c r="H3139" t="s">
        <v>416</v>
      </c>
      <c r="I3139" t="s">
        <v>54</v>
      </c>
    </row>
    <row r="3140" spans="1:9" ht="14.25">
      <c r="A3140" t="s">
        <v>19895</v>
      </c>
      <c r="B3140" s="15">
        <v>1067357</v>
      </c>
      <c r="C3140" t="s">
        <v>19896</v>
      </c>
      <c r="D3140" t="s">
        <v>19897</v>
      </c>
      <c r="E3140" t="s">
        <v>19898</v>
      </c>
      <c r="F3140" s="15">
        <v>-1500</v>
      </c>
      <c r="G3140" t="s">
        <v>34</v>
      </c>
      <c r="H3140" t="s">
        <v>84</v>
      </c>
      <c r="I3140" t="s">
        <v>54</v>
      </c>
    </row>
    <row r="3141" spans="1:9" ht="14.25">
      <c r="A3141" t="s">
        <v>19899</v>
      </c>
      <c r="B3141" s="15">
        <v>1067618</v>
      </c>
      <c r="C3141" t="s">
        <v>19900</v>
      </c>
      <c r="D3141" t="s">
        <v>19901</v>
      </c>
      <c r="E3141" t="s">
        <v>19902</v>
      </c>
      <c r="F3141" s="15">
        <v>-551.64</v>
      </c>
      <c r="G3141" t="s">
        <v>34</v>
      </c>
      <c r="H3141" t="s">
        <v>85</v>
      </c>
      <c r="I3141" t="s">
        <v>54</v>
      </c>
    </row>
    <row r="3142" spans="1:9" ht="14.25">
      <c r="A3142" t="s">
        <v>19903</v>
      </c>
      <c r="B3142" s="15">
        <v>1067752</v>
      </c>
      <c r="C3142" t="s">
        <v>19904</v>
      </c>
      <c r="D3142" t="s">
        <v>19905</v>
      </c>
      <c r="E3142" t="s">
        <v>19906</v>
      </c>
      <c r="F3142" s="15">
        <v>-30</v>
      </c>
      <c r="G3142" t="s">
        <v>34</v>
      </c>
      <c r="H3142" t="s">
        <v>93</v>
      </c>
      <c r="I3142" t="s">
        <v>54</v>
      </c>
    </row>
    <row r="3143" spans="1:9" ht="14.25">
      <c r="A3143" t="s">
        <v>19907</v>
      </c>
      <c r="B3143" s="15">
        <v>1068039</v>
      </c>
      <c r="C3143" t="s">
        <v>19908</v>
      </c>
      <c r="D3143" t="s">
        <v>19909</v>
      </c>
      <c r="E3143" t="s">
        <v>19910</v>
      </c>
      <c r="F3143" s="15">
        <v>-1000</v>
      </c>
      <c r="G3143" t="s">
        <v>34</v>
      </c>
      <c r="H3143" t="s">
        <v>86</v>
      </c>
      <c r="I3143" t="s">
        <v>54</v>
      </c>
    </row>
    <row r="3144" spans="1:9" ht="14.25">
      <c r="A3144" t="s">
        <v>19911</v>
      </c>
      <c r="B3144" s="15">
        <v>1068492</v>
      </c>
      <c r="C3144" t="s">
        <v>19912</v>
      </c>
      <c r="D3144" t="s">
        <v>19913</v>
      </c>
      <c r="E3144" t="s">
        <v>19914</v>
      </c>
      <c r="F3144" s="15">
        <v>-233</v>
      </c>
      <c r="G3144" t="s">
        <v>34</v>
      </c>
      <c r="H3144" t="s">
        <v>88</v>
      </c>
      <c r="I3144" t="s">
        <v>54</v>
      </c>
    </row>
    <row r="3145" spans="1:9" ht="14.25">
      <c r="A3145" t="s">
        <v>19915</v>
      </c>
      <c r="B3145" s="15">
        <v>1069043</v>
      </c>
      <c r="C3145" t="s">
        <v>19916</v>
      </c>
      <c r="D3145" t="s">
        <v>19917</v>
      </c>
      <c r="E3145" t="s">
        <v>19918</v>
      </c>
      <c r="F3145" s="15">
        <v>-185.4</v>
      </c>
      <c r="G3145" t="s">
        <v>34</v>
      </c>
      <c r="H3145" t="s">
        <v>90</v>
      </c>
      <c r="I3145" t="s">
        <v>54</v>
      </c>
    </row>
    <row r="3146" spans="1:9" ht="14.25">
      <c r="A3146" t="s">
        <v>19919</v>
      </c>
      <c r="B3146" s="15">
        <v>1069285</v>
      </c>
      <c r="C3146" t="s">
        <v>19920</v>
      </c>
      <c r="D3146" t="s">
        <v>19921</v>
      </c>
      <c r="E3146" t="s">
        <v>19922</v>
      </c>
      <c r="F3146" s="15">
        <v>-367</v>
      </c>
      <c r="G3146" t="s">
        <v>34</v>
      </c>
      <c r="H3146" t="s">
        <v>79</v>
      </c>
      <c r="I3146" t="s">
        <v>54</v>
      </c>
    </row>
    <row r="3147" spans="1:9" ht="14.25">
      <c r="A3147" t="s">
        <v>19923</v>
      </c>
      <c r="B3147" s="15">
        <v>1069505</v>
      </c>
      <c r="C3147" t="s">
        <v>19924</v>
      </c>
      <c r="D3147" t="s">
        <v>19925</v>
      </c>
      <c r="E3147" t="s">
        <v>19926</v>
      </c>
      <c r="F3147" s="15">
        <v>-4813.92</v>
      </c>
      <c r="G3147" t="s">
        <v>34</v>
      </c>
      <c r="H3147" t="s">
        <v>1203</v>
      </c>
      <c r="I3147" t="s">
        <v>54</v>
      </c>
    </row>
    <row r="3148" spans="1:9" ht="14.25">
      <c r="A3148" t="s">
        <v>19927</v>
      </c>
      <c r="B3148" s="15">
        <v>1069741</v>
      </c>
      <c r="C3148" t="s">
        <v>19928</v>
      </c>
      <c r="D3148" t="s">
        <v>19929</v>
      </c>
      <c r="E3148" t="s">
        <v>19930</v>
      </c>
      <c r="F3148" s="15">
        <v>-2020</v>
      </c>
      <c r="G3148" t="s">
        <v>34</v>
      </c>
      <c r="H3148" t="s">
        <v>90</v>
      </c>
      <c r="I3148" t="s">
        <v>54</v>
      </c>
    </row>
    <row r="3149" spans="1:9" ht="14.25">
      <c r="A3149" t="s">
        <v>19931</v>
      </c>
      <c r="B3149" s="15">
        <v>1070565</v>
      </c>
      <c r="C3149" t="s">
        <v>19932</v>
      </c>
      <c r="D3149" t="s">
        <v>17618</v>
      </c>
      <c r="E3149" t="s">
        <v>12622</v>
      </c>
      <c r="F3149" s="15">
        <v>-653.17999999999995</v>
      </c>
      <c r="G3149" t="s">
        <v>34</v>
      </c>
      <c r="H3149" t="s">
        <v>69</v>
      </c>
      <c r="I3149" t="s">
        <v>54</v>
      </c>
    </row>
    <row r="3150" spans="1:9" ht="14.25">
      <c r="A3150" t="s">
        <v>19933</v>
      </c>
      <c r="B3150" s="15">
        <v>1070675</v>
      </c>
      <c r="C3150" t="s">
        <v>19934</v>
      </c>
      <c r="D3150" t="s">
        <v>19935</v>
      </c>
      <c r="E3150" t="s">
        <v>19936</v>
      </c>
      <c r="F3150" s="15">
        <v>-800</v>
      </c>
      <c r="G3150" t="s">
        <v>34</v>
      </c>
      <c r="H3150" t="s">
        <v>66</v>
      </c>
      <c r="I3150" t="s">
        <v>54</v>
      </c>
    </row>
    <row r="3151" spans="1:9" ht="14.25">
      <c r="A3151" t="s">
        <v>19937</v>
      </c>
      <c r="B3151" s="15">
        <v>1070779</v>
      </c>
      <c r="C3151" t="s">
        <v>19938</v>
      </c>
      <c r="D3151" t="s">
        <v>19935</v>
      </c>
      <c r="E3151" t="s">
        <v>19936</v>
      </c>
      <c r="F3151" s="15">
        <v>-146</v>
      </c>
      <c r="G3151" t="s">
        <v>34</v>
      </c>
      <c r="H3151" t="s">
        <v>66</v>
      </c>
      <c r="I3151" t="s">
        <v>54</v>
      </c>
    </row>
    <row r="3152" spans="1:9" ht="14.25">
      <c r="A3152" t="s">
        <v>19939</v>
      </c>
      <c r="B3152" s="15">
        <v>1070938</v>
      </c>
      <c r="C3152" t="s">
        <v>19940</v>
      </c>
      <c r="D3152" t="s">
        <v>19941</v>
      </c>
      <c r="E3152" t="s">
        <v>19942</v>
      </c>
      <c r="F3152" s="15">
        <v>-480</v>
      </c>
      <c r="G3152" t="s">
        <v>34</v>
      </c>
      <c r="H3152" t="s">
        <v>72</v>
      </c>
      <c r="I3152" t="s">
        <v>54</v>
      </c>
    </row>
    <row r="3153" spans="1:9" ht="14.25">
      <c r="A3153" t="s">
        <v>19943</v>
      </c>
      <c r="B3153" s="15">
        <v>1072541</v>
      </c>
      <c r="C3153" t="s">
        <v>19944</v>
      </c>
      <c r="D3153" t="s">
        <v>19945</v>
      </c>
      <c r="E3153" t="s">
        <v>19946</v>
      </c>
      <c r="F3153" s="15">
        <v>-500</v>
      </c>
      <c r="G3153" t="s">
        <v>34</v>
      </c>
      <c r="H3153" t="s">
        <v>66</v>
      </c>
      <c r="I3153" t="s">
        <v>54</v>
      </c>
    </row>
    <row r="3154" spans="1:9" ht="14.25">
      <c r="A3154" t="s">
        <v>19947</v>
      </c>
      <c r="B3154" s="15">
        <v>1072732</v>
      </c>
      <c r="C3154" t="s">
        <v>19948</v>
      </c>
      <c r="D3154" t="s">
        <v>19949</v>
      </c>
      <c r="E3154" t="s">
        <v>19950</v>
      </c>
      <c r="F3154" s="15">
        <v>-100</v>
      </c>
      <c r="G3154" t="s">
        <v>34</v>
      </c>
      <c r="H3154" t="s">
        <v>77</v>
      </c>
      <c r="I3154" t="s">
        <v>54</v>
      </c>
    </row>
    <row r="3155" spans="1:9" ht="14.25">
      <c r="A3155" t="s">
        <v>19951</v>
      </c>
      <c r="B3155" s="15">
        <v>1074386</v>
      </c>
      <c r="C3155" t="s">
        <v>287</v>
      </c>
      <c r="D3155" t="s">
        <v>19952</v>
      </c>
      <c r="E3155" t="s">
        <v>19953</v>
      </c>
      <c r="F3155" s="15">
        <v>-1000</v>
      </c>
      <c r="G3155" t="s">
        <v>34</v>
      </c>
      <c r="H3155" t="s">
        <v>56</v>
      </c>
      <c r="I3155" t="s">
        <v>57</v>
      </c>
    </row>
    <row r="3156" spans="1:9" ht="14.25">
      <c r="A3156" t="s">
        <v>19954</v>
      </c>
      <c r="B3156" s="15">
        <v>1074590</v>
      </c>
      <c r="C3156" t="s">
        <v>287</v>
      </c>
      <c r="D3156" t="s">
        <v>18657</v>
      </c>
      <c r="E3156" t="s">
        <v>13066</v>
      </c>
      <c r="F3156" s="15">
        <v>-5291.04</v>
      </c>
      <c r="G3156" t="s">
        <v>34</v>
      </c>
      <c r="H3156" t="s">
        <v>67</v>
      </c>
      <c r="I3156" t="s">
        <v>57</v>
      </c>
    </row>
    <row r="3157" spans="1:9" ht="14.25">
      <c r="A3157" t="s">
        <v>19955</v>
      </c>
      <c r="B3157" s="15">
        <v>1074868</v>
      </c>
      <c r="C3157" t="s">
        <v>287</v>
      </c>
      <c r="D3157" t="s">
        <v>19956</v>
      </c>
      <c r="E3157" t="s">
        <v>13636</v>
      </c>
      <c r="F3157" s="15">
        <v>-500</v>
      </c>
      <c r="G3157" t="s">
        <v>34</v>
      </c>
      <c r="H3157" t="s">
        <v>67</v>
      </c>
      <c r="I3157" t="s">
        <v>57</v>
      </c>
    </row>
    <row r="3158" spans="1:9" ht="14.25">
      <c r="A3158" t="s">
        <v>19957</v>
      </c>
      <c r="B3158" s="15">
        <v>1074913</v>
      </c>
      <c r="C3158" t="s">
        <v>19958</v>
      </c>
      <c r="D3158" t="s">
        <v>15672</v>
      </c>
      <c r="E3158" t="s">
        <v>15673</v>
      </c>
      <c r="F3158" s="15">
        <v>-200</v>
      </c>
      <c r="G3158" t="s">
        <v>34</v>
      </c>
      <c r="H3158" t="s">
        <v>73</v>
      </c>
      <c r="I3158" t="s">
        <v>54</v>
      </c>
    </row>
    <row r="3159" spans="1:9" ht="14.25">
      <c r="A3159" t="s">
        <v>19959</v>
      </c>
      <c r="B3159" s="15">
        <v>1074962</v>
      </c>
      <c r="C3159" t="s">
        <v>287</v>
      </c>
      <c r="D3159" t="s">
        <v>19956</v>
      </c>
      <c r="E3159" t="s">
        <v>13636</v>
      </c>
      <c r="F3159" s="15">
        <v>-20000</v>
      </c>
      <c r="G3159" t="s">
        <v>34</v>
      </c>
      <c r="H3159" t="s">
        <v>67</v>
      </c>
      <c r="I3159" t="s">
        <v>57</v>
      </c>
    </row>
    <row r="3160" spans="1:9" ht="14.25">
      <c r="A3160" t="s">
        <v>19960</v>
      </c>
      <c r="B3160" s="15">
        <v>1075009</v>
      </c>
      <c r="C3160" t="s">
        <v>19961</v>
      </c>
      <c r="D3160" t="s">
        <v>15672</v>
      </c>
      <c r="E3160" t="s">
        <v>15673</v>
      </c>
      <c r="F3160" s="15">
        <v>-100</v>
      </c>
      <c r="G3160" t="s">
        <v>34</v>
      </c>
      <c r="H3160" t="s">
        <v>73</v>
      </c>
      <c r="I3160" t="s">
        <v>54</v>
      </c>
    </row>
    <row r="3161" spans="1:9" ht="14.25">
      <c r="A3161" t="s">
        <v>19962</v>
      </c>
      <c r="B3161" s="15">
        <v>1075032</v>
      </c>
      <c r="C3161" t="s">
        <v>287</v>
      </c>
      <c r="D3161" t="s">
        <v>19956</v>
      </c>
      <c r="E3161" t="s">
        <v>13636</v>
      </c>
      <c r="F3161" s="15">
        <v>-59888</v>
      </c>
      <c r="G3161" t="s">
        <v>34</v>
      </c>
      <c r="H3161" t="s">
        <v>67</v>
      </c>
      <c r="I3161" t="s">
        <v>57</v>
      </c>
    </row>
    <row r="3162" spans="1:9" ht="14.25">
      <c r="A3162" t="s">
        <v>19962</v>
      </c>
      <c r="B3162" s="15">
        <v>1075033</v>
      </c>
      <c r="C3162" t="s">
        <v>19963</v>
      </c>
      <c r="D3162" t="s">
        <v>19964</v>
      </c>
      <c r="E3162" t="s">
        <v>19965</v>
      </c>
      <c r="F3162" s="15">
        <v>-1000</v>
      </c>
      <c r="G3162" t="s">
        <v>34</v>
      </c>
      <c r="H3162" t="s">
        <v>72</v>
      </c>
      <c r="I3162" t="s">
        <v>54</v>
      </c>
    </row>
    <row r="3163" spans="1:9" ht="14.25">
      <c r="A3163" t="s">
        <v>19966</v>
      </c>
      <c r="B3163" s="15">
        <v>1075047</v>
      </c>
      <c r="C3163" t="s">
        <v>19967</v>
      </c>
      <c r="D3163" t="s">
        <v>19968</v>
      </c>
      <c r="E3163" t="s">
        <v>19969</v>
      </c>
      <c r="F3163" s="15">
        <v>-590</v>
      </c>
      <c r="G3163" t="s">
        <v>34</v>
      </c>
      <c r="H3163" t="s">
        <v>74</v>
      </c>
      <c r="I3163" t="s">
        <v>54</v>
      </c>
    </row>
    <row r="3164" spans="1:9" ht="14.25">
      <c r="A3164" t="s">
        <v>19970</v>
      </c>
      <c r="B3164" s="15">
        <v>1075114</v>
      </c>
      <c r="C3164" t="s">
        <v>19971</v>
      </c>
      <c r="D3164" t="s">
        <v>19972</v>
      </c>
      <c r="E3164" t="s">
        <v>19973</v>
      </c>
      <c r="F3164" s="15">
        <v>-3982.34</v>
      </c>
      <c r="G3164" t="s">
        <v>34</v>
      </c>
      <c r="H3164" t="s">
        <v>88</v>
      </c>
      <c r="I3164" t="s">
        <v>54</v>
      </c>
    </row>
    <row r="3165" spans="1:9" ht="14.25">
      <c r="A3165" t="s">
        <v>19974</v>
      </c>
      <c r="B3165" s="15">
        <v>1075612</v>
      </c>
      <c r="C3165" t="s">
        <v>287</v>
      </c>
      <c r="D3165" t="s">
        <v>19975</v>
      </c>
      <c r="E3165" t="s">
        <v>13716</v>
      </c>
      <c r="F3165" s="15">
        <v>-978</v>
      </c>
      <c r="G3165" t="s">
        <v>34</v>
      </c>
      <c r="H3165" t="s">
        <v>77</v>
      </c>
      <c r="I3165" t="s">
        <v>57</v>
      </c>
    </row>
    <row r="3166" spans="1:9" ht="14.25">
      <c r="A3166" t="s">
        <v>19976</v>
      </c>
      <c r="B3166" s="15">
        <v>1075690</v>
      </c>
      <c r="C3166" t="s">
        <v>19977</v>
      </c>
      <c r="D3166" t="s">
        <v>2016</v>
      </c>
      <c r="E3166" t="s">
        <v>2017</v>
      </c>
      <c r="F3166" s="15">
        <v>-1988</v>
      </c>
      <c r="G3166" t="s">
        <v>34</v>
      </c>
      <c r="H3166" t="s">
        <v>71</v>
      </c>
      <c r="I3166" t="s">
        <v>54</v>
      </c>
    </row>
    <row r="3167" spans="1:9" ht="14.25">
      <c r="A3167" t="s">
        <v>19978</v>
      </c>
      <c r="B3167" s="15">
        <v>1075955</v>
      </c>
      <c r="C3167" t="s">
        <v>287</v>
      </c>
      <c r="D3167" t="s">
        <v>19979</v>
      </c>
      <c r="E3167" t="s">
        <v>13730</v>
      </c>
      <c r="F3167" s="15">
        <v>-9.41</v>
      </c>
      <c r="G3167" t="s">
        <v>34</v>
      </c>
      <c r="H3167" t="s">
        <v>2002</v>
      </c>
      <c r="I3167" t="s">
        <v>57</v>
      </c>
    </row>
    <row r="3168" spans="1:9" ht="14.25">
      <c r="A3168" t="s">
        <v>19980</v>
      </c>
      <c r="B3168" s="15">
        <v>1076422</v>
      </c>
      <c r="C3168" t="s">
        <v>19981</v>
      </c>
      <c r="D3168" t="s">
        <v>19982</v>
      </c>
      <c r="E3168" t="s">
        <v>19983</v>
      </c>
      <c r="F3168" s="15">
        <v>-287.5</v>
      </c>
      <c r="G3168" t="s">
        <v>34</v>
      </c>
      <c r="H3168" t="s">
        <v>11955</v>
      </c>
      <c r="I3168" t="s">
        <v>54</v>
      </c>
    </row>
    <row r="3169" spans="1:9" ht="14.25">
      <c r="A3169" t="s">
        <v>19984</v>
      </c>
      <c r="B3169" s="15">
        <v>1076787</v>
      </c>
      <c r="C3169" t="s">
        <v>19985</v>
      </c>
      <c r="D3169" t="s">
        <v>19986</v>
      </c>
      <c r="E3169" t="s">
        <v>19987</v>
      </c>
      <c r="F3169" s="15">
        <v>-805.47</v>
      </c>
      <c r="G3169" t="s">
        <v>34</v>
      </c>
      <c r="H3169" t="s">
        <v>11959</v>
      </c>
      <c r="I3169" t="s">
        <v>54</v>
      </c>
    </row>
    <row r="3170" spans="1:9" ht="14.25">
      <c r="A3170" t="s">
        <v>19988</v>
      </c>
      <c r="B3170" s="15">
        <v>1077184</v>
      </c>
      <c r="C3170" t="s">
        <v>287</v>
      </c>
      <c r="D3170" t="s">
        <v>19989</v>
      </c>
      <c r="E3170" t="s">
        <v>13629</v>
      </c>
      <c r="F3170" s="15">
        <v>-1800</v>
      </c>
      <c r="G3170" t="s">
        <v>34</v>
      </c>
      <c r="H3170" t="s">
        <v>2002</v>
      </c>
      <c r="I3170" t="s">
        <v>57</v>
      </c>
    </row>
    <row r="3171" spans="1:9" ht="14.25">
      <c r="A3171" t="s">
        <v>19990</v>
      </c>
      <c r="B3171" s="15">
        <v>1077263</v>
      </c>
      <c r="C3171" t="s">
        <v>19991</v>
      </c>
      <c r="D3171" t="s">
        <v>19992</v>
      </c>
      <c r="E3171" t="s">
        <v>19993</v>
      </c>
      <c r="F3171" s="15">
        <v>-7.72</v>
      </c>
      <c r="G3171" t="s">
        <v>34</v>
      </c>
      <c r="H3171" t="s">
        <v>65</v>
      </c>
      <c r="I3171" t="s">
        <v>54</v>
      </c>
    </row>
    <row r="3172" spans="1:9" ht="14.25">
      <c r="A3172" t="s">
        <v>19994</v>
      </c>
      <c r="B3172" s="15">
        <v>1077320</v>
      </c>
      <c r="C3172" t="s">
        <v>19995</v>
      </c>
      <c r="D3172" t="s">
        <v>19996</v>
      </c>
      <c r="E3172" t="s">
        <v>19997</v>
      </c>
      <c r="F3172" s="15">
        <v>-67.5</v>
      </c>
      <c r="G3172" t="s">
        <v>34</v>
      </c>
      <c r="H3172" t="s">
        <v>79</v>
      </c>
      <c r="I3172" t="s">
        <v>54</v>
      </c>
    </row>
    <row r="3173" spans="1:9" ht="14.25">
      <c r="A3173" t="s">
        <v>19998</v>
      </c>
      <c r="B3173" s="15">
        <v>1077584</v>
      </c>
      <c r="C3173" t="s">
        <v>19999</v>
      </c>
      <c r="D3173" t="s">
        <v>16870</v>
      </c>
      <c r="E3173" t="s">
        <v>16871</v>
      </c>
      <c r="F3173" s="15">
        <v>-44000</v>
      </c>
      <c r="G3173" t="s">
        <v>34</v>
      </c>
      <c r="H3173" t="s">
        <v>86</v>
      </c>
      <c r="I3173" t="s">
        <v>54</v>
      </c>
    </row>
    <row r="3174" spans="1:9" ht="14.25">
      <c r="A3174" t="s">
        <v>20000</v>
      </c>
      <c r="B3174" s="15">
        <v>1077878</v>
      </c>
      <c r="C3174" t="s">
        <v>20001</v>
      </c>
      <c r="D3174" t="s">
        <v>20002</v>
      </c>
      <c r="E3174" t="s">
        <v>20003</v>
      </c>
      <c r="F3174" s="15">
        <v>-500</v>
      </c>
      <c r="G3174" t="s">
        <v>34</v>
      </c>
      <c r="H3174" t="s">
        <v>85</v>
      </c>
      <c r="I3174" t="s">
        <v>54</v>
      </c>
    </row>
    <row r="3175" spans="1:9" ht="14.25">
      <c r="A3175" t="s">
        <v>20004</v>
      </c>
      <c r="B3175" s="15">
        <v>1078052</v>
      </c>
      <c r="C3175" t="s">
        <v>20005</v>
      </c>
      <c r="D3175" t="s">
        <v>20006</v>
      </c>
      <c r="E3175" t="s">
        <v>19298</v>
      </c>
      <c r="F3175" s="15">
        <v>-42.5</v>
      </c>
      <c r="G3175" t="s">
        <v>34</v>
      </c>
      <c r="H3175" t="s">
        <v>11959</v>
      </c>
      <c r="I3175" t="s">
        <v>54</v>
      </c>
    </row>
    <row r="3176" spans="1:9" ht="14.25">
      <c r="A3176" t="s">
        <v>20007</v>
      </c>
      <c r="B3176" s="15">
        <v>1078056</v>
      </c>
      <c r="C3176" t="s">
        <v>20008</v>
      </c>
      <c r="D3176" t="s">
        <v>1184</v>
      </c>
      <c r="E3176" t="s">
        <v>1185</v>
      </c>
      <c r="F3176" s="15">
        <v>-4400</v>
      </c>
      <c r="G3176" t="s">
        <v>34</v>
      </c>
      <c r="H3176" t="s">
        <v>70</v>
      </c>
      <c r="I3176" t="s">
        <v>54</v>
      </c>
    </row>
    <row r="3177" spans="1:9" ht="14.25">
      <c r="A3177" t="s">
        <v>20009</v>
      </c>
      <c r="B3177" s="15">
        <v>1078109</v>
      </c>
      <c r="C3177" t="s">
        <v>20010</v>
      </c>
      <c r="D3177" t="s">
        <v>1184</v>
      </c>
      <c r="E3177" t="s">
        <v>1185</v>
      </c>
      <c r="F3177" s="15">
        <v>-3000</v>
      </c>
      <c r="G3177" t="s">
        <v>34</v>
      </c>
      <c r="H3177" t="s">
        <v>70</v>
      </c>
      <c r="I3177" t="s">
        <v>54</v>
      </c>
    </row>
    <row r="3178" spans="1:9" ht="14.25">
      <c r="A3178" t="s">
        <v>20011</v>
      </c>
      <c r="B3178" s="15">
        <v>1078471</v>
      </c>
      <c r="C3178" t="s">
        <v>20012</v>
      </c>
      <c r="D3178" t="s">
        <v>20013</v>
      </c>
      <c r="E3178" t="s">
        <v>20014</v>
      </c>
      <c r="F3178" s="15">
        <v>-207.5</v>
      </c>
      <c r="G3178" t="s">
        <v>34</v>
      </c>
      <c r="H3178" t="s">
        <v>11959</v>
      </c>
      <c r="I3178" t="s">
        <v>54</v>
      </c>
    </row>
    <row r="3179" spans="1:9" ht="14.25">
      <c r="A3179" t="s">
        <v>20015</v>
      </c>
      <c r="B3179" s="15">
        <v>1078566</v>
      </c>
      <c r="C3179" t="s">
        <v>287</v>
      </c>
      <c r="D3179" t="s">
        <v>18491</v>
      </c>
      <c r="E3179" t="s">
        <v>13521</v>
      </c>
      <c r="F3179" s="15">
        <v>-10200</v>
      </c>
      <c r="G3179" t="s">
        <v>34</v>
      </c>
      <c r="H3179" t="s">
        <v>90</v>
      </c>
      <c r="I3179" t="s">
        <v>57</v>
      </c>
    </row>
    <row r="3180" spans="1:9" ht="14.25">
      <c r="A3180" t="s">
        <v>20016</v>
      </c>
      <c r="B3180" s="15">
        <v>1078807</v>
      </c>
      <c r="C3180" t="s">
        <v>20017</v>
      </c>
      <c r="D3180" t="s">
        <v>20018</v>
      </c>
      <c r="E3180" t="s">
        <v>20019</v>
      </c>
      <c r="F3180" s="15">
        <v>-614.5</v>
      </c>
      <c r="G3180" t="s">
        <v>34</v>
      </c>
      <c r="H3180" t="s">
        <v>91</v>
      </c>
      <c r="I3180" t="s">
        <v>54</v>
      </c>
    </row>
    <row r="3181" spans="1:9" ht="14.25">
      <c r="A3181" t="s">
        <v>20020</v>
      </c>
      <c r="B3181" s="15">
        <v>1078867</v>
      </c>
      <c r="C3181" t="s">
        <v>20021</v>
      </c>
      <c r="D3181" t="s">
        <v>20022</v>
      </c>
      <c r="E3181" t="s">
        <v>20023</v>
      </c>
      <c r="F3181" s="15">
        <v>-489</v>
      </c>
      <c r="G3181" t="s">
        <v>34</v>
      </c>
      <c r="H3181" t="s">
        <v>84</v>
      </c>
      <c r="I3181" t="s">
        <v>54</v>
      </c>
    </row>
    <row r="3182" spans="1:9" ht="14.25">
      <c r="A3182" t="s">
        <v>20024</v>
      </c>
      <c r="B3182" s="15">
        <v>1079091</v>
      </c>
      <c r="C3182" t="s">
        <v>20025</v>
      </c>
      <c r="D3182" t="s">
        <v>20026</v>
      </c>
      <c r="E3182" t="s">
        <v>20019</v>
      </c>
      <c r="F3182" s="15">
        <v>-1410.5</v>
      </c>
      <c r="G3182" t="s">
        <v>34</v>
      </c>
      <c r="H3182" t="s">
        <v>91</v>
      </c>
      <c r="I3182" t="s">
        <v>54</v>
      </c>
    </row>
    <row r="3183" spans="1:9" ht="14.25">
      <c r="A3183" t="s">
        <v>20027</v>
      </c>
      <c r="B3183" s="15">
        <v>1079100</v>
      </c>
      <c r="C3183" t="s">
        <v>20028</v>
      </c>
      <c r="D3183" t="s">
        <v>20029</v>
      </c>
      <c r="E3183" t="s">
        <v>20030</v>
      </c>
      <c r="F3183" s="15">
        <v>-5000</v>
      </c>
      <c r="G3183" t="s">
        <v>34</v>
      </c>
      <c r="H3183" t="s">
        <v>67</v>
      </c>
      <c r="I3183" t="s">
        <v>54</v>
      </c>
    </row>
    <row r="3184" spans="1:9" ht="14.25">
      <c r="A3184" t="s">
        <v>20031</v>
      </c>
      <c r="B3184" s="15">
        <v>1079204</v>
      </c>
      <c r="C3184" t="s">
        <v>287</v>
      </c>
      <c r="D3184" t="s">
        <v>20032</v>
      </c>
      <c r="E3184" t="s">
        <v>13647</v>
      </c>
      <c r="F3184" s="15">
        <v>-990.46</v>
      </c>
      <c r="G3184" t="s">
        <v>34</v>
      </c>
      <c r="H3184" t="s">
        <v>70</v>
      </c>
      <c r="I3184" t="s">
        <v>57</v>
      </c>
    </row>
    <row r="3185" spans="1:9" ht="14.25">
      <c r="A3185" t="s">
        <v>20033</v>
      </c>
      <c r="B3185" s="15">
        <v>1079268</v>
      </c>
      <c r="C3185" t="s">
        <v>287</v>
      </c>
      <c r="D3185" t="s">
        <v>20034</v>
      </c>
      <c r="E3185" t="s">
        <v>13659</v>
      </c>
      <c r="F3185" s="15">
        <v>-824.5</v>
      </c>
      <c r="G3185" t="s">
        <v>34</v>
      </c>
      <c r="H3185" t="s">
        <v>67</v>
      </c>
      <c r="I3185" t="s">
        <v>57</v>
      </c>
    </row>
    <row r="3186" spans="1:9" ht="14.25">
      <c r="A3186" t="s">
        <v>20035</v>
      </c>
      <c r="B3186" s="15">
        <v>1079278</v>
      </c>
      <c r="C3186" t="s">
        <v>20036</v>
      </c>
      <c r="D3186" t="s">
        <v>20037</v>
      </c>
      <c r="E3186" t="s">
        <v>20038</v>
      </c>
      <c r="F3186" s="15">
        <v>-447.47</v>
      </c>
      <c r="G3186" t="s">
        <v>34</v>
      </c>
      <c r="H3186" t="s">
        <v>70</v>
      </c>
      <c r="I3186" t="s">
        <v>54</v>
      </c>
    </row>
    <row r="3187" spans="1:9" ht="14.25">
      <c r="A3187" t="s">
        <v>20039</v>
      </c>
      <c r="B3187" s="15">
        <v>1079323</v>
      </c>
      <c r="C3187" t="s">
        <v>20040</v>
      </c>
      <c r="D3187" t="s">
        <v>20041</v>
      </c>
      <c r="E3187" t="s">
        <v>20042</v>
      </c>
      <c r="F3187" s="15">
        <v>-20</v>
      </c>
      <c r="G3187" t="s">
        <v>34</v>
      </c>
      <c r="H3187" t="s">
        <v>92</v>
      </c>
      <c r="I3187" t="s">
        <v>54</v>
      </c>
    </row>
    <row r="3188" spans="1:9" ht="14.25">
      <c r="A3188" t="s">
        <v>20043</v>
      </c>
      <c r="B3188" s="15">
        <v>1079367</v>
      </c>
      <c r="C3188" t="s">
        <v>20044</v>
      </c>
      <c r="D3188" t="s">
        <v>20045</v>
      </c>
      <c r="E3188" t="s">
        <v>20046</v>
      </c>
      <c r="F3188" s="15">
        <v>-289.95</v>
      </c>
      <c r="G3188" t="s">
        <v>34</v>
      </c>
      <c r="H3188" t="s">
        <v>85</v>
      </c>
      <c r="I3188" t="s">
        <v>54</v>
      </c>
    </row>
    <row r="3189" spans="1:9" ht="14.25">
      <c r="A3189" t="s">
        <v>20047</v>
      </c>
      <c r="B3189" s="15">
        <v>1079564</v>
      </c>
      <c r="C3189" t="s">
        <v>20048</v>
      </c>
      <c r="D3189" t="s">
        <v>20049</v>
      </c>
      <c r="E3189" t="s">
        <v>11299</v>
      </c>
      <c r="F3189" s="15">
        <v>-9075.43</v>
      </c>
      <c r="G3189" t="s">
        <v>34</v>
      </c>
      <c r="H3189" t="s">
        <v>70</v>
      </c>
      <c r="I3189" t="s">
        <v>54</v>
      </c>
    </row>
    <row r="3190" spans="1:9" ht="14.25">
      <c r="A3190" t="s">
        <v>20050</v>
      </c>
      <c r="B3190" s="15">
        <v>1080035</v>
      </c>
      <c r="C3190" t="s">
        <v>20051</v>
      </c>
      <c r="D3190" t="s">
        <v>20052</v>
      </c>
      <c r="E3190" t="s">
        <v>20053</v>
      </c>
      <c r="F3190" s="15">
        <v>-149.33000000000001</v>
      </c>
      <c r="G3190" t="s">
        <v>34</v>
      </c>
      <c r="H3190" t="s">
        <v>93</v>
      </c>
      <c r="I3190" t="s">
        <v>54</v>
      </c>
    </row>
    <row r="3191" spans="1:9" ht="14.25">
      <c r="A3191" t="s">
        <v>20054</v>
      </c>
      <c r="B3191" s="15">
        <v>1080062</v>
      </c>
      <c r="C3191" t="s">
        <v>20055</v>
      </c>
      <c r="D3191" t="s">
        <v>20056</v>
      </c>
      <c r="E3191" t="s">
        <v>19888</v>
      </c>
      <c r="F3191" s="15">
        <v>-500</v>
      </c>
      <c r="G3191" t="s">
        <v>34</v>
      </c>
      <c r="H3191" t="s">
        <v>71</v>
      </c>
      <c r="I3191" t="s">
        <v>54</v>
      </c>
    </row>
    <row r="3192" spans="1:9" ht="14.25">
      <c r="A3192" t="s">
        <v>20057</v>
      </c>
      <c r="B3192" s="15">
        <v>1080083</v>
      </c>
      <c r="C3192" t="s">
        <v>20058</v>
      </c>
      <c r="D3192" t="s">
        <v>20059</v>
      </c>
      <c r="E3192" t="s">
        <v>20060</v>
      </c>
      <c r="F3192" s="15">
        <v>-359</v>
      </c>
      <c r="G3192" t="s">
        <v>34</v>
      </c>
      <c r="H3192" t="s">
        <v>11959</v>
      </c>
      <c r="I3192" t="s">
        <v>54</v>
      </c>
    </row>
    <row r="3193" spans="1:9" ht="14.25">
      <c r="A3193" t="s">
        <v>20061</v>
      </c>
      <c r="B3193" s="15">
        <v>1080392</v>
      </c>
      <c r="C3193" t="s">
        <v>20062</v>
      </c>
      <c r="D3193" t="s">
        <v>20063</v>
      </c>
      <c r="E3193" t="s">
        <v>20064</v>
      </c>
      <c r="F3193" s="15">
        <v>-1000</v>
      </c>
      <c r="G3193" t="s">
        <v>34</v>
      </c>
      <c r="H3193" t="s">
        <v>90</v>
      </c>
      <c r="I3193" t="s">
        <v>54</v>
      </c>
    </row>
    <row r="3194" spans="1:9" ht="14.25">
      <c r="A3194" t="s">
        <v>20065</v>
      </c>
      <c r="B3194" s="15">
        <v>1080655</v>
      </c>
      <c r="C3194" t="s">
        <v>20066</v>
      </c>
      <c r="D3194" t="s">
        <v>6988</v>
      </c>
      <c r="E3194" t="s">
        <v>6989</v>
      </c>
      <c r="F3194" s="15">
        <v>-500</v>
      </c>
      <c r="G3194" t="s">
        <v>34</v>
      </c>
      <c r="H3194" t="s">
        <v>80</v>
      </c>
      <c r="I3194" t="s">
        <v>54</v>
      </c>
    </row>
    <row r="3195" spans="1:9" ht="14.25">
      <c r="A3195" t="s">
        <v>20067</v>
      </c>
      <c r="B3195" s="15">
        <v>1080781</v>
      </c>
      <c r="C3195" t="s">
        <v>20068</v>
      </c>
      <c r="D3195" t="s">
        <v>20069</v>
      </c>
      <c r="E3195" t="s">
        <v>20070</v>
      </c>
      <c r="F3195" s="15">
        <v>-64.5</v>
      </c>
      <c r="G3195" t="s">
        <v>34</v>
      </c>
      <c r="H3195" t="s">
        <v>65</v>
      </c>
      <c r="I3195" t="s">
        <v>54</v>
      </c>
    </row>
    <row r="3196" spans="1:9" ht="14.25">
      <c r="A3196" t="s">
        <v>20071</v>
      </c>
      <c r="B3196" s="15">
        <v>1080839</v>
      </c>
      <c r="C3196" t="s">
        <v>20072</v>
      </c>
      <c r="D3196" t="s">
        <v>20073</v>
      </c>
      <c r="E3196" t="s">
        <v>20074</v>
      </c>
      <c r="F3196" s="15">
        <v>-500</v>
      </c>
      <c r="G3196" t="s">
        <v>34</v>
      </c>
      <c r="H3196" t="s">
        <v>64</v>
      </c>
      <c r="I3196" t="s">
        <v>54</v>
      </c>
    </row>
    <row r="3197" spans="1:9" ht="14.25">
      <c r="A3197" t="s">
        <v>20075</v>
      </c>
      <c r="B3197" s="15">
        <v>1080848</v>
      </c>
      <c r="C3197" t="s">
        <v>287</v>
      </c>
      <c r="D3197" t="s">
        <v>20076</v>
      </c>
      <c r="E3197" t="s">
        <v>13666</v>
      </c>
      <c r="F3197" s="15">
        <v>-500</v>
      </c>
      <c r="G3197" t="s">
        <v>34</v>
      </c>
      <c r="H3197" t="s">
        <v>78</v>
      </c>
      <c r="I3197" t="s">
        <v>57</v>
      </c>
    </row>
    <row r="3198" spans="1:9" ht="14.25">
      <c r="A3198" t="s">
        <v>20077</v>
      </c>
      <c r="B3198" s="15">
        <v>1080924</v>
      </c>
      <c r="C3198" t="s">
        <v>20078</v>
      </c>
      <c r="D3198" t="s">
        <v>20079</v>
      </c>
      <c r="E3198" t="s">
        <v>20080</v>
      </c>
      <c r="F3198" s="15">
        <v>-993.2</v>
      </c>
      <c r="G3198" t="s">
        <v>34</v>
      </c>
      <c r="H3198" t="s">
        <v>1067</v>
      </c>
      <c r="I3198" t="s">
        <v>54</v>
      </c>
    </row>
    <row r="3199" spans="1:9" ht="14.25">
      <c r="A3199" t="s">
        <v>20081</v>
      </c>
      <c r="B3199" s="15">
        <v>1081000</v>
      </c>
      <c r="C3199" t="s">
        <v>20082</v>
      </c>
      <c r="D3199" t="s">
        <v>20083</v>
      </c>
      <c r="E3199" t="s">
        <v>20084</v>
      </c>
      <c r="F3199" s="15">
        <v>-57</v>
      </c>
      <c r="G3199" t="s">
        <v>34</v>
      </c>
      <c r="H3199" t="s">
        <v>92</v>
      </c>
      <c r="I3199" t="s">
        <v>54</v>
      </c>
    </row>
    <row r="3200" spans="1:9" ht="14.25">
      <c r="A3200" t="s">
        <v>20085</v>
      </c>
      <c r="B3200" s="15">
        <v>1081005</v>
      </c>
      <c r="C3200" t="s">
        <v>287</v>
      </c>
      <c r="D3200" t="s">
        <v>20086</v>
      </c>
      <c r="E3200" t="s">
        <v>13678</v>
      </c>
      <c r="F3200" s="15">
        <v>-3154.46</v>
      </c>
      <c r="G3200" t="s">
        <v>34</v>
      </c>
      <c r="H3200" t="s">
        <v>67</v>
      </c>
      <c r="I3200" t="s">
        <v>57</v>
      </c>
    </row>
    <row r="3201" spans="1:9" ht="14.25">
      <c r="A3201" t="s">
        <v>20087</v>
      </c>
      <c r="B3201" s="15">
        <v>1081063</v>
      </c>
      <c r="C3201" t="s">
        <v>20088</v>
      </c>
      <c r="D3201" t="s">
        <v>20089</v>
      </c>
      <c r="E3201" t="s">
        <v>9598</v>
      </c>
      <c r="F3201" s="15">
        <v>-437.5</v>
      </c>
      <c r="G3201" t="s">
        <v>34</v>
      </c>
      <c r="H3201" t="s">
        <v>83</v>
      </c>
      <c r="I3201" t="s">
        <v>54</v>
      </c>
    </row>
    <row r="3202" spans="1:9" ht="14.25">
      <c r="A3202" t="s">
        <v>20090</v>
      </c>
      <c r="B3202" s="15">
        <v>1081075</v>
      </c>
      <c r="C3202" t="s">
        <v>20091</v>
      </c>
      <c r="D3202" t="s">
        <v>16090</v>
      </c>
      <c r="E3202" t="s">
        <v>16091</v>
      </c>
      <c r="F3202" s="15">
        <v>-3000</v>
      </c>
      <c r="G3202" t="s">
        <v>34</v>
      </c>
      <c r="H3202" t="s">
        <v>67</v>
      </c>
      <c r="I3202" t="s">
        <v>54</v>
      </c>
    </row>
    <row r="3203" spans="1:9" ht="14.25">
      <c r="A3203" t="s">
        <v>20092</v>
      </c>
      <c r="B3203" s="15">
        <v>1081677</v>
      </c>
      <c r="C3203" t="s">
        <v>20093</v>
      </c>
      <c r="D3203" t="s">
        <v>20094</v>
      </c>
      <c r="E3203" t="s">
        <v>20095</v>
      </c>
      <c r="F3203" s="15">
        <v>-1594.56</v>
      </c>
      <c r="G3203" t="s">
        <v>34</v>
      </c>
      <c r="H3203" t="s">
        <v>80</v>
      </c>
      <c r="I3203" t="s">
        <v>54</v>
      </c>
    </row>
    <row r="3204" spans="1:9" ht="14.25">
      <c r="A3204" t="s">
        <v>20096</v>
      </c>
      <c r="B3204" s="15">
        <v>1081801</v>
      </c>
      <c r="C3204" t="s">
        <v>20097</v>
      </c>
      <c r="D3204" t="s">
        <v>20098</v>
      </c>
      <c r="E3204" t="s">
        <v>20099</v>
      </c>
      <c r="F3204" s="15">
        <v>-500</v>
      </c>
      <c r="G3204" t="s">
        <v>34</v>
      </c>
      <c r="H3204" t="s">
        <v>74</v>
      </c>
      <c r="I3204" t="s">
        <v>54</v>
      </c>
    </row>
    <row r="3205" spans="1:9" ht="14.25">
      <c r="A3205" t="s">
        <v>20100</v>
      </c>
      <c r="B3205" s="15">
        <v>1081843</v>
      </c>
      <c r="C3205" t="s">
        <v>20101</v>
      </c>
      <c r="D3205" t="s">
        <v>20102</v>
      </c>
      <c r="E3205" t="s">
        <v>20103</v>
      </c>
      <c r="F3205" s="15">
        <v>-45</v>
      </c>
      <c r="G3205" t="s">
        <v>34</v>
      </c>
      <c r="H3205" t="s">
        <v>75</v>
      </c>
      <c r="I3205" t="s">
        <v>54</v>
      </c>
    </row>
    <row r="3206" spans="1:9" ht="14.25">
      <c r="A3206" t="s">
        <v>20104</v>
      </c>
      <c r="B3206" s="15">
        <v>1081906</v>
      </c>
      <c r="C3206" t="s">
        <v>20105</v>
      </c>
      <c r="D3206" t="s">
        <v>20106</v>
      </c>
      <c r="E3206" t="s">
        <v>20107</v>
      </c>
      <c r="F3206" s="15">
        <v>-4055.16</v>
      </c>
      <c r="G3206" t="s">
        <v>34</v>
      </c>
      <c r="H3206" t="s">
        <v>67</v>
      </c>
      <c r="I3206" t="s">
        <v>54</v>
      </c>
    </row>
    <row r="3207" spans="1:9" ht="14.25">
      <c r="A3207" t="s">
        <v>20108</v>
      </c>
      <c r="B3207" s="15">
        <v>1082035</v>
      </c>
      <c r="C3207" t="s">
        <v>20109</v>
      </c>
      <c r="D3207" t="s">
        <v>20110</v>
      </c>
      <c r="E3207" t="s">
        <v>20111</v>
      </c>
      <c r="F3207" s="15">
        <v>-147</v>
      </c>
      <c r="G3207" t="s">
        <v>34</v>
      </c>
      <c r="H3207" t="s">
        <v>66</v>
      </c>
      <c r="I3207" t="s">
        <v>54</v>
      </c>
    </row>
    <row r="3208" spans="1:9" ht="14.25">
      <c r="A3208" t="s">
        <v>20112</v>
      </c>
      <c r="B3208" s="15">
        <v>1082161</v>
      </c>
      <c r="C3208" t="s">
        <v>20113</v>
      </c>
      <c r="D3208" t="s">
        <v>20114</v>
      </c>
      <c r="E3208" t="s">
        <v>20115</v>
      </c>
      <c r="F3208" s="15">
        <v>-287.56</v>
      </c>
      <c r="G3208" t="s">
        <v>34</v>
      </c>
      <c r="H3208" t="s">
        <v>82</v>
      </c>
      <c r="I3208" t="s">
        <v>54</v>
      </c>
    </row>
    <row r="3209" spans="1:9" ht="14.25">
      <c r="A3209" t="s">
        <v>20116</v>
      </c>
      <c r="B3209" s="15">
        <v>1082207</v>
      </c>
      <c r="C3209" t="s">
        <v>20117</v>
      </c>
      <c r="D3209" t="s">
        <v>20118</v>
      </c>
      <c r="E3209" t="s">
        <v>20119</v>
      </c>
      <c r="F3209" s="15">
        <v>-345</v>
      </c>
      <c r="G3209" t="s">
        <v>34</v>
      </c>
      <c r="H3209" t="s">
        <v>416</v>
      </c>
      <c r="I3209" t="s">
        <v>54</v>
      </c>
    </row>
    <row r="3210" spans="1:9" ht="14.25">
      <c r="A3210" t="s">
        <v>20120</v>
      </c>
      <c r="B3210" s="15">
        <v>1082244</v>
      </c>
      <c r="C3210" t="s">
        <v>20121</v>
      </c>
      <c r="D3210" t="s">
        <v>20122</v>
      </c>
      <c r="E3210" t="s">
        <v>20123</v>
      </c>
      <c r="F3210" s="15">
        <v>-1852.5</v>
      </c>
      <c r="G3210" t="s">
        <v>34</v>
      </c>
      <c r="H3210" t="s">
        <v>80</v>
      </c>
      <c r="I3210" t="s">
        <v>54</v>
      </c>
    </row>
    <row r="3211" spans="1:9" ht="14.25">
      <c r="A3211" t="s">
        <v>20124</v>
      </c>
      <c r="B3211" s="15">
        <v>1082324</v>
      </c>
      <c r="C3211" t="s">
        <v>287</v>
      </c>
      <c r="D3211" t="s">
        <v>20125</v>
      </c>
      <c r="E3211" t="s">
        <v>12802</v>
      </c>
      <c r="F3211" s="15">
        <v>-717.84</v>
      </c>
      <c r="G3211" t="s">
        <v>34</v>
      </c>
      <c r="H3211" t="s">
        <v>84</v>
      </c>
      <c r="I3211" t="s">
        <v>57</v>
      </c>
    </row>
    <row r="3212" spans="1:9" ht="14.25">
      <c r="A3212" t="s">
        <v>20126</v>
      </c>
      <c r="B3212" s="15">
        <v>1082535</v>
      </c>
      <c r="C3212" t="s">
        <v>20127</v>
      </c>
      <c r="D3212" t="s">
        <v>20128</v>
      </c>
      <c r="E3212" t="s">
        <v>20129</v>
      </c>
      <c r="F3212" s="15">
        <v>-237</v>
      </c>
      <c r="G3212" t="s">
        <v>34</v>
      </c>
      <c r="H3212" t="s">
        <v>11959</v>
      </c>
      <c r="I3212" t="s">
        <v>54</v>
      </c>
    </row>
    <row r="3213" spans="1:9" ht="14.25">
      <c r="A3213" t="s">
        <v>20130</v>
      </c>
      <c r="B3213" s="15">
        <v>1082569</v>
      </c>
      <c r="C3213" t="s">
        <v>20131</v>
      </c>
      <c r="D3213" t="s">
        <v>20132</v>
      </c>
      <c r="E3213" t="s">
        <v>8240</v>
      </c>
      <c r="F3213" s="15">
        <v>-200</v>
      </c>
      <c r="G3213" t="s">
        <v>34</v>
      </c>
      <c r="H3213" t="s">
        <v>11959</v>
      </c>
      <c r="I3213" t="s">
        <v>54</v>
      </c>
    </row>
    <row r="3214" spans="1:9" ht="14.25">
      <c r="A3214" t="s">
        <v>20133</v>
      </c>
      <c r="B3214" s="15">
        <v>1082596</v>
      </c>
      <c r="C3214" t="s">
        <v>20134</v>
      </c>
      <c r="D3214" t="s">
        <v>20135</v>
      </c>
      <c r="E3214" t="s">
        <v>20136</v>
      </c>
      <c r="F3214" s="15">
        <v>-1810.27</v>
      </c>
      <c r="G3214" t="s">
        <v>34</v>
      </c>
      <c r="H3214" t="s">
        <v>70</v>
      </c>
      <c r="I3214" t="s">
        <v>54</v>
      </c>
    </row>
    <row r="3215" spans="1:9" ht="14.25">
      <c r="A3215" t="s">
        <v>20137</v>
      </c>
      <c r="B3215" s="15">
        <v>1082655</v>
      </c>
      <c r="C3215" t="s">
        <v>20138</v>
      </c>
      <c r="D3215" t="s">
        <v>20139</v>
      </c>
      <c r="E3215" t="s">
        <v>13709</v>
      </c>
      <c r="F3215" s="15">
        <v>-100</v>
      </c>
      <c r="G3215" t="s">
        <v>34</v>
      </c>
      <c r="H3215" t="s">
        <v>70</v>
      </c>
      <c r="I3215" t="s">
        <v>54</v>
      </c>
    </row>
    <row r="3216" spans="1:9" ht="14.25">
      <c r="A3216" t="s">
        <v>20140</v>
      </c>
      <c r="B3216" s="15">
        <v>1082675</v>
      </c>
      <c r="C3216" t="s">
        <v>20141</v>
      </c>
      <c r="D3216" t="s">
        <v>17688</v>
      </c>
      <c r="E3216" t="s">
        <v>17689</v>
      </c>
      <c r="F3216" s="15">
        <v>-2012.32</v>
      </c>
      <c r="G3216" t="s">
        <v>34</v>
      </c>
      <c r="H3216" t="s">
        <v>67</v>
      </c>
      <c r="I3216" t="s">
        <v>54</v>
      </c>
    </row>
    <row r="3217" spans="1:9" ht="14.25">
      <c r="A3217" t="s">
        <v>20142</v>
      </c>
      <c r="B3217" s="15">
        <v>1082690</v>
      </c>
      <c r="C3217" t="s">
        <v>287</v>
      </c>
      <c r="D3217" t="s">
        <v>16157</v>
      </c>
      <c r="E3217" t="s">
        <v>13709</v>
      </c>
      <c r="F3217" s="15">
        <v>-48</v>
      </c>
      <c r="G3217" t="s">
        <v>34</v>
      </c>
      <c r="H3217" t="s">
        <v>70</v>
      </c>
      <c r="I3217" t="s">
        <v>57</v>
      </c>
    </row>
    <row r="3218" spans="1:9" ht="14.25">
      <c r="A3218" t="s">
        <v>20143</v>
      </c>
      <c r="B3218" s="15">
        <v>1082719</v>
      </c>
      <c r="C3218" t="s">
        <v>20144</v>
      </c>
      <c r="D3218" t="s">
        <v>20145</v>
      </c>
      <c r="E3218" t="s">
        <v>20146</v>
      </c>
      <c r="F3218" s="15">
        <v>-20</v>
      </c>
      <c r="G3218" t="s">
        <v>34</v>
      </c>
      <c r="H3218" t="s">
        <v>69</v>
      </c>
      <c r="I3218" t="s">
        <v>54</v>
      </c>
    </row>
    <row r="3219" spans="1:9" ht="14.25">
      <c r="A3219" t="s">
        <v>20147</v>
      </c>
      <c r="B3219" s="15">
        <v>1082765</v>
      </c>
      <c r="C3219" t="s">
        <v>287</v>
      </c>
      <c r="D3219" t="s">
        <v>20148</v>
      </c>
      <c r="E3219" t="s">
        <v>13685</v>
      </c>
      <c r="F3219" s="15">
        <v>-310.5</v>
      </c>
      <c r="G3219" t="s">
        <v>34</v>
      </c>
      <c r="H3219" t="s">
        <v>69</v>
      </c>
      <c r="I3219" t="s">
        <v>57</v>
      </c>
    </row>
    <row r="3220" spans="1:9" ht="14.25">
      <c r="A3220" t="s">
        <v>20149</v>
      </c>
      <c r="B3220" s="15">
        <v>1082774</v>
      </c>
      <c r="C3220" t="s">
        <v>20150</v>
      </c>
      <c r="D3220" t="s">
        <v>20151</v>
      </c>
      <c r="E3220" t="s">
        <v>20152</v>
      </c>
      <c r="F3220" s="15">
        <v>-5000</v>
      </c>
      <c r="G3220" t="s">
        <v>34</v>
      </c>
      <c r="H3220" t="s">
        <v>83</v>
      </c>
      <c r="I3220" t="s">
        <v>54</v>
      </c>
    </row>
    <row r="3221" spans="1:9" ht="14.25">
      <c r="A3221" t="s">
        <v>20153</v>
      </c>
      <c r="B3221" s="15">
        <v>1082816</v>
      </c>
      <c r="C3221" t="s">
        <v>20154</v>
      </c>
      <c r="D3221" t="s">
        <v>20155</v>
      </c>
      <c r="E3221" t="s">
        <v>20156</v>
      </c>
      <c r="F3221" s="15">
        <v>-94.5</v>
      </c>
      <c r="G3221" t="s">
        <v>34</v>
      </c>
      <c r="H3221" t="s">
        <v>70</v>
      </c>
      <c r="I3221" t="s">
        <v>54</v>
      </c>
    </row>
    <row r="3222" spans="1:9" ht="14.25">
      <c r="A3222" t="s">
        <v>20157</v>
      </c>
      <c r="B3222" s="15">
        <v>1082905</v>
      </c>
      <c r="C3222" t="s">
        <v>287</v>
      </c>
      <c r="D3222" t="s">
        <v>20158</v>
      </c>
      <c r="E3222" t="s">
        <v>13695</v>
      </c>
      <c r="F3222" s="15">
        <v>-802.5</v>
      </c>
      <c r="G3222" t="s">
        <v>34</v>
      </c>
      <c r="H3222" t="s">
        <v>75</v>
      </c>
      <c r="I3222" t="s">
        <v>57</v>
      </c>
    </row>
    <row r="3223" spans="1:9" ht="14.25">
      <c r="A3223" t="s">
        <v>20159</v>
      </c>
      <c r="B3223" s="15">
        <v>1082977</v>
      </c>
      <c r="C3223" t="s">
        <v>20160</v>
      </c>
      <c r="D3223" t="s">
        <v>20161</v>
      </c>
      <c r="E3223" t="s">
        <v>20156</v>
      </c>
      <c r="F3223" s="15">
        <v>-7900</v>
      </c>
      <c r="G3223" t="s">
        <v>34</v>
      </c>
      <c r="H3223" t="s">
        <v>69</v>
      </c>
      <c r="I3223" t="s">
        <v>54</v>
      </c>
    </row>
    <row r="3224" spans="1:9" ht="14.25">
      <c r="A3224" t="s">
        <v>20162</v>
      </c>
      <c r="B3224" s="15">
        <v>1082982</v>
      </c>
      <c r="C3224" t="s">
        <v>20163</v>
      </c>
      <c r="D3224" t="s">
        <v>20164</v>
      </c>
      <c r="E3224" t="s">
        <v>20165</v>
      </c>
      <c r="F3224" s="15">
        <v>-650.55999999999995</v>
      </c>
      <c r="G3224" t="s">
        <v>34</v>
      </c>
      <c r="H3224" t="s">
        <v>80</v>
      </c>
      <c r="I3224" t="s">
        <v>54</v>
      </c>
    </row>
    <row r="3225" spans="1:9" ht="14.25">
      <c r="A3225" t="s">
        <v>20166</v>
      </c>
      <c r="B3225" s="15">
        <v>1083031</v>
      </c>
      <c r="C3225" t="s">
        <v>20167</v>
      </c>
      <c r="D3225" t="s">
        <v>20168</v>
      </c>
      <c r="E3225" t="s">
        <v>20169</v>
      </c>
      <c r="F3225" s="15">
        <v>-32</v>
      </c>
      <c r="G3225" t="s">
        <v>34</v>
      </c>
      <c r="H3225" t="s">
        <v>70</v>
      </c>
      <c r="I3225" t="s">
        <v>54</v>
      </c>
    </row>
    <row r="3226" spans="1:9" ht="14.25">
      <c r="A3226" t="s">
        <v>20170</v>
      </c>
      <c r="B3226" s="15">
        <v>1083081</v>
      </c>
      <c r="C3226" t="s">
        <v>287</v>
      </c>
      <c r="D3226" t="s">
        <v>20171</v>
      </c>
      <c r="E3226" t="s">
        <v>13702</v>
      </c>
      <c r="F3226" s="15">
        <v>-5078</v>
      </c>
      <c r="G3226" t="s">
        <v>34</v>
      </c>
      <c r="H3226" t="s">
        <v>67</v>
      </c>
      <c r="I3226" t="s">
        <v>57</v>
      </c>
    </row>
    <row r="3227" spans="1:9" ht="14.25">
      <c r="A3227" t="s">
        <v>20172</v>
      </c>
      <c r="B3227" s="15">
        <v>1083108</v>
      </c>
      <c r="C3227" t="s">
        <v>20173</v>
      </c>
      <c r="D3227" t="s">
        <v>20174</v>
      </c>
      <c r="E3227" t="s">
        <v>20175</v>
      </c>
      <c r="F3227" s="15">
        <v>-3283.85</v>
      </c>
      <c r="G3227" t="s">
        <v>34</v>
      </c>
      <c r="H3227" t="s">
        <v>64</v>
      </c>
      <c r="I3227" t="s">
        <v>54</v>
      </c>
    </row>
    <row r="3228" spans="1:9" ht="14.25">
      <c r="A3228" t="s">
        <v>20176</v>
      </c>
      <c r="B3228" s="15">
        <v>1083246</v>
      </c>
      <c r="C3228" t="s">
        <v>287</v>
      </c>
      <c r="D3228" t="s">
        <v>19517</v>
      </c>
      <c r="E3228" t="s">
        <v>13479</v>
      </c>
      <c r="F3228" s="15">
        <v>-592.85</v>
      </c>
      <c r="G3228" t="s">
        <v>34</v>
      </c>
      <c r="H3228" t="s">
        <v>93</v>
      </c>
      <c r="I3228" t="s">
        <v>57</v>
      </c>
    </row>
    <row r="3229" spans="1:9" ht="14.25">
      <c r="A3229" t="s">
        <v>20177</v>
      </c>
      <c r="B3229" s="15">
        <v>1083295</v>
      </c>
      <c r="C3229" t="s">
        <v>20178</v>
      </c>
      <c r="D3229" t="s">
        <v>20179</v>
      </c>
      <c r="E3229" t="s">
        <v>18867</v>
      </c>
      <c r="F3229" s="15">
        <v>-5000</v>
      </c>
      <c r="G3229" t="s">
        <v>34</v>
      </c>
      <c r="H3229" t="s">
        <v>70</v>
      </c>
      <c r="I3229" t="s">
        <v>54</v>
      </c>
    </row>
    <row r="3230" spans="1:9" ht="14.25">
      <c r="A3230" t="s">
        <v>20180</v>
      </c>
      <c r="B3230" s="15">
        <v>1083392</v>
      </c>
      <c r="C3230" t="s">
        <v>20181</v>
      </c>
      <c r="D3230" t="s">
        <v>20182</v>
      </c>
      <c r="E3230" t="s">
        <v>20183</v>
      </c>
      <c r="F3230" s="15">
        <v>-500</v>
      </c>
      <c r="G3230" t="s">
        <v>34</v>
      </c>
      <c r="H3230" t="s">
        <v>74</v>
      </c>
      <c r="I3230" t="s">
        <v>54</v>
      </c>
    </row>
    <row r="3231" spans="1:9" ht="14.25">
      <c r="A3231" t="s">
        <v>20184</v>
      </c>
      <c r="B3231" s="15">
        <v>1083454</v>
      </c>
      <c r="C3231" t="s">
        <v>20185</v>
      </c>
      <c r="D3231" t="s">
        <v>20186</v>
      </c>
      <c r="E3231" t="s">
        <v>20187</v>
      </c>
      <c r="F3231" s="15">
        <v>-1781</v>
      </c>
      <c r="G3231" t="s">
        <v>34</v>
      </c>
      <c r="H3231" t="s">
        <v>70</v>
      </c>
      <c r="I3231" t="s">
        <v>54</v>
      </c>
    </row>
    <row r="3232" spans="1:9" ht="14.25">
      <c r="A3232" t="s">
        <v>20188</v>
      </c>
      <c r="B3232" s="15">
        <v>1083557</v>
      </c>
      <c r="C3232" t="s">
        <v>20189</v>
      </c>
      <c r="D3232" t="s">
        <v>20190</v>
      </c>
      <c r="E3232" t="s">
        <v>20191</v>
      </c>
      <c r="F3232" s="15">
        <v>-300</v>
      </c>
      <c r="G3232" t="s">
        <v>34</v>
      </c>
      <c r="H3232" t="s">
        <v>67</v>
      </c>
      <c r="I3232" t="s">
        <v>54</v>
      </c>
    </row>
    <row r="3233" spans="1:9" ht="14.25">
      <c r="A3233" t="s">
        <v>20192</v>
      </c>
      <c r="B3233" s="15">
        <v>1084217</v>
      </c>
      <c r="C3233" t="s">
        <v>20193</v>
      </c>
      <c r="D3233" t="s">
        <v>20194</v>
      </c>
      <c r="E3233" t="s">
        <v>20195</v>
      </c>
      <c r="F3233" s="15">
        <v>-102.5</v>
      </c>
      <c r="G3233" t="s">
        <v>34</v>
      </c>
      <c r="H3233" t="s">
        <v>83</v>
      </c>
      <c r="I3233" t="s">
        <v>54</v>
      </c>
    </row>
    <row r="3234" spans="1:9" ht="14.25">
      <c r="A3234" t="s">
        <v>20196</v>
      </c>
      <c r="B3234" s="15">
        <v>1084263</v>
      </c>
      <c r="C3234" t="s">
        <v>287</v>
      </c>
      <c r="D3234" t="s">
        <v>20197</v>
      </c>
      <c r="E3234" t="s">
        <v>13723</v>
      </c>
      <c r="F3234" s="15">
        <v>-300</v>
      </c>
      <c r="G3234" t="s">
        <v>34</v>
      </c>
      <c r="H3234" t="s">
        <v>82</v>
      </c>
      <c r="I3234" t="s">
        <v>57</v>
      </c>
    </row>
    <row r="3235" spans="1:9" ht="14.25">
      <c r="A3235" t="s">
        <v>20198</v>
      </c>
      <c r="B3235" s="15">
        <v>1084304</v>
      </c>
      <c r="C3235" t="s">
        <v>20199</v>
      </c>
      <c r="D3235" t="s">
        <v>20200</v>
      </c>
      <c r="E3235" t="s">
        <v>20201</v>
      </c>
      <c r="F3235" s="15">
        <v>-92.5</v>
      </c>
      <c r="G3235" t="s">
        <v>34</v>
      </c>
      <c r="H3235" t="s">
        <v>83</v>
      </c>
      <c r="I3235" t="s">
        <v>54</v>
      </c>
    </row>
    <row r="3236" spans="1:9" ht="14.25">
      <c r="A3236" t="s">
        <v>20202</v>
      </c>
      <c r="B3236" s="15">
        <v>1084830</v>
      </c>
      <c r="C3236" t="s">
        <v>20203</v>
      </c>
      <c r="D3236" t="s">
        <v>20204</v>
      </c>
      <c r="E3236" t="s">
        <v>20205</v>
      </c>
      <c r="F3236" s="15">
        <v>-700</v>
      </c>
      <c r="G3236" t="s">
        <v>34</v>
      </c>
      <c r="H3236" t="s">
        <v>70</v>
      </c>
      <c r="I3236" t="s">
        <v>54</v>
      </c>
    </row>
    <row r="3237" spans="1:9" ht="14.25">
      <c r="A3237" t="s">
        <v>20206</v>
      </c>
      <c r="B3237" s="15">
        <v>1084950</v>
      </c>
      <c r="C3237" t="s">
        <v>20207</v>
      </c>
      <c r="D3237" t="s">
        <v>20208</v>
      </c>
      <c r="E3237" t="s">
        <v>20209</v>
      </c>
      <c r="F3237" s="15">
        <v>-11930.68</v>
      </c>
      <c r="G3237" t="s">
        <v>34</v>
      </c>
      <c r="H3237" t="s">
        <v>78</v>
      </c>
      <c r="I3237" t="s">
        <v>54</v>
      </c>
    </row>
    <row r="3238" spans="1:9" ht="14.25">
      <c r="A3238" t="s">
        <v>20210</v>
      </c>
      <c r="B3238" s="15">
        <v>1085600</v>
      </c>
      <c r="C3238" t="s">
        <v>20211</v>
      </c>
      <c r="D3238" t="s">
        <v>20212</v>
      </c>
      <c r="E3238" t="s">
        <v>20213</v>
      </c>
      <c r="F3238" s="15">
        <v>-868.72</v>
      </c>
      <c r="G3238" t="s">
        <v>34</v>
      </c>
      <c r="H3238" t="s">
        <v>82</v>
      </c>
      <c r="I3238" t="s">
        <v>54</v>
      </c>
    </row>
    <row r="3239" spans="1:9" ht="14.25">
      <c r="A3239" t="s">
        <v>20214</v>
      </c>
      <c r="B3239" s="15">
        <v>1085732</v>
      </c>
      <c r="C3239" t="s">
        <v>20215</v>
      </c>
      <c r="D3239" t="s">
        <v>20216</v>
      </c>
      <c r="E3239" t="s">
        <v>20217</v>
      </c>
      <c r="F3239" s="15">
        <v>-51.58</v>
      </c>
      <c r="G3239" t="s">
        <v>34</v>
      </c>
      <c r="H3239" t="s">
        <v>88</v>
      </c>
      <c r="I3239" t="s">
        <v>54</v>
      </c>
    </row>
    <row r="3240" spans="1:9" ht="14.25">
      <c r="A3240" t="s">
        <v>20218</v>
      </c>
      <c r="B3240" s="15">
        <v>1085907</v>
      </c>
      <c r="C3240" t="s">
        <v>287</v>
      </c>
      <c r="D3240" t="s">
        <v>20219</v>
      </c>
      <c r="E3240" t="s">
        <v>13737</v>
      </c>
      <c r="F3240" s="15">
        <v>-600</v>
      </c>
      <c r="G3240" t="s">
        <v>34</v>
      </c>
      <c r="H3240" t="s">
        <v>94</v>
      </c>
      <c r="I3240" t="s">
        <v>57</v>
      </c>
    </row>
    <row r="3241" spans="1:9" ht="14.25">
      <c r="A3241" t="s">
        <v>20220</v>
      </c>
      <c r="B3241" s="15">
        <v>1086177</v>
      </c>
      <c r="C3241" t="s">
        <v>20221</v>
      </c>
      <c r="D3241" t="s">
        <v>20222</v>
      </c>
      <c r="E3241" t="s">
        <v>20223</v>
      </c>
      <c r="F3241" s="15">
        <v>-590.5</v>
      </c>
      <c r="G3241" t="s">
        <v>34</v>
      </c>
      <c r="H3241" t="s">
        <v>70</v>
      </c>
      <c r="I3241" t="s">
        <v>54</v>
      </c>
    </row>
    <row r="3242" spans="1:9" ht="14.25">
      <c r="A3242" t="s">
        <v>20224</v>
      </c>
      <c r="B3242" s="15">
        <v>1086653</v>
      </c>
      <c r="C3242" t="s">
        <v>287</v>
      </c>
      <c r="D3242" t="s">
        <v>20225</v>
      </c>
      <c r="E3242" t="s">
        <v>13743</v>
      </c>
      <c r="F3242" s="15">
        <v>-5000</v>
      </c>
      <c r="G3242" t="s">
        <v>34</v>
      </c>
      <c r="H3242" t="s">
        <v>70</v>
      </c>
      <c r="I3242" t="s">
        <v>57</v>
      </c>
    </row>
    <row r="3243" spans="1:9" ht="14.25">
      <c r="A3243" t="s">
        <v>20226</v>
      </c>
      <c r="B3243" s="15">
        <v>1086858</v>
      </c>
      <c r="C3243" t="s">
        <v>20227</v>
      </c>
      <c r="D3243" t="s">
        <v>20228</v>
      </c>
      <c r="E3243" t="s">
        <v>20229</v>
      </c>
      <c r="F3243" s="15">
        <v>-917.93</v>
      </c>
      <c r="G3243" t="s">
        <v>34</v>
      </c>
      <c r="H3243" t="s">
        <v>89</v>
      </c>
      <c r="I3243" t="s">
        <v>54</v>
      </c>
    </row>
    <row r="3244" spans="1:9" ht="14.25">
      <c r="A3244" t="s">
        <v>20230</v>
      </c>
      <c r="B3244" s="15">
        <v>1086947</v>
      </c>
      <c r="C3244" t="s">
        <v>20231</v>
      </c>
      <c r="D3244" t="s">
        <v>20232</v>
      </c>
      <c r="E3244" t="s">
        <v>20233</v>
      </c>
      <c r="F3244" s="15">
        <v>-195.08</v>
      </c>
      <c r="G3244" t="s">
        <v>34</v>
      </c>
      <c r="H3244" t="s">
        <v>85</v>
      </c>
      <c r="I3244" t="s">
        <v>54</v>
      </c>
    </row>
    <row r="3245" spans="1:9" ht="14.25">
      <c r="A3245" t="s">
        <v>20234</v>
      </c>
      <c r="B3245" s="15">
        <v>1087227</v>
      </c>
      <c r="C3245" t="s">
        <v>20235</v>
      </c>
      <c r="D3245" t="s">
        <v>20236</v>
      </c>
      <c r="E3245" t="s">
        <v>20237</v>
      </c>
      <c r="F3245" s="15">
        <v>-26.5</v>
      </c>
      <c r="G3245" t="s">
        <v>34</v>
      </c>
      <c r="H3245" t="s">
        <v>90</v>
      </c>
      <c r="I3245" t="s">
        <v>54</v>
      </c>
    </row>
    <row r="3246" spans="1:9" ht="14.25">
      <c r="A3246" t="s">
        <v>20238</v>
      </c>
      <c r="B3246" s="15">
        <v>1087547</v>
      </c>
      <c r="C3246" t="s">
        <v>20239</v>
      </c>
      <c r="D3246" t="s">
        <v>20240</v>
      </c>
      <c r="E3246" t="s">
        <v>20241</v>
      </c>
      <c r="F3246" s="15">
        <v>-254.5</v>
      </c>
      <c r="G3246" t="s">
        <v>34</v>
      </c>
      <c r="H3246" t="s">
        <v>72</v>
      </c>
      <c r="I3246" t="s">
        <v>54</v>
      </c>
    </row>
    <row r="3247" spans="1:9" ht="14.25">
      <c r="A3247" t="s">
        <v>20242</v>
      </c>
      <c r="B3247" s="15">
        <v>1087839</v>
      </c>
      <c r="C3247" t="s">
        <v>20243</v>
      </c>
      <c r="D3247" t="s">
        <v>20244</v>
      </c>
      <c r="E3247" t="s">
        <v>20245</v>
      </c>
      <c r="F3247" s="15">
        <v>-2800</v>
      </c>
      <c r="G3247" t="s">
        <v>34</v>
      </c>
      <c r="H3247" t="s">
        <v>82</v>
      </c>
      <c r="I3247" t="s">
        <v>54</v>
      </c>
    </row>
    <row r="3248" spans="1:9" ht="14.25">
      <c r="A3248" t="s">
        <v>20246</v>
      </c>
      <c r="B3248" s="15">
        <v>1087980</v>
      </c>
      <c r="C3248" t="s">
        <v>20247</v>
      </c>
      <c r="D3248" t="s">
        <v>20248</v>
      </c>
      <c r="E3248" t="s">
        <v>20249</v>
      </c>
      <c r="F3248" s="15">
        <v>-500</v>
      </c>
      <c r="G3248" t="s">
        <v>34</v>
      </c>
      <c r="H3248" t="s">
        <v>82</v>
      </c>
      <c r="I3248" t="s">
        <v>54</v>
      </c>
    </row>
    <row r="3249" spans="1:9" ht="14.25">
      <c r="A3249" t="s">
        <v>20250</v>
      </c>
      <c r="B3249" s="15">
        <v>1088233</v>
      </c>
      <c r="C3249" t="s">
        <v>20251</v>
      </c>
      <c r="D3249" t="s">
        <v>20252</v>
      </c>
      <c r="E3249" t="s">
        <v>20253</v>
      </c>
      <c r="F3249" s="15">
        <v>-1388.7</v>
      </c>
      <c r="G3249" t="s">
        <v>34</v>
      </c>
      <c r="H3249" t="s">
        <v>416</v>
      </c>
      <c r="I3249" t="s">
        <v>54</v>
      </c>
    </row>
    <row r="3250" spans="1:9" ht="14.25">
      <c r="A3250" t="s">
        <v>20254</v>
      </c>
      <c r="B3250" s="15">
        <v>1088510</v>
      </c>
      <c r="C3250" t="s">
        <v>20255</v>
      </c>
      <c r="D3250" t="s">
        <v>20256</v>
      </c>
      <c r="E3250" t="s">
        <v>20257</v>
      </c>
      <c r="F3250" s="15">
        <v>-268.2</v>
      </c>
      <c r="G3250" t="s">
        <v>34</v>
      </c>
      <c r="H3250" t="s">
        <v>89</v>
      </c>
      <c r="I3250" t="s">
        <v>54</v>
      </c>
    </row>
    <row r="3251" spans="1:9" ht="14.25">
      <c r="A3251" t="s">
        <v>20258</v>
      </c>
      <c r="B3251" s="15">
        <v>1088571</v>
      </c>
      <c r="C3251" t="s">
        <v>20259</v>
      </c>
      <c r="D3251" t="s">
        <v>20260</v>
      </c>
      <c r="E3251" t="s">
        <v>20261</v>
      </c>
      <c r="F3251" s="15">
        <v>-3756</v>
      </c>
      <c r="G3251" t="s">
        <v>34</v>
      </c>
      <c r="H3251" t="s">
        <v>70</v>
      </c>
      <c r="I3251" t="s">
        <v>54</v>
      </c>
    </row>
    <row r="3252" spans="1:9" ht="14.25">
      <c r="A3252" t="s">
        <v>20262</v>
      </c>
      <c r="B3252" s="15">
        <v>1088686</v>
      </c>
      <c r="C3252" t="s">
        <v>20263</v>
      </c>
      <c r="D3252" t="s">
        <v>20264</v>
      </c>
      <c r="E3252" t="s">
        <v>20265</v>
      </c>
      <c r="F3252" s="15">
        <v>-358.3</v>
      </c>
      <c r="G3252" t="s">
        <v>34</v>
      </c>
      <c r="H3252" t="s">
        <v>90</v>
      </c>
      <c r="I3252" t="s">
        <v>54</v>
      </c>
    </row>
    <row r="3253" spans="1:9" ht="14.25">
      <c r="A3253" t="s">
        <v>20266</v>
      </c>
      <c r="B3253" s="15">
        <v>1088693</v>
      </c>
      <c r="C3253" t="s">
        <v>287</v>
      </c>
      <c r="D3253" t="s">
        <v>20267</v>
      </c>
      <c r="E3253" t="s">
        <v>11914</v>
      </c>
      <c r="F3253" s="15">
        <v>-733.72</v>
      </c>
      <c r="G3253" t="s">
        <v>34</v>
      </c>
      <c r="H3253" t="s">
        <v>89</v>
      </c>
      <c r="I3253" t="s">
        <v>57</v>
      </c>
    </row>
    <row r="3254" spans="1:9" ht="14.25">
      <c r="A3254" t="s">
        <v>20268</v>
      </c>
      <c r="B3254" s="15">
        <v>1088700</v>
      </c>
      <c r="C3254" t="s">
        <v>20269</v>
      </c>
      <c r="D3254" t="s">
        <v>20270</v>
      </c>
      <c r="E3254" t="s">
        <v>20271</v>
      </c>
      <c r="F3254" s="15">
        <v>-200</v>
      </c>
      <c r="G3254" t="s">
        <v>34</v>
      </c>
      <c r="H3254" t="s">
        <v>93</v>
      </c>
      <c r="I3254" t="s">
        <v>54</v>
      </c>
    </row>
    <row r="3255" spans="1:9" ht="14.25">
      <c r="A3255" t="s">
        <v>20272</v>
      </c>
      <c r="B3255" s="15">
        <v>1088727</v>
      </c>
      <c r="C3255" t="s">
        <v>20273</v>
      </c>
      <c r="D3255" t="s">
        <v>20274</v>
      </c>
      <c r="E3255" t="s">
        <v>20275</v>
      </c>
      <c r="F3255" s="15">
        <v>-494.5</v>
      </c>
      <c r="G3255" t="s">
        <v>34</v>
      </c>
      <c r="H3255" t="s">
        <v>289</v>
      </c>
      <c r="I3255" t="s">
        <v>54</v>
      </c>
    </row>
    <row r="3256" spans="1:9" ht="14.25">
      <c r="A3256" t="s">
        <v>20276</v>
      </c>
      <c r="B3256" s="15">
        <v>1088787</v>
      </c>
      <c r="C3256" t="s">
        <v>287</v>
      </c>
      <c r="D3256" t="s">
        <v>20277</v>
      </c>
      <c r="E3256" t="s">
        <v>13790</v>
      </c>
      <c r="F3256" s="15">
        <v>-372.5</v>
      </c>
      <c r="G3256" t="s">
        <v>34</v>
      </c>
      <c r="H3256" t="s">
        <v>73</v>
      </c>
      <c r="I3256" t="s">
        <v>57</v>
      </c>
    </row>
    <row r="3257" spans="1:9" ht="14.25">
      <c r="A3257" t="s">
        <v>20278</v>
      </c>
      <c r="B3257" s="15">
        <v>1088810</v>
      </c>
      <c r="C3257" t="s">
        <v>20279</v>
      </c>
      <c r="D3257" t="s">
        <v>20280</v>
      </c>
      <c r="E3257" t="s">
        <v>20281</v>
      </c>
      <c r="F3257" s="15">
        <v>-7964</v>
      </c>
      <c r="G3257" t="s">
        <v>34</v>
      </c>
      <c r="H3257" t="s">
        <v>70</v>
      </c>
      <c r="I3257" t="s">
        <v>54</v>
      </c>
    </row>
    <row r="3258" spans="1:9" ht="14.25">
      <c r="A3258" t="s">
        <v>20282</v>
      </c>
      <c r="B3258" s="15">
        <v>1088910</v>
      </c>
      <c r="C3258" t="s">
        <v>20283</v>
      </c>
      <c r="D3258" t="s">
        <v>20267</v>
      </c>
      <c r="E3258" t="s">
        <v>11914</v>
      </c>
      <c r="F3258" s="15">
        <v>-100</v>
      </c>
      <c r="G3258" t="s">
        <v>34</v>
      </c>
      <c r="H3258" t="s">
        <v>90</v>
      </c>
      <c r="I3258" t="s">
        <v>54</v>
      </c>
    </row>
    <row r="3259" spans="1:9" ht="14.25">
      <c r="A3259" t="s">
        <v>20284</v>
      </c>
      <c r="B3259" s="15">
        <v>1088942</v>
      </c>
      <c r="C3259" t="s">
        <v>287</v>
      </c>
      <c r="D3259" t="s">
        <v>20285</v>
      </c>
      <c r="E3259" t="s">
        <v>20286</v>
      </c>
      <c r="F3259" s="15">
        <v>-500</v>
      </c>
      <c r="G3259" t="s">
        <v>34</v>
      </c>
      <c r="H3259" t="s">
        <v>75</v>
      </c>
      <c r="I3259" t="s">
        <v>57</v>
      </c>
    </row>
    <row r="3260" spans="1:9" ht="14.25">
      <c r="A3260" t="s">
        <v>20287</v>
      </c>
      <c r="B3260" s="15">
        <v>1089313</v>
      </c>
      <c r="C3260" t="s">
        <v>20288</v>
      </c>
      <c r="D3260" t="s">
        <v>20289</v>
      </c>
      <c r="E3260" t="s">
        <v>20290</v>
      </c>
      <c r="F3260" s="15">
        <v>-2730</v>
      </c>
      <c r="G3260" t="s">
        <v>34</v>
      </c>
      <c r="H3260" t="s">
        <v>73</v>
      </c>
      <c r="I3260" t="s">
        <v>54</v>
      </c>
    </row>
    <row r="3261" spans="1:9" ht="14.25">
      <c r="A3261" t="s">
        <v>20291</v>
      </c>
      <c r="B3261" s="15">
        <v>1089467</v>
      </c>
      <c r="C3261" t="s">
        <v>20292</v>
      </c>
      <c r="D3261" t="s">
        <v>20293</v>
      </c>
      <c r="E3261" t="s">
        <v>20294</v>
      </c>
      <c r="F3261" s="15">
        <v>-8700</v>
      </c>
      <c r="G3261" t="s">
        <v>34</v>
      </c>
      <c r="H3261" t="s">
        <v>67</v>
      </c>
      <c r="I3261" t="s">
        <v>54</v>
      </c>
    </row>
    <row r="3262" spans="1:9" ht="14.25">
      <c r="A3262" t="s">
        <v>20295</v>
      </c>
      <c r="B3262" s="15">
        <v>1089714</v>
      </c>
      <c r="C3262" t="s">
        <v>20296</v>
      </c>
      <c r="D3262" t="s">
        <v>20297</v>
      </c>
      <c r="E3262" t="s">
        <v>20298</v>
      </c>
      <c r="F3262" s="15">
        <v>-477</v>
      </c>
      <c r="G3262" t="s">
        <v>34</v>
      </c>
      <c r="H3262" t="s">
        <v>65</v>
      </c>
      <c r="I3262" t="s">
        <v>54</v>
      </c>
    </row>
    <row r="3263" spans="1:9" ht="14.25">
      <c r="A3263" t="s">
        <v>20299</v>
      </c>
      <c r="B3263" s="15">
        <v>1090071</v>
      </c>
      <c r="C3263" t="s">
        <v>20300</v>
      </c>
      <c r="D3263" t="s">
        <v>20301</v>
      </c>
      <c r="E3263" t="s">
        <v>20302</v>
      </c>
      <c r="F3263" s="15">
        <v>-287.5</v>
      </c>
      <c r="G3263" t="s">
        <v>34</v>
      </c>
      <c r="H3263" t="s">
        <v>68</v>
      </c>
      <c r="I3263" t="s">
        <v>54</v>
      </c>
    </row>
    <row r="3264" spans="1:9" ht="14.25">
      <c r="A3264" t="s">
        <v>20303</v>
      </c>
      <c r="B3264" s="15">
        <v>1090078</v>
      </c>
      <c r="C3264" t="s">
        <v>20304</v>
      </c>
      <c r="D3264" t="s">
        <v>20305</v>
      </c>
      <c r="E3264" t="s">
        <v>20306</v>
      </c>
      <c r="F3264" s="15">
        <v>-15100</v>
      </c>
      <c r="G3264" t="s">
        <v>34</v>
      </c>
      <c r="H3264" t="s">
        <v>289</v>
      </c>
      <c r="I3264" t="s">
        <v>54</v>
      </c>
    </row>
    <row r="3265" spans="1:9" ht="14.25">
      <c r="A3265" t="s">
        <v>20307</v>
      </c>
      <c r="B3265" s="15">
        <v>1090388</v>
      </c>
      <c r="C3265" t="s">
        <v>20308</v>
      </c>
      <c r="D3265" t="s">
        <v>20309</v>
      </c>
      <c r="E3265" t="s">
        <v>20310</v>
      </c>
      <c r="F3265" s="15">
        <v>-532</v>
      </c>
      <c r="G3265" t="s">
        <v>34</v>
      </c>
      <c r="H3265" t="s">
        <v>67</v>
      </c>
      <c r="I3265" t="s">
        <v>54</v>
      </c>
    </row>
    <row r="3266" spans="1:9" ht="14.25">
      <c r="A3266" t="s">
        <v>20311</v>
      </c>
      <c r="B3266" s="15">
        <v>1090800</v>
      </c>
      <c r="C3266" t="s">
        <v>20312</v>
      </c>
      <c r="D3266" t="s">
        <v>19234</v>
      </c>
      <c r="E3266" t="s">
        <v>13307</v>
      </c>
      <c r="F3266" s="15">
        <v>-4000</v>
      </c>
      <c r="G3266" t="s">
        <v>34</v>
      </c>
      <c r="H3266" t="s">
        <v>93</v>
      </c>
      <c r="I3266" t="s">
        <v>54</v>
      </c>
    </row>
    <row r="3267" spans="1:9" ht="14.25">
      <c r="A3267" t="s">
        <v>20313</v>
      </c>
      <c r="B3267" s="15">
        <v>1091053</v>
      </c>
      <c r="C3267" t="s">
        <v>20314</v>
      </c>
      <c r="D3267" t="s">
        <v>20315</v>
      </c>
      <c r="E3267" t="s">
        <v>20316</v>
      </c>
      <c r="F3267" s="15">
        <v>-100</v>
      </c>
      <c r="G3267" t="s">
        <v>34</v>
      </c>
      <c r="H3267" t="s">
        <v>84</v>
      </c>
      <c r="I3267" t="s">
        <v>54</v>
      </c>
    </row>
    <row r="3268" spans="1:9" ht="14.25">
      <c r="A3268" t="s">
        <v>20317</v>
      </c>
      <c r="B3268" s="15">
        <v>1091233</v>
      </c>
      <c r="C3268" t="s">
        <v>20318</v>
      </c>
      <c r="D3268" t="s">
        <v>20319</v>
      </c>
      <c r="E3268" t="s">
        <v>20320</v>
      </c>
      <c r="F3268" s="15">
        <v>-650</v>
      </c>
      <c r="G3268" t="s">
        <v>34</v>
      </c>
      <c r="H3268" t="s">
        <v>68</v>
      </c>
      <c r="I3268" t="s">
        <v>54</v>
      </c>
    </row>
    <row r="3269" spans="1:9" ht="14.25">
      <c r="A3269" t="s">
        <v>20321</v>
      </c>
      <c r="B3269" s="15">
        <v>1091341</v>
      </c>
      <c r="C3269" t="s">
        <v>20322</v>
      </c>
      <c r="D3269" t="s">
        <v>20323</v>
      </c>
      <c r="E3269" t="s">
        <v>20324</v>
      </c>
      <c r="F3269" s="15">
        <v>-500</v>
      </c>
      <c r="G3269" t="s">
        <v>34</v>
      </c>
      <c r="H3269" t="s">
        <v>75</v>
      </c>
      <c r="I3269" t="s">
        <v>54</v>
      </c>
    </row>
    <row r="3270" spans="1:9" ht="14.25">
      <c r="A3270" t="s">
        <v>20325</v>
      </c>
      <c r="B3270" s="15">
        <v>1091415</v>
      </c>
      <c r="C3270" t="s">
        <v>287</v>
      </c>
      <c r="D3270" t="s">
        <v>20326</v>
      </c>
      <c r="E3270" t="s">
        <v>20327</v>
      </c>
      <c r="F3270" s="15">
        <v>-3863.62</v>
      </c>
      <c r="G3270" t="s">
        <v>34</v>
      </c>
      <c r="H3270" t="s">
        <v>70</v>
      </c>
      <c r="I3270" t="s">
        <v>57</v>
      </c>
    </row>
    <row r="3271" spans="1:9" ht="14.25">
      <c r="A3271" t="s">
        <v>20328</v>
      </c>
      <c r="B3271" s="15">
        <v>1091419</v>
      </c>
      <c r="C3271" t="s">
        <v>287</v>
      </c>
      <c r="D3271" t="s">
        <v>16890</v>
      </c>
      <c r="E3271" t="s">
        <v>12300</v>
      </c>
      <c r="F3271" s="15">
        <v>-809</v>
      </c>
      <c r="G3271" t="s">
        <v>34</v>
      </c>
      <c r="H3271" t="s">
        <v>75</v>
      </c>
      <c r="I3271" t="s">
        <v>57</v>
      </c>
    </row>
    <row r="3272" spans="1:9" ht="14.25">
      <c r="A3272" t="s">
        <v>20329</v>
      </c>
      <c r="B3272" s="15">
        <v>1091484</v>
      </c>
      <c r="C3272" t="s">
        <v>20330</v>
      </c>
      <c r="D3272" t="s">
        <v>20331</v>
      </c>
      <c r="E3272" t="s">
        <v>20332</v>
      </c>
      <c r="F3272" s="15">
        <v>-60</v>
      </c>
      <c r="G3272" t="s">
        <v>34</v>
      </c>
      <c r="H3272" t="s">
        <v>76</v>
      </c>
      <c r="I3272" t="s">
        <v>54</v>
      </c>
    </row>
    <row r="3273" spans="1:9" ht="14.25">
      <c r="A3273" t="s">
        <v>20333</v>
      </c>
      <c r="B3273" s="15">
        <v>1091624</v>
      </c>
      <c r="C3273" t="s">
        <v>20334</v>
      </c>
      <c r="D3273" t="s">
        <v>20335</v>
      </c>
      <c r="E3273" t="s">
        <v>20336</v>
      </c>
      <c r="F3273" s="15">
        <v>-400</v>
      </c>
      <c r="G3273" t="s">
        <v>34</v>
      </c>
      <c r="H3273" t="s">
        <v>82</v>
      </c>
      <c r="I3273" t="s">
        <v>54</v>
      </c>
    </row>
    <row r="3274" spans="1:9" ht="14.25">
      <c r="A3274" t="s">
        <v>20337</v>
      </c>
      <c r="B3274" s="15">
        <v>1091787</v>
      </c>
      <c r="C3274" t="s">
        <v>20338</v>
      </c>
      <c r="D3274" t="s">
        <v>20339</v>
      </c>
      <c r="E3274" t="s">
        <v>20340</v>
      </c>
      <c r="F3274" s="15">
        <v>-8237.86</v>
      </c>
      <c r="G3274" t="s">
        <v>34</v>
      </c>
      <c r="H3274" t="s">
        <v>90</v>
      </c>
      <c r="I3274" t="s">
        <v>54</v>
      </c>
    </row>
    <row r="3275" spans="1:9" ht="14.25">
      <c r="A3275" t="s">
        <v>20341</v>
      </c>
      <c r="B3275" s="15">
        <v>1091800</v>
      </c>
      <c r="C3275" t="s">
        <v>20342</v>
      </c>
      <c r="D3275" t="s">
        <v>20343</v>
      </c>
      <c r="E3275" t="s">
        <v>20344</v>
      </c>
      <c r="F3275" s="15">
        <v>-8000</v>
      </c>
      <c r="G3275" t="s">
        <v>34</v>
      </c>
      <c r="H3275" t="s">
        <v>85</v>
      </c>
      <c r="I3275" t="s">
        <v>54</v>
      </c>
    </row>
    <row r="3276" spans="1:9" ht="14.25">
      <c r="A3276" t="s">
        <v>20345</v>
      </c>
      <c r="B3276" s="15">
        <v>1092027</v>
      </c>
      <c r="C3276" t="s">
        <v>20346</v>
      </c>
      <c r="D3276" t="s">
        <v>20347</v>
      </c>
      <c r="E3276" t="s">
        <v>20348</v>
      </c>
      <c r="F3276" s="15">
        <v>-13745.51</v>
      </c>
      <c r="G3276" t="s">
        <v>34</v>
      </c>
      <c r="H3276" t="s">
        <v>70</v>
      </c>
      <c r="I3276" t="s">
        <v>54</v>
      </c>
    </row>
    <row r="3277" spans="1:9" ht="14.25">
      <c r="A3277" t="s">
        <v>20349</v>
      </c>
      <c r="B3277" s="15">
        <v>1092348</v>
      </c>
      <c r="C3277" t="s">
        <v>20350</v>
      </c>
      <c r="D3277" t="s">
        <v>20351</v>
      </c>
      <c r="E3277" t="s">
        <v>20352</v>
      </c>
      <c r="F3277" s="15">
        <v>-90</v>
      </c>
      <c r="G3277" t="s">
        <v>34</v>
      </c>
      <c r="H3277" t="s">
        <v>87</v>
      </c>
      <c r="I3277" t="s">
        <v>54</v>
      </c>
    </row>
    <row r="3278" spans="1:9" ht="14.25">
      <c r="A3278" t="s">
        <v>20353</v>
      </c>
      <c r="B3278" s="15">
        <v>1092711</v>
      </c>
      <c r="C3278" t="s">
        <v>20354</v>
      </c>
      <c r="D3278" t="s">
        <v>20355</v>
      </c>
      <c r="E3278" t="s">
        <v>20356</v>
      </c>
      <c r="F3278" s="15">
        <v>-3675.53</v>
      </c>
      <c r="G3278" t="s">
        <v>34</v>
      </c>
      <c r="H3278" t="s">
        <v>70</v>
      </c>
      <c r="I3278" t="s">
        <v>54</v>
      </c>
    </row>
    <row r="3279" spans="1:9" ht="14.25">
      <c r="A3279" t="s">
        <v>20357</v>
      </c>
      <c r="B3279" s="15">
        <v>1093023</v>
      </c>
      <c r="C3279" t="s">
        <v>20358</v>
      </c>
      <c r="D3279" t="s">
        <v>20359</v>
      </c>
      <c r="E3279" t="s">
        <v>20360</v>
      </c>
      <c r="F3279" s="15">
        <v>-1910.38</v>
      </c>
      <c r="G3279" t="s">
        <v>34</v>
      </c>
      <c r="H3279" t="s">
        <v>77</v>
      </c>
      <c r="I3279" t="s">
        <v>54</v>
      </c>
    </row>
    <row r="3280" spans="1:9" ht="14.25">
      <c r="A3280" t="s">
        <v>20361</v>
      </c>
      <c r="B3280" s="15">
        <v>1093076</v>
      </c>
      <c r="C3280" t="s">
        <v>20362</v>
      </c>
      <c r="D3280" t="s">
        <v>20363</v>
      </c>
      <c r="E3280" t="s">
        <v>20364</v>
      </c>
      <c r="F3280" s="15">
        <v>-500</v>
      </c>
      <c r="G3280" t="s">
        <v>34</v>
      </c>
      <c r="H3280" t="s">
        <v>11959</v>
      </c>
      <c r="I3280" t="s">
        <v>54</v>
      </c>
    </row>
    <row r="3281" spans="1:9" ht="14.25">
      <c r="A3281" t="s">
        <v>20365</v>
      </c>
      <c r="B3281" s="15">
        <v>1093209</v>
      </c>
      <c r="C3281" t="s">
        <v>20366</v>
      </c>
      <c r="D3281" t="s">
        <v>20367</v>
      </c>
      <c r="E3281" t="s">
        <v>20368</v>
      </c>
      <c r="F3281" s="15">
        <v>-822.5</v>
      </c>
      <c r="G3281" t="s">
        <v>34</v>
      </c>
      <c r="H3281" t="s">
        <v>93</v>
      </c>
      <c r="I3281" t="s">
        <v>54</v>
      </c>
    </row>
    <row r="3282" spans="1:9" ht="14.25">
      <c r="A3282" t="s">
        <v>20369</v>
      </c>
      <c r="B3282" s="15">
        <v>1093266</v>
      </c>
      <c r="C3282" t="s">
        <v>20370</v>
      </c>
      <c r="D3282" t="s">
        <v>16870</v>
      </c>
      <c r="E3282" t="s">
        <v>16871</v>
      </c>
      <c r="F3282" s="15">
        <v>-261</v>
      </c>
      <c r="G3282" t="s">
        <v>34</v>
      </c>
      <c r="H3282" t="s">
        <v>68</v>
      </c>
      <c r="I3282" t="s">
        <v>54</v>
      </c>
    </row>
    <row r="3283" spans="1:9" ht="14.25">
      <c r="A3283" t="s">
        <v>20371</v>
      </c>
      <c r="B3283" s="15">
        <v>1093396</v>
      </c>
      <c r="C3283" t="s">
        <v>20372</v>
      </c>
      <c r="D3283" t="s">
        <v>20373</v>
      </c>
      <c r="E3283" t="s">
        <v>20374</v>
      </c>
      <c r="F3283" s="15">
        <v>-100</v>
      </c>
      <c r="G3283" t="s">
        <v>34</v>
      </c>
      <c r="H3283" t="s">
        <v>67</v>
      </c>
      <c r="I3283" t="s">
        <v>54</v>
      </c>
    </row>
    <row r="3284" spans="1:9" ht="14.25">
      <c r="A3284" t="s">
        <v>20375</v>
      </c>
      <c r="B3284" s="15">
        <v>1093401</v>
      </c>
      <c r="C3284" t="s">
        <v>20376</v>
      </c>
      <c r="D3284" t="s">
        <v>20377</v>
      </c>
      <c r="E3284" t="s">
        <v>20378</v>
      </c>
      <c r="F3284" s="15">
        <v>-1161.3</v>
      </c>
      <c r="G3284" t="s">
        <v>34</v>
      </c>
      <c r="H3284" t="s">
        <v>78</v>
      </c>
      <c r="I3284" t="s">
        <v>54</v>
      </c>
    </row>
    <row r="3285" spans="1:9" ht="14.25">
      <c r="A3285" t="s">
        <v>20379</v>
      </c>
      <c r="B3285" s="15">
        <v>1093589</v>
      </c>
      <c r="C3285" t="s">
        <v>20380</v>
      </c>
      <c r="D3285" t="s">
        <v>20381</v>
      </c>
      <c r="E3285" t="s">
        <v>20382</v>
      </c>
      <c r="F3285" s="15">
        <v>-272</v>
      </c>
      <c r="G3285" t="s">
        <v>34</v>
      </c>
      <c r="H3285" t="s">
        <v>90</v>
      </c>
      <c r="I3285" t="s">
        <v>54</v>
      </c>
    </row>
    <row r="3286" spans="1:9" ht="14.25">
      <c r="A3286" t="s">
        <v>20383</v>
      </c>
      <c r="B3286" s="15">
        <v>1093615</v>
      </c>
      <c r="C3286" t="s">
        <v>287</v>
      </c>
      <c r="D3286" t="s">
        <v>20384</v>
      </c>
      <c r="E3286" t="s">
        <v>13797</v>
      </c>
      <c r="F3286" s="15">
        <v>-1000</v>
      </c>
      <c r="G3286" t="s">
        <v>34</v>
      </c>
      <c r="H3286" t="s">
        <v>85</v>
      </c>
      <c r="I3286" t="s">
        <v>57</v>
      </c>
    </row>
    <row r="3287" spans="1:9" ht="14.25">
      <c r="A3287" t="s">
        <v>20385</v>
      </c>
      <c r="B3287" s="15">
        <v>1093694</v>
      </c>
      <c r="C3287" t="s">
        <v>20386</v>
      </c>
      <c r="D3287" t="s">
        <v>20387</v>
      </c>
      <c r="E3287" t="s">
        <v>20388</v>
      </c>
      <c r="F3287" s="15">
        <v>-10.91</v>
      </c>
      <c r="G3287" t="s">
        <v>34</v>
      </c>
      <c r="H3287" t="s">
        <v>90</v>
      </c>
      <c r="I3287" t="s">
        <v>54</v>
      </c>
    </row>
    <row r="3288" spans="1:9" ht="14.25">
      <c r="A3288" t="s">
        <v>20389</v>
      </c>
      <c r="B3288" s="15">
        <v>1093823</v>
      </c>
      <c r="C3288" t="s">
        <v>287</v>
      </c>
      <c r="D3288" t="s">
        <v>20390</v>
      </c>
      <c r="E3288" t="s">
        <v>13804</v>
      </c>
      <c r="F3288" s="15">
        <v>-179</v>
      </c>
      <c r="G3288" t="s">
        <v>34</v>
      </c>
      <c r="H3288" t="s">
        <v>67</v>
      </c>
      <c r="I3288" t="s">
        <v>57</v>
      </c>
    </row>
    <row r="3289" spans="1:9" ht="14.25">
      <c r="A3289" t="s">
        <v>20391</v>
      </c>
      <c r="B3289" s="15">
        <v>1094019</v>
      </c>
      <c r="C3289" t="s">
        <v>287</v>
      </c>
      <c r="D3289" t="s">
        <v>20392</v>
      </c>
      <c r="E3289" t="s">
        <v>13811</v>
      </c>
      <c r="F3289" s="15">
        <v>-1500</v>
      </c>
      <c r="G3289" t="s">
        <v>34</v>
      </c>
      <c r="H3289" t="s">
        <v>89</v>
      </c>
      <c r="I3289" t="s">
        <v>57</v>
      </c>
    </row>
    <row r="3290" spans="1:9" ht="14.25">
      <c r="A3290" t="s">
        <v>20393</v>
      </c>
      <c r="B3290" s="15">
        <v>1094243</v>
      </c>
      <c r="D3290" t="s">
        <v>20395</v>
      </c>
      <c r="E3290" t="s">
        <v>20396</v>
      </c>
      <c r="F3290" s="15">
        <v>-600</v>
      </c>
      <c r="G3290" t="s">
        <v>34</v>
      </c>
      <c r="H3290" t="s">
        <v>66</v>
      </c>
      <c r="I3290" t="s">
        <v>57</v>
      </c>
    </row>
    <row r="3291" spans="1:9" ht="14.25">
      <c r="A3291" t="s">
        <v>20397</v>
      </c>
      <c r="B3291" s="15">
        <v>1094312</v>
      </c>
      <c r="C3291" t="s">
        <v>20398</v>
      </c>
      <c r="D3291" t="s">
        <v>20399</v>
      </c>
      <c r="E3291" t="s">
        <v>7036</v>
      </c>
      <c r="F3291" s="15">
        <v>-828.92</v>
      </c>
      <c r="G3291" t="s">
        <v>34</v>
      </c>
      <c r="H3291" t="s">
        <v>83</v>
      </c>
      <c r="I3291" t="s">
        <v>54</v>
      </c>
    </row>
    <row r="3292" spans="1:9" ht="14.25">
      <c r="A3292" t="s">
        <v>20400</v>
      </c>
      <c r="B3292" s="15">
        <v>1094456</v>
      </c>
      <c r="C3292" t="s">
        <v>20401</v>
      </c>
      <c r="D3292" t="s">
        <v>20402</v>
      </c>
      <c r="E3292" t="s">
        <v>20403</v>
      </c>
      <c r="F3292" s="15">
        <v>-1000</v>
      </c>
      <c r="G3292" t="s">
        <v>34</v>
      </c>
      <c r="H3292" t="s">
        <v>92</v>
      </c>
      <c r="I3292" t="s">
        <v>54</v>
      </c>
    </row>
    <row r="3293" spans="1:9" ht="14.25">
      <c r="A3293" t="s">
        <v>20404</v>
      </c>
      <c r="B3293" s="15">
        <v>1094480</v>
      </c>
      <c r="C3293" t="s">
        <v>20405</v>
      </c>
      <c r="D3293" t="s">
        <v>8796</v>
      </c>
      <c r="E3293" t="s">
        <v>8797</v>
      </c>
      <c r="F3293" s="15">
        <v>-720</v>
      </c>
      <c r="G3293" t="s">
        <v>34</v>
      </c>
      <c r="H3293" t="s">
        <v>86</v>
      </c>
      <c r="I3293" t="s">
        <v>54</v>
      </c>
    </row>
    <row r="3294" spans="1:9" ht="14.25">
      <c r="A3294" t="s">
        <v>20406</v>
      </c>
      <c r="B3294" s="15">
        <v>1094542</v>
      </c>
      <c r="C3294" t="s">
        <v>20407</v>
      </c>
      <c r="D3294" t="s">
        <v>19956</v>
      </c>
      <c r="E3294" t="s">
        <v>13636</v>
      </c>
      <c r="F3294" s="15">
        <v>-80388.2</v>
      </c>
      <c r="G3294" t="s">
        <v>34</v>
      </c>
      <c r="H3294" t="s">
        <v>70</v>
      </c>
      <c r="I3294" t="s">
        <v>54</v>
      </c>
    </row>
    <row r="3295" spans="1:9" ht="14.25">
      <c r="A3295" t="s">
        <v>20408</v>
      </c>
      <c r="B3295" s="15">
        <v>1094628</v>
      </c>
      <c r="D3295" t="s">
        <v>20410</v>
      </c>
      <c r="E3295" t="s">
        <v>20411</v>
      </c>
      <c r="F3295" s="15">
        <v>-10.5</v>
      </c>
      <c r="G3295" t="s">
        <v>34</v>
      </c>
      <c r="H3295" t="s">
        <v>69</v>
      </c>
      <c r="I3295" t="s">
        <v>57</v>
      </c>
    </row>
    <row r="3296" spans="1:9" ht="14.25">
      <c r="A3296" t="s">
        <v>20412</v>
      </c>
      <c r="B3296" s="15">
        <v>1094664</v>
      </c>
      <c r="C3296" t="s">
        <v>20413</v>
      </c>
      <c r="D3296" t="s">
        <v>20414</v>
      </c>
      <c r="E3296" t="s">
        <v>20415</v>
      </c>
      <c r="F3296" s="15">
        <v>-6400</v>
      </c>
      <c r="G3296" t="s">
        <v>34</v>
      </c>
      <c r="H3296" t="s">
        <v>89</v>
      </c>
      <c r="I3296" t="s">
        <v>54</v>
      </c>
    </row>
    <row r="3297" spans="1:9" ht="14.25">
      <c r="A3297" t="s">
        <v>20416</v>
      </c>
      <c r="B3297" s="15">
        <v>1094671</v>
      </c>
      <c r="C3297" t="s">
        <v>20417</v>
      </c>
      <c r="D3297" t="s">
        <v>20418</v>
      </c>
      <c r="E3297" t="s">
        <v>20419</v>
      </c>
      <c r="F3297" s="15">
        <v>-278</v>
      </c>
      <c r="G3297" t="s">
        <v>34</v>
      </c>
      <c r="H3297" t="s">
        <v>71</v>
      </c>
      <c r="I3297" t="s">
        <v>54</v>
      </c>
    </row>
    <row r="3298" spans="1:9" ht="14.25">
      <c r="A3298" t="s">
        <v>20420</v>
      </c>
      <c r="B3298" s="15">
        <v>1094999</v>
      </c>
      <c r="C3298" t="s">
        <v>20421</v>
      </c>
      <c r="D3298" t="s">
        <v>20422</v>
      </c>
      <c r="E3298" t="s">
        <v>20423</v>
      </c>
      <c r="F3298" s="15">
        <v>-1800</v>
      </c>
      <c r="G3298" t="s">
        <v>34</v>
      </c>
      <c r="H3298" t="s">
        <v>68</v>
      </c>
      <c r="I3298" t="s">
        <v>54</v>
      </c>
    </row>
    <row r="3299" spans="1:9" ht="14.25">
      <c r="A3299" t="s">
        <v>20424</v>
      </c>
      <c r="B3299" s="15">
        <v>1095101</v>
      </c>
      <c r="C3299" t="s">
        <v>20425</v>
      </c>
      <c r="D3299" t="s">
        <v>20426</v>
      </c>
      <c r="E3299" t="s">
        <v>20427</v>
      </c>
      <c r="F3299" s="15">
        <v>-100</v>
      </c>
      <c r="G3299" t="s">
        <v>34</v>
      </c>
      <c r="H3299" t="s">
        <v>90</v>
      </c>
      <c r="I3299" t="s">
        <v>54</v>
      </c>
    </row>
    <row r="3300" spans="1:9" ht="14.25">
      <c r="A3300" t="s">
        <v>20428</v>
      </c>
      <c r="B3300" s="15">
        <v>1095254</v>
      </c>
      <c r="C3300" t="s">
        <v>287</v>
      </c>
      <c r="D3300" t="s">
        <v>20034</v>
      </c>
      <c r="E3300" t="s">
        <v>13659</v>
      </c>
      <c r="F3300" s="15">
        <v>-824.5</v>
      </c>
      <c r="G3300" t="s">
        <v>34</v>
      </c>
      <c r="H3300" t="s">
        <v>80</v>
      </c>
      <c r="I3300" t="s">
        <v>57</v>
      </c>
    </row>
    <row r="3301" spans="1:9" ht="14.25">
      <c r="A3301" t="s">
        <v>20429</v>
      </c>
      <c r="B3301" s="15">
        <v>1095306</v>
      </c>
      <c r="C3301" t="s">
        <v>20430</v>
      </c>
      <c r="D3301" t="s">
        <v>20431</v>
      </c>
      <c r="E3301" t="s">
        <v>6209</v>
      </c>
      <c r="F3301" s="15">
        <v>-150</v>
      </c>
      <c r="G3301" t="s">
        <v>34</v>
      </c>
      <c r="H3301" t="s">
        <v>80</v>
      </c>
      <c r="I3301" t="s">
        <v>54</v>
      </c>
    </row>
    <row r="3302" spans="1:9" ht="14.25">
      <c r="A3302" t="s">
        <v>20432</v>
      </c>
      <c r="B3302" s="15">
        <v>1095452</v>
      </c>
      <c r="C3302" t="s">
        <v>20433</v>
      </c>
      <c r="D3302" t="s">
        <v>20434</v>
      </c>
      <c r="E3302" t="s">
        <v>20435</v>
      </c>
      <c r="F3302" s="15">
        <v>-8000</v>
      </c>
      <c r="G3302" t="s">
        <v>34</v>
      </c>
      <c r="H3302" t="s">
        <v>90</v>
      </c>
      <c r="I3302" t="s">
        <v>54</v>
      </c>
    </row>
    <row r="3303" spans="1:9" ht="14.25">
      <c r="A3303" t="s">
        <v>20436</v>
      </c>
      <c r="B3303" s="15">
        <v>1095455</v>
      </c>
      <c r="C3303" t="s">
        <v>20437</v>
      </c>
      <c r="D3303" t="s">
        <v>20434</v>
      </c>
      <c r="E3303" t="s">
        <v>20435</v>
      </c>
      <c r="F3303" s="15">
        <v>-1800</v>
      </c>
      <c r="G3303" t="s">
        <v>34</v>
      </c>
      <c r="H3303" t="s">
        <v>90</v>
      </c>
      <c r="I3303" t="s">
        <v>54</v>
      </c>
    </row>
    <row r="3304" spans="1:9" ht="14.25">
      <c r="A3304" t="s">
        <v>20438</v>
      </c>
      <c r="B3304" s="15">
        <v>1095505</v>
      </c>
      <c r="C3304" t="s">
        <v>20439</v>
      </c>
      <c r="D3304" t="s">
        <v>20440</v>
      </c>
      <c r="E3304" t="s">
        <v>20441</v>
      </c>
      <c r="F3304" s="15">
        <v>-48</v>
      </c>
      <c r="G3304" t="s">
        <v>34</v>
      </c>
      <c r="H3304" t="s">
        <v>93</v>
      </c>
      <c r="I3304" t="s">
        <v>54</v>
      </c>
    </row>
    <row r="3305" spans="1:9" ht="14.25">
      <c r="A3305" t="s">
        <v>20442</v>
      </c>
      <c r="B3305" s="15">
        <v>1095538</v>
      </c>
      <c r="C3305" t="s">
        <v>20443</v>
      </c>
      <c r="D3305" t="s">
        <v>20444</v>
      </c>
      <c r="E3305" t="s">
        <v>20445</v>
      </c>
      <c r="F3305" s="15">
        <v>-83</v>
      </c>
      <c r="G3305" t="s">
        <v>34</v>
      </c>
      <c r="H3305" t="s">
        <v>93</v>
      </c>
      <c r="I3305" t="s">
        <v>54</v>
      </c>
    </row>
    <row r="3306" spans="1:9" ht="14.25">
      <c r="A3306" t="s">
        <v>20446</v>
      </c>
      <c r="B3306" s="15">
        <v>1095539</v>
      </c>
      <c r="C3306" t="s">
        <v>20447</v>
      </c>
      <c r="D3306" t="s">
        <v>18756</v>
      </c>
      <c r="E3306" t="s">
        <v>18757</v>
      </c>
      <c r="F3306" s="15">
        <v>-6840</v>
      </c>
      <c r="G3306" t="s">
        <v>34</v>
      </c>
      <c r="H3306" t="s">
        <v>90</v>
      </c>
      <c r="I3306" t="s">
        <v>54</v>
      </c>
    </row>
    <row r="3307" spans="1:9" ht="14.25">
      <c r="A3307" t="s">
        <v>20448</v>
      </c>
      <c r="B3307" s="15">
        <v>1095546</v>
      </c>
      <c r="C3307" t="s">
        <v>20449</v>
      </c>
      <c r="D3307" t="s">
        <v>20450</v>
      </c>
      <c r="E3307" t="s">
        <v>11123</v>
      </c>
      <c r="F3307" s="15">
        <v>-50</v>
      </c>
      <c r="G3307" t="s">
        <v>34</v>
      </c>
      <c r="H3307" t="s">
        <v>75</v>
      </c>
      <c r="I3307" t="s">
        <v>54</v>
      </c>
    </row>
    <row r="3308" spans="1:9" ht="14.25">
      <c r="A3308" t="s">
        <v>20451</v>
      </c>
      <c r="B3308" s="15">
        <v>1095624</v>
      </c>
      <c r="C3308" t="s">
        <v>20452</v>
      </c>
      <c r="D3308" t="s">
        <v>20453</v>
      </c>
      <c r="E3308" t="s">
        <v>20454</v>
      </c>
      <c r="F3308" s="15">
        <v>-1000</v>
      </c>
      <c r="G3308" t="s">
        <v>34</v>
      </c>
      <c r="H3308" t="s">
        <v>64</v>
      </c>
      <c r="I3308" t="s">
        <v>54</v>
      </c>
    </row>
    <row r="3309" spans="1:9" ht="14.25">
      <c r="A3309" t="s">
        <v>20455</v>
      </c>
      <c r="B3309" s="15">
        <v>1095706</v>
      </c>
      <c r="C3309" t="s">
        <v>20456</v>
      </c>
      <c r="D3309" t="s">
        <v>20457</v>
      </c>
      <c r="E3309" t="s">
        <v>20458</v>
      </c>
      <c r="F3309" s="15">
        <v>-270</v>
      </c>
      <c r="G3309" t="s">
        <v>34</v>
      </c>
      <c r="H3309" t="s">
        <v>67</v>
      </c>
      <c r="I3309" t="s">
        <v>54</v>
      </c>
    </row>
    <row r="3310" spans="1:9" ht="14.25">
      <c r="A3310" t="s">
        <v>20459</v>
      </c>
      <c r="B3310" s="15">
        <v>1095755</v>
      </c>
      <c r="C3310" t="s">
        <v>20460</v>
      </c>
      <c r="D3310" t="s">
        <v>20461</v>
      </c>
      <c r="E3310" t="s">
        <v>20462</v>
      </c>
      <c r="F3310" s="15">
        <v>-450</v>
      </c>
      <c r="G3310" t="s">
        <v>34</v>
      </c>
      <c r="H3310" t="s">
        <v>70</v>
      </c>
      <c r="I3310" t="s">
        <v>54</v>
      </c>
    </row>
    <row r="3311" spans="1:9" ht="14.25">
      <c r="A3311" t="s">
        <v>20463</v>
      </c>
      <c r="B3311" s="15">
        <v>1095777</v>
      </c>
      <c r="C3311" t="s">
        <v>20464</v>
      </c>
      <c r="D3311" t="s">
        <v>16810</v>
      </c>
      <c r="E3311" t="s">
        <v>16811</v>
      </c>
      <c r="F3311" s="15">
        <v>-88.84</v>
      </c>
      <c r="G3311" t="s">
        <v>34</v>
      </c>
      <c r="H3311" t="s">
        <v>81</v>
      </c>
      <c r="I3311" t="s">
        <v>54</v>
      </c>
    </row>
    <row r="3312" spans="1:9" ht="14.25">
      <c r="A3312" t="s">
        <v>20465</v>
      </c>
      <c r="B3312" s="15">
        <v>1095793</v>
      </c>
      <c r="C3312" t="s">
        <v>20466</v>
      </c>
      <c r="D3312" t="s">
        <v>17047</v>
      </c>
      <c r="E3312" t="s">
        <v>17048</v>
      </c>
      <c r="F3312" s="15">
        <v>-77.099999999999994</v>
      </c>
      <c r="G3312" t="s">
        <v>34</v>
      </c>
      <c r="H3312" t="s">
        <v>81</v>
      </c>
      <c r="I3312" t="s">
        <v>54</v>
      </c>
    </row>
    <row r="3313" spans="1:9" ht="14.25">
      <c r="A3313" t="s">
        <v>20467</v>
      </c>
      <c r="B3313" s="15">
        <v>1095877</v>
      </c>
      <c r="C3313" t="s">
        <v>20468</v>
      </c>
      <c r="D3313" t="s">
        <v>10463</v>
      </c>
      <c r="E3313" t="s">
        <v>5752</v>
      </c>
      <c r="F3313" s="15">
        <v>-9000</v>
      </c>
      <c r="G3313" t="s">
        <v>34</v>
      </c>
      <c r="H3313" t="s">
        <v>77</v>
      </c>
      <c r="I3313" t="s">
        <v>54</v>
      </c>
    </row>
    <row r="3314" spans="1:9" ht="14.25">
      <c r="A3314" t="s">
        <v>20469</v>
      </c>
      <c r="B3314" s="15">
        <v>1096064</v>
      </c>
      <c r="C3314" t="s">
        <v>20470</v>
      </c>
      <c r="D3314" t="s">
        <v>20471</v>
      </c>
      <c r="E3314" t="s">
        <v>20472</v>
      </c>
      <c r="F3314" s="15">
        <v>-51</v>
      </c>
      <c r="G3314" t="s">
        <v>34</v>
      </c>
      <c r="H3314" t="s">
        <v>64</v>
      </c>
      <c r="I3314" t="s">
        <v>54</v>
      </c>
    </row>
  </sheetData>
  <autoFilter ref="A1:M362"/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3347"/>
  <sheetViews>
    <sheetView zoomScale="85" zoomScaleNormal="85" workbookViewId="0">
      <pane ySplit="1" topLeftCell="A2" activePane="bottomLeft" state="frozen"/>
      <selection pane="bottomLeft" activeCell="M2160" sqref="M2160"/>
    </sheetView>
  </sheetViews>
  <sheetFormatPr defaultRowHeight="13.5"/>
  <cols>
    <col min="1" max="1" width="17.25" style="17" bestFit="1" customWidth="1"/>
    <col min="2" max="2" width="8" style="23" customWidth="1"/>
    <col min="3" max="3" width="15.75" bestFit="1" customWidth="1"/>
    <col min="4" max="4" width="11.5" customWidth="1"/>
    <col min="5" max="5" width="7.875" customWidth="1"/>
    <col min="6" max="6" width="7.875" style="38" customWidth="1"/>
    <col min="7" max="7" width="8.625" customWidth="1"/>
    <col min="9" max="9" width="4" customWidth="1"/>
    <col min="10" max="10" width="5" customWidth="1"/>
    <col min="11" max="11" width="5.25" customWidth="1"/>
    <col min="12" max="12" width="18.375" bestFit="1" customWidth="1"/>
    <col min="13" max="14" width="18.375" customWidth="1"/>
    <col min="16" max="16" width="5.5" customWidth="1"/>
    <col min="17" max="17" width="8.625" style="38" customWidth="1"/>
    <col min="18" max="18" width="11" bestFit="1" customWidth="1"/>
  </cols>
  <sheetData>
    <row r="1" spans="1:19">
      <c r="A1" t="s">
        <v>35</v>
      </c>
      <c r="B1" t="s">
        <v>41</v>
      </c>
      <c r="C1" t="s">
        <v>44</v>
      </c>
      <c r="D1" t="s">
        <v>36</v>
      </c>
      <c r="E1" t="s">
        <v>37</v>
      </c>
      <c r="F1" t="s">
        <v>38</v>
      </c>
      <c r="G1" t="s">
        <v>43</v>
      </c>
      <c r="H1" t="s">
        <v>39</v>
      </c>
      <c r="I1" t="s">
        <v>45</v>
      </c>
      <c r="J1" t="s">
        <v>46</v>
      </c>
      <c r="K1" t="s">
        <v>47</v>
      </c>
      <c r="L1" t="s">
        <v>49</v>
      </c>
      <c r="M1" t="s">
        <v>50</v>
      </c>
      <c r="N1" t="s">
        <v>2270</v>
      </c>
      <c r="O1" s="19" t="s">
        <v>296</v>
      </c>
      <c r="P1" s="19" t="s">
        <v>299</v>
      </c>
      <c r="Q1" s="39" t="s">
        <v>297</v>
      </c>
      <c r="R1" s="39" t="s">
        <v>298</v>
      </c>
      <c r="S1" s="39" t="s">
        <v>11995</v>
      </c>
    </row>
    <row r="2" spans="1:19" ht="14.25" hidden="1">
      <c r="A2" t="s">
        <v>20473</v>
      </c>
      <c r="B2">
        <v>494889</v>
      </c>
      <c r="C2" t="s">
        <v>349</v>
      </c>
      <c r="D2" t="s">
        <v>350</v>
      </c>
      <c r="E2" t="s">
        <v>351</v>
      </c>
      <c r="F2" s="15">
        <v>84</v>
      </c>
      <c r="G2" t="s">
        <v>34</v>
      </c>
      <c r="H2" t="s">
        <v>34</v>
      </c>
      <c r="I2" t="s">
        <v>58</v>
      </c>
      <c r="J2" t="s">
        <v>48</v>
      </c>
      <c r="K2" t="s">
        <v>59</v>
      </c>
      <c r="L2" t="s">
        <v>2271</v>
      </c>
      <c r="M2" t="s">
        <v>2272</v>
      </c>
      <c r="N2" t="s">
        <v>2273</v>
      </c>
      <c r="O2">
        <f>VLOOKUP(B2,HIS退!B:F,5,FALSE)</f>
        <v>-84</v>
      </c>
      <c r="P2" t="str">
        <f>VLOOKUP(B2,HIS退!B:I,8,FALSE)</f>
        <v>1</v>
      </c>
      <c r="Q2" s="38">
        <f>VLOOKUP(C2,招行退!B:F,5,FALSE)</f>
        <v>84</v>
      </c>
      <c r="R2" t="str">
        <f>VLOOKUP(C2,招行退!B:H,7,FALSE)</f>
        <v>S</v>
      </c>
      <c r="S2" t="e">
        <f>VLOOKUP(C2,招行退!B:I,8,FALSE)</f>
        <v>#N/A</v>
      </c>
    </row>
    <row r="3" spans="1:19" ht="14.25" hidden="1">
      <c r="A3" t="s">
        <v>20474</v>
      </c>
      <c r="B3">
        <v>495198</v>
      </c>
      <c r="C3" t="s">
        <v>352</v>
      </c>
      <c r="D3" t="s">
        <v>353</v>
      </c>
      <c r="E3" t="s">
        <v>354</v>
      </c>
      <c r="F3" s="15">
        <v>68</v>
      </c>
      <c r="G3" t="s">
        <v>34</v>
      </c>
      <c r="H3" t="s">
        <v>34</v>
      </c>
      <c r="I3" t="s">
        <v>58</v>
      </c>
      <c r="J3" t="s">
        <v>48</v>
      </c>
      <c r="K3" t="s">
        <v>59</v>
      </c>
      <c r="L3" t="s">
        <v>2274</v>
      </c>
      <c r="M3" t="s">
        <v>2275</v>
      </c>
      <c r="N3" t="s">
        <v>2276</v>
      </c>
      <c r="O3">
        <f>VLOOKUP(B3,HIS退!B:F,5,FALSE)</f>
        <v>-68</v>
      </c>
      <c r="P3" t="str">
        <f>VLOOKUP(B3,HIS退!B:I,8,FALSE)</f>
        <v>1</v>
      </c>
      <c r="Q3" s="38">
        <f>VLOOKUP(C3,招行退!B:F,5,FALSE)</f>
        <v>68</v>
      </c>
      <c r="R3" t="str">
        <f>VLOOKUP(C3,招行退!B:H,7,FALSE)</f>
        <v>S</v>
      </c>
      <c r="S3" t="e">
        <f>VLOOKUP(C3,招行退!B:I,8,FALSE)</f>
        <v>#N/A</v>
      </c>
    </row>
    <row r="4" spans="1:19" ht="14.25" hidden="1">
      <c r="A4" t="s">
        <v>20475</v>
      </c>
      <c r="B4">
        <v>495203</v>
      </c>
      <c r="C4" t="s">
        <v>355</v>
      </c>
      <c r="D4" t="s">
        <v>356</v>
      </c>
      <c r="E4" t="s">
        <v>357</v>
      </c>
      <c r="F4" s="15">
        <v>1513</v>
      </c>
      <c r="G4" t="s">
        <v>34</v>
      </c>
      <c r="H4" t="s">
        <v>34</v>
      </c>
      <c r="I4" t="s">
        <v>58</v>
      </c>
      <c r="J4" t="s">
        <v>48</v>
      </c>
      <c r="K4" t="s">
        <v>59</v>
      </c>
      <c r="L4" t="s">
        <v>2277</v>
      </c>
      <c r="M4" t="s">
        <v>2278</v>
      </c>
      <c r="N4" t="s">
        <v>2276</v>
      </c>
      <c r="O4">
        <f>VLOOKUP(B4,HIS退!B:F,5,FALSE)</f>
        <v>-1513</v>
      </c>
      <c r="P4" t="str">
        <f>VLOOKUP(B4,HIS退!B:I,8,FALSE)</f>
        <v>1</v>
      </c>
      <c r="Q4" s="38">
        <f>VLOOKUP(C4,招行退!B:F,5,FALSE)</f>
        <v>1513</v>
      </c>
      <c r="R4" t="str">
        <f>VLOOKUP(C4,招行退!B:H,7,FALSE)</f>
        <v>S</v>
      </c>
      <c r="S4" t="e">
        <f>VLOOKUP(C4,招行退!B:I,8,FALSE)</f>
        <v>#N/A</v>
      </c>
    </row>
    <row r="5" spans="1:19" ht="14.25" hidden="1">
      <c r="A5" t="s">
        <v>20476</v>
      </c>
      <c r="B5">
        <v>495368</v>
      </c>
      <c r="C5" t="s">
        <v>358</v>
      </c>
      <c r="D5" t="s">
        <v>359</v>
      </c>
      <c r="E5" t="s">
        <v>360</v>
      </c>
      <c r="F5" s="15">
        <v>100</v>
      </c>
      <c r="G5" t="s">
        <v>53</v>
      </c>
      <c r="H5" t="s">
        <v>34</v>
      </c>
      <c r="I5" t="s">
        <v>58</v>
      </c>
      <c r="J5" t="s">
        <v>48</v>
      </c>
      <c r="K5" t="s">
        <v>59</v>
      </c>
      <c r="L5" t="s">
        <v>2279</v>
      </c>
      <c r="M5" t="s">
        <v>2280</v>
      </c>
      <c r="N5" t="s">
        <v>2281</v>
      </c>
      <c r="O5">
        <f>VLOOKUP(B5,HIS退!B:F,5,FALSE)</f>
        <v>-100</v>
      </c>
      <c r="P5" t="str">
        <f>VLOOKUP(B5,HIS退!B:I,8,FALSE)</f>
        <v>1</v>
      </c>
      <c r="Q5" s="38">
        <f>VLOOKUP(C5,招行退!B:F,5,FALSE)</f>
        <v>100</v>
      </c>
      <c r="R5" t="str">
        <f>VLOOKUP(C5,招行退!B:H,7,FALSE)</f>
        <v>S</v>
      </c>
      <c r="S5" t="e">
        <f>VLOOKUP(C5,招行退!B:I,8,FALSE)</f>
        <v>#N/A</v>
      </c>
    </row>
    <row r="6" spans="1:19" ht="14.25" hidden="1">
      <c r="A6" t="s">
        <v>20477</v>
      </c>
      <c r="B6">
        <v>495470</v>
      </c>
      <c r="C6" t="s">
        <v>362</v>
      </c>
      <c r="D6" t="s">
        <v>363</v>
      </c>
      <c r="E6" t="s">
        <v>364</v>
      </c>
      <c r="F6" s="15">
        <v>500</v>
      </c>
      <c r="G6" t="s">
        <v>34</v>
      </c>
      <c r="H6" t="s">
        <v>34</v>
      </c>
      <c r="I6" t="s">
        <v>340</v>
      </c>
      <c r="J6" t="s">
        <v>340</v>
      </c>
      <c r="K6" t="s">
        <v>59</v>
      </c>
      <c r="L6" t="s">
        <v>2282</v>
      </c>
      <c r="M6" t="s">
        <v>2283</v>
      </c>
      <c r="N6" t="s">
        <v>2284</v>
      </c>
      <c r="O6">
        <f>VLOOKUP(B6,HIS退!B:F,5,FALSE)</f>
        <v>-500</v>
      </c>
      <c r="P6" t="str">
        <f>VLOOKUP(B6,HIS退!B:I,8,FALSE)</f>
        <v>9</v>
      </c>
      <c r="Q6" s="38">
        <f>VLOOKUP(C6,招行退!B:F,5,FALSE)</f>
        <v>500</v>
      </c>
      <c r="R6" t="str">
        <f>VLOOKUP(C6,招行退!B:H,7,FALSE)</f>
        <v>B</v>
      </c>
      <c r="S6" t="str">
        <f>VLOOKUP(C6,招行退!B:I,8,FALSE)</f>
        <v>20170703</v>
      </c>
    </row>
    <row r="7" spans="1:19" ht="14.25" hidden="1">
      <c r="A7" t="s">
        <v>20478</v>
      </c>
      <c r="B7">
        <v>495554</v>
      </c>
      <c r="C7" t="s">
        <v>365</v>
      </c>
      <c r="D7" t="s">
        <v>366</v>
      </c>
      <c r="E7" t="s">
        <v>367</v>
      </c>
      <c r="F7" s="15">
        <v>500</v>
      </c>
      <c r="G7" t="s">
        <v>34</v>
      </c>
      <c r="H7" t="s">
        <v>34</v>
      </c>
      <c r="I7" t="s">
        <v>58</v>
      </c>
      <c r="J7" t="s">
        <v>48</v>
      </c>
      <c r="K7" t="s">
        <v>59</v>
      </c>
      <c r="L7" t="s">
        <v>2285</v>
      </c>
      <c r="M7" t="s">
        <v>2286</v>
      </c>
      <c r="N7" t="s">
        <v>2287</v>
      </c>
      <c r="O7">
        <f>VLOOKUP(B7,HIS退!B:F,5,FALSE)</f>
        <v>-500</v>
      </c>
      <c r="P7" t="str">
        <f>VLOOKUP(B7,HIS退!B:I,8,FALSE)</f>
        <v>1</v>
      </c>
      <c r="Q7" s="38">
        <f>VLOOKUP(C7,招行退!B:F,5,FALSE)</f>
        <v>500</v>
      </c>
      <c r="R7" t="str">
        <f>VLOOKUP(C7,招行退!B:H,7,FALSE)</f>
        <v>S</v>
      </c>
      <c r="S7" t="e">
        <f>VLOOKUP(C7,招行退!B:I,8,FALSE)</f>
        <v>#N/A</v>
      </c>
    </row>
    <row r="8" spans="1:19" ht="14.25" hidden="1">
      <c r="A8" t="s">
        <v>20479</v>
      </c>
      <c r="B8">
        <v>495703</v>
      </c>
      <c r="C8" t="s">
        <v>368</v>
      </c>
      <c r="D8" t="s">
        <v>369</v>
      </c>
      <c r="E8" t="s">
        <v>370</v>
      </c>
      <c r="F8" s="15">
        <v>500</v>
      </c>
      <c r="G8" t="s">
        <v>34</v>
      </c>
      <c r="H8" t="s">
        <v>34</v>
      </c>
      <c r="I8" t="s">
        <v>58</v>
      </c>
      <c r="J8" t="s">
        <v>48</v>
      </c>
      <c r="K8" t="s">
        <v>59</v>
      </c>
      <c r="L8" t="s">
        <v>2288</v>
      </c>
      <c r="M8" t="s">
        <v>2289</v>
      </c>
      <c r="N8" t="s">
        <v>2290</v>
      </c>
      <c r="O8">
        <f>VLOOKUP(B8,HIS退!B:F,5,FALSE)</f>
        <v>-500</v>
      </c>
      <c r="P8" t="str">
        <f>VLOOKUP(B8,HIS退!B:I,8,FALSE)</f>
        <v>1</v>
      </c>
      <c r="Q8" s="38">
        <f>VLOOKUP(C8,招行退!B:F,5,FALSE)</f>
        <v>500</v>
      </c>
      <c r="R8" t="str">
        <f>VLOOKUP(C8,招行退!B:H,7,FALSE)</f>
        <v>S</v>
      </c>
      <c r="S8" t="e">
        <f>VLOOKUP(C8,招行退!B:I,8,FALSE)</f>
        <v>#N/A</v>
      </c>
    </row>
    <row r="9" spans="1:19" ht="14.25" hidden="1">
      <c r="A9" t="s">
        <v>20480</v>
      </c>
      <c r="B9">
        <v>495721</v>
      </c>
      <c r="C9" t="s">
        <v>371</v>
      </c>
      <c r="D9" t="s">
        <v>372</v>
      </c>
      <c r="E9" t="s">
        <v>373</v>
      </c>
      <c r="F9" s="15">
        <v>200</v>
      </c>
      <c r="G9" t="s">
        <v>34</v>
      </c>
      <c r="H9" t="s">
        <v>34</v>
      </c>
      <c r="I9" t="s">
        <v>58</v>
      </c>
      <c r="J9" t="s">
        <v>48</v>
      </c>
      <c r="K9" t="s">
        <v>59</v>
      </c>
      <c r="L9" t="s">
        <v>2291</v>
      </c>
      <c r="M9" t="s">
        <v>2292</v>
      </c>
      <c r="N9" t="s">
        <v>2293</v>
      </c>
      <c r="O9">
        <f>VLOOKUP(B9,HIS退!B:F,5,FALSE)</f>
        <v>-200</v>
      </c>
      <c r="P9" t="str">
        <f>VLOOKUP(B9,HIS退!B:I,8,FALSE)</f>
        <v>1</v>
      </c>
      <c r="Q9" s="38">
        <f>VLOOKUP(C9,招行退!B:F,5,FALSE)</f>
        <v>200</v>
      </c>
      <c r="R9" t="str">
        <f>VLOOKUP(C9,招行退!B:H,7,FALSE)</f>
        <v>S</v>
      </c>
      <c r="S9" t="e">
        <f>VLOOKUP(C9,招行退!B:I,8,FALSE)</f>
        <v>#N/A</v>
      </c>
    </row>
    <row r="10" spans="1:19" ht="14.25" hidden="1">
      <c r="A10" t="s">
        <v>20481</v>
      </c>
      <c r="B10">
        <v>495842</v>
      </c>
      <c r="C10" t="s">
        <v>374</v>
      </c>
      <c r="D10" t="s">
        <v>375</v>
      </c>
      <c r="E10" t="s">
        <v>376</v>
      </c>
      <c r="F10" s="15">
        <v>1000</v>
      </c>
      <c r="G10" t="s">
        <v>34</v>
      </c>
      <c r="H10" t="s">
        <v>34</v>
      </c>
      <c r="I10" t="s">
        <v>58</v>
      </c>
      <c r="J10" t="s">
        <v>48</v>
      </c>
      <c r="K10" t="s">
        <v>59</v>
      </c>
      <c r="L10" t="s">
        <v>2294</v>
      </c>
      <c r="M10" t="s">
        <v>2295</v>
      </c>
      <c r="N10" t="s">
        <v>2296</v>
      </c>
      <c r="O10">
        <f>VLOOKUP(B10,HIS退!B:F,5,FALSE)</f>
        <v>-1000</v>
      </c>
      <c r="P10" t="str">
        <f>VLOOKUP(B10,HIS退!B:I,8,FALSE)</f>
        <v>1</v>
      </c>
      <c r="Q10" s="38">
        <f>VLOOKUP(C10,招行退!B:F,5,FALSE)</f>
        <v>1000</v>
      </c>
      <c r="R10" t="str">
        <f>VLOOKUP(C10,招行退!B:H,7,FALSE)</f>
        <v>S</v>
      </c>
      <c r="S10" t="e">
        <f>VLOOKUP(C10,招行退!B:I,8,FALSE)</f>
        <v>#N/A</v>
      </c>
    </row>
    <row r="11" spans="1:19" ht="14.25" hidden="1">
      <c r="A11" t="s">
        <v>20482</v>
      </c>
      <c r="B11">
        <v>496268</v>
      </c>
      <c r="C11" t="s">
        <v>377</v>
      </c>
      <c r="D11" t="s">
        <v>378</v>
      </c>
      <c r="E11" t="s">
        <v>379</v>
      </c>
      <c r="F11" s="15">
        <v>1444</v>
      </c>
      <c r="G11" t="s">
        <v>34</v>
      </c>
      <c r="H11" t="s">
        <v>34</v>
      </c>
      <c r="I11" t="s">
        <v>58</v>
      </c>
      <c r="J11" t="s">
        <v>48</v>
      </c>
      <c r="K11" t="s">
        <v>59</v>
      </c>
      <c r="L11" t="s">
        <v>2297</v>
      </c>
      <c r="M11" t="s">
        <v>2298</v>
      </c>
      <c r="N11" t="s">
        <v>2299</v>
      </c>
      <c r="O11">
        <f>VLOOKUP(B11,HIS退!B:F,5,FALSE)</f>
        <v>-1444</v>
      </c>
      <c r="P11" t="str">
        <f>VLOOKUP(B11,HIS退!B:I,8,FALSE)</f>
        <v>1</v>
      </c>
      <c r="Q11" s="38">
        <f>VLOOKUP(C11,招行退!B:F,5,FALSE)</f>
        <v>1444</v>
      </c>
      <c r="R11" t="str">
        <f>VLOOKUP(C11,招行退!B:H,7,FALSE)</f>
        <v>S</v>
      </c>
      <c r="S11" t="e">
        <f>VLOOKUP(C11,招行退!B:I,8,FALSE)</f>
        <v>#N/A</v>
      </c>
    </row>
    <row r="12" spans="1:19" ht="14.25" hidden="1">
      <c r="A12" t="s">
        <v>20483</v>
      </c>
      <c r="B12">
        <v>496316</v>
      </c>
      <c r="C12" t="s">
        <v>380</v>
      </c>
      <c r="D12" t="s">
        <v>381</v>
      </c>
      <c r="E12" t="s">
        <v>382</v>
      </c>
      <c r="F12" s="15">
        <v>100</v>
      </c>
      <c r="G12" t="s">
        <v>34</v>
      </c>
      <c r="H12" t="s">
        <v>34</v>
      </c>
      <c r="I12" t="s">
        <v>58</v>
      </c>
      <c r="J12" t="s">
        <v>48</v>
      </c>
      <c r="K12" t="s">
        <v>59</v>
      </c>
      <c r="L12" t="s">
        <v>2300</v>
      </c>
      <c r="M12" t="s">
        <v>2301</v>
      </c>
      <c r="N12" t="s">
        <v>2302</v>
      </c>
      <c r="O12">
        <f>VLOOKUP(B12,HIS退!B:F,5,FALSE)</f>
        <v>-100</v>
      </c>
      <c r="P12" t="str">
        <f>VLOOKUP(B12,HIS退!B:I,8,FALSE)</f>
        <v>1</v>
      </c>
      <c r="Q12" s="38">
        <f>VLOOKUP(C12,招行退!B:F,5,FALSE)</f>
        <v>100</v>
      </c>
      <c r="R12" t="str">
        <f>VLOOKUP(C12,招行退!B:H,7,FALSE)</f>
        <v>S</v>
      </c>
      <c r="S12" t="e">
        <f>VLOOKUP(C12,招行退!B:I,8,FALSE)</f>
        <v>#N/A</v>
      </c>
    </row>
    <row r="13" spans="1:19" ht="14.25" hidden="1">
      <c r="A13" t="s">
        <v>20484</v>
      </c>
      <c r="B13">
        <v>497034</v>
      </c>
      <c r="C13" t="s">
        <v>383</v>
      </c>
      <c r="D13" t="s">
        <v>384</v>
      </c>
      <c r="E13" t="s">
        <v>385</v>
      </c>
      <c r="F13" s="15">
        <v>570</v>
      </c>
      <c r="G13" t="s">
        <v>34</v>
      </c>
      <c r="H13" t="s">
        <v>34</v>
      </c>
      <c r="I13" t="s">
        <v>58</v>
      </c>
      <c r="J13" t="s">
        <v>48</v>
      </c>
      <c r="K13" t="s">
        <v>59</v>
      </c>
      <c r="L13" t="s">
        <v>2303</v>
      </c>
      <c r="M13" t="s">
        <v>2304</v>
      </c>
      <c r="N13" t="s">
        <v>2305</v>
      </c>
      <c r="O13">
        <f>VLOOKUP(B13,HIS退!B:F,5,FALSE)</f>
        <v>-570</v>
      </c>
      <c r="P13" t="str">
        <f>VLOOKUP(B13,HIS退!B:I,8,FALSE)</f>
        <v>1</v>
      </c>
      <c r="Q13" s="38">
        <f>VLOOKUP(C13,招行退!B:F,5,FALSE)</f>
        <v>570</v>
      </c>
      <c r="R13" t="str">
        <f>VLOOKUP(C13,招行退!B:H,7,FALSE)</f>
        <v>S</v>
      </c>
      <c r="S13" t="e">
        <f>VLOOKUP(C13,招行退!B:I,8,FALSE)</f>
        <v>#N/A</v>
      </c>
    </row>
    <row r="14" spans="1:19" ht="14.25" hidden="1">
      <c r="A14" t="s">
        <v>20485</v>
      </c>
      <c r="B14">
        <v>497710</v>
      </c>
      <c r="C14" t="s">
        <v>386</v>
      </c>
      <c r="D14" t="s">
        <v>387</v>
      </c>
      <c r="E14" t="s">
        <v>388</v>
      </c>
      <c r="F14" s="15">
        <v>494</v>
      </c>
      <c r="G14" t="s">
        <v>34</v>
      </c>
      <c r="H14" t="s">
        <v>34</v>
      </c>
      <c r="I14" t="s">
        <v>58</v>
      </c>
      <c r="J14" t="s">
        <v>48</v>
      </c>
      <c r="K14" t="s">
        <v>59</v>
      </c>
      <c r="L14" t="s">
        <v>2306</v>
      </c>
      <c r="M14" t="s">
        <v>2307</v>
      </c>
      <c r="N14" t="s">
        <v>2308</v>
      </c>
      <c r="O14">
        <f>VLOOKUP(B14,HIS退!B:F,5,FALSE)</f>
        <v>-494</v>
      </c>
      <c r="P14" t="str">
        <f>VLOOKUP(B14,HIS退!B:I,8,FALSE)</f>
        <v>1</v>
      </c>
      <c r="Q14" s="38">
        <f>VLOOKUP(C14,招行退!B:F,5,FALSE)</f>
        <v>494</v>
      </c>
      <c r="R14" t="str">
        <f>VLOOKUP(C14,招行退!B:H,7,FALSE)</f>
        <v>S</v>
      </c>
      <c r="S14" t="e">
        <f>VLOOKUP(C14,招行退!B:I,8,FALSE)</f>
        <v>#N/A</v>
      </c>
    </row>
    <row r="15" spans="1:19" ht="14.25" hidden="1">
      <c r="A15" t="s">
        <v>20486</v>
      </c>
      <c r="B15">
        <v>497834</v>
      </c>
      <c r="C15" t="s">
        <v>389</v>
      </c>
      <c r="D15" t="s">
        <v>390</v>
      </c>
      <c r="E15" t="s">
        <v>391</v>
      </c>
      <c r="F15" s="15">
        <v>200</v>
      </c>
      <c r="G15" t="s">
        <v>34</v>
      </c>
      <c r="H15" t="s">
        <v>34</v>
      </c>
      <c r="I15" t="s">
        <v>340</v>
      </c>
      <c r="J15" t="s">
        <v>340</v>
      </c>
      <c r="K15" t="s">
        <v>59</v>
      </c>
      <c r="L15" t="s">
        <v>2309</v>
      </c>
      <c r="M15" t="s">
        <v>2310</v>
      </c>
      <c r="N15" t="s">
        <v>2311</v>
      </c>
      <c r="O15">
        <f>VLOOKUP(B15,HIS退!B:F,5,FALSE)</f>
        <v>-200</v>
      </c>
      <c r="P15" t="str">
        <f>VLOOKUP(B15,HIS退!B:I,8,FALSE)</f>
        <v>9</v>
      </c>
      <c r="Q15" s="38">
        <f>VLOOKUP(C15,招行退!B:F,5,FALSE)</f>
        <v>200</v>
      </c>
      <c r="R15" t="str">
        <f>VLOOKUP(C15,招行退!B:H,7,FALSE)</f>
        <v>B</v>
      </c>
      <c r="S15" t="str">
        <f>VLOOKUP(C15,招行退!B:I,8,FALSE)</f>
        <v>20170703</v>
      </c>
    </row>
    <row r="16" spans="1:19" ht="14.25" hidden="1">
      <c r="A16" t="s">
        <v>20487</v>
      </c>
      <c r="B16">
        <v>498274</v>
      </c>
      <c r="C16" t="s">
        <v>392</v>
      </c>
      <c r="D16" t="s">
        <v>393</v>
      </c>
      <c r="E16" t="s">
        <v>394</v>
      </c>
      <c r="F16" s="15">
        <v>500</v>
      </c>
      <c r="G16" t="s">
        <v>34</v>
      </c>
      <c r="H16" t="s">
        <v>34</v>
      </c>
      <c r="I16" t="s">
        <v>58</v>
      </c>
      <c r="J16" t="s">
        <v>48</v>
      </c>
      <c r="K16" t="s">
        <v>59</v>
      </c>
      <c r="L16" t="s">
        <v>2312</v>
      </c>
      <c r="M16" t="s">
        <v>2313</v>
      </c>
      <c r="N16" t="s">
        <v>2314</v>
      </c>
      <c r="O16">
        <f>VLOOKUP(B16,HIS退!B:F,5,FALSE)</f>
        <v>-500</v>
      </c>
      <c r="P16" t="str">
        <f>VLOOKUP(B16,HIS退!B:I,8,FALSE)</f>
        <v>1</v>
      </c>
      <c r="Q16" s="38">
        <f>VLOOKUP(C16,招行退!B:F,5,FALSE)</f>
        <v>500</v>
      </c>
      <c r="R16" t="str">
        <f>VLOOKUP(C16,招行退!B:H,7,FALSE)</f>
        <v>S</v>
      </c>
      <c r="S16" t="e">
        <f>VLOOKUP(C16,招行退!B:I,8,FALSE)</f>
        <v>#N/A</v>
      </c>
    </row>
    <row r="17" spans="1:19" ht="14.25" hidden="1">
      <c r="A17" t="s">
        <v>20488</v>
      </c>
      <c r="B17">
        <v>498307</v>
      </c>
      <c r="C17" t="s">
        <v>395</v>
      </c>
      <c r="D17" t="s">
        <v>396</v>
      </c>
      <c r="E17" t="s">
        <v>397</v>
      </c>
      <c r="F17" s="15">
        <v>638</v>
      </c>
      <c r="G17" t="s">
        <v>34</v>
      </c>
      <c r="H17" t="s">
        <v>34</v>
      </c>
      <c r="I17" t="s">
        <v>58</v>
      </c>
      <c r="J17" t="s">
        <v>48</v>
      </c>
      <c r="K17" t="s">
        <v>59</v>
      </c>
      <c r="L17" t="s">
        <v>2315</v>
      </c>
      <c r="M17" t="s">
        <v>2316</v>
      </c>
      <c r="N17" t="s">
        <v>2317</v>
      </c>
      <c r="O17">
        <f>VLOOKUP(B17,HIS退!B:F,5,FALSE)</f>
        <v>-638</v>
      </c>
      <c r="P17" t="str">
        <f>VLOOKUP(B17,HIS退!B:I,8,FALSE)</f>
        <v>1</v>
      </c>
      <c r="Q17" s="38">
        <f>VLOOKUP(C17,招行退!B:F,5,FALSE)</f>
        <v>638</v>
      </c>
      <c r="R17" t="str">
        <f>VLOOKUP(C17,招行退!B:H,7,FALSE)</f>
        <v>S</v>
      </c>
      <c r="S17" t="e">
        <f>VLOOKUP(C17,招行退!B:I,8,FALSE)</f>
        <v>#N/A</v>
      </c>
    </row>
    <row r="18" spans="1:19" ht="14.25" hidden="1">
      <c r="A18" t="s">
        <v>20489</v>
      </c>
      <c r="B18">
        <v>498403</v>
      </c>
      <c r="C18" t="s">
        <v>398</v>
      </c>
      <c r="D18" t="s">
        <v>399</v>
      </c>
      <c r="E18" t="s">
        <v>400</v>
      </c>
      <c r="F18" s="15">
        <v>2014</v>
      </c>
      <c r="G18" t="s">
        <v>34</v>
      </c>
      <c r="H18" t="s">
        <v>34</v>
      </c>
      <c r="I18" t="s">
        <v>58</v>
      </c>
      <c r="J18" t="s">
        <v>48</v>
      </c>
      <c r="K18" t="s">
        <v>59</v>
      </c>
      <c r="L18" t="s">
        <v>2318</v>
      </c>
      <c r="M18" t="s">
        <v>2319</v>
      </c>
      <c r="N18" t="s">
        <v>2320</v>
      </c>
      <c r="O18">
        <f>VLOOKUP(B18,HIS退!B:F,5,FALSE)</f>
        <v>-2014</v>
      </c>
      <c r="P18" t="str">
        <f>VLOOKUP(B18,HIS退!B:I,8,FALSE)</f>
        <v>1</v>
      </c>
      <c r="Q18" s="38">
        <f>VLOOKUP(C18,招行退!B:F,5,FALSE)</f>
        <v>2014</v>
      </c>
      <c r="R18" t="str">
        <f>VLOOKUP(C18,招行退!B:H,7,FALSE)</f>
        <v>S</v>
      </c>
      <c r="S18" t="e">
        <f>VLOOKUP(C18,招行退!B:I,8,FALSE)</f>
        <v>#N/A</v>
      </c>
    </row>
    <row r="19" spans="1:19" ht="14.25" hidden="1">
      <c r="A19" t="s">
        <v>20490</v>
      </c>
      <c r="B19">
        <v>498491</v>
      </c>
      <c r="C19" t="s">
        <v>401</v>
      </c>
      <c r="D19" t="s">
        <v>402</v>
      </c>
      <c r="E19" t="s">
        <v>403</v>
      </c>
      <c r="F19" s="15">
        <v>292</v>
      </c>
      <c r="G19" t="s">
        <v>34</v>
      </c>
      <c r="H19" t="s">
        <v>34</v>
      </c>
      <c r="I19" t="s">
        <v>58</v>
      </c>
      <c r="J19" t="s">
        <v>48</v>
      </c>
      <c r="K19" t="s">
        <v>59</v>
      </c>
      <c r="L19" t="s">
        <v>2321</v>
      </c>
      <c r="M19" t="s">
        <v>2322</v>
      </c>
      <c r="N19" t="s">
        <v>2323</v>
      </c>
      <c r="O19">
        <f>VLOOKUP(B19,HIS退!B:F,5,FALSE)</f>
        <v>-292</v>
      </c>
      <c r="P19" t="str">
        <f>VLOOKUP(B19,HIS退!B:I,8,FALSE)</f>
        <v>1</v>
      </c>
      <c r="Q19" s="38">
        <f>VLOOKUP(C19,招行退!B:F,5,FALSE)</f>
        <v>292</v>
      </c>
      <c r="R19" t="str">
        <f>VLOOKUP(C19,招行退!B:H,7,FALSE)</f>
        <v>S</v>
      </c>
      <c r="S19" t="e">
        <f>VLOOKUP(C19,招行退!B:I,8,FALSE)</f>
        <v>#N/A</v>
      </c>
    </row>
    <row r="20" spans="1:19" ht="14.25" hidden="1">
      <c r="A20" t="s">
        <v>20491</v>
      </c>
      <c r="B20">
        <v>498637</v>
      </c>
      <c r="C20" t="s">
        <v>404</v>
      </c>
      <c r="D20" t="s">
        <v>405</v>
      </c>
      <c r="E20" t="s">
        <v>406</v>
      </c>
      <c r="F20" s="15">
        <v>2882</v>
      </c>
      <c r="G20" t="s">
        <v>34</v>
      </c>
      <c r="H20" t="s">
        <v>34</v>
      </c>
      <c r="I20" t="s">
        <v>58</v>
      </c>
      <c r="J20" t="s">
        <v>48</v>
      </c>
      <c r="K20" t="s">
        <v>59</v>
      </c>
      <c r="L20" t="s">
        <v>2324</v>
      </c>
      <c r="M20" t="s">
        <v>2325</v>
      </c>
      <c r="N20" t="s">
        <v>2326</v>
      </c>
      <c r="O20">
        <f>VLOOKUP(B20,HIS退!B:F,5,FALSE)</f>
        <v>-2882</v>
      </c>
      <c r="P20" t="str">
        <f>VLOOKUP(B20,HIS退!B:I,8,FALSE)</f>
        <v>1</v>
      </c>
      <c r="Q20" s="38">
        <f>VLOOKUP(C20,招行退!B:F,5,FALSE)</f>
        <v>2882</v>
      </c>
      <c r="R20" t="str">
        <f>VLOOKUP(C20,招行退!B:H,7,FALSE)</f>
        <v>S</v>
      </c>
      <c r="S20" t="e">
        <f>VLOOKUP(C20,招行退!B:I,8,FALSE)</f>
        <v>#N/A</v>
      </c>
    </row>
    <row r="21" spans="1:19" ht="14.25" hidden="1">
      <c r="A21" t="s">
        <v>20492</v>
      </c>
      <c r="B21">
        <v>498970</v>
      </c>
      <c r="C21" t="s">
        <v>407</v>
      </c>
      <c r="D21" t="s">
        <v>408</v>
      </c>
      <c r="E21" t="s">
        <v>409</v>
      </c>
      <c r="F21" s="15">
        <v>629</v>
      </c>
      <c r="G21" t="s">
        <v>34</v>
      </c>
      <c r="H21" t="s">
        <v>34</v>
      </c>
      <c r="I21" t="s">
        <v>58</v>
      </c>
      <c r="J21" t="s">
        <v>48</v>
      </c>
      <c r="K21" t="s">
        <v>59</v>
      </c>
      <c r="L21" t="s">
        <v>2327</v>
      </c>
      <c r="M21" t="s">
        <v>2328</v>
      </c>
      <c r="N21" t="s">
        <v>2329</v>
      </c>
      <c r="O21">
        <f>VLOOKUP(B21,HIS退!B:F,5,FALSE)</f>
        <v>-629</v>
      </c>
      <c r="P21" t="str">
        <f>VLOOKUP(B21,HIS退!B:I,8,FALSE)</f>
        <v>1</v>
      </c>
      <c r="Q21" s="38">
        <f>VLOOKUP(C21,招行退!B:F,5,FALSE)</f>
        <v>629</v>
      </c>
      <c r="R21" t="str">
        <f>VLOOKUP(C21,招行退!B:H,7,FALSE)</f>
        <v>S</v>
      </c>
      <c r="S21" t="e">
        <f>VLOOKUP(C21,招行退!B:I,8,FALSE)</f>
        <v>#N/A</v>
      </c>
    </row>
    <row r="22" spans="1:19" ht="14.25" hidden="1">
      <c r="A22" t="s">
        <v>20493</v>
      </c>
      <c r="B22">
        <v>499128</v>
      </c>
      <c r="C22" t="s">
        <v>410</v>
      </c>
      <c r="D22" t="s">
        <v>411</v>
      </c>
      <c r="E22" t="s">
        <v>412</v>
      </c>
      <c r="F22" s="15">
        <v>500</v>
      </c>
      <c r="G22" t="s">
        <v>34</v>
      </c>
      <c r="H22" t="s">
        <v>34</v>
      </c>
      <c r="I22" t="s">
        <v>58</v>
      </c>
      <c r="J22" t="s">
        <v>48</v>
      </c>
      <c r="K22" t="s">
        <v>59</v>
      </c>
      <c r="L22" t="s">
        <v>2330</v>
      </c>
      <c r="M22" t="s">
        <v>2331</v>
      </c>
      <c r="N22" t="s">
        <v>2332</v>
      </c>
      <c r="O22">
        <f>VLOOKUP(B22,HIS退!B:F,5,FALSE)</f>
        <v>-500</v>
      </c>
      <c r="P22" t="str">
        <f>VLOOKUP(B22,HIS退!B:I,8,FALSE)</f>
        <v>1</v>
      </c>
      <c r="Q22" s="38">
        <f>VLOOKUP(C22,招行退!B:F,5,FALSE)</f>
        <v>500</v>
      </c>
      <c r="R22" t="str">
        <f>VLOOKUP(C22,招行退!B:H,7,FALSE)</f>
        <v>S</v>
      </c>
      <c r="S22" t="e">
        <f>VLOOKUP(C22,招行退!B:I,8,FALSE)</f>
        <v>#N/A</v>
      </c>
    </row>
    <row r="23" spans="1:19" ht="14.25" hidden="1">
      <c r="A23" t="s">
        <v>20494</v>
      </c>
      <c r="B23">
        <v>499389</v>
      </c>
      <c r="C23" t="s">
        <v>413</v>
      </c>
      <c r="D23" t="s">
        <v>414</v>
      </c>
      <c r="E23" t="s">
        <v>415</v>
      </c>
      <c r="F23" s="15">
        <v>500</v>
      </c>
      <c r="G23" t="s">
        <v>34</v>
      </c>
      <c r="H23" t="s">
        <v>34</v>
      </c>
      <c r="I23" t="s">
        <v>58</v>
      </c>
      <c r="J23" t="s">
        <v>48</v>
      </c>
      <c r="K23" t="s">
        <v>59</v>
      </c>
      <c r="L23" t="s">
        <v>2333</v>
      </c>
      <c r="M23" t="s">
        <v>2334</v>
      </c>
      <c r="N23" t="s">
        <v>2335</v>
      </c>
      <c r="O23">
        <f>VLOOKUP(B23,HIS退!B:F,5,FALSE)</f>
        <v>-500</v>
      </c>
      <c r="P23" t="str">
        <f>VLOOKUP(B23,HIS退!B:I,8,FALSE)</f>
        <v>1</v>
      </c>
      <c r="Q23" s="38">
        <f>VLOOKUP(C23,招行退!B:F,5,FALSE)</f>
        <v>500</v>
      </c>
      <c r="R23" t="str">
        <f>VLOOKUP(C23,招行退!B:H,7,FALSE)</f>
        <v>S</v>
      </c>
      <c r="S23" t="e">
        <f>VLOOKUP(C23,招行退!B:I,8,FALSE)</f>
        <v>#N/A</v>
      </c>
    </row>
    <row r="24" spans="1:19" ht="14.25" hidden="1">
      <c r="A24" t="s">
        <v>20495</v>
      </c>
      <c r="B24">
        <v>499434</v>
      </c>
      <c r="C24" t="s">
        <v>417</v>
      </c>
      <c r="D24" t="s">
        <v>418</v>
      </c>
      <c r="E24" t="s">
        <v>419</v>
      </c>
      <c r="F24" s="15">
        <v>3050</v>
      </c>
      <c r="G24" t="s">
        <v>34</v>
      </c>
      <c r="H24" t="s">
        <v>34</v>
      </c>
      <c r="I24" t="s">
        <v>58</v>
      </c>
      <c r="J24" t="s">
        <v>48</v>
      </c>
      <c r="K24" t="s">
        <v>59</v>
      </c>
      <c r="L24" t="s">
        <v>2336</v>
      </c>
      <c r="M24" t="s">
        <v>2337</v>
      </c>
      <c r="N24" t="s">
        <v>2338</v>
      </c>
      <c r="O24">
        <f>VLOOKUP(B24,HIS退!B:F,5,FALSE)</f>
        <v>-3050</v>
      </c>
      <c r="P24" t="str">
        <f>VLOOKUP(B24,HIS退!B:I,8,FALSE)</f>
        <v>1</v>
      </c>
      <c r="Q24" s="38">
        <f>VLOOKUP(C24,招行退!B:F,5,FALSE)</f>
        <v>3050</v>
      </c>
      <c r="R24" t="str">
        <f>VLOOKUP(C24,招行退!B:H,7,FALSE)</f>
        <v>S</v>
      </c>
      <c r="S24" t="e">
        <f>VLOOKUP(C24,招行退!B:I,8,FALSE)</f>
        <v>#N/A</v>
      </c>
    </row>
    <row r="25" spans="1:19" ht="14.25" hidden="1">
      <c r="A25" t="s">
        <v>20495</v>
      </c>
      <c r="B25">
        <v>499433</v>
      </c>
      <c r="C25" t="s">
        <v>420</v>
      </c>
      <c r="D25" t="s">
        <v>421</v>
      </c>
      <c r="E25" t="s">
        <v>422</v>
      </c>
      <c r="F25" s="15">
        <v>5100</v>
      </c>
      <c r="G25" t="s">
        <v>34</v>
      </c>
      <c r="H25" t="s">
        <v>34</v>
      </c>
      <c r="I25" t="s">
        <v>58</v>
      </c>
      <c r="J25" t="s">
        <v>48</v>
      </c>
      <c r="K25" t="s">
        <v>59</v>
      </c>
      <c r="L25" t="s">
        <v>2339</v>
      </c>
      <c r="M25" t="s">
        <v>2340</v>
      </c>
      <c r="N25" t="s">
        <v>2335</v>
      </c>
      <c r="O25">
        <f>VLOOKUP(B25,HIS退!B:F,5,FALSE)</f>
        <v>-5100</v>
      </c>
      <c r="P25" t="str">
        <f>VLOOKUP(B25,HIS退!B:I,8,FALSE)</f>
        <v>1</v>
      </c>
      <c r="Q25" s="38">
        <f>VLOOKUP(C25,招行退!B:F,5,FALSE)</f>
        <v>5100</v>
      </c>
      <c r="R25" t="str">
        <f>VLOOKUP(C25,招行退!B:H,7,FALSE)</f>
        <v>S</v>
      </c>
      <c r="S25" t="e">
        <f>VLOOKUP(C25,招行退!B:I,8,FALSE)</f>
        <v>#N/A</v>
      </c>
    </row>
    <row r="26" spans="1:19" ht="14.25" hidden="1">
      <c r="A26" t="s">
        <v>20496</v>
      </c>
      <c r="B26">
        <v>499465</v>
      </c>
      <c r="C26" t="s">
        <v>423</v>
      </c>
      <c r="D26" t="s">
        <v>424</v>
      </c>
      <c r="E26" t="s">
        <v>425</v>
      </c>
      <c r="F26" s="15">
        <v>262</v>
      </c>
      <c r="G26" t="s">
        <v>34</v>
      </c>
      <c r="H26" t="s">
        <v>34</v>
      </c>
      <c r="I26" t="s">
        <v>340</v>
      </c>
      <c r="J26" t="s">
        <v>340</v>
      </c>
      <c r="K26" t="s">
        <v>59</v>
      </c>
      <c r="L26" t="s">
        <v>2341</v>
      </c>
      <c r="M26" t="s">
        <v>2342</v>
      </c>
      <c r="N26" t="s">
        <v>2343</v>
      </c>
      <c r="O26">
        <f>VLOOKUP(B26,HIS退!B:F,5,FALSE)</f>
        <v>-262</v>
      </c>
      <c r="P26" t="str">
        <f>VLOOKUP(B26,HIS退!B:I,8,FALSE)</f>
        <v>9</v>
      </c>
      <c r="Q26" s="38">
        <f>VLOOKUP(C26,招行退!B:F,5,FALSE)</f>
        <v>262</v>
      </c>
      <c r="R26" t="str">
        <f>VLOOKUP(C26,招行退!B:H,7,FALSE)</f>
        <v>B</v>
      </c>
      <c r="S26" t="str">
        <f>VLOOKUP(C26,招行退!B:I,8,FALSE)</f>
        <v>20170703</v>
      </c>
    </row>
    <row r="27" spans="1:19" ht="14.25" hidden="1">
      <c r="A27" t="s">
        <v>20497</v>
      </c>
      <c r="B27">
        <v>499968</v>
      </c>
      <c r="C27" t="s">
        <v>426</v>
      </c>
      <c r="D27" t="s">
        <v>427</v>
      </c>
      <c r="E27" t="s">
        <v>428</v>
      </c>
      <c r="F27" s="15">
        <v>500</v>
      </c>
      <c r="G27" t="s">
        <v>34</v>
      </c>
      <c r="H27" t="s">
        <v>34</v>
      </c>
      <c r="I27" t="s">
        <v>340</v>
      </c>
      <c r="J27" t="s">
        <v>340</v>
      </c>
      <c r="K27" t="s">
        <v>59</v>
      </c>
      <c r="L27" t="s">
        <v>2344</v>
      </c>
      <c r="M27" t="s">
        <v>2345</v>
      </c>
      <c r="N27" t="s">
        <v>2346</v>
      </c>
      <c r="O27">
        <f>VLOOKUP(B27,HIS退!B:F,5,FALSE)</f>
        <v>-500</v>
      </c>
      <c r="P27" t="str">
        <f>VLOOKUP(B27,HIS退!B:I,8,FALSE)</f>
        <v>9</v>
      </c>
      <c r="Q27" s="38">
        <f>VLOOKUP(C27,招行退!B:F,5,FALSE)</f>
        <v>500</v>
      </c>
      <c r="R27" t="str">
        <f>VLOOKUP(C27,招行退!B:H,7,FALSE)</f>
        <v>B</v>
      </c>
      <c r="S27" t="str">
        <f>VLOOKUP(C27,招行退!B:I,8,FALSE)</f>
        <v>20170703</v>
      </c>
    </row>
    <row r="28" spans="1:19" ht="14.25" hidden="1">
      <c r="A28" t="s">
        <v>20498</v>
      </c>
      <c r="B28">
        <v>500175</v>
      </c>
      <c r="C28" t="s">
        <v>429</v>
      </c>
      <c r="D28" t="s">
        <v>430</v>
      </c>
      <c r="E28" t="s">
        <v>431</v>
      </c>
      <c r="F28" s="15">
        <v>8855</v>
      </c>
      <c r="G28" t="s">
        <v>34</v>
      </c>
      <c r="H28" t="s">
        <v>34</v>
      </c>
      <c r="I28" t="s">
        <v>340</v>
      </c>
      <c r="J28" t="s">
        <v>340</v>
      </c>
      <c r="K28" t="s">
        <v>59</v>
      </c>
      <c r="L28" t="s">
        <v>2347</v>
      </c>
      <c r="M28" t="s">
        <v>2348</v>
      </c>
      <c r="N28" t="s">
        <v>2349</v>
      </c>
      <c r="O28">
        <f>VLOOKUP(B28,HIS退!B:F,5,FALSE)</f>
        <v>-8855</v>
      </c>
      <c r="P28" t="str">
        <f>VLOOKUP(B28,HIS退!B:I,8,FALSE)</f>
        <v>9</v>
      </c>
      <c r="Q28" s="38">
        <f>VLOOKUP(C28,招行退!B:F,5,FALSE)</f>
        <v>8855</v>
      </c>
      <c r="R28" t="str">
        <f>VLOOKUP(C28,招行退!B:H,7,FALSE)</f>
        <v>B</v>
      </c>
      <c r="S28" t="str">
        <f>VLOOKUP(C28,招行退!B:I,8,FALSE)</f>
        <v>20170703</v>
      </c>
    </row>
    <row r="29" spans="1:19" ht="14.25" hidden="1">
      <c r="A29" t="s">
        <v>20499</v>
      </c>
      <c r="B29">
        <v>500494</v>
      </c>
      <c r="C29" t="s">
        <v>2350</v>
      </c>
      <c r="D29" t="s">
        <v>432</v>
      </c>
      <c r="E29" t="s">
        <v>433</v>
      </c>
      <c r="F29" s="15">
        <v>432</v>
      </c>
      <c r="G29" t="s">
        <v>34</v>
      </c>
      <c r="H29" t="s">
        <v>34</v>
      </c>
      <c r="I29" t="s">
        <v>340</v>
      </c>
      <c r="J29" t="s">
        <v>57</v>
      </c>
      <c r="K29" t="s">
        <v>59</v>
      </c>
      <c r="L29" t="s">
        <v>2351</v>
      </c>
      <c r="M29" t="s">
        <v>2352</v>
      </c>
      <c r="N29" t="s">
        <v>2353</v>
      </c>
      <c r="O29">
        <f>VLOOKUP(B29,HIS退!B:F,5,FALSE)</f>
        <v>-432</v>
      </c>
      <c r="P29" t="str">
        <f>VLOOKUP(B29,HIS退!B:I,8,FALSE)</f>
        <v>9</v>
      </c>
      <c r="Q29" s="38">
        <f>VLOOKUP(C29,招行退!B:F,5,FALSE)</f>
        <v>432</v>
      </c>
      <c r="R29" t="str">
        <f>VLOOKUP(C29,招行退!B:H,7,FALSE)</f>
        <v>B</v>
      </c>
      <c r="S29" t="str">
        <f>VLOOKUP(C29,招行退!B:I,8,FALSE)</f>
        <v>20170703</v>
      </c>
    </row>
    <row r="30" spans="1:19" ht="14.25" hidden="1">
      <c r="A30" t="s">
        <v>20500</v>
      </c>
      <c r="B30">
        <v>500537</v>
      </c>
      <c r="C30" t="s">
        <v>434</v>
      </c>
      <c r="D30" t="s">
        <v>435</v>
      </c>
      <c r="E30" t="s">
        <v>436</v>
      </c>
      <c r="F30" s="15">
        <v>976</v>
      </c>
      <c r="G30" t="s">
        <v>34</v>
      </c>
      <c r="H30" t="s">
        <v>34</v>
      </c>
      <c r="I30" t="s">
        <v>58</v>
      </c>
      <c r="J30" t="s">
        <v>48</v>
      </c>
      <c r="K30" t="s">
        <v>59</v>
      </c>
      <c r="L30" t="s">
        <v>2354</v>
      </c>
      <c r="M30" t="s">
        <v>2355</v>
      </c>
      <c r="N30" t="s">
        <v>2356</v>
      </c>
      <c r="O30">
        <f>VLOOKUP(B30,HIS退!B:F,5,FALSE)</f>
        <v>-976</v>
      </c>
      <c r="P30" t="str">
        <f>VLOOKUP(B30,HIS退!B:I,8,FALSE)</f>
        <v>1</v>
      </c>
      <c r="Q30" s="38">
        <f>VLOOKUP(C30,招行退!B:F,5,FALSE)</f>
        <v>976</v>
      </c>
      <c r="R30" t="str">
        <f>VLOOKUP(C30,招行退!B:H,7,FALSE)</f>
        <v>S</v>
      </c>
      <c r="S30" t="e">
        <f>VLOOKUP(C30,招行退!B:I,8,FALSE)</f>
        <v>#N/A</v>
      </c>
    </row>
    <row r="31" spans="1:19" ht="14.25" hidden="1">
      <c r="A31" t="s">
        <v>20501</v>
      </c>
      <c r="B31">
        <v>500569</v>
      </c>
      <c r="C31" t="s">
        <v>437</v>
      </c>
      <c r="D31" t="s">
        <v>438</v>
      </c>
      <c r="E31" t="s">
        <v>439</v>
      </c>
      <c r="F31" s="15">
        <v>1500</v>
      </c>
      <c r="G31" t="s">
        <v>34</v>
      </c>
      <c r="H31" t="s">
        <v>34</v>
      </c>
      <c r="I31" t="s">
        <v>58</v>
      </c>
      <c r="J31" t="s">
        <v>48</v>
      </c>
      <c r="K31" t="s">
        <v>59</v>
      </c>
      <c r="L31" t="s">
        <v>2357</v>
      </c>
      <c r="M31" t="s">
        <v>2358</v>
      </c>
      <c r="N31" t="s">
        <v>2359</v>
      </c>
      <c r="O31">
        <f>VLOOKUP(B31,HIS退!B:F,5,FALSE)</f>
        <v>-1500</v>
      </c>
      <c r="P31" t="str">
        <f>VLOOKUP(B31,HIS退!B:I,8,FALSE)</f>
        <v>1</v>
      </c>
      <c r="Q31" s="38">
        <f>VLOOKUP(C31,招行退!B:F,5,FALSE)</f>
        <v>1500</v>
      </c>
      <c r="R31" t="str">
        <f>VLOOKUP(C31,招行退!B:H,7,FALSE)</f>
        <v>S</v>
      </c>
      <c r="S31" t="e">
        <f>VLOOKUP(C31,招行退!B:I,8,FALSE)</f>
        <v>#N/A</v>
      </c>
    </row>
    <row r="32" spans="1:19" ht="14.25" hidden="1">
      <c r="A32" t="s">
        <v>20502</v>
      </c>
      <c r="B32">
        <v>500580</v>
      </c>
      <c r="C32" t="s">
        <v>440</v>
      </c>
      <c r="D32" t="s">
        <v>441</v>
      </c>
      <c r="E32" t="s">
        <v>442</v>
      </c>
      <c r="F32" s="15">
        <v>500</v>
      </c>
      <c r="G32" t="s">
        <v>34</v>
      </c>
      <c r="H32" t="s">
        <v>34</v>
      </c>
      <c r="I32" t="s">
        <v>58</v>
      </c>
      <c r="J32" t="s">
        <v>48</v>
      </c>
      <c r="K32" t="s">
        <v>59</v>
      </c>
      <c r="L32" t="s">
        <v>2360</v>
      </c>
      <c r="M32" t="s">
        <v>2361</v>
      </c>
      <c r="N32" t="s">
        <v>2362</v>
      </c>
      <c r="O32">
        <f>VLOOKUP(B32,HIS退!B:F,5,FALSE)</f>
        <v>-500</v>
      </c>
      <c r="P32" t="str">
        <f>VLOOKUP(B32,HIS退!B:I,8,FALSE)</f>
        <v>1</v>
      </c>
      <c r="Q32" s="38">
        <f>VLOOKUP(C32,招行退!B:F,5,FALSE)</f>
        <v>500</v>
      </c>
      <c r="R32" t="str">
        <f>VLOOKUP(C32,招行退!B:H,7,FALSE)</f>
        <v>S</v>
      </c>
      <c r="S32" t="e">
        <f>VLOOKUP(C32,招行退!B:I,8,FALSE)</f>
        <v>#N/A</v>
      </c>
    </row>
    <row r="33" spans="1:19" ht="14.25" hidden="1">
      <c r="A33" t="s">
        <v>20503</v>
      </c>
      <c r="B33">
        <v>500585</v>
      </c>
      <c r="D33" t="s">
        <v>443</v>
      </c>
      <c r="E33" t="s">
        <v>444</v>
      </c>
      <c r="F33" s="15">
        <v>500</v>
      </c>
      <c r="G33" t="s">
        <v>34</v>
      </c>
      <c r="H33" t="s">
        <v>34</v>
      </c>
      <c r="I33" t="s">
        <v>60</v>
      </c>
      <c r="J33" t="s">
        <v>57</v>
      </c>
      <c r="K33" t="s">
        <v>59</v>
      </c>
      <c r="L33" t="s">
        <v>2363</v>
      </c>
      <c r="M33" t="s">
        <v>2364</v>
      </c>
      <c r="N33" t="s">
        <v>2365</v>
      </c>
      <c r="O33">
        <f>VLOOKUP(B33,HIS退!B:F,5,FALSE)</f>
        <v>-500</v>
      </c>
      <c r="P33" t="str">
        <f>VLOOKUP(B33,HIS退!B:I,8,FALSE)</f>
        <v>9</v>
      </c>
      <c r="Q33" s="38" t="e">
        <f>VLOOKUP(C33,招行退!B:F,5,FALSE)</f>
        <v>#N/A</v>
      </c>
      <c r="R33" t="e">
        <f>VLOOKUP(C33,招行退!B:H,7,FALSE)</f>
        <v>#N/A</v>
      </c>
      <c r="S33" t="e">
        <f>VLOOKUP(C33,招行退!B:I,8,FALSE)</f>
        <v>#N/A</v>
      </c>
    </row>
    <row r="34" spans="1:19" ht="14.25" hidden="1">
      <c r="A34" t="s">
        <v>20504</v>
      </c>
      <c r="B34">
        <v>500586</v>
      </c>
      <c r="C34" t="s">
        <v>445</v>
      </c>
      <c r="D34" t="s">
        <v>446</v>
      </c>
      <c r="E34" t="s">
        <v>447</v>
      </c>
      <c r="F34" s="15">
        <v>500</v>
      </c>
      <c r="G34" t="s">
        <v>34</v>
      </c>
      <c r="H34" t="s">
        <v>34</v>
      </c>
      <c r="I34" t="s">
        <v>58</v>
      </c>
      <c r="J34" t="s">
        <v>48</v>
      </c>
      <c r="K34" t="s">
        <v>59</v>
      </c>
      <c r="L34" t="s">
        <v>2366</v>
      </c>
      <c r="M34" t="s">
        <v>2367</v>
      </c>
      <c r="N34" t="s">
        <v>2368</v>
      </c>
      <c r="O34">
        <f>VLOOKUP(B34,HIS退!B:F,5,FALSE)</f>
        <v>-500</v>
      </c>
      <c r="P34" t="str">
        <f>VLOOKUP(B34,HIS退!B:I,8,FALSE)</f>
        <v>1</v>
      </c>
      <c r="Q34" s="38">
        <f>VLOOKUP(C34,招行退!B:F,5,FALSE)</f>
        <v>500</v>
      </c>
      <c r="R34" t="str">
        <f>VLOOKUP(C34,招行退!B:H,7,FALSE)</f>
        <v>S</v>
      </c>
      <c r="S34" t="e">
        <f>VLOOKUP(C34,招行退!B:I,8,FALSE)</f>
        <v>#N/A</v>
      </c>
    </row>
    <row r="35" spans="1:19" ht="14.25" hidden="1">
      <c r="A35" t="s">
        <v>20505</v>
      </c>
      <c r="B35">
        <v>0</v>
      </c>
      <c r="D35" t="s">
        <v>443</v>
      </c>
      <c r="E35" t="s">
        <v>444</v>
      </c>
      <c r="F35" s="15">
        <v>500</v>
      </c>
      <c r="G35" t="s">
        <v>34</v>
      </c>
      <c r="H35" t="s">
        <v>34</v>
      </c>
      <c r="I35" t="s">
        <v>61</v>
      </c>
      <c r="J35" t="s">
        <v>57</v>
      </c>
      <c r="K35" t="s">
        <v>59</v>
      </c>
      <c r="L35" t="s">
        <v>2369</v>
      </c>
      <c r="M35" t="s">
        <v>2370</v>
      </c>
      <c r="N35" t="s">
        <v>2365</v>
      </c>
      <c r="O35" t="e">
        <f>VLOOKUP(B35,HIS退!B:F,5,FALSE)</f>
        <v>#N/A</v>
      </c>
      <c r="P35" t="e">
        <f>VLOOKUP(B35,HIS退!B:I,8,FALSE)</f>
        <v>#N/A</v>
      </c>
      <c r="Q35" s="38" t="e">
        <f>VLOOKUP(C35,招行退!B:F,5,FALSE)</f>
        <v>#N/A</v>
      </c>
      <c r="R35" t="e">
        <f>VLOOKUP(C35,招行退!B:H,7,FALSE)</f>
        <v>#N/A</v>
      </c>
      <c r="S35" t="e">
        <f>VLOOKUP(C35,招行退!B:I,8,FALSE)</f>
        <v>#N/A</v>
      </c>
    </row>
    <row r="36" spans="1:19" s="40" customFormat="1" ht="14.25" hidden="1">
      <c r="A36" t="s">
        <v>20506</v>
      </c>
      <c r="B36">
        <v>500643</v>
      </c>
      <c r="C36" t="s">
        <v>448</v>
      </c>
      <c r="D36" t="s">
        <v>449</v>
      </c>
      <c r="E36" t="s">
        <v>450</v>
      </c>
      <c r="F36" s="15">
        <v>20</v>
      </c>
      <c r="G36" t="s">
        <v>34</v>
      </c>
      <c r="H36" t="s">
        <v>34</v>
      </c>
      <c r="I36" t="s">
        <v>58</v>
      </c>
      <c r="J36" t="s">
        <v>48</v>
      </c>
      <c r="K36" t="s">
        <v>59</v>
      </c>
      <c r="L36" t="s">
        <v>2371</v>
      </c>
      <c r="M36" t="s">
        <v>2372</v>
      </c>
      <c r="N36" t="s">
        <v>2373</v>
      </c>
      <c r="O36">
        <f>VLOOKUP(B36,HIS退!B:F,5,FALSE)</f>
        <v>-20</v>
      </c>
      <c r="P36" t="str">
        <f>VLOOKUP(B36,HIS退!B:I,8,FALSE)</f>
        <v>1</v>
      </c>
      <c r="Q36" s="38">
        <f>VLOOKUP(C36,招行退!B:F,5,FALSE)</f>
        <v>20</v>
      </c>
      <c r="R36" t="str">
        <f>VLOOKUP(C36,招行退!B:H,7,FALSE)</f>
        <v>S</v>
      </c>
      <c r="S36" t="e">
        <f>VLOOKUP(C36,招行退!B:I,8,FALSE)</f>
        <v>#N/A</v>
      </c>
    </row>
    <row r="37" spans="1:19" ht="14.25" hidden="1">
      <c r="A37" t="s">
        <v>20507</v>
      </c>
      <c r="B37">
        <v>500650</v>
      </c>
      <c r="C37" t="s">
        <v>451</v>
      </c>
      <c r="D37" t="s">
        <v>452</v>
      </c>
      <c r="E37" t="s">
        <v>453</v>
      </c>
      <c r="F37" s="15">
        <v>790</v>
      </c>
      <c r="G37" t="s">
        <v>34</v>
      </c>
      <c r="H37" t="s">
        <v>34</v>
      </c>
      <c r="I37" t="s">
        <v>58</v>
      </c>
      <c r="J37" t="s">
        <v>48</v>
      </c>
      <c r="K37" t="s">
        <v>59</v>
      </c>
      <c r="L37" t="s">
        <v>2374</v>
      </c>
      <c r="M37" t="s">
        <v>2375</v>
      </c>
      <c r="N37" t="s">
        <v>2376</v>
      </c>
      <c r="O37">
        <f>VLOOKUP(B37,HIS退!B:F,5,FALSE)</f>
        <v>-790</v>
      </c>
      <c r="P37" t="str">
        <f>VLOOKUP(B37,HIS退!B:I,8,FALSE)</f>
        <v>1</v>
      </c>
      <c r="Q37" s="38">
        <f>VLOOKUP(C37,招行退!B:F,5,FALSE)</f>
        <v>790</v>
      </c>
      <c r="R37" t="str">
        <f>VLOOKUP(C37,招行退!B:H,7,FALSE)</f>
        <v>S</v>
      </c>
      <c r="S37" t="e">
        <f>VLOOKUP(C37,招行退!B:I,8,FALSE)</f>
        <v>#N/A</v>
      </c>
    </row>
    <row r="38" spans="1:19" ht="14.25" hidden="1">
      <c r="A38" t="s">
        <v>20508</v>
      </c>
      <c r="B38">
        <v>500696</v>
      </c>
      <c r="C38" t="s">
        <v>2377</v>
      </c>
      <c r="D38" t="s">
        <v>454</v>
      </c>
      <c r="E38" t="s">
        <v>455</v>
      </c>
      <c r="F38" s="15">
        <v>500</v>
      </c>
      <c r="G38" t="s">
        <v>34</v>
      </c>
      <c r="H38" t="s">
        <v>34</v>
      </c>
      <c r="I38" t="s">
        <v>340</v>
      </c>
      <c r="J38" t="s">
        <v>340</v>
      </c>
      <c r="K38" t="s">
        <v>59</v>
      </c>
      <c r="L38" t="s">
        <v>2378</v>
      </c>
      <c r="M38" t="s">
        <v>2379</v>
      </c>
      <c r="N38" t="s">
        <v>2380</v>
      </c>
      <c r="O38">
        <f>VLOOKUP(B38,HIS退!B:F,5,FALSE)</f>
        <v>-500</v>
      </c>
      <c r="P38" t="str">
        <f>VLOOKUP(B38,HIS退!B:I,8,FALSE)</f>
        <v>9</v>
      </c>
      <c r="Q38" s="38">
        <f>VLOOKUP(C38,招行退!B:F,5,FALSE)</f>
        <v>500</v>
      </c>
      <c r="R38" t="str">
        <f>VLOOKUP(C38,招行退!B:H,7,FALSE)</f>
        <v>B</v>
      </c>
      <c r="S38" t="str">
        <f>VLOOKUP(C38,招行退!B:I,8,FALSE)</f>
        <v>20170703</v>
      </c>
    </row>
    <row r="39" spans="1:19" ht="14.25" hidden="1">
      <c r="A39" t="s">
        <v>20509</v>
      </c>
      <c r="B39">
        <v>500703</v>
      </c>
      <c r="C39" t="s">
        <v>456</v>
      </c>
      <c r="D39" t="s">
        <v>457</v>
      </c>
      <c r="E39" t="s">
        <v>458</v>
      </c>
      <c r="F39" s="15">
        <v>7</v>
      </c>
      <c r="G39" t="s">
        <v>53</v>
      </c>
      <c r="H39" t="s">
        <v>34</v>
      </c>
      <c r="I39" t="s">
        <v>58</v>
      </c>
      <c r="J39" t="s">
        <v>48</v>
      </c>
      <c r="K39" t="s">
        <v>59</v>
      </c>
      <c r="L39" t="s">
        <v>2381</v>
      </c>
      <c r="M39" t="s">
        <v>2382</v>
      </c>
      <c r="N39" t="s">
        <v>2383</v>
      </c>
      <c r="O39">
        <f>VLOOKUP(B39,HIS退!B:F,5,FALSE)</f>
        <v>-7</v>
      </c>
      <c r="P39" t="str">
        <f>VLOOKUP(B39,HIS退!B:I,8,FALSE)</f>
        <v>1</v>
      </c>
      <c r="Q39" s="38">
        <f>VLOOKUP(C39,招行退!B:F,5,FALSE)</f>
        <v>7</v>
      </c>
      <c r="R39" t="str">
        <f>VLOOKUP(C39,招行退!B:H,7,FALSE)</f>
        <v>S</v>
      </c>
      <c r="S39" t="e">
        <f>VLOOKUP(C39,招行退!B:I,8,FALSE)</f>
        <v>#N/A</v>
      </c>
    </row>
    <row r="40" spans="1:19" ht="14.25" hidden="1">
      <c r="A40" t="s">
        <v>20510</v>
      </c>
      <c r="B40">
        <v>500740</v>
      </c>
      <c r="C40" t="s">
        <v>460</v>
      </c>
      <c r="D40" t="s">
        <v>461</v>
      </c>
      <c r="E40" t="s">
        <v>462</v>
      </c>
      <c r="F40" s="15">
        <v>500</v>
      </c>
      <c r="G40" t="s">
        <v>34</v>
      </c>
      <c r="H40" t="s">
        <v>34</v>
      </c>
      <c r="I40" t="s">
        <v>58</v>
      </c>
      <c r="J40" t="s">
        <v>48</v>
      </c>
      <c r="K40" t="s">
        <v>59</v>
      </c>
      <c r="L40" t="s">
        <v>2384</v>
      </c>
      <c r="M40" t="s">
        <v>2385</v>
      </c>
      <c r="N40" t="s">
        <v>2386</v>
      </c>
      <c r="O40">
        <f>VLOOKUP(B40,HIS退!B:F,5,FALSE)</f>
        <v>-500</v>
      </c>
      <c r="P40" t="str">
        <f>VLOOKUP(B40,HIS退!B:I,8,FALSE)</f>
        <v>1</v>
      </c>
      <c r="Q40" s="38">
        <f>VLOOKUP(C40,招行退!B:F,5,FALSE)</f>
        <v>500</v>
      </c>
      <c r="R40" t="str">
        <f>VLOOKUP(C40,招行退!B:H,7,FALSE)</f>
        <v>S</v>
      </c>
      <c r="S40" t="e">
        <f>VLOOKUP(C40,招行退!B:I,8,FALSE)</f>
        <v>#N/A</v>
      </c>
    </row>
    <row r="41" spans="1:19" ht="14.25" hidden="1">
      <c r="A41" t="s">
        <v>20511</v>
      </c>
      <c r="B41">
        <v>500882</v>
      </c>
      <c r="C41" t="s">
        <v>463</v>
      </c>
      <c r="D41" t="s">
        <v>464</v>
      </c>
      <c r="E41" t="s">
        <v>465</v>
      </c>
      <c r="F41" s="15">
        <v>500</v>
      </c>
      <c r="G41" t="s">
        <v>34</v>
      </c>
      <c r="H41" t="s">
        <v>34</v>
      </c>
      <c r="I41" t="s">
        <v>58</v>
      </c>
      <c r="J41" t="s">
        <v>48</v>
      </c>
      <c r="K41" t="s">
        <v>59</v>
      </c>
      <c r="L41" t="s">
        <v>2387</v>
      </c>
      <c r="M41" t="s">
        <v>2388</v>
      </c>
      <c r="N41" t="s">
        <v>2389</v>
      </c>
      <c r="O41">
        <f>VLOOKUP(B41,HIS退!B:F,5,FALSE)</f>
        <v>-500</v>
      </c>
      <c r="P41" t="str">
        <f>VLOOKUP(B41,HIS退!B:I,8,FALSE)</f>
        <v>1</v>
      </c>
      <c r="Q41" s="38">
        <f>VLOOKUP(C41,招行退!B:F,5,FALSE)</f>
        <v>500</v>
      </c>
      <c r="R41" t="str">
        <f>VLOOKUP(C41,招行退!B:H,7,FALSE)</f>
        <v>S</v>
      </c>
      <c r="S41" t="e">
        <f>VLOOKUP(C41,招行退!B:I,8,FALSE)</f>
        <v>#N/A</v>
      </c>
    </row>
    <row r="42" spans="1:19" ht="14.25" hidden="1">
      <c r="A42" t="s">
        <v>20512</v>
      </c>
      <c r="B42">
        <v>500914</v>
      </c>
      <c r="C42" t="s">
        <v>466</v>
      </c>
      <c r="D42" t="s">
        <v>467</v>
      </c>
      <c r="E42" t="s">
        <v>468</v>
      </c>
      <c r="F42" s="15">
        <v>4698</v>
      </c>
      <c r="G42" t="s">
        <v>34</v>
      </c>
      <c r="H42" t="s">
        <v>34</v>
      </c>
      <c r="I42" t="s">
        <v>58</v>
      </c>
      <c r="J42" t="s">
        <v>48</v>
      </c>
      <c r="K42" t="s">
        <v>59</v>
      </c>
      <c r="L42" t="s">
        <v>2391</v>
      </c>
      <c r="M42" t="s">
        <v>2392</v>
      </c>
      <c r="N42" t="s">
        <v>2393</v>
      </c>
      <c r="O42">
        <f>VLOOKUP(B42,HIS退!B:F,5,FALSE)</f>
        <v>-4698</v>
      </c>
      <c r="P42" t="str">
        <f>VLOOKUP(B42,HIS退!B:I,8,FALSE)</f>
        <v>1</v>
      </c>
      <c r="Q42" s="38">
        <f>VLOOKUP(C42,招行退!B:F,5,FALSE)</f>
        <v>4698</v>
      </c>
      <c r="R42" t="str">
        <f>VLOOKUP(C42,招行退!B:H,7,FALSE)</f>
        <v>S</v>
      </c>
      <c r="S42" t="e">
        <f>VLOOKUP(C42,招行退!B:I,8,FALSE)</f>
        <v>#N/A</v>
      </c>
    </row>
    <row r="43" spans="1:19" ht="14.25" hidden="1">
      <c r="A43" t="s">
        <v>20513</v>
      </c>
      <c r="B43">
        <v>501782</v>
      </c>
      <c r="C43" t="s">
        <v>469</v>
      </c>
      <c r="D43" t="s">
        <v>470</v>
      </c>
      <c r="E43" t="s">
        <v>471</v>
      </c>
      <c r="F43" s="15">
        <v>1337</v>
      </c>
      <c r="G43" t="s">
        <v>34</v>
      </c>
      <c r="H43" t="s">
        <v>34</v>
      </c>
      <c r="I43" t="s">
        <v>58</v>
      </c>
      <c r="J43" t="s">
        <v>48</v>
      </c>
      <c r="K43" t="s">
        <v>59</v>
      </c>
      <c r="L43" t="s">
        <v>2395</v>
      </c>
      <c r="M43" t="s">
        <v>2396</v>
      </c>
      <c r="N43" t="s">
        <v>2394</v>
      </c>
      <c r="O43">
        <f>VLOOKUP(B43,HIS退!B:F,5,FALSE)</f>
        <v>-1337</v>
      </c>
      <c r="P43" t="str">
        <f>VLOOKUP(B43,HIS退!B:I,8,FALSE)</f>
        <v>1</v>
      </c>
      <c r="Q43" s="38">
        <f>VLOOKUP(C43,招行退!B:F,5,FALSE)</f>
        <v>1337</v>
      </c>
      <c r="R43" t="str">
        <f>VLOOKUP(C43,招行退!B:H,7,FALSE)</f>
        <v>S</v>
      </c>
      <c r="S43" t="e">
        <f>VLOOKUP(C43,招行退!B:I,8,FALSE)</f>
        <v>#N/A</v>
      </c>
    </row>
    <row r="44" spans="1:19" ht="14.25" hidden="1">
      <c r="A44" t="s">
        <v>20514</v>
      </c>
      <c r="B44">
        <v>501905</v>
      </c>
      <c r="C44" t="s">
        <v>472</v>
      </c>
      <c r="D44" t="s">
        <v>473</v>
      </c>
      <c r="E44" t="s">
        <v>474</v>
      </c>
      <c r="F44" s="15">
        <v>709</v>
      </c>
      <c r="G44" t="s">
        <v>34</v>
      </c>
      <c r="H44" t="s">
        <v>34</v>
      </c>
      <c r="I44" t="s">
        <v>58</v>
      </c>
      <c r="J44" t="s">
        <v>48</v>
      </c>
      <c r="K44" t="s">
        <v>59</v>
      </c>
      <c r="L44" t="s">
        <v>2397</v>
      </c>
      <c r="M44" t="s">
        <v>2398</v>
      </c>
      <c r="N44" t="s">
        <v>2399</v>
      </c>
      <c r="O44">
        <f>VLOOKUP(B44,HIS退!B:F,5,FALSE)</f>
        <v>-709</v>
      </c>
      <c r="P44" t="str">
        <f>VLOOKUP(B44,HIS退!B:I,8,FALSE)</f>
        <v>1</v>
      </c>
      <c r="Q44" s="38">
        <f>VLOOKUP(C44,招行退!B:F,5,FALSE)</f>
        <v>709</v>
      </c>
      <c r="R44" t="str">
        <f>VLOOKUP(C44,招行退!B:H,7,FALSE)</f>
        <v>S</v>
      </c>
      <c r="S44" t="e">
        <f>VLOOKUP(C44,招行退!B:I,8,FALSE)</f>
        <v>#N/A</v>
      </c>
    </row>
    <row r="45" spans="1:19" ht="14.25" hidden="1">
      <c r="A45" t="s">
        <v>20515</v>
      </c>
      <c r="B45">
        <v>502117</v>
      </c>
      <c r="C45" t="s">
        <v>475</v>
      </c>
      <c r="D45" t="s">
        <v>476</v>
      </c>
      <c r="E45" t="s">
        <v>477</v>
      </c>
      <c r="F45" s="15">
        <v>694</v>
      </c>
      <c r="G45" t="s">
        <v>34</v>
      </c>
      <c r="H45" t="s">
        <v>34</v>
      </c>
      <c r="I45" t="s">
        <v>58</v>
      </c>
      <c r="J45" t="s">
        <v>48</v>
      </c>
      <c r="K45" t="s">
        <v>59</v>
      </c>
      <c r="L45" t="s">
        <v>2400</v>
      </c>
      <c r="M45" t="s">
        <v>2401</v>
      </c>
      <c r="N45" t="s">
        <v>2402</v>
      </c>
      <c r="O45">
        <f>VLOOKUP(B45,HIS退!B:F,5,FALSE)</f>
        <v>-694</v>
      </c>
      <c r="P45" t="str">
        <f>VLOOKUP(B45,HIS退!B:I,8,FALSE)</f>
        <v>1</v>
      </c>
      <c r="Q45" s="38">
        <f>VLOOKUP(C45,招行退!B:F,5,FALSE)</f>
        <v>694</v>
      </c>
      <c r="R45" t="str">
        <f>VLOOKUP(C45,招行退!B:H,7,FALSE)</f>
        <v>S</v>
      </c>
      <c r="S45" t="e">
        <f>VLOOKUP(C45,招行退!B:I,8,FALSE)</f>
        <v>#N/A</v>
      </c>
    </row>
    <row r="46" spans="1:19" ht="14.25" hidden="1">
      <c r="A46" t="s">
        <v>20516</v>
      </c>
      <c r="B46">
        <v>502175</v>
      </c>
      <c r="C46" t="s">
        <v>478</v>
      </c>
      <c r="D46" t="s">
        <v>479</v>
      </c>
      <c r="E46" t="s">
        <v>480</v>
      </c>
      <c r="F46" s="15">
        <v>172</v>
      </c>
      <c r="G46" t="s">
        <v>53</v>
      </c>
      <c r="H46" t="s">
        <v>34</v>
      </c>
      <c r="I46" t="s">
        <v>58</v>
      </c>
      <c r="J46" t="s">
        <v>48</v>
      </c>
      <c r="K46" t="s">
        <v>59</v>
      </c>
      <c r="L46" t="s">
        <v>2403</v>
      </c>
      <c r="M46" t="s">
        <v>2404</v>
      </c>
      <c r="N46" t="s">
        <v>2405</v>
      </c>
      <c r="O46">
        <f>VLOOKUP(B46,HIS退!B:F,5,FALSE)</f>
        <v>-172</v>
      </c>
      <c r="P46" t="str">
        <f>VLOOKUP(B46,HIS退!B:I,8,FALSE)</f>
        <v>1</v>
      </c>
      <c r="Q46" s="38">
        <f>VLOOKUP(C46,招行退!B:F,5,FALSE)</f>
        <v>172</v>
      </c>
      <c r="R46" t="str">
        <f>VLOOKUP(C46,招行退!B:H,7,FALSE)</f>
        <v>S</v>
      </c>
      <c r="S46" t="e">
        <f>VLOOKUP(C46,招行退!B:I,8,FALSE)</f>
        <v>#N/A</v>
      </c>
    </row>
    <row r="47" spans="1:19" ht="14.25" hidden="1">
      <c r="A47" t="s">
        <v>20517</v>
      </c>
      <c r="B47">
        <v>502662</v>
      </c>
      <c r="C47" t="s">
        <v>481</v>
      </c>
      <c r="D47" t="s">
        <v>482</v>
      </c>
      <c r="E47" t="s">
        <v>483</v>
      </c>
      <c r="F47" s="15">
        <v>44</v>
      </c>
      <c r="G47" t="s">
        <v>34</v>
      </c>
      <c r="H47" t="s">
        <v>34</v>
      </c>
      <c r="I47" t="s">
        <v>58</v>
      </c>
      <c r="J47" t="s">
        <v>48</v>
      </c>
      <c r="K47" t="s">
        <v>59</v>
      </c>
      <c r="L47" t="s">
        <v>2406</v>
      </c>
      <c r="M47" t="s">
        <v>2407</v>
      </c>
      <c r="N47" t="s">
        <v>2408</v>
      </c>
      <c r="O47">
        <f>VLOOKUP(B47,HIS退!B:F,5,FALSE)</f>
        <v>-44</v>
      </c>
      <c r="P47" t="str">
        <f>VLOOKUP(B47,HIS退!B:I,8,FALSE)</f>
        <v>1</v>
      </c>
      <c r="Q47" s="38">
        <f>VLOOKUP(C47,招行退!B:F,5,FALSE)</f>
        <v>44</v>
      </c>
      <c r="R47" t="str">
        <f>VLOOKUP(C47,招行退!B:H,7,FALSE)</f>
        <v>S</v>
      </c>
      <c r="S47" t="e">
        <f>VLOOKUP(C47,招行退!B:I,8,FALSE)</f>
        <v>#N/A</v>
      </c>
    </row>
    <row r="48" spans="1:19" ht="14.25" hidden="1">
      <c r="A48" t="s">
        <v>20518</v>
      </c>
      <c r="B48">
        <v>502671</v>
      </c>
      <c r="C48" t="s">
        <v>484</v>
      </c>
      <c r="D48" t="s">
        <v>485</v>
      </c>
      <c r="E48" t="s">
        <v>486</v>
      </c>
      <c r="F48" s="15">
        <v>194</v>
      </c>
      <c r="G48" t="s">
        <v>34</v>
      </c>
      <c r="H48" t="s">
        <v>34</v>
      </c>
      <c r="I48" t="s">
        <v>58</v>
      </c>
      <c r="J48" t="s">
        <v>48</v>
      </c>
      <c r="K48" t="s">
        <v>59</v>
      </c>
      <c r="L48" t="s">
        <v>2409</v>
      </c>
      <c r="M48" t="s">
        <v>2410</v>
      </c>
      <c r="N48" t="s">
        <v>2408</v>
      </c>
      <c r="O48">
        <f>VLOOKUP(B48,HIS退!B:F,5,FALSE)</f>
        <v>-194</v>
      </c>
      <c r="P48" t="str">
        <f>VLOOKUP(B48,HIS退!B:I,8,FALSE)</f>
        <v>1</v>
      </c>
      <c r="Q48" s="38">
        <f>VLOOKUP(C48,招行退!B:F,5,FALSE)</f>
        <v>194</v>
      </c>
      <c r="R48" t="str">
        <f>VLOOKUP(C48,招行退!B:H,7,FALSE)</f>
        <v>S</v>
      </c>
      <c r="S48" t="e">
        <f>VLOOKUP(C48,招行退!B:I,8,FALSE)</f>
        <v>#N/A</v>
      </c>
    </row>
    <row r="49" spans="1:19" ht="14.25" hidden="1">
      <c r="A49" t="s">
        <v>20519</v>
      </c>
      <c r="B49">
        <v>503052</v>
      </c>
      <c r="D49" t="s">
        <v>487</v>
      </c>
      <c r="E49" t="s">
        <v>488</v>
      </c>
      <c r="F49" s="15">
        <v>1012</v>
      </c>
      <c r="G49" t="s">
        <v>34</v>
      </c>
      <c r="H49" t="s">
        <v>34</v>
      </c>
      <c r="I49" t="s">
        <v>60</v>
      </c>
      <c r="J49" t="s">
        <v>57</v>
      </c>
      <c r="K49" t="s">
        <v>59</v>
      </c>
      <c r="L49" t="s">
        <v>2411</v>
      </c>
      <c r="M49" t="s">
        <v>2412</v>
      </c>
      <c r="N49" t="s">
        <v>2413</v>
      </c>
      <c r="O49">
        <f>VLOOKUP(B49,HIS退!B:F,5,FALSE)</f>
        <v>-1012</v>
      </c>
      <c r="P49" t="str">
        <f>VLOOKUP(B49,HIS退!B:I,8,FALSE)</f>
        <v>9</v>
      </c>
      <c r="Q49" s="38" t="e">
        <f>VLOOKUP(C49,招行退!B:F,5,FALSE)</f>
        <v>#N/A</v>
      </c>
      <c r="R49" t="e">
        <f>VLOOKUP(C49,招行退!B:H,7,FALSE)</f>
        <v>#N/A</v>
      </c>
      <c r="S49" t="e">
        <f>VLOOKUP(C49,招行退!B:I,8,FALSE)</f>
        <v>#N/A</v>
      </c>
    </row>
    <row r="50" spans="1:19" ht="14.25" hidden="1">
      <c r="A50" t="s">
        <v>20520</v>
      </c>
      <c r="B50">
        <v>503066</v>
      </c>
      <c r="C50" t="s">
        <v>2414</v>
      </c>
      <c r="D50" t="s">
        <v>487</v>
      </c>
      <c r="E50" t="s">
        <v>488</v>
      </c>
      <c r="F50" s="15">
        <v>1012</v>
      </c>
      <c r="G50" t="s">
        <v>34</v>
      </c>
      <c r="H50" t="s">
        <v>34</v>
      </c>
      <c r="I50" t="s">
        <v>340</v>
      </c>
      <c r="J50" t="s">
        <v>57</v>
      </c>
      <c r="K50" t="s">
        <v>59</v>
      </c>
      <c r="L50" t="s">
        <v>2415</v>
      </c>
      <c r="M50" t="s">
        <v>2416</v>
      </c>
      <c r="N50" t="s">
        <v>2413</v>
      </c>
      <c r="O50">
        <f>VLOOKUP(B50,HIS退!B:F,5,FALSE)</f>
        <v>-1012</v>
      </c>
      <c r="P50" t="str">
        <f>VLOOKUP(B50,HIS退!B:I,8,FALSE)</f>
        <v>9</v>
      </c>
      <c r="Q50" s="38">
        <f>VLOOKUP(C50,招行退!B:F,5,FALSE)</f>
        <v>1012</v>
      </c>
      <c r="R50" t="str">
        <f>VLOOKUP(C50,招行退!B:H,7,FALSE)</f>
        <v>B</v>
      </c>
      <c r="S50" t="str">
        <f>VLOOKUP(C50,招行退!B:I,8,FALSE)</f>
        <v>20170703</v>
      </c>
    </row>
    <row r="51" spans="1:19" ht="14.25" hidden="1">
      <c r="A51" t="s">
        <v>20521</v>
      </c>
      <c r="B51">
        <v>503090</v>
      </c>
      <c r="C51" t="s">
        <v>2417</v>
      </c>
      <c r="D51" t="s">
        <v>489</v>
      </c>
      <c r="E51" t="s">
        <v>490</v>
      </c>
      <c r="F51" s="15">
        <v>90</v>
      </c>
      <c r="G51" t="s">
        <v>34</v>
      </c>
      <c r="H51" t="s">
        <v>34</v>
      </c>
      <c r="I51" t="s">
        <v>340</v>
      </c>
      <c r="J51" t="s">
        <v>57</v>
      </c>
      <c r="K51" t="s">
        <v>59</v>
      </c>
      <c r="L51" t="s">
        <v>2418</v>
      </c>
      <c r="M51" t="s">
        <v>2419</v>
      </c>
      <c r="N51" t="s">
        <v>2420</v>
      </c>
      <c r="O51">
        <f>VLOOKUP(B51,HIS退!B:F,5,FALSE)</f>
        <v>-90</v>
      </c>
      <c r="P51" t="str">
        <f>VLOOKUP(B51,HIS退!B:I,8,FALSE)</f>
        <v>9</v>
      </c>
      <c r="Q51" s="38">
        <f>VLOOKUP(C51,招行退!B:F,5,FALSE)</f>
        <v>90</v>
      </c>
      <c r="R51" t="str">
        <f>VLOOKUP(C51,招行退!B:H,7,FALSE)</f>
        <v>B</v>
      </c>
      <c r="S51" t="str">
        <f>VLOOKUP(C51,招行退!B:I,8,FALSE)</f>
        <v>20170703</v>
      </c>
    </row>
    <row r="52" spans="1:19" ht="14.25" hidden="1">
      <c r="A52" t="s">
        <v>20522</v>
      </c>
      <c r="B52">
        <v>503098</v>
      </c>
      <c r="D52" t="s">
        <v>491</v>
      </c>
      <c r="E52" t="s">
        <v>492</v>
      </c>
      <c r="F52" s="15">
        <v>4735</v>
      </c>
      <c r="G52" t="s">
        <v>34</v>
      </c>
      <c r="H52" t="s">
        <v>34</v>
      </c>
      <c r="I52" t="s">
        <v>60</v>
      </c>
      <c r="J52" t="s">
        <v>57</v>
      </c>
      <c r="K52" t="s">
        <v>59</v>
      </c>
      <c r="L52" t="s">
        <v>2421</v>
      </c>
      <c r="M52" t="s">
        <v>2422</v>
      </c>
      <c r="N52" t="s">
        <v>2423</v>
      </c>
      <c r="O52">
        <f>VLOOKUP(B52,HIS退!B:F,5,FALSE)</f>
        <v>-4735</v>
      </c>
      <c r="P52" t="str">
        <f>VLOOKUP(B52,HIS退!B:I,8,FALSE)</f>
        <v>9</v>
      </c>
      <c r="Q52" s="38" t="e">
        <f>VLOOKUP(C52,招行退!B:F,5,FALSE)</f>
        <v>#N/A</v>
      </c>
      <c r="R52" t="e">
        <f>VLOOKUP(C52,招行退!B:H,7,FALSE)</f>
        <v>#N/A</v>
      </c>
      <c r="S52" t="e">
        <f>VLOOKUP(C52,招行退!B:I,8,FALSE)</f>
        <v>#N/A</v>
      </c>
    </row>
    <row r="53" spans="1:19" ht="14.25" hidden="1">
      <c r="A53" t="s">
        <v>20523</v>
      </c>
      <c r="B53">
        <v>503110</v>
      </c>
      <c r="C53" t="s">
        <v>493</v>
      </c>
      <c r="D53" t="s">
        <v>494</v>
      </c>
      <c r="E53" t="s">
        <v>495</v>
      </c>
      <c r="F53" s="15">
        <v>1000</v>
      </c>
      <c r="G53" t="s">
        <v>34</v>
      </c>
      <c r="H53" t="s">
        <v>34</v>
      </c>
      <c r="I53" t="s">
        <v>58</v>
      </c>
      <c r="J53" t="s">
        <v>48</v>
      </c>
      <c r="K53" t="s">
        <v>59</v>
      </c>
      <c r="L53" t="s">
        <v>2424</v>
      </c>
      <c r="M53" t="s">
        <v>2425</v>
      </c>
      <c r="N53" t="s">
        <v>2390</v>
      </c>
      <c r="O53">
        <f>VLOOKUP(B53,HIS退!B:F,5,FALSE)</f>
        <v>-1000</v>
      </c>
      <c r="P53" t="str">
        <f>VLOOKUP(B53,HIS退!B:I,8,FALSE)</f>
        <v>1</v>
      </c>
      <c r="Q53" s="38">
        <f>VLOOKUP(C53,招行退!B:F,5,FALSE)</f>
        <v>1000</v>
      </c>
      <c r="R53" t="str">
        <f>VLOOKUP(C53,招行退!B:H,7,FALSE)</f>
        <v>S</v>
      </c>
      <c r="S53" t="e">
        <f>VLOOKUP(C53,招行退!B:I,8,FALSE)</f>
        <v>#N/A</v>
      </c>
    </row>
    <row r="54" spans="1:19" ht="14.25" hidden="1">
      <c r="A54" t="s">
        <v>20524</v>
      </c>
      <c r="B54">
        <v>503113</v>
      </c>
      <c r="C54" t="s">
        <v>496</v>
      </c>
      <c r="D54" t="s">
        <v>494</v>
      </c>
      <c r="E54" t="s">
        <v>495</v>
      </c>
      <c r="F54" s="15">
        <v>9000</v>
      </c>
      <c r="G54" t="s">
        <v>34</v>
      </c>
      <c r="H54" t="s">
        <v>34</v>
      </c>
      <c r="I54" t="s">
        <v>58</v>
      </c>
      <c r="J54" t="s">
        <v>48</v>
      </c>
      <c r="K54" t="s">
        <v>59</v>
      </c>
      <c r="L54" t="s">
        <v>2426</v>
      </c>
      <c r="M54" t="s">
        <v>2427</v>
      </c>
      <c r="N54" t="s">
        <v>2390</v>
      </c>
      <c r="O54">
        <f>VLOOKUP(B54,HIS退!B:F,5,FALSE)</f>
        <v>-9000</v>
      </c>
      <c r="P54" t="str">
        <f>VLOOKUP(B54,HIS退!B:I,8,FALSE)</f>
        <v>1</v>
      </c>
      <c r="Q54" s="38">
        <f>VLOOKUP(C54,招行退!B:F,5,FALSE)</f>
        <v>9000</v>
      </c>
      <c r="R54" t="str">
        <f>VLOOKUP(C54,招行退!B:H,7,FALSE)</f>
        <v>S</v>
      </c>
      <c r="S54" t="e">
        <f>VLOOKUP(C54,招行退!B:I,8,FALSE)</f>
        <v>#N/A</v>
      </c>
    </row>
    <row r="55" spans="1:19" ht="14.25" hidden="1">
      <c r="A55" t="s">
        <v>20525</v>
      </c>
      <c r="B55">
        <v>503149</v>
      </c>
      <c r="C55" t="s">
        <v>2428</v>
      </c>
      <c r="D55" t="s">
        <v>497</v>
      </c>
      <c r="E55" t="s">
        <v>498</v>
      </c>
      <c r="F55" s="15">
        <v>937</v>
      </c>
      <c r="G55" t="s">
        <v>34</v>
      </c>
      <c r="H55" t="s">
        <v>34</v>
      </c>
      <c r="I55" t="s">
        <v>340</v>
      </c>
      <c r="J55" t="s">
        <v>340</v>
      </c>
      <c r="K55" t="s">
        <v>59</v>
      </c>
      <c r="L55" t="s">
        <v>2429</v>
      </c>
      <c r="M55" t="s">
        <v>2430</v>
      </c>
      <c r="N55" t="s">
        <v>2431</v>
      </c>
      <c r="O55">
        <f>VLOOKUP(B55,HIS退!B:F,5,FALSE)</f>
        <v>-937</v>
      </c>
      <c r="P55" t="str">
        <f>VLOOKUP(B55,HIS退!B:I,8,FALSE)</f>
        <v>9</v>
      </c>
      <c r="Q55" s="38">
        <f>VLOOKUP(C55,招行退!B:F,5,FALSE)</f>
        <v>937</v>
      </c>
      <c r="R55" t="str">
        <f>VLOOKUP(C55,招行退!B:H,7,FALSE)</f>
        <v>B</v>
      </c>
      <c r="S55" t="str">
        <f>VLOOKUP(C55,招行退!B:I,8,FALSE)</f>
        <v>20170703</v>
      </c>
    </row>
    <row r="56" spans="1:19" ht="14.25" hidden="1">
      <c r="A56" t="s">
        <v>20526</v>
      </c>
      <c r="B56">
        <v>503278</v>
      </c>
      <c r="C56" t="s">
        <v>499</v>
      </c>
      <c r="D56" t="s">
        <v>500</v>
      </c>
      <c r="E56" t="s">
        <v>501</v>
      </c>
      <c r="F56" s="15">
        <v>300</v>
      </c>
      <c r="G56" t="s">
        <v>34</v>
      </c>
      <c r="H56" t="s">
        <v>34</v>
      </c>
      <c r="I56" t="s">
        <v>58</v>
      </c>
      <c r="J56" t="s">
        <v>48</v>
      </c>
      <c r="K56" t="s">
        <v>59</v>
      </c>
      <c r="L56" t="s">
        <v>2432</v>
      </c>
      <c r="M56" t="s">
        <v>2433</v>
      </c>
      <c r="N56" t="s">
        <v>2434</v>
      </c>
      <c r="O56">
        <f>VLOOKUP(B56,HIS退!B:F,5,FALSE)</f>
        <v>-300</v>
      </c>
      <c r="P56" t="str">
        <f>VLOOKUP(B56,HIS退!B:I,8,FALSE)</f>
        <v>1</v>
      </c>
      <c r="Q56" s="38">
        <f>VLOOKUP(C56,招行退!B:F,5,FALSE)</f>
        <v>300</v>
      </c>
      <c r="R56" t="str">
        <f>VLOOKUP(C56,招行退!B:H,7,FALSE)</f>
        <v>S</v>
      </c>
      <c r="S56" t="e">
        <f>VLOOKUP(C56,招行退!B:I,8,FALSE)</f>
        <v>#N/A</v>
      </c>
    </row>
    <row r="57" spans="1:19" ht="14.25" hidden="1">
      <c r="A57" t="s">
        <v>20527</v>
      </c>
      <c r="B57">
        <v>503283</v>
      </c>
      <c r="C57" t="s">
        <v>502</v>
      </c>
      <c r="D57" t="s">
        <v>503</v>
      </c>
      <c r="E57" t="s">
        <v>504</v>
      </c>
      <c r="F57" s="15">
        <v>800</v>
      </c>
      <c r="G57" t="s">
        <v>34</v>
      </c>
      <c r="H57" t="s">
        <v>34</v>
      </c>
      <c r="I57" t="s">
        <v>340</v>
      </c>
      <c r="J57" t="s">
        <v>340</v>
      </c>
      <c r="K57" t="s">
        <v>59</v>
      </c>
      <c r="L57" t="s">
        <v>2435</v>
      </c>
      <c r="M57" t="s">
        <v>2436</v>
      </c>
      <c r="N57" t="s">
        <v>2437</v>
      </c>
      <c r="O57">
        <f>VLOOKUP(B57,HIS退!B:F,5,FALSE)</f>
        <v>-800</v>
      </c>
      <c r="P57" t="str">
        <f>VLOOKUP(B57,HIS退!B:I,8,FALSE)</f>
        <v>9</v>
      </c>
      <c r="Q57" s="38">
        <f>VLOOKUP(C57,招行退!B:F,5,FALSE)</f>
        <v>800</v>
      </c>
      <c r="R57" t="str">
        <f>VLOOKUP(C57,招行退!B:H,7,FALSE)</f>
        <v>B</v>
      </c>
      <c r="S57" t="str">
        <f>VLOOKUP(C57,招行退!B:I,8,FALSE)</f>
        <v>20170703</v>
      </c>
    </row>
    <row r="58" spans="1:19" s="40" customFormat="1" ht="14.25" hidden="1">
      <c r="A58" t="s">
        <v>20528</v>
      </c>
      <c r="B58">
        <v>503353</v>
      </c>
      <c r="C58"/>
      <c r="D58" t="s">
        <v>505</v>
      </c>
      <c r="E58" t="s">
        <v>506</v>
      </c>
      <c r="F58" s="15">
        <v>3100</v>
      </c>
      <c r="G58" t="s">
        <v>34</v>
      </c>
      <c r="H58" t="s">
        <v>34</v>
      </c>
      <c r="I58" t="s">
        <v>60</v>
      </c>
      <c r="J58" t="s">
        <v>57</v>
      </c>
      <c r="K58" t="s">
        <v>59</v>
      </c>
      <c r="L58" t="s">
        <v>2438</v>
      </c>
      <c r="M58" t="s">
        <v>2439</v>
      </c>
      <c r="N58" t="s">
        <v>2440</v>
      </c>
      <c r="O58">
        <f>VLOOKUP(B58,HIS退!B:F,5,FALSE)</f>
        <v>-3100</v>
      </c>
      <c r="P58" t="str">
        <f>VLOOKUP(B58,HIS退!B:I,8,FALSE)</f>
        <v>9</v>
      </c>
      <c r="Q58" s="38" t="e">
        <f>VLOOKUP(C58,招行退!B:F,5,FALSE)</f>
        <v>#N/A</v>
      </c>
      <c r="R58" t="e">
        <f>VLOOKUP(C58,招行退!B:H,7,FALSE)</f>
        <v>#N/A</v>
      </c>
      <c r="S58" t="e">
        <f>VLOOKUP(C58,招行退!B:I,8,FALSE)</f>
        <v>#N/A</v>
      </c>
    </row>
    <row r="59" spans="1:19" ht="14.25" hidden="1">
      <c r="A59" t="s">
        <v>20529</v>
      </c>
      <c r="B59">
        <v>0</v>
      </c>
      <c r="D59" t="s">
        <v>505</v>
      </c>
      <c r="E59" t="s">
        <v>506</v>
      </c>
      <c r="F59" s="15">
        <v>3000</v>
      </c>
      <c r="G59" t="s">
        <v>34</v>
      </c>
      <c r="H59" t="s">
        <v>34</v>
      </c>
      <c r="I59" t="s">
        <v>61</v>
      </c>
      <c r="J59" t="s">
        <v>57</v>
      </c>
      <c r="K59" t="s">
        <v>59</v>
      </c>
      <c r="L59" t="s">
        <v>2441</v>
      </c>
      <c r="M59" t="s">
        <v>2442</v>
      </c>
      <c r="N59" t="s">
        <v>2440</v>
      </c>
      <c r="O59" t="e">
        <f>VLOOKUP(B59,HIS退!B:F,5,FALSE)</f>
        <v>#N/A</v>
      </c>
      <c r="P59" t="e">
        <f>VLOOKUP(B59,HIS退!B:I,8,FALSE)</f>
        <v>#N/A</v>
      </c>
      <c r="Q59" s="38" t="e">
        <f>VLOOKUP(C59,招行退!B:F,5,FALSE)</f>
        <v>#N/A</v>
      </c>
      <c r="R59" t="e">
        <f>VLOOKUP(C59,招行退!B:H,7,FALSE)</f>
        <v>#N/A</v>
      </c>
      <c r="S59" t="e">
        <f>VLOOKUP(C59,招行退!B:I,8,FALSE)</f>
        <v>#N/A</v>
      </c>
    </row>
    <row r="60" spans="1:19" ht="14.25" hidden="1">
      <c r="A60" t="s">
        <v>20530</v>
      </c>
      <c r="B60">
        <v>503361</v>
      </c>
      <c r="C60" t="s">
        <v>507</v>
      </c>
      <c r="D60" t="s">
        <v>505</v>
      </c>
      <c r="E60" t="s">
        <v>506</v>
      </c>
      <c r="F60" s="15">
        <v>3</v>
      </c>
      <c r="G60" t="s">
        <v>34</v>
      </c>
      <c r="H60" t="s">
        <v>34</v>
      </c>
      <c r="I60" t="s">
        <v>58</v>
      </c>
      <c r="J60" t="s">
        <v>48</v>
      </c>
      <c r="K60" t="s">
        <v>59</v>
      </c>
      <c r="L60" t="s">
        <v>2443</v>
      </c>
      <c r="M60" t="s">
        <v>2444</v>
      </c>
      <c r="N60" t="s">
        <v>2440</v>
      </c>
      <c r="O60">
        <f>VLOOKUP(B60,HIS退!B:F,5,FALSE)</f>
        <v>-3</v>
      </c>
      <c r="P60" t="str">
        <f>VLOOKUP(B60,HIS退!B:I,8,FALSE)</f>
        <v>1</v>
      </c>
      <c r="Q60" s="38">
        <f>VLOOKUP(C60,招行退!B:F,5,FALSE)</f>
        <v>3</v>
      </c>
      <c r="R60" t="str">
        <f>VLOOKUP(C60,招行退!B:H,7,FALSE)</f>
        <v>S</v>
      </c>
      <c r="S60" t="e">
        <f>VLOOKUP(C60,招行退!B:I,8,FALSE)</f>
        <v>#N/A</v>
      </c>
    </row>
    <row r="61" spans="1:19" ht="14.25" hidden="1">
      <c r="A61" t="s">
        <v>20531</v>
      </c>
      <c r="B61">
        <v>503689</v>
      </c>
      <c r="D61" t="s">
        <v>509</v>
      </c>
      <c r="E61" t="s">
        <v>510</v>
      </c>
      <c r="F61" s="15">
        <v>500</v>
      </c>
      <c r="G61" t="s">
        <v>34</v>
      </c>
      <c r="H61" t="s">
        <v>34</v>
      </c>
      <c r="I61" t="s">
        <v>60</v>
      </c>
      <c r="J61" t="s">
        <v>57</v>
      </c>
      <c r="K61" t="s">
        <v>59</v>
      </c>
      <c r="L61" t="s">
        <v>2445</v>
      </c>
      <c r="M61" t="s">
        <v>2446</v>
      </c>
      <c r="N61" t="s">
        <v>2447</v>
      </c>
      <c r="O61">
        <f>VLOOKUP(B61,HIS退!B:F,5,FALSE)</f>
        <v>-500</v>
      </c>
      <c r="P61" t="str">
        <f>VLOOKUP(B61,HIS退!B:I,8,FALSE)</f>
        <v>9</v>
      </c>
      <c r="Q61" s="38" t="e">
        <f>VLOOKUP(C61,招行退!B:F,5,FALSE)</f>
        <v>#N/A</v>
      </c>
      <c r="R61" t="e">
        <f>VLOOKUP(C61,招行退!B:H,7,FALSE)</f>
        <v>#N/A</v>
      </c>
      <c r="S61" t="e">
        <f>VLOOKUP(C61,招行退!B:I,8,FALSE)</f>
        <v>#N/A</v>
      </c>
    </row>
    <row r="62" spans="1:19" ht="14.25" hidden="1">
      <c r="A62" t="s">
        <v>20532</v>
      </c>
      <c r="B62">
        <v>0</v>
      </c>
      <c r="D62" t="s">
        <v>509</v>
      </c>
      <c r="E62" t="s">
        <v>510</v>
      </c>
      <c r="F62" s="15">
        <v>500</v>
      </c>
      <c r="G62" t="s">
        <v>34</v>
      </c>
      <c r="H62" t="s">
        <v>34</v>
      </c>
      <c r="I62" t="s">
        <v>61</v>
      </c>
      <c r="J62" t="s">
        <v>57</v>
      </c>
      <c r="K62" t="s">
        <v>59</v>
      </c>
      <c r="L62" t="s">
        <v>2448</v>
      </c>
      <c r="M62" t="s">
        <v>2449</v>
      </c>
      <c r="N62" t="s">
        <v>2447</v>
      </c>
      <c r="O62" t="e">
        <f>VLOOKUP(B62,HIS退!B:F,5,FALSE)</f>
        <v>#N/A</v>
      </c>
      <c r="P62" t="e">
        <f>VLOOKUP(B62,HIS退!B:I,8,FALSE)</f>
        <v>#N/A</v>
      </c>
      <c r="Q62" s="38" t="e">
        <f>VLOOKUP(C62,招行退!B:F,5,FALSE)</f>
        <v>#N/A</v>
      </c>
      <c r="R62" t="e">
        <f>VLOOKUP(C62,招行退!B:H,7,FALSE)</f>
        <v>#N/A</v>
      </c>
      <c r="S62" t="e">
        <f>VLOOKUP(C62,招行退!B:I,8,FALSE)</f>
        <v>#N/A</v>
      </c>
    </row>
    <row r="63" spans="1:19" ht="14.25" hidden="1">
      <c r="A63" t="s">
        <v>20533</v>
      </c>
      <c r="B63">
        <v>503732</v>
      </c>
      <c r="D63" t="s">
        <v>505</v>
      </c>
      <c r="E63" t="s">
        <v>506</v>
      </c>
      <c r="F63" s="15">
        <v>2</v>
      </c>
      <c r="G63" t="s">
        <v>34</v>
      </c>
      <c r="H63" t="s">
        <v>34</v>
      </c>
      <c r="I63" t="s">
        <v>60</v>
      </c>
      <c r="J63" t="s">
        <v>57</v>
      </c>
      <c r="K63" t="s">
        <v>59</v>
      </c>
      <c r="L63" t="s">
        <v>2450</v>
      </c>
      <c r="M63" t="s">
        <v>2451</v>
      </c>
      <c r="N63" t="s">
        <v>2440</v>
      </c>
      <c r="O63">
        <f>VLOOKUP(B63,HIS退!B:F,5,FALSE)</f>
        <v>-2</v>
      </c>
      <c r="P63" t="str">
        <f>VLOOKUP(B63,HIS退!B:I,8,FALSE)</f>
        <v>9</v>
      </c>
      <c r="Q63" s="38" t="e">
        <f>VLOOKUP(C63,招行退!B:F,5,FALSE)</f>
        <v>#N/A</v>
      </c>
      <c r="R63" t="e">
        <f>VLOOKUP(C63,招行退!B:H,7,FALSE)</f>
        <v>#N/A</v>
      </c>
      <c r="S63" t="e">
        <f>VLOOKUP(C63,招行退!B:I,8,FALSE)</f>
        <v>#N/A</v>
      </c>
    </row>
    <row r="64" spans="1:19" ht="14.25" hidden="1">
      <c r="A64" t="s">
        <v>20534</v>
      </c>
      <c r="B64">
        <v>504009</v>
      </c>
      <c r="D64" t="s">
        <v>511</v>
      </c>
      <c r="E64" t="s">
        <v>303</v>
      </c>
      <c r="F64" s="15">
        <v>500</v>
      </c>
      <c r="G64" t="s">
        <v>34</v>
      </c>
      <c r="H64" t="s">
        <v>34</v>
      </c>
      <c r="I64" t="s">
        <v>60</v>
      </c>
      <c r="J64" t="s">
        <v>57</v>
      </c>
      <c r="K64" t="s">
        <v>59</v>
      </c>
      <c r="L64" t="s">
        <v>2452</v>
      </c>
      <c r="M64" t="s">
        <v>2453</v>
      </c>
      <c r="N64" t="s">
        <v>2454</v>
      </c>
      <c r="O64">
        <f>VLOOKUP(B64,HIS退!B:F,5,FALSE)</f>
        <v>-500</v>
      </c>
      <c r="P64" t="str">
        <f>VLOOKUP(B64,HIS退!B:I,8,FALSE)</f>
        <v>9</v>
      </c>
      <c r="Q64" s="38" t="e">
        <f>VLOOKUP(C64,招行退!B:F,5,FALSE)</f>
        <v>#N/A</v>
      </c>
      <c r="R64" t="e">
        <f>VLOOKUP(C64,招行退!B:H,7,FALSE)</f>
        <v>#N/A</v>
      </c>
      <c r="S64" t="e">
        <f>VLOOKUP(C64,招行退!B:I,8,FALSE)</f>
        <v>#N/A</v>
      </c>
    </row>
    <row r="65" spans="1:19" ht="14.25" hidden="1">
      <c r="A65" t="s">
        <v>20535</v>
      </c>
      <c r="B65">
        <v>504015</v>
      </c>
      <c r="C65" t="s">
        <v>512</v>
      </c>
      <c r="D65" t="s">
        <v>511</v>
      </c>
      <c r="E65" t="s">
        <v>303</v>
      </c>
      <c r="F65" s="15">
        <v>500</v>
      </c>
      <c r="G65" t="s">
        <v>34</v>
      </c>
      <c r="H65" t="s">
        <v>34</v>
      </c>
      <c r="I65" t="s">
        <v>58</v>
      </c>
      <c r="J65" t="s">
        <v>48</v>
      </c>
      <c r="K65" t="s">
        <v>59</v>
      </c>
      <c r="L65" t="s">
        <v>2455</v>
      </c>
      <c r="M65" t="s">
        <v>2456</v>
      </c>
      <c r="N65" t="s">
        <v>2454</v>
      </c>
      <c r="O65">
        <f>VLOOKUP(B65,HIS退!B:F,5,FALSE)</f>
        <v>-500</v>
      </c>
      <c r="P65" t="str">
        <f>VLOOKUP(B65,HIS退!B:I,8,FALSE)</f>
        <v>1</v>
      </c>
      <c r="Q65" s="38">
        <f>VLOOKUP(C65,招行退!B:F,5,FALSE)</f>
        <v>500</v>
      </c>
      <c r="R65" t="str">
        <f>VLOOKUP(C65,招行退!B:H,7,FALSE)</f>
        <v>S</v>
      </c>
      <c r="S65" t="e">
        <f>VLOOKUP(C65,招行退!B:I,8,FALSE)</f>
        <v>#N/A</v>
      </c>
    </row>
    <row r="66" spans="1:19" ht="14.25" hidden="1">
      <c r="A66" t="s">
        <v>20536</v>
      </c>
      <c r="B66">
        <v>504300</v>
      </c>
      <c r="D66" t="s">
        <v>513</v>
      </c>
      <c r="E66" t="s">
        <v>514</v>
      </c>
      <c r="F66" s="15">
        <v>210</v>
      </c>
      <c r="G66" t="s">
        <v>34</v>
      </c>
      <c r="H66" t="s">
        <v>34</v>
      </c>
      <c r="I66" t="s">
        <v>60</v>
      </c>
      <c r="J66" t="s">
        <v>57</v>
      </c>
      <c r="K66" t="s">
        <v>59</v>
      </c>
      <c r="L66" t="s">
        <v>2457</v>
      </c>
      <c r="M66" t="s">
        <v>2458</v>
      </c>
      <c r="N66" t="s">
        <v>2459</v>
      </c>
      <c r="O66">
        <f>VLOOKUP(B66,HIS退!B:F,5,FALSE)</f>
        <v>-210</v>
      </c>
      <c r="P66" t="str">
        <f>VLOOKUP(B66,HIS退!B:I,8,FALSE)</f>
        <v>9</v>
      </c>
      <c r="Q66" s="38" t="e">
        <f>VLOOKUP(C66,招行退!B:F,5,FALSE)</f>
        <v>#N/A</v>
      </c>
      <c r="R66" t="e">
        <f>VLOOKUP(C66,招行退!B:H,7,FALSE)</f>
        <v>#N/A</v>
      </c>
      <c r="S66" t="e">
        <f>VLOOKUP(C66,招行退!B:I,8,FALSE)</f>
        <v>#N/A</v>
      </c>
    </row>
    <row r="67" spans="1:19" ht="14.25" hidden="1">
      <c r="A67" t="s">
        <v>20537</v>
      </c>
      <c r="B67">
        <v>0</v>
      </c>
      <c r="D67" t="s">
        <v>513</v>
      </c>
      <c r="E67" t="s">
        <v>514</v>
      </c>
      <c r="F67" s="15">
        <v>210</v>
      </c>
      <c r="G67" t="s">
        <v>34</v>
      </c>
      <c r="H67" t="s">
        <v>34</v>
      </c>
      <c r="I67" t="s">
        <v>61</v>
      </c>
      <c r="J67" t="s">
        <v>57</v>
      </c>
      <c r="K67" t="s">
        <v>59</v>
      </c>
      <c r="L67" t="s">
        <v>2460</v>
      </c>
      <c r="M67" t="s">
        <v>2461</v>
      </c>
      <c r="N67" t="s">
        <v>2459</v>
      </c>
      <c r="O67" t="e">
        <f>VLOOKUP(B67,HIS退!B:F,5,FALSE)</f>
        <v>#N/A</v>
      </c>
      <c r="P67" t="e">
        <f>VLOOKUP(B67,HIS退!B:I,8,FALSE)</f>
        <v>#N/A</v>
      </c>
      <c r="Q67" s="38" t="e">
        <f>VLOOKUP(C67,招行退!B:F,5,FALSE)</f>
        <v>#N/A</v>
      </c>
      <c r="R67" t="e">
        <f>VLOOKUP(C67,招行退!B:H,7,FALSE)</f>
        <v>#N/A</v>
      </c>
      <c r="S67" t="e">
        <f>VLOOKUP(C67,招行退!B:I,8,FALSE)</f>
        <v>#N/A</v>
      </c>
    </row>
    <row r="68" spans="1:19" ht="14.25" hidden="1">
      <c r="A68" t="s">
        <v>20538</v>
      </c>
      <c r="B68">
        <v>0</v>
      </c>
      <c r="D68" t="s">
        <v>513</v>
      </c>
      <c r="E68" t="s">
        <v>514</v>
      </c>
      <c r="F68" s="15">
        <v>210</v>
      </c>
      <c r="G68" t="s">
        <v>34</v>
      </c>
      <c r="H68" t="s">
        <v>34</v>
      </c>
      <c r="I68" t="s">
        <v>61</v>
      </c>
      <c r="J68" t="s">
        <v>57</v>
      </c>
      <c r="K68" t="s">
        <v>59</v>
      </c>
      <c r="L68" t="s">
        <v>2462</v>
      </c>
      <c r="M68" t="s">
        <v>2463</v>
      </c>
      <c r="N68" t="s">
        <v>2459</v>
      </c>
      <c r="O68" t="e">
        <f>VLOOKUP(B68,HIS退!B:F,5,FALSE)</f>
        <v>#N/A</v>
      </c>
      <c r="P68" t="e">
        <f>VLOOKUP(B68,HIS退!B:I,8,FALSE)</f>
        <v>#N/A</v>
      </c>
      <c r="Q68" s="38" t="e">
        <f>VLOOKUP(C68,招行退!B:F,5,FALSE)</f>
        <v>#N/A</v>
      </c>
      <c r="R68" t="e">
        <f>VLOOKUP(C68,招行退!B:H,7,FALSE)</f>
        <v>#N/A</v>
      </c>
      <c r="S68" t="e">
        <f>VLOOKUP(C68,招行退!B:I,8,FALSE)</f>
        <v>#N/A</v>
      </c>
    </row>
    <row r="69" spans="1:19" ht="14.25" hidden="1">
      <c r="A69" t="s">
        <v>20539</v>
      </c>
      <c r="B69">
        <v>504354</v>
      </c>
      <c r="C69" t="s">
        <v>2464</v>
      </c>
      <c r="D69" t="s">
        <v>515</v>
      </c>
      <c r="E69" t="s">
        <v>516</v>
      </c>
      <c r="F69" s="15">
        <v>4000</v>
      </c>
      <c r="G69" t="s">
        <v>34</v>
      </c>
      <c r="H69" t="s">
        <v>34</v>
      </c>
      <c r="I69" t="s">
        <v>340</v>
      </c>
      <c r="J69" t="s">
        <v>57</v>
      </c>
      <c r="K69" t="s">
        <v>59</v>
      </c>
      <c r="L69" t="s">
        <v>2465</v>
      </c>
      <c r="M69" t="s">
        <v>2466</v>
      </c>
      <c r="N69" t="s">
        <v>2467</v>
      </c>
      <c r="O69">
        <f>VLOOKUP(B69,HIS退!B:F,5,FALSE)</f>
        <v>-4000</v>
      </c>
      <c r="P69" t="str">
        <f>VLOOKUP(B69,HIS退!B:I,8,FALSE)</f>
        <v>9</v>
      </c>
      <c r="Q69" s="38">
        <f>VLOOKUP(C69,招行退!B:F,5,FALSE)</f>
        <v>4000</v>
      </c>
      <c r="R69" t="str">
        <f>VLOOKUP(C69,招行退!B:H,7,FALSE)</f>
        <v>B</v>
      </c>
      <c r="S69" t="str">
        <f>VLOOKUP(C69,招行退!B:I,8,FALSE)</f>
        <v>20170703</v>
      </c>
    </row>
    <row r="70" spans="1:19" ht="14.25" hidden="1">
      <c r="A70" t="s">
        <v>20540</v>
      </c>
      <c r="B70">
        <v>504400</v>
      </c>
      <c r="C70" t="s">
        <v>517</v>
      </c>
      <c r="D70" t="s">
        <v>518</v>
      </c>
      <c r="E70" t="s">
        <v>519</v>
      </c>
      <c r="F70" s="15">
        <v>100</v>
      </c>
      <c r="G70" t="s">
        <v>34</v>
      </c>
      <c r="H70" t="s">
        <v>34</v>
      </c>
      <c r="I70" t="s">
        <v>58</v>
      </c>
      <c r="J70" t="s">
        <v>48</v>
      </c>
      <c r="K70" t="s">
        <v>59</v>
      </c>
      <c r="L70" t="s">
        <v>2468</v>
      </c>
      <c r="M70" t="s">
        <v>2469</v>
      </c>
      <c r="N70" t="s">
        <v>2470</v>
      </c>
      <c r="O70">
        <f>VLOOKUP(B70,HIS退!B:F,5,FALSE)</f>
        <v>-100</v>
      </c>
      <c r="P70" t="str">
        <f>VLOOKUP(B70,HIS退!B:I,8,FALSE)</f>
        <v>1</v>
      </c>
      <c r="Q70" s="38">
        <f>VLOOKUP(C70,招行退!B:F,5,FALSE)</f>
        <v>100</v>
      </c>
      <c r="R70" t="str">
        <f>VLOOKUP(C70,招行退!B:H,7,FALSE)</f>
        <v>S</v>
      </c>
      <c r="S70" t="e">
        <f>VLOOKUP(C70,招行退!B:I,8,FALSE)</f>
        <v>#N/A</v>
      </c>
    </row>
    <row r="71" spans="1:19" s="40" customFormat="1" ht="14.25" hidden="1">
      <c r="A71" t="s">
        <v>20541</v>
      </c>
      <c r="B71">
        <v>504438</v>
      </c>
      <c r="C71" t="s">
        <v>520</v>
      </c>
      <c r="D71" t="s">
        <v>521</v>
      </c>
      <c r="E71" t="s">
        <v>522</v>
      </c>
      <c r="F71" s="15">
        <v>126</v>
      </c>
      <c r="G71" t="s">
        <v>34</v>
      </c>
      <c r="H71" t="s">
        <v>34</v>
      </c>
      <c r="I71" t="s">
        <v>58</v>
      </c>
      <c r="J71" t="s">
        <v>48</v>
      </c>
      <c r="K71" t="s">
        <v>59</v>
      </c>
      <c r="L71" t="s">
        <v>2471</v>
      </c>
      <c r="M71" t="s">
        <v>2472</v>
      </c>
      <c r="N71" t="s">
        <v>2473</v>
      </c>
      <c r="O71">
        <f>VLOOKUP(B71,HIS退!B:F,5,FALSE)</f>
        <v>-126</v>
      </c>
      <c r="P71" t="str">
        <f>VLOOKUP(B71,HIS退!B:I,8,FALSE)</f>
        <v>1</v>
      </c>
      <c r="Q71" s="38">
        <f>VLOOKUP(C71,招行退!B:F,5,FALSE)</f>
        <v>126</v>
      </c>
      <c r="R71" t="str">
        <f>VLOOKUP(C71,招行退!B:H,7,FALSE)</f>
        <v>S</v>
      </c>
      <c r="S71" t="e">
        <f>VLOOKUP(C71,招行退!B:I,8,FALSE)</f>
        <v>#N/A</v>
      </c>
    </row>
    <row r="72" spans="1:19" ht="14.25" hidden="1">
      <c r="A72" t="s">
        <v>20542</v>
      </c>
      <c r="B72">
        <v>504609</v>
      </c>
      <c r="D72" t="s">
        <v>523</v>
      </c>
      <c r="E72" t="s">
        <v>524</v>
      </c>
      <c r="F72" s="15">
        <v>2000</v>
      </c>
      <c r="G72" t="s">
        <v>34</v>
      </c>
      <c r="H72" t="s">
        <v>34</v>
      </c>
      <c r="I72" t="s">
        <v>60</v>
      </c>
      <c r="J72" t="s">
        <v>57</v>
      </c>
      <c r="K72" t="s">
        <v>59</v>
      </c>
      <c r="L72" t="s">
        <v>2474</v>
      </c>
      <c r="M72" t="s">
        <v>2475</v>
      </c>
      <c r="N72" t="s">
        <v>2476</v>
      </c>
      <c r="O72">
        <f>VLOOKUP(B72,HIS退!B:F,5,FALSE)</f>
        <v>-2000</v>
      </c>
      <c r="P72" t="str">
        <f>VLOOKUP(B72,HIS退!B:I,8,FALSE)</f>
        <v>9</v>
      </c>
      <c r="Q72" s="38" t="e">
        <f>VLOOKUP(C72,招行退!B:F,5,FALSE)</f>
        <v>#N/A</v>
      </c>
      <c r="R72" t="e">
        <f>VLOOKUP(C72,招行退!B:H,7,FALSE)</f>
        <v>#N/A</v>
      </c>
      <c r="S72" t="e">
        <f>VLOOKUP(C72,招行退!B:I,8,FALSE)</f>
        <v>#N/A</v>
      </c>
    </row>
    <row r="73" spans="1:19" ht="14.25" hidden="1">
      <c r="A73" t="s">
        <v>20543</v>
      </c>
      <c r="B73">
        <v>504662</v>
      </c>
      <c r="C73" t="s">
        <v>525</v>
      </c>
      <c r="D73" t="s">
        <v>526</v>
      </c>
      <c r="E73" t="s">
        <v>527</v>
      </c>
      <c r="F73" s="15">
        <v>1000</v>
      </c>
      <c r="G73" t="s">
        <v>34</v>
      </c>
      <c r="H73" t="s">
        <v>34</v>
      </c>
      <c r="I73" t="s">
        <v>58</v>
      </c>
      <c r="J73" t="s">
        <v>48</v>
      </c>
      <c r="K73" t="s">
        <v>59</v>
      </c>
      <c r="L73" t="s">
        <v>2477</v>
      </c>
      <c r="M73" t="s">
        <v>2478</v>
      </c>
      <c r="N73" t="s">
        <v>2479</v>
      </c>
      <c r="O73">
        <f>VLOOKUP(B73,HIS退!B:F,5,FALSE)</f>
        <v>-1000</v>
      </c>
      <c r="P73" t="str">
        <f>VLOOKUP(B73,HIS退!B:I,8,FALSE)</f>
        <v>1</v>
      </c>
      <c r="Q73" s="38">
        <f>VLOOKUP(C73,招行退!B:F,5,FALSE)</f>
        <v>1000</v>
      </c>
      <c r="R73" t="str">
        <f>VLOOKUP(C73,招行退!B:H,7,FALSE)</f>
        <v>S</v>
      </c>
      <c r="S73" t="e">
        <f>VLOOKUP(C73,招行退!B:I,8,FALSE)</f>
        <v>#N/A</v>
      </c>
    </row>
    <row r="74" spans="1:19" ht="14.25" hidden="1">
      <c r="A74" t="s">
        <v>20544</v>
      </c>
      <c r="B74">
        <v>504764</v>
      </c>
      <c r="C74" t="s">
        <v>528</v>
      </c>
      <c r="D74" t="s">
        <v>529</v>
      </c>
      <c r="E74" t="s">
        <v>530</v>
      </c>
      <c r="F74" s="15">
        <v>1</v>
      </c>
      <c r="G74" t="s">
        <v>34</v>
      </c>
      <c r="H74" t="s">
        <v>34</v>
      </c>
      <c r="I74" t="s">
        <v>340</v>
      </c>
      <c r="J74" t="s">
        <v>340</v>
      </c>
      <c r="K74" t="s">
        <v>59</v>
      </c>
      <c r="L74" t="s">
        <v>2480</v>
      </c>
      <c r="M74" t="s">
        <v>2481</v>
      </c>
      <c r="N74" t="s">
        <v>2482</v>
      </c>
      <c r="O74">
        <f>VLOOKUP(B74,HIS退!B:F,5,FALSE)</f>
        <v>-1</v>
      </c>
      <c r="P74" t="str">
        <f>VLOOKUP(B74,HIS退!B:I,8,FALSE)</f>
        <v>9</v>
      </c>
      <c r="Q74" s="38">
        <f>VLOOKUP(C74,招行退!B:F,5,FALSE)</f>
        <v>1</v>
      </c>
      <c r="R74" t="str">
        <f>VLOOKUP(C74,招行退!B:H,7,FALSE)</f>
        <v>B</v>
      </c>
      <c r="S74" t="str">
        <f>VLOOKUP(C74,招行退!B:I,8,FALSE)</f>
        <v>20170703</v>
      </c>
    </row>
    <row r="75" spans="1:19" ht="14.25" hidden="1">
      <c r="A75" t="s">
        <v>20545</v>
      </c>
      <c r="B75">
        <v>504780</v>
      </c>
      <c r="C75" t="s">
        <v>2483</v>
      </c>
      <c r="D75" t="s">
        <v>531</v>
      </c>
      <c r="E75" t="s">
        <v>532</v>
      </c>
      <c r="F75" s="15">
        <v>2400</v>
      </c>
      <c r="G75" t="s">
        <v>34</v>
      </c>
      <c r="H75" t="s">
        <v>34</v>
      </c>
      <c r="I75" t="s">
        <v>340</v>
      </c>
      <c r="J75" t="s">
        <v>340</v>
      </c>
      <c r="K75" t="s">
        <v>59</v>
      </c>
      <c r="L75" t="s">
        <v>2484</v>
      </c>
      <c r="M75" t="s">
        <v>2485</v>
      </c>
      <c r="N75" t="s">
        <v>2486</v>
      </c>
      <c r="O75">
        <f>VLOOKUP(B75,HIS退!B:F,5,FALSE)</f>
        <v>-2400</v>
      </c>
      <c r="P75" t="str">
        <f>VLOOKUP(B75,HIS退!B:I,8,FALSE)</f>
        <v>9</v>
      </c>
      <c r="Q75" s="38">
        <f>VLOOKUP(C75,招行退!B:F,5,FALSE)</f>
        <v>2400</v>
      </c>
      <c r="R75" t="str">
        <f>VLOOKUP(C75,招行退!B:H,7,FALSE)</f>
        <v>B</v>
      </c>
      <c r="S75" t="str">
        <f>VLOOKUP(C75,招行退!B:I,8,FALSE)</f>
        <v>20170703</v>
      </c>
    </row>
    <row r="76" spans="1:19" ht="14.25" hidden="1">
      <c r="A76" t="s">
        <v>20546</v>
      </c>
      <c r="B76">
        <v>504818</v>
      </c>
      <c r="C76" t="s">
        <v>2487</v>
      </c>
      <c r="D76" t="s">
        <v>533</v>
      </c>
      <c r="E76" t="s">
        <v>534</v>
      </c>
      <c r="F76" s="15">
        <v>3045</v>
      </c>
      <c r="G76" t="s">
        <v>34</v>
      </c>
      <c r="H76" t="s">
        <v>34</v>
      </c>
      <c r="I76" t="s">
        <v>340</v>
      </c>
      <c r="J76" t="s">
        <v>340</v>
      </c>
      <c r="K76" t="s">
        <v>59</v>
      </c>
      <c r="L76" t="s">
        <v>2488</v>
      </c>
      <c r="M76" t="s">
        <v>2489</v>
      </c>
      <c r="N76" t="s">
        <v>2490</v>
      </c>
      <c r="O76">
        <f>VLOOKUP(B76,HIS退!B:F,5,FALSE)</f>
        <v>-3045</v>
      </c>
      <c r="P76" t="str">
        <f>VLOOKUP(B76,HIS退!B:I,8,FALSE)</f>
        <v>9</v>
      </c>
      <c r="Q76" s="38">
        <f>VLOOKUP(C76,招行退!B:F,5,FALSE)</f>
        <v>3045</v>
      </c>
      <c r="R76" t="str">
        <f>VLOOKUP(C76,招行退!B:H,7,FALSE)</f>
        <v>B</v>
      </c>
      <c r="S76" t="str">
        <f>VLOOKUP(C76,招行退!B:I,8,FALSE)</f>
        <v>20170703</v>
      </c>
    </row>
    <row r="77" spans="1:19" ht="14.25" hidden="1">
      <c r="A77" t="s">
        <v>20547</v>
      </c>
      <c r="B77">
        <v>504922</v>
      </c>
      <c r="C77" t="s">
        <v>2491</v>
      </c>
      <c r="D77" t="s">
        <v>535</v>
      </c>
      <c r="E77" t="s">
        <v>536</v>
      </c>
      <c r="F77" s="15">
        <v>3000</v>
      </c>
      <c r="G77" t="s">
        <v>34</v>
      </c>
      <c r="H77" t="s">
        <v>34</v>
      </c>
      <c r="I77" t="s">
        <v>60</v>
      </c>
      <c r="J77" t="s">
        <v>57</v>
      </c>
      <c r="K77" t="s">
        <v>59</v>
      </c>
      <c r="L77" t="s">
        <v>2492</v>
      </c>
      <c r="M77" t="s">
        <v>2493</v>
      </c>
      <c r="N77" t="s">
        <v>2494</v>
      </c>
      <c r="O77">
        <f>VLOOKUP(B77,HIS退!B:F,5,FALSE)</f>
        <v>-3000</v>
      </c>
      <c r="P77" t="str">
        <f>VLOOKUP(B77,HIS退!B:I,8,FALSE)</f>
        <v>9</v>
      </c>
      <c r="Q77" s="38" t="e">
        <f>VLOOKUP(C77,招行退!B:F,5,FALSE)</f>
        <v>#N/A</v>
      </c>
      <c r="R77" t="e">
        <f>VLOOKUP(C77,招行退!B:H,7,FALSE)</f>
        <v>#N/A</v>
      </c>
      <c r="S77" t="e">
        <f>VLOOKUP(C77,招行退!B:I,8,FALSE)</f>
        <v>#N/A</v>
      </c>
    </row>
    <row r="78" spans="1:19" ht="14.25" hidden="1">
      <c r="A78" t="s">
        <v>20548</v>
      </c>
      <c r="B78">
        <v>505064</v>
      </c>
      <c r="C78" t="s">
        <v>537</v>
      </c>
      <c r="D78" t="s">
        <v>538</v>
      </c>
      <c r="E78" t="s">
        <v>539</v>
      </c>
      <c r="F78" s="15">
        <v>9000</v>
      </c>
      <c r="G78" t="s">
        <v>34</v>
      </c>
      <c r="H78" t="s">
        <v>34</v>
      </c>
      <c r="I78" t="s">
        <v>58</v>
      </c>
      <c r="J78" t="s">
        <v>48</v>
      </c>
      <c r="K78" t="s">
        <v>59</v>
      </c>
      <c r="L78" t="s">
        <v>2495</v>
      </c>
      <c r="M78" t="s">
        <v>2496</v>
      </c>
      <c r="N78" t="s">
        <v>2497</v>
      </c>
      <c r="O78">
        <f>VLOOKUP(B78,HIS退!B:F,5,FALSE)</f>
        <v>-9000</v>
      </c>
      <c r="P78" t="str">
        <f>VLOOKUP(B78,HIS退!B:I,8,FALSE)</f>
        <v>1</v>
      </c>
      <c r="Q78" s="38">
        <f>VLOOKUP(C78,招行退!B:F,5,FALSE)</f>
        <v>9000</v>
      </c>
      <c r="R78" t="str">
        <f>VLOOKUP(C78,招行退!B:H,7,FALSE)</f>
        <v>S</v>
      </c>
      <c r="S78" t="e">
        <f>VLOOKUP(C78,招行退!B:I,8,FALSE)</f>
        <v>#N/A</v>
      </c>
    </row>
    <row r="79" spans="1:19" ht="14.25" hidden="1">
      <c r="A79" t="s">
        <v>20549</v>
      </c>
      <c r="B79">
        <v>505072</v>
      </c>
      <c r="C79" t="s">
        <v>540</v>
      </c>
      <c r="D79" t="s">
        <v>538</v>
      </c>
      <c r="E79" t="s">
        <v>539</v>
      </c>
      <c r="F79" s="15">
        <v>9000</v>
      </c>
      <c r="G79" t="s">
        <v>34</v>
      </c>
      <c r="H79" t="s">
        <v>34</v>
      </c>
      <c r="I79" t="s">
        <v>58</v>
      </c>
      <c r="J79" t="s">
        <v>48</v>
      </c>
      <c r="K79" t="s">
        <v>59</v>
      </c>
      <c r="L79" t="s">
        <v>2498</v>
      </c>
      <c r="M79" t="s">
        <v>2499</v>
      </c>
      <c r="N79" t="s">
        <v>2497</v>
      </c>
      <c r="O79">
        <f>VLOOKUP(B79,HIS退!B:F,5,FALSE)</f>
        <v>-9000</v>
      </c>
      <c r="P79" t="str">
        <f>VLOOKUP(B79,HIS退!B:I,8,FALSE)</f>
        <v>1</v>
      </c>
      <c r="Q79" s="38">
        <f>VLOOKUP(C79,招行退!B:F,5,FALSE)</f>
        <v>9000</v>
      </c>
      <c r="R79" t="str">
        <f>VLOOKUP(C79,招行退!B:H,7,FALSE)</f>
        <v>S</v>
      </c>
      <c r="S79" t="e">
        <f>VLOOKUP(C79,招行退!B:I,8,FALSE)</f>
        <v>#N/A</v>
      </c>
    </row>
    <row r="80" spans="1:19" ht="14.25" hidden="1">
      <c r="A80" t="s">
        <v>20550</v>
      </c>
      <c r="B80">
        <v>505077</v>
      </c>
      <c r="C80" t="s">
        <v>541</v>
      </c>
      <c r="D80" t="s">
        <v>538</v>
      </c>
      <c r="E80" t="s">
        <v>539</v>
      </c>
      <c r="F80" s="15">
        <v>9000</v>
      </c>
      <c r="G80" t="s">
        <v>34</v>
      </c>
      <c r="H80" t="s">
        <v>34</v>
      </c>
      <c r="I80" t="s">
        <v>58</v>
      </c>
      <c r="J80" t="s">
        <v>48</v>
      </c>
      <c r="K80" t="s">
        <v>59</v>
      </c>
      <c r="L80" t="s">
        <v>2500</v>
      </c>
      <c r="M80" t="s">
        <v>2501</v>
      </c>
      <c r="N80" t="s">
        <v>2497</v>
      </c>
      <c r="O80">
        <f>VLOOKUP(B80,HIS退!B:F,5,FALSE)</f>
        <v>-9000</v>
      </c>
      <c r="P80" t="str">
        <f>VLOOKUP(B80,HIS退!B:I,8,FALSE)</f>
        <v>1</v>
      </c>
      <c r="Q80" s="38">
        <f>VLOOKUP(C80,招行退!B:F,5,FALSE)</f>
        <v>9000</v>
      </c>
      <c r="R80" t="str">
        <f>VLOOKUP(C80,招行退!B:H,7,FALSE)</f>
        <v>S</v>
      </c>
      <c r="S80" t="e">
        <f>VLOOKUP(C80,招行退!B:I,8,FALSE)</f>
        <v>#N/A</v>
      </c>
    </row>
    <row r="81" spans="1:19" ht="14.25" hidden="1">
      <c r="A81" t="s">
        <v>20551</v>
      </c>
      <c r="B81">
        <v>505079</v>
      </c>
      <c r="C81" t="s">
        <v>542</v>
      </c>
      <c r="D81" t="s">
        <v>538</v>
      </c>
      <c r="E81" t="s">
        <v>539</v>
      </c>
      <c r="F81" s="15">
        <v>9000</v>
      </c>
      <c r="G81" t="s">
        <v>34</v>
      </c>
      <c r="H81" t="s">
        <v>34</v>
      </c>
      <c r="I81" t="s">
        <v>58</v>
      </c>
      <c r="J81" t="s">
        <v>48</v>
      </c>
      <c r="K81" t="s">
        <v>59</v>
      </c>
      <c r="L81" t="s">
        <v>2502</v>
      </c>
      <c r="M81" t="s">
        <v>2503</v>
      </c>
      <c r="N81" t="s">
        <v>2497</v>
      </c>
      <c r="O81">
        <f>VLOOKUP(B81,HIS退!B:F,5,FALSE)</f>
        <v>-9000</v>
      </c>
      <c r="P81" t="str">
        <f>VLOOKUP(B81,HIS退!B:I,8,FALSE)</f>
        <v>1</v>
      </c>
      <c r="Q81" s="38">
        <f>VLOOKUP(C81,招行退!B:F,5,FALSE)</f>
        <v>9000</v>
      </c>
      <c r="R81" t="str">
        <f>VLOOKUP(C81,招行退!B:H,7,FALSE)</f>
        <v>S</v>
      </c>
      <c r="S81" t="e">
        <f>VLOOKUP(C81,招行退!B:I,8,FALSE)</f>
        <v>#N/A</v>
      </c>
    </row>
    <row r="82" spans="1:19" ht="14.25" hidden="1">
      <c r="A82" t="s">
        <v>20552</v>
      </c>
      <c r="B82">
        <v>505083</v>
      </c>
      <c r="C82" t="s">
        <v>543</v>
      </c>
      <c r="D82" t="s">
        <v>538</v>
      </c>
      <c r="E82" t="s">
        <v>539</v>
      </c>
      <c r="F82" s="15">
        <v>9000</v>
      </c>
      <c r="G82" t="s">
        <v>34</v>
      </c>
      <c r="H82" t="s">
        <v>34</v>
      </c>
      <c r="I82" t="s">
        <v>58</v>
      </c>
      <c r="J82" t="s">
        <v>48</v>
      </c>
      <c r="K82" t="s">
        <v>59</v>
      </c>
      <c r="L82" t="s">
        <v>2504</v>
      </c>
      <c r="M82" t="s">
        <v>2505</v>
      </c>
      <c r="N82" t="s">
        <v>2497</v>
      </c>
      <c r="O82">
        <f>VLOOKUP(B82,HIS退!B:F,5,FALSE)</f>
        <v>-9000</v>
      </c>
      <c r="P82" t="str">
        <f>VLOOKUP(B82,HIS退!B:I,8,FALSE)</f>
        <v>1</v>
      </c>
      <c r="Q82" s="38">
        <f>VLOOKUP(C82,招行退!B:F,5,FALSE)</f>
        <v>9000</v>
      </c>
      <c r="R82" t="str">
        <f>VLOOKUP(C82,招行退!B:H,7,FALSE)</f>
        <v>S</v>
      </c>
      <c r="S82" t="e">
        <f>VLOOKUP(C82,招行退!B:I,8,FALSE)</f>
        <v>#N/A</v>
      </c>
    </row>
    <row r="83" spans="1:19" ht="14.25" hidden="1">
      <c r="A83" t="s">
        <v>20553</v>
      </c>
      <c r="B83">
        <v>505087</v>
      </c>
      <c r="C83" t="s">
        <v>544</v>
      </c>
      <c r="D83" t="s">
        <v>538</v>
      </c>
      <c r="E83" t="s">
        <v>539</v>
      </c>
      <c r="F83" s="15">
        <v>9000</v>
      </c>
      <c r="G83" t="s">
        <v>34</v>
      </c>
      <c r="H83" t="s">
        <v>34</v>
      </c>
      <c r="I83" t="s">
        <v>58</v>
      </c>
      <c r="J83" t="s">
        <v>48</v>
      </c>
      <c r="K83" t="s">
        <v>59</v>
      </c>
      <c r="L83" t="s">
        <v>2506</v>
      </c>
      <c r="M83" t="s">
        <v>2507</v>
      </c>
      <c r="N83" t="s">
        <v>2497</v>
      </c>
      <c r="O83">
        <f>VLOOKUP(B83,HIS退!B:F,5,FALSE)</f>
        <v>-9000</v>
      </c>
      <c r="P83" t="str">
        <f>VLOOKUP(B83,HIS退!B:I,8,FALSE)</f>
        <v>1</v>
      </c>
      <c r="Q83" s="38">
        <f>VLOOKUP(C83,招行退!B:F,5,FALSE)</f>
        <v>9000</v>
      </c>
      <c r="R83" t="str">
        <f>VLOOKUP(C83,招行退!B:H,7,FALSE)</f>
        <v>S</v>
      </c>
      <c r="S83" t="e">
        <f>VLOOKUP(C83,招行退!B:I,8,FALSE)</f>
        <v>#N/A</v>
      </c>
    </row>
    <row r="84" spans="1:19" s="40" customFormat="1" ht="14.25" hidden="1">
      <c r="A84" t="s">
        <v>20554</v>
      </c>
      <c r="B84">
        <v>505091</v>
      </c>
      <c r="C84" t="s">
        <v>545</v>
      </c>
      <c r="D84" t="s">
        <v>538</v>
      </c>
      <c r="E84" t="s">
        <v>539</v>
      </c>
      <c r="F84" s="15">
        <v>7000</v>
      </c>
      <c r="G84" t="s">
        <v>34</v>
      </c>
      <c r="H84" t="s">
        <v>34</v>
      </c>
      <c r="I84" t="s">
        <v>58</v>
      </c>
      <c r="J84" t="s">
        <v>48</v>
      </c>
      <c r="K84" t="s">
        <v>59</v>
      </c>
      <c r="L84" t="s">
        <v>2508</v>
      </c>
      <c r="M84" t="s">
        <v>2509</v>
      </c>
      <c r="N84" t="s">
        <v>2497</v>
      </c>
      <c r="O84">
        <f>VLOOKUP(B84,HIS退!B:F,5,FALSE)</f>
        <v>-7000</v>
      </c>
      <c r="P84" t="str">
        <f>VLOOKUP(B84,HIS退!B:I,8,FALSE)</f>
        <v>1</v>
      </c>
      <c r="Q84" s="38">
        <f>VLOOKUP(C84,招行退!B:F,5,FALSE)</f>
        <v>7000</v>
      </c>
      <c r="R84" t="str">
        <f>VLOOKUP(C84,招行退!B:H,7,FALSE)</f>
        <v>S</v>
      </c>
      <c r="S84" t="e">
        <f>VLOOKUP(C84,招行退!B:I,8,FALSE)</f>
        <v>#N/A</v>
      </c>
    </row>
    <row r="85" spans="1:19" ht="14.25" hidden="1">
      <c r="A85" t="s">
        <v>20555</v>
      </c>
      <c r="B85">
        <v>505208</v>
      </c>
      <c r="C85" t="s">
        <v>546</v>
      </c>
      <c r="D85" t="s">
        <v>547</v>
      </c>
      <c r="E85" t="s">
        <v>548</v>
      </c>
      <c r="F85" s="15">
        <v>80</v>
      </c>
      <c r="G85" t="s">
        <v>34</v>
      </c>
      <c r="H85" t="s">
        <v>34</v>
      </c>
      <c r="I85" t="s">
        <v>58</v>
      </c>
      <c r="J85" t="s">
        <v>48</v>
      </c>
      <c r="K85" t="s">
        <v>59</v>
      </c>
      <c r="L85" t="s">
        <v>2510</v>
      </c>
      <c r="M85" t="s">
        <v>2511</v>
      </c>
      <c r="N85" t="s">
        <v>2512</v>
      </c>
      <c r="O85">
        <f>VLOOKUP(B85,HIS退!B:F,5,FALSE)</f>
        <v>-80</v>
      </c>
      <c r="P85" t="str">
        <f>VLOOKUP(B85,HIS退!B:I,8,FALSE)</f>
        <v>1</v>
      </c>
      <c r="Q85" s="38">
        <f>VLOOKUP(C85,招行退!B:F,5,FALSE)</f>
        <v>80</v>
      </c>
      <c r="R85" t="str">
        <f>VLOOKUP(C85,招行退!B:H,7,FALSE)</f>
        <v>S</v>
      </c>
      <c r="S85" t="e">
        <f>VLOOKUP(C85,招行退!B:I,8,FALSE)</f>
        <v>#N/A</v>
      </c>
    </row>
    <row r="86" spans="1:19" ht="14.25" hidden="1">
      <c r="A86" t="s">
        <v>20556</v>
      </c>
      <c r="B86">
        <v>505456</v>
      </c>
      <c r="C86" t="s">
        <v>2513</v>
      </c>
      <c r="D86" t="s">
        <v>549</v>
      </c>
      <c r="E86" t="s">
        <v>550</v>
      </c>
      <c r="F86" s="15">
        <v>585</v>
      </c>
      <c r="G86" t="s">
        <v>34</v>
      </c>
      <c r="H86" t="s">
        <v>34</v>
      </c>
      <c r="I86" t="s">
        <v>60</v>
      </c>
      <c r="J86" t="s">
        <v>57</v>
      </c>
      <c r="K86" t="s">
        <v>59</v>
      </c>
      <c r="L86" t="s">
        <v>2514</v>
      </c>
      <c r="M86" t="s">
        <v>2515</v>
      </c>
      <c r="N86" t="s">
        <v>2516</v>
      </c>
      <c r="O86">
        <f>VLOOKUP(B86,HIS退!B:F,5,FALSE)</f>
        <v>-585</v>
      </c>
      <c r="P86" t="str">
        <f>VLOOKUP(B86,HIS退!B:I,8,FALSE)</f>
        <v>9</v>
      </c>
      <c r="Q86" s="38" t="e">
        <f>VLOOKUP(C86,招行退!B:F,5,FALSE)</f>
        <v>#N/A</v>
      </c>
      <c r="R86" t="e">
        <f>VLOOKUP(C86,招行退!B:H,7,FALSE)</f>
        <v>#N/A</v>
      </c>
      <c r="S86" t="e">
        <f>VLOOKUP(C86,招行退!B:I,8,FALSE)</f>
        <v>#N/A</v>
      </c>
    </row>
    <row r="87" spans="1:19" ht="14.25" hidden="1">
      <c r="A87" t="s">
        <v>20557</v>
      </c>
      <c r="B87">
        <v>505467</v>
      </c>
      <c r="C87" t="s">
        <v>551</v>
      </c>
      <c r="D87" t="s">
        <v>552</v>
      </c>
      <c r="E87" t="s">
        <v>553</v>
      </c>
      <c r="F87" s="15">
        <v>1000</v>
      </c>
      <c r="G87" t="s">
        <v>34</v>
      </c>
      <c r="H87" t="s">
        <v>34</v>
      </c>
      <c r="I87" t="s">
        <v>58</v>
      </c>
      <c r="J87" t="s">
        <v>48</v>
      </c>
      <c r="K87" t="s">
        <v>59</v>
      </c>
      <c r="L87" t="s">
        <v>2517</v>
      </c>
      <c r="M87" t="s">
        <v>2518</v>
      </c>
      <c r="N87" t="s">
        <v>2516</v>
      </c>
      <c r="O87">
        <f>VLOOKUP(B87,HIS退!B:F,5,FALSE)</f>
        <v>-1000</v>
      </c>
      <c r="P87" t="str">
        <f>VLOOKUP(B87,HIS退!B:I,8,FALSE)</f>
        <v>1</v>
      </c>
      <c r="Q87" s="38">
        <f>VLOOKUP(C87,招行退!B:F,5,FALSE)</f>
        <v>1000</v>
      </c>
      <c r="R87" t="str">
        <f>VLOOKUP(C87,招行退!B:H,7,FALSE)</f>
        <v>S</v>
      </c>
      <c r="S87" t="e">
        <f>VLOOKUP(C87,招行退!B:I,8,FALSE)</f>
        <v>#N/A</v>
      </c>
    </row>
    <row r="88" spans="1:19" s="40" customFormat="1" ht="14.25" hidden="1">
      <c r="A88" t="s">
        <v>20558</v>
      </c>
      <c r="B88">
        <v>505579</v>
      </c>
      <c r="C88" t="s">
        <v>554</v>
      </c>
      <c r="D88" t="s">
        <v>555</v>
      </c>
      <c r="E88" t="s">
        <v>556</v>
      </c>
      <c r="F88" s="15">
        <v>500</v>
      </c>
      <c r="G88" t="s">
        <v>34</v>
      </c>
      <c r="H88" t="s">
        <v>34</v>
      </c>
      <c r="I88" t="s">
        <v>58</v>
      </c>
      <c r="J88" t="s">
        <v>48</v>
      </c>
      <c r="K88" t="s">
        <v>59</v>
      </c>
      <c r="L88" t="s">
        <v>2519</v>
      </c>
      <c r="M88" t="s">
        <v>2520</v>
      </c>
      <c r="N88" t="s">
        <v>2521</v>
      </c>
      <c r="O88">
        <f>VLOOKUP(B88,HIS退!B:F,5,FALSE)</f>
        <v>-500</v>
      </c>
      <c r="P88" t="str">
        <f>VLOOKUP(B88,HIS退!B:I,8,FALSE)</f>
        <v>1</v>
      </c>
      <c r="Q88" s="38">
        <f>VLOOKUP(C88,招行退!B:F,5,FALSE)</f>
        <v>500</v>
      </c>
      <c r="R88" t="str">
        <f>VLOOKUP(C88,招行退!B:H,7,FALSE)</f>
        <v>S</v>
      </c>
      <c r="S88" t="e">
        <f>VLOOKUP(C88,招行退!B:I,8,FALSE)</f>
        <v>#N/A</v>
      </c>
    </row>
    <row r="89" spans="1:19" ht="14.25" hidden="1">
      <c r="A89" t="s">
        <v>20559</v>
      </c>
      <c r="B89">
        <v>505693</v>
      </c>
      <c r="D89" t="s">
        <v>557</v>
      </c>
      <c r="E89" t="s">
        <v>558</v>
      </c>
      <c r="F89" s="15">
        <v>3220</v>
      </c>
      <c r="G89" t="s">
        <v>34</v>
      </c>
      <c r="H89" t="s">
        <v>34</v>
      </c>
      <c r="I89" t="s">
        <v>60</v>
      </c>
      <c r="J89" t="s">
        <v>57</v>
      </c>
      <c r="K89" t="s">
        <v>59</v>
      </c>
      <c r="L89" t="s">
        <v>2522</v>
      </c>
      <c r="M89" t="s">
        <v>2523</v>
      </c>
      <c r="N89" t="s">
        <v>2521</v>
      </c>
      <c r="O89">
        <f>VLOOKUP(B89,HIS退!B:F,5,FALSE)</f>
        <v>-3220</v>
      </c>
      <c r="P89" t="str">
        <f>VLOOKUP(B89,HIS退!B:I,8,FALSE)</f>
        <v>9</v>
      </c>
      <c r="Q89" s="38" t="e">
        <f>VLOOKUP(C89,招行退!B:F,5,FALSE)</f>
        <v>#N/A</v>
      </c>
      <c r="R89" t="e">
        <f>VLOOKUP(C89,招行退!B:H,7,FALSE)</f>
        <v>#N/A</v>
      </c>
      <c r="S89" t="e">
        <f>VLOOKUP(C89,招行退!B:I,8,FALSE)</f>
        <v>#N/A</v>
      </c>
    </row>
    <row r="90" spans="1:19" ht="14.25" hidden="1">
      <c r="A90" t="s">
        <v>20560</v>
      </c>
      <c r="B90">
        <v>505722</v>
      </c>
      <c r="C90" t="s">
        <v>559</v>
      </c>
      <c r="D90" t="s">
        <v>560</v>
      </c>
      <c r="E90" t="s">
        <v>561</v>
      </c>
      <c r="F90" s="15">
        <v>400</v>
      </c>
      <c r="G90" t="s">
        <v>53</v>
      </c>
      <c r="H90" t="s">
        <v>34</v>
      </c>
      <c r="I90" t="s">
        <v>58</v>
      </c>
      <c r="J90" t="s">
        <v>48</v>
      </c>
      <c r="K90" t="s">
        <v>59</v>
      </c>
      <c r="L90" t="s">
        <v>2524</v>
      </c>
      <c r="M90" t="s">
        <v>2525</v>
      </c>
      <c r="N90" t="s">
        <v>2526</v>
      </c>
      <c r="O90">
        <f>VLOOKUP(B90,HIS退!B:F,5,FALSE)</f>
        <v>-400</v>
      </c>
      <c r="P90" t="str">
        <f>VLOOKUP(B90,HIS退!B:I,8,FALSE)</f>
        <v>1</v>
      </c>
      <c r="Q90" s="38">
        <f>VLOOKUP(C90,招行退!B:F,5,FALSE)</f>
        <v>400</v>
      </c>
      <c r="R90" t="str">
        <f>VLOOKUP(C90,招行退!B:H,7,FALSE)</f>
        <v>S</v>
      </c>
      <c r="S90" t="e">
        <f>VLOOKUP(C90,招行退!B:I,8,FALSE)</f>
        <v>#N/A</v>
      </c>
    </row>
    <row r="91" spans="1:19" ht="14.25" hidden="1">
      <c r="A91" t="s">
        <v>20561</v>
      </c>
      <c r="B91">
        <v>505871</v>
      </c>
      <c r="D91" t="s">
        <v>562</v>
      </c>
      <c r="E91" t="s">
        <v>563</v>
      </c>
      <c r="F91" s="15">
        <v>118</v>
      </c>
      <c r="G91" t="s">
        <v>34</v>
      </c>
      <c r="H91" t="s">
        <v>34</v>
      </c>
      <c r="I91" t="s">
        <v>60</v>
      </c>
      <c r="J91" t="s">
        <v>57</v>
      </c>
      <c r="K91" t="s">
        <v>59</v>
      </c>
      <c r="L91" t="s">
        <v>2527</v>
      </c>
      <c r="M91" t="s">
        <v>2528</v>
      </c>
      <c r="N91" t="s">
        <v>2529</v>
      </c>
      <c r="O91">
        <f>VLOOKUP(B91,HIS退!B:F,5,FALSE)</f>
        <v>-118</v>
      </c>
      <c r="P91" t="str">
        <f>VLOOKUP(B91,HIS退!B:I,8,FALSE)</f>
        <v>9</v>
      </c>
      <c r="Q91" s="38" t="e">
        <f>VLOOKUP(C91,招行退!B:F,5,FALSE)</f>
        <v>#N/A</v>
      </c>
      <c r="R91" t="e">
        <f>VLOOKUP(C91,招行退!B:H,7,FALSE)</f>
        <v>#N/A</v>
      </c>
      <c r="S91" t="e">
        <f>VLOOKUP(C91,招行退!B:I,8,FALSE)</f>
        <v>#N/A</v>
      </c>
    </row>
    <row r="92" spans="1:19" ht="14.25" hidden="1">
      <c r="A92" t="s">
        <v>20562</v>
      </c>
      <c r="B92">
        <v>506277</v>
      </c>
      <c r="D92" t="s">
        <v>564</v>
      </c>
      <c r="E92" t="s">
        <v>565</v>
      </c>
      <c r="F92" s="15">
        <v>247</v>
      </c>
      <c r="G92" t="s">
        <v>34</v>
      </c>
      <c r="H92" t="s">
        <v>34</v>
      </c>
      <c r="I92" t="s">
        <v>60</v>
      </c>
      <c r="J92" t="s">
        <v>57</v>
      </c>
      <c r="K92" t="s">
        <v>59</v>
      </c>
      <c r="L92" t="s">
        <v>2530</v>
      </c>
      <c r="M92" t="s">
        <v>2531</v>
      </c>
      <c r="N92" t="s">
        <v>2532</v>
      </c>
      <c r="O92">
        <f>VLOOKUP(B92,HIS退!B:F,5,FALSE)</f>
        <v>-247</v>
      </c>
      <c r="P92" t="str">
        <f>VLOOKUP(B92,HIS退!B:I,8,FALSE)</f>
        <v>9</v>
      </c>
      <c r="Q92" s="38" t="e">
        <f>VLOOKUP(C92,招行退!B:F,5,FALSE)</f>
        <v>#N/A</v>
      </c>
      <c r="R92" t="e">
        <f>VLOOKUP(C92,招行退!B:H,7,FALSE)</f>
        <v>#N/A</v>
      </c>
      <c r="S92" t="e">
        <f>VLOOKUP(C92,招行退!B:I,8,FALSE)</f>
        <v>#N/A</v>
      </c>
    </row>
    <row r="93" spans="1:19" ht="14.25" hidden="1">
      <c r="A93" t="s">
        <v>20563</v>
      </c>
      <c r="B93">
        <v>0</v>
      </c>
      <c r="D93" t="s">
        <v>564</v>
      </c>
      <c r="E93" t="s">
        <v>565</v>
      </c>
      <c r="F93" s="15">
        <v>247</v>
      </c>
      <c r="G93" t="s">
        <v>34</v>
      </c>
      <c r="H93" t="s">
        <v>34</v>
      </c>
      <c r="I93" t="s">
        <v>61</v>
      </c>
      <c r="J93" t="s">
        <v>57</v>
      </c>
      <c r="K93" t="s">
        <v>59</v>
      </c>
      <c r="L93" t="s">
        <v>2533</v>
      </c>
      <c r="M93" t="s">
        <v>2534</v>
      </c>
      <c r="N93" t="s">
        <v>2532</v>
      </c>
      <c r="O93" t="e">
        <f>VLOOKUP(B93,HIS退!B:F,5,FALSE)</f>
        <v>#N/A</v>
      </c>
      <c r="P93" t="e">
        <f>VLOOKUP(B93,HIS退!B:I,8,FALSE)</f>
        <v>#N/A</v>
      </c>
      <c r="Q93" s="38" t="e">
        <f>VLOOKUP(C93,招行退!B:F,5,FALSE)</f>
        <v>#N/A</v>
      </c>
      <c r="R93" t="e">
        <f>VLOOKUP(C93,招行退!B:H,7,FALSE)</f>
        <v>#N/A</v>
      </c>
      <c r="S93" t="e">
        <f>VLOOKUP(C93,招行退!B:I,8,FALSE)</f>
        <v>#N/A</v>
      </c>
    </row>
    <row r="94" spans="1:19" ht="14.25" hidden="1">
      <c r="A94" t="s">
        <v>20564</v>
      </c>
      <c r="B94">
        <v>506509</v>
      </c>
      <c r="C94" t="s">
        <v>2535</v>
      </c>
      <c r="D94" t="s">
        <v>566</v>
      </c>
      <c r="E94" t="s">
        <v>567</v>
      </c>
      <c r="F94" s="15">
        <v>95</v>
      </c>
      <c r="G94" t="s">
        <v>34</v>
      </c>
      <c r="H94" t="s">
        <v>34</v>
      </c>
      <c r="I94" t="s">
        <v>60</v>
      </c>
      <c r="J94" t="s">
        <v>57</v>
      </c>
      <c r="K94" t="s">
        <v>59</v>
      </c>
      <c r="L94" t="s">
        <v>2536</v>
      </c>
      <c r="M94" t="s">
        <v>2537</v>
      </c>
      <c r="N94" t="s">
        <v>2538</v>
      </c>
      <c r="O94">
        <f>VLOOKUP(B94,HIS退!B:F,5,FALSE)</f>
        <v>-95</v>
      </c>
      <c r="P94" t="str">
        <f>VLOOKUP(B94,HIS退!B:I,8,FALSE)</f>
        <v>9</v>
      </c>
      <c r="Q94" s="38" t="e">
        <f>VLOOKUP(C94,招行退!B:F,5,FALSE)</f>
        <v>#N/A</v>
      </c>
      <c r="R94" t="e">
        <f>VLOOKUP(C94,招行退!B:H,7,FALSE)</f>
        <v>#N/A</v>
      </c>
      <c r="S94" t="e">
        <f>VLOOKUP(C94,招行退!B:I,8,FALSE)</f>
        <v>#N/A</v>
      </c>
    </row>
    <row r="95" spans="1:19" ht="14.25" hidden="1">
      <c r="A95" t="s">
        <v>20565</v>
      </c>
      <c r="B95">
        <v>508201</v>
      </c>
      <c r="D95" t="s">
        <v>568</v>
      </c>
      <c r="E95" t="s">
        <v>569</v>
      </c>
      <c r="F95" s="15">
        <v>865</v>
      </c>
      <c r="G95" t="s">
        <v>34</v>
      </c>
      <c r="H95" t="s">
        <v>34</v>
      </c>
      <c r="I95" t="s">
        <v>60</v>
      </c>
      <c r="J95" t="s">
        <v>57</v>
      </c>
      <c r="K95" t="s">
        <v>59</v>
      </c>
      <c r="L95" t="s">
        <v>2539</v>
      </c>
      <c r="M95" t="s">
        <v>2540</v>
      </c>
      <c r="N95" t="s">
        <v>2541</v>
      </c>
      <c r="O95">
        <f>VLOOKUP(B95,HIS退!B:F,5,FALSE)</f>
        <v>-865</v>
      </c>
      <c r="P95" t="str">
        <f>VLOOKUP(B95,HIS退!B:I,8,FALSE)</f>
        <v>9</v>
      </c>
      <c r="Q95" s="38" t="e">
        <f>VLOOKUP(C95,招行退!B:F,5,FALSE)</f>
        <v>#N/A</v>
      </c>
      <c r="R95" t="e">
        <f>VLOOKUP(C95,招行退!B:H,7,FALSE)</f>
        <v>#N/A</v>
      </c>
      <c r="S95" t="e">
        <f>VLOOKUP(C95,招行退!B:I,8,FALSE)</f>
        <v>#N/A</v>
      </c>
    </row>
    <row r="96" spans="1:19" s="40" customFormat="1" ht="14.25" hidden="1">
      <c r="A96" t="s">
        <v>20566</v>
      </c>
      <c r="B96">
        <v>508290</v>
      </c>
      <c r="C96" t="s">
        <v>570</v>
      </c>
      <c r="D96" t="s">
        <v>571</v>
      </c>
      <c r="E96" t="s">
        <v>572</v>
      </c>
      <c r="F96" s="15">
        <v>279</v>
      </c>
      <c r="G96" t="s">
        <v>34</v>
      </c>
      <c r="H96" t="s">
        <v>34</v>
      </c>
      <c r="I96" t="s">
        <v>58</v>
      </c>
      <c r="J96" t="s">
        <v>48</v>
      </c>
      <c r="K96" t="s">
        <v>59</v>
      </c>
      <c r="L96" t="s">
        <v>2542</v>
      </c>
      <c r="M96" t="s">
        <v>2543</v>
      </c>
      <c r="N96" t="s">
        <v>2541</v>
      </c>
      <c r="O96">
        <f>VLOOKUP(B96,HIS退!B:F,5,FALSE)</f>
        <v>-279</v>
      </c>
      <c r="P96" t="str">
        <f>VLOOKUP(B96,HIS退!B:I,8,FALSE)</f>
        <v>1</v>
      </c>
      <c r="Q96" s="38">
        <f>VLOOKUP(C96,招行退!B:F,5,FALSE)</f>
        <v>279</v>
      </c>
      <c r="R96" t="str">
        <f>VLOOKUP(C96,招行退!B:H,7,FALSE)</f>
        <v>S</v>
      </c>
      <c r="S96" t="e">
        <f>VLOOKUP(C96,招行退!B:I,8,FALSE)</f>
        <v>#N/A</v>
      </c>
    </row>
    <row r="97" spans="1:19" ht="14.25" hidden="1">
      <c r="A97" t="s">
        <v>20567</v>
      </c>
      <c r="B97">
        <v>508668</v>
      </c>
      <c r="C97" t="s">
        <v>2544</v>
      </c>
      <c r="D97" t="s">
        <v>573</v>
      </c>
      <c r="E97" t="s">
        <v>574</v>
      </c>
      <c r="F97" s="15">
        <v>511</v>
      </c>
      <c r="G97" t="s">
        <v>34</v>
      </c>
      <c r="H97" t="s">
        <v>34</v>
      </c>
      <c r="I97" t="s">
        <v>340</v>
      </c>
      <c r="J97" t="s">
        <v>57</v>
      </c>
      <c r="K97" t="s">
        <v>59</v>
      </c>
      <c r="L97" t="s">
        <v>2545</v>
      </c>
      <c r="M97" t="s">
        <v>2546</v>
      </c>
      <c r="N97" t="s">
        <v>2547</v>
      </c>
      <c r="O97">
        <f>VLOOKUP(B97,HIS退!B:F,5,FALSE)</f>
        <v>-511</v>
      </c>
      <c r="P97" t="str">
        <f>VLOOKUP(B97,HIS退!B:I,8,FALSE)</f>
        <v>9</v>
      </c>
      <c r="Q97" s="38">
        <f>VLOOKUP(C97,招行退!B:F,5,FALSE)</f>
        <v>511</v>
      </c>
      <c r="R97" t="str">
        <f>VLOOKUP(C97,招行退!B:H,7,FALSE)</f>
        <v>B</v>
      </c>
      <c r="S97" t="str">
        <f>VLOOKUP(C97,招行退!B:I,8,FALSE)</f>
        <v>20170703</v>
      </c>
    </row>
    <row r="98" spans="1:19" ht="14.25" hidden="1">
      <c r="A98" t="s">
        <v>20568</v>
      </c>
      <c r="B98">
        <v>508755</v>
      </c>
      <c r="C98" t="s">
        <v>575</v>
      </c>
      <c r="D98" t="s">
        <v>576</v>
      </c>
      <c r="E98" t="s">
        <v>577</v>
      </c>
      <c r="F98" s="15">
        <v>1011</v>
      </c>
      <c r="G98" t="s">
        <v>34</v>
      </c>
      <c r="H98" t="s">
        <v>34</v>
      </c>
      <c r="I98" t="s">
        <v>58</v>
      </c>
      <c r="J98" t="s">
        <v>48</v>
      </c>
      <c r="K98" t="s">
        <v>59</v>
      </c>
      <c r="L98" t="s">
        <v>2548</v>
      </c>
      <c r="M98" t="s">
        <v>2549</v>
      </c>
      <c r="N98" t="s">
        <v>2547</v>
      </c>
      <c r="O98">
        <f>VLOOKUP(B98,HIS退!B:F,5,FALSE)</f>
        <v>-1011</v>
      </c>
      <c r="P98" t="str">
        <f>VLOOKUP(B98,HIS退!B:I,8,FALSE)</f>
        <v>1</v>
      </c>
      <c r="Q98" s="38">
        <f>VLOOKUP(C98,招行退!B:F,5,FALSE)</f>
        <v>1011</v>
      </c>
      <c r="R98" t="str">
        <f>VLOOKUP(C98,招行退!B:H,7,FALSE)</f>
        <v>S</v>
      </c>
      <c r="S98" t="e">
        <f>VLOOKUP(C98,招行退!B:I,8,FALSE)</f>
        <v>#N/A</v>
      </c>
    </row>
    <row r="99" spans="1:19" ht="14.25" hidden="1">
      <c r="A99" t="s">
        <v>20569</v>
      </c>
      <c r="B99">
        <v>510993</v>
      </c>
      <c r="D99" t="s">
        <v>578</v>
      </c>
      <c r="E99" t="s">
        <v>579</v>
      </c>
      <c r="F99" s="15">
        <v>450</v>
      </c>
      <c r="G99" t="s">
        <v>34</v>
      </c>
      <c r="H99" t="s">
        <v>34</v>
      </c>
      <c r="I99" t="s">
        <v>60</v>
      </c>
      <c r="J99" t="s">
        <v>57</v>
      </c>
      <c r="K99" t="s">
        <v>59</v>
      </c>
      <c r="L99" t="s">
        <v>2550</v>
      </c>
      <c r="M99" t="s">
        <v>2551</v>
      </c>
      <c r="N99" t="s">
        <v>2552</v>
      </c>
      <c r="O99">
        <f>VLOOKUP(B99,HIS退!B:F,5,FALSE)</f>
        <v>-450</v>
      </c>
      <c r="P99" t="str">
        <f>VLOOKUP(B99,HIS退!B:I,8,FALSE)</f>
        <v>9</v>
      </c>
      <c r="Q99" s="38" t="e">
        <f>VLOOKUP(C99,招行退!B:F,5,FALSE)</f>
        <v>#N/A</v>
      </c>
      <c r="R99" t="e">
        <f>VLOOKUP(C99,招行退!B:H,7,FALSE)</f>
        <v>#N/A</v>
      </c>
      <c r="S99" t="e">
        <f>VLOOKUP(C99,招行退!B:I,8,FALSE)</f>
        <v>#N/A</v>
      </c>
    </row>
    <row r="100" spans="1:19" ht="14.25" hidden="1">
      <c r="A100" t="s">
        <v>20570</v>
      </c>
      <c r="B100">
        <v>0</v>
      </c>
      <c r="D100" t="s">
        <v>578</v>
      </c>
      <c r="E100" t="s">
        <v>579</v>
      </c>
      <c r="F100" s="15">
        <v>450</v>
      </c>
      <c r="G100" t="s">
        <v>34</v>
      </c>
      <c r="H100" t="s">
        <v>34</v>
      </c>
      <c r="I100" t="s">
        <v>61</v>
      </c>
      <c r="J100" t="s">
        <v>57</v>
      </c>
      <c r="K100" t="s">
        <v>59</v>
      </c>
      <c r="L100" t="s">
        <v>2553</v>
      </c>
      <c r="M100" t="s">
        <v>2554</v>
      </c>
      <c r="N100" t="s">
        <v>2552</v>
      </c>
      <c r="O100" t="e">
        <f>VLOOKUP(B100,HIS退!B:F,5,FALSE)</f>
        <v>#N/A</v>
      </c>
      <c r="P100" t="e">
        <f>VLOOKUP(B100,HIS退!B:I,8,FALSE)</f>
        <v>#N/A</v>
      </c>
      <c r="Q100" s="38" t="e">
        <f>VLOOKUP(C100,招行退!B:F,5,FALSE)</f>
        <v>#N/A</v>
      </c>
      <c r="R100" t="e">
        <f>VLOOKUP(C100,招行退!B:H,7,FALSE)</f>
        <v>#N/A</v>
      </c>
      <c r="S100" t="e">
        <f>VLOOKUP(C100,招行退!B:I,8,FALSE)</f>
        <v>#N/A</v>
      </c>
    </row>
    <row r="101" spans="1:19" ht="14.25" hidden="1">
      <c r="A101" t="s">
        <v>20571</v>
      </c>
      <c r="B101">
        <v>0</v>
      </c>
      <c r="D101" t="s">
        <v>578</v>
      </c>
      <c r="E101" t="s">
        <v>579</v>
      </c>
      <c r="F101" s="15">
        <v>450</v>
      </c>
      <c r="G101" t="s">
        <v>34</v>
      </c>
      <c r="H101" t="s">
        <v>34</v>
      </c>
      <c r="I101" t="s">
        <v>60</v>
      </c>
      <c r="J101" t="s">
        <v>57</v>
      </c>
      <c r="K101" t="s">
        <v>59</v>
      </c>
      <c r="L101" t="s">
        <v>2555</v>
      </c>
      <c r="M101" t="s">
        <v>2556</v>
      </c>
      <c r="N101" t="s">
        <v>2552</v>
      </c>
      <c r="O101" t="e">
        <f>VLOOKUP(B101,HIS退!B:F,5,FALSE)</f>
        <v>#N/A</v>
      </c>
      <c r="P101" t="e">
        <f>VLOOKUP(B101,HIS退!B:I,8,FALSE)</f>
        <v>#N/A</v>
      </c>
      <c r="Q101" s="38" t="e">
        <f>VLOOKUP(C101,招行退!B:F,5,FALSE)</f>
        <v>#N/A</v>
      </c>
      <c r="R101" t="e">
        <f>VLOOKUP(C101,招行退!B:H,7,FALSE)</f>
        <v>#N/A</v>
      </c>
      <c r="S101" t="e">
        <f>VLOOKUP(C101,招行退!B:I,8,FALSE)</f>
        <v>#N/A</v>
      </c>
    </row>
    <row r="102" spans="1:19" ht="14.25" hidden="1">
      <c r="A102" t="s">
        <v>20572</v>
      </c>
      <c r="B102">
        <v>512755</v>
      </c>
      <c r="C102" t="s">
        <v>2557</v>
      </c>
      <c r="D102" t="s">
        <v>580</v>
      </c>
      <c r="E102" t="s">
        <v>581</v>
      </c>
      <c r="F102" s="15">
        <v>1800</v>
      </c>
      <c r="G102" t="s">
        <v>34</v>
      </c>
      <c r="H102" t="s">
        <v>34</v>
      </c>
      <c r="I102" t="s">
        <v>340</v>
      </c>
      <c r="J102" t="s">
        <v>57</v>
      </c>
      <c r="K102" t="s">
        <v>59</v>
      </c>
      <c r="L102" t="s">
        <v>2558</v>
      </c>
      <c r="M102" t="s">
        <v>2559</v>
      </c>
      <c r="N102" t="s">
        <v>2560</v>
      </c>
      <c r="O102">
        <f>VLOOKUP(B102,HIS退!B:F,5,FALSE)</f>
        <v>-1800</v>
      </c>
      <c r="P102" t="str">
        <f>VLOOKUP(B102,HIS退!B:I,8,FALSE)</f>
        <v>9</v>
      </c>
      <c r="Q102" s="38">
        <f>VLOOKUP(C102,招行退!B:F,5,FALSE)</f>
        <v>1800</v>
      </c>
      <c r="R102" t="str">
        <f>VLOOKUP(C102,招行退!B:H,7,FALSE)</f>
        <v>B</v>
      </c>
      <c r="S102" t="str">
        <f>VLOOKUP(C102,招行退!B:I,8,FALSE)</f>
        <v>20170703</v>
      </c>
    </row>
    <row r="103" spans="1:19" ht="14.25" hidden="1">
      <c r="A103" t="s">
        <v>20573</v>
      </c>
      <c r="B103">
        <v>514846</v>
      </c>
      <c r="C103" t="s">
        <v>2561</v>
      </c>
      <c r="D103" t="s">
        <v>582</v>
      </c>
      <c r="E103" t="s">
        <v>583</v>
      </c>
      <c r="F103" s="15">
        <v>996</v>
      </c>
      <c r="G103" t="s">
        <v>34</v>
      </c>
      <c r="H103" t="s">
        <v>34</v>
      </c>
      <c r="I103" t="s">
        <v>60</v>
      </c>
      <c r="J103" t="s">
        <v>57</v>
      </c>
      <c r="K103" t="s">
        <v>59</v>
      </c>
      <c r="L103" t="s">
        <v>2562</v>
      </c>
      <c r="M103" t="s">
        <v>2563</v>
      </c>
      <c r="N103" t="s">
        <v>2564</v>
      </c>
      <c r="O103">
        <f>VLOOKUP(B103,HIS退!B:F,5,FALSE)</f>
        <v>-996</v>
      </c>
      <c r="P103" t="str">
        <f>VLOOKUP(B103,HIS退!B:I,8,FALSE)</f>
        <v>9</v>
      </c>
      <c r="Q103" s="38" t="e">
        <f>VLOOKUP(C103,招行退!B:F,5,FALSE)</f>
        <v>#N/A</v>
      </c>
      <c r="R103" t="e">
        <f>VLOOKUP(C103,招行退!B:H,7,FALSE)</f>
        <v>#N/A</v>
      </c>
      <c r="S103" t="e">
        <f>VLOOKUP(C103,招行退!B:I,8,FALSE)</f>
        <v>#N/A</v>
      </c>
    </row>
    <row r="104" spans="1:19" ht="14.25" hidden="1">
      <c r="A104" t="s">
        <v>20574</v>
      </c>
      <c r="B104">
        <v>515201</v>
      </c>
      <c r="C104" t="s">
        <v>584</v>
      </c>
      <c r="D104" t="s">
        <v>585</v>
      </c>
      <c r="E104" t="s">
        <v>586</v>
      </c>
      <c r="F104" s="15">
        <v>496</v>
      </c>
      <c r="G104" t="s">
        <v>34</v>
      </c>
      <c r="H104" t="s">
        <v>34</v>
      </c>
      <c r="I104" t="s">
        <v>58</v>
      </c>
      <c r="J104" t="s">
        <v>48</v>
      </c>
      <c r="K104" t="s">
        <v>59</v>
      </c>
      <c r="L104" t="s">
        <v>2566</v>
      </c>
      <c r="M104" t="s">
        <v>2567</v>
      </c>
      <c r="N104" t="s">
        <v>2568</v>
      </c>
      <c r="O104">
        <f>VLOOKUP(B104,HIS退!B:F,5,FALSE)</f>
        <v>-496</v>
      </c>
      <c r="P104" t="str">
        <f>VLOOKUP(B104,HIS退!B:I,8,FALSE)</f>
        <v>1</v>
      </c>
      <c r="Q104" s="38">
        <f>VLOOKUP(C104,招行退!B:F,5,FALSE)</f>
        <v>496</v>
      </c>
      <c r="R104" t="str">
        <f>VLOOKUP(C104,招行退!B:H,7,FALSE)</f>
        <v>S</v>
      </c>
      <c r="S104" t="e">
        <f>VLOOKUP(C104,招行退!B:I,8,FALSE)</f>
        <v>#N/A</v>
      </c>
    </row>
    <row r="105" spans="1:19" s="40" customFormat="1" ht="14.25" hidden="1">
      <c r="A105" t="s">
        <v>20575</v>
      </c>
      <c r="B105">
        <v>516051</v>
      </c>
      <c r="C105" t="s">
        <v>587</v>
      </c>
      <c r="D105" t="s">
        <v>588</v>
      </c>
      <c r="E105" t="s">
        <v>589</v>
      </c>
      <c r="F105" s="15">
        <v>787</v>
      </c>
      <c r="G105" t="s">
        <v>34</v>
      </c>
      <c r="H105" t="s">
        <v>34</v>
      </c>
      <c r="I105" t="s">
        <v>58</v>
      </c>
      <c r="J105" t="s">
        <v>48</v>
      </c>
      <c r="K105" t="s">
        <v>59</v>
      </c>
      <c r="L105" t="s">
        <v>2569</v>
      </c>
      <c r="M105" t="s">
        <v>2570</v>
      </c>
      <c r="N105" t="s">
        <v>2571</v>
      </c>
      <c r="O105">
        <f>VLOOKUP(B105,HIS退!B:F,5,FALSE)</f>
        <v>-787</v>
      </c>
      <c r="P105" t="str">
        <f>VLOOKUP(B105,HIS退!B:I,8,FALSE)</f>
        <v>1</v>
      </c>
      <c r="Q105" s="38">
        <f>VLOOKUP(C105,招行退!B:F,5,FALSE)</f>
        <v>787</v>
      </c>
      <c r="R105" t="str">
        <f>VLOOKUP(C105,招行退!B:H,7,FALSE)</f>
        <v>S</v>
      </c>
      <c r="S105" t="e">
        <f>VLOOKUP(C105,招行退!B:I,8,FALSE)</f>
        <v>#N/A</v>
      </c>
    </row>
    <row r="106" spans="1:19" ht="14.25" hidden="1">
      <c r="A106" t="s">
        <v>20576</v>
      </c>
      <c r="B106">
        <v>516529</v>
      </c>
      <c r="C106" t="s">
        <v>590</v>
      </c>
      <c r="D106" t="s">
        <v>591</v>
      </c>
      <c r="E106" t="s">
        <v>592</v>
      </c>
      <c r="F106" s="15">
        <v>36</v>
      </c>
      <c r="G106" t="s">
        <v>34</v>
      </c>
      <c r="H106" t="s">
        <v>34</v>
      </c>
      <c r="I106" t="s">
        <v>58</v>
      </c>
      <c r="J106" t="s">
        <v>48</v>
      </c>
      <c r="K106" t="s">
        <v>59</v>
      </c>
      <c r="L106" t="s">
        <v>2572</v>
      </c>
      <c r="M106" t="s">
        <v>2573</v>
      </c>
      <c r="N106" t="s">
        <v>2574</v>
      </c>
      <c r="O106">
        <f>VLOOKUP(B106,HIS退!B:F,5,FALSE)</f>
        <v>-36</v>
      </c>
      <c r="P106" t="str">
        <f>VLOOKUP(B106,HIS退!B:I,8,FALSE)</f>
        <v>1</v>
      </c>
      <c r="Q106" s="38">
        <f>VLOOKUP(C106,招行退!B:F,5,FALSE)</f>
        <v>36</v>
      </c>
      <c r="R106" t="str">
        <f>VLOOKUP(C106,招行退!B:H,7,FALSE)</f>
        <v>S</v>
      </c>
      <c r="S106" t="e">
        <f>VLOOKUP(C106,招行退!B:I,8,FALSE)</f>
        <v>#N/A</v>
      </c>
    </row>
    <row r="107" spans="1:19" ht="14.25" hidden="1">
      <c r="A107" t="s">
        <v>20577</v>
      </c>
      <c r="B107">
        <v>516612</v>
      </c>
      <c r="C107" t="s">
        <v>593</v>
      </c>
      <c r="D107" t="s">
        <v>594</v>
      </c>
      <c r="E107" t="s">
        <v>595</v>
      </c>
      <c r="F107" s="15">
        <v>6</v>
      </c>
      <c r="G107" t="s">
        <v>34</v>
      </c>
      <c r="H107" t="s">
        <v>34</v>
      </c>
      <c r="I107" t="s">
        <v>58</v>
      </c>
      <c r="J107" t="s">
        <v>48</v>
      </c>
      <c r="K107" t="s">
        <v>59</v>
      </c>
      <c r="L107" t="s">
        <v>2575</v>
      </c>
      <c r="M107" t="s">
        <v>2576</v>
      </c>
      <c r="N107" t="s">
        <v>2574</v>
      </c>
      <c r="O107">
        <f>VLOOKUP(B107,HIS退!B:F,5,FALSE)</f>
        <v>-6</v>
      </c>
      <c r="P107" t="str">
        <f>VLOOKUP(B107,HIS退!B:I,8,FALSE)</f>
        <v>1</v>
      </c>
      <c r="Q107" s="38">
        <f>VLOOKUP(C107,招行退!B:F,5,FALSE)</f>
        <v>6</v>
      </c>
      <c r="R107" t="str">
        <f>VLOOKUP(C107,招行退!B:H,7,FALSE)</f>
        <v>S</v>
      </c>
      <c r="S107" t="e">
        <f>VLOOKUP(C107,招行退!B:I,8,FALSE)</f>
        <v>#N/A</v>
      </c>
    </row>
    <row r="108" spans="1:19" ht="14.25" hidden="1">
      <c r="A108" t="s">
        <v>20578</v>
      </c>
      <c r="B108">
        <v>516838</v>
      </c>
      <c r="C108" t="s">
        <v>2577</v>
      </c>
      <c r="D108" t="s">
        <v>596</v>
      </c>
      <c r="E108" t="s">
        <v>597</v>
      </c>
      <c r="F108" s="15">
        <v>755</v>
      </c>
      <c r="G108" t="s">
        <v>34</v>
      </c>
      <c r="H108" t="s">
        <v>34</v>
      </c>
      <c r="I108" t="s">
        <v>340</v>
      </c>
      <c r="J108" t="s">
        <v>57</v>
      </c>
      <c r="K108" t="s">
        <v>59</v>
      </c>
      <c r="L108" t="s">
        <v>2578</v>
      </c>
      <c r="M108" t="s">
        <v>2579</v>
      </c>
      <c r="N108" t="s">
        <v>2580</v>
      </c>
      <c r="O108">
        <f>VLOOKUP(B108,HIS退!B:F,5,FALSE)</f>
        <v>-755</v>
      </c>
      <c r="P108" t="str">
        <f>VLOOKUP(B108,HIS退!B:I,8,FALSE)</f>
        <v>9</v>
      </c>
      <c r="Q108" s="38">
        <f>VLOOKUP(C108,招行退!B:F,5,FALSE)</f>
        <v>755</v>
      </c>
      <c r="R108" t="str">
        <f>VLOOKUP(C108,招行退!B:H,7,FALSE)</f>
        <v>B</v>
      </c>
      <c r="S108" t="str">
        <f>VLOOKUP(C108,招行退!B:I,8,FALSE)</f>
        <v>20170703</v>
      </c>
    </row>
    <row r="109" spans="1:19" ht="14.25" hidden="1">
      <c r="A109" t="s">
        <v>20579</v>
      </c>
      <c r="B109">
        <v>516901</v>
      </c>
      <c r="C109" t="s">
        <v>2581</v>
      </c>
      <c r="D109" t="s">
        <v>598</v>
      </c>
      <c r="E109" t="s">
        <v>599</v>
      </c>
      <c r="F109" s="15">
        <v>406</v>
      </c>
      <c r="G109" t="s">
        <v>34</v>
      </c>
      <c r="H109" t="s">
        <v>34</v>
      </c>
      <c r="I109" t="s">
        <v>340</v>
      </c>
      <c r="J109" t="s">
        <v>57</v>
      </c>
      <c r="K109" t="s">
        <v>59</v>
      </c>
      <c r="L109" t="s">
        <v>2582</v>
      </c>
      <c r="M109" t="s">
        <v>2583</v>
      </c>
      <c r="N109" t="s">
        <v>2580</v>
      </c>
      <c r="O109">
        <f>VLOOKUP(B109,HIS退!B:F,5,FALSE)</f>
        <v>-406</v>
      </c>
      <c r="P109" t="str">
        <f>VLOOKUP(B109,HIS退!B:I,8,FALSE)</f>
        <v>9</v>
      </c>
      <c r="Q109" s="38">
        <f>VLOOKUP(C109,招行退!B:F,5,FALSE)</f>
        <v>406</v>
      </c>
      <c r="R109" t="str">
        <f>VLOOKUP(C109,招行退!B:H,7,FALSE)</f>
        <v>B</v>
      </c>
      <c r="S109" t="str">
        <f>VLOOKUP(C109,招行退!B:I,8,FALSE)</f>
        <v>20170703</v>
      </c>
    </row>
    <row r="110" spans="1:19" ht="14.25" hidden="1">
      <c r="A110" t="s">
        <v>20580</v>
      </c>
      <c r="B110">
        <v>517086</v>
      </c>
      <c r="C110" t="s">
        <v>600</v>
      </c>
      <c r="D110" t="s">
        <v>601</v>
      </c>
      <c r="E110" t="s">
        <v>602</v>
      </c>
      <c r="F110" s="15">
        <v>849</v>
      </c>
      <c r="G110" t="s">
        <v>34</v>
      </c>
      <c r="H110" t="s">
        <v>34</v>
      </c>
      <c r="I110" t="s">
        <v>58</v>
      </c>
      <c r="J110" t="s">
        <v>48</v>
      </c>
      <c r="K110" t="s">
        <v>59</v>
      </c>
      <c r="L110" t="s">
        <v>2584</v>
      </c>
      <c r="M110" t="s">
        <v>2585</v>
      </c>
      <c r="N110" t="s">
        <v>2586</v>
      </c>
      <c r="O110">
        <f>VLOOKUP(B110,HIS退!B:F,5,FALSE)</f>
        <v>-849</v>
      </c>
      <c r="P110" t="str">
        <f>VLOOKUP(B110,HIS退!B:I,8,FALSE)</f>
        <v>1</v>
      </c>
      <c r="Q110" s="38">
        <f>VLOOKUP(C110,招行退!B:F,5,FALSE)</f>
        <v>849</v>
      </c>
      <c r="R110" t="str">
        <f>VLOOKUP(C110,招行退!B:H,7,FALSE)</f>
        <v>S</v>
      </c>
      <c r="S110" t="e">
        <f>VLOOKUP(C110,招行退!B:I,8,FALSE)</f>
        <v>#N/A</v>
      </c>
    </row>
    <row r="111" spans="1:19" ht="14.25" hidden="1">
      <c r="A111" t="s">
        <v>20581</v>
      </c>
      <c r="B111">
        <v>517226</v>
      </c>
      <c r="C111" t="s">
        <v>2587</v>
      </c>
      <c r="D111" t="s">
        <v>606</v>
      </c>
      <c r="E111" t="s">
        <v>607</v>
      </c>
      <c r="F111" s="15">
        <v>402</v>
      </c>
      <c r="G111" t="s">
        <v>34</v>
      </c>
      <c r="H111" t="s">
        <v>34</v>
      </c>
      <c r="I111" t="s">
        <v>340</v>
      </c>
      <c r="J111" t="s">
        <v>57</v>
      </c>
      <c r="K111" t="s">
        <v>59</v>
      </c>
      <c r="L111" t="s">
        <v>2588</v>
      </c>
      <c r="M111" t="s">
        <v>2589</v>
      </c>
      <c r="N111" t="s">
        <v>2590</v>
      </c>
      <c r="O111">
        <f>VLOOKUP(B111,HIS退!B:F,5,FALSE)</f>
        <v>-402</v>
      </c>
      <c r="P111" t="str">
        <f>VLOOKUP(B111,HIS退!B:I,8,FALSE)</f>
        <v>9</v>
      </c>
      <c r="Q111" s="38">
        <f>VLOOKUP(C111,招行退!B:F,5,FALSE)</f>
        <v>402</v>
      </c>
      <c r="R111" t="str">
        <f>VLOOKUP(C111,招行退!B:H,7,FALSE)</f>
        <v>B</v>
      </c>
      <c r="S111" t="str">
        <f>VLOOKUP(C111,招行退!B:I,8,FALSE)</f>
        <v>20170703</v>
      </c>
    </row>
    <row r="112" spans="1:19" ht="14.25" hidden="1">
      <c r="A112" t="s">
        <v>20582</v>
      </c>
      <c r="B112">
        <v>517151</v>
      </c>
      <c r="C112" t="s">
        <v>603</v>
      </c>
      <c r="D112" t="s">
        <v>604</v>
      </c>
      <c r="E112" t="s">
        <v>605</v>
      </c>
      <c r="F112" s="15">
        <v>662</v>
      </c>
      <c r="G112" t="s">
        <v>34</v>
      </c>
      <c r="H112" t="s">
        <v>34</v>
      </c>
      <c r="I112" t="s">
        <v>58</v>
      </c>
      <c r="J112" t="s">
        <v>48</v>
      </c>
      <c r="K112" t="s">
        <v>59</v>
      </c>
      <c r="L112" t="s">
        <v>2591</v>
      </c>
      <c r="M112" t="s">
        <v>2592</v>
      </c>
      <c r="N112" t="s">
        <v>2593</v>
      </c>
      <c r="O112">
        <f>VLOOKUP(B112,HIS退!B:F,5,FALSE)</f>
        <v>-662</v>
      </c>
      <c r="P112" t="str">
        <f>VLOOKUP(B112,HIS退!B:I,8,FALSE)</f>
        <v>1</v>
      </c>
      <c r="Q112" s="38">
        <f>VLOOKUP(C112,招行退!B:F,5,FALSE)</f>
        <v>662</v>
      </c>
      <c r="R112" t="str">
        <f>VLOOKUP(C112,招行退!B:H,7,FALSE)</f>
        <v>S</v>
      </c>
      <c r="S112" t="e">
        <f>VLOOKUP(C112,招行退!B:I,8,FALSE)</f>
        <v>#N/A</v>
      </c>
    </row>
    <row r="113" spans="1:19" ht="14.25" hidden="1">
      <c r="A113" t="s">
        <v>20583</v>
      </c>
      <c r="B113">
        <v>517745</v>
      </c>
      <c r="C113" t="s">
        <v>608</v>
      </c>
      <c r="D113" t="s">
        <v>609</v>
      </c>
      <c r="E113" t="s">
        <v>610</v>
      </c>
      <c r="F113" s="15">
        <v>9999</v>
      </c>
      <c r="G113" t="s">
        <v>34</v>
      </c>
      <c r="H113" t="s">
        <v>34</v>
      </c>
      <c r="I113" t="s">
        <v>58</v>
      </c>
      <c r="J113" t="s">
        <v>48</v>
      </c>
      <c r="K113" t="s">
        <v>59</v>
      </c>
      <c r="L113" t="s">
        <v>2594</v>
      </c>
      <c r="M113" t="s">
        <v>2595</v>
      </c>
      <c r="N113" t="s">
        <v>2596</v>
      </c>
      <c r="O113">
        <f>VLOOKUP(B113,HIS退!B:F,5,FALSE)</f>
        <v>-9999</v>
      </c>
      <c r="P113" t="str">
        <f>VLOOKUP(B113,HIS退!B:I,8,FALSE)</f>
        <v>1</v>
      </c>
      <c r="Q113" s="38">
        <f>VLOOKUP(C113,招行退!B:F,5,FALSE)</f>
        <v>9999</v>
      </c>
      <c r="R113" t="str">
        <f>VLOOKUP(C113,招行退!B:H,7,FALSE)</f>
        <v>S</v>
      </c>
      <c r="S113" t="e">
        <f>VLOOKUP(C113,招行退!B:I,8,FALSE)</f>
        <v>#N/A</v>
      </c>
    </row>
    <row r="114" spans="1:19" ht="14.25" hidden="1">
      <c r="A114" t="s">
        <v>20584</v>
      </c>
      <c r="B114">
        <v>517767</v>
      </c>
      <c r="C114" t="s">
        <v>611</v>
      </c>
      <c r="D114" t="s">
        <v>609</v>
      </c>
      <c r="E114" t="s">
        <v>610</v>
      </c>
      <c r="F114" s="15">
        <v>9999</v>
      </c>
      <c r="G114" t="s">
        <v>34</v>
      </c>
      <c r="H114" t="s">
        <v>34</v>
      </c>
      <c r="I114" t="s">
        <v>58</v>
      </c>
      <c r="J114" t="s">
        <v>48</v>
      </c>
      <c r="K114" t="s">
        <v>59</v>
      </c>
      <c r="L114" t="s">
        <v>2597</v>
      </c>
      <c r="M114" t="s">
        <v>2598</v>
      </c>
      <c r="N114" t="s">
        <v>2596</v>
      </c>
      <c r="O114">
        <f>VLOOKUP(B114,HIS退!B:F,5,FALSE)</f>
        <v>-9999</v>
      </c>
      <c r="P114" t="str">
        <f>VLOOKUP(B114,HIS退!B:I,8,FALSE)</f>
        <v>1</v>
      </c>
      <c r="Q114" s="38">
        <f>VLOOKUP(C114,招行退!B:F,5,FALSE)</f>
        <v>9999</v>
      </c>
      <c r="R114" t="str">
        <f>VLOOKUP(C114,招行退!B:H,7,FALSE)</f>
        <v>S</v>
      </c>
      <c r="S114" t="e">
        <f>VLOOKUP(C114,招行退!B:I,8,FALSE)</f>
        <v>#N/A</v>
      </c>
    </row>
    <row r="115" spans="1:19" ht="14.25" hidden="1">
      <c r="A115" t="s">
        <v>20585</v>
      </c>
      <c r="B115">
        <v>517809</v>
      </c>
      <c r="D115" t="s">
        <v>612</v>
      </c>
      <c r="E115" t="s">
        <v>613</v>
      </c>
      <c r="F115" s="15">
        <v>690</v>
      </c>
      <c r="G115" t="s">
        <v>34</v>
      </c>
      <c r="H115" t="s">
        <v>34</v>
      </c>
      <c r="I115" t="s">
        <v>60</v>
      </c>
      <c r="J115" t="s">
        <v>57</v>
      </c>
      <c r="K115" t="s">
        <v>59</v>
      </c>
      <c r="L115" t="s">
        <v>2599</v>
      </c>
      <c r="M115" t="s">
        <v>2600</v>
      </c>
      <c r="N115" t="s">
        <v>2601</v>
      </c>
      <c r="O115">
        <f>VLOOKUP(B115,HIS退!B:F,5,FALSE)</f>
        <v>-690</v>
      </c>
      <c r="P115" t="str">
        <f>VLOOKUP(B115,HIS退!B:I,8,FALSE)</f>
        <v>9</v>
      </c>
      <c r="Q115" s="38" t="e">
        <f>VLOOKUP(C115,招行退!B:F,5,FALSE)</f>
        <v>#N/A</v>
      </c>
      <c r="R115" t="e">
        <f>VLOOKUP(C115,招行退!B:H,7,FALSE)</f>
        <v>#N/A</v>
      </c>
      <c r="S115" t="e">
        <f>VLOOKUP(C115,招行退!B:I,8,FALSE)</f>
        <v>#N/A</v>
      </c>
    </row>
    <row r="116" spans="1:19" ht="14.25" hidden="1">
      <c r="A116" t="s">
        <v>20586</v>
      </c>
      <c r="B116">
        <v>518143</v>
      </c>
      <c r="C116" t="s">
        <v>614</v>
      </c>
      <c r="D116" t="s">
        <v>615</v>
      </c>
      <c r="E116" t="s">
        <v>616</v>
      </c>
      <c r="F116" s="15">
        <v>370</v>
      </c>
      <c r="G116" t="s">
        <v>34</v>
      </c>
      <c r="H116" t="s">
        <v>34</v>
      </c>
      <c r="I116" t="s">
        <v>58</v>
      </c>
      <c r="J116" t="s">
        <v>48</v>
      </c>
      <c r="K116" t="s">
        <v>59</v>
      </c>
      <c r="L116" t="s">
        <v>2602</v>
      </c>
      <c r="M116" t="s">
        <v>2603</v>
      </c>
      <c r="N116" t="s">
        <v>2604</v>
      </c>
      <c r="O116">
        <f>VLOOKUP(B116,HIS退!B:F,5,FALSE)</f>
        <v>-370</v>
      </c>
      <c r="P116" t="str">
        <f>VLOOKUP(B116,HIS退!B:I,8,FALSE)</f>
        <v>1</v>
      </c>
      <c r="Q116" s="38">
        <f>VLOOKUP(C116,招行退!B:F,5,FALSE)</f>
        <v>370</v>
      </c>
      <c r="R116" t="str">
        <f>VLOOKUP(C116,招行退!B:H,7,FALSE)</f>
        <v>S</v>
      </c>
      <c r="S116" t="e">
        <f>VLOOKUP(C116,招行退!B:I,8,FALSE)</f>
        <v>#N/A</v>
      </c>
    </row>
    <row r="117" spans="1:19" s="40" customFormat="1" ht="14.25" hidden="1">
      <c r="A117" t="s">
        <v>20587</v>
      </c>
      <c r="B117">
        <v>518174</v>
      </c>
      <c r="C117" t="s">
        <v>617</v>
      </c>
      <c r="D117" t="s">
        <v>618</v>
      </c>
      <c r="E117" t="s">
        <v>619</v>
      </c>
      <c r="F117" s="15">
        <v>396</v>
      </c>
      <c r="G117" t="s">
        <v>34</v>
      </c>
      <c r="H117" t="s">
        <v>34</v>
      </c>
      <c r="I117" t="s">
        <v>58</v>
      </c>
      <c r="J117" t="s">
        <v>48</v>
      </c>
      <c r="K117" t="s">
        <v>59</v>
      </c>
      <c r="L117" t="s">
        <v>2605</v>
      </c>
      <c r="M117" t="s">
        <v>2606</v>
      </c>
      <c r="N117" t="s">
        <v>2607</v>
      </c>
      <c r="O117">
        <f>VLOOKUP(B117,HIS退!B:F,5,FALSE)</f>
        <v>-396</v>
      </c>
      <c r="P117" t="str">
        <f>VLOOKUP(B117,HIS退!B:I,8,FALSE)</f>
        <v>1</v>
      </c>
      <c r="Q117" s="38">
        <f>VLOOKUP(C117,招行退!B:F,5,FALSE)</f>
        <v>396</v>
      </c>
      <c r="R117" t="str">
        <f>VLOOKUP(C117,招行退!B:H,7,FALSE)</f>
        <v>S</v>
      </c>
      <c r="S117" t="e">
        <f>VLOOKUP(C117,招行退!B:I,8,FALSE)</f>
        <v>#N/A</v>
      </c>
    </row>
    <row r="118" spans="1:19" ht="14.25" hidden="1">
      <c r="A118" t="s">
        <v>20588</v>
      </c>
      <c r="B118">
        <v>518555</v>
      </c>
      <c r="C118" t="s">
        <v>620</v>
      </c>
      <c r="D118" t="s">
        <v>621</v>
      </c>
      <c r="E118" t="s">
        <v>622</v>
      </c>
      <c r="F118" s="15">
        <v>300</v>
      </c>
      <c r="G118" t="s">
        <v>34</v>
      </c>
      <c r="H118" t="s">
        <v>34</v>
      </c>
      <c r="I118" t="s">
        <v>58</v>
      </c>
      <c r="J118" t="s">
        <v>48</v>
      </c>
      <c r="K118" t="s">
        <v>59</v>
      </c>
      <c r="L118" t="s">
        <v>2608</v>
      </c>
      <c r="M118" t="s">
        <v>2609</v>
      </c>
      <c r="N118" t="s">
        <v>2610</v>
      </c>
      <c r="O118">
        <f>VLOOKUP(B118,HIS退!B:F,5,FALSE)</f>
        <v>-300</v>
      </c>
      <c r="P118" t="str">
        <f>VLOOKUP(B118,HIS退!B:I,8,FALSE)</f>
        <v>1</v>
      </c>
      <c r="Q118" s="38">
        <f>VLOOKUP(C118,招行退!B:F,5,FALSE)</f>
        <v>300</v>
      </c>
      <c r="R118" t="str">
        <f>VLOOKUP(C118,招行退!B:H,7,FALSE)</f>
        <v>S</v>
      </c>
      <c r="S118" t="e">
        <f>VLOOKUP(C118,招行退!B:I,8,FALSE)</f>
        <v>#N/A</v>
      </c>
    </row>
    <row r="119" spans="1:19" ht="14.25" hidden="1">
      <c r="A119" t="s">
        <v>20589</v>
      </c>
      <c r="B119">
        <v>518601</v>
      </c>
      <c r="C119" t="s">
        <v>623</v>
      </c>
      <c r="D119" t="s">
        <v>624</v>
      </c>
      <c r="E119" t="s">
        <v>625</v>
      </c>
      <c r="F119" s="15">
        <v>5000</v>
      </c>
      <c r="G119" t="s">
        <v>34</v>
      </c>
      <c r="H119" t="s">
        <v>34</v>
      </c>
      <c r="I119" t="s">
        <v>58</v>
      </c>
      <c r="J119" t="s">
        <v>48</v>
      </c>
      <c r="K119" t="s">
        <v>59</v>
      </c>
      <c r="L119" t="s">
        <v>2611</v>
      </c>
      <c r="M119" t="s">
        <v>2612</v>
      </c>
      <c r="N119" t="s">
        <v>2613</v>
      </c>
      <c r="O119">
        <f>VLOOKUP(B119,HIS退!B:F,5,FALSE)</f>
        <v>-5000</v>
      </c>
      <c r="P119" t="str">
        <f>VLOOKUP(B119,HIS退!B:I,8,FALSE)</f>
        <v>1</v>
      </c>
      <c r="Q119" s="38">
        <f>VLOOKUP(C119,招行退!B:F,5,FALSE)</f>
        <v>5000</v>
      </c>
      <c r="R119" t="str">
        <f>VLOOKUP(C119,招行退!B:H,7,FALSE)</f>
        <v>S</v>
      </c>
      <c r="S119" t="e">
        <f>VLOOKUP(C119,招行退!B:I,8,FALSE)</f>
        <v>#N/A</v>
      </c>
    </row>
    <row r="120" spans="1:19" ht="14.25" hidden="1">
      <c r="A120" t="s">
        <v>20590</v>
      </c>
      <c r="B120">
        <v>518852</v>
      </c>
      <c r="C120" t="s">
        <v>626</v>
      </c>
      <c r="D120" t="s">
        <v>627</v>
      </c>
      <c r="E120" t="s">
        <v>628</v>
      </c>
      <c r="F120" s="15">
        <v>1194</v>
      </c>
      <c r="G120" t="s">
        <v>34</v>
      </c>
      <c r="H120" t="s">
        <v>34</v>
      </c>
      <c r="I120" t="s">
        <v>58</v>
      </c>
      <c r="J120" t="s">
        <v>48</v>
      </c>
      <c r="K120" t="s">
        <v>59</v>
      </c>
      <c r="L120" t="s">
        <v>2614</v>
      </c>
      <c r="M120" t="s">
        <v>2615</v>
      </c>
      <c r="N120" t="s">
        <v>2616</v>
      </c>
      <c r="O120">
        <f>VLOOKUP(B120,HIS退!B:F,5,FALSE)</f>
        <v>-1194</v>
      </c>
      <c r="P120" t="str">
        <f>VLOOKUP(B120,HIS退!B:I,8,FALSE)</f>
        <v>1</v>
      </c>
      <c r="Q120" s="38">
        <f>VLOOKUP(C120,招行退!B:F,5,FALSE)</f>
        <v>1194</v>
      </c>
      <c r="R120" t="str">
        <f>VLOOKUP(C120,招行退!B:H,7,FALSE)</f>
        <v>S</v>
      </c>
      <c r="S120" t="e">
        <f>VLOOKUP(C120,招行退!B:I,8,FALSE)</f>
        <v>#N/A</v>
      </c>
    </row>
    <row r="121" spans="1:19" ht="14.25" hidden="1">
      <c r="A121" t="s">
        <v>20591</v>
      </c>
      <c r="B121">
        <v>519138</v>
      </c>
      <c r="C121" t="s">
        <v>2617</v>
      </c>
      <c r="D121" t="s">
        <v>629</v>
      </c>
      <c r="E121" t="s">
        <v>630</v>
      </c>
      <c r="F121" s="15">
        <v>45</v>
      </c>
      <c r="G121" t="s">
        <v>34</v>
      </c>
      <c r="H121" t="s">
        <v>34</v>
      </c>
      <c r="I121" t="s">
        <v>340</v>
      </c>
      <c r="J121" t="s">
        <v>57</v>
      </c>
      <c r="K121" t="s">
        <v>59</v>
      </c>
      <c r="L121" t="s">
        <v>2618</v>
      </c>
      <c r="M121" t="s">
        <v>2619</v>
      </c>
      <c r="N121" t="s">
        <v>2620</v>
      </c>
      <c r="O121">
        <f>VLOOKUP(B121,HIS退!B:F,5,FALSE)</f>
        <v>-45</v>
      </c>
      <c r="P121" t="str">
        <f>VLOOKUP(B121,HIS退!B:I,8,FALSE)</f>
        <v>9</v>
      </c>
      <c r="Q121" s="38">
        <f>VLOOKUP(C121,招行退!B:F,5,FALSE)</f>
        <v>45</v>
      </c>
      <c r="R121" t="str">
        <f>VLOOKUP(C121,招行退!B:H,7,FALSE)</f>
        <v>B</v>
      </c>
      <c r="S121" t="str">
        <f>VLOOKUP(C121,招行退!B:I,8,FALSE)</f>
        <v>20170703</v>
      </c>
    </row>
    <row r="122" spans="1:19" ht="14.25" hidden="1">
      <c r="A122" t="s">
        <v>20592</v>
      </c>
      <c r="B122">
        <v>519445</v>
      </c>
      <c r="C122" t="s">
        <v>631</v>
      </c>
      <c r="D122" t="s">
        <v>632</v>
      </c>
      <c r="E122" t="s">
        <v>633</v>
      </c>
      <c r="F122" s="15">
        <v>2000</v>
      </c>
      <c r="G122" t="s">
        <v>34</v>
      </c>
      <c r="H122" t="s">
        <v>34</v>
      </c>
      <c r="I122" t="s">
        <v>58</v>
      </c>
      <c r="J122" t="s">
        <v>48</v>
      </c>
      <c r="K122" t="s">
        <v>59</v>
      </c>
      <c r="L122" t="s">
        <v>2624</v>
      </c>
      <c r="M122" t="s">
        <v>2625</v>
      </c>
      <c r="N122" t="s">
        <v>320</v>
      </c>
      <c r="O122">
        <f>VLOOKUP(B122,HIS退!B:F,5,FALSE)</f>
        <v>-2000</v>
      </c>
      <c r="P122" t="str">
        <f>VLOOKUP(B122,HIS退!B:I,8,FALSE)</f>
        <v>1</v>
      </c>
      <c r="Q122" s="38">
        <f>VLOOKUP(C122,招行退!B:F,5,FALSE)</f>
        <v>2000</v>
      </c>
      <c r="R122" t="str">
        <f>VLOOKUP(C122,招行退!B:H,7,FALSE)</f>
        <v>S</v>
      </c>
      <c r="S122" t="e">
        <f>VLOOKUP(C122,招行退!B:I,8,FALSE)</f>
        <v>#N/A</v>
      </c>
    </row>
    <row r="123" spans="1:19" ht="14.25" hidden="1">
      <c r="A123" t="s">
        <v>20592</v>
      </c>
      <c r="B123">
        <v>519444</v>
      </c>
      <c r="C123" t="s">
        <v>634</v>
      </c>
      <c r="D123" t="s">
        <v>635</v>
      </c>
      <c r="E123" t="s">
        <v>636</v>
      </c>
      <c r="F123" s="15">
        <v>496</v>
      </c>
      <c r="G123" t="s">
        <v>34</v>
      </c>
      <c r="H123" t="s">
        <v>34</v>
      </c>
      <c r="I123" t="s">
        <v>58</v>
      </c>
      <c r="J123" t="s">
        <v>48</v>
      </c>
      <c r="K123" t="s">
        <v>59</v>
      </c>
      <c r="L123" t="s">
        <v>2621</v>
      </c>
      <c r="M123" t="s">
        <v>2622</v>
      </c>
      <c r="N123" t="s">
        <v>2623</v>
      </c>
      <c r="O123">
        <f>VLOOKUP(B123,HIS退!B:F,5,FALSE)</f>
        <v>-496</v>
      </c>
      <c r="P123" t="str">
        <f>VLOOKUP(B123,HIS退!B:I,8,FALSE)</f>
        <v>1</v>
      </c>
      <c r="Q123" s="38">
        <f>VLOOKUP(C123,招行退!B:F,5,FALSE)</f>
        <v>496</v>
      </c>
      <c r="R123" t="str">
        <f>VLOOKUP(C123,招行退!B:H,7,FALSE)</f>
        <v>S</v>
      </c>
      <c r="S123" t="e">
        <f>VLOOKUP(C123,招行退!B:I,8,FALSE)</f>
        <v>#N/A</v>
      </c>
    </row>
    <row r="124" spans="1:19" ht="14.25" hidden="1">
      <c r="A124" t="s">
        <v>20593</v>
      </c>
      <c r="B124">
        <v>519535</v>
      </c>
      <c r="C124" t="s">
        <v>637</v>
      </c>
      <c r="D124" t="s">
        <v>638</v>
      </c>
      <c r="E124" t="s">
        <v>639</v>
      </c>
      <c r="F124" s="15">
        <v>20</v>
      </c>
      <c r="G124" t="s">
        <v>34</v>
      </c>
      <c r="H124" t="s">
        <v>34</v>
      </c>
      <c r="I124" t="s">
        <v>58</v>
      </c>
      <c r="J124" t="s">
        <v>48</v>
      </c>
      <c r="K124" t="s">
        <v>59</v>
      </c>
      <c r="L124" t="s">
        <v>2626</v>
      </c>
      <c r="M124" t="s">
        <v>2627</v>
      </c>
      <c r="N124" t="s">
        <v>2628</v>
      </c>
      <c r="O124">
        <f>VLOOKUP(B124,HIS退!B:F,5,FALSE)</f>
        <v>-20</v>
      </c>
      <c r="P124" t="str">
        <f>VLOOKUP(B124,HIS退!B:I,8,FALSE)</f>
        <v>1</v>
      </c>
      <c r="Q124" s="38">
        <f>VLOOKUP(C124,招行退!B:F,5,FALSE)</f>
        <v>20</v>
      </c>
      <c r="R124" t="str">
        <f>VLOOKUP(C124,招行退!B:H,7,FALSE)</f>
        <v>S</v>
      </c>
      <c r="S124" t="e">
        <f>VLOOKUP(C124,招行退!B:I,8,FALSE)</f>
        <v>#N/A</v>
      </c>
    </row>
    <row r="125" spans="1:19" ht="14.25" hidden="1">
      <c r="A125" t="s">
        <v>20594</v>
      </c>
      <c r="B125">
        <v>519643</v>
      </c>
      <c r="C125" t="s">
        <v>640</v>
      </c>
      <c r="D125" t="s">
        <v>641</v>
      </c>
      <c r="E125" t="s">
        <v>642</v>
      </c>
      <c r="F125" s="15">
        <v>18</v>
      </c>
      <c r="G125" t="s">
        <v>34</v>
      </c>
      <c r="H125" t="s">
        <v>34</v>
      </c>
      <c r="I125" t="s">
        <v>58</v>
      </c>
      <c r="J125" t="s">
        <v>48</v>
      </c>
      <c r="K125" t="s">
        <v>59</v>
      </c>
      <c r="L125" t="s">
        <v>2629</v>
      </c>
      <c r="M125" t="s">
        <v>2630</v>
      </c>
      <c r="N125" t="s">
        <v>2631</v>
      </c>
      <c r="O125">
        <f>VLOOKUP(B125,HIS退!B:F,5,FALSE)</f>
        <v>-18</v>
      </c>
      <c r="P125" t="str">
        <f>VLOOKUP(B125,HIS退!B:I,8,FALSE)</f>
        <v>1</v>
      </c>
      <c r="Q125" s="38">
        <f>VLOOKUP(C125,招行退!B:F,5,FALSE)</f>
        <v>18</v>
      </c>
      <c r="R125" t="str">
        <f>VLOOKUP(C125,招行退!B:H,7,FALSE)</f>
        <v>S</v>
      </c>
      <c r="S125" t="e">
        <f>VLOOKUP(C125,招行退!B:I,8,FALSE)</f>
        <v>#N/A</v>
      </c>
    </row>
    <row r="126" spans="1:19" ht="14.25" hidden="1">
      <c r="A126" t="s">
        <v>20595</v>
      </c>
      <c r="B126">
        <v>519647</v>
      </c>
      <c r="C126" t="s">
        <v>643</v>
      </c>
      <c r="D126" t="s">
        <v>644</v>
      </c>
      <c r="E126" t="s">
        <v>645</v>
      </c>
      <c r="F126" s="15">
        <v>94</v>
      </c>
      <c r="G126" t="s">
        <v>34</v>
      </c>
      <c r="H126" t="s">
        <v>34</v>
      </c>
      <c r="I126" t="s">
        <v>58</v>
      </c>
      <c r="J126" t="s">
        <v>48</v>
      </c>
      <c r="K126" t="s">
        <v>59</v>
      </c>
      <c r="L126" t="s">
        <v>2632</v>
      </c>
      <c r="M126" t="s">
        <v>2633</v>
      </c>
      <c r="N126" t="s">
        <v>2634</v>
      </c>
      <c r="O126">
        <f>VLOOKUP(B126,HIS退!B:F,5,FALSE)</f>
        <v>-94</v>
      </c>
      <c r="P126" t="str">
        <f>VLOOKUP(B126,HIS退!B:I,8,FALSE)</f>
        <v>1</v>
      </c>
      <c r="Q126" s="38">
        <f>VLOOKUP(C126,招行退!B:F,5,FALSE)</f>
        <v>94</v>
      </c>
      <c r="R126" t="str">
        <f>VLOOKUP(C126,招行退!B:H,7,FALSE)</f>
        <v>S</v>
      </c>
      <c r="S126" t="e">
        <f>VLOOKUP(C126,招行退!B:I,8,FALSE)</f>
        <v>#N/A</v>
      </c>
    </row>
    <row r="127" spans="1:19" ht="14.25" hidden="1">
      <c r="A127" t="s">
        <v>20596</v>
      </c>
      <c r="B127">
        <v>521078</v>
      </c>
      <c r="D127" t="s">
        <v>646</v>
      </c>
      <c r="E127" t="s">
        <v>647</v>
      </c>
      <c r="F127" s="15">
        <v>500</v>
      </c>
      <c r="G127" t="s">
        <v>34</v>
      </c>
      <c r="H127" t="s">
        <v>34</v>
      </c>
      <c r="I127" t="s">
        <v>60</v>
      </c>
      <c r="J127" t="s">
        <v>57</v>
      </c>
      <c r="K127" t="s">
        <v>59</v>
      </c>
      <c r="L127" t="s">
        <v>2636</v>
      </c>
      <c r="M127" t="s">
        <v>2637</v>
      </c>
      <c r="N127" t="s">
        <v>2638</v>
      </c>
      <c r="O127">
        <f>VLOOKUP(B127,HIS退!B:F,5,FALSE)</f>
        <v>-500</v>
      </c>
      <c r="P127" t="str">
        <f>VLOOKUP(B127,HIS退!B:I,8,FALSE)</f>
        <v>9</v>
      </c>
      <c r="Q127" s="38" t="e">
        <f>VLOOKUP(C127,招行退!B:F,5,FALSE)</f>
        <v>#N/A</v>
      </c>
      <c r="R127" t="e">
        <f>VLOOKUP(C127,招行退!B:H,7,FALSE)</f>
        <v>#N/A</v>
      </c>
      <c r="S127" t="e">
        <f>VLOOKUP(C127,招行退!B:I,8,FALSE)</f>
        <v>#N/A</v>
      </c>
    </row>
    <row r="128" spans="1:19" ht="14.25" hidden="1">
      <c r="A128" t="s">
        <v>20597</v>
      </c>
      <c r="B128">
        <v>0</v>
      </c>
      <c r="D128" t="s">
        <v>646</v>
      </c>
      <c r="E128" t="s">
        <v>647</v>
      </c>
      <c r="F128" s="15">
        <v>500</v>
      </c>
      <c r="G128" t="s">
        <v>34</v>
      </c>
      <c r="H128" t="s">
        <v>34</v>
      </c>
      <c r="I128" t="s">
        <v>61</v>
      </c>
      <c r="J128" t="s">
        <v>57</v>
      </c>
      <c r="K128" t="s">
        <v>59</v>
      </c>
      <c r="L128" t="s">
        <v>2639</v>
      </c>
      <c r="M128" t="s">
        <v>2640</v>
      </c>
      <c r="N128" t="s">
        <v>2641</v>
      </c>
      <c r="O128" t="e">
        <f>VLOOKUP(B128,HIS退!B:F,5,FALSE)</f>
        <v>#N/A</v>
      </c>
      <c r="P128" t="e">
        <f>VLOOKUP(B128,HIS退!B:I,8,FALSE)</f>
        <v>#N/A</v>
      </c>
      <c r="Q128" s="38" t="e">
        <f>VLOOKUP(C128,招行退!B:F,5,FALSE)</f>
        <v>#N/A</v>
      </c>
      <c r="R128" t="e">
        <f>VLOOKUP(C128,招行退!B:H,7,FALSE)</f>
        <v>#N/A</v>
      </c>
      <c r="S128" t="e">
        <f>VLOOKUP(C128,招行退!B:I,8,FALSE)</f>
        <v>#N/A</v>
      </c>
    </row>
    <row r="129" spans="1:19" ht="14.25" hidden="1">
      <c r="A129" t="s">
        <v>20598</v>
      </c>
      <c r="B129">
        <v>521176</v>
      </c>
      <c r="C129" t="s">
        <v>648</v>
      </c>
      <c r="D129" t="s">
        <v>649</v>
      </c>
      <c r="E129" t="s">
        <v>650</v>
      </c>
      <c r="F129" s="15">
        <v>187</v>
      </c>
      <c r="G129" t="s">
        <v>34</v>
      </c>
      <c r="H129" t="s">
        <v>34</v>
      </c>
      <c r="I129" t="s">
        <v>58</v>
      </c>
      <c r="J129" t="s">
        <v>48</v>
      </c>
      <c r="K129" t="s">
        <v>59</v>
      </c>
      <c r="L129" t="s">
        <v>2642</v>
      </c>
      <c r="M129" t="s">
        <v>2643</v>
      </c>
      <c r="N129" t="s">
        <v>2644</v>
      </c>
      <c r="O129">
        <f>VLOOKUP(B129,HIS退!B:F,5,FALSE)</f>
        <v>-187</v>
      </c>
      <c r="P129" t="str">
        <f>VLOOKUP(B129,HIS退!B:I,8,FALSE)</f>
        <v>1</v>
      </c>
      <c r="Q129" s="38">
        <f>VLOOKUP(C129,招行退!B:F,5,FALSE)</f>
        <v>187</v>
      </c>
      <c r="R129" t="str">
        <f>VLOOKUP(C129,招行退!B:H,7,FALSE)</f>
        <v>S</v>
      </c>
      <c r="S129" t="e">
        <f>VLOOKUP(C129,招行退!B:I,8,FALSE)</f>
        <v>#N/A</v>
      </c>
    </row>
    <row r="130" spans="1:19" ht="14.25" hidden="1">
      <c r="A130" t="s">
        <v>20599</v>
      </c>
      <c r="B130">
        <v>521275</v>
      </c>
      <c r="C130" t="s">
        <v>651</v>
      </c>
      <c r="D130" t="s">
        <v>652</v>
      </c>
      <c r="E130" t="s">
        <v>653</v>
      </c>
      <c r="F130" s="15">
        <v>500</v>
      </c>
      <c r="G130" t="s">
        <v>34</v>
      </c>
      <c r="H130" t="s">
        <v>34</v>
      </c>
      <c r="I130" t="s">
        <v>58</v>
      </c>
      <c r="J130" t="s">
        <v>48</v>
      </c>
      <c r="K130" t="s">
        <v>59</v>
      </c>
      <c r="L130" t="s">
        <v>2645</v>
      </c>
      <c r="M130" t="s">
        <v>2646</v>
      </c>
      <c r="N130" t="s">
        <v>2647</v>
      </c>
      <c r="O130">
        <f>VLOOKUP(B130,HIS退!B:F,5,FALSE)</f>
        <v>-500</v>
      </c>
      <c r="P130" t="str">
        <f>VLOOKUP(B130,HIS退!B:I,8,FALSE)</f>
        <v>1</v>
      </c>
      <c r="Q130" s="38">
        <f>VLOOKUP(C130,招行退!B:F,5,FALSE)</f>
        <v>500</v>
      </c>
      <c r="R130" t="str">
        <f>VLOOKUP(C130,招行退!B:H,7,FALSE)</f>
        <v>S</v>
      </c>
      <c r="S130" t="e">
        <f>VLOOKUP(C130,招行退!B:I,8,FALSE)</f>
        <v>#N/A</v>
      </c>
    </row>
    <row r="131" spans="1:19" ht="14.25" hidden="1">
      <c r="A131" t="s">
        <v>20600</v>
      </c>
      <c r="B131">
        <v>521285</v>
      </c>
      <c r="C131" t="s">
        <v>654</v>
      </c>
      <c r="D131" t="s">
        <v>655</v>
      </c>
      <c r="E131" t="s">
        <v>656</v>
      </c>
      <c r="F131" s="15">
        <v>34</v>
      </c>
      <c r="G131" t="s">
        <v>34</v>
      </c>
      <c r="H131" t="s">
        <v>34</v>
      </c>
      <c r="I131" t="s">
        <v>58</v>
      </c>
      <c r="J131" t="s">
        <v>48</v>
      </c>
      <c r="K131" t="s">
        <v>59</v>
      </c>
      <c r="L131" t="s">
        <v>2648</v>
      </c>
      <c r="M131" t="s">
        <v>2649</v>
      </c>
      <c r="N131" t="s">
        <v>2650</v>
      </c>
      <c r="O131">
        <f>VLOOKUP(B131,HIS退!B:F,5,FALSE)</f>
        <v>-34</v>
      </c>
      <c r="P131" t="str">
        <f>VLOOKUP(B131,HIS退!B:I,8,FALSE)</f>
        <v>1</v>
      </c>
      <c r="Q131" s="38">
        <f>VLOOKUP(C131,招行退!B:F,5,FALSE)</f>
        <v>34</v>
      </c>
      <c r="R131" t="str">
        <f>VLOOKUP(C131,招行退!B:H,7,FALSE)</f>
        <v>S</v>
      </c>
      <c r="S131" t="e">
        <f>VLOOKUP(C131,招行退!B:I,8,FALSE)</f>
        <v>#N/A</v>
      </c>
    </row>
    <row r="132" spans="1:19" ht="14.25" hidden="1">
      <c r="A132" t="s">
        <v>20601</v>
      </c>
      <c r="B132">
        <v>521546</v>
      </c>
      <c r="C132" t="s">
        <v>657</v>
      </c>
      <c r="D132" t="s">
        <v>658</v>
      </c>
      <c r="E132" t="s">
        <v>659</v>
      </c>
      <c r="F132" s="15">
        <v>50</v>
      </c>
      <c r="G132" t="s">
        <v>34</v>
      </c>
      <c r="H132" t="s">
        <v>34</v>
      </c>
      <c r="I132" t="s">
        <v>58</v>
      </c>
      <c r="J132" t="s">
        <v>48</v>
      </c>
      <c r="K132" t="s">
        <v>59</v>
      </c>
      <c r="L132" t="s">
        <v>2652</v>
      </c>
      <c r="M132" t="s">
        <v>2653</v>
      </c>
      <c r="N132" t="s">
        <v>2654</v>
      </c>
      <c r="O132">
        <f>VLOOKUP(B132,HIS退!B:F,5,FALSE)</f>
        <v>-50</v>
      </c>
      <c r="P132" t="str">
        <f>VLOOKUP(B132,HIS退!B:I,8,FALSE)</f>
        <v>1</v>
      </c>
      <c r="Q132" s="38">
        <f>VLOOKUP(C132,招行退!B:F,5,FALSE)</f>
        <v>50</v>
      </c>
      <c r="R132" t="str">
        <f>VLOOKUP(C132,招行退!B:H,7,FALSE)</f>
        <v>S</v>
      </c>
      <c r="S132" t="e">
        <f>VLOOKUP(C132,招行退!B:I,8,FALSE)</f>
        <v>#N/A</v>
      </c>
    </row>
    <row r="133" spans="1:19" ht="14.25" hidden="1">
      <c r="A133" t="s">
        <v>20602</v>
      </c>
      <c r="B133">
        <v>521704</v>
      </c>
      <c r="D133" t="s">
        <v>660</v>
      </c>
      <c r="E133" t="s">
        <v>661</v>
      </c>
      <c r="F133" s="15">
        <v>862</v>
      </c>
      <c r="G133" t="s">
        <v>34</v>
      </c>
      <c r="H133" t="s">
        <v>34</v>
      </c>
      <c r="I133" t="s">
        <v>60</v>
      </c>
      <c r="J133" t="s">
        <v>57</v>
      </c>
      <c r="K133" t="s">
        <v>59</v>
      </c>
      <c r="L133" t="s">
        <v>2655</v>
      </c>
      <c r="M133" t="s">
        <v>2656</v>
      </c>
      <c r="N133" t="s">
        <v>2657</v>
      </c>
      <c r="O133">
        <f>VLOOKUP(B133,HIS退!B:F,5,FALSE)</f>
        <v>-862</v>
      </c>
      <c r="P133" t="str">
        <f>VLOOKUP(B133,HIS退!B:I,8,FALSE)</f>
        <v>9</v>
      </c>
      <c r="Q133" s="38" t="e">
        <f>VLOOKUP(C133,招行退!B:F,5,FALSE)</f>
        <v>#N/A</v>
      </c>
      <c r="R133" t="e">
        <f>VLOOKUP(C133,招行退!B:H,7,FALSE)</f>
        <v>#N/A</v>
      </c>
      <c r="S133" t="e">
        <f>VLOOKUP(C133,招行退!B:I,8,FALSE)</f>
        <v>#N/A</v>
      </c>
    </row>
    <row r="134" spans="1:19" ht="14.25" hidden="1">
      <c r="A134" t="s">
        <v>20603</v>
      </c>
      <c r="B134">
        <v>521714</v>
      </c>
      <c r="D134" t="s">
        <v>662</v>
      </c>
      <c r="E134" t="s">
        <v>663</v>
      </c>
      <c r="F134" s="15">
        <v>90</v>
      </c>
      <c r="G134" t="s">
        <v>34</v>
      </c>
      <c r="H134" t="s">
        <v>34</v>
      </c>
      <c r="I134" t="s">
        <v>60</v>
      </c>
      <c r="J134" t="s">
        <v>57</v>
      </c>
      <c r="K134" t="s">
        <v>59</v>
      </c>
      <c r="L134" t="s">
        <v>2658</v>
      </c>
      <c r="M134" t="s">
        <v>2659</v>
      </c>
      <c r="N134" t="s">
        <v>2660</v>
      </c>
      <c r="O134">
        <f>VLOOKUP(B134,HIS退!B:F,5,FALSE)</f>
        <v>-90</v>
      </c>
      <c r="P134" t="str">
        <f>VLOOKUP(B134,HIS退!B:I,8,FALSE)</f>
        <v>9</v>
      </c>
      <c r="Q134" s="38" t="e">
        <f>VLOOKUP(C134,招行退!B:F,5,FALSE)</f>
        <v>#N/A</v>
      </c>
      <c r="R134" t="e">
        <f>VLOOKUP(C134,招行退!B:H,7,FALSE)</f>
        <v>#N/A</v>
      </c>
      <c r="S134" t="e">
        <f>VLOOKUP(C134,招行退!B:I,8,FALSE)</f>
        <v>#N/A</v>
      </c>
    </row>
    <row r="135" spans="1:19" ht="14.25" hidden="1">
      <c r="A135" t="s">
        <v>13939</v>
      </c>
      <c r="B135">
        <v>0</v>
      </c>
      <c r="D135" t="s">
        <v>662</v>
      </c>
      <c r="E135" t="s">
        <v>663</v>
      </c>
      <c r="F135" s="15">
        <v>97</v>
      </c>
      <c r="G135" t="s">
        <v>34</v>
      </c>
      <c r="H135" t="s">
        <v>34</v>
      </c>
      <c r="I135" t="s">
        <v>61</v>
      </c>
      <c r="J135" t="s">
        <v>57</v>
      </c>
      <c r="K135" t="s">
        <v>59</v>
      </c>
      <c r="L135" t="s">
        <v>2661</v>
      </c>
      <c r="M135" t="s">
        <v>2662</v>
      </c>
      <c r="N135" t="s">
        <v>2660</v>
      </c>
      <c r="O135" t="e">
        <f>VLOOKUP(B135,HIS退!B:F,5,FALSE)</f>
        <v>#N/A</v>
      </c>
      <c r="P135" t="e">
        <f>VLOOKUP(B135,HIS退!B:I,8,FALSE)</f>
        <v>#N/A</v>
      </c>
      <c r="Q135" s="38" t="e">
        <f>VLOOKUP(C135,招行退!B:F,5,FALSE)</f>
        <v>#N/A</v>
      </c>
      <c r="R135" t="e">
        <f>VLOOKUP(C135,招行退!B:H,7,FALSE)</f>
        <v>#N/A</v>
      </c>
      <c r="S135" t="e">
        <f>VLOOKUP(C135,招行退!B:I,8,FALSE)</f>
        <v>#N/A</v>
      </c>
    </row>
    <row r="136" spans="1:19" ht="14.25" hidden="1">
      <c r="A136" t="s">
        <v>20604</v>
      </c>
      <c r="B136">
        <v>521974</v>
      </c>
      <c r="C136" t="s">
        <v>664</v>
      </c>
      <c r="D136" t="s">
        <v>665</v>
      </c>
      <c r="E136" t="s">
        <v>666</v>
      </c>
      <c r="F136" s="15">
        <v>316</v>
      </c>
      <c r="G136" t="s">
        <v>34</v>
      </c>
      <c r="H136" t="s">
        <v>34</v>
      </c>
      <c r="I136" t="s">
        <v>58</v>
      </c>
      <c r="J136" t="s">
        <v>48</v>
      </c>
      <c r="K136" t="s">
        <v>59</v>
      </c>
      <c r="L136" t="s">
        <v>2663</v>
      </c>
      <c r="M136" t="s">
        <v>2664</v>
      </c>
      <c r="N136" t="s">
        <v>2565</v>
      </c>
      <c r="O136">
        <f>VLOOKUP(B136,HIS退!B:F,5,FALSE)</f>
        <v>-316</v>
      </c>
      <c r="P136" t="str">
        <f>VLOOKUP(B136,HIS退!B:I,8,FALSE)</f>
        <v>1</v>
      </c>
      <c r="Q136" s="38">
        <f>VLOOKUP(C136,招行退!B:F,5,FALSE)</f>
        <v>316</v>
      </c>
      <c r="R136" t="str">
        <f>VLOOKUP(C136,招行退!B:H,7,FALSE)</f>
        <v>S</v>
      </c>
      <c r="S136" t="e">
        <f>VLOOKUP(C136,招行退!B:I,8,FALSE)</f>
        <v>#N/A</v>
      </c>
    </row>
    <row r="137" spans="1:19" ht="14.25" hidden="1">
      <c r="A137" t="s">
        <v>20605</v>
      </c>
      <c r="B137">
        <v>522070</v>
      </c>
      <c r="D137" t="s">
        <v>667</v>
      </c>
      <c r="E137" t="s">
        <v>668</v>
      </c>
      <c r="F137" s="15">
        <v>3447</v>
      </c>
      <c r="G137" t="s">
        <v>34</v>
      </c>
      <c r="H137" t="s">
        <v>34</v>
      </c>
      <c r="I137" t="s">
        <v>60</v>
      </c>
      <c r="J137" t="s">
        <v>57</v>
      </c>
      <c r="K137" t="s">
        <v>59</v>
      </c>
      <c r="L137" t="s">
        <v>2666</v>
      </c>
      <c r="M137" t="s">
        <v>2667</v>
      </c>
      <c r="N137" t="s">
        <v>2668</v>
      </c>
      <c r="O137">
        <f>VLOOKUP(B137,HIS退!B:F,5,FALSE)</f>
        <v>-3447</v>
      </c>
      <c r="P137" t="str">
        <f>VLOOKUP(B137,HIS退!B:I,8,FALSE)</f>
        <v>9</v>
      </c>
      <c r="Q137" s="38" t="e">
        <f>VLOOKUP(C137,招行退!B:F,5,FALSE)</f>
        <v>#N/A</v>
      </c>
      <c r="R137" t="e">
        <f>VLOOKUP(C137,招行退!B:H,7,FALSE)</f>
        <v>#N/A</v>
      </c>
      <c r="S137" t="e">
        <f>VLOOKUP(C137,招行退!B:I,8,FALSE)</f>
        <v>#N/A</v>
      </c>
    </row>
    <row r="138" spans="1:19" ht="14.25" hidden="1">
      <c r="A138" t="s">
        <v>20606</v>
      </c>
      <c r="B138">
        <v>522115</v>
      </c>
      <c r="C138" t="s">
        <v>669</v>
      </c>
      <c r="D138" t="s">
        <v>670</v>
      </c>
      <c r="E138" t="s">
        <v>671</v>
      </c>
      <c r="F138" s="15">
        <v>500</v>
      </c>
      <c r="G138" t="s">
        <v>34</v>
      </c>
      <c r="H138" t="s">
        <v>34</v>
      </c>
      <c r="I138" t="s">
        <v>58</v>
      </c>
      <c r="J138" t="s">
        <v>48</v>
      </c>
      <c r="K138" t="s">
        <v>59</v>
      </c>
      <c r="L138" t="s">
        <v>2669</v>
      </c>
      <c r="M138" t="s">
        <v>2670</v>
      </c>
      <c r="N138" t="s">
        <v>2665</v>
      </c>
      <c r="O138">
        <f>VLOOKUP(B138,HIS退!B:F,5,FALSE)</f>
        <v>-500</v>
      </c>
      <c r="P138" t="str">
        <f>VLOOKUP(B138,HIS退!B:I,8,FALSE)</f>
        <v>1</v>
      </c>
      <c r="Q138" s="38">
        <f>VLOOKUP(C138,招行退!B:F,5,FALSE)</f>
        <v>500</v>
      </c>
      <c r="R138" t="str">
        <f>VLOOKUP(C138,招行退!B:H,7,FALSE)</f>
        <v>S</v>
      </c>
      <c r="S138" t="e">
        <f>VLOOKUP(C138,招行退!B:I,8,FALSE)</f>
        <v>#N/A</v>
      </c>
    </row>
    <row r="139" spans="1:19" ht="14.25" hidden="1">
      <c r="A139" t="s">
        <v>20607</v>
      </c>
      <c r="B139">
        <v>522124</v>
      </c>
      <c r="C139" t="s">
        <v>672</v>
      </c>
      <c r="D139" t="s">
        <v>670</v>
      </c>
      <c r="E139" t="s">
        <v>671</v>
      </c>
      <c r="F139" s="15">
        <v>35</v>
      </c>
      <c r="G139" t="s">
        <v>34</v>
      </c>
      <c r="H139" t="s">
        <v>34</v>
      </c>
      <c r="I139" t="s">
        <v>58</v>
      </c>
      <c r="J139" t="s">
        <v>48</v>
      </c>
      <c r="K139" t="s">
        <v>59</v>
      </c>
      <c r="L139" t="s">
        <v>2671</v>
      </c>
      <c r="M139" t="s">
        <v>2672</v>
      </c>
      <c r="N139" t="s">
        <v>2665</v>
      </c>
      <c r="O139">
        <f>VLOOKUP(B139,HIS退!B:F,5,FALSE)</f>
        <v>-35</v>
      </c>
      <c r="P139" t="str">
        <f>VLOOKUP(B139,HIS退!B:I,8,FALSE)</f>
        <v>1</v>
      </c>
      <c r="Q139" s="38">
        <f>VLOOKUP(C139,招行退!B:F,5,FALSE)</f>
        <v>35</v>
      </c>
      <c r="R139" t="str">
        <f>VLOOKUP(C139,招行退!B:H,7,FALSE)</f>
        <v>S</v>
      </c>
      <c r="S139" t="e">
        <f>VLOOKUP(C139,招行退!B:I,8,FALSE)</f>
        <v>#N/A</v>
      </c>
    </row>
    <row r="140" spans="1:19" s="40" customFormat="1" ht="14.25" hidden="1">
      <c r="A140" t="s">
        <v>20608</v>
      </c>
      <c r="B140">
        <v>522137</v>
      </c>
      <c r="C140" t="s">
        <v>673</v>
      </c>
      <c r="D140" t="s">
        <v>674</v>
      </c>
      <c r="E140" t="s">
        <v>675</v>
      </c>
      <c r="F140" s="15">
        <v>241</v>
      </c>
      <c r="G140" t="s">
        <v>53</v>
      </c>
      <c r="H140" t="s">
        <v>34</v>
      </c>
      <c r="I140" t="s">
        <v>58</v>
      </c>
      <c r="J140" t="s">
        <v>48</v>
      </c>
      <c r="K140" t="s">
        <v>59</v>
      </c>
      <c r="L140" t="s">
        <v>2673</v>
      </c>
      <c r="M140" t="s">
        <v>2674</v>
      </c>
      <c r="N140" t="s">
        <v>2675</v>
      </c>
      <c r="O140">
        <f>VLOOKUP(B140,HIS退!B:F,5,FALSE)</f>
        <v>-241</v>
      </c>
      <c r="P140" t="str">
        <f>VLOOKUP(B140,HIS退!B:I,8,FALSE)</f>
        <v>1</v>
      </c>
      <c r="Q140" s="38">
        <f>VLOOKUP(C140,招行退!B:F,5,FALSE)</f>
        <v>241</v>
      </c>
      <c r="R140" t="str">
        <f>VLOOKUP(C140,招行退!B:H,7,FALSE)</f>
        <v>S</v>
      </c>
      <c r="S140" t="e">
        <f>VLOOKUP(C140,招行退!B:I,8,FALSE)</f>
        <v>#N/A</v>
      </c>
    </row>
    <row r="141" spans="1:19" ht="14.25" hidden="1">
      <c r="A141" t="s">
        <v>20609</v>
      </c>
      <c r="B141">
        <v>522208</v>
      </c>
      <c r="C141" t="s">
        <v>676</v>
      </c>
      <c r="D141" t="s">
        <v>677</v>
      </c>
      <c r="E141" t="s">
        <v>678</v>
      </c>
      <c r="F141" s="15">
        <v>4000</v>
      </c>
      <c r="G141" t="s">
        <v>34</v>
      </c>
      <c r="H141" t="s">
        <v>34</v>
      </c>
      <c r="I141" t="s">
        <v>58</v>
      </c>
      <c r="J141" t="s">
        <v>48</v>
      </c>
      <c r="K141" t="s">
        <v>59</v>
      </c>
      <c r="L141" t="s">
        <v>2676</v>
      </c>
      <c r="M141" t="s">
        <v>2677</v>
      </c>
      <c r="N141" t="s">
        <v>2678</v>
      </c>
      <c r="O141">
        <f>VLOOKUP(B141,HIS退!B:F,5,FALSE)</f>
        <v>-4000</v>
      </c>
      <c r="P141" t="str">
        <f>VLOOKUP(B141,HIS退!B:I,8,FALSE)</f>
        <v>1</v>
      </c>
      <c r="Q141" s="38">
        <f>VLOOKUP(C141,招行退!B:F,5,FALSE)</f>
        <v>4000</v>
      </c>
      <c r="R141" t="str">
        <f>VLOOKUP(C141,招行退!B:H,7,FALSE)</f>
        <v>S</v>
      </c>
      <c r="S141" t="e">
        <f>VLOOKUP(C141,招行退!B:I,8,FALSE)</f>
        <v>#N/A</v>
      </c>
    </row>
    <row r="142" spans="1:19" ht="14.25" hidden="1">
      <c r="A142" t="s">
        <v>20610</v>
      </c>
      <c r="B142">
        <v>522238</v>
      </c>
      <c r="C142" t="s">
        <v>2679</v>
      </c>
      <c r="D142" t="s">
        <v>679</v>
      </c>
      <c r="E142" t="s">
        <v>680</v>
      </c>
      <c r="F142" s="15">
        <v>889</v>
      </c>
      <c r="G142" t="s">
        <v>34</v>
      </c>
      <c r="H142" t="s">
        <v>34</v>
      </c>
      <c r="I142" t="s">
        <v>340</v>
      </c>
      <c r="J142" t="s">
        <v>57</v>
      </c>
      <c r="K142" t="s">
        <v>59</v>
      </c>
      <c r="L142" t="s">
        <v>2680</v>
      </c>
      <c r="M142" t="s">
        <v>2681</v>
      </c>
      <c r="N142" t="s">
        <v>2682</v>
      </c>
      <c r="O142">
        <f>VLOOKUP(B142,HIS退!B:F,5,FALSE)</f>
        <v>-889</v>
      </c>
      <c r="P142" t="str">
        <f>VLOOKUP(B142,HIS退!B:I,8,FALSE)</f>
        <v>9</v>
      </c>
      <c r="Q142" s="38">
        <f>VLOOKUP(C142,招行退!B:F,5,FALSE)</f>
        <v>889</v>
      </c>
      <c r="R142" t="str">
        <f>VLOOKUP(C142,招行退!B:H,7,FALSE)</f>
        <v>B</v>
      </c>
      <c r="S142" t="str">
        <f>VLOOKUP(C142,招行退!B:I,8,FALSE)</f>
        <v>20170703</v>
      </c>
    </row>
    <row r="143" spans="1:19" ht="14.25" hidden="1">
      <c r="A143" t="s">
        <v>20611</v>
      </c>
      <c r="B143">
        <v>522308</v>
      </c>
      <c r="C143" t="s">
        <v>681</v>
      </c>
      <c r="D143" t="s">
        <v>682</v>
      </c>
      <c r="E143" t="s">
        <v>683</v>
      </c>
      <c r="F143" s="15">
        <v>113</v>
      </c>
      <c r="G143" t="s">
        <v>34</v>
      </c>
      <c r="H143" t="s">
        <v>34</v>
      </c>
      <c r="I143" t="s">
        <v>58</v>
      </c>
      <c r="J143" t="s">
        <v>48</v>
      </c>
      <c r="K143" t="s">
        <v>59</v>
      </c>
      <c r="L143" t="s">
        <v>2683</v>
      </c>
      <c r="M143" t="s">
        <v>2684</v>
      </c>
      <c r="N143" t="s">
        <v>2685</v>
      </c>
      <c r="O143">
        <f>VLOOKUP(B143,HIS退!B:F,5,FALSE)</f>
        <v>-113</v>
      </c>
      <c r="P143" t="str">
        <f>VLOOKUP(B143,HIS退!B:I,8,FALSE)</f>
        <v>1</v>
      </c>
      <c r="Q143" s="38">
        <f>VLOOKUP(C143,招行退!B:F,5,FALSE)</f>
        <v>113</v>
      </c>
      <c r="R143" t="str">
        <f>VLOOKUP(C143,招行退!B:H,7,FALSE)</f>
        <v>S</v>
      </c>
      <c r="S143" t="e">
        <f>VLOOKUP(C143,招行退!B:I,8,FALSE)</f>
        <v>#N/A</v>
      </c>
    </row>
    <row r="144" spans="1:19" ht="14.25" hidden="1">
      <c r="A144" t="s">
        <v>20612</v>
      </c>
      <c r="B144">
        <v>522409</v>
      </c>
      <c r="C144" t="s">
        <v>2686</v>
      </c>
      <c r="D144" t="s">
        <v>684</v>
      </c>
      <c r="E144" t="s">
        <v>685</v>
      </c>
      <c r="F144" s="15">
        <v>136</v>
      </c>
      <c r="G144" t="s">
        <v>53</v>
      </c>
      <c r="H144" t="s">
        <v>34</v>
      </c>
      <c r="I144" t="s">
        <v>60</v>
      </c>
      <c r="J144" t="s">
        <v>57</v>
      </c>
      <c r="K144" t="s">
        <v>59</v>
      </c>
      <c r="L144" t="s">
        <v>2687</v>
      </c>
      <c r="M144" t="s">
        <v>2688</v>
      </c>
      <c r="N144" t="s">
        <v>2689</v>
      </c>
      <c r="O144">
        <f>VLOOKUP(B144,HIS退!B:F,5,FALSE)</f>
        <v>-136</v>
      </c>
      <c r="P144" t="str">
        <f>VLOOKUP(B144,HIS退!B:I,8,FALSE)</f>
        <v>9</v>
      </c>
      <c r="Q144" s="38" t="e">
        <f>VLOOKUP(C144,招行退!B:F,5,FALSE)</f>
        <v>#N/A</v>
      </c>
      <c r="R144" t="e">
        <f>VLOOKUP(C144,招行退!B:H,7,FALSE)</f>
        <v>#N/A</v>
      </c>
      <c r="S144" t="e">
        <f>VLOOKUP(C144,招行退!B:I,8,FALSE)</f>
        <v>#N/A</v>
      </c>
    </row>
    <row r="145" spans="1:19" ht="14.25" hidden="1">
      <c r="A145" t="s">
        <v>20613</v>
      </c>
      <c r="B145">
        <v>65377</v>
      </c>
      <c r="C145" t="s">
        <v>2686</v>
      </c>
      <c r="D145" t="s">
        <v>684</v>
      </c>
      <c r="E145" t="s">
        <v>685</v>
      </c>
      <c r="F145" s="15">
        <v>14</v>
      </c>
      <c r="G145" t="s">
        <v>53</v>
      </c>
      <c r="H145" t="s">
        <v>34</v>
      </c>
      <c r="I145" t="s">
        <v>61</v>
      </c>
      <c r="J145" t="s">
        <v>57</v>
      </c>
      <c r="K145" t="s">
        <v>59</v>
      </c>
      <c r="L145" t="s">
        <v>2690</v>
      </c>
      <c r="M145" t="s">
        <v>2691</v>
      </c>
      <c r="N145" t="s">
        <v>2689</v>
      </c>
      <c r="O145" t="e">
        <f>VLOOKUP(B145,HIS退!B:F,5,FALSE)</f>
        <v>#N/A</v>
      </c>
      <c r="P145" t="e">
        <f>VLOOKUP(B145,HIS退!B:I,8,FALSE)</f>
        <v>#N/A</v>
      </c>
      <c r="Q145" s="38" t="e">
        <f>VLOOKUP(C145,招行退!B:F,5,FALSE)</f>
        <v>#N/A</v>
      </c>
      <c r="R145" t="e">
        <f>VLOOKUP(C145,招行退!B:H,7,FALSE)</f>
        <v>#N/A</v>
      </c>
      <c r="S145" t="e">
        <f>VLOOKUP(C145,招行退!B:I,8,FALSE)</f>
        <v>#N/A</v>
      </c>
    </row>
    <row r="146" spans="1:19" s="40" customFormat="1" ht="14.25" hidden="1">
      <c r="A146" t="s">
        <v>20614</v>
      </c>
      <c r="B146">
        <v>522437</v>
      </c>
      <c r="C146" t="s">
        <v>2692</v>
      </c>
      <c r="D146" t="s">
        <v>686</v>
      </c>
      <c r="E146" t="s">
        <v>687</v>
      </c>
      <c r="F146" s="15">
        <v>5400</v>
      </c>
      <c r="G146" t="s">
        <v>34</v>
      </c>
      <c r="H146" t="s">
        <v>34</v>
      </c>
      <c r="I146" t="s">
        <v>340</v>
      </c>
      <c r="J146" t="s">
        <v>57</v>
      </c>
      <c r="K146" t="s">
        <v>59</v>
      </c>
      <c r="L146" t="s">
        <v>2693</v>
      </c>
      <c r="M146" t="s">
        <v>2694</v>
      </c>
      <c r="N146" t="s">
        <v>2695</v>
      </c>
      <c r="O146">
        <f>VLOOKUP(B146,HIS退!B:F,5,FALSE)</f>
        <v>-5400</v>
      </c>
      <c r="P146" t="str">
        <f>VLOOKUP(B146,HIS退!B:I,8,FALSE)</f>
        <v>9</v>
      </c>
      <c r="Q146" s="38">
        <f>VLOOKUP(C146,招行退!B:F,5,FALSE)</f>
        <v>5400</v>
      </c>
      <c r="R146" t="str">
        <f>VLOOKUP(C146,招行退!B:H,7,FALSE)</f>
        <v>B</v>
      </c>
      <c r="S146" t="str">
        <f>VLOOKUP(C146,招行退!B:I,8,FALSE)</f>
        <v>20170703</v>
      </c>
    </row>
    <row r="147" spans="1:19" ht="14.25" hidden="1">
      <c r="A147" t="s">
        <v>20615</v>
      </c>
      <c r="B147">
        <v>522452</v>
      </c>
      <c r="C147" t="s">
        <v>688</v>
      </c>
      <c r="D147" t="s">
        <v>689</v>
      </c>
      <c r="E147" t="s">
        <v>690</v>
      </c>
      <c r="F147" s="15">
        <v>4945</v>
      </c>
      <c r="G147" t="s">
        <v>34</v>
      </c>
      <c r="H147" t="s">
        <v>34</v>
      </c>
      <c r="I147" t="s">
        <v>58</v>
      </c>
      <c r="J147" t="s">
        <v>48</v>
      </c>
      <c r="K147" t="s">
        <v>59</v>
      </c>
      <c r="L147" t="s">
        <v>2696</v>
      </c>
      <c r="M147" t="s">
        <v>2697</v>
      </c>
      <c r="N147" t="s">
        <v>2698</v>
      </c>
      <c r="O147">
        <f>VLOOKUP(B147,HIS退!B:F,5,FALSE)</f>
        <v>-4945</v>
      </c>
      <c r="P147" t="str">
        <f>VLOOKUP(B147,HIS退!B:I,8,FALSE)</f>
        <v>1</v>
      </c>
      <c r="Q147" s="38">
        <f>VLOOKUP(C147,招行退!B:F,5,FALSE)</f>
        <v>4945</v>
      </c>
      <c r="R147" t="str">
        <f>VLOOKUP(C147,招行退!B:H,7,FALSE)</f>
        <v>S</v>
      </c>
      <c r="S147" t="e">
        <f>VLOOKUP(C147,招行退!B:I,8,FALSE)</f>
        <v>#N/A</v>
      </c>
    </row>
    <row r="148" spans="1:19" s="40" customFormat="1" ht="14.25" hidden="1">
      <c r="A148" t="s">
        <v>20616</v>
      </c>
      <c r="B148">
        <v>522690</v>
      </c>
      <c r="C148" t="s">
        <v>691</v>
      </c>
      <c r="D148" t="s">
        <v>692</v>
      </c>
      <c r="E148" t="s">
        <v>693</v>
      </c>
      <c r="F148" s="15">
        <v>150</v>
      </c>
      <c r="G148" t="s">
        <v>34</v>
      </c>
      <c r="H148" t="s">
        <v>34</v>
      </c>
      <c r="I148" t="s">
        <v>58</v>
      </c>
      <c r="J148" t="s">
        <v>48</v>
      </c>
      <c r="K148" t="s">
        <v>59</v>
      </c>
      <c r="L148" t="s">
        <v>2699</v>
      </c>
      <c r="M148" t="s">
        <v>2700</v>
      </c>
      <c r="N148" t="s">
        <v>2701</v>
      </c>
      <c r="O148">
        <f>VLOOKUP(B148,HIS退!B:F,5,FALSE)</f>
        <v>-150</v>
      </c>
      <c r="P148" t="str">
        <f>VLOOKUP(B148,HIS退!B:I,8,FALSE)</f>
        <v>1</v>
      </c>
      <c r="Q148" s="38">
        <f>VLOOKUP(C148,招行退!B:F,5,FALSE)</f>
        <v>150</v>
      </c>
      <c r="R148" t="str">
        <f>VLOOKUP(C148,招行退!B:H,7,FALSE)</f>
        <v>S</v>
      </c>
      <c r="S148" t="e">
        <f>VLOOKUP(C148,招行退!B:I,8,FALSE)</f>
        <v>#N/A</v>
      </c>
    </row>
    <row r="149" spans="1:19" s="40" customFormat="1" ht="14.25" hidden="1">
      <c r="A149" t="s">
        <v>20617</v>
      </c>
      <c r="B149">
        <v>523782</v>
      </c>
      <c r="C149"/>
      <c r="D149" t="s">
        <v>694</v>
      </c>
      <c r="E149" t="s">
        <v>695</v>
      </c>
      <c r="F149" s="15">
        <v>1000</v>
      </c>
      <c r="G149" t="s">
        <v>34</v>
      </c>
      <c r="H149" t="s">
        <v>34</v>
      </c>
      <c r="I149" t="s">
        <v>60</v>
      </c>
      <c r="J149" t="s">
        <v>57</v>
      </c>
      <c r="K149" t="s">
        <v>59</v>
      </c>
      <c r="L149" t="s">
        <v>2702</v>
      </c>
      <c r="M149" t="s">
        <v>2703</v>
      </c>
      <c r="N149" t="s">
        <v>2704</v>
      </c>
      <c r="O149">
        <f>VLOOKUP(B149,HIS退!B:F,5,FALSE)</f>
        <v>-1000</v>
      </c>
      <c r="P149" t="str">
        <f>VLOOKUP(B149,HIS退!B:I,8,FALSE)</f>
        <v>9</v>
      </c>
      <c r="Q149" s="38" t="e">
        <f>VLOOKUP(C149,招行退!B:F,5,FALSE)</f>
        <v>#N/A</v>
      </c>
      <c r="R149" t="e">
        <f>VLOOKUP(C149,招行退!B:H,7,FALSE)</f>
        <v>#N/A</v>
      </c>
      <c r="S149" t="e">
        <f>VLOOKUP(C149,招行退!B:I,8,FALSE)</f>
        <v>#N/A</v>
      </c>
    </row>
    <row r="150" spans="1:19" ht="14.25" hidden="1">
      <c r="A150" t="s">
        <v>20618</v>
      </c>
      <c r="B150">
        <v>524196</v>
      </c>
      <c r="C150" t="s">
        <v>696</v>
      </c>
      <c r="D150" t="s">
        <v>697</v>
      </c>
      <c r="E150" t="s">
        <v>698</v>
      </c>
      <c r="F150" s="15">
        <v>500</v>
      </c>
      <c r="G150" t="s">
        <v>34</v>
      </c>
      <c r="H150" t="s">
        <v>34</v>
      </c>
      <c r="I150" t="s">
        <v>58</v>
      </c>
      <c r="J150" t="s">
        <v>48</v>
      </c>
      <c r="K150" t="s">
        <v>59</v>
      </c>
      <c r="L150" t="s">
        <v>2705</v>
      </c>
      <c r="M150" t="s">
        <v>2706</v>
      </c>
      <c r="N150" t="s">
        <v>2707</v>
      </c>
      <c r="O150">
        <f>VLOOKUP(B150,HIS退!B:F,5,FALSE)</f>
        <v>-500</v>
      </c>
      <c r="P150" t="str">
        <f>VLOOKUP(B150,HIS退!B:I,8,FALSE)</f>
        <v>1</v>
      </c>
      <c r="Q150" s="38">
        <f>VLOOKUP(C150,招行退!B:F,5,FALSE)</f>
        <v>500</v>
      </c>
      <c r="R150" t="str">
        <f>VLOOKUP(C150,招行退!B:H,7,FALSE)</f>
        <v>S</v>
      </c>
      <c r="S150" t="e">
        <f>VLOOKUP(C150,招行退!B:I,8,FALSE)</f>
        <v>#N/A</v>
      </c>
    </row>
    <row r="151" spans="1:19" ht="14.25" hidden="1">
      <c r="A151" t="s">
        <v>20619</v>
      </c>
      <c r="B151">
        <v>524386</v>
      </c>
      <c r="C151" t="s">
        <v>2708</v>
      </c>
      <c r="D151" t="s">
        <v>699</v>
      </c>
      <c r="E151" t="s">
        <v>700</v>
      </c>
      <c r="F151" s="15">
        <v>32</v>
      </c>
      <c r="G151" t="s">
        <v>34</v>
      </c>
      <c r="H151" t="s">
        <v>34</v>
      </c>
      <c r="I151" t="s">
        <v>340</v>
      </c>
      <c r="J151" t="s">
        <v>57</v>
      </c>
      <c r="K151" t="s">
        <v>59</v>
      </c>
      <c r="L151" t="s">
        <v>2709</v>
      </c>
      <c r="M151" t="s">
        <v>2710</v>
      </c>
      <c r="N151" t="s">
        <v>2711</v>
      </c>
      <c r="O151">
        <f>VLOOKUP(B151,HIS退!B:F,5,FALSE)</f>
        <v>-32</v>
      </c>
      <c r="P151" t="str">
        <f>VLOOKUP(B151,HIS退!B:I,8,FALSE)</f>
        <v>9</v>
      </c>
      <c r="Q151" s="38">
        <f>VLOOKUP(C151,招行退!B:F,5,FALSE)</f>
        <v>32</v>
      </c>
      <c r="R151" t="str">
        <f>VLOOKUP(C151,招行退!B:H,7,FALSE)</f>
        <v>B</v>
      </c>
      <c r="S151" t="str">
        <f>VLOOKUP(C151,招行退!B:I,8,FALSE)</f>
        <v>20170703</v>
      </c>
    </row>
    <row r="152" spans="1:19" ht="14.25" hidden="1">
      <c r="A152" t="s">
        <v>20620</v>
      </c>
      <c r="B152">
        <v>524440</v>
      </c>
      <c r="C152" t="s">
        <v>701</v>
      </c>
      <c r="D152" t="s">
        <v>702</v>
      </c>
      <c r="E152" t="s">
        <v>703</v>
      </c>
      <c r="F152" s="15">
        <v>172</v>
      </c>
      <c r="G152" t="s">
        <v>34</v>
      </c>
      <c r="H152" t="s">
        <v>34</v>
      </c>
      <c r="I152" t="s">
        <v>58</v>
      </c>
      <c r="J152" t="s">
        <v>48</v>
      </c>
      <c r="K152" t="s">
        <v>59</v>
      </c>
      <c r="L152" t="s">
        <v>2712</v>
      </c>
      <c r="M152" t="s">
        <v>2713</v>
      </c>
      <c r="N152" t="s">
        <v>2711</v>
      </c>
      <c r="O152">
        <f>VLOOKUP(B152,HIS退!B:F,5,FALSE)</f>
        <v>-172</v>
      </c>
      <c r="P152" t="str">
        <f>VLOOKUP(B152,HIS退!B:I,8,FALSE)</f>
        <v>1</v>
      </c>
      <c r="Q152" s="38">
        <f>VLOOKUP(C152,招行退!B:F,5,FALSE)</f>
        <v>172</v>
      </c>
      <c r="R152" t="str">
        <f>VLOOKUP(C152,招行退!B:H,7,FALSE)</f>
        <v>S</v>
      </c>
      <c r="S152" t="e">
        <f>VLOOKUP(C152,招行退!B:I,8,FALSE)</f>
        <v>#N/A</v>
      </c>
    </row>
    <row r="153" spans="1:19" ht="14.25" hidden="1">
      <c r="A153" t="s">
        <v>20621</v>
      </c>
      <c r="B153">
        <v>525204</v>
      </c>
      <c r="C153" t="s">
        <v>704</v>
      </c>
      <c r="D153" t="s">
        <v>705</v>
      </c>
      <c r="E153" t="s">
        <v>706</v>
      </c>
      <c r="F153" s="15">
        <v>1</v>
      </c>
      <c r="G153" t="s">
        <v>34</v>
      </c>
      <c r="H153" t="s">
        <v>34</v>
      </c>
      <c r="I153" t="s">
        <v>58</v>
      </c>
      <c r="J153" t="s">
        <v>48</v>
      </c>
      <c r="K153" t="s">
        <v>59</v>
      </c>
      <c r="L153" t="s">
        <v>2714</v>
      </c>
      <c r="M153" t="s">
        <v>2715</v>
      </c>
      <c r="N153" t="s">
        <v>2716</v>
      </c>
      <c r="O153">
        <f>VLOOKUP(B153,HIS退!B:F,5,FALSE)</f>
        <v>-1</v>
      </c>
      <c r="P153" t="str">
        <f>VLOOKUP(B153,HIS退!B:I,8,FALSE)</f>
        <v>1</v>
      </c>
      <c r="Q153" s="38">
        <f>VLOOKUP(C153,招行退!B:F,5,FALSE)</f>
        <v>1</v>
      </c>
      <c r="R153" t="str">
        <f>VLOOKUP(C153,招行退!B:H,7,FALSE)</f>
        <v>S</v>
      </c>
      <c r="S153" t="e">
        <f>VLOOKUP(C153,招行退!B:I,8,FALSE)</f>
        <v>#N/A</v>
      </c>
    </row>
    <row r="154" spans="1:19" ht="14.25" hidden="1">
      <c r="A154" t="s">
        <v>20622</v>
      </c>
      <c r="B154">
        <v>525396</v>
      </c>
      <c r="C154" t="s">
        <v>707</v>
      </c>
      <c r="D154" t="s">
        <v>708</v>
      </c>
      <c r="E154" t="s">
        <v>709</v>
      </c>
      <c r="F154" s="15">
        <v>16</v>
      </c>
      <c r="G154" t="s">
        <v>34</v>
      </c>
      <c r="H154" t="s">
        <v>34</v>
      </c>
      <c r="I154" t="s">
        <v>58</v>
      </c>
      <c r="J154" t="s">
        <v>48</v>
      </c>
      <c r="K154" t="s">
        <v>59</v>
      </c>
      <c r="L154" t="s">
        <v>2717</v>
      </c>
      <c r="M154" t="s">
        <v>2718</v>
      </c>
      <c r="N154" t="s">
        <v>2719</v>
      </c>
      <c r="O154">
        <f>VLOOKUP(B154,HIS退!B:F,5,FALSE)</f>
        <v>-16</v>
      </c>
      <c r="P154" t="str">
        <f>VLOOKUP(B154,HIS退!B:I,8,FALSE)</f>
        <v>1</v>
      </c>
      <c r="Q154" s="38">
        <f>VLOOKUP(C154,招行退!B:F,5,FALSE)</f>
        <v>16</v>
      </c>
      <c r="R154" t="str">
        <f>VLOOKUP(C154,招行退!B:H,7,FALSE)</f>
        <v>S</v>
      </c>
      <c r="S154" t="e">
        <f>VLOOKUP(C154,招行退!B:I,8,FALSE)</f>
        <v>#N/A</v>
      </c>
    </row>
    <row r="155" spans="1:19" ht="14.25" hidden="1">
      <c r="A155" t="s">
        <v>20623</v>
      </c>
      <c r="B155">
        <v>525646</v>
      </c>
      <c r="C155" t="s">
        <v>2720</v>
      </c>
      <c r="D155" t="s">
        <v>710</v>
      </c>
      <c r="E155" t="s">
        <v>711</v>
      </c>
      <c r="F155" s="15">
        <v>520</v>
      </c>
      <c r="G155" t="s">
        <v>34</v>
      </c>
      <c r="H155" t="s">
        <v>34</v>
      </c>
      <c r="I155" t="s">
        <v>340</v>
      </c>
      <c r="J155" t="s">
        <v>57</v>
      </c>
      <c r="K155" t="s">
        <v>59</v>
      </c>
      <c r="L155" t="s">
        <v>2721</v>
      </c>
      <c r="M155" t="s">
        <v>2722</v>
      </c>
      <c r="N155" t="s">
        <v>2723</v>
      </c>
      <c r="O155">
        <f>VLOOKUP(B155,HIS退!B:F,5,FALSE)</f>
        <v>-520</v>
      </c>
      <c r="P155" t="str">
        <f>VLOOKUP(B155,HIS退!B:I,8,FALSE)</f>
        <v>9</v>
      </c>
      <c r="Q155" s="38">
        <f>VLOOKUP(C155,招行退!B:F,5,FALSE)</f>
        <v>520</v>
      </c>
      <c r="R155" t="str">
        <f>VLOOKUP(C155,招行退!B:H,7,FALSE)</f>
        <v>B</v>
      </c>
      <c r="S155" t="str">
        <f>VLOOKUP(C155,招行退!B:I,8,FALSE)</f>
        <v>20170703</v>
      </c>
    </row>
    <row r="156" spans="1:19" ht="14.25" hidden="1">
      <c r="A156" t="s">
        <v>20624</v>
      </c>
      <c r="B156">
        <v>525764</v>
      </c>
      <c r="C156" t="s">
        <v>712</v>
      </c>
      <c r="D156" t="s">
        <v>713</v>
      </c>
      <c r="E156" t="s">
        <v>714</v>
      </c>
      <c r="F156" s="15">
        <v>320</v>
      </c>
      <c r="G156" t="s">
        <v>34</v>
      </c>
      <c r="H156" t="s">
        <v>34</v>
      </c>
      <c r="I156" t="s">
        <v>58</v>
      </c>
      <c r="J156" t="s">
        <v>48</v>
      </c>
      <c r="K156" t="s">
        <v>59</v>
      </c>
      <c r="L156" t="s">
        <v>2724</v>
      </c>
      <c r="M156" t="s">
        <v>2725</v>
      </c>
      <c r="N156" t="s">
        <v>2726</v>
      </c>
      <c r="O156">
        <f>VLOOKUP(B156,HIS退!B:F,5,FALSE)</f>
        <v>-320</v>
      </c>
      <c r="P156" t="str">
        <f>VLOOKUP(B156,HIS退!B:I,8,FALSE)</f>
        <v>1</v>
      </c>
      <c r="Q156" s="38">
        <f>VLOOKUP(C156,招行退!B:F,5,FALSE)</f>
        <v>320</v>
      </c>
      <c r="R156" t="str">
        <f>VLOOKUP(C156,招行退!B:H,7,FALSE)</f>
        <v>S</v>
      </c>
      <c r="S156" t="e">
        <f>VLOOKUP(C156,招行退!B:I,8,FALSE)</f>
        <v>#N/A</v>
      </c>
    </row>
    <row r="157" spans="1:19" ht="14.25" hidden="1">
      <c r="A157" t="s">
        <v>20625</v>
      </c>
      <c r="B157">
        <v>525783</v>
      </c>
      <c r="C157" t="s">
        <v>715</v>
      </c>
      <c r="D157" t="s">
        <v>716</v>
      </c>
      <c r="E157" t="s">
        <v>717</v>
      </c>
      <c r="F157" s="15">
        <v>130</v>
      </c>
      <c r="G157" t="s">
        <v>34</v>
      </c>
      <c r="H157" t="s">
        <v>34</v>
      </c>
      <c r="I157" t="s">
        <v>58</v>
      </c>
      <c r="J157" t="s">
        <v>48</v>
      </c>
      <c r="K157" t="s">
        <v>59</v>
      </c>
      <c r="L157" t="s">
        <v>2727</v>
      </c>
      <c r="M157" t="s">
        <v>2728</v>
      </c>
      <c r="N157" t="s">
        <v>2729</v>
      </c>
      <c r="O157">
        <f>VLOOKUP(B157,HIS退!B:F,5,FALSE)</f>
        <v>-130</v>
      </c>
      <c r="P157" t="str">
        <f>VLOOKUP(B157,HIS退!B:I,8,FALSE)</f>
        <v>1</v>
      </c>
      <c r="Q157" s="38">
        <f>VLOOKUP(C157,招行退!B:F,5,FALSE)</f>
        <v>130</v>
      </c>
      <c r="R157" t="str">
        <f>VLOOKUP(C157,招行退!B:H,7,FALSE)</f>
        <v>S</v>
      </c>
      <c r="S157" t="e">
        <f>VLOOKUP(C157,招行退!B:I,8,FALSE)</f>
        <v>#N/A</v>
      </c>
    </row>
    <row r="158" spans="1:19" ht="14.25" hidden="1">
      <c r="A158" t="s">
        <v>20626</v>
      </c>
      <c r="B158">
        <v>525836</v>
      </c>
      <c r="C158" t="s">
        <v>718</v>
      </c>
      <c r="D158" t="s">
        <v>719</v>
      </c>
      <c r="E158" t="s">
        <v>720</v>
      </c>
      <c r="F158" s="15">
        <v>130</v>
      </c>
      <c r="G158" t="s">
        <v>34</v>
      </c>
      <c r="H158" t="s">
        <v>34</v>
      </c>
      <c r="I158" t="s">
        <v>58</v>
      </c>
      <c r="J158" t="s">
        <v>48</v>
      </c>
      <c r="K158" t="s">
        <v>59</v>
      </c>
      <c r="L158" t="s">
        <v>2730</v>
      </c>
      <c r="M158" t="s">
        <v>2731</v>
      </c>
      <c r="N158" t="s">
        <v>2729</v>
      </c>
      <c r="O158">
        <f>VLOOKUP(B158,HIS退!B:F,5,FALSE)</f>
        <v>-130</v>
      </c>
      <c r="P158" t="str">
        <f>VLOOKUP(B158,HIS退!B:I,8,FALSE)</f>
        <v>1</v>
      </c>
      <c r="Q158" s="38">
        <f>VLOOKUP(C158,招行退!B:F,5,FALSE)</f>
        <v>130</v>
      </c>
      <c r="R158" t="str">
        <f>VLOOKUP(C158,招行退!B:H,7,FALSE)</f>
        <v>S</v>
      </c>
      <c r="S158" t="e">
        <f>VLOOKUP(C158,招行退!B:I,8,FALSE)</f>
        <v>#N/A</v>
      </c>
    </row>
    <row r="159" spans="1:19" ht="14.25" hidden="1">
      <c r="A159" t="s">
        <v>20627</v>
      </c>
      <c r="B159">
        <v>526122</v>
      </c>
      <c r="D159" t="s">
        <v>721</v>
      </c>
      <c r="E159" t="s">
        <v>722</v>
      </c>
      <c r="F159" s="15">
        <v>5402</v>
      </c>
      <c r="G159" t="s">
        <v>34</v>
      </c>
      <c r="H159" t="s">
        <v>34</v>
      </c>
      <c r="I159" t="s">
        <v>60</v>
      </c>
      <c r="J159" t="s">
        <v>57</v>
      </c>
      <c r="K159" t="s">
        <v>59</v>
      </c>
      <c r="L159" t="s">
        <v>2732</v>
      </c>
      <c r="M159" t="s">
        <v>2733</v>
      </c>
      <c r="N159" t="s">
        <v>2734</v>
      </c>
      <c r="O159">
        <f>VLOOKUP(B159,HIS退!B:F,5,FALSE)</f>
        <v>-5402</v>
      </c>
      <c r="P159" t="str">
        <f>VLOOKUP(B159,HIS退!B:I,8,FALSE)</f>
        <v>9</v>
      </c>
      <c r="Q159" s="38" t="e">
        <f>VLOOKUP(C159,招行退!B:F,5,FALSE)</f>
        <v>#N/A</v>
      </c>
      <c r="R159" t="e">
        <f>VLOOKUP(C159,招行退!B:H,7,FALSE)</f>
        <v>#N/A</v>
      </c>
      <c r="S159" t="e">
        <f>VLOOKUP(C159,招行退!B:I,8,FALSE)</f>
        <v>#N/A</v>
      </c>
    </row>
    <row r="160" spans="1:19" ht="14.25" hidden="1">
      <c r="A160" t="s">
        <v>20628</v>
      </c>
      <c r="B160">
        <v>526264</v>
      </c>
      <c r="C160" t="s">
        <v>723</v>
      </c>
      <c r="D160" t="s">
        <v>724</v>
      </c>
      <c r="E160" t="s">
        <v>725</v>
      </c>
      <c r="F160" s="15">
        <v>2000</v>
      </c>
      <c r="G160" t="s">
        <v>34</v>
      </c>
      <c r="H160" t="s">
        <v>34</v>
      </c>
      <c r="I160" t="s">
        <v>58</v>
      </c>
      <c r="J160" t="s">
        <v>48</v>
      </c>
      <c r="K160" t="s">
        <v>59</v>
      </c>
      <c r="L160" t="s">
        <v>2735</v>
      </c>
      <c r="M160" t="s">
        <v>2736</v>
      </c>
      <c r="N160" t="s">
        <v>2737</v>
      </c>
      <c r="O160">
        <f>VLOOKUP(B160,HIS退!B:F,5,FALSE)</f>
        <v>-2000</v>
      </c>
      <c r="P160" t="str">
        <f>VLOOKUP(B160,HIS退!B:I,8,FALSE)</f>
        <v>1</v>
      </c>
      <c r="Q160" s="38">
        <f>VLOOKUP(C160,招行退!B:F,5,FALSE)</f>
        <v>2000</v>
      </c>
      <c r="R160" t="str">
        <f>VLOOKUP(C160,招行退!B:H,7,FALSE)</f>
        <v>S</v>
      </c>
      <c r="S160" t="e">
        <f>VLOOKUP(C160,招行退!B:I,8,FALSE)</f>
        <v>#N/A</v>
      </c>
    </row>
    <row r="161" spans="1:19" ht="14.25" hidden="1">
      <c r="A161" t="s">
        <v>20629</v>
      </c>
      <c r="B161">
        <v>526373</v>
      </c>
      <c r="C161" t="s">
        <v>726</v>
      </c>
      <c r="D161" t="s">
        <v>727</v>
      </c>
      <c r="E161" t="s">
        <v>728</v>
      </c>
      <c r="F161" s="15">
        <v>3016</v>
      </c>
      <c r="G161" t="s">
        <v>34</v>
      </c>
      <c r="H161" t="s">
        <v>34</v>
      </c>
      <c r="I161" t="s">
        <v>58</v>
      </c>
      <c r="J161" t="s">
        <v>48</v>
      </c>
      <c r="K161" t="s">
        <v>59</v>
      </c>
      <c r="L161" t="s">
        <v>2738</v>
      </c>
      <c r="M161" t="s">
        <v>2739</v>
      </c>
      <c r="N161" t="s">
        <v>2740</v>
      </c>
      <c r="O161">
        <f>VLOOKUP(B161,HIS退!B:F,5,FALSE)</f>
        <v>-3016</v>
      </c>
      <c r="P161" t="str">
        <f>VLOOKUP(B161,HIS退!B:I,8,FALSE)</f>
        <v>1</v>
      </c>
      <c r="Q161" s="38">
        <f>VLOOKUP(C161,招行退!B:F,5,FALSE)</f>
        <v>3016</v>
      </c>
      <c r="R161" t="str">
        <f>VLOOKUP(C161,招行退!B:H,7,FALSE)</f>
        <v>S</v>
      </c>
      <c r="S161" t="e">
        <f>VLOOKUP(C161,招行退!B:I,8,FALSE)</f>
        <v>#N/A</v>
      </c>
    </row>
    <row r="162" spans="1:19" ht="14.25" hidden="1">
      <c r="A162" t="s">
        <v>20630</v>
      </c>
      <c r="B162">
        <v>526839</v>
      </c>
      <c r="C162" t="s">
        <v>729</v>
      </c>
      <c r="D162" t="s">
        <v>730</v>
      </c>
      <c r="E162" t="s">
        <v>731</v>
      </c>
      <c r="F162" s="15">
        <v>134</v>
      </c>
      <c r="G162" t="s">
        <v>34</v>
      </c>
      <c r="H162" t="s">
        <v>34</v>
      </c>
      <c r="I162" t="s">
        <v>58</v>
      </c>
      <c r="J162" t="s">
        <v>48</v>
      </c>
      <c r="K162" t="s">
        <v>59</v>
      </c>
      <c r="L162" t="s">
        <v>2741</v>
      </c>
      <c r="M162" t="s">
        <v>2742</v>
      </c>
      <c r="N162" t="s">
        <v>2743</v>
      </c>
      <c r="O162">
        <f>VLOOKUP(B162,HIS退!B:F,5,FALSE)</f>
        <v>-134</v>
      </c>
      <c r="P162" t="str">
        <f>VLOOKUP(B162,HIS退!B:I,8,FALSE)</f>
        <v>1</v>
      </c>
      <c r="Q162" s="38">
        <f>VLOOKUP(C162,招行退!B:F,5,FALSE)</f>
        <v>134</v>
      </c>
      <c r="R162" t="str">
        <f>VLOOKUP(C162,招行退!B:H,7,FALSE)</f>
        <v>S</v>
      </c>
      <c r="S162" t="e">
        <f>VLOOKUP(C162,招行退!B:I,8,FALSE)</f>
        <v>#N/A</v>
      </c>
    </row>
    <row r="163" spans="1:19" s="40" customFormat="1" ht="14.25" hidden="1">
      <c r="A163" t="s">
        <v>20631</v>
      </c>
      <c r="B163">
        <v>526896</v>
      </c>
      <c r="C163" t="s">
        <v>732</v>
      </c>
      <c r="D163" t="s">
        <v>733</v>
      </c>
      <c r="E163" t="s">
        <v>734</v>
      </c>
      <c r="F163" s="15">
        <v>1400</v>
      </c>
      <c r="G163" t="s">
        <v>34</v>
      </c>
      <c r="H163" t="s">
        <v>34</v>
      </c>
      <c r="I163" t="s">
        <v>58</v>
      </c>
      <c r="J163" t="s">
        <v>48</v>
      </c>
      <c r="K163" t="s">
        <v>59</v>
      </c>
      <c r="L163" t="s">
        <v>2744</v>
      </c>
      <c r="M163" t="s">
        <v>2745</v>
      </c>
      <c r="N163" t="s">
        <v>2746</v>
      </c>
      <c r="O163">
        <f>VLOOKUP(B163,HIS退!B:F,5,FALSE)</f>
        <v>-1400</v>
      </c>
      <c r="P163" t="str">
        <f>VLOOKUP(B163,HIS退!B:I,8,FALSE)</f>
        <v>1</v>
      </c>
      <c r="Q163" s="38">
        <f>VLOOKUP(C163,招行退!B:F,5,FALSE)</f>
        <v>1400</v>
      </c>
      <c r="R163" t="str">
        <f>VLOOKUP(C163,招行退!B:H,7,FALSE)</f>
        <v>S</v>
      </c>
      <c r="S163" t="e">
        <f>VLOOKUP(C163,招行退!B:I,8,FALSE)</f>
        <v>#N/A</v>
      </c>
    </row>
    <row r="164" spans="1:19" ht="14.25" hidden="1">
      <c r="A164" t="s">
        <v>20632</v>
      </c>
      <c r="B164">
        <v>527470</v>
      </c>
      <c r="C164" t="s">
        <v>735</v>
      </c>
      <c r="D164" t="s">
        <v>736</v>
      </c>
      <c r="E164" t="s">
        <v>737</v>
      </c>
      <c r="F164" s="15">
        <v>1000</v>
      </c>
      <c r="G164" t="s">
        <v>34</v>
      </c>
      <c r="H164" t="s">
        <v>34</v>
      </c>
      <c r="I164" t="s">
        <v>58</v>
      </c>
      <c r="J164" t="s">
        <v>48</v>
      </c>
      <c r="K164" t="s">
        <v>59</v>
      </c>
      <c r="L164" t="s">
        <v>2747</v>
      </c>
      <c r="M164" t="s">
        <v>2748</v>
      </c>
      <c r="N164" t="s">
        <v>2749</v>
      </c>
      <c r="O164">
        <f>VLOOKUP(B164,HIS退!B:F,5,FALSE)</f>
        <v>-1000</v>
      </c>
      <c r="P164" t="str">
        <f>VLOOKUP(B164,HIS退!B:I,8,FALSE)</f>
        <v>1</v>
      </c>
      <c r="Q164" s="38">
        <f>VLOOKUP(C164,招行退!B:F,5,FALSE)</f>
        <v>1000</v>
      </c>
      <c r="R164" t="str">
        <f>VLOOKUP(C164,招行退!B:H,7,FALSE)</f>
        <v>S</v>
      </c>
      <c r="S164" t="e">
        <f>VLOOKUP(C164,招行退!B:I,8,FALSE)</f>
        <v>#N/A</v>
      </c>
    </row>
    <row r="165" spans="1:19" ht="14.25" hidden="1">
      <c r="A165" t="s">
        <v>20633</v>
      </c>
      <c r="B165">
        <v>527482</v>
      </c>
      <c r="C165" t="s">
        <v>738</v>
      </c>
      <c r="D165" t="s">
        <v>739</v>
      </c>
      <c r="E165" t="s">
        <v>740</v>
      </c>
      <c r="F165" s="15">
        <v>204</v>
      </c>
      <c r="G165" t="s">
        <v>34</v>
      </c>
      <c r="H165" t="s">
        <v>34</v>
      </c>
      <c r="I165" t="s">
        <v>58</v>
      </c>
      <c r="J165" t="s">
        <v>48</v>
      </c>
      <c r="K165" t="s">
        <v>59</v>
      </c>
      <c r="L165" t="s">
        <v>2750</v>
      </c>
      <c r="M165" t="s">
        <v>2751</v>
      </c>
      <c r="N165" t="s">
        <v>2752</v>
      </c>
      <c r="O165">
        <f>VLOOKUP(B165,HIS退!B:F,5,FALSE)</f>
        <v>-204</v>
      </c>
      <c r="P165" t="str">
        <f>VLOOKUP(B165,HIS退!B:I,8,FALSE)</f>
        <v>1</v>
      </c>
      <c r="Q165" s="38">
        <f>VLOOKUP(C165,招行退!B:F,5,FALSE)</f>
        <v>204</v>
      </c>
      <c r="R165" t="str">
        <f>VLOOKUP(C165,招行退!B:H,7,FALSE)</f>
        <v>S</v>
      </c>
      <c r="S165" t="e">
        <f>VLOOKUP(C165,招行退!B:I,8,FALSE)</f>
        <v>#N/A</v>
      </c>
    </row>
    <row r="166" spans="1:19" ht="14.25" hidden="1">
      <c r="A166" t="s">
        <v>20634</v>
      </c>
      <c r="B166">
        <v>527495</v>
      </c>
      <c r="C166" t="s">
        <v>2753</v>
      </c>
      <c r="D166" t="s">
        <v>736</v>
      </c>
      <c r="E166" t="s">
        <v>737</v>
      </c>
      <c r="F166" s="15">
        <v>2000</v>
      </c>
      <c r="G166" t="s">
        <v>34</v>
      </c>
      <c r="H166" t="s">
        <v>34</v>
      </c>
      <c r="I166" t="s">
        <v>340</v>
      </c>
      <c r="J166" t="s">
        <v>57</v>
      </c>
      <c r="K166" t="s">
        <v>59</v>
      </c>
      <c r="L166" t="s">
        <v>2754</v>
      </c>
      <c r="M166" t="s">
        <v>2755</v>
      </c>
      <c r="N166" t="s">
        <v>2651</v>
      </c>
      <c r="O166">
        <f>VLOOKUP(B166,HIS退!B:F,5,FALSE)</f>
        <v>-2000</v>
      </c>
      <c r="P166" t="str">
        <f>VLOOKUP(B166,HIS退!B:I,8,FALSE)</f>
        <v>9</v>
      </c>
      <c r="Q166" s="38">
        <f>VLOOKUP(C166,招行退!B:F,5,FALSE)</f>
        <v>2000</v>
      </c>
      <c r="R166" t="str">
        <f>VLOOKUP(C166,招行退!B:H,7,FALSE)</f>
        <v>B</v>
      </c>
      <c r="S166" t="str">
        <f>VLOOKUP(C166,招行退!B:I,8,FALSE)</f>
        <v>20170703</v>
      </c>
    </row>
    <row r="167" spans="1:19" ht="14.25" hidden="1">
      <c r="A167" t="s">
        <v>20635</v>
      </c>
      <c r="B167">
        <v>527545</v>
      </c>
      <c r="C167" t="s">
        <v>2756</v>
      </c>
      <c r="D167" t="s">
        <v>741</v>
      </c>
      <c r="E167" t="s">
        <v>742</v>
      </c>
      <c r="F167" s="15">
        <v>44</v>
      </c>
      <c r="G167" t="s">
        <v>34</v>
      </c>
      <c r="H167" t="s">
        <v>34</v>
      </c>
      <c r="I167" t="s">
        <v>340</v>
      </c>
      <c r="J167" t="s">
        <v>57</v>
      </c>
      <c r="K167" t="s">
        <v>59</v>
      </c>
      <c r="L167" t="s">
        <v>2757</v>
      </c>
      <c r="M167" t="s">
        <v>2758</v>
      </c>
      <c r="N167" t="s">
        <v>2759</v>
      </c>
      <c r="O167">
        <f>VLOOKUP(B167,HIS退!B:F,5,FALSE)</f>
        <v>-44</v>
      </c>
      <c r="P167" t="str">
        <f>VLOOKUP(B167,HIS退!B:I,8,FALSE)</f>
        <v>9</v>
      </c>
      <c r="Q167" s="38">
        <f>VLOOKUP(C167,招行退!B:F,5,FALSE)</f>
        <v>44</v>
      </c>
      <c r="R167" t="str">
        <f>VLOOKUP(C167,招行退!B:H,7,FALSE)</f>
        <v>B</v>
      </c>
      <c r="S167" t="str">
        <f>VLOOKUP(C167,招行退!B:I,8,FALSE)</f>
        <v>20170703</v>
      </c>
    </row>
    <row r="168" spans="1:19" ht="14.25" hidden="1">
      <c r="A168" t="s">
        <v>20636</v>
      </c>
      <c r="B168">
        <v>527561</v>
      </c>
      <c r="C168" t="s">
        <v>743</v>
      </c>
      <c r="D168" t="s">
        <v>744</v>
      </c>
      <c r="E168" t="s">
        <v>745</v>
      </c>
      <c r="F168" s="15">
        <v>1877</v>
      </c>
      <c r="G168" t="s">
        <v>34</v>
      </c>
      <c r="H168" t="s">
        <v>34</v>
      </c>
      <c r="I168" t="s">
        <v>58</v>
      </c>
      <c r="J168" t="s">
        <v>48</v>
      </c>
      <c r="K168" t="s">
        <v>59</v>
      </c>
      <c r="L168" t="s">
        <v>2760</v>
      </c>
      <c r="M168" t="s">
        <v>2761</v>
      </c>
      <c r="N168" t="s">
        <v>2762</v>
      </c>
      <c r="O168">
        <f>VLOOKUP(B168,HIS退!B:F,5,FALSE)</f>
        <v>-1877</v>
      </c>
      <c r="P168" t="str">
        <f>VLOOKUP(B168,HIS退!B:I,8,FALSE)</f>
        <v>1</v>
      </c>
      <c r="Q168" s="38">
        <f>VLOOKUP(C168,招行退!B:F,5,FALSE)</f>
        <v>1877</v>
      </c>
      <c r="R168" t="str">
        <f>VLOOKUP(C168,招行退!B:H,7,FALSE)</f>
        <v>S</v>
      </c>
      <c r="S168" t="e">
        <f>VLOOKUP(C168,招行退!B:I,8,FALSE)</f>
        <v>#N/A</v>
      </c>
    </row>
    <row r="169" spans="1:19" ht="14.25" hidden="1">
      <c r="A169" t="s">
        <v>20637</v>
      </c>
      <c r="B169">
        <v>527609</v>
      </c>
      <c r="C169" t="s">
        <v>746</v>
      </c>
      <c r="D169" t="s">
        <v>747</v>
      </c>
      <c r="E169" t="s">
        <v>745</v>
      </c>
      <c r="F169" s="15">
        <v>5</v>
      </c>
      <c r="G169" t="s">
        <v>34</v>
      </c>
      <c r="H169" t="s">
        <v>34</v>
      </c>
      <c r="I169" t="s">
        <v>58</v>
      </c>
      <c r="J169" t="s">
        <v>48</v>
      </c>
      <c r="K169" t="s">
        <v>59</v>
      </c>
      <c r="L169" t="s">
        <v>2763</v>
      </c>
      <c r="M169" t="s">
        <v>2764</v>
      </c>
      <c r="N169" t="s">
        <v>2762</v>
      </c>
      <c r="O169">
        <f>VLOOKUP(B169,HIS退!B:F,5,FALSE)</f>
        <v>-5</v>
      </c>
      <c r="P169" t="str">
        <f>VLOOKUP(B169,HIS退!B:I,8,FALSE)</f>
        <v>1</v>
      </c>
      <c r="Q169" s="38">
        <f>VLOOKUP(C169,招行退!B:F,5,FALSE)</f>
        <v>5</v>
      </c>
      <c r="R169" t="str">
        <f>VLOOKUP(C169,招行退!B:H,7,FALSE)</f>
        <v>S</v>
      </c>
      <c r="S169" t="e">
        <f>VLOOKUP(C169,招行退!B:I,8,FALSE)</f>
        <v>#N/A</v>
      </c>
    </row>
    <row r="170" spans="1:19" ht="14.25" hidden="1">
      <c r="A170" t="s">
        <v>20638</v>
      </c>
      <c r="B170">
        <v>527696</v>
      </c>
      <c r="C170" t="s">
        <v>2765</v>
      </c>
      <c r="D170" t="s">
        <v>748</v>
      </c>
      <c r="E170" t="s">
        <v>749</v>
      </c>
      <c r="F170" s="15">
        <v>2990</v>
      </c>
      <c r="G170" t="s">
        <v>34</v>
      </c>
      <c r="H170" t="s">
        <v>34</v>
      </c>
      <c r="I170" t="s">
        <v>340</v>
      </c>
      <c r="J170" t="s">
        <v>57</v>
      </c>
      <c r="K170" t="s">
        <v>59</v>
      </c>
      <c r="L170" t="s">
        <v>2766</v>
      </c>
      <c r="M170" t="s">
        <v>2767</v>
      </c>
      <c r="N170" t="s">
        <v>2768</v>
      </c>
      <c r="O170">
        <f>VLOOKUP(B170,HIS退!B:F,5,FALSE)</f>
        <v>-2990</v>
      </c>
      <c r="P170" t="str">
        <f>VLOOKUP(B170,HIS退!B:I,8,FALSE)</f>
        <v>9</v>
      </c>
      <c r="Q170" s="38">
        <f>VLOOKUP(C170,招行退!B:F,5,FALSE)</f>
        <v>2990</v>
      </c>
      <c r="R170" t="str">
        <f>VLOOKUP(C170,招行退!B:H,7,FALSE)</f>
        <v>B</v>
      </c>
      <c r="S170" t="str">
        <f>VLOOKUP(C170,招行退!B:I,8,FALSE)</f>
        <v>20170703</v>
      </c>
    </row>
    <row r="171" spans="1:19" ht="14.25" hidden="1">
      <c r="A171" t="s">
        <v>20639</v>
      </c>
      <c r="B171">
        <v>528007</v>
      </c>
      <c r="C171" t="s">
        <v>750</v>
      </c>
      <c r="D171" t="s">
        <v>751</v>
      </c>
      <c r="E171" t="s">
        <v>752</v>
      </c>
      <c r="F171" s="15">
        <v>294</v>
      </c>
      <c r="G171" t="s">
        <v>34</v>
      </c>
      <c r="H171" t="s">
        <v>34</v>
      </c>
      <c r="I171" t="s">
        <v>58</v>
      </c>
      <c r="J171" t="s">
        <v>48</v>
      </c>
      <c r="K171" t="s">
        <v>59</v>
      </c>
      <c r="L171" t="s">
        <v>2769</v>
      </c>
      <c r="M171" t="s">
        <v>2770</v>
      </c>
      <c r="N171" t="s">
        <v>2771</v>
      </c>
      <c r="O171">
        <f>VLOOKUP(B171,HIS退!B:F,5,FALSE)</f>
        <v>-294</v>
      </c>
      <c r="P171" t="str">
        <f>VLOOKUP(B171,HIS退!B:I,8,FALSE)</f>
        <v>1</v>
      </c>
      <c r="Q171" s="38">
        <f>VLOOKUP(C171,招行退!B:F,5,FALSE)</f>
        <v>294</v>
      </c>
      <c r="R171" t="str">
        <f>VLOOKUP(C171,招行退!B:H,7,FALSE)</f>
        <v>S</v>
      </c>
      <c r="S171" t="e">
        <f>VLOOKUP(C171,招行退!B:I,8,FALSE)</f>
        <v>#N/A</v>
      </c>
    </row>
    <row r="172" spans="1:19" ht="14.25" hidden="1">
      <c r="A172" t="s">
        <v>20640</v>
      </c>
      <c r="B172">
        <v>528104</v>
      </c>
      <c r="C172" t="s">
        <v>753</v>
      </c>
      <c r="D172" t="s">
        <v>754</v>
      </c>
      <c r="E172" t="s">
        <v>755</v>
      </c>
      <c r="F172" s="15">
        <v>742</v>
      </c>
      <c r="G172" t="s">
        <v>34</v>
      </c>
      <c r="H172" t="s">
        <v>34</v>
      </c>
      <c r="I172" t="s">
        <v>58</v>
      </c>
      <c r="J172" t="s">
        <v>48</v>
      </c>
      <c r="K172" t="s">
        <v>59</v>
      </c>
      <c r="L172" t="s">
        <v>2772</v>
      </c>
      <c r="M172" t="s">
        <v>2773</v>
      </c>
      <c r="N172" t="s">
        <v>2774</v>
      </c>
      <c r="O172">
        <f>VLOOKUP(B172,HIS退!B:F,5,FALSE)</f>
        <v>-742</v>
      </c>
      <c r="P172" t="str">
        <f>VLOOKUP(B172,HIS退!B:I,8,FALSE)</f>
        <v>1</v>
      </c>
      <c r="Q172" s="38">
        <f>VLOOKUP(C172,招行退!B:F,5,FALSE)</f>
        <v>742</v>
      </c>
      <c r="R172" t="str">
        <f>VLOOKUP(C172,招行退!B:H,7,FALSE)</f>
        <v>S</v>
      </c>
      <c r="S172" t="e">
        <f>VLOOKUP(C172,招行退!B:I,8,FALSE)</f>
        <v>#N/A</v>
      </c>
    </row>
    <row r="173" spans="1:19" s="40" customFormat="1" ht="14.25" hidden="1">
      <c r="A173" t="s">
        <v>20641</v>
      </c>
      <c r="B173">
        <v>528227</v>
      </c>
      <c r="C173"/>
      <c r="D173" t="s">
        <v>756</v>
      </c>
      <c r="E173" t="s">
        <v>757</v>
      </c>
      <c r="F173" s="15">
        <v>1638</v>
      </c>
      <c r="G173" t="s">
        <v>34</v>
      </c>
      <c r="H173" t="s">
        <v>34</v>
      </c>
      <c r="I173" t="s">
        <v>60</v>
      </c>
      <c r="J173" t="s">
        <v>57</v>
      </c>
      <c r="K173" t="s">
        <v>59</v>
      </c>
      <c r="L173" t="s">
        <v>2776</v>
      </c>
      <c r="M173" t="s">
        <v>2777</v>
      </c>
      <c r="N173" t="s">
        <v>2778</v>
      </c>
      <c r="O173">
        <f>VLOOKUP(B173,HIS退!B:F,5,FALSE)</f>
        <v>-1638</v>
      </c>
      <c r="P173" t="str">
        <f>VLOOKUP(B173,HIS退!B:I,8,FALSE)</f>
        <v>9</v>
      </c>
      <c r="Q173" s="38" t="e">
        <f>VLOOKUP(C173,招行退!B:F,5,FALSE)</f>
        <v>#N/A</v>
      </c>
      <c r="R173" t="e">
        <f>VLOOKUP(C173,招行退!B:H,7,FALSE)</f>
        <v>#N/A</v>
      </c>
      <c r="S173" t="e">
        <f>VLOOKUP(C173,招行退!B:I,8,FALSE)</f>
        <v>#N/A</v>
      </c>
    </row>
    <row r="174" spans="1:19" ht="14.25" hidden="1">
      <c r="A174" t="s">
        <v>20642</v>
      </c>
      <c r="B174">
        <v>0</v>
      </c>
      <c r="D174" t="s">
        <v>756</v>
      </c>
      <c r="E174" t="s">
        <v>757</v>
      </c>
      <c r="F174" s="15">
        <v>1638</v>
      </c>
      <c r="G174" t="s">
        <v>34</v>
      </c>
      <c r="H174" t="s">
        <v>34</v>
      </c>
      <c r="I174" t="s">
        <v>61</v>
      </c>
      <c r="J174" t="s">
        <v>57</v>
      </c>
      <c r="K174" t="s">
        <v>59</v>
      </c>
      <c r="L174" t="s">
        <v>2779</v>
      </c>
      <c r="M174" t="s">
        <v>2780</v>
      </c>
      <c r="N174" t="s">
        <v>2778</v>
      </c>
      <c r="O174" t="e">
        <f>VLOOKUP(B174,HIS退!B:F,5,FALSE)</f>
        <v>#N/A</v>
      </c>
      <c r="P174" t="e">
        <f>VLOOKUP(B174,HIS退!B:I,8,FALSE)</f>
        <v>#N/A</v>
      </c>
      <c r="Q174" s="38" t="e">
        <f>VLOOKUP(C174,招行退!B:F,5,FALSE)</f>
        <v>#N/A</v>
      </c>
      <c r="R174" t="e">
        <f>VLOOKUP(C174,招行退!B:H,7,FALSE)</f>
        <v>#N/A</v>
      </c>
      <c r="S174" t="e">
        <f>VLOOKUP(C174,招行退!B:I,8,FALSE)</f>
        <v>#N/A</v>
      </c>
    </row>
    <row r="175" spans="1:19" ht="14.25" hidden="1">
      <c r="A175" t="s">
        <v>20643</v>
      </c>
      <c r="B175">
        <v>528607</v>
      </c>
      <c r="D175" t="s">
        <v>760</v>
      </c>
      <c r="E175" t="s">
        <v>761</v>
      </c>
      <c r="F175" s="15">
        <v>500</v>
      </c>
      <c r="G175" t="s">
        <v>34</v>
      </c>
      <c r="H175" t="s">
        <v>34</v>
      </c>
      <c r="I175" t="s">
        <v>60</v>
      </c>
      <c r="J175" t="s">
        <v>57</v>
      </c>
      <c r="K175" t="s">
        <v>59</v>
      </c>
      <c r="L175" t="s">
        <v>2784</v>
      </c>
      <c r="M175" t="s">
        <v>2785</v>
      </c>
      <c r="N175" t="s">
        <v>2786</v>
      </c>
      <c r="O175">
        <f>VLOOKUP(B175,HIS退!B:F,5,FALSE)</f>
        <v>-500</v>
      </c>
      <c r="P175" t="str">
        <f>VLOOKUP(B175,HIS退!B:I,8,FALSE)</f>
        <v>9</v>
      </c>
      <c r="Q175" s="38" t="e">
        <f>VLOOKUP(C175,招行退!B:F,5,FALSE)</f>
        <v>#N/A</v>
      </c>
      <c r="R175" t="e">
        <f>VLOOKUP(C175,招行退!B:H,7,FALSE)</f>
        <v>#N/A</v>
      </c>
      <c r="S175" t="e">
        <f>VLOOKUP(C175,招行退!B:I,8,FALSE)</f>
        <v>#N/A</v>
      </c>
    </row>
    <row r="176" spans="1:19" ht="14.25" hidden="1">
      <c r="A176" t="s">
        <v>20643</v>
      </c>
      <c r="B176">
        <v>528605</v>
      </c>
      <c r="D176" t="s">
        <v>758</v>
      </c>
      <c r="E176" t="s">
        <v>759</v>
      </c>
      <c r="F176" s="15">
        <v>250</v>
      </c>
      <c r="G176" t="s">
        <v>34</v>
      </c>
      <c r="H176" t="s">
        <v>34</v>
      </c>
      <c r="I176" t="s">
        <v>60</v>
      </c>
      <c r="J176" t="s">
        <v>57</v>
      </c>
      <c r="K176" t="s">
        <v>59</v>
      </c>
      <c r="L176" t="s">
        <v>2781</v>
      </c>
      <c r="M176" t="s">
        <v>2782</v>
      </c>
      <c r="N176" t="s">
        <v>2783</v>
      </c>
      <c r="O176">
        <f>VLOOKUP(B176,HIS退!B:F,5,FALSE)</f>
        <v>-250</v>
      </c>
      <c r="P176" t="str">
        <f>VLOOKUP(B176,HIS退!B:I,8,FALSE)</f>
        <v>9</v>
      </c>
      <c r="Q176" s="38" t="e">
        <f>VLOOKUP(C176,招行退!B:F,5,FALSE)</f>
        <v>#N/A</v>
      </c>
      <c r="R176" t="e">
        <f>VLOOKUP(C176,招行退!B:H,7,FALSE)</f>
        <v>#N/A</v>
      </c>
      <c r="S176" t="e">
        <f>VLOOKUP(C176,招行退!B:I,8,FALSE)</f>
        <v>#N/A</v>
      </c>
    </row>
    <row r="177" spans="1:19" ht="14.25" hidden="1">
      <c r="A177" t="s">
        <v>20644</v>
      </c>
      <c r="B177">
        <v>0</v>
      </c>
      <c r="D177" t="s">
        <v>758</v>
      </c>
      <c r="E177" t="s">
        <v>759</v>
      </c>
      <c r="F177" s="15">
        <v>250</v>
      </c>
      <c r="G177" t="s">
        <v>34</v>
      </c>
      <c r="H177" t="s">
        <v>34</v>
      </c>
      <c r="I177" t="s">
        <v>61</v>
      </c>
      <c r="J177" t="s">
        <v>57</v>
      </c>
      <c r="K177" t="s">
        <v>59</v>
      </c>
      <c r="L177" t="s">
        <v>2787</v>
      </c>
      <c r="M177" t="s">
        <v>2788</v>
      </c>
      <c r="N177" t="s">
        <v>2783</v>
      </c>
      <c r="O177" t="e">
        <f>VLOOKUP(B177,HIS退!B:F,5,FALSE)</f>
        <v>#N/A</v>
      </c>
      <c r="P177" t="e">
        <f>VLOOKUP(B177,HIS退!B:I,8,FALSE)</f>
        <v>#N/A</v>
      </c>
      <c r="Q177" s="38" t="e">
        <f>VLOOKUP(C177,招行退!B:F,5,FALSE)</f>
        <v>#N/A</v>
      </c>
      <c r="R177" t="e">
        <f>VLOOKUP(C177,招行退!B:H,7,FALSE)</f>
        <v>#N/A</v>
      </c>
      <c r="S177" t="e">
        <f>VLOOKUP(C177,招行退!B:I,8,FALSE)</f>
        <v>#N/A</v>
      </c>
    </row>
    <row r="178" spans="1:19" ht="14.25" hidden="1">
      <c r="A178" t="s">
        <v>20645</v>
      </c>
      <c r="B178">
        <v>528804</v>
      </c>
      <c r="C178" t="s">
        <v>762</v>
      </c>
      <c r="D178" t="s">
        <v>763</v>
      </c>
      <c r="E178" t="s">
        <v>764</v>
      </c>
      <c r="F178" s="15">
        <v>10</v>
      </c>
      <c r="G178" t="s">
        <v>34</v>
      </c>
      <c r="H178" t="s">
        <v>34</v>
      </c>
      <c r="I178" t="s">
        <v>58</v>
      </c>
      <c r="J178" t="s">
        <v>48</v>
      </c>
      <c r="K178" t="s">
        <v>59</v>
      </c>
      <c r="L178" t="s">
        <v>2789</v>
      </c>
      <c r="M178" t="s">
        <v>2790</v>
      </c>
      <c r="N178" t="s">
        <v>2791</v>
      </c>
      <c r="O178">
        <f>VLOOKUP(B178,HIS退!B:F,5,FALSE)</f>
        <v>-10</v>
      </c>
      <c r="P178" t="str">
        <f>VLOOKUP(B178,HIS退!B:I,8,FALSE)</f>
        <v>1</v>
      </c>
      <c r="Q178" s="38">
        <f>VLOOKUP(C178,招行退!B:F,5,FALSE)</f>
        <v>10</v>
      </c>
      <c r="R178" t="str">
        <f>VLOOKUP(C178,招行退!B:H,7,FALSE)</f>
        <v>S</v>
      </c>
      <c r="S178" t="e">
        <f>VLOOKUP(C178,招行退!B:I,8,FALSE)</f>
        <v>#N/A</v>
      </c>
    </row>
    <row r="179" spans="1:19" ht="14.25" hidden="1">
      <c r="A179" t="s">
        <v>20646</v>
      </c>
      <c r="B179">
        <v>528846</v>
      </c>
      <c r="C179" t="s">
        <v>765</v>
      </c>
      <c r="D179" t="s">
        <v>766</v>
      </c>
      <c r="E179" t="s">
        <v>767</v>
      </c>
      <c r="F179" s="15">
        <v>251</v>
      </c>
      <c r="G179" t="s">
        <v>34</v>
      </c>
      <c r="H179" t="s">
        <v>34</v>
      </c>
      <c r="I179" t="s">
        <v>58</v>
      </c>
      <c r="J179" t="s">
        <v>48</v>
      </c>
      <c r="K179" t="s">
        <v>59</v>
      </c>
      <c r="L179" t="s">
        <v>2792</v>
      </c>
      <c r="M179" t="s">
        <v>2793</v>
      </c>
      <c r="N179" t="s">
        <v>2794</v>
      </c>
      <c r="O179">
        <f>VLOOKUP(B179,HIS退!B:F,5,FALSE)</f>
        <v>-251</v>
      </c>
      <c r="P179" t="str">
        <f>VLOOKUP(B179,HIS退!B:I,8,FALSE)</f>
        <v>1</v>
      </c>
      <c r="Q179" s="38">
        <f>VLOOKUP(C179,招行退!B:F,5,FALSE)</f>
        <v>251</v>
      </c>
      <c r="R179" t="str">
        <f>VLOOKUP(C179,招行退!B:H,7,FALSE)</f>
        <v>S</v>
      </c>
      <c r="S179" t="e">
        <f>VLOOKUP(C179,招行退!B:I,8,FALSE)</f>
        <v>#N/A</v>
      </c>
    </row>
    <row r="180" spans="1:19" ht="14.25" hidden="1">
      <c r="A180" t="s">
        <v>20647</v>
      </c>
      <c r="B180">
        <v>529216</v>
      </c>
      <c r="C180" t="s">
        <v>768</v>
      </c>
      <c r="D180" t="s">
        <v>769</v>
      </c>
      <c r="E180" t="s">
        <v>770</v>
      </c>
      <c r="F180" s="15">
        <v>1614</v>
      </c>
      <c r="G180" t="s">
        <v>34</v>
      </c>
      <c r="H180" t="s">
        <v>34</v>
      </c>
      <c r="I180" t="s">
        <v>58</v>
      </c>
      <c r="J180" t="s">
        <v>48</v>
      </c>
      <c r="K180" t="s">
        <v>59</v>
      </c>
      <c r="L180" t="s">
        <v>2795</v>
      </c>
      <c r="M180" t="s">
        <v>2796</v>
      </c>
      <c r="N180" t="s">
        <v>2797</v>
      </c>
      <c r="O180">
        <f>VLOOKUP(B180,HIS退!B:F,5,FALSE)</f>
        <v>-1614</v>
      </c>
      <c r="P180" t="str">
        <f>VLOOKUP(B180,HIS退!B:I,8,FALSE)</f>
        <v>1</v>
      </c>
      <c r="Q180" s="38">
        <f>VLOOKUP(C180,招行退!B:F,5,FALSE)</f>
        <v>1614</v>
      </c>
      <c r="R180" t="str">
        <f>VLOOKUP(C180,招行退!B:H,7,FALSE)</f>
        <v>S</v>
      </c>
      <c r="S180" t="e">
        <f>VLOOKUP(C180,招行退!B:I,8,FALSE)</f>
        <v>#N/A</v>
      </c>
    </row>
    <row r="181" spans="1:19" ht="14.25" hidden="1">
      <c r="A181" t="s">
        <v>20648</v>
      </c>
      <c r="B181">
        <v>529279</v>
      </c>
      <c r="C181" t="s">
        <v>2798</v>
      </c>
      <c r="D181" t="s">
        <v>771</v>
      </c>
      <c r="E181" t="s">
        <v>772</v>
      </c>
      <c r="F181" s="15">
        <v>13</v>
      </c>
      <c r="G181" t="s">
        <v>34</v>
      </c>
      <c r="H181" t="s">
        <v>34</v>
      </c>
      <c r="I181" t="s">
        <v>340</v>
      </c>
      <c r="J181" t="s">
        <v>57</v>
      </c>
      <c r="K181" t="s">
        <v>59</v>
      </c>
      <c r="L181" t="s">
        <v>2799</v>
      </c>
      <c r="M181" t="s">
        <v>2800</v>
      </c>
      <c r="N181" t="s">
        <v>2797</v>
      </c>
      <c r="O181">
        <f>VLOOKUP(B181,HIS退!B:F,5,FALSE)</f>
        <v>-13</v>
      </c>
      <c r="P181" t="str">
        <f>VLOOKUP(B181,HIS退!B:I,8,FALSE)</f>
        <v>9</v>
      </c>
      <c r="Q181" s="38">
        <f>VLOOKUP(C181,招行退!B:F,5,FALSE)</f>
        <v>13</v>
      </c>
      <c r="R181" t="str">
        <f>VLOOKUP(C181,招行退!B:H,7,FALSE)</f>
        <v>B</v>
      </c>
      <c r="S181" t="str">
        <f>VLOOKUP(C181,招行退!B:I,8,FALSE)</f>
        <v>20170703</v>
      </c>
    </row>
    <row r="182" spans="1:19" ht="14.25" hidden="1">
      <c r="A182" t="s">
        <v>20649</v>
      </c>
      <c r="B182">
        <v>529500</v>
      </c>
      <c r="C182" t="s">
        <v>773</v>
      </c>
      <c r="D182" t="s">
        <v>774</v>
      </c>
      <c r="E182" t="s">
        <v>775</v>
      </c>
      <c r="F182" s="15">
        <v>700</v>
      </c>
      <c r="G182" t="s">
        <v>34</v>
      </c>
      <c r="H182" t="s">
        <v>34</v>
      </c>
      <c r="I182" t="s">
        <v>58</v>
      </c>
      <c r="J182" t="s">
        <v>48</v>
      </c>
      <c r="K182" t="s">
        <v>59</v>
      </c>
      <c r="L182" t="s">
        <v>2801</v>
      </c>
      <c r="M182" t="s">
        <v>2802</v>
      </c>
      <c r="N182" t="s">
        <v>2803</v>
      </c>
      <c r="O182">
        <f>VLOOKUP(B182,HIS退!B:F,5,FALSE)</f>
        <v>-700</v>
      </c>
      <c r="P182" t="str">
        <f>VLOOKUP(B182,HIS退!B:I,8,FALSE)</f>
        <v>1</v>
      </c>
      <c r="Q182" s="38">
        <f>VLOOKUP(C182,招行退!B:F,5,FALSE)</f>
        <v>700</v>
      </c>
      <c r="R182" t="str">
        <f>VLOOKUP(C182,招行退!B:H,7,FALSE)</f>
        <v>S</v>
      </c>
      <c r="S182" t="e">
        <f>VLOOKUP(C182,招行退!B:I,8,FALSE)</f>
        <v>#N/A</v>
      </c>
    </row>
    <row r="183" spans="1:19" ht="14.25" hidden="1">
      <c r="A183" t="s">
        <v>20650</v>
      </c>
      <c r="B183">
        <v>529829</v>
      </c>
      <c r="C183" t="s">
        <v>776</v>
      </c>
      <c r="D183" t="s">
        <v>777</v>
      </c>
      <c r="E183" t="s">
        <v>778</v>
      </c>
      <c r="F183" s="15">
        <v>218</v>
      </c>
      <c r="G183" t="s">
        <v>34</v>
      </c>
      <c r="H183" t="s">
        <v>34</v>
      </c>
      <c r="I183" t="s">
        <v>58</v>
      </c>
      <c r="J183" t="s">
        <v>48</v>
      </c>
      <c r="K183" t="s">
        <v>59</v>
      </c>
      <c r="L183" t="s">
        <v>2804</v>
      </c>
      <c r="M183" t="s">
        <v>2805</v>
      </c>
      <c r="N183" t="s">
        <v>2806</v>
      </c>
      <c r="O183">
        <f>VLOOKUP(B183,HIS退!B:F,5,FALSE)</f>
        <v>-218</v>
      </c>
      <c r="P183" t="str">
        <f>VLOOKUP(B183,HIS退!B:I,8,FALSE)</f>
        <v>1</v>
      </c>
      <c r="Q183" s="38">
        <f>VLOOKUP(C183,招行退!B:F,5,FALSE)</f>
        <v>218</v>
      </c>
      <c r="R183" t="str">
        <f>VLOOKUP(C183,招行退!B:H,7,FALSE)</f>
        <v>S</v>
      </c>
      <c r="S183" t="e">
        <f>VLOOKUP(C183,招行退!B:I,8,FALSE)</f>
        <v>#N/A</v>
      </c>
    </row>
    <row r="184" spans="1:19" ht="14.25" hidden="1">
      <c r="A184" t="s">
        <v>20651</v>
      </c>
      <c r="B184">
        <v>529847</v>
      </c>
      <c r="C184" t="s">
        <v>780</v>
      </c>
      <c r="D184" t="s">
        <v>781</v>
      </c>
      <c r="E184" t="s">
        <v>782</v>
      </c>
      <c r="F184" s="15">
        <v>111</v>
      </c>
      <c r="G184" t="s">
        <v>34</v>
      </c>
      <c r="H184" t="s">
        <v>34</v>
      </c>
      <c r="I184" t="s">
        <v>58</v>
      </c>
      <c r="J184" t="s">
        <v>48</v>
      </c>
      <c r="K184" t="s">
        <v>59</v>
      </c>
      <c r="L184" t="s">
        <v>2807</v>
      </c>
      <c r="M184" t="s">
        <v>2808</v>
      </c>
      <c r="N184" t="s">
        <v>2809</v>
      </c>
      <c r="O184">
        <f>VLOOKUP(B184,HIS退!B:F,5,FALSE)</f>
        <v>-111</v>
      </c>
      <c r="P184" t="str">
        <f>VLOOKUP(B184,HIS退!B:I,8,FALSE)</f>
        <v>1</v>
      </c>
      <c r="Q184" s="38">
        <f>VLOOKUP(C184,招行退!B:F,5,FALSE)</f>
        <v>111</v>
      </c>
      <c r="R184" t="str">
        <f>VLOOKUP(C184,招行退!B:H,7,FALSE)</f>
        <v>S</v>
      </c>
      <c r="S184" t="e">
        <f>VLOOKUP(C184,招行退!B:I,8,FALSE)</f>
        <v>#N/A</v>
      </c>
    </row>
    <row r="185" spans="1:19" ht="14.25" hidden="1">
      <c r="A185" t="s">
        <v>20652</v>
      </c>
      <c r="B185">
        <v>530209</v>
      </c>
      <c r="C185" t="s">
        <v>783</v>
      </c>
      <c r="D185" t="s">
        <v>784</v>
      </c>
      <c r="E185" t="s">
        <v>785</v>
      </c>
      <c r="F185" s="15">
        <v>247</v>
      </c>
      <c r="G185" t="s">
        <v>34</v>
      </c>
      <c r="H185" t="s">
        <v>34</v>
      </c>
      <c r="I185" t="s">
        <v>58</v>
      </c>
      <c r="J185" t="s">
        <v>48</v>
      </c>
      <c r="K185" t="s">
        <v>59</v>
      </c>
      <c r="L185" t="s">
        <v>2810</v>
      </c>
      <c r="M185" t="s">
        <v>2811</v>
      </c>
      <c r="N185" t="s">
        <v>2812</v>
      </c>
      <c r="O185">
        <f>VLOOKUP(B185,HIS退!B:F,5,FALSE)</f>
        <v>-247</v>
      </c>
      <c r="P185" t="str">
        <f>VLOOKUP(B185,HIS退!B:I,8,FALSE)</f>
        <v>1</v>
      </c>
      <c r="Q185" s="38">
        <f>VLOOKUP(C185,招行退!B:F,5,FALSE)</f>
        <v>247</v>
      </c>
      <c r="R185" t="str">
        <f>VLOOKUP(C185,招行退!B:H,7,FALSE)</f>
        <v>S</v>
      </c>
      <c r="S185" t="e">
        <f>VLOOKUP(C185,招行退!B:I,8,FALSE)</f>
        <v>#N/A</v>
      </c>
    </row>
    <row r="186" spans="1:19" ht="14.25" hidden="1">
      <c r="A186" t="s">
        <v>20653</v>
      </c>
      <c r="B186">
        <v>530697</v>
      </c>
      <c r="C186" t="s">
        <v>786</v>
      </c>
      <c r="D186" t="s">
        <v>787</v>
      </c>
      <c r="E186" t="s">
        <v>788</v>
      </c>
      <c r="F186" s="15">
        <v>187</v>
      </c>
      <c r="G186" t="s">
        <v>34</v>
      </c>
      <c r="H186" t="s">
        <v>34</v>
      </c>
      <c r="I186" t="s">
        <v>58</v>
      </c>
      <c r="J186" t="s">
        <v>48</v>
      </c>
      <c r="K186" t="s">
        <v>59</v>
      </c>
      <c r="L186" t="s">
        <v>2813</v>
      </c>
      <c r="M186" t="s">
        <v>2814</v>
      </c>
      <c r="N186" t="s">
        <v>2815</v>
      </c>
      <c r="O186">
        <f>VLOOKUP(B186,HIS退!B:F,5,FALSE)</f>
        <v>-187</v>
      </c>
      <c r="P186" t="str">
        <f>VLOOKUP(B186,HIS退!B:I,8,FALSE)</f>
        <v>1</v>
      </c>
      <c r="Q186" s="38">
        <f>VLOOKUP(C186,招行退!B:F,5,FALSE)</f>
        <v>187</v>
      </c>
      <c r="R186" t="str">
        <f>VLOOKUP(C186,招行退!B:H,7,FALSE)</f>
        <v>S</v>
      </c>
      <c r="S186" t="e">
        <f>VLOOKUP(C186,招行退!B:I,8,FALSE)</f>
        <v>#N/A</v>
      </c>
    </row>
    <row r="187" spans="1:19" ht="14.25" hidden="1">
      <c r="A187" t="s">
        <v>20654</v>
      </c>
      <c r="B187">
        <v>531034</v>
      </c>
      <c r="C187" t="s">
        <v>789</v>
      </c>
      <c r="D187" t="s">
        <v>790</v>
      </c>
      <c r="E187" t="s">
        <v>791</v>
      </c>
      <c r="F187" s="15">
        <v>560</v>
      </c>
      <c r="G187" t="s">
        <v>34</v>
      </c>
      <c r="H187" t="s">
        <v>34</v>
      </c>
      <c r="I187" t="s">
        <v>58</v>
      </c>
      <c r="J187" t="s">
        <v>48</v>
      </c>
      <c r="K187" t="s">
        <v>59</v>
      </c>
      <c r="L187" t="s">
        <v>2816</v>
      </c>
      <c r="M187" t="s">
        <v>2817</v>
      </c>
      <c r="N187" t="s">
        <v>2635</v>
      </c>
      <c r="O187">
        <f>VLOOKUP(B187,HIS退!B:F,5,FALSE)</f>
        <v>-560</v>
      </c>
      <c r="P187" t="str">
        <f>VLOOKUP(B187,HIS退!B:I,8,FALSE)</f>
        <v>1</v>
      </c>
      <c r="Q187" s="38">
        <f>VLOOKUP(C187,招行退!B:F,5,FALSE)</f>
        <v>560</v>
      </c>
      <c r="R187" t="str">
        <f>VLOOKUP(C187,招行退!B:H,7,FALSE)</f>
        <v>S</v>
      </c>
      <c r="S187" t="e">
        <f>VLOOKUP(C187,招行退!B:I,8,FALSE)</f>
        <v>#N/A</v>
      </c>
    </row>
    <row r="188" spans="1:19" ht="14.25" hidden="1">
      <c r="A188" t="s">
        <v>20655</v>
      </c>
      <c r="B188">
        <v>531151</v>
      </c>
      <c r="C188" t="s">
        <v>792</v>
      </c>
      <c r="D188" t="s">
        <v>793</v>
      </c>
      <c r="E188" t="s">
        <v>794</v>
      </c>
      <c r="F188" s="15">
        <v>500</v>
      </c>
      <c r="G188" t="s">
        <v>34</v>
      </c>
      <c r="H188" t="s">
        <v>34</v>
      </c>
      <c r="I188" t="s">
        <v>58</v>
      </c>
      <c r="J188" t="s">
        <v>48</v>
      </c>
      <c r="K188" t="s">
        <v>59</v>
      </c>
      <c r="L188" t="s">
        <v>2818</v>
      </c>
      <c r="M188" t="s">
        <v>2819</v>
      </c>
      <c r="N188" t="s">
        <v>2820</v>
      </c>
      <c r="O188">
        <f>VLOOKUP(B188,HIS退!B:F,5,FALSE)</f>
        <v>-500</v>
      </c>
      <c r="P188" t="str">
        <f>VLOOKUP(B188,HIS退!B:I,8,FALSE)</f>
        <v>1</v>
      </c>
      <c r="Q188" s="38">
        <f>VLOOKUP(C188,招行退!B:F,5,FALSE)</f>
        <v>500</v>
      </c>
      <c r="R188" t="str">
        <f>VLOOKUP(C188,招行退!B:H,7,FALSE)</f>
        <v>S</v>
      </c>
      <c r="S188" t="e">
        <f>VLOOKUP(C188,招行退!B:I,8,FALSE)</f>
        <v>#N/A</v>
      </c>
    </row>
    <row r="189" spans="1:19" ht="14.25" hidden="1">
      <c r="A189" t="s">
        <v>20656</v>
      </c>
      <c r="B189">
        <v>531180</v>
      </c>
      <c r="C189" t="s">
        <v>795</v>
      </c>
      <c r="D189" t="s">
        <v>796</v>
      </c>
      <c r="E189" t="s">
        <v>797</v>
      </c>
      <c r="F189" s="15">
        <v>405</v>
      </c>
      <c r="G189" t="s">
        <v>34</v>
      </c>
      <c r="H189" t="s">
        <v>34</v>
      </c>
      <c r="I189" t="s">
        <v>58</v>
      </c>
      <c r="J189" t="s">
        <v>48</v>
      </c>
      <c r="K189" t="s">
        <v>59</v>
      </c>
      <c r="L189" t="s">
        <v>2821</v>
      </c>
      <c r="M189" t="s">
        <v>2822</v>
      </c>
      <c r="N189" t="s">
        <v>2823</v>
      </c>
      <c r="O189">
        <f>VLOOKUP(B189,HIS退!B:F,5,FALSE)</f>
        <v>-405</v>
      </c>
      <c r="P189" t="str">
        <f>VLOOKUP(B189,HIS退!B:I,8,FALSE)</f>
        <v>1</v>
      </c>
      <c r="Q189" s="38">
        <f>VLOOKUP(C189,招行退!B:F,5,FALSE)</f>
        <v>405</v>
      </c>
      <c r="R189" t="str">
        <f>VLOOKUP(C189,招行退!B:H,7,FALSE)</f>
        <v>S</v>
      </c>
      <c r="S189" t="e">
        <f>VLOOKUP(C189,招行退!B:I,8,FALSE)</f>
        <v>#N/A</v>
      </c>
    </row>
    <row r="190" spans="1:19" ht="14.25" hidden="1">
      <c r="A190" t="s">
        <v>20657</v>
      </c>
      <c r="B190">
        <v>531276</v>
      </c>
      <c r="D190" t="s">
        <v>798</v>
      </c>
      <c r="E190" t="s">
        <v>799</v>
      </c>
      <c r="F190" s="15">
        <v>100</v>
      </c>
      <c r="G190" t="s">
        <v>34</v>
      </c>
      <c r="H190" t="s">
        <v>34</v>
      </c>
      <c r="I190" t="s">
        <v>60</v>
      </c>
      <c r="J190" t="s">
        <v>57</v>
      </c>
      <c r="K190" t="s">
        <v>59</v>
      </c>
      <c r="L190" t="s">
        <v>2824</v>
      </c>
      <c r="M190" t="s">
        <v>2825</v>
      </c>
      <c r="N190" t="s">
        <v>2826</v>
      </c>
      <c r="O190">
        <f>VLOOKUP(B190,HIS退!B:F,5,FALSE)</f>
        <v>-100</v>
      </c>
      <c r="P190" t="str">
        <f>VLOOKUP(B190,HIS退!B:I,8,FALSE)</f>
        <v>9</v>
      </c>
      <c r="Q190" s="38" t="e">
        <f>VLOOKUP(C190,招行退!B:F,5,FALSE)</f>
        <v>#N/A</v>
      </c>
      <c r="R190" t="e">
        <f>VLOOKUP(C190,招行退!B:H,7,FALSE)</f>
        <v>#N/A</v>
      </c>
      <c r="S190" t="e">
        <f>VLOOKUP(C190,招行退!B:I,8,FALSE)</f>
        <v>#N/A</v>
      </c>
    </row>
    <row r="191" spans="1:19" ht="14.25" hidden="1">
      <c r="A191" t="s">
        <v>20658</v>
      </c>
      <c r="B191">
        <v>531312</v>
      </c>
      <c r="C191" t="s">
        <v>800</v>
      </c>
      <c r="D191" t="s">
        <v>801</v>
      </c>
      <c r="E191" t="s">
        <v>802</v>
      </c>
      <c r="F191" s="15">
        <v>200</v>
      </c>
      <c r="G191" t="s">
        <v>34</v>
      </c>
      <c r="H191" t="s">
        <v>34</v>
      </c>
      <c r="I191" t="s">
        <v>58</v>
      </c>
      <c r="J191" t="s">
        <v>48</v>
      </c>
      <c r="K191" t="s">
        <v>59</v>
      </c>
      <c r="L191" t="s">
        <v>2827</v>
      </c>
      <c r="M191" t="s">
        <v>2828</v>
      </c>
      <c r="N191" t="s">
        <v>2829</v>
      </c>
      <c r="O191">
        <f>VLOOKUP(B191,HIS退!B:F,5,FALSE)</f>
        <v>-200</v>
      </c>
      <c r="P191" t="str">
        <f>VLOOKUP(B191,HIS退!B:I,8,FALSE)</f>
        <v>1</v>
      </c>
      <c r="Q191" s="38">
        <f>VLOOKUP(C191,招行退!B:F,5,FALSE)</f>
        <v>200</v>
      </c>
      <c r="R191" t="str">
        <f>VLOOKUP(C191,招行退!B:H,7,FALSE)</f>
        <v>S</v>
      </c>
      <c r="S191" t="e">
        <f>VLOOKUP(C191,招行退!B:I,8,FALSE)</f>
        <v>#N/A</v>
      </c>
    </row>
    <row r="192" spans="1:19" ht="14.25" hidden="1">
      <c r="A192" t="s">
        <v>20659</v>
      </c>
      <c r="B192">
        <v>531449</v>
      </c>
      <c r="C192" t="s">
        <v>803</v>
      </c>
      <c r="D192" t="s">
        <v>804</v>
      </c>
      <c r="E192" t="s">
        <v>805</v>
      </c>
      <c r="F192" s="15">
        <v>300</v>
      </c>
      <c r="G192" t="s">
        <v>34</v>
      </c>
      <c r="H192" t="s">
        <v>34</v>
      </c>
      <c r="I192" t="s">
        <v>340</v>
      </c>
      <c r="J192" t="s">
        <v>340</v>
      </c>
      <c r="K192" t="s">
        <v>59</v>
      </c>
      <c r="L192" t="s">
        <v>2830</v>
      </c>
      <c r="M192" t="s">
        <v>2831</v>
      </c>
      <c r="N192" t="s">
        <v>2832</v>
      </c>
      <c r="O192">
        <f>VLOOKUP(B192,HIS退!B:F,5,FALSE)</f>
        <v>-300</v>
      </c>
      <c r="P192" t="str">
        <f>VLOOKUP(B192,HIS退!B:I,8,FALSE)</f>
        <v>9</v>
      </c>
      <c r="Q192" s="38">
        <f>VLOOKUP(C192,招行退!B:F,5,FALSE)</f>
        <v>300</v>
      </c>
      <c r="R192" t="str">
        <f>VLOOKUP(C192,招行退!B:H,7,FALSE)</f>
        <v>B</v>
      </c>
      <c r="S192" t="str">
        <f>VLOOKUP(C192,招行退!B:I,8,FALSE)</f>
        <v>20170705</v>
      </c>
    </row>
    <row r="193" spans="1:19" ht="14.25" hidden="1">
      <c r="A193" t="s">
        <v>20660</v>
      </c>
      <c r="B193">
        <v>531461</v>
      </c>
      <c r="C193" t="s">
        <v>2833</v>
      </c>
      <c r="D193" t="s">
        <v>806</v>
      </c>
      <c r="E193" t="s">
        <v>807</v>
      </c>
      <c r="F193" s="15">
        <v>262</v>
      </c>
      <c r="G193" t="s">
        <v>34</v>
      </c>
      <c r="H193" t="s">
        <v>34</v>
      </c>
      <c r="I193" t="s">
        <v>340</v>
      </c>
      <c r="J193" t="s">
        <v>57</v>
      </c>
      <c r="K193" t="s">
        <v>59</v>
      </c>
      <c r="L193" t="s">
        <v>2834</v>
      </c>
      <c r="M193" t="s">
        <v>2835</v>
      </c>
      <c r="N193" t="s">
        <v>2836</v>
      </c>
      <c r="O193">
        <f>VLOOKUP(B193,HIS退!B:F,5,FALSE)</f>
        <v>-262</v>
      </c>
      <c r="P193" t="str">
        <f>VLOOKUP(B193,HIS退!B:I,8,FALSE)</f>
        <v>9</v>
      </c>
      <c r="Q193" s="38">
        <f>VLOOKUP(C193,招行退!B:F,5,FALSE)</f>
        <v>262</v>
      </c>
      <c r="R193" t="str">
        <f>VLOOKUP(C193,招行退!B:H,7,FALSE)</f>
        <v>B</v>
      </c>
      <c r="S193" t="str">
        <f>VLOOKUP(C193,招行退!B:I,8,FALSE)</f>
        <v>20170703</v>
      </c>
    </row>
    <row r="194" spans="1:19" ht="14.25" hidden="1">
      <c r="A194" t="s">
        <v>20661</v>
      </c>
      <c r="B194">
        <v>531548</v>
      </c>
      <c r="C194" t="s">
        <v>808</v>
      </c>
      <c r="D194" t="s">
        <v>809</v>
      </c>
      <c r="E194" t="s">
        <v>810</v>
      </c>
      <c r="F194" s="15">
        <v>900</v>
      </c>
      <c r="G194" t="s">
        <v>34</v>
      </c>
      <c r="H194" t="s">
        <v>34</v>
      </c>
      <c r="I194" t="s">
        <v>340</v>
      </c>
      <c r="J194" t="s">
        <v>340</v>
      </c>
      <c r="K194" t="s">
        <v>59</v>
      </c>
      <c r="L194" t="s">
        <v>2837</v>
      </c>
      <c r="M194" t="s">
        <v>2838</v>
      </c>
      <c r="N194" t="s">
        <v>2839</v>
      </c>
      <c r="O194">
        <f>VLOOKUP(B194,HIS退!B:F,5,FALSE)</f>
        <v>-900</v>
      </c>
      <c r="P194" t="str">
        <f>VLOOKUP(B194,HIS退!B:I,8,FALSE)</f>
        <v>9</v>
      </c>
      <c r="Q194" s="38">
        <f>VLOOKUP(C194,招行退!B:F,5,FALSE)</f>
        <v>900</v>
      </c>
      <c r="R194" t="str">
        <f>VLOOKUP(C194,招行退!B:H,7,FALSE)</f>
        <v>B</v>
      </c>
      <c r="S194" t="str">
        <f>VLOOKUP(C194,招行退!B:I,8,FALSE)</f>
        <v>20170704</v>
      </c>
    </row>
    <row r="195" spans="1:19" ht="14.25" hidden="1">
      <c r="A195" t="s">
        <v>20662</v>
      </c>
      <c r="B195">
        <v>531655</v>
      </c>
      <c r="C195" t="s">
        <v>2840</v>
      </c>
      <c r="D195" t="s">
        <v>811</v>
      </c>
      <c r="E195" t="s">
        <v>812</v>
      </c>
      <c r="F195" s="15">
        <v>249</v>
      </c>
      <c r="G195" t="s">
        <v>34</v>
      </c>
      <c r="H195" t="s">
        <v>34</v>
      </c>
      <c r="I195" t="s">
        <v>340</v>
      </c>
      <c r="J195" t="s">
        <v>57</v>
      </c>
      <c r="K195" t="s">
        <v>59</v>
      </c>
      <c r="L195" t="s">
        <v>2841</v>
      </c>
      <c r="M195" t="s">
        <v>2842</v>
      </c>
      <c r="N195" t="s">
        <v>2843</v>
      </c>
      <c r="O195">
        <f>VLOOKUP(B195,HIS退!B:F,5,FALSE)</f>
        <v>-249</v>
      </c>
      <c r="P195" t="str">
        <f>VLOOKUP(B195,HIS退!B:I,8,FALSE)</f>
        <v>9</v>
      </c>
      <c r="Q195" s="38">
        <f>VLOOKUP(C195,招行退!B:F,5,FALSE)</f>
        <v>249</v>
      </c>
      <c r="R195" t="str">
        <f>VLOOKUP(C195,招行退!B:H,7,FALSE)</f>
        <v>B</v>
      </c>
      <c r="S195" t="str">
        <f>VLOOKUP(C195,招行退!B:I,8,FALSE)</f>
        <v>20170703</v>
      </c>
    </row>
    <row r="196" spans="1:19" ht="14.25" hidden="1">
      <c r="A196" t="s">
        <v>20663</v>
      </c>
      <c r="B196">
        <v>531758</v>
      </c>
      <c r="C196" t="s">
        <v>813</v>
      </c>
      <c r="D196" t="s">
        <v>814</v>
      </c>
      <c r="E196" t="s">
        <v>815</v>
      </c>
      <c r="F196" s="15">
        <v>2000</v>
      </c>
      <c r="G196" t="s">
        <v>34</v>
      </c>
      <c r="H196" t="s">
        <v>34</v>
      </c>
      <c r="I196" t="s">
        <v>58</v>
      </c>
      <c r="J196" t="s">
        <v>48</v>
      </c>
      <c r="K196" t="s">
        <v>59</v>
      </c>
      <c r="L196" t="s">
        <v>2844</v>
      </c>
      <c r="M196" t="s">
        <v>2845</v>
      </c>
      <c r="N196" t="s">
        <v>2846</v>
      </c>
      <c r="O196">
        <f>VLOOKUP(B196,HIS退!B:F,5,FALSE)</f>
        <v>-2000</v>
      </c>
      <c r="P196" t="str">
        <f>VLOOKUP(B196,HIS退!B:I,8,FALSE)</f>
        <v>1</v>
      </c>
      <c r="Q196" s="38">
        <f>VLOOKUP(C196,招行退!B:F,5,FALSE)</f>
        <v>2000</v>
      </c>
      <c r="R196" t="str">
        <f>VLOOKUP(C196,招行退!B:H,7,FALSE)</f>
        <v>S</v>
      </c>
      <c r="S196" t="e">
        <f>VLOOKUP(C196,招行退!B:I,8,FALSE)</f>
        <v>#N/A</v>
      </c>
    </row>
    <row r="197" spans="1:19" ht="14.25" hidden="1">
      <c r="A197" t="s">
        <v>20664</v>
      </c>
      <c r="B197">
        <v>531788</v>
      </c>
      <c r="C197" t="s">
        <v>816</v>
      </c>
      <c r="D197" t="s">
        <v>817</v>
      </c>
      <c r="E197" t="s">
        <v>818</v>
      </c>
      <c r="F197" s="15">
        <v>2900</v>
      </c>
      <c r="G197" t="s">
        <v>34</v>
      </c>
      <c r="H197" t="s">
        <v>34</v>
      </c>
      <c r="I197" t="s">
        <v>58</v>
      </c>
      <c r="J197" t="s">
        <v>48</v>
      </c>
      <c r="K197" t="s">
        <v>59</v>
      </c>
      <c r="L197" t="s">
        <v>2847</v>
      </c>
      <c r="M197" t="s">
        <v>2848</v>
      </c>
      <c r="N197" t="s">
        <v>2849</v>
      </c>
      <c r="O197">
        <f>VLOOKUP(B197,HIS退!B:F,5,FALSE)</f>
        <v>-2900</v>
      </c>
      <c r="P197" t="str">
        <f>VLOOKUP(B197,HIS退!B:I,8,FALSE)</f>
        <v>1</v>
      </c>
      <c r="Q197" s="38">
        <f>VLOOKUP(C197,招行退!B:F,5,FALSE)</f>
        <v>2900</v>
      </c>
      <c r="R197" t="str">
        <f>VLOOKUP(C197,招行退!B:H,7,FALSE)</f>
        <v>S</v>
      </c>
      <c r="S197" t="e">
        <f>VLOOKUP(C197,招行退!B:I,8,FALSE)</f>
        <v>#N/A</v>
      </c>
    </row>
    <row r="198" spans="1:19" ht="14.25" hidden="1">
      <c r="A198" t="s">
        <v>20665</v>
      </c>
      <c r="B198">
        <v>531810</v>
      </c>
      <c r="C198" t="s">
        <v>819</v>
      </c>
      <c r="D198" t="s">
        <v>820</v>
      </c>
      <c r="E198" t="s">
        <v>821</v>
      </c>
      <c r="F198" s="15">
        <v>862</v>
      </c>
      <c r="G198" t="s">
        <v>34</v>
      </c>
      <c r="H198" t="s">
        <v>34</v>
      </c>
      <c r="I198" t="s">
        <v>58</v>
      </c>
      <c r="J198" t="s">
        <v>48</v>
      </c>
      <c r="K198" t="s">
        <v>59</v>
      </c>
      <c r="L198" t="s">
        <v>2850</v>
      </c>
      <c r="M198" t="s">
        <v>2851</v>
      </c>
      <c r="N198" t="s">
        <v>2852</v>
      </c>
      <c r="O198">
        <f>VLOOKUP(B198,HIS退!B:F,5,FALSE)</f>
        <v>-862</v>
      </c>
      <c r="P198" t="str">
        <f>VLOOKUP(B198,HIS退!B:I,8,FALSE)</f>
        <v>1</v>
      </c>
      <c r="Q198" s="38">
        <f>VLOOKUP(C198,招行退!B:F,5,FALSE)</f>
        <v>862</v>
      </c>
      <c r="R198" t="str">
        <f>VLOOKUP(C198,招行退!B:H,7,FALSE)</f>
        <v>S</v>
      </c>
      <c r="S198" t="e">
        <f>VLOOKUP(C198,招行退!B:I,8,FALSE)</f>
        <v>#N/A</v>
      </c>
    </row>
    <row r="199" spans="1:19" s="40" customFormat="1" ht="14.25" hidden="1">
      <c r="A199" t="s">
        <v>20666</v>
      </c>
      <c r="B199">
        <v>531824</v>
      </c>
      <c r="C199" t="s">
        <v>822</v>
      </c>
      <c r="D199" t="s">
        <v>521</v>
      </c>
      <c r="E199" t="s">
        <v>522</v>
      </c>
      <c r="F199" s="15">
        <v>97</v>
      </c>
      <c r="G199" t="s">
        <v>34</v>
      </c>
      <c r="H199" t="s">
        <v>34</v>
      </c>
      <c r="I199" t="s">
        <v>58</v>
      </c>
      <c r="J199" t="s">
        <v>48</v>
      </c>
      <c r="K199" t="s">
        <v>59</v>
      </c>
      <c r="L199" t="s">
        <v>2853</v>
      </c>
      <c r="M199" t="s">
        <v>2854</v>
      </c>
      <c r="N199" t="s">
        <v>2473</v>
      </c>
      <c r="O199">
        <f>VLOOKUP(B199,HIS退!B:F,5,FALSE)</f>
        <v>-97</v>
      </c>
      <c r="P199" t="str">
        <f>VLOOKUP(B199,HIS退!B:I,8,FALSE)</f>
        <v>1</v>
      </c>
      <c r="Q199" s="38">
        <f>VLOOKUP(C199,招行退!B:F,5,FALSE)</f>
        <v>97</v>
      </c>
      <c r="R199" t="str">
        <f>VLOOKUP(C199,招行退!B:H,7,FALSE)</f>
        <v>S</v>
      </c>
      <c r="S199" t="e">
        <f>VLOOKUP(C199,招行退!B:I,8,FALSE)</f>
        <v>#N/A</v>
      </c>
    </row>
    <row r="200" spans="1:19" ht="14.25" hidden="1">
      <c r="A200" t="s">
        <v>20667</v>
      </c>
      <c r="B200">
        <v>531837</v>
      </c>
      <c r="C200" t="s">
        <v>823</v>
      </c>
      <c r="D200" t="s">
        <v>824</v>
      </c>
      <c r="E200" t="s">
        <v>825</v>
      </c>
      <c r="F200" s="15">
        <v>1500</v>
      </c>
      <c r="G200" t="s">
        <v>34</v>
      </c>
      <c r="H200" t="s">
        <v>34</v>
      </c>
      <c r="I200" t="s">
        <v>58</v>
      </c>
      <c r="J200" t="s">
        <v>48</v>
      </c>
      <c r="K200" t="s">
        <v>59</v>
      </c>
      <c r="L200" t="s">
        <v>2855</v>
      </c>
      <c r="M200" t="s">
        <v>2856</v>
      </c>
      <c r="N200" t="s">
        <v>2857</v>
      </c>
      <c r="O200">
        <f>VLOOKUP(B200,HIS退!B:F,5,FALSE)</f>
        <v>-1500</v>
      </c>
      <c r="P200" t="str">
        <f>VLOOKUP(B200,HIS退!B:I,8,FALSE)</f>
        <v>1</v>
      </c>
      <c r="Q200" s="38">
        <f>VLOOKUP(C200,招行退!B:F,5,FALSE)</f>
        <v>1500</v>
      </c>
      <c r="R200" t="str">
        <f>VLOOKUP(C200,招行退!B:H,7,FALSE)</f>
        <v>S</v>
      </c>
      <c r="S200" t="e">
        <f>VLOOKUP(C200,招行退!B:I,8,FALSE)</f>
        <v>#N/A</v>
      </c>
    </row>
    <row r="201" spans="1:19" s="40" customFormat="1" ht="14.25" hidden="1">
      <c r="A201" t="s">
        <v>20668</v>
      </c>
      <c r="B201">
        <v>531922</v>
      </c>
      <c r="C201" t="s">
        <v>2858</v>
      </c>
      <c r="D201" t="s">
        <v>826</v>
      </c>
      <c r="E201" t="s">
        <v>827</v>
      </c>
      <c r="F201" s="15">
        <v>491</v>
      </c>
      <c r="G201" t="s">
        <v>34</v>
      </c>
      <c r="H201" t="s">
        <v>34</v>
      </c>
      <c r="I201" t="s">
        <v>340</v>
      </c>
      <c r="J201" t="s">
        <v>57</v>
      </c>
      <c r="K201" t="s">
        <v>59</v>
      </c>
      <c r="L201" t="s">
        <v>2859</v>
      </c>
      <c r="M201" t="s">
        <v>2860</v>
      </c>
      <c r="N201" t="s">
        <v>2861</v>
      </c>
      <c r="O201">
        <f>VLOOKUP(B201,HIS退!B:F,5,FALSE)</f>
        <v>-491</v>
      </c>
      <c r="P201" t="str">
        <f>VLOOKUP(B201,HIS退!B:I,8,FALSE)</f>
        <v>9</v>
      </c>
      <c r="Q201" s="38">
        <f>VLOOKUP(C201,招行退!B:F,5,FALSE)</f>
        <v>491</v>
      </c>
      <c r="R201" t="str">
        <f>VLOOKUP(C201,招行退!B:H,7,FALSE)</f>
        <v>B</v>
      </c>
      <c r="S201" t="str">
        <f>VLOOKUP(C201,招行退!B:I,8,FALSE)</f>
        <v>20170704</v>
      </c>
    </row>
    <row r="202" spans="1:19" ht="14.25" hidden="1">
      <c r="A202" t="s">
        <v>20669</v>
      </c>
      <c r="B202">
        <v>531977</v>
      </c>
      <c r="C202" t="s">
        <v>2862</v>
      </c>
      <c r="D202" t="s">
        <v>381</v>
      </c>
      <c r="E202" t="s">
        <v>382</v>
      </c>
      <c r="F202" s="15">
        <v>1730</v>
      </c>
      <c r="G202" t="s">
        <v>34</v>
      </c>
      <c r="H202" t="s">
        <v>34</v>
      </c>
      <c r="I202" t="s">
        <v>60</v>
      </c>
      <c r="J202" t="s">
        <v>57</v>
      </c>
      <c r="K202" t="s">
        <v>59</v>
      </c>
      <c r="L202" t="s">
        <v>2863</v>
      </c>
      <c r="M202" t="s">
        <v>2864</v>
      </c>
      <c r="N202" t="s">
        <v>2865</v>
      </c>
      <c r="O202">
        <f>VLOOKUP(B202,HIS退!B:F,5,FALSE)</f>
        <v>-1730</v>
      </c>
      <c r="P202" t="str">
        <f>VLOOKUP(B202,HIS退!B:I,8,FALSE)</f>
        <v>9</v>
      </c>
      <c r="Q202" s="38" t="e">
        <f>VLOOKUP(C202,招行退!B:F,5,FALSE)</f>
        <v>#N/A</v>
      </c>
      <c r="R202" t="e">
        <f>VLOOKUP(C202,招行退!B:H,7,FALSE)</f>
        <v>#N/A</v>
      </c>
      <c r="S202" t="e">
        <f>VLOOKUP(C202,招行退!B:I,8,FALSE)</f>
        <v>#N/A</v>
      </c>
    </row>
    <row r="203" spans="1:19" ht="14.25" hidden="1">
      <c r="A203" t="s">
        <v>20670</v>
      </c>
      <c r="B203">
        <v>532514</v>
      </c>
      <c r="D203" t="s">
        <v>828</v>
      </c>
      <c r="E203" t="s">
        <v>829</v>
      </c>
      <c r="F203" s="15">
        <v>400</v>
      </c>
      <c r="G203" t="s">
        <v>34</v>
      </c>
      <c r="H203" t="s">
        <v>34</v>
      </c>
      <c r="I203" t="s">
        <v>60</v>
      </c>
      <c r="J203" t="s">
        <v>57</v>
      </c>
      <c r="K203" t="s">
        <v>59</v>
      </c>
      <c r="L203" t="s">
        <v>2866</v>
      </c>
      <c r="M203" t="s">
        <v>2867</v>
      </c>
      <c r="N203" t="s">
        <v>2868</v>
      </c>
      <c r="O203">
        <f>VLOOKUP(B203,HIS退!B:F,5,FALSE)</f>
        <v>-400</v>
      </c>
      <c r="P203" t="str">
        <f>VLOOKUP(B203,HIS退!B:I,8,FALSE)</f>
        <v>9</v>
      </c>
      <c r="Q203" s="38" t="e">
        <f>VLOOKUP(C203,招行退!B:F,5,FALSE)</f>
        <v>#N/A</v>
      </c>
      <c r="R203" t="e">
        <f>VLOOKUP(C203,招行退!B:H,7,FALSE)</f>
        <v>#N/A</v>
      </c>
      <c r="S203" t="e">
        <f>VLOOKUP(C203,招行退!B:I,8,FALSE)</f>
        <v>#N/A</v>
      </c>
    </row>
    <row r="204" spans="1:19" ht="14.25" hidden="1">
      <c r="A204" t="s">
        <v>20671</v>
      </c>
      <c r="B204">
        <v>532637</v>
      </c>
      <c r="C204" t="s">
        <v>830</v>
      </c>
      <c r="D204" t="s">
        <v>831</v>
      </c>
      <c r="E204" t="s">
        <v>832</v>
      </c>
      <c r="F204" s="15">
        <v>309</v>
      </c>
      <c r="G204" t="s">
        <v>34</v>
      </c>
      <c r="H204" t="s">
        <v>34</v>
      </c>
      <c r="I204" t="s">
        <v>58</v>
      </c>
      <c r="J204" t="s">
        <v>48</v>
      </c>
      <c r="K204" t="s">
        <v>59</v>
      </c>
      <c r="L204" t="s">
        <v>2869</v>
      </c>
      <c r="M204" t="s">
        <v>2870</v>
      </c>
      <c r="N204" t="s">
        <v>2871</v>
      </c>
      <c r="O204">
        <f>VLOOKUP(B204,HIS退!B:F,5,FALSE)</f>
        <v>-309</v>
      </c>
      <c r="P204" t="str">
        <f>VLOOKUP(B204,HIS退!B:I,8,FALSE)</f>
        <v>1</v>
      </c>
      <c r="Q204" s="38">
        <f>VLOOKUP(C204,招行退!B:F,5,FALSE)</f>
        <v>309</v>
      </c>
      <c r="R204" t="str">
        <f>VLOOKUP(C204,招行退!B:H,7,FALSE)</f>
        <v>S</v>
      </c>
      <c r="S204" t="e">
        <f>VLOOKUP(C204,招行退!B:I,8,FALSE)</f>
        <v>#N/A</v>
      </c>
    </row>
    <row r="205" spans="1:19" ht="14.25" hidden="1">
      <c r="A205" t="s">
        <v>20672</v>
      </c>
      <c r="B205">
        <v>532654</v>
      </c>
      <c r="C205" t="s">
        <v>833</v>
      </c>
      <c r="D205" t="s">
        <v>834</v>
      </c>
      <c r="E205" t="s">
        <v>835</v>
      </c>
      <c r="F205" s="15">
        <v>3600</v>
      </c>
      <c r="G205" t="s">
        <v>34</v>
      </c>
      <c r="H205" t="s">
        <v>34</v>
      </c>
      <c r="I205" t="s">
        <v>58</v>
      </c>
      <c r="J205" t="s">
        <v>48</v>
      </c>
      <c r="K205" t="s">
        <v>59</v>
      </c>
      <c r="L205" t="s">
        <v>2872</v>
      </c>
      <c r="M205" t="s">
        <v>2873</v>
      </c>
      <c r="N205" t="s">
        <v>2874</v>
      </c>
      <c r="O205">
        <f>VLOOKUP(B205,HIS退!B:F,5,FALSE)</f>
        <v>-3600</v>
      </c>
      <c r="P205" t="str">
        <f>VLOOKUP(B205,HIS退!B:I,8,FALSE)</f>
        <v>1</v>
      </c>
      <c r="Q205" s="38">
        <f>VLOOKUP(C205,招行退!B:F,5,FALSE)</f>
        <v>3600</v>
      </c>
      <c r="R205" t="str">
        <f>VLOOKUP(C205,招行退!B:H,7,FALSE)</f>
        <v>S</v>
      </c>
      <c r="S205" t="e">
        <f>VLOOKUP(C205,招行退!B:I,8,FALSE)</f>
        <v>#N/A</v>
      </c>
    </row>
    <row r="206" spans="1:19" ht="14.25" hidden="1">
      <c r="A206" t="s">
        <v>20673</v>
      </c>
      <c r="B206">
        <v>533027</v>
      </c>
      <c r="D206" t="s">
        <v>836</v>
      </c>
      <c r="E206" t="s">
        <v>837</v>
      </c>
      <c r="F206" s="15">
        <v>485</v>
      </c>
      <c r="G206" t="s">
        <v>34</v>
      </c>
      <c r="H206" t="s">
        <v>34</v>
      </c>
      <c r="I206" t="s">
        <v>60</v>
      </c>
      <c r="J206" t="s">
        <v>57</v>
      </c>
      <c r="K206" t="s">
        <v>59</v>
      </c>
      <c r="L206" t="s">
        <v>2875</v>
      </c>
      <c r="M206" t="s">
        <v>2876</v>
      </c>
      <c r="N206" t="s">
        <v>2877</v>
      </c>
      <c r="O206">
        <f>VLOOKUP(B206,HIS退!B:F,5,FALSE)</f>
        <v>-485</v>
      </c>
      <c r="P206" t="str">
        <f>VLOOKUP(B206,HIS退!B:I,8,FALSE)</f>
        <v>9</v>
      </c>
      <c r="Q206" s="38" t="e">
        <f>VLOOKUP(C206,招行退!B:F,5,FALSE)</f>
        <v>#N/A</v>
      </c>
      <c r="R206" t="e">
        <f>VLOOKUP(C206,招行退!B:H,7,FALSE)</f>
        <v>#N/A</v>
      </c>
      <c r="S206" t="e">
        <f>VLOOKUP(C206,招行退!B:I,8,FALSE)</f>
        <v>#N/A</v>
      </c>
    </row>
    <row r="207" spans="1:19" ht="14.25" hidden="1">
      <c r="A207" t="s">
        <v>20674</v>
      </c>
      <c r="B207">
        <v>533138</v>
      </c>
      <c r="C207" t="s">
        <v>838</v>
      </c>
      <c r="D207" t="s">
        <v>839</v>
      </c>
      <c r="E207" t="s">
        <v>840</v>
      </c>
      <c r="F207" s="15">
        <v>72</v>
      </c>
      <c r="G207" t="s">
        <v>34</v>
      </c>
      <c r="H207" t="s">
        <v>34</v>
      </c>
      <c r="I207" t="s">
        <v>58</v>
      </c>
      <c r="J207" t="s">
        <v>48</v>
      </c>
      <c r="K207" t="s">
        <v>59</v>
      </c>
      <c r="L207" t="s">
        <v>2878</v>
      </c>
      <c r="M207" t="s">
        <v>2879</v>
      </c>
      <c r="N207" t="s">
        <v>2877</v>
      </c>
      <c r="O207">
        <f>VLOOKUP(B207,HIS退!B:F,5,FALSE)</f>
        <v>-72</v>
      </c>
      <c r="P207" t="str">
        <f>VLOOKUP(B207,HIS退!B:I,8,FALSE)</f>
        <v>1</v>
      </c>
      <c r="Q207" s="38">
        <f>VLOOKUP(C207,招行退!B:F,5,FALSE)</f>
        <v>72</v>
      </c>
      <c r="R207" t="str">
        <f>VLOOKUP(C207,招行退!B:H,7,FALSE)</f>
        <v>S</v>
      </c>
      <c r="S207" t="e">
        <f>VLOOKUP(C207,招行退!B:I,8,FALSE)</f>
        <v>#N/A</v>
      </c>
    </row>
    <row r="208" spans="1:19" ht="14.25" hidden="1">
      <c r="A208" t="s">
        <v>20675</v>
      </c>
      <c r="B208">
        <v>533324</v>
      </c>
      <c r="C208" t="s">
        <v>2880</v>
      </c>
      <c r="D208" t="s">
        <v>841</v>
      </c>
      <c r="E208" t="s">
        <v>842</v>
      </c>
      <c r="F208" s="15">
        <v>32</v>
      </c>
      <c r="G208" t="s">
        <v>34</v>
      </c>
      <c r="H208" t="s">
        <v>34</v>
      </c>
      <c r="I208" t="s">
        <v>340</v>
      </c>
      <c r="J208" t="s">
        <v>57</v>
      </c>
      <c r="K208" t="s">
        <v>59</v>
      </c>
      <c r="L208" t="s">
        <v>2881</v>
      </c>
      <c r="M208" t="s">
        <v>2882</v>
      </c>
      <c r="N208" t="s">
        <v>2883</v>
      </c>
      <c r="O208">
        <f>VLOOKUP(B208,HIS退!B:F,5,FALSE)</f>
        <v>-32</v>
      </c>
      <c r="P208" t="str">
        <f>VLOOKUP(B208,HIS退!B:I,8,FALSE)</f>
        <v>9</v>
      </c>
      <c r="Q208" s="38">
        <f>VLOOKUP(C208,招行退!B:F,5,FALSE)</f>
        <v>32</v>
      </c>
      <c r="R208" t="str">
        <f>VLOOKUP(C208,招行退!B:H,7,FALSE)</f>
        <v>B</v>
      </c>
      <c r="S208" t="str">
        <f>VLOOKUP(C208,招行退!B:I,8,FALSE)</f>
        <v>20170704</v>
      </c>
    </row>
    <row r="209" spans="1:19" ht="14.25" hidden="1">
      <c r="A209" t="s">
        <v>20676</v>
      </c>
      <c r="B209">
        <v>534516</v>
      </c>
      <c r="C209" t="s">
        <v>843</v>
      </c>
      <c r="D209" t="s">
        <v>844</v>
      </c>
      <c r="E209" t="s">
        <v>845</v>
      </c>
      <c r="F209" s="15">
        <v>937</v>
      </c>
      <c r="G209" t="s">
        <v>34</v>
      </c>
      <c r="H209" t="s">
        <v>34</v>
      </c>
      <c r="I209" t="s">
        <v>58</v>
      </c>
      <c r="J209" t="s">
        <v>48</v>
      </c>
      <c r="K209" t="s">
        <v>59</v>
      </c>
      <c r="L209" t="s">
        <v>2884</v>
      </c>
      <c r="M209" t="s">
        <v>2885</v>
      </c>
      <c r="N209" t="s">
        <v>2886</v>
      </c>
      <c r="O209">
        <f>VLOOKUP(B209,HIS退!B:F,5,FALSE)</f>
        <v>-937</v>
      </c>
      <c r="P209" t="str">
        <f>VLOOKUP(B209,HIS退!B:I,8,FALSE)</f>
        <v>1</v>
      </c>
      <c r="Q209" s="38">
        <f>VLOOKUP(C209,招行退!B:F,5,FALSE)</f>
        <v>937</v>
      </c>
      <c r="R209" t="str">
        <f>VLOOKUP(C209,招行退!B:H,7,FALSE)</f>
        <v>S</v>
      </c>
      <c r="S209" t="e">
        <f>VLOOKUP(C209,招行退!B:I,8,FALSE)</f>
        <v>#N/A</v>
      </c>
    </row>
    <row r="210" spans="1:19" ht="14.25" hidden="1">
      <c r="A210" t="s">
        <v>20677</v>
      </c>
      <c r="B210">
        <v>535186</v>
      </c>
      <c r="C210" t="s">
        <v>2887</v>
      </c>
      <c r="D210" t="s">
        <v>846</v>
      </c>
      <c r="E210" t="s">
        <v>847</v>
      </c>
      <c r="F210" s="15">
        <v>9999</v>
      </c>
      <c r="G210" t="s">
        <v>34</v>
      </c>
      <c r="H210" t="s">
        <v>34</v>
      </c>
      <c r="I210" t="s">
        <v>60</v>
      </c>
      <c r="J210" t="s">
        <v>57</v>
      </c>
      <c r="K210" t="s">
        <v>59</v>
      </c>
      <c r="L210" t="s">
        <v>2888</v>
      </c>
      <c r="M210" t="s">
        <v>2889</v>
      </c>
      <c r="N210" t="s">
        <v>2890</v>
      </c>
      <c r="O210">
        <f>VLOOKUP(B210,HIS退!B:F,5,FALSE)</f>
        <v>-9999</v>
      </c>
      <c r="P210" t="str">
        <f>VLOOKUP(B210,HIS退!B:I,8,FALSE)</f>
        <v>9</v>
      </c>
      <c r="Q210" s="38" t="e">
        <f>VLOOKUP(C210,招行退!B:F,5,FALSE)</f>
        <v>#N/A</v>
      </c>
      <c r="R210" t="e">
        <f>VLOOKUP(C210,招行退!B:H,7,FALSE)</f>
        <v>#N/A</v>
      </c>
      <c r="S210" t="e">
        <f>VLOOKUP(C210,招行退!B:I,8,FALSE)</f>
        <v>#N/A</v>
      </c>
    </row>
    <row r="211" spans="1:19" ht="14.25" hidden="1">
      <c r="A211" t="s">
        <v>20678</v>
      </c>
      <c r="B211">
        <v>536209</v>
      </c>
      <c r="C211" t="s">
        <v>848</v>
      </c>
      <c r="D211" t="s">
        <v>849</v>
      </c>
      <c r="E211" t="s">
        <v>850</v>
      </c>
      <c r="F211" s="15">
        <v>992</v>
      </c>
      <c r="G211" t="s">
        <v>34</v>
      </c>
      <c r="H211" t="s">
        <v>34</v>
      </c>
      <c r="I211" t="s">
        <v>58</v>
      </c>
      <c r="J211" t="s">
        <v>48</v>
      </c>
      <c r="K211" t="s">
        <v>59</v>
      </c>
      <c r="L211" t="s">
        <v>2891</v>
      </c>
      <c r="M211" t="s">
        <v>2892</v>
      </c>
      <c r="N211" t="s">
        <v>2893</v>
      </c>
      <c r="O211">
        <f>VLOOKUP(B211,HIS退!B:F,5,FALSE)</f>
        <v>-992</v>
      </c>
      <c r="P211" t="str">
        <f>VLOOKUP(B211,HIS退!B:I,8,FALSE)</f>
        <v>1</v>
      </c>
      <c r="Q211" s="38">
        <f>VLOOKUP(C211,招行退!B:F,5,FALSE)</f>
        <v>992</v>
      </c>
      <c r="R211" t="str">
        <f>VLOOKUP(C211,招行退!B:H,7,FALSE)</f>
        <v>S</v>
      </c>
      <c r="S211" t="e">
        <f>VLOOKUP(C211,招行退!B:I,8,FALSE)</f>
        <v>#N/A</v>
      </c>
    </row>
    <row r="212" spans="1:19" ht="14.25" hidden="1">
      <c r="A212" t="s">
        <v>20679</v>
      </c>
      <c r="B212">
        <v>537542</v>
      </c>
      <c r="C212" t="s">
        <v>2894</v>
      </c>
      <c r="D212" t="s">
        <v>851</v>
      </c>
      <c r="E212" t="s">
        <v>852</v>
      </c>
      <c r="F212" s="15">
        <v>6000</v>
      </c>
      <c r="G212" t="s">
        <v>34</v>
      </c>
      <c r="H212" t="s">
        <v>34</v>
      </c>
      <c r="I212" t="s">
        <v>340</v>
      </c>
      <c r="J212" t="s">
        <v>57</v>
      </c>
      <c r="K212" t="s">
        <v>59</v>
      </c>
      <c r="L212" t="s">
        <v>2895</v>
      </c>
      <c r="M212" t="s">
        <v>2896</v>
      </c>
      <c r="N212" t="s">
        <v>2897</v>
      </c>
      <c r="O212">
        <f>VLOOKUP(B212,HIS退!B:F,5,FALSE)</f>
        <v>-6000</v>
      </c>
      <c r="P212" t="str">
        <f>VLOOKUP(B212,HIS退!B:I,8,FALSE)</f>
        <v>9</v>
      </c>
      <c r="Q212" s="38">
        <f>VLOOKUP(C212,招行退!B:F,5,FALSE)</f>
        <v>6000</v>
      </c>
      <c r="R212" t="str">
        <f>VLOOKUP(C212,招行退!B:H,7,FALSE)</f>
        <v>B</v>
      </c>
      <c r="S212" t="str">
        <f>VLOOKUP(C212,招行退!B:I,8,FALSE)</f>
        <v>20170704</v>
      </c>
    </row>
    <row r="213" spans="1:19" ht="14.25" hidden="1">
      <c r="A213" t="s">
        <v>20680</v>
      </c>
      <c r="B213">
        <v>537938</v>
      </c>
      <c r="C213" t="s">
        <v>2898</v>
      </c>
      <c r="D213" t="s">
        <v>853</v>
      </c>
      <c r="E213" t="s">
        <v>854</v>
      </c>
      <c r="F213" s="15">
        <v>89</v>
      </c>
      <c r="G213" t="s">
        <v>53</v>
      </c>
      <c r="H213" t="s">
        <v>34</v>
      </c>
      <c r="I213" t="s">
        <v>340</v>
      </c>
      <c r="J213" t="s">
        <v>57</v>
      </c>
      <c r="K213" t="s">
        <v>59</v>
      </c>
      <c r="L213" t="s">
        <v>2899</v>
      </c>
      <c r="M213" t="s">
        <v>2900</v>
      </c>
      <c r="N213" t="s">
        <v>2901</v>
      </c>
      <c r="O213">
        <f>VLOOKUP(B213,HIS退!B:F,5,FALSE)</f>
        <v>-89</v>
      </c>
      <c r="P213" t="str">
        <f>VLOOKUP(B213,HIS退!B:I,8,FALSE)</f>
        <v>9</v>
      </c>
      <c r="Q213" s="38">
        <f>VLOOKUP(C213,招行退!B:F,5,FALSE)</f>
        <v>89</v>
      </c>
      <c r="R213" t="str">
        <f>VLOOKUP(C213,招行退!B:H,7,FALSE)</f>
        <v>B</v>
      </c>
      <c r="S213" t="str">
        <f>VLOOKUP(C213,招行退!B:I,8,FALSE)</f>
        <v>20170704</v>
      </c>
    </row>
    <row r="214" spans="1:19" ht="14.25" hidden="1">
      <c r="A214" t="s">
        <v>20681</v>
      </c>
      <c r="B214">
        <v>538557</v>
      </c>
      <c r="D214" t="s">
        <v>855</v>
      </c>
      <c r="E214" t="s">
        <v>856</v>
      </c>
      <c r="F214" s="15">
        <v>2113</v>
      </c>
      <c r="G214" t="s">
        <v>34</v>
      </c>
      <c r="H214" t="s">
        <v>34</v>
      </c>
      <c r="I214" t="s">
        <v>60</v>
      </c>
      <c r="J214" t="s">
        <v>57</v>
      </c>
      <c r="K214" t="s">
        <v>59</v>
      </c>
      <c r="L214" t="s">
        <v>2902</v>
      </c>
      <c r="M214" t="s">
        <v>2903</v>
      </c>
      <c r="N214" t="s">
        <v>2904</v>
      </c>
      <c r="O214">
        <f>VLOOKUP(B214,HIS退!B:F,5,FALSE)</f>
        <v>-2113</v>
      </c>
      <c r="P214" t="str">
        <f>VLOOKUP(B214,HIS退!B:I,8,FALSE)</f>
        <v>9</v>
      </c>
      <c r="Q214" s="38" t="e">
        <f>VLOOKUP(C214,招行退!B:F,5,FALSE)</f>
        <v>#N/A</v>
      </c>
      <c r="R214" t="e">
        <f>VLOOKUP(C214,招行退!B:H,7,FALSE)</f>
        <v>#N/A</v>
      </c>
      <c r="S214" t="e">
        <f>VLOOKUP(C214,招行退!B:I,8,FALSE)</f>
        <v>#N/A</v>
      </c>
    </row>
    <row r="215" spans="1:19" ht="14.25" hidden="1">
      <c r="A215" t="s">
        <v>20682</v>
      </c>
      <c r="B215">
        <v>538955</v>
      </c>
      <c r="C215" t="s">
        <v>2905</v>
      </c>
      <c r="D215" t="s">
        <v>857</v>
      </c>
      <c r="E215" t="s">
        <v>858</v>
      </c>
      <c r="F215" s="15">
        <v>300</v>
      </c>
      <c r="G215" t="s">
        <v>34</v>
      </c>
      <c r="H215" t="s">
        <v>34</v>
      </c>
      <c r="I215" t="s">
        <v>340</v>
      </c>
      <c r="J215" t="s">
        <v>57</v>
      </c>
      <c r="K215" t="s">
        <v>59</v>
      </c>
      <c r="L215" t="s">
        <v>2906</v>
      </c>
      <c r="M215" t="s">
        <v>2907</v>
      </c>
      <c r="N215" t="s">
        <v>2908</v>
      </c>
      <c r="O215">
        <f>VLOOKUP(B215,HIS退!B:F,5,FALSE)</f>
        <v>-300</v>
      </c>
      <c r="P215" t="str">
        <f>VLOOKUP(B215,HIS退!B:I,8,FALSE)</f>
        <v>9</v>
      </c>
      <c r="Q215" s="38">
        <f>VLOOKUP(C215,招行退!B:F,5,FALSE)</f>
        <v>300</v>
      </c>
      <c r="R215" t="str">
        <f>VLOOKUP(C215,招行退!B:H,7,FALSE)</f>
        <v>B</v>
      </c>
      <c r="S215" t="str">
        <f>VLOOKUP(C215,招行退!B:I,8,FALSE)</f>
        <v>20170704</v>
      </c>
    </row>
    <row r="216" spans="1:19" ht="14.25" hidden="1">
      <c r="A216" t="s">
        <v>20683</v>
      </c>
      <c r="B216">
        <v>540120</v>
      </c>
      <c r="C216" t="s">
        <v>859</v>
      </c>
      <c r="D216" t="s">
        <v>860</v>
      </c>
      <c r="E216" t="s">
        <v>861</v>
      </c>
      <c r="F216" s="15">
        <v>74</v>
      </c>
      <c r="G216" t="s">
        <v>34</v>
      </c>
      <c r="H216" t="s">
        <v>34</v>
      </c>
      <c r="I216" t="s">
        <v>58</v>
      </c>
      <c r="J216" t="s">
        <v>48</v>
      </c>
      <c r="K216" t="s">
        <v>59</v>
      </c>
      <c r="L216" t="s">
        <v>2909</v>
      </c>
      <c r="M216" t="s">
        <v>2910</v>
      </c>
      <c r="N216" t="s">
        <v>2911</v>
      </c>
      <c r="O216">
        <f>VLOOKUP(B216,HIS退!B:F,5,FALSE)</f>
        <v>-74</v>
      </c>
      <c r="P216" t="str">
        <f>VLOOKUP(B216,HIS退!B:I,8,FALSE)</f>
        <v>1</v>
      </c>
      <c r="Q216" s="38">
        <f>VLOOKUP(C216,招行退!B:F,5,FALSE)</f>
        <v>74</v>
      </c>
      <c r="R216" t="str">
        <f>VLOOKUP(C216,招行退!B:H,7,FALSE)</f>
        <v>S</v>
      </c>
      <c r="S216" t="e">
        <f>VLOOKUP(C216,招行退!B:I,8,FALSE)</f>
        <v>#N/A</v>
      </c>
    </row>
    <row r="217" spans="1:19" ht="14.25" hidden="1">
      <c r="A217" t="s">
        <v>20684</v>
      </c>
      <c r="B217">
        <v>540358</v>
      </c>
      <c r="C217" t="s">
        <v>862</v>
      </c>
      <c r="D217" t="s">
        <v>863</v>
      </c>
      <c r="E217" t="s">
        <v>864</v>
      </c>
      <c r="F217" s="15">
        <v>122</v>
      </c>
      <c r="G217" t="s">
        <v>34</v>
      </c>
      <c r="H217" t="s">
        <v>34</v>
      </c>
      <c r="I217" t="s">
        <v>58</v>
      </c>
      <c r="J217" t="s">
        <v>48</v>
      </c>
      <c r="K217" t="s">
        <v>59</v>
      </c>
      <c r="L217" t="s">
        <v>2912</v>
      </c>
      <c r="M217" t="s">
        <v>2913</v>
      </c>
      <c r="N217" t="s">
        <v>2914</v>
      </c>
      <c r="O217">
        <f>VLOOKUP(B217,HIS退!B:F,5,FALSE)</f>
        <v>-122</v>
      </c>
      <c r="P217" t="str">
        <f>VLOOKUP(B217,HIS退!B:I,8,FALSE)</f>
        <v>1</v>
      </c>
      <c r="Q217" s="38">
        <f>VLOOKUP(C217,招行退!B:F,5,FALSE)</f>
        <v>122</v>
      </c>
      <c r="R217" t="str">
        <f>VLOOKUP(C217,招行退!B:H,7,FALSE)</f>
        <v>S</v>
      </c>
      <c r="S217" t="e">
        <f>VLOOKUP(C217,招行退!B:I,8,FALSE)</f>
        <v>#N/A</v>
      </c>
    </row>
    <row r="218" spans="1:19" ht="14.25" hidden="1">
      <c r="A218" t="s">
        <v>20685</v>
      </c>
      <c r="B218">
        <v>540446</v>
      </c>
      <c r="C218" t="s">
        <v>865</v>
      </c>
      <c r="D218" t="s">
        <v>863</v>
      </c>
      <c r="E218" t="s">
        <v>864</v>
      </c>
      <c r="F218" s="15">
        <v>10</v>
      </c>
      <c r="G218" t="s">
        <v>34</v>
      </c>
      <c r="H218" t="s">
        <v>34</v>
      </c>
      <c r="I218" t="s">
        <v>58</v>
      </c>
      <c r="J218" t="s">
        <v>48</v>
      </c>
      <c r="K218" t="s">
        <v>59</v>
      </c>
      <c r="L218" t="s">
        <v>2915</v>
      </c>
      <c r="M218" t="s">
        <v>2916</v>
      </c>
      <c r="N218" t="s">
        <v>2914</v>
      </c>
      <c r="O218">
        <f>VLOOKUP(B218,HIS退!B:F,5,FALSE)</f>
        <v>-10</v>
      </c>
      <c r="P218" t="str">
        <f>VLOOKUP(B218,HIS退!B:I,8,FALSE)</f>
        <v>1</v>
      </c>
      <c r="Q218" s="38">
        <f>VLOOKUP(C218,招行退!B:F,5,FALSE)</f>
        <v>10</v>
      </c>
      <c r="R218" t="str">
        <f>VLOOKUP(C218,招行退!B:H,7,FALSE)</f>
        <v>S</v>
      </c>
      <c r="S218" t="e">
        <f>VLOOKUP(C218,招行退!B:I,8,FALSE)</f>
        <v>#N/A</v>
      </c>
    </row>
    <row r="219" spans="1:19" ht="14.25" hidden="1">
      <c r="A219" t="s">
        <v>20686</v>
      </c>
      <c r="B219">
        <v>540498</v>
      </c>
      <c r="C219" t="s">
        <v>866</v>
      </c>
      <c r="D219" t="s">
        <v>863</v>
      </c>
      <c r="E219" t="s">
        <v>864</v>
      </c>
      <c r="F219" s="15">
        <v>416</v>
      </c>
      <c r="G219" t="s">
        <v>34</v>
      </c>
      <c r="H219" t="s">
        <v>34</v>
      </c>
      <c r="I219" t="s">
        <v>58</v>
      </c>
      <c r="J219" t="s">
        <v>48</v>
      </c>
      <c r="K219" t="s">
        <v>59</v>
      </c>
      <c r="L219" t="s">
        <v>2917</v>
      </c>
      <c r="M219" t="s">
        <v>2918</v>
      </c>
      <c r="N219" t="s">
        <v>2914</v>
      </c>
      <c r="O219">
        <f>VLOOKUP(B219,HIS退!B:F,5,FALSE)</f>
        <v>-416</v>
      </c>
      <c r="P219" t="str">
        <f>VLOOKUP(B219,HIS退!B:I,8,FALSE)</f>
        <v>1</v>
      </c>
      <c r="Q219" s="38">
        <f>VLOOKUP(C219,招行退!B:F,5,FALSE)</f>
        <v>416</v>
      </c>
      <c r="R219" t="str">
        <f>VLOOKUP(C219,招行退!B:H,7,FALSE)</f>
        <v>S</v>
      </c>
      <c r="S219" t="e">
        <f>VLOOKUP(C219,招行退!B:I,8,FALSE)</f>
        <v>#N/A</v>
      </c>
    </row>
    <row r="220" spans="1:19" ht="14.25" hidden="1">
      <c r="A220" t="s">
        <v>20687</v>
      </c>
      <c r="B220">
        <v>540656</v>
      </c>
      <c r="C220" t="s">
        <v>2919</v>
      </c>
      <c r="D220" t="s">
        <v>867</v>
      </c>
      <c r="E220" t="s">
        <v>868</v>
      </c>
      <c r="F220" s="15">
        <v>79</v>
      </c>
      <c r="G220" t="s">
        <v>34</v>
      </c>
      <c r="H220" t="s">
        <v>34</v>
      </c>
      <c r="I220" t="s">
        <v>340</v>
      </c>
      <c r="J220" t="s">
        <v>57</v>
      </c>
      <c r="K220" t="s">
        <v>59</v>
      </c>
      <c r="L220" t="s">
        <v>2920</v>
      </c>
      <c r="M220" t="s">
        <v>2921</v>
      </c>
      <c r="N220" t="s">
        <v>2922</v>
      </c>
      <c r="O220">
        <f>VLOOKUP(B220,HIS退!B:F,5,FALSE)</f>
        <v>-79</v>
      </c>
      <c r="P220" t="str">
        <f>VLOOKUP(B220,HIS退!B:I,8,FALSE)</f>
        <v>9</v>
      </c>
      <c r="Q220" s="38">
        <f>VLOOKUP(C220,招行退!B:F,5,FALSE)</f>
        <v>79</v>
      </c>
      <c r="R220" t="str">
        <f>VLOOKUP(C220,招行退!B:H,7,FALSE)</f>
        <v>B</v>
      </c>
      <c r="S220" t="str">
        <f>VLOOKUP(C220,招行退!B:I,8,FALSE)</f>
        <v>20170704</v>
      </c>
    </row>
    <row r="221" spans="1:19" ht="14.25" hidden="1">
      <c r="A221" t="s">
        <v>20688</v>
      </c>
      <c r="B221">
        <v>541921</v>
      </c>
      <c r="D221" t="s">
        <v>869</v>
      </c>
      <c r="E221" t="s">
        <v>870</v>
      </c>
      <c r="F221" s="15">
        <v>992</v>
      </c>
      <c r="G221" t="s">
        <v>34</v>
      </c>
      <c r="H221" t="s">
        <v>34</v>
      </c>
      <c r="I221" t="s">
        <v>60</v>
      </c>
      <c r="J221" t="s">
        <v>57</v>
      </c>
      <c r="K221" t="s">
        <v>59</v>
      </c>
      <c r="L221" t="s">
        <v>2923</v>
      </c>
      <c r="M221" t="s">
        <v>2924</v>
      </c>
      <c r="N221" t="s">
        <v>2925</v>
      </c>
      <c r="O221">
        <f>VLOOKUP(B221,HIS退!B:F,5,FALSE)</f>
        <v>-992</v>
      </c>
      <c r="P221" t="str">
        <f>VLOOKUP(B221,HIS退!B:I,8,FALSE)</f>
        <v>9</v>
      </c>
      <c r="Q221" s="38" t="e">
        <f>VLOOKUP(C221,招行退!B:F,5,FALSE)</f>
        <v>#N/A</v>
      </c>
      <c r="R221" t="e">
        <f>VLOOKUP(C221,招行退!B:H,7,FALSE)</f>
        <v>#N/A</v>
      </c>
      <c r="S221" t="e">
        <f>VLOOKUP(C221,招行退!B:I,8,FALSE)</f>
        <v>#N/A</v>
      </c>
    </row>
    <row r="222" spans="1:19" ht="14.25" hidden="1">
      <c r="A222" t="s">
        <v>20689</v>
      </c>
      <c r="B222">
        <v>542504</v>
      </c>
      <c r="C222" t="s">
        <v>871</v>
      </c>
      <c r="D222" t="s">
        <v>872</v>
      </c>
      <c r="E222" t="s">
        <v>873</v>
      </c>
      <c r="F222" s="15">
        <v>79</v>
      </c>
      <c r="G222" t="s">
        <v>34</v>
      </c>
      <c r="H222" t="s">
        <v>34</v>
      </c>
      <c r="I222" t="s">
        <v>58</v>
      </c>
      <c r="J222" t="s">
        <v>48</v>
      </c>
      <c r="K222" t="s">
        <v>59</v>
      </c>
      <c r="L222" t="s">
        <v>2926</v>
      </c>
      <c r="M222" t="s">
        <v>2927</v>
      </c>
      <c r="N222" t="s">
        <v>2928</v>
      </c>
      <c r="O222">
        <f>VLOOKUP(B222,HIS退!B:F,5,FALSE)</f>
        <v>-79</v>
      </c>
      <c r="P222" t="str">
        <f>VLOOKUP(B222,HIS退!B:I,8,FALSE)</f>
        <v>1</v>
      </c>
      <c r="Q222" s="38">
        <f>VLOOKUP(C222,招行退!B:F,5,FALSE)</f>
        <v>79</v>
      </c>
      <c r="R222" t="str">
        <f>VLOOKUP(C222,招行退!B:H,7,FALSE)</f>
        <v>S</v>
      </c>
      <c r="S222" t="e">
        <f>VLOOKUP(C222,招行退!B:I,8,FALSE)</f>
        <v>#N/A</v>
      </c>
    </row>
    <row r="223" spans="1:19" ht="14.25" hidden="1">
      <c r="A223" t="s">
        <v>20690</v>
      </c>
      <c r="B223">
        <v>542609</v>
      </c>
      <c r="C223" t="s">
        <v>874</v>
      </c>
      <c r="D223" t="s">
        <v>317</v>
      </c>
      <c r="E223" t="s">
        <v>318</v>
      </c>
      <c r="F223" s="15">
        <v>100</v>
      </c>
      <c r="G223" t="s">
        <v>34</v>
      </c>
      <c r="H223" t="s">
        <v>34</v>
      </c>
      <c r="I223" t="s">
        <v>58</v>
      </c>
      <c r="J223" t="s">
        <v>48</v>
      </c>
      <c r="K223" t="s">
        <v>59</v>
      </c>
      <c r="L223" t="s">
        <v>2929</v>
      </c>
      <c r="M223" t="s">
        <v>2930</v>
      </c>
      <c r="N223" t="s">
        <v>326</v>
      </c>
      <c r="O223">
        <f>VLOOKUP(B223,HIS退!B:F,5,FALSE)</f>
        <v>-100</v>
      </c>
      <c r="P223" t="str">
        <f>VLOOKUP(B223,HIS退!B:I,8,FALSE)</f>
        <v>1</v>
      </c>
      <c r="Q223" s="38">
        <f>VLOOKUP(C223,招行退!B:F,5,FALSE)</f>
        <v>100</v>
      </c>
      <c r="R223" t="str">
        <f>VLOOKUP(C223,招行退!B:H,7,FALSE)</f>
        <v>S</v>
      </c>
      <c r="S223" t="e">
        <f>VLOOKUP(C223,招行退!B:I,8,FALSE)</f>
        <v>#N/A</v>
      </c>
    </row>
    <row r="224" spans="1:19" ht="14.25" hidden="1">
      <c r="A224" t="s">
        <v>20691</v>
      </c>
      <c r="B224">
        <v>542754</v>
      </c>
      <c r="C224" t="s">
        <v>875</v>
      </c>
      <c r="D224" t="s">
        <v>876</v>
      </c>
      <c r="E224" t="s">
        <v>303</v>
      </c>
      <c r="F224" s="15">
        <v>7</v>
      </c>
      <c r="G224" t="s">
        <v>34</v>
      </c>
      <c r="H224" t="s">
        <v>34</v>
      </c>
      <c r="I224" t="s">
        <v>58</v>
      </c>
      <c r="J224" t="s">
        <v>48</v>
      </c>
      <c r="K224" t="s">
        <v>59</v>
      </c>
      <c r="L224" t="s">
        <v>2931</v>
      </c>
      <c r="M224" t="s">
        <v>2932</v>
      </c>
      <c r="N224" t="s">
        <v>2933</v>
      </c>
      <c r="O224">
        <f>VLOOKUP(B224,HIS退!B:F,5,FALSE)</f>
        <v>-7</v>
      </c>
      <c r="P224" t="str">
        <f>VLOOKUP(B224,HIS退!B:I,8,FALSE)</f>
        <v>1</v>
      </c>
      <c r="Q224" s="38">
        <f>VLOOKUP(C224,招行退!B:F,5,FALSE)</f>
        <v>7</v>
      </c>
      <c r="R224" t="str">
        <f>VLOOKUP(C224,招行退!B:H,7,FALSE)</f>
        <v>S</v>
      </c>
      <c r="S224" t="e">
        <f>VLOOKUP(C224,招行退!B:I,8,FALSE)</f>
        <v>#N/A</v>
      </c>
    </row>
    <row r="225" spans="1:19" ht="14.25" hidden="1">
      <c r="A225" t="s">
        <v>20692</v>
      </c>
      <c r="B225">
        <v>542855</v>
      </c>
      <c r="C225" t="s">
        <v>2934</v>
      </c>
      <c r="D225" t="s">
        <v>877</v>
      </c>
      <c r="E225" t="s">
        <v>878</v>
      </c>
      <c r="F225" s="15">
        <v>1200</v>
      </c>
      <c r="G225" t="s">
        <v>34</v>
      </c>
      <c r="H225" t="s">
        <v>34</v>
      </c>
      <c r="I225" t="s">
        <v>340</v>
      </c>
      <c r="J225" t="s">
        <v>57</v>
      </c>
      <c r="K225" t="s">
        <v>59</v>
      </c>
      <c r="L225" t="s">
        <v>2935</v>
      </c>
      <c r="M225" t="s">
        <v>2936</v>
      </c>
      <c r="N225" t="s">
        <v>2937</v>
      </c>
      <c r="O225">
        <f>VLOOKUP(B225,HIS退!B:F,5,FALSE)</f>
        <v>-1200</v>
      </c>
      <c r="P225" t="str">
        <f>VLOOKUP(B225,HIS退!B:I,8,FALSE)</f>
        <v>9</v>
      </c>
      <c r="Q225" s="38">
        <f>VLOOKUP(C225,招行退!B:F,5,FALSE)</f>
        <v>1200</v>
      </c>
      <c r="R225" t="str">
        <f>VLOOKUP(C225,招行退!B:H,7,FALSE)</f>
        <v>B</v>
      </c>
      <c r="S225" t="str">
        <f>VLOOKUP(C225,招行退!B:I,8,FALSE)</f>
        <v>20170704</v>
      </c>
    </row>
    <row r="226" spans="1:19" ht="14.25" hidden="1">
      <c r="A226" t="s">
        <v>20693</v>
      </c>
      <c r="B226">
        <v>543062</v>
      </c>
      <c r="C226" t="s">
        <v>2938</v>
      </c>
      <c r="D226" t="s">
        <v>879</v>
      </c>
      <c r="E226" t="s">
        <v>880</v>
      </c>
      <c r="F226" s="15">
        <v>500</v>
      </c>
      <c r="G226" t="s">
        <v>34</v>
      </c>
      <c r="H226" t="s">
        <v>34</v>
      </c>
      <c r="I226" t="s">
        <v>60</v>
      </c>
      <c r="J226" t="s">
        <v>57</v>
      </c>
      <c r="K226" t="s">
        <v>59</v>
      </c>
      <c r="L226" t="s">
        <v>2939</v>
      </c>
      <c r="M226" t="s">
        <v>2940</v>
      </c>
      <c r="N226" t="s">
        <v>2941</v>
      </c>
      <c r="O226">
        <f>VLOOKUP(B226,HIS退!B:F,5,FALSE)</f>
        <v>-500</v>
      </c>
      <c r="P226" t="str">
        <f>VLOOKUP(B226,HIS退!B:I,8,FALSE)</f>
        <v>9</v>
      </c>
      <c r="Q226" s="38" t="e">
        <f>VLOOKUP(C226,招行退!B:F,5,FALSE)</f>
        <v>#N/A</v>
      </c>
      <c r="R226" t="e">
        <f>VLOOKUP(C226,招行退!B:H,7,FALSE)</f>
        <v>#N/A</v>
      </c>
      <c r="S226" t="e">
        <f>VLOOKUP(C226,招行退!B:I,8,FALSE)</f>
        <v>#N/A</v>
      </c>
    </row>
    <row r="227" spans="1:19" ht="14.25" hidden="1">
      <c r="A227" t="s">
        <v>20694</v>
      </c>
      <c r="B227">
        <v>543185</v>
      </c>
      <c r="C227" t="s">
        <v>881</v>
      </c>
      <c r="D227" t="s">
        <v>882</v>
      </c>
      <c r="E227" t="s">
        <v>883</v>
      </c>
      <c r="F227" s="15">
        <v>57</v>
      </c>
      <c r="G227" t="s">
        <v>34</v>
      </c>
      <c r="H227" t="s">
        <v>34</v>
      </c>
      <c r="I227" t="s">
        <v>58</v>
      </c>
      <c r="J227" t="s">
        <v>48</v>
      </c>
      <c r="K227" t="s">
        <v>59</v>
      </c>
      <c r="L227" t="s">
        <v>2942</v>
      </c>
      <c r="M227" t="s">
        <v>2943</v>
      </c>
      <c r="N227" t="s">
        <v>2944</v>
      </c>
      <c r="O227">
        <f>VLOOKUP(B227,HIS退!B:F,5,FALSE)</f>
        <v>-57</v>
      </c>
      <c r="P227" t="str">
        <f>VLOOKUP(B227,HIS退!B:I,8,FALSE)</f>
        <v>1</v>
      </c>
      <c r="Q227" s="38">
        <f>VLOOKUP(C227,招行退!B:F,5,FALSE)</f>
        <v>57</v>
      </c>
      <c r="R227" t="str">
        <f>VLOOKUP(C227,招行退!B:H,7,FALSE)</f>
        <v>S</v>
      </c>
      <c r="S227" t="e">
        <f>VLOOKUP(C227,招行退!B:I,8,FALSE)</f>
        <v>#N/A</v>
      </c>
    </row>
    <row r="228" spans="1:19" ht="14.25" hidden="1">
      <c r="A228" t="s">
        <v>20695</v>
      </c>
      <c r="B228">
        <v>543827</v>
      </c>
      <c r="C228" t="s">
        <v>884</v>
      </c>
      <c r="D228" t="s">
        <v>885</v>
      </c>
      <c r="E228" t="s">
        <v>886</v>
      </c>
      <c r="F228" s="15">
        <v>500</v>
      </c>
      <c r="G228" t="s">
        <v>34</v>
      </c>
      <c r="H228" t="s">
        <v>34</v>
      </c>
      <c r="I228" t="s">
        <v>58</v>
      </c>
      <c r="J228" t="s">
        <v>48</v>
      </c>
      <c r="K228" t="s">
        <v>59</v>
      </c>
      <c r="L228" t="s">
        <v>2945</v>
      </c>
      <c r="M228" t="s">
        <v>2946</v>
      </c>
      <c r="N228" t="s">
        <v>2947</v>
      </c>
      <c r="O228">
        <f>VLOOKUP(B228,HIS退!B:F,5,FALSE)</f>
        <v>-500</v>
      </c>
      <c r="P228" t="str">
        <f>VLOOKUP(B228,HIS退!B:I,8,FALSE)</f>
        <v>1</v>
      </c>
      <c r="Q228" s="38">
        <f>VLOOKUP(C228,招行退!B:F,5,FALSE)</f>
        <v>500</v>
      </c>
      <c r="R228" t="str">
        <f>VLOOKUP(C228,招行退!B:H,7,FALSE)</f>
        <v>S</v>
      </c>
      <c r="S228" t="e">
        <f>VLOOKUP(C228,招行退!B:I,8,FALSE)</f>
        <v>#N/A</v>
      </c>
    </row>
    <row r="229" spans="1:19" ht="14.25" hidden="1">
      <c r="A229" t="s">
        <v>20696</v>
      </c>
      <c r="B229">
        <v>544439</v>
      </c>
      <c r="C229" t="s">
        <v>887</v>
      </c>
      <c r="D229" t="s">
        <v>888</v>
      </c>
      <c r="E229" t="s">
        <v>889</v>
      </c>
      <c r="F229" s="15">
        <v>91</v>
      </c>
      <c r="G229" t="s">
        <v>34</v>
      </c>
      <c r="H229" t="s">
        <v>34</v>
      </c>
      <c r="I229" t="s">
        <v>58</v>
      </c>
      <c r="J229" t="s">
        <v>48</v>
      </c>
      <c r="K229" t="s">
        <v>59</v>
      </c>
      <c r="L229" t="s">
        <v>2948</v>
      </c>
      <c r="M229" t="s">
        <v>2949</v>
      </c>
      <c r="N229" t="s">
        <v>2950</v>
      </c>
      <c r="O229">
        <f>VLOOKUP(B229,HIS退!B:F,5,FALSE)</f>
        <v>-91</v>
      </c>
      <c r="P229" t="str">
        <f>VLOOKUP(B229,HIS退!B:I,8,FALSE)</f>
        <v>1</v>
      </c>
      <c r="Q229" s="38">
        <f>VLOOKUP(C229,招行退!B:F,5,FALSE)</f>
        <v>91</v>
      </c>
      <c r="R229" t="str">
        <f>VLOOKUP(C229,招行退!B:H,7,FALSE)</f>
        <v>S</v>
      </c>
      <c r="S229" t="e">
        <f>VLOOKUP(C229,招行退!B:I,8,FALSE)</f>
        <v>#N/A</v>
      </c>
    </row>
    <row r="230" spans="1:19" s="40" customFormat="1" ht="14.25" hidden="1">
      <c r="A230" t="s">
        <v>20697</v>
      </c>
      <c r="B230">
        <v>544635</v>
      </c>
      <c r="C230" t="s">
        <v>2951</v>
      </c>
      <c r="D230" t="s">
        <v>890</v>
      </c>
      <c r="E230" t="s">
        <v>891</v>
      </c>
      <c r="F230" s="15">
        <v>631</v>
      </c>
      <c r="G230" t="s">
        <v>53</v>
      </c>
      <c r="H230" t="s">
        <v>34</v>
      </c>
      <c r="I230" t="s">
        <v>340</v>
      </c>
      <c r="J230" t="s">
        <v>57</v>
      </c>
      <c r="K230" t="s">
        <v>59</v>
      </c>
      <c r="L230" t="s">
        <v>2952</v>
      </c>
      <c r="M230" t="s">
        <v>2953</v>
      </c>
      <c r="N230" t="s">
        <v>2954</v>
      </c>
      <c r="O230">
        <f>VLOOKUP(B230,HIS退!B:F,5,FALSE)</f>
        <v>-631</v>
      </c>
      <c r="P230" t="str">
        <f>VLOOKUP(B230,HIS退!B:I,8,FALSE)</f>
        <v>9</v>
      </c>
      <c r="Q230" s="38">
        <f>VLOOKUP(C230,招行退!B:F,5,FALSE)</f>
        <v>631</v>
      </c>
      <c r="R230" t="str">
        <f>VLOOKUP(C230,招行退!B:H,7,FALSE)</f>
        <v>B</v>
      </c>
      <c r="S230" t="str">
        <f>VLOOKUP(C230,招行退!B:I,8,FALSE)</f>
        <v>20170704</v>
      </c>
    </row>
    <row r="231" spans="1:19" ht="14.25" hidden="1">
      <c r="A231" t="s">
        <v>20698</v>
      </c>
      <c r="B231">
        <v>544780</v>
      </c>
      <c r="C231" t="s">
        <v>892</v>
      </c>
      <c r="D231" t="s">
        <v>104</v>
      </c>
      <c r="E231" t="s">
        <v>105</v>
      </c>
      <c r="F231" s="15">
        <v>1600</v>
      </c>
      <c r="G231" t="s">
        <v>34</v>
      </c>
      <c r="H231" t="s">
        <v>34</v>
      </c>
      <c r="I231" t="s">
        <v>58</v>
      </c>
      <c r="J231" t="s">
        <v>48</v>
      </c>
      <c r="K231" t="s">
        <v>59</v>
      </c>
      <c r="L231" t="s">
        <v>2955</v>
      </c>
      <c r="M231" t="s">
        <v>2956</v>
      </c>
      <c r="N231" t="s">
        <v>235</v>
      </c>
      <c r="O231">
        <f>VLOOKUP(B231,HIS退!B:F,5,FALSE)</f>
        <v>-1600</v>
      </c>
      <c r="P231" t="str">
        <f>VLOOKUP(B231,HIS退!B:I,8,FALSE)</f>
        <v>1</v>
      </c>
      <c r="Q231" s="38">
        <f>VLOOKUP(C231,招行退!B:F,5,FALSE)</f>
        <v>1600</v>
      </c>
      <c r="R231" t="str">
        <f>VLOOKUP(C231,招行退!B:H,7,FALSE)</f>
        <v>S</v>
      </c>
      <c r="S231" t="e">
        <f>VLOOKUP(C231,招行退!B:I,8,FALSE)</f>
        <v>#N/A</v>
      </c>
    </row>
    <row r="232" spans="1:19" ht="14.25" hidden="1">
      <c r="A232" t="s">
        <v>20699</v>
      </c>
      <c r="B232">
        <v>544854</v>
      </c>
      <c r="C232" t="s">
        <v>893</v>
      </c>
      <c r="D232" t="s">
        <v>894</v>
      </c>
      <c r="E232" t="s">
        <v>895</v>
      </c>
      <c r="F232" s="15">
        <v>7000</v>
      </c>
      <c r="G232" t="s">
        <v>34</v>
      </c>
      <c r="H232" t="s">
        <v>34</v>
      </c>
      <c r="I232" t="s">
        <v>58</v>
      </c>
      <c r="J232" t="s">
        <v>48</v>
      </c>
      <c r="K232" t="s">
        <v>59</v>
      </c>
      <c r="L232" t="s">
        <v>2957</v>
      </c>
      <c r="M232" t="s">
        <v>2958</v>
      </c>
      <c r="N232" t="s">
        <v>2959</v>
      </c>
      <c r="O232">
        <f>VLOOKUP(B232,HIS退!B:F,5,FALSE)</f>
        <v>-7000</v>
      </c>
      <c r="P232" t="str">
        <f>VLOOKUP(B232,HIS退!B:I,8,FALSE)</f>
        <v>1</v>
      </c>
      <c r="Q232" s="38">
        <f>VLOOKUP(C232,招行退!B:F,5,FALSE)</f>
        <v>7000</v>
      </c>
      <c r="R232" t="str">
        <f>VLOOKUP(C232,招行退!B:H,7,FALSE)</f>
        <v>S</v>
      </c>
      <c r="S232" t="e">
        <f>VLOOKUP(C232,招行退!B:I,8,FALSE)</f>
        <v>#N/A</v>
      </c>
    </row>
    <row r="233" spans="1:19" ht="14.25" hidden="1">
      <c r="A233" t="s">
        <v>20700</v>
      </c>
      <c r="B233">
        <v>544945</v>
      </c>
      <c r="D233" t="s">
        <v>896</v>
      </c>
      <c r="E233" t="s">
        <v>897</v>
      </c>
      <c r="F233" s="15">
        <v>5159</v>
      </c>
      <c r="G233" t="s">
        <v>34</v>
      </c>
      <c r="H233" t="s">
        <v>34</v>
      </c>
      <c r="I233" t="s">
        <v>60</v>
      </c>
      <c r="J233" t="s">
        <v>57</v>
      </c>
      <c r="K233" t="s">
        <v>59</v>
      </c>
      <c r="L233" t="s">
        <v>2960</v>
      </c>
      <c r="M233" t="s">
        <v>2961</v>
      </c>
      <c r="N233" t="s">
        <v>2962</v>
      </c>
      <c r="O233">
        <f>VLOOKUP(B233,HIS退!B:F,5,FALSE)</f>
        <v>-5159</v>
      </c>
      <c r="P233" t="str">
        <f>VLOOKUP(B233,HIS退!B:I,8,FALSE)</f>
        <v>9</v>
      </c>
      <c r="Q233" s="38" t="e">
        <f>VLOOKUP(C233,招行退!B:F,5,FALSE)</f>
        <v>#N/A</v>
      </c>
      <c r="R233" t="e">
        <f>VLOOKUP(C233,招行退!B:H,7,FALSE)</f>
        <v>#N/A</v>
      </c>
      <c r="S233" t="e">
        <f>VLOOKUP(C233,招行退!B:I,8,FALSE)</f>
        <v>#N/A</v>
      </c>
    </row>
    <row r="234" spans="1:19" ht="14.25" hidden="1">
      <c r="A234" t="s">
        <v>20701</v>
      </c>
      <c r="B234">
        <v>0</v>
      </c>
      <c r="D234" t="s">
        <v>896</v>
      </c>
      <c r="E234" t="s">
        <v>897</v>
      </c>
      <c r="F234" s="15">
        <v>5159</v>
      </c>
      <c r="G234" t="s">
        <v>34</v>
      </c>
      <c r="H234" t="s">
        <v>34</v>
      </c>
      <c r="I234" t="s">
        <v>61</v>
      </c>
      <c r="J234" t="s">
        <v>57</v>
      </c>
      <c r="K234" t="s">
        <v>59</v>
      </c>
      <c r="L234" t="s">
        <v>2963</v>
      </c>
      <c r="M234" t="s">
        <v>2964</v>
      </c>
      <c r="N234" t="s">
        <v>2962</v>
      </c>
      <c r="O234" t="e">
        <f>VLOOKUP(B234,HIS退!B:F,5,FALSE)</f>
        <v>#N/A</v>
      </c>
      <c r="P234" t="e">
        <f>VLOOKUP(B234,HIS退!B:I,8,FALSE)</f>
        <v>#N/A</v>
      </c>
      <c r="Q234" s="38" t="e">
        <f>VLOOKUP(C234,招行退!B:F,5,FALSE)</f>
        <v>#N/A</v>
      </c>
      <c r="R234" t="e">
        <f>VLOOKUP(C234,招行退!B:H,7,FALSE)</f>
        <v>#N/A</v>
      </c>
      <c r="S234" t="e">
        <f>VLOOKUP(C234,招行退!B:I,8,FALSE)</f>
        <v>#N/A</v>
      </c>
    </row>
    <row r="235" spans="1:19" ht="14.25" hidden="1">
      <c r="A235" t="s">
        <v>20702</v>
      </c>
      <c r="B235">
        <v>0</v>
      </c>
      <c r="D235" t="s">
        <v>896</v>
      </c>
      <c r="E235" t="s">
        <v>897</v>
      </c>
      <c r="F235" s="15">
        <v>5159</v>
      </c>
      <c r="G235" t="s">
        <v>34</v>
      </c>
      <c r="H235" t="s">
        <v>34</v>
      </c>
      <c r="I235" t="s">
        <v>61</v>
      </c>
      <c r="J235" t="s">
        <v>57</v>
      </c>
      <c r="K235" t="s">
        <v>59</v>
      </c>
      <c r="L235" t="s">
        <v>2965</v>
      </c>
      <c r="M235" t="s">
        <v>2966</v>
      </c>
      <c r="N235" t="s">
        <v>2962</v>
      </c>
      <c r="O235" t="e">
        <f>VLOOKUP(B235,HIS退!B:F,5,FALSE)</f>
        <v>#N/A</v>
      </c>
      <c r="P235" t="e">
        <f>VLOOKUP(B235,HIS退!B:I,8,FALSE)</f>
        <v>#N/A</v>
      </c>
      <c r="Q235" s="38" t="e">
        <f>VLOOKUP(C235,招行退!B:F,5,FALSE)</f>
        <v>#N/A</v>
      </c>
      <c r="R235" t="e">
        <f>VLOOKUP(C235,招行退!B:H,7,FALSE)</f>
        <v>#N/A</v>
      </c>
      <c r="S235" t="e">
        <f>VLOOKUP(C235,招行退!B:I,8,FALSE)</f>
        <v>#N/A</v>
      </c>
    </row>
    <row r="236" spans="1:19" ht="14.25" hidden="1">
      <c r="A236" t="s">
        <v>20703</v>
      </c>
      <c r="B236">
        <v>545007</v>
      </c>
      <c r="C236" t="s">
        <v>898</v>
      </c>
      <c r="D236" t="s">
        <v>899</v>
      </c>
      <c r="E236" t="s">
        <v>900</v>
      </c>
      <c r="F236" s="15">
        <v>5000</v>
      </c>
      <c r="G236" t="s">
        <v>34</v>
      </c>
      <c r="H236" t="s">
        <v>34</v>
      </c>
      <c r="I236" t="s">
        <v>58</v>
      </c>
      <c r="J236" t="s">
        <v>48</v>
      </c>
      <c r="K236" t="s">
        <v>59</v>
      </c>
      <c r="L236" t="s">
        <v>2967</v>
      </c>
      <c r="M236" t="s">
        <v>2968</v>
      </c>
      <c r="N236" t="s">
        <v>2969</v>
      </c>
      <c r="O236">
        <f>VLOOKUP(B236,HIS退!B:F,5,FALSE)</f>
        <v>-5000</v>
      </c>
      <c r="P236" t="str">
        <f>VLOOKUP(B236,HIS退!B:I,8,FALSE)</f>
        <v>1</v>
      </c>
      <c r="Q236" s="38">
        <f>VLOOKUP(C236,招行退!B:F,5,FALSE)</f>
        <v>5000</v>
      </c>
      <c r="R236" t="str">
        <f>VLOOKUP(C236,招行退!B:H,7,FALSE)</f>
        <v>S</v>
      </c>
      <c r="S236" t="e">
        <f>VLOOKUP(C236,招行退!B:I,8,FALSE)</f>
        <v>#N/A</v>
      </c>
    </row>
    <row r="237" spans="1:19" ht="14.25" hidden="1">
      <c r="A237" t="s">
        <v>20704</v>
      </c>
      <c r="B237">
        <v>545326</v>
      </c>
      <c r="C237" t="s">
        <v>905</v>
      </c>
      <c r="D237" t="s">
        <v>906</v>
      </c>
      <c r="E237" t="s">
        <v>907</v>
      </c>
      <c r="F237" s="15">
        <v>735</v>
      </c>
      <c r="G237" t="s">
        <v>34</v>
      </c>
      <c r="H237" t="s">
        <v>34</v>
      </c>
      <c r="I237" t="s">
        <v>58</v>
      </c>
      <c r="J237" t="s">
        <v>48</v>
      </c>
      <c r="K237" t="s">
        <v>59</v>
      </c>
      <c r="L237" t="s">
        <v>2973</v>
      </c>
      <c r="M237" t="s">
        <v>2974</v>
      </c>
      <c r="N237" t="s">
        <v>2975</v>
      </c>
      <c r="O237">
        <f>VLOOKUP(B237,HIS退!B:F,5,FALSE)</f>
        <v>-735</v>
      </c>
      <c r="P237" t="str">
        <f>VLOOKUP(B237,HIS退!B:I,8,FALSE)</f>
        <v>1</v>
      </c>
      <c r="Q237" s="38">
        <f>VLOOKUP(C237,招行退!B:F,5,FALSE)</f>
        <v>735</v>
      </c>
      <c r="R237" t="str">
        <f>VLOOKUP(C237,招行退!B:H,7,FALSE)</f>
        <v>S</v>
      </c>
      <c r="S237" t="e">
        <f>VLOOKUP(C237,招行退!B:I,8,FALSE)</f>
        <v>#N/A</v>
      </c>
    </row>
    <row r="238" spans="1:19" s="40" customFormat="1" ht="14.25" hidden="1">
      <c r="A238" t="s">
        <v>20704</v>
      </c>
      <c r="B238">
        <v>545325</v>
      </c>
      <c r="C238" t="s">
        <v>901</v>
      </c>
      <c r="D238" t="s">
        <v>902</v>
      </c>
      <c r="E238" t="s">
        <v>903</v>
      </c>
      <c r="F238" s="15">
        <v>78</v>
      </c>
      <c r="G238" t="s">
        <v>53</v>
      </c>
      <c r="H238" t="s">
        <v>34</v>
      </c>
      <c r="I238" t="s">
        <v>58</v>
      </c>
      <c r="J238" t="s">
        <v>48</v>
      </c>
      <c r="K238" t="s">
        <v>59</v>
      </c>
      <c r="L238" t="s">
        <v>2970</v>
      </c>
      <c r="M238" t="s">
        <v>2971</v>
      </c>
      <c r="N238" t="s">
        <v>2972</v>
      </c>
      <c r="O238">
        <f>VLOOKUP(B238,HIS退!B:F,5,FALSE)</f>
        <v>-78</v>
      </c>
      <c r="P238" t="str">
        <f>VLOOKUP(B238,HIS退!B:I,8,FALSE)</f>
        <v>1</v>
      </c>
      <c r="Q238" s="38">
        <f>VLOOKUP(C238,招行退!B:F,5,FALSE)</f>
        <v>78</v>
      </c>
      <c r="R238" t="str">
        <f>VLOOKUP(C238,招行退!B:H,7,FALSE)</f>
        <v>S</v>
      </c>
      <c r="S238" t="e">
        <f>VLOOKUP(C238,招行退!B:I,8,FALSE)</f>
        <v>#N/A</v>
      </c>
    </row>
    <row r="239" spans="1:19" ht="14.25" hidden="1">
      <c r="A239" t="s">
        <v>20705</v>
      </c>
      <c r="B239">
        <v>545372</v>
      </c>
      <c r="C239" t="s">
        <v>908</v>
      </c>
      <c r="D239" t="s">
        <v>909</v>
      </c>
      <c r="E239" t="s">
        <v>910</v>
      </c>
      <c r="F239" s="15">
        <v>970</v>
      </c>
      <c r="G239" t="s">
        <v>34</v>
      </c>
      <c r="H239" t="s">
        <v>34</v>
      </c>
      <c r="I239" t="s">
        <v>58</v>
      </c>
      <c r="J239" t="s">
        <v>48</v>
      </c>
      <c r="K239" t="s">
        <v>59</v>
      </c>
      <c r="L239" t="s">
        <v>2976</v>
      </c>
      <c r="M239" t="s">
        <v>2977</v>
      </c>
      <c r="N239" t="s">
        <v>2975</v>
      </c>
      <c r="O239">
        <f>VLOOKUP(B239,HIS退!B:F,5,FALSE)</f>
        <v>-970</v>
      </c>
      <c r="P239" t="str">
        <f>VLOOKUP(B239,HIS退!B:I,8,FALSE)</f>
        <v>1</v>
      </c>
      <c r="Q239" s="38">
        <f>VLOOKUP(C239,招行退!B:F,5,FALSE)</f>
        <v>970</v>
      </c>
      <c r="R239" t="str">
        <f>VLOOKUP(C239,招行退!B:H,7,FALSE)</f>
        <v>S</v>
      </c>
      <c r="S239" t="e">
        <f>VLOOKUP(C239,招行退!B:I,8,FALSE)</f>
        <v>#N/A</v>
      </c>
    </row>
    <row r="240" spans="1:19" ht="14.25" hidden="1">
      <c r="A240" t="s">
        <v>20706</v>
      </c>
      <c r="B240">
        <v>545501</v>
      </c>
      <c r="C240" t="s">
        <v>911</v>
      </c>
      <c r="D240" t="s">
        <v>912</v>
      </c>
      <c r="E240" t="s">
        <v>913</v>
      </c>
      <c r="F240" s="15">
        <v>14</v>
      </c>
      <c r="G240" t="s">
        <v>34</v>
      </c>
      <c r="H240" t="s">
        <v>34</v>
      </c>
      <c r="I240" t="s">
        <v>58</v>
      </c>
      <c r="J240" t="s">
        <v>48</v>
      </c>
      <c r="K240" t="s">
        <v>59</v>
      </c>
      <c r="L240" t="s">
        <v>2978</v>
      </c>
      <c r="M240" t="s">
        <v>2979</v>
      </c>
      <c r="N240" t="s">
        <v>2980</v>
      </c>
      <c r="O240">
        <f>VLOOKUP(B240,HIS退!B:F,5,FALSE)</f>
        <v>-14</v>
      </c>
      <c r="P240" t="str">
        <f>VLOOKUP(B240,HIS退!B:I,8,FALSE)</f>
        <v>1</v>
      </c>
      <c r="Q240" s="38">
        <f>VLOOKUP(C240,招行退!B:F,5,FALSE)</f>
        <v>14</v>
      </c>
      <c r="R240" t="str">
        <f>VLOOKUP(C240,招行退!B:H,7,FALSE)</f>
        <v>S</v>
      </c>
      <c r="S240" t="e">
        <f>VLOOKUP(C240,招行退!B:I,8,FALSE)</f>
        <v>#N/A</v>
      </c>
    </row>
    <row r="241" spans="1:19" ht="14.25" hidden="1">
      <c r="A241" t="s">
        <v>20707</v>
      </c>
      <c r="B241">
        <v>545582</v>
      </c>
      <c r="C241" t="s">
        <v>914</v>
      </c>
      <c r="D241" t="s">
        <v>915</v>
      </c>
      <c r="E241" t="s">
        <v>916</v>
      </c>
      <c r="F241" s="15">
        <v>92</v>
      </c>
      <c r="G241" t="s">
        <v>34</v>
      </c>
      <c r="H241" t="s">
        <v>34</v>
      </c>
      <c r="I241" t="s">
        <v>58</v>
      </c>
      <c r="J241" t="s">
        <v>48</v>
      </c>
      <c r="K241" t="s">
        <v>59</v>
      </c>
      <c r="L241" t="s">
        <v>2981</v>
      </c>
      <c r="M241" t="s">
        <v>2982</v>
      </c>
      <c r="N241" t="s">
        <v>2983</v>
      </c>
      <c r="O241">
        <f>VLOOKUP(B241,HIS退!B:F,5,FALSE)</f>
        <v>-92</v>
      </c>
      <c r="P241" t="str">
        <f>VLOOKUP(B241,HIS退!B:I,8,FALSE)</f>
        <v>1</v>
      </c>
      <c r="Q241" s="38">
        <f>VLOOKUP(C241,招行退!B:F,5,FALSE)</f>
        <v>92</v>
      </c>
      <c r="R241" t="str">
        <f>VLOOKUP(C241,招行退!B:H,7,FALSE)</f>
        <v>S</v>
      </c>
      <c r="S241" t="e">
        <f>VLOOKUP(C241,招行退!B:I,8,FALSE)</f>
        <v>#N/A</v>
      </c>
    </row>
    <row r="242" spans="1:19" ht="14.25" hidden="1">
      <c r="A242" t="s">
        <v>20708</v>
      </c>
      <c r="B242">
        <v>545618</v>
      </c>
      <c r="C242" t="s">
        <v>2984</v>
      </c>
      <c r="D242" t="s">
        <v>917</v>
      </c>
      <c r="E242" t="s">
        <v>918</v>
      </c>
      <c r="F242" s="15">
        <v>400</v>
      </c>
      <c r="G242" t="s">
        <v>34</v>
      </c>
      <c r="H242" t="s">
        <v>34</v>
      </c>
      <c r="I242" t="s">
        <v>340</v>
      </c>
      <c r="J242" t="s">
        <v>57</v>
      </c>
      <c r="K242" t="s">
        <v>59</v>
      </c>
      <c r="L242" t="s">
        <v>2985</v>
      </c>
      <c r="M242" t="s">
        <v>2986</v>
      </c>
      <c r="N242" t="s">
        <v>2987</v>
      </c>
      <c r="O242">
        <f>VLOOKUP(B242,HIS退!B:F,5,FALSE)</f>
        <v>-400</v>
      </c>
      <c r="P242" t="str">
        <f>VLOOKUP(B242,HIS退!B:I,8,FALSE)</f>
        <v>9</v>
      </c>
      <c r="Q242" s="38">
        <f>VLOOKUP(C242,招行退!B:F,5,FALSE)</f>
        <v>400</v>
      </c>
      <c r="R242" t="str">
        <f>VLOOKUP(C242,招行退!B:H,7,FALSE)</f>
        <v>B</v>
      </c>
      <c r="S242" t="str">
        <f>VLOOKUP(C242,招行退!B:I,8,FALSE)</f>
        <v>20170704</v>
      </c>
    </row>
    <row r="243" spans="1:19" ht="14.25" hidden="1">
      <c r="A243" t="s">
        <v>20709</v>
      </c>
      <c r="B243">
        <v>545632</v>
      </c>
      <c r="C243" t="s">
        <v>919</v>
      </c>
      <c r="D243" t="s">
        <v>920</v>
      </c>
      <c r="E243" t="s">
        <v>921</v>
      </c>
      <c r="F243" s="15">
        <v>697</v>
      </c>
      <c r="G243" t="s">
        <v>34</v>
      </c>
      <c r="H243" t="s">
        <v>34</v>
      </c>
      <c r="I243" t="s">
        <v>58</v>
      </c>
      <c r="J243" t="s">
        <v>48</v>
      </c>
      <c r="K243" t="s">
        <v>59</v>
      </c>
      <c r="L243" t="s">
        <v>2988</v>
      </c>
      <c r="M243" t="s">
        <v>2989</v>
      </c>
      <c r="N243" t="s">
        <v>2990</v>
      </c>
      <c r="O243">
        <f>VLOOKUP(B243,HIS退!B:F,5,FALSE)</f>
        <v>-697</v>
      </c>
      <c r="P243" t="str">
        <f>VLOOKUP(B243,HIS退!B:I,8,FALSE)</f>
        <v>1</v>
      </c>
      <c r="Q243" s="38">
        <f>VLOOKUP(C243,招行退!B:F,5,FALSE)</f>
        <v>697</v>
      </c>
      <c r="R243" t="str">
        <f>VLOOKUP(C243,招行退!B:H,7,FALSE)</f>
        <v>S</v>
      </c>
      <c r="S243" t="e">
        <f>VLOOKUP(C243,招行退!B:I,8,FALSE)</f>
        <v>#N/A</v>
      </c>
    </row>
    <row r="244" spans="1:19" ht="14.25" hidden="1">
      <c r="A244" t="s">
        <v>20710</v>
      </c>
      <c r="B244">
        <v>545653</v>
      </c>
      <c r="C244" t="s">
        <v>922</v>
      </c>
      <c r="D244" t="s">
        <v>923</v>
      </c>
      <c r="E244" t="s">
        <v>924</v>
      </c>
      <c r="F244" s="15">
        <v>221</v>
      </c>
      <c r="G244" t="s">
        <v>34</v>
      </c>
      <c r="H244" t="s">
        <v>34</v>
      </c>
      <c r="I244" t="s">
        <v>58</v>
      </c>
      <c r="J244" t="s">
        <v>48</v>
      </c>
      <c r="K244" t="s">
        <v>59</v>
      </c>
      <c r="L244" t="s">
        <v>2991</v>
      </c>
      <c r="M244" t="s">
        <v>2992</v>
      </c>
      <c r="N244" t="s">
        <v>2993</v>
      </c>
      <c r="O244">
        <f>VLOOKUP(B244,HIS退!B:F,5,FALSE)</f>
        <v>-221</v>
      </c>
      <c r="P244" t="str">
        <f>VLOOKUP(B244,HIS退!B:I,8,FALSE)</f>
        <v>1</v>
      </c>
      <c r="Q244" s="38">
        <f>VLOOKUP(C244,招行退!B:F,5,FALSE)</f>
        <v>221</v>
      </c>
      <c r="R244" t="str">
        <f>VLOOKUP(C244,招行退!B:H,7,FALSE)</f>
        <v>S</v>
      </c>
      <c r="S244" t="e">
        <f>VLOOKUP(C244,招行退!B:I,8,FALSE)</f>
        <v>#N/A</v>
      </c>
    </row>
    <row r="245" spans="1:19" ht="14.25" hidden="1">
      <c r="A245" t="s">
        <v>20711</v>
      </c>
      <c r="B245">
        <v>545855</v>
      </c>
      <c r="C245" t="s">
        <v>2994</v>
      </c>
      <c r="D245" t="s">
        <v>925</v>
      </c>
      <c r="E245" t="s">
        <v>926</v>
      </c>
      <c r="F245" s="15">
        <v>319</v>
      </c>
      <c r="G245" t="s">
        <v>34</v>
      </c>
      <c r="H245" t="s">
        <v>34</v>
      </c>
      <c r="I245" t="s">
        <v>340</v>
      </c>
      <c r="J245" t="s">
        <v>57</v>
      </c>
      <c r="K245" t="s">
        <v>59</v>
      </c>
      <c r="L245" t="s">
        <v>2995</v>
      </c>
      <c r="M245" t="s">
        <v>2996</v>
      </c>
      <c r="N245" t="s">
        <v>2997</v>
      </c>
      <c r="O245">
        <f>VLOOKUP(B245,HIS退!B:F,5,FALSE)</f>
        <v>-319</v>
      </c>
      <c r="P245" t="str">
        <f>VLOOKUP(B245,HIS退!B:I,8,FALSE)</f>
        <v>9</v>
      </c>
      <c r="Q245" s="38">
        <f>VLOOKUP(C245,招行退!B:F,5,FALSE)</f>
        <v>319</v>
      </c>
      <c r="R245" t="str">
        <f>VLOOKUP(C245,招行退!B:H,7,FALSE)</f>
        <v>B</v>
      </c>
      <c r="S245" t="str">
        <f>VLOOKUP(C245,招行退!B:I,8,FALSE)</f>
        <v>20170704</v>
      </c>
    </row>
    <row r="246" spans="1:19" ht="14.25" hidden="1">
      <c r="A246" t="s">
        <v>20712</v>
      </c>
      <c r="B246">
        <v>545979</v>
      </c>
      <c r="C246" t="s">
        <v>927</v>
      </c>
      <c r="D246" t="s">
        <v>928</v>
      </c>
      <c r="E246" t="s">
        <v>929</v>
      </c>
      <c r="F246" s="15">
        <v>491</v>
      </c>
      <c r="G246" t="s">
        <v>34</v>
      </c>
      <c r="H246" t="s">
        <v>34</v>
      </c>
      <c r="I246" t="s">
        <v>58</v>
      </c>
      <c r="J246" t="s">
        <v>48</v>
      </c>
      <c r="K246" t="s">
        <v>59</v>
      </c>
      <c r="L246" t="s">
        <v>2998</v>
      </c>
      <c r="M246" t="s">
        <v>2999</v>
      </c>
      <c r="N246" t="s">
        <v>3000</v>
      </c>
      <c r="O246">
        <f>VLOOKUP(B246,HIS退!B:F,5,FALSE)</f>
        <v>-491</v>
      </c>
      <c r="P246" t="str">
        <f>VLOOKUP(B246,HIS退!B:I,8,FALSE)</f>
        <v>1</v>
      </c>
      <c r="Q246" s="38">
        <f>VLOOKUP(C246,招行退!B:F,5,FALSE)</f>
        <v>491</v>
      </c>
      <c r="R246" t="str">
        <f>VLOOKUP(C246,招行退!B:H,7,FALSE)</f>
        <v>S</v>
      </c>
      <c r="S246" t="e">
        <f>VLOOKUP(C246,招行退!B:I,8,FALSE)</f>
        <v>#N/A</v>
      </c>
    </row>
    <row r="247" spans="1:19" ht="14.25" hidden="1">
      <c r="A247" t="s">
        <v>20713</v>
      </c>
      <c r="B247">
        <v>546087</v>
      </c>
      <c r="D247" t="s">
        <v>930</v>
      </c>
      <c r="E247" t="s">
        <v>931</v>
      </c>
      <c r="F247" s="15">
        <v>114</v>
      </c>
      <c r="G247" t="s">
        <v>34</v>
      </c>
      <c r="H247" t="s">
        <v>34</v>
      </c>
      <c r="I247" t="s">
        <v>60</v>
      </c>
      <c r="J247" t="s">
        <v>57</v>
      </c>
      <c r="K247" t="s">
        <v>59</v>
      </c>
      <c r="L247" t="s">
        <v>3001</v>
      </c>
      <c r="M247" t="s">
        <v>3002</v>
      </c>
      <c r="N247" t="s">
        <v>3003</v>
      </c>
      <c r="O247">
        <f>VLOOKUP(B247,HIS退!B:F,5,FALSE)</f>
        <v>-114</v>
      </c>
      <c r="P247" t="str">
        <f>VLOOKUP(B247,HIS退!B:I,8,FALSE)</f>
        <v>9</v>
      </c>
      <c r="Q247" s="38" t="e">
        <f>VLOOKUP(C247,招行退!B:F,5,FALSE)</f>
        <v>#N/A</v>
      </c>
      <c r="R247" t="e">
        <f>VLOOKUP(C247,招行退!B:H,7,FALSE)</f>
        <v>#N/A</v>
      </c>
      <c r="S247" t="e">
        <f>VLOOKUP(C247,招行退!B:I,8,FALSE)</f>
        <v>#N/A</v>
      </c>
    </row>
    <row r="248" spans="1:19" ht="14.25" hidden="1">
      <c r="A248" t="s">
        <v>20714</v>
      </c>
      <c r="B248">
        <v>0</v>
      </c>
      <c r="D248" t="s">
        <v>930</v>
      </c>
      <c r="E248" t="s">
        <v>931</v>
      </c>
      <c r="F248" s="15">
        <v>114</v>
      </c>
      <c r="G248" t="s">
        <v>34</v>
      </c>
      <c r="H248" t="s">
        <v>34</v>
      </c>
      <c r="I248" t="s">
        <v>61</v>
      </c>
      <c r="J248" t="s">
        <v>57</v>
      </c>
      <c r="K248" t="s">
        <v>59</v>
      </c>
      <c r="L248" t="s">
        <v>3004</v>
      </c>
      <c r="M248" t="s">
        <v>3005</v>
      </c>
      <c r="N248" t="s">
        <v>3003</v>
      </c>
      <c r="O248" t="e">
        <f>VLOOKUP(B248,HIS退!B:F,5,FALSE)</f>
        <v>#N/A</v>
      </c>
      <c r="P248" t="e">
        <f>VLOOKUP(B248,HIS退!B:I,8,FALSE)</f>
        <v>#N/A</v>
      </c>
      <c r="Q248" s="38" t="e">
        <f>VLOOKUP(C248,招行退!B:F,5,FALSE)</f>
        <v>#N/A</v>
      </c>
      <c r="R248" t="e">
        <f>VLOOKUP(C248,招行退!B:H,7,FALSE)</f>
        <v>#N/A</v>
      </c>
      <c r="S248" t="e">
        <f>VLOOKUP(C248,招行退!B:I,8,FALSE)</f>
        <v>#N/A</v>
      </c>
    </row>
    <row r="249" spans="1:19" ht="14.25" hidden="1">
      <c r="A249" t="s">
        <v>20715</v>
      </c>
      <c r="B249">
        <v>546126</v>
      </c>
      <c r="C249" t="s">
        <v>932</v>
      </c>
      <c r="D249" t="s">
        <v>933</v>
      </c>
      <c r="E249" t="s">
        <v>934</v>
      </c>
      <c r="F249" s="15">
        <v>509</v>
      </c>
      <c r="G249" t="s">
        <v>34</v>
      </c>
      <c r="H249" t="s">
        <v>34</v>
      </c>
      <c r="I249" t="s">
        <v>58</v>
      </c>
      <c r="J249" t="s">
        <v>48</v>
      </c>
      <c r="K249" t="s">
        <v>59</v>
      </c>
      <c r="L249" t="s">
        <v>3006</v>
      </c>
      <c r="M249" t="s">
        <v>3007</v>
      </c>
      <c r="N249" t="s">
        <v>3008</v>
      </c>
      <c r="O249">
        <f>VLOOKUP(B249,HIS退!B:F,5,FALSE)</f>
        <v>-509</v>
      </c>
      <c r="P249" t="str">
        <f>VLOOKUP(B249,HIS退!B:I,8,FALSE)</f>
        <v>1</v>
      </c>
      <c r="Q249" s="38">
        <f>VLOOKUP(C249,招行退!B:F,5,FALSE)</f>
        <v>509</v>
      </c>
      <c r="R249" t="str">
        <f>VLOOKUP(C249,招行退!B:H,7,FALSE)</f>
        <v>S</v>
      </c>
      <c r="S249" t="e">
        <f>VLOOKUP(C249,招行退!B:I,8,FALSE)</f>
        <v>#N/A</v>
      </c>
    </row>
    <row r="250" spans="1:19" ht="14.25" hidden="1">
      <c r="A250" t="s">
        <v>20716</v>
      </c>
      <c r="B250">
        <v>546146</v>
      </c>
      <c r="C250" t="s">
        <v>935</v>
      </c>
      <c r="D250" t="s">
        <v>936</v>
      </c>
      <c r="E250" t="s">
        <v>937</v>
      </c>
      <c r="F250" s="15">
        <v>5092</v>
      </c>
      <c r="G250" t="s">
        <v>34</v>
      </c>
      <c r="H250" t="s">
        <v>34</v>
      </c>
      <c r="I250" t="s">
        <v>58</v>
      </c>
      <c r="J250" t="s">
        <v>48</v>
      </c>
      <c r="K250" t="s">
        <v>59</v>
      </c>
      <c r="L250" t="s">
        <v>3009</v>
      </c>
      <c r="M250" t="s">
        <v>3010</v>
      </c>
      <c r="N250" t="s">
        <v>2532</v>
      </c>
      <c r="O250">
        <f>VLOOKUP(B250,HIS退!B:F,5,FALSE)</f>
        <v>-5092</v>
      </c>
      <c r="P250" t="str">
        <f>VLOOKUP(B250,HIS退!B:I,8,FALSE)</f>
        <v>1</v>
      </c>
      <c r="Q250" s="38">
        <f>VLOOKUP(C250,招行退!B:F,5,FALSE)</f>
        <v>5092</v>
      </c>
      <c r="R250" t="str">
        <f>VLOOKUP(C250,招行退!B:H,7,FALSE)</f>
        <v>S</v>
      </c>
      <c r="S250" t="e">
        <f>VLOOKUP(C250,招行退!B:I,8,FALSE)</f>
        <v>#N/A</v>
      </c>
    </row>
    <row r="251" spans="1:19" s="40" customFormat="1" ht="14.25" hidden="1">
      <c r="A251" t="s">
        <v>20717</v>
      </c>
      <c r="B251">
        <v>546294</v>
      </c>
      <c r="C251" t="s">
        <v>938</v>
      </c>
      <c r="D251" t="s">
        <v>939</v>
      </c>
      <c r="E251" t="s">
        <v>940</v>
      </c>
      <c r="F251" s="15">
        <v>69</v>
      </c>
      <c r="G251" t="s">
        <v>34</v>
      </c>
      <c r="H251" t="s">
        <v>34</v>
      </c>
      <c r="I251" t="s">
        <v>58</v>
      </c>
      <c r="J251" t="s">
        <v>48</v>
      </c>
      <c r="K251" t="s">
        <v>59</v>
      </c>
      <c r="L251" t="s">
        <v>3011</v>
      </c>
      <c r="M251" t="s">
        <v>3012</v>
      </c>
      <c r="N251" t="s">
        <v>3013</v>
      </c>
      <c r="O251">
        <f>VLOOKUP(B251,HIS退!B:F,5,FALSE)</f>
        <v>-69</v>
      </c>
      <c r="P251" t="str">
        <f>VLOOKUP(B251,HIS退!B:I,8,FALSE)</f>
        <v>1</v>
      </c>
      <c r="Q251" s="38">
        <f>VLOOKUP(C251,招行退!B:F,5,FALSE)</f>
        <v>69</v>
      </c>
      <c r="R251" t="str">
        <f>VLOOKUP(C251,招行退!B:H,7,FALSE)</f>
        <v>S</v>
      </c>
      <c r="S251" t="e">
        <f>VLOOKUP(C251,招行退!B:I,8,FALSE)</f>
        <v>#N/A</v>
      </c>
    </row>
    <row r="252" spans="1:19" ht="14.25" hidden="1">
      <c r="A252" t="s">
        <v>20718</v>
      </c>
      <c r="B252">
        <v>546518</v>
      </c>
      <c r="D252" t="s">
        <v>941</v>
      </c>
      <c r="E252" t="s">
        <v>942</v>
      </c>
      <c r="F252" s="15">
        <v>1987</v>
      </c>
      <c r="G252" t="s">
        <v>34</v>
      </c>
      <c r="H252" t="s">
        <v>34</v>
      </c>
      <c r="I252" t="s">
        <v>60</v>
      </c>
      <c r="J252" t="s">
        <v>57</v>
      </c>
      <c r="K252" t="s">
        <v>59</v>
      </c>
      <c r="L252" t="s">
        <v>3014</v>
      </c>
      <c r="M252" t="s">
        <v>3015</v>
      </c>
      <c r="N252" t="s">
        <v>3016</v>
      </c>
      <c r="O252">
        <f>VLOOKUP(B252,HIS退!B:F,5,FALSE)</f>
        <v>-1987</v>
      </c>
      <c r="P252" t="str">
        <f>VLOOKUP(B252,HIS退!B:I,8,FALSE)</f>
        <v>9</v>
      </c>
      <c r="Q252" s="38" t="e">
        <f>VLOOKUP(C252,招行退!B:F,5,FALSE)</f>
        <v>#N/A</v>
      </c>
      <c r="R252" t="e">
        <f>VLOOKUP(C252,招行退!B:H,7,FALSE)</f>
        <v>#N/A</v>
      </c>
      <c r="S252" t="e">
        <f>VLOOKUP(C252,招行退!B:I,8,FALSE)</f>
        <v>#N/A</v>
      </c>
    </row>
    <row r="253" spans="1:19" ht="14.25" hidden="1">
      <c r="A253" t="s">
        <v>20719</v>
      </c>
      <c r="B253">
        <v>0</v>
      </c>
      <c r="D253" t="s">
        <v>941</v>
      </c>
      <c r="E253" t="s">
        <v>942</v>
      </c>
      <c r="F253" s="15">
        <v>1987</v>
      </c>
      <c r="G253" t="s">
        <v>34</v>
      </c>
      <c r="H253" t="s">
        <v>34</v>
      </c>
      <c r="I253" t="s">
        <v>61</v>
      </c>
      <c r="J253" t="s">
        <v>57</v>
      </c>
      <c r="K253" t="s">
        <v>59</v>
      </c>
      <c r="L253" t="s">
        <v>3017</v>
      </c>
      <c r="M253" t="s">
        <v>3018</v>
      </c>
      <c r="N253" t="s">
        <v>3016</v>
      </c>
      <c r="O253" t="e">
        <f>VLOOKUP(B253,HIS退!B:F,5,FALSE)</f>
        <v>#N/A</v>
      </c>
      <c r="P253" t="e">
        <f>VLOOKUP(B253,HIS退!B:I,8,FALSE)</f>
        <v>#N/A</v>
      </c>
      <c r="Q253" s="38" t="e">
        <f>VLOOKUP(C253,招行退!B:F,5,FALSE)</f>
        <v>#N/A</v>
      </c>
      <c r="R253" t="e">
        <f>VLOOKUP(C253,招行退!B:H,7,FALSE)</f>
        <v>#N/A</v>
      </c>
      <c r="S253" t="e">
        <f>VLOOKUP(C253,招行退!B:I,8,FALSE)</f>
        <v>#N/A</v>
      </c>
    </row>
    <row r="254" spans="1:19" ht="14.25" hidden="1">
      <c r="A254" t="s">
        <v>20720</v>
      </c>
      <c r="B254">
        <v>546594</v>
      </c>
      <c r="C254" t="s">
        <v>3019</v>
      </c>
      <c r="D254" t="s">
        <v>943</v>
      </c>
      <c r="E254" t="s">
        <v>944</v>
      </c>
      <c r="F254" s="15">
        <v>1000</v>
      </c>
      <c r="G254" t="s">
        <v>34</v>
      </c>
      <c r="H254" t="s">
        <v>34</v>
      </c>
      <c r="I254" t="s">
        <v>340</v>
      </c>
      <c r="J254" t="s">
        <v>57</v>
      </c>
      <c r="K254" t="s">
        <v>59</v>
      </c>
      <c r="L254" t="s">
        <v>3020</v>
      </c>
      <c r="M254" t="s">
        <v>3021</v>
      </c>
      <c r="N254" t="s">
        <v>3022</v>
      </c>
      <c r="O254">
        <f>VLOOKUP(B254,HIS退!B:F,5,FALSE)</f>
        <v>-1000</v>
      </c>
      <c r="P254" t="str">
        <f>VLOOKUP(B254,HIS退!B:I,8,FALSE)</f>
        <v>9</v>
      </c>
      <c r="Q254" s="38">
        <f>VLOOKUP(C254,招行退!B:F,5,FALSE)</f>
        <v>1000</v>
      </c>
      <c r="R254" t="str">
        <f>VLOOKUP(C254,招行退!B:H,7,FALSE)</f>
        <v>B</v>
      </c>
      <c r="S254" t="str">
        <f>VLOOKUP(C254,招行退!B:I,8,FALSE)</f>
        <v>20170704</v>
      </c>
    </row>
    <row r="255" spans="1:19" ht="14.25" hidden="1">
      <c r="A255" t="s">
        <v>20721</v>
      </c>
      <c r="B255">
        <v>546709</v>
      </c>
      <c r="C255" t="s">
        <v>945</v>
      </c>
      <c r="D255" t="s">
        <v>946</v>
      </c>
      <c r="E255" t="s">
        <v>947</v>
      </c>
      <c r="F255" s="15">
        <v>132</v>
      </c>
      <c r="G255" t="s">
        <v>34</v>
      </c>
      <c r="H255" t="s">
        <v>34</v>
      </c>
      <c r="I255" t="s">
        <v>58</v>
      </c>
      <c r="J255" t="s">
        <v>48</v>
      </c>
      <c r="K255" t="s">
        <v>59</v>
      </c>
      <c r="L255" t="s">
        <v>3023</v>
      </c>
      <c r="M255" t="s">
        <v>3024</v>
      </c>
      <c r="N255" t="s">
        <v>3025</v>
      </c>
      <c r="O255">
        <f>VLOOKUP(B255,HIS退!B:F,5,FALSE)</f>
        <v>-132</v>
      </c>
      <c r="P255" t="str">
        <f>VLOOKUP(B255,HIS退!B:I,8,FALSE)</f>
        <v>1</v>
      </c>
      <c r="Q255" s="38">
        <f>VLOOKUP(C255,招行退!B:F,5,FALSE)</f>
        <v>132</v>
      </c>
      <c r="R255" t="str">
        <f>VLOOKUP(C255,招行退!B:H,7,FALSE)</f>
        <v>S</v>
      </c>
      <c r="S255" t="e">
        <f>VLOOKUP(C255,招行退!B:I,8,FALSE)</f>
        <v>#N/A</v>
      </c>
    </row>
    <row r="256" spans="1:19" ht="14.25" hidden="1">
      <c r="A256" t="s">
        <v>20722</v>
      </c>
      <c r="B256">
        <v>546842</v>
      </c>
      <c r="D256" t="s">
        <v>557</v>
      </c>
      <c r="E256" t="s">
        <v>558</v>
      </c>
      <c r="F256" s="15">
        <v>3220</v>
      </c>
      <c r="G256" t="s">
        <v>34</v>
      </c>
      <c r="H256" t="s">
        <v>34</v>
      </c>
      <c r="I256" t="s">
        <v>60</v>
      </c>
      <c r="J256" t="s">
        <v>57</v>
      </c>
      <c r="K256" t="s">
        <v>59</v>
      </c>
      <c r="L256" t="s">
        <v>3026</v>
      </c>
      <c r="M256" t="s">
        <v>3027</v>
      </c>
      <c r="N256" t="s">
        <v>2521</v>
      </c>
      <c r="O256">
        <f>VLOOKUP(B256,HIS退!B:F,5,FALSE)</f>
        <v>-3220</v>
      </c>
      <c r="P256" t="str">
        <f>VLOOKUP(B256,HIS退!B:I,8,FALSE)</f>
        <v>9</v>
      </c>
      <c r="Q256" s="38" t="e">
        <f>VLOOKUP(C256,招行退!B:F,5,FALSE)</f>
        <v>#N/A</v>
      </c>
      <c r="R256" t="e">
        <f>VLOOKUP(C256,招行退!B:H,7,FALSE)</f>
        <v>#N/A</v>
      </c>
      <c r="S256" t="e">
        <f>VLOOKUP(C256,招行退!B:I,8,FALSE)</f>
        <v>#N/A</v>
      </c>
    </row>
    <row r="257" spans="1:19" ht="14.25" hidden="1">
      <c r="A257" t="s">
        <v>20723</v>
      </c>
      <c r="B257">
        <v>547003</v>
      </c>
      <c r="C257" t="s">
        <v>948</v>
      </c>
      <c r="D257" t="s">
        <v>949</v>
      </c>
      <c r="E257" t="s">
        <v>950</v>
      </c>
      <c r="F257" s="15">
        <v>150</v>
      </c>
      <c r="G257" t="s">
        <v>34</v>
      </c>
      <c r="H257" t="s">
        <v>34</v>
      </c>
      <c r="I257" t="s">
        <v>58</v>
      </c>
      <c r="J257" t="s">
        <v>48</v>
      </c>
      <c r="K257" t="s">
        <v>59</v>
      </c>
      <c r="L257" t="s">
        <v>3028</v>
      </c>
      <c r="M257" t="s">
        <v>3029</v>
      </c>
      <c r="N257" t="s">
        <v>3030</v>
      </c>
      <c r="O257">
        <f>VLOOKUP(B257,HIS退!B:F,5,FALSE)</f>
        <v>-150</v>
      </c>
      <c r="P257" t="str">
        <f>VLOOKUP(B257,HIS退!B:I,8,FALSE)</f>
        <v>1</v>
      </c>
      <c r="Q257" s="38">
        <f>VLOOKUP(C257,招行退!B:F,5,FALSE)</f>
        <v>150</v>
      </c>
      <c r="R257" t="str">
        <f>VLOOKUP(C257,招行退!B:H,7,FALSE)</f>
        <v>S</v>
      </c>
      <c r="S257" t="e">
        <f>VLOOKUP(C257,招行退!B:I,8,FALSE)</f>
        <v>#N/A</v>
      </c>
    </row>
    <row r="258" spans="1:19" s="40" customFormat="1" ht="14.25" hidden="1">
      <c r="A258" t="s">
        <v>20724</v>
      </c>
      <c r="B258">
        <v>547214</v>
      </c>
      <c r="C258"/>
      <c r="D258" t="s">
        <v>951</v>
      </c>
      <c r="E258" t="s">
        <v>952</v>
      </c>
      <c r="F258" s="15">
        <v>362</v>
      </c>
      <c r="G258" t="s">
        <v>34</v>
      </c>
      <c r="H258" t="s">
        <v>34</v>
      </c>
      <c r="I258" t="s">
        <v>60</v>
      </c>
      <c r="J258" t="s">
        <v>57</v>
      </c>
      <c r="K258" t="s">
        <v>59</v>
      </c>
      <c r="L258" t="s">
        <v>3031</v>
      </c>
      <c r="M258" t="s">
        <v>3032</v>
      </c>
      <c r="N258" t="s">
        <v>3033</v>
      </c>
      <c r="O258">
        <f>VLOOKUP(B258,HIS退!B:F,5,FALSE)</f>
        <v>-362</v>
      </c>
      <c r="P258" t="str">
        <f>VLOOKUP(B258,HIS退!B:I,8,FALSE)</f>
        <v>9</v>
      </c>
      <c r="Q258" s="38" t="e">
        <f>VLOOKUP(C258,招行退!B:F,5,FALSE)</f>
        <v>#N/A</v>
      </c>
      <c r="R258" t="e">
        <f>VLOOKUP(C258,招行退!B:H,7,FALSE)</f>
        <v>#N/A</v>
      </c>
      <c r="S258" t="e">
        <f>VLOOKUP(C258,招行退!B:I,8,FALSE)</f>
        <v>#N/A</v>
      </c>
    </row>
    <row r="259" spans="1:19" s="40" customFormat="1" ht="14.25" hidden="1">
      <c r="A259" t="s">
        <v>20725</v>
      </c>
      <c r="B259">
        <v>0</v>
      </c>
      <c r="C259"/>
      <c r="D259" t="s">
        <v>951</v>
      </c>
      <c r="E259" t="s">
        <v>952</v>
      </c>
      <c r="F259" s="15">
        <v>362</v>
      </c>
      <c r="G259" t="s">
        <v>34</v>
      </c>
      <c r="H259" t="s">
        <v>34</v>
      </c>
      <c r="I259" t="s">
        <v>61</v>
      </c>
      <c r="J259" t="s">
        <v>57</v>
      </c>
      <c r="K259" t="s">
        <v>59</v>
      </c>
      <c r="L259" t="s">
        <v>3034</v>
      </c>
      <c r="M259" t="s">
        <v>3035</v>
      </c>
      <c r="N259" t="s">
        <v>3033</v>
      </c>
      <c r="O259" t="e">
        <f>VLOOKUP(B259,HIS退!B:F,5,FALSE)</f>
        <v>#N/A</v>
      </c>
      <c r="P259" t="e">
        <f>VLOOKUP(B259,HIS退!B:I,8,FALSE)</f>
        <v>#N/A</v>
      </c>
      <c r="Q259" s="38" t="e">
        <f>VLOOKUP(C259,招行退!B:F,5,FALSE)</f>
        <v>#N/A</v>
      </c>
      <c r="R259" t="e">
        <f>VLOOKUP(C259,招行退!B:H,7,FALSE)</f>
        <v>#N/A</v>
      </c>
      <c r="S259" t="e">
        <f>VLOOKUP(C259,招行退!B:I,8,FALSE)</f>
        <v>#N/A</v>
      </c>
    </row>
    <row r="260" spans="1:19" ht="14.25" hidden="1">
      <c r="A260" t="s">
        <v>20726</v>
      </c>
      <c r="B260">
        <v>547438</v>
      </c>
      <c r="C260" t="s">
        <v>3036</v>
      </c>
      <c r="D260" t="s">
        <v>953</v>
      </c>
      <c r="E260" t="s">
        <v>954</v>
      </c>
      <c r="F260" s="15">
        <v>50</v>
      </c>
      <c r="G260" t="s">
        <v>34</v>
      </c>
      <c r="H260" t="s">
        <v>34</v>
      </c>
      <c r="I260" t="s">
        <v>340</v>
      </c>
      <c r="J260" t="s">
        <v>57</v>
      </c>
      <c r="K260" t="s">
        <v>59</v>
      </c>
      <c r="L260" t="s">
        <v>3037</v>
      </c>
      <c r="M260" t="s">
        <v>3038</v>
      </c>
      <c r="N260" t="s">
        <v>3039</v>
      </c>
      <c r="O260">
        <f>VLOOKUP(B260,HIS退!B:F,5,FALSE)</f>
        <v>-50</v>
      </c>
      <c r="P260" t="str">
        <f>VLOOKUP(B260,HIS退!B:I,8,FALSE)</f>
        <v>9</v>
      </c>
      <c r="Q260" s="38">
        <f>VLOOKUP(C260,招行退!B:F,5,FALSE)</f>
        <v>50</v>
      </c>
      <c r="R260" t="str">
        <f>VLOOKUP(C260,招行退!B:H,7,FALSE)</f>
        <v>B</v>
      </c>
      <c r="S260" t="str">
        <f>VLOOKUP(C260,招行退!B:I,8,FALSE)</f>
        <v>20170704</v>
      </c>
    </row>
    <row r="261" spans="1:19" ht="14.25" hidden="1">
      <c r="A261" t="s">
        <v>20727</v>
      </c>
      <c r="B261">
        <v>547460</v>
      </c>
      <c r="C261" t="s">
        <v>955</v>
      </c>
      <c r="D261" t="s">
        <v>956</v>
      </c>
      <c r="E261" t="s">
        <v>957</v>
      </c>
      <c r="F261" s="15">
        <v>500</v>
      </c>
      <c r="G261" t="s">
        <v>34</v>
      </c>
      <c r="H261" t="s">
        <v>34</v>
      </c>
      <c r="I261" t="s">
        <v>58</v>
      </c>
      <c r="J261" t="s">
        <v>48</v>
      </c>
      <c r="K261" t="s">
        <v>59</v>
      </c>
      <c r="L261" t="s">
        <v>3040</v>
      </c>
      <c r="M261" t="s">
        <v>3041</v>
      </c>
      <c r="N261" t="s">
        <v>3042</v>
      </c>
      <c r="O261">
        <f>VLOOKUP(B261,HIS退!B:F,5,FALSE)</f>
        <v>-500</v>
      </c>
      <c r="P261" t="str">
        <f>VLOOKUP(B261,HIS退!B:I,8,FALSE)</f>
        <v>1</v>
      </c>
      <c r="Q261" s="38">
        <f>VLOOKUP(C261,招行退!B:F,5,FALSE)</f>
        <v>500</v>
      </c>
      <c r="R261" t="str">
        <f>VLOOKUP(C261,招行退!B:H,7,FALSE)</f>
        <v>S</v>
      </c>
      <c r="S261" t="e">
        <f>VLOOKUP(C261,招行退!B:I,8,FALSE)</f>
        <v>#N/A</v>
      </c>
    </row>
    <row r="262" spans="1:19" ht="14.25" hidden="1">
      <c r="A262" t="s">
        <v>20728</v>
      </c>
      <c r="B262">
        <v>547489</v>
      </c>
      <c r="C262" t="s">
        <v>958</v>
      </c>
      <c r="D262" t="s">
        <v>959</v>
      </c>
      <c r="E262" t="s">
        <v>960</v>
      </c>
      <c r="F262" s="15">
        <v>456</v>
      </c>
      <c r="G262" t="s">
        <v>34</v>
      </c>
      <c r="H262" t="s">
        <v>34</v>
      </c>
      <c r="I262" t="s">
        <v>58</v>
      </c>
      <c r="J262" t="s">
        <v>48</v>
      </c>
      <c r="K262" t="s">
        <v>59</v>
      </c>
      <c r="L262" t="s">
        <v>3043</v>
      </c>
      <c r="M262" t="s">
        <v>3044</v>
      </c>
      <c r="N262" t="s">
        <v>3045</v>
      </c>
      <c r="O262">
        <f>VLOOKUP(B262,HIS退!B:F,5,FALSE)</f>
        <v>-456</v>
      </c>
      <c r="P262" t="str">
        <f>VLOOKUP(B262,HIS退!B:I,8,FALSE)</f>
        <v>1</v>
      </c>
      <c r="Q262" s="38">
        <f>VLOOKUP(C262,招行退!B:F,5,FALSE)</f>
        <v>456</v>
      </c>
      <c r="R262" t="str">
        <f>VLOOKUP(C262,招行退!B:H,7,FALSE)</f>
        <v>S</v>
      </c>
      <c r="S262" t="e">
        <f>VLOOKUP(C262,招行退!B:I,8,FALSE)</f>
        <v>#N/A</v>
      </c>
    </row>
    <row r="263" spans="1:19" ht="14.25" hidden="1">
      <c r="A263" t="s">
        <v>20729</v>
      </c>
      <c r="B263">
        <v>547509</v>
      </c>
      <c r="C263" t="s">
        <v>961</v>
      </c>
      <c r="D263" t="s">
        <v>962</v>
      </c>
      <c r="E263" t="s">
        <v>963</v>
      </c>
      <c r="F263" s="15">
        <v>900</v>
      </c>
      <c r="G263" t="s">
        <v>34</v>
      </c>
      <c r="H263" t="s">
        <v>34</v>
      </c>
      <c r="I263" t="s">
        <v>58</v>
      </c>
      <c r="J263" t="s">
        <v>48</v>
      </c>
      <c r="K263" t="s">
        <v>59</v>
      </c>
      <c r="L263" t="s">
        <v>3046</v>
      </c>
      <c r="M263" t="s">
        <v>3047</v>
      </c>
      <c r="N263" t="s">
        <v>3048</v>
      </c>
      <c r="O263">
        <f>VLOOKUP(B263,HIS退!B:F,5,FALSE)</f>
        <v>-900</v>
      </c>
      <c r="P263" t="str">
        <f>VLOOKUP(B263,HIS退!B:I,8,FALSE)</f>
        <v>1</v>
      </c>
      <c r="Q263" s="38">
        <f>VLOOKUP(C263,招行退!B:F,5,FALSE)</f>
        <v>900</v>
      </c>
      <c r="R263" t="str">
        <f>VLOOKUP(C263,招行退!B:H,7,FALSE)</f>
        <v>S</v>
      </c>
      <c r="S263" t="e">
        <f>VLOOKUP(C263,招行退!B:I,8,FALSE)</f>
        <v>#N/A</v>
      </c>
    </row>
    <row r="264" spans="1:19" ht="14.25" hidden="1">
      <c r="A264" t="s">
        <v>20730</v>
      </c>
      <c r="B264">
        <v>547539</v>
      </c>
      <c r="C264" t="s">
        <v>3049</v>
      </c>
      <c r="D264" t="s">
        <v>964</v>
      </c>
      <c r="E264" t="s">
        <v>965</v>
      </c>
      <c r="F264" s="15">
        <v>2695</v>
      </c>
      <c r="G264" t="s">
        <v>34</v>
      </c>
      <c r="H264" t="s">
        <v>34</v>
      </c>
      <c r="I264" t="s">
        <v>340</v>
      </c>
      <c r="J264" t="s">
        <v>57</v>
      </c>
      <c r="K264" t="s">
        <v>59</v>
      </c>
      <c r="L264" t="s">
        <v>3050</v>
      </c>
      <c r="M264" t="s">
        <v>3051</v>
      </c>
      <c r="N264" t="s">
        <v>3052</v>
      </c>
      <c r="O264">
        <f>VLOOKUP(B264,HIS退!B:F,5,FALSE)</f>
        <v>-2695</v>
      </c>
      <c r="P264" t="str">
        <f>VLOOKUP(B264,HIS退!B:I,8,FALSE)</f>
        <v>9</v>
      </c>
      <c r="Q264" s="38">
        <f>VLOOKUP(C264,招行退!B:F,5,FALSE)</f>
        <v>2695</v>
      </c>
      <c r="R264" t="str">
        <f>VLOOKUP(C264,招行退!B:H,7,FALSE)</f>
        <v>B</v>
      </c>
      <c r="S264" t="str">
        <f>VLOOKUP(C264,招行退!B:I,8,FALSE)</f>
        <v>20170704</v>
      </c>
    </row>
    <row r="265" spans="1:19" s="40" customFormat="1" ht="14.25" hidden="1">
      <c r="A265" t="s">
        <v>20731</v>
      </c>
      <c r="B265">
        <v>548004</v>
      </c>
      <c r="C265" t="s">
        <v>966</v>
      </c>
      <c r="D265" t="s">
        <v>967</v>
      </c>
      <c r="E265" t="s">
        <v>968</v>
      </c>
      <c r="F265" s="15">
        <v>111</v>
      </c>
      <c r="G265" t="s">
        <v>34</v>
      </c>
      <c r="H265" t="s">
        <v>34</v>
      </c>
      <c r="I265" t="s">
        <v>58</v>
      </c>
      <c r="J265" t="s">
        <v>48</v>
      </c>
      <c r="K265" t="s">
        <v>59</v>
      </c>
      <c r="L265" t="s">
        <v>3053</v>
      </c>
      <c r="M265" t="s">
        <v>3054</v>
      </c>
      <c r="N265" t="s">
        <v>3055</v>
      </c>
      <c r="O265">
        <f>VLOOKUP(B265,HIS退!B:F,5,FALSE)</f>
        <v>-111</v>
      </c>
      <c r="P265" t="str">
        <f>VLOOKUP(B265,HIS退!B:I,8,FALSE)</f>
        <v>1</v>
      </c>
      <c r="Q265" s="38">
        <f>VLOOKUP(C265,招行退!B:F,5,FALSE)</f>
        <v>111</v>
      </c>
      <c r="R265" t="str">
        <f>VLOOKUP(C265,招行退!B:H,7,FALSE)</f>
        <v>S</v>
      </c>
      <c r="S265" t="e">
        <f>VLOOKUP(C265,招行退!B:I,8,FALSE)</f>
        <v>#N/A</v>
      </c>
    </row>
    <row r="266" spans="1:19" s="40" customFormat="1" ht="14.25" hidden="1">
      <c r="A266" t="s">
        <v>20732</v>
      </c>
      <c r="B266">
        <v>548141</v>
      </c>
      <c r="C266" t="s">
        <v>969</v>
      </c>
      <c r="D266" t="s">
        <v>970</v>
      </c>
      <c r="E266" t="s">
        <v>971</v>
      </c>
      <c r="F266" s="15">
        <v>1000</v>
      </c>
      <c r="G266" t="s">
        <v>34</v>
      </c>
      <c r="H266" t="s">
        <v>34</v>
      </c>
      <c r="I266" t="s">
        <v>58</v>
      </c>
      <c r="J266" t="s">
        <v>48</v>
      </c>
      <c r="K266" t="s">
        <v>59</v>
      </c>
      <c r="L266" t="s">
        <v>3056</v>
      </c>
      <c r="M266" t="s">
        <v>3057</v>
      </c>
      <c r="N266" t="s">
        <v>3058</v>
      </c>
      <c r="O266">
        <f>VLOOKUP(B266,HIS退!B:F,5,FALSE)</f>
        <v>-1000</v>
      </c>
      <c r="P266" t="str">
        <f>VLOOKUP(B266,HIS退!B:I,8,FALSE)</f>
        <v>1</v>
      </c>
      <c r="Q266" s="38">
        <f>VLOOKUP(C266,招行退!B:F,5,FALSE)</f>
        <v>1000</v>
      </c>
      <c r="R266" t="str">
        <f>VLOOKUP(C266,招行退!B:H,7,FALSE)</f>
        <v>S</v>
      </c>
      <c r="S266" t="e">
        <f>VLOOKUP(C266,招行退!B:I,8,FALSE)</f>
        <v>#N/A</v>
      </c>
    </row>
    <row r="267" spans="1:19" s="40" customFormat="1" ht="14.25" hidden="1">
      <c r="A267" t="s">
        <v>20733</v>
      </c>
      <c r="B267">
        <v>548314</v>
      </c>
      <c r="C267" t="s">
        <v>972</v>
      </c>
      <c r="D267" t="s">
        <v>973</v>
      </c>
      <c r="E267" t="s">
        <v>974</v>
      </c>
      <c r="F267" s="15">
        <v>3000</v>
      </c>
      <c r="G267" t="s">
        <v>34</v>
      </c>
      <c r="H267" t="s">
        <v>34</v>
      </c>
      <c r="I267" t="s">
        <v>58</v>
      </c>
      <c r="J267" t="s">
        <v>48</v>
      </c>
      <c r="K267" t="s">
        <v>59</v>
      </c>
      <c r="L267" t="s">
        <v>3059</v>
      </c>
      <c r="M267" t="s">
        <v>3060</v>
      </c>
      <c r="N267" t="s">
        <v>3061</v>
      </c>
      <c r="O267">
        <f>VLOOKUP(B267,HIS退!B:F,5,FALSE)</f>
        <v>-3000</v>
      </c>
      <c r="P267" t="str">
        <f>VLOOKUP(B267,HIS退!B:I,8,FALSE)</f>
        <v>1</v>
      </c>
      <c r="Q267" s="38">
        <f>VLOOKUP(C267,招行退!B:F,5,FALSE)</f>
        <v>3000</v>
      </c>
      <c r="R267" t="str">
        <f>VLOOKUP(C267,招行退!B:H,7,FALSE)</f>
        <v>S</v>
      </c>
      <c r="S267" t="e">
        <f>VLOOKUP(C267,招行退!B:I,8,FALSE)</f>
        <v>#N/A</v>
      </c>
    </row>
    <row r="268" spans="1:19" ht="14.25" hidden="1">
      <c r="A268" t="s">
        <v>20734</v>
      </c>
      <c r="B268">
        <v>548541</v>
      </c>
      <c r="C268" t="s">
        <v>3062</v>
      </c>
      <c r="D268" t="s">
        <v>975</v>
      </c>
      <c r="E268" t="s">
        <v>976</v>
      </c>
      <c r="F268" s="15">
        <v>864</v>
      </c>
      <c r="G268" t="s">
        <v>34</v>
      </c>
      <c r="H268" t="s">
        <v>34</v>
      </c>
      <c r="I268" t="s">
        <v>340</v>
      </c>
      <c r="J268" t="s">
        <v>57</v>
      </c>
      <c r="K268" t="s">
        <v>59</v>
      </c>
      <c r="L268" t="s">
        <v>3063</v>
      </c>
      <c r="M268" t="s">
        <v>3064</v>
      </c>
      <c r="N268" t="s">
        <v>3065</v>
      </c>
      <c r="O268">
        <f>VLOOKUP(B268,HIS退!B:F,5,FALSE)</f>
        <v>-864</v>
      </c>
      <c r="P268" t="str">
        <f>VLOOKUP(B268,HIS退!B:I,8,FALSE)</f>
        <v>9</v>
      </c>
      <c r="Q268" s="38">
        <f>VLOOKUP(C268,招行退!B:F,5,FALSE)</f>
        <v>864</v>
      </c>
      <c r="R268" t="str">
        <f>VLOOKUP(C268,招行退!B:H,7,FALSE)</f>
        <v>B</v>
      </c>
      <c r="S268" t="str">
        <f>VLOOKUP(C268,招行退!B:I,8,FALSE)</f>
        <v>20170704</v>
      </c>
    </row>
    <row r="269" spans="1:19" ht="14.25" hidden="1">
      <c r="A269" t="s">
        <v>20735</v>
      </c>
      <c r="B269">
        <v>548838</v>
      </c>
      <c r="C269" t="s">
        <v>977</v>
      </c>
      <c r="D269" t="s">
        <v>978</v>
      </c>
      <c r="E269" t="s">
        <v>979</v>
      </c>
      <c r="F269" s="15">
        <v>500</v>
      </c>
      <c r="G269" t="s">
        <v>34</v>
      </c>
      <c r="H269" t="s">
        <v>34</v>
      </c>
      <c r="I269" t="s">
        <v>58</v>
      </c>
      <c r="J269" t="s">
        <v>48</v>
      </c>
      <c r="K269" t="s">
        <v>59</v>
      </c>
      <c r="L269" t="s">
        <v>3066</v>
      </c>
      <c r="M269" t="s">
        <v>3067</v>
      </c>
      <c r="N269" t="s">
        <v>3068</v>
      </c>
      <c r="O269">
        <f>VLOOKUP(B269,HIS退!B:F,5,FALSE)</f>
        <v>-500</v>
      </c>
      <c r="P269" t="str">
        <f>VLOOKUP(B269,HIS退!B:I,8,FALSE)</f>
        <v>1</v>
      </c>
      <c r="Q269" s="38">
        <f>VLOOKUP(C269,招行退!B:F,5,FALSE)</f>
        <v>500</v>
      </c>
      <c r="R269" t="str">
        <f>VLOOKUP(C269,招行退!B:H,7,FALSE)</f>
        <v>S</v>
      </c>
      <c r="S269" t="e">
        <f>VLOOKUP(C269,招行退!B:I,8,FALSE)</f>
        <v>#N/A</v>
      </c>
    </row>
    <row r="270" spans="1:19" ht="14.25" hidden="1">
      <c r="A270" t="s">
        <v>20736</v>
      </c>
      <c r="B270">
        <v>548884</v>
      </c>
      <c r="D270" t="s">
        <v>980</v>
      </c>
      <c r="E270" t="s">
        <v>981</v>
      </c>
      <c r="F270" s="15">
        <v>60</v>
      </c>
      <c r="G270" t="s">
        <v>34</v>
      </c>
      <c r="H270" t="s">
        <v>34</v>
      </c>
      <c r="I270" t="s">
        <v>60</v>
      </c>
      <c r="J270" t="s">
        <v>57</v>
      </c>
      <c r="K270" t="s">
        <v>59</v>
      </c>
      <c r="L270" t="s">
        <v>3069</v>
      </c>
      <c r="M270" t="s">
        <v>3070</v>
      </c>
      <c r="N270" t="s">
        <v>3071</v>
      </c>
      <c r="O270">
        <f>VLOOKUP(B270,HIS退!B:F,5,FALSE)</f>
        <v>-60</v>
      </c>
      <c r="P270" t="str">
        <f>VLOOKUP(B270,HIS退!B:I,8,FALSE)</f>
        <v>9</v>
      </c>
      <c r="Q270" s="38" t="e">
        <f>VLOOKUP(C270,招行退!B:F,5,FALSE)</f>
        <v>#N/A</v>
      </c>
      <c r="R270" t="e">
        <f>VLOOKUP(C270,招行退!B:H,7,FALSE)</f>
        <v>#N/A</v>
      </c>
      <c r="S270" t="e">
        <f>VLOOKUP(C270,招行退!B:I,8,FALSE)</f>
        <v>#N/A</v>
      </c>
    </row>
    <row r="271" spans="1:19" ht="14.25" hidden="1">
      <c r="A271" t="s">
        <v>20737</v>
      </c>
      <c r="B271">
        <v>548888</v>
      </c>
      <c r="D271" t="s">
        <v>982</v>
      </c>
      <c r="E271" t="s">
        <v>983</v>
      </c>
      <c r="F271" s="15">
        <v>4000</v>
      </c>
      <c r="G271" t="s">
        <v>34</v>
      </c>
      <c r="H271" t="s">
        <v>34</v>
      </c>
      <c r="I271" t="s">
        <v>60</v>
      </c>
      <c r="J271" t="s">
        <v>57</v>
      </c>
      <c r="K271" t="s">
        <v>59</v>
      </c>
      <c r="L271" t="s">
        <v>3072</v>
      </c>
      <c r="M271" t="s">
        <v>3073</v>
      </c>
      <c r="N271" t="s">
        <v>3068</v>
      </c>
      <c r="O271">
        <f>VLOOKUP(B271,HIS退!B:F,5,FALSE)</f>
        <v>-4000</v>
      </c>
      <c r="P271" t="str">
        <f>VLOOKUP(B271,HIS退!B:I,8,FALSE)</f>
        <v>9</v>
      </c>
      <c r="Q271" s="38" t="e">
        <f>VLOOKUP(C271,招行退!B:F,5,FALSE)</f>
        <v>#N/A</v>
      </c>
      <c r="R271" t="e">
        <f>VLOOKUP(C271,招行退!B:H,7,FALSE)</f>
        <v>#N/A</v>
      </c>
      <c r="S271" t="e">
        <f>VLOOKUP(C271,招行退!B:I,8,FALSE)</f>
        <v>#N/A</v>
      </c>
    </row>
    <row r="272" spans="1:19" s="40" customFormat="1" ht="14.25" hidden="1">
      <c r="A272" t="s">
        <v>20738</v>
      </c>
      <c r="B272">
        <v>0</v>
      </c>
      <c r="C272"/>
      <c r="D272" t="s">
        <v>980</v>
      </c>
      <c r="E272" t="s">
        <v>981</v>
      </c>
      <c r="F272" s="15">
        <v>60</v>
      </c>
      <c r="G272" t="s">
        <v>34</v>
      </c>
      <c r="H272" t="s">
        <v>34</v>
      </c>
      <c r="I272" t="s">
        <v>61</v>
      </c>
      <c r="J272" t="s">
        <v>57</v>
      </c>
      <c r="K272" t="s">
        <v>59</v>
      </c>
      <c r="L272" t="s">
        <v>3074</v>
      </c>
      <c r="M272" t="s">
        <v>3075</v>
      </c>
      <c r="N272" t="s">
        <v>3071</v>
      </c>
      <c r="O272" t="e">
        <f>VLOOKUP(B272,HIS退!B:F,5,FALSE)</f>
        <v>#N/A</v>
      </c>
      <c r="P272" t="e">
        <f>VLOOKUP(B272,HIS退!B:I,8,FALSE)</f>
        <v>#N/A</v>
      </c>
      <c r="Q272" s="38" t="e">
        <f>VLOOKUP(C272,招行退!B:F,5,FALSE)</f>
        <v>#N/A</v>
      </c>
      <c r="R272" t="e">
        <f>VLOOKUP(C272,招行退!B:H,7,FALSE)</f>
        <v>#N/A</v>
      </c>
      <c r="S272" t="e">
        <f>VLOOKUP(C272,招行退!B:I,8,FALSE)</f>
        <v>#N/A</v>
      </c>
    </row>
    <row r="273" spans="1:19" ht="14.25" hidden="1">
      <c r="A273" t="s">
        <v>20739</v>
      </c>
      <c r="B273">
        <v>549146</v>
      </c>
      <c r="C273" t="s">
        <v>984</v>
      </c>
      <c r="D273" t="s">
        <v>985</v>
      </c>
      <c r="E273" t="s">
        <v>986</v>
      </c>
      <c r="F273" s="15">
        <v>778</v>
      </c>
      <c r="G273" t="s">
        <v>34</v>
      </c>
      <c r="H273" t="s">
        <v>34</v>
      </c>
      <c r="I273" t="s">
        <v>58</v>
      </c>
      <c r="J273" t="s">
        <v>48</v>
      </c>
      <c r="K273" t="s">
        <v>59</v>
      </c>
      <c r="L273" t="s">
        <v>3076</v>
      </c>
      <c r="M273" t="s">
        <v>3077</v>
      </c>
      <c r="N273" t="s">
        <v>3078</v>
      </c>
      <c r="O273">
        <f>VLOOKUP(B273,HIS退!B:F,5,FALSE)</f>
        <v>-778</v>
      </c>
      <c r="P273" t="str">
        <f>VLOOKUP(B273,HIS退!B:I,8,FALSE)</f>
        <v>1</v>
      </c>
      <c r="Q273" s="38">
        <f>VLOOKUP(C273,招行退!B:F,5,FALSE)</f>
        <v>778</v>
      </c>
      <c r="R273" t="str">
        <f>VLOOKUP(C273,招行退!B:H,7,FALSE)</f>
        <v>S</v>
      </c>
      <c r="S273" t="e">
        <f>VLOOKUP(C273,招行退!B:I,8,FALSE)</f>
        <v>#N/A</v>
      </c>
    </row>
    <row r="274" spans="1:19" ht="14.25" hidden="1">
      <c r="A274" t="s">
        <v>20740</v>
      </c>
      <c r="B274">
        <v>549399</v>
      </c>
      <c r="C274" t="s">
        <v>987</v>
      </c>
      <c r="D274" t="s">
        <v>988</v>
      </c>
      <c r="E274" t="s">
        <v>989</v>
      </c>
      <c r="F274" s="15">
        <v>95</v>
      </c>
      <c r="G274" t="s">
        <v>34</v>
      </c>
      <c r="H274" t="s">
        <v>34</v>
      </c>
      <c r="I274" t="s">
        <v>58</v>
      </c>
      <c r="J274" t="s">
        <v>48</v>
      </c>
      <c r="K274" t="s">
        <v>59</v>
      </c>
      <c r="L274" t="s">
        <v>3079</v>
      </c>
      <c r="M274" t="s">
        <v>3080</v>
      </c>
      <c r="N274" t="s">
        <v>3081</v>
      </c>
      <c r="O274">
        <f>VLOOKUP(B274,HIS退!B:F,5,FALSE)</f>
        <v>-95</v>
      </c>
      <c r="P274" t="str">
        <f>VLOOKUP(B274,HIS退!B:I,8,FALSE)</f>
        <v>1</v>
      </c>
      <c r="Q274" s="38">
        <f>VLOOKUP(C274,招行退!B:F,5,FALSE)</f>
        <v>95</v>
      </c>
      <c r="R274" t="str">
        <f>VLOOKUP(C274,招行退!B:H,7,FALSE)</f>
        <v>S</v>
      </c>
      <c r="S274" t="e">
        <f>VLOOKUP(C274,招行退!B:I,8,FALSE)</f>
        <v>#N/A</v>
      </c>
    </row>
    <row r="275" spans="1:19" ht="14.25" hidden="1">
      <c r="A275" t="s">
        <v>20741</v>
      </c>
      <c r="B275">
        <v>549629</v>
      </c>
      <c r="C275" t="s">
        <v>990</v>
      </c>
      <c r="D275" t="s">
        <v>991</v>
      </c>
      <c r="E275" t="s">
        <v>992</v>
      </c>
      <c r="F275" s="15">
        <v>644</v>
      </c>
      <c r="G275" t="s">
        <v>34</v>
      </c>
      <c r="H275" t="s">
        <v>34</v>
      </c>
      <c r="I275" t="s">
        <v>58</v>
      </c>
      <c r="J275" t="s">
        <v>48</v>
      </c>
      <c r="K275" t="s">
        <v>59</v>
      </c>
      <c r="L275" t="s">
        <v>3082</v>
      </c>
      <c r="M275" t="s">
        <v>3083</v>
      </c>
      <c r="N275" t="s">
        <v>3084</v>
      </c>
      <c r="O275">
        <f>VLOOKUP(B275,HIS退!B:F,5,FALSE)</f>
        <v>-644</v>
      </c>
      <c r="P275" t="str">
        <f>VLOOKUP(B275,HIS退!B:I,8,FALSE)</f>
        <v>1</v>
      </c>
      <c r="Q275" s="38">
        <f>VLOOKUP(C275,招行退!B:F,5,FALSE)</f>
        <v>644</v>
      </c>
      <c r="R275" t="str">
        <f>VLOOKUP(C275,招行退!B:H,7,FALSE)</f>
        <v>S</v>
      </c>
      <c r="S275" t="e">
        <f>VLOOKUP(C275,招行退!B:I,8,FALSE)</f>
        <v>#N/A</v>
      </c>
    </row>
    <row r="276" spans="1:19" s="40" customFormat="1" ht="14.25" hidden="1">
      <c r="A276" t="s">
        <v>20742</v>
      </c>
      <c r="B276">
        <v>549766</v>
      </c>
      <c r="C276" t="s">
        <v>3085</v>
      </c>
      <c r="D276" t="s">
        <v>993</v>
      </c>
      <c r="E276" t="s">
        <v>994</v>
      </c>
      <c r="F276" s="15">
        <v>246</v>
      </c>
      <c r="G276" t="s">
        <v>53</v>
      </c>
      <c r="H276" t="s">
        <v>34</v>
      </c>
      <c r="I276" t="s">
        <v>340</v>
      </c>
      <c r="J276" t="s">
        <v>57</v>
      </c>
      <c r="K276" t="s">
        <v>59</v>
      </c>
      <c r="L276" t="s">
        <v>3086</v>
      </c>
      <c r="M276" t="s">
        <v>3087</v>
      </c>
      <c r="N276" t="s">
        <v>3088</v>
      </c>
      <c r="O276">
        <f>VLOOKUP(B276,HIS退!B:F,5,FALSE)</f>
        <v>-246</v>
      </c>
      <c r="P276" t="str">
        <f>VLOOKUP(B276,HIS退!B:I,8,FALSE)</f>
        <v>9</v>
      </c>
      <c r="Q276" s="38">
        <f>VLOOKUP(C276,招行退!B:F,5,FALSE)</f>
        <v>246</v>
      </c>
      <c r="R276" t="str">
        <f>VLOOKUP(C276,招行退!B:H,7,FALSE)</f>
        <v>B</v>
      </c>
      <c r="S276" t="str">
        <f>VLOOKUP(C276,招行退!B:I,8,FALSE)</f>
        <v>20170704</v>
      </c>
    </row>
    <row r="277" spans="1:19" s="40" customFormat="1" ht="14.25" hidden="1">
      <c r="A277" t="s">
        <v>20743</v>
      </c>
      <c r="B277">
        <v>549865</v>
      </c>
      <c r="C277" t="s">
        <v>995</v>
      </c>
      <c r="D277" t="s">
        <v>996</v>
      </c>
      <c r="E277" t="s">
        <v>997</v>
      </c>
      <c r="F277" s="15">
        <v>1500</v>
      </c>
      <c r="G277" t="s">
        <v>34</v>
      </c>
      <c r="H277" t="s">
        <v>34</v>
      </c>
      <c r="I277" t="s">
        <v>58</v>
      </c>
      <c r="J277" t="s">
        <v>48</v>
      </c>
      <c r="K277" t="s">
        <v>59</v>
      </c>
      <c r="L277" t="s">
        <v>3089</v>
      </c>
      <c r="M277" t="s">
        <v>3090</v>
      </c>
      <c r="N277" t="s">
        <v>3091</v>
      </c>
      <c r="O277">
        <f>VLOOKUP(B277,HIS退!B:F,5,FALSE)</f>
        <v>-1500</v>
      </c>
      <c r="P277" t="str">
        <f>VLOOKUP(B277,HIS退!B:I,8,FALSE)</f>
        <v>1</v>
      </c>
      <c r="Q277" s="38">
        <f>VLOOKUP(C277,招行退!B:F,5,FALSE)</f>
        <v>1500</v>
      </c>
      <c r="R277" t="str">
        <f>VLOOKUP(C277,招行退!B:H,7,FALSE)</f>
        <v>S</v>
      </c>
      <c r="S277" t="e">
        <f>VLOOKUP(C277,招行退!B:I,8,FALSE)</f>
        <v>#N/A</v>
      </c>
    </row>
    <row r="278" spans="1:19" s="40" customFormat="1" ht="14.25" hidden="1">
      <c r="A278" t="s">
        <v>20744</v>
      </c>
      <c r="B278">
        <v>549977</v>
      </c>
      <c r="C278"/>
      <c r="D278" t="s">
        <v>998</v>
      </c>
      <c r="E278" t="s">
        <v>999</v>
      </c>
      <c r="F278" s="15">
        <v>22</v>
      </c>
      <c r="G278" t="s">
        <v>34</v>
      </c>
      <c r="H278" t="s">
        <v>34</v>
      </c>
      <c r="I278" t="s">
        <v>60</v>
      </c>
      <c r="J278" t="s">
        <v>57</v>
      </c>
      <c r="K278" t="s">
        <v>59</v>
      </c>
      <c r="L278" t="s">
        <v>3092</v>
      </c>
      <c r="M278" t="s">
        <v>3093</v>
      </c>
      <c r="N278" t="s">
        <v>3094</v>
      </c>
      <c r="O278">
        <f>VLOOKUP(B278,HIS退!B:F,5,FALSE)</f>
        <v>-22</v>
      </c>
      <c r="P278" t="str">
        <f>VLOOKUP(B278,HIS退!B:I,8,FALSE)</f>
        <v>9</v>
      </c>
      <c r="Q278" s="38" t="e">
        <f>VLOOKUP(C278,招行退!B:F,5,FALSE)</f>
        <v>#N/A</v>
      </c>
      <c r="R278" t="e">
        <f>VLOOKUP(C278,招行退!B:H,7,FALSE)</f>
        <v>#N/A</v>
      </c>
      <c r="S278" t="e">
        <f>VLOOKUP(C278,招行退!B:I,8,FALSE)</f>
        <v>#N/A</v>
      </c>
    </row>
    <row r="279" spans="1:19" ht="14.25" hidden="1">
      <c r="A279" t="s">
        <v>20745</v>
      </c>
      <c r="B279">
        <v>0</v>
      </c>
      <c r="D279" t="s">
        <v>998</v>
      </c>
      <c r="E279" t="s">
        <v>999</v>
      </c>
      <c r="F279" s="15">
        <v>22</v>
      </c>
      <c r="G279" t="s">
        <v>34</v>
      </c>
      <c r="H279" t="s">
        <v>34</v>
      </c>
      <c r="I279" t="s">
        <v>61</v>
      </c>
      <c r="J279" t="s">
        <v>57</v>
      </c>
      <c r="K279" t="s">
        <v>59</v>
      </c>
      <c r="L279" t="s">
        <v>3095</v>
      </c>
      <c r="M279" t="s">
        <v>3096</v>
      </c>
      <c r="N279" t="s">
        <v>3094</v>
      </c>
      <c r="O279" t="e">
        <f>VLOOKUP(B279,HIS退!B:F,5,FALSE)</f>
        <v>#N/A</v>
      </c>
      <c r="P279" t="e">
        <f>VLOOKUP(B279,HIS退!B:I,8,FALSE)</f>
        <v>#N/A</v>
      </c>
      <c r="Q279" s="38" t="e">
        <f>VLOOKUP(C279,招行退!B:F,5,FALSE)</f>
        <v>#N/A</v>
      </c>
      <c r="R279" t="e">
        <f>VLOOKUP(C279,招行退!B:H,7,FALSE)</f>
        <v>#N/A</v>
      </c>
      <c r="S279" t="e">
        <f>VLOOKUP(C279,招行退!B:I,8,FALSE)</f>
        <v>#N/A</v>
      </c>
    </row>
    <row r="280" spans="1:19" ht="14.25" hidden="1">
      <c r="A280" t="s">
        <v>20746</v>
      </c>
      <c r="B280">
        <v>550114</v>
      </c>
      <c r="C280" t="s">
        <v>1000</v>
      </c>
      <c r="D280" t="s">
        <v>1001</v>
      </c>
      <c r="E280" t="s">
        <v>1002</v>
      </c>
      <c r="F280" s="15">
        <v>930</v>
      </c>
      <c r="G280" t="s">
        <v>34</v>
      </c>
      <c r="H280" t="s">
        <v>34</v>
      </c>
      <c r="I280" t="s">
        <v>58</v>
      </c>
      <c r="J280" t="s">
        <v>48</v>
      </c>
      <c r="K280" t="s">
        <v>59</v>
      </c>
      <c r="L280" t="s">
        <v>3097</v>
      </c>
      <c r="M280" t="s">
        <v>3098</v>
      </c>
      <c r="N280" t="s">
        <v>3099</v>
      </c>
      <c r="O280">
        <f>VLOOKUP(B280,HIS退!B:F,5,FALSE)</f>
        <v>-930</v>
      </c>
      <c r="P280" t="str">
        <f>VLOOKUP(B280,HIS退!B:I,8,FALSE)</f>
        <v>1</v>
      </c>
      <c r="Q280" s="38">
        <f>VLOOKUP(C280,招行退!B:F,5,FALSE)</f>
        <v>930</v>
      </c>
      <c r="R280" t="str">
        <f>VLOOKUP(C280,招行退!B:H,7,FALSE)</f>
        <v>S</v>
      </c>
      <c r="S280" t="e">
        <f>VLOOKUP(C280,招行退!B:I,8,FALSE)</f>
        <v>#N/A</v>
      </c>
    </row>
    <row r="281" spans="1:19" s="40" customFormat="1" ht="14.25" hidden="1">
      <c r="A281" t="s">
        <v>20747</v>
      </c>
      <c r="B281">
        <v>550343</v>
      </c>
      <c r="C281" t="s">
        <v>1003</v>
      </c>
      <c r="D281" t="s">
        <v>1004</v>
      </c>
      <c r="E281" t="s">
        <v>1005</v>
      </c>
      <c r="F281" s="15">
        <v>550</v>
      </c>
      <c r="G281" t="s">
        <v>34</v>
      </c>
      <c r="H281" t="s">
        <v>34</v>
      </c>
      <c r="I281" t="s">
        <v>58</v>
      </c>
      <c r="J281" t="s">
        <v>48</v>
      </c>
      <c r="K281" t="s">
        <v>59</v>
      </c>
      <c r="L281" t="s">
        <v>3100</v>
      </c>
      <c r="M281" t="s">
        <v>3101</v>
      </c>
      <c r="N281" t="s">
        <v>3102</v>
      </c>
      <c r="O281">
        <f>VLOOKUP(B281,HIS退!B:F,5,FALSE)</f>
        <v>-550</v>
      </c>
      <c r="P281" t="str">
        <f>VLOOKUP(B281,HIS退!B:I,8,FALSE)</f>
        <v>1</v>
      </c>
      <c r="Q281" s="38">
        <f>VLOOKUP(C281,招行退!B:F,5,FALSE)</f>
        <v>550</v>
      </c>
      <c r="R281" t="str">
        <f>VLOOKUP(C281,招行退!B:H,7,FALSE)</f>
        <v>S</v>
      </c>
      <c r="S281" t="e">
        <f>VLOOKUP(C281,招行退!B:I,8,FALSE)</f>
        <v>#N/A</v>
      </c>
    </row>
    <row r="282" spans="1:19" s="40" customFormat="1" ht="14.25" hidden="1">
      <c r="A282" t="s">
        <v>20748</v>
      </c>
      <c r="B282">
        <v>550599</v>
      </c>
      <c r="C282" t="s">
        <v>1006</v>
      </c>
      <c r="D282" t="s">
        <v>1007</v>
      </c>
      <c r="E282" t="s">
        <v>1008</v>
      </c>
      <c r="F282" s="15">
        <v>337</v>
      </c>
      <c r="G282" t="s">
        <v>34</v>
      </c>
      <c r="H282" t="s">
        <v>34</v>
      </c>
      <c r="I282" t="s">
        <v>58</v>
      </c>
      <c r="J282" t="s">
        <v>48</v>
      </c>
      <c r="K282" t="s">
        <v>59</v>
      </c>
      <c r="L282" t="s">
        <v>3103</v>
      </c>
      <c r="M282" t="s">
        <v>3104</v>
      </c>
      <c r="N282" t="s">
        <v>3105</v>
      </c>
      <c r="O282">
        <f>VLOOKUP(B282,HIS退!B:F,5,FALSE)</f>
        <v>-337</v>
      </c>
      <c r="P282" t="str">
        <f>VLOOKUP(B282,HIS退!B:I,8,FALSE)</f>
        <v>1</v>
      </c>
      <c r="Q282" s="38">
        <f>VLOOKUP(C282,招行退!B:F,5,FALSE)</f>
        <v>337</v>
      </c>
      <c r="R282" t="str">
        <f>VLOOKUP(C282,招行退!B:H,7,FALSE)</f>
        <v>S</v>
      </c>
      <c r="S282" t="e">
        <f>VLOOKUP(C282,招行退!B:I,8,FALSE)</f>
        <v>#N/A</v>
      </c>
    </row>
    <row r="283" spans="1:19" s="40" customFormat="1" ht="14.25" hidden="1">
      <c r="A283" t="s">
        <v>20749</v>
      </c>
      <c r="B283">
        <v>550640</v>
      </c>
      <c r="C283" t="s">
        <v>1009</v>
      </c>
      <c r="D283" t="s">
        <v>1010</v>
      </c>
      <c r="E283" t="s">
        <v>1011</v>
      </c>
      <c r="F283" s="15">
        <v>821</v>
      </c>
      <c r="G283" t="s">
        <v>34</v>
      </c>
      <c r="H283" t="s">
        <v>34</v>
      </c>
      <c r="I283" t="s">
        <v>58</v>
      </c>
      <c r="J283" t="s">
        <v>48</v>
      </c>
      <c r="K283" t="s">
        <v>59</v>
      </c>
      <c r="L283" t="s">
        <v>3106</v>
      </c>
      <c r="M283" t="s">
        <v>3107</v>
      </c>
      <c r="N283" t="s">
        <v>3105</v>
      </c>
      <c r="O283">
        <f>VLOOKUP(B283,HIS退!B:F,5,FALSE)</f>
        <v>-821</v>
      </c>
      <c r="P283" t="str">
        <f>VLOOKUP(B283,HIS退!B:I,8,FALSE)</f>
        <v>1</v>
      </c>
      <c r="Q283" s="38">
        <f>VLOOKUP(C283,招行退!B:F,5,FALSE)</f>
        <v>821</v>
      </c>
      <c r="R283" t="str">
        <f>VLOOKUP(C283,招行退!B:H,7,FALSE)</f>
        <v>S</v>
      </c>
      <c r="S283" t="e">
        <f>VLOOKUP(C283,招行退!B:I,8,FALSE)</f>
        <v>#N/A</v>
      </c>
    </row>
    <row r="284" spans="1:19" s="40" customFormat="1" ht="14.25" hidden="1">
      <c r="A284" t="s">
        <v>20750</v>
      </c>
      <c r="B284">
        <v>550772</v>
      </c>
      <c r="C284" t="s">
        <v>1012</v>
      </c>
      <c r="D284" t="s">
        <v>1013</v>
      </c>
      <c r="E284" t="s">
        <v>1014</v>
      </c>
      <c r="F284" s="15">
        <v>15</v>
      </c>
      <c r="G284" t="s">
        <v>34</v>
      </c>
      <c r="H284" t="s">
        <v>34</v>
      </c>
      <c r="I284" t="s">
        <v>58</v>
      </c>
      <c r="J284" t="s">
        <v>48</v>
      </c>
      <c r="K284" t="s">
        <v>59</v>
      </c>
      <c r="L284" t="s">
        <v>3108</v>
      </c>
      <c r="M284" t="s">
        <v>3109</v>
      </c>
      <c r="N284" t="s">
        <v>3110</v>
      </c>
      <c r="O284">
        <f>VLOOKUP(B284,HIS退!B:F,5,FALSE)</f>
        <v>-15</v>
      </c>
      <c r="P284" t="str">
        <f>VLOOKUP(B284,HIS退!B:I,8,FALSE)</f>
        <v>1</v>
      </c>
      <c r="Q284" s="38">
        <f>VLOOKUP(C284,招行退!B:F,5,FALSE)</f>
        <v>15</v>
      </c>
      <c r="R284" t="str">
        <f>VLOOKUP(C284,招行退!B:H,7,FALSE)</f>
        <v>S</v>
      </c>
      <c r="S284" t="e">
        <f>VLOOKUP(C284,招行退!B:I,8,FALSE)</f>
        <v>#N/A</v>
      </c>
    </row>
    <row r="285" spans="1:19" ht="14.25" hidden="1">
      <c r="A285" t="s">
        <v>20751</v>
      </c>
      <c r="B285">
        <v>551096</v>
      </c>
      <c r="C285" t="s">
        <v>1015</v>
      </c>
      <c r="D285" t="s">
        <v>1016</v>
      </c>
      <c r="E285" t="s">
        <v>1017</v>
      </c>
      <c r="F285" s="15">
        <v>462</v>
      </c>
      <c r="G285" t="s">
        <v>34</v>
      </c>
      <c r="H285" t="s">
        <v>34</v>
      </c>
      <c r="I285" t="s">
        <v>58</v>
      </c>
      <c r="J285" t="s">
        <v>48</v>
      </c>
      <c r="K285" t="s">
        <v>59</v>
      </c>
      <c r="L285" t="s">
        <v>3111</v>
      </c>
      <c r="M285" t="s">
        <v>3112</v>
      </c>
      <c r="N285" t="s">
        <v>3113</v>
      </c>
      <c r="O285">
        <f>VLOOKUP(B285,HIS退!B:F,5,FALSE)</f>
        <v>-462</v>
      </c>
      <c r="P285" t="str">
        <f>VLOOKUP(B285,HIS退!B:I,8,FALSE)</f>
        <v>1</v>
      </c>
      <c r="Q285" s="38">
        <f>VLOOKUP(C285,招行退!B:F,5,FALSE)</f>
        <v>462</v>
      </c>
      <c r="R285" t="str">
        <f>VLOOKUP(C285,招行退!B:H,7,FALSE)</f>
        <v>S</v>
      </c>
      <c r="S285" t="e">
        <f>VLOOKUP(C285,招行退!B:I,8,FALSE)</f>
        <v>#N/A</v>
      </c>
    </row>
    <row r="286" spans="1:19" ht="14.25" hidden="1">
      <c r="A286" t="s">
        <v>20752</v>
      </c>
      <c r="B286">
        <v>551380</v>
      </c>
      <c r="C286" t="s">
        <v>1018</v>
      </c>
      <c r="D286" t="s">
        <v>1019</v>
      </c>
      <c r="E286" t="s">
        <v>1020</v>
      </c>
      <c r="F286" s="15">
        <v>5000</v>
      </c>
      <c r="G286" t="s">
        <v>34</v>
      </c>
      <c r="H286" t="s">
        <v>34</v>
      </c>
      <c r="I286" t="s">
        <v>58</v>
      </c>
      <c r="J286" t="s">
        <v>48</v>
      </c>
      <c r="K286" t="s">
        <v>59</v>
      </c>
      <c r="L286" t="s">
        <v>3114</v>
      </c>
      <c r="M286" t="s">
        <v>3115</v>
      </c>
      <c r="N286" t="s">
        <v>3116</v>
      </c>
      <c r="O286">
        <f>VLOOKUP(B286,HIS退!B:F,5,FALSE)</f>
        <v>-5000</v>
      </c>
      <c r="P286" t="str">
        <f>VLOOKUP(B286,HIS退!B:I,8,FALSE)</f>
        <v>1</v>
      </c>
      <c r="Q286" s="38">
        <f>VLOOKUP(C286,招行退!B:F,5,FALSE)</f>
        <v>5000</v>
      </c>
      <c r="R286" t="str">
        <f>VLOOKUP(C286,招行退!B:H,7,FALSE)</f>
        <v>S</v>
      </c>
      <c r="S286" t="e">
        <f>VLOOKUP(C286,招行退!B:I,8,FALSE)</f>
        <v>#N/A</v>
      </c>
    </row>
    <row r="287" spans="1:19" ht="14.25" hidden="1">
      <c r="A287" t="s">
        <v>20753</v>
      </c>
      <c r="B287">
        <v>551414</v>
      </c>
      <c r="C287" t="s">
        <v>1021</v>
      </c>
      <c r="D287" t="s">
        <v>1022</v>
      </c>
      <c r="E287" t="s">
        <v>1023</v>
      </c>
      <c r="F287" s="15">
        <v>26</v>
      </c>
      <c r="G287" t="s">
        <v>34</v>
      </c>
      <c r="H287" t="s">
        <v>34</v>
      </c>
      <c r="I287" t="s">
        <v>58</v>
      </c>
      <c r="J287" t="s">
        <v>48</v>
      </c>
      <c r="K287" t="s">
        <v>59</v>
      </c>
      <c r="L287" t="s">
        <v>3117</v>
      </c>
      <c r="M287" t="s">
        <v>3118</v>
      </c>
      <c r="N287" t="s">
        <v>3119</v>
      </c>
      <c r="O287">
        <f>VLOOKUP(B287,HIS退!B:F,5,FALSE)</f>
        <v>-26</v>
      </c>
      <c r="P287" t="str">
        <f>VLOOKUP(B287,HIS退!B:I,8,FALSE)</f>
        <v>1</v>
      </c>
      <c r="Q287" s="38">
        <f>VLOOKUP(C287,招行退!B:F,5,FALSE)</f>
        <v>26</v>
      </c>
      <c r="R287" t="str">
        <f>VLOOKUP(C287,招行退!B:H,7,FALSE)</f>
        <v>S</v>
      </c>
      <c r="S287" t="e">
        <f>VLOOKUP(C287,招行退!B:I,8,FALSE)</f>
        <v>#N/A</v>
      </c>
    </row>
    <row r="288" spans="1:19" s="40" customFormat="1" ht="14.25" hidden="1">
      <c r="A288" t="s">
        <v>20754</v>
      </c>
      <c r="B288">
        <v>551469</v>
      </c>
      <c r="C288" t="s">
        <v>1024</v>
      </c>
      <c r="D288" t="s">
        <v>1025</v>
      </c>
      <c r="E288" t="s">
        <v>1026</v>
      </c>
      <c r="F288" s="15">
        <v>1053</v>
      </c>
      <c r="G288" t="s">
        <v>34</v>
      </c>
      <c r="H288" t="s">
        <v>34</v>
      </c>
      <c r="I288" t="s">
        <v>340</v>
      </c>
      <c r="J288" t="s">
        <v>340</v>
      </c>
      <c r="K288" t="s">
        <v>59</v>
      </c>
      <c r="L288" t="s">
        <v>3120</v>
      </c>
      <c r="M288" t="s">
        <v>3121</v>
      </c>
      <c r="N288" t="s">
        <v>3122</v>
      </c>
      <c r="O288">
        <f>VLOOKUP(B288,HIS退!B:F,5,FALSE)</f>
        <v>-1053</v>
      </c>
      <c r="P288" t="str">
        <f>VLOOKUP(B288,HIS退!B:I,8,FALSE)</f>
        <v>9</v>
      </c>
      <c r="Q288" s="38">
        <f>VLOOKUP(C288,招行退!B:F,5,FALSE)</f>
        <v>1053</v>
      </c>
      <c r="R288" t="str">
        <f>VLOOKUP(C288,招行退!B:H,7,FALSE)</f>
        <v>B</v>
      </c>
      <c r="S288" t="str">
        <f>VLOOKUP(C288,招行退!B:I,8,FALSE)</f>
        <v>20170705</v>
      </c>
    </row>
    <row r="289" spans="1:19" s="40" customFormat="1" ht="14.25" hidden="1">
      <c r="A289" t="s">
        <v>20755</v>
      </c>
      <c r="B289">
        <v>551851</v>
      </c>
      <c r="C289" t="s">
        <v>1027</v>
      </c>
      <c r="D289" t="s">
        <v>1028</v>
      </c>
      <c r="E289" t="s">
        <v>1029</v>
      </c>
      <c r="F289" s="15">
        <v>471</v>
      </c>
      <c r="G289" t="s">
        <v>34</v>
      </c>
      <c r="H289" t="s">
        <v>34</v>
      </c>
      <c r="I289" t="s">
        <v>58</v>
      </c>
      <c r="J289" t="s">
        <v>48</v>
      </c>
      <c r="K289" t="s">
        <v>59</v>
      </c>
      <c r="L289" t="s">
        <v>3123</v>
      </c>
      <c r="M289" t="s">
        <v>3124</v>
      </c>
      <c r="N289" t="s">
        <v>3125</v>
      </c>
      <c r="O289">
        <f>VLOOKUP(B289,HIS退!B:F,5,FALSE)</f>
        <v>-471</v>
      </c>
      <c r="P289" t="str">
        <f>VLOOKUP(B289,HIS退!B:I,8,FALSE)</f>
        <v>1</v>
      </c>
      <c r="Q289" s="38">
        <f>VLOOKUP(C289,招行退!B:F,5,FALSE)</f>
        <v>471</v>
      </c>
      <c r="R289" t="str">
        <f>VLOOKUP(C289,招行退!B:H,7,FALSE)</f>
        <v>S</v>
      </c>
      <c r="S289" t="e">
        <f>VLOOKUP(C289,招行退!B:I,8,FALSE)</f>
        <v>#N/A</v>
      </c>
    </row>
    <row r="290" spans="1:19" ht="14.25" hidden="1">
      <c r="A290" t="s">
        <v>20756</v>
      </c>
      <c r="B290">
        <v>551951</v>
      </c>
      <c r="C290" t="s">
        <v>3126</v>
      </c>
      <c r="D290" t="s">
        <v>1030</v>
      </c>
      <c r="E290" t="s">
        <v>1031</v>
      </c>
      <c r="F290" s="15">
        <v>811</v>
      </c>
      <c r="G290" t="s">
        <v>34</v>
      </c>
      <c r="H290" t="s">
        <v>34</v>
      </c>
      <c r="I290" t="s">
        <v>340</v>
      </c>
      <c r="J290" t="s">
        <v>57</v>
      </c>
      <c r="K290" t="s">
        <v>59</v>
      </c>
      <c r="L290" t="s">
        <v>3127</v>
      </c>
      <c r="M290" t="s">
        <v>3128</v>
      </c>
      <c r="N290" t="s">
        <v>3129</v>
      </c>
      <c r="O290">
        <f>VLOOKUP(B290,HIS退!B:F,5,FALSE)</f>
        <v>-811</v>
      </c>
      <c r="P290" t="str">
        <f>VLOOKUP(B290,HIS退!B:I,8,FALSE)</f>
        <v>9</v>
      </c>
      <c r="Q290" s="38">
        <f>VLOOKUP(C290,招行退!B:F,5,FALSE)</f>
        <v>811</v>
      </c>
      <c r="R290" t="str">
        <f>VLOOKUP(C290,招行退!B:H,7,FALSE)</f>
        <v>B</v>
      </c>
      <c r="S290" t="str">
        <f>VLOOKUP(C290,招行退!B:I,8,FALSE)</f>
        <v>20170704</v>
      </c>
    </row>
    <row r="291" spans="1:19" ht="14.25" hidden="1">
      <c r="A291" t="s">
        <v>20757</v>
      </c>
      <c r="B291">
        <v>551970</v>
      </c>
      <c r="C291" t="s">
        <v>1032</v>
      </c>
      <c r="D291" t="s">
        <v>1033</v>
      </c>
      <c r="E291" t="s">
        <v>1034</v>
      </c>
      <c r="F291" s="15">
        <v>1851</v>
      </c>
      <c r="G291" t="s">
        <v>34</v>
      </c>
      <c r="H291" t="s">
        <v>34</v>
      </c>
      <c r="I291" t="s">
        <v>58</v>
      </c>
      <c r="J291" t="s">
        <v>48</v>
      </c>
      <c r="K291" t="s">
        <v>59</v>
      </c>
      <c r="L291" t="s">
        <v>3130</v>
      </c>
      <c r="M291" t="s">
        <v>3131</v>
      </c>
      <c r="N291" t="s">
        <v>3132</v>
      </c>
      <c r="O291">
        <f>VLOOKUP(B291,HIS退!B:F,5,FALSE)</f>
        <v>-1851</v>
      </c>
      <c r="P291" t="str">
        <f>VLOOKUP(B291,HIS退!B:I,8,FALSE)</f>
        <v>1</v>
      </c>
      <c r="Q291" s="38">
        <f>VLOOKUP(C291,招行退!B:F,5,FALSE)</f>
        <v>1851</v>
      </c>
      <c r="R291" t="str">
        <f>VLOOKUP(C291,招行退!B:H,7,FALSE)</f>
        <v>S</v>
      </c>
      <c r="S291" t="e">
        <f>VLOOKUP(C291,招行退!B:I,8,FALSE)</f>
        <v>#N/A</v>
      </c>
    </row>
    <row r="292" spans="1:19" ht="14.25" hidden="1">
      <c r="A292" t="s">
        <v>20758</v>
      </c>
      <c r="B292">
        <v>551990</v>
      </c>
      <c r="C292" t="s">
        <v>1035</v>
      </c>
      <c r="D292" t="s">
        <v>1036</v>
      </c>
      <c r="E292" t="s">
        <v>1037</v>
      </c>
      <c r="F292" s="15">
        <v>1530</v>
      </c>
      <c r="G292" t="s">
        <v>34</v>
      </c>
      <c r="H292" t="s">
        <v>34</v>
      </c>
      <c r="I292" t="s">
        <v>58</v>
      </c>
      <c r="J292" t="s">
        <v>48</v>
      </c>
      <c r="K292" t="s">
        <v>59</v>
      </c>
      <c r="L292" t="s">
        <v>3133</v>
      </c>
      <c r="M292" t="s">
        <v>3134</v>
      </c>
      <c r="N292" t="s">
        <v>3132</v>
      </c>
      <c r="O292">
        <f>VLOOKUP(B292,HIS退!B:F,5,FALSE)</f>
        <v>-1530</v>
      </c>
      <c r="P292" t="str">
        <f>VLOOKUP(B292,HIS退!B:I,8,FALSE)</f>
        <v>1</v>
      </c>
      <c r="Q292" s="38">
        <f>VLOOKUP(C292,招行退!B:F,5,FALSE)</f>
        <v>1530</v>
      </c>
      <c r="R292" t="str">
        <f>VLOOKUP(C292,招行退!B:H,7,FALSE)</f>
        <v>S</v>
      </c>
      <c r="S292" t="e">
        <f>VLOOKUP(C292,招行退!B:I,8,FALSE)</f>
        <v>#N/A</v>
      </c>
    </row>
    <row r="293" spans="1:19" ht="14.25" hidden="1">
      <c r="A293" t="s">
        <v>20759</v>
      </c>
      <c r="B293">
        <v>552112</v>
      </c>
      <c r="C293" t="s">
        <v>1038</v>
      </c>
      <c r="D293" t="s">
        <v>1039</v>
      </c>
      <c r="E293" t="s">
        <v>1040</v>
      </c>
      <c r="F293" s="15">
        <v>14</v>
      </c>
      <c r="G293" t="s">
        <v>34</v>
      </c>
      <c r="H293" t="s">
        <v>34</v>
      </c>
      <c r="I293" t="s">
        <v>58</v>
      </c>
      <c r="J293" t="s">
        <v>48</v>
      </c>
      <c r="K293" t="s">
        <v>59</v>
      </c>
      <c r="L293" t="s">
        <v>3135</v>
      </c>
      <c r="M293" t="s">
        <v>3136</v>
      </c>
      <c r="N293" t="s">
        <v>3137</v>
      </c>
      <c r="O293">
        <f>VLOOKUP(B293,HIS退!B:F,5,FALSE)</f>
        <v>-14</v>
      </c>
      <c r="P293" t="str">
        <f>VLOOKUP(B293,HIS退!B:I,8,FALSE)</f>
        <v>1</v>
      </c>
      <c r="Q293" s="38">
        <f>VLOOKUP(C293,招行退!B:F,5,FALSE)</f>
        <v>14</v>
      </c>
      <c r="R293" t="str">
        <f>VLOOKUP(C293,招行退!B:H,7,FALSE)</f>
        <v>S</v>
      </c>
      <c r="S293" t="e">
        <f>VLOOKUP(C293,招行退!B:I,8,FALSE)</f>
        <v>#N/A</v>
      </c>
    </row>
    <row r="294" spans="1:19" ht="14.25" hidden="1">
      <c r="A294" t="s">
        <v>20760</v>
      </c>
      <c r="B294">
        <v>552251</v>
      </c>
      <c r="C294" t="s">
        <v>1041</v>
      </c>
      <c r="D294" t="s">
        <v>1042</v>
      </c>
      <c r="E294" t="s">
        <v>1043</v>
      </c>
      <c r="F294" s="15">
        <v>277</v>
      </c>
      <c r="G294" t="s">
        <v>34</v>
      </c>
      <c r="H294" t="s">
        <v>34</v>
      </c>
      <c r="I294" t="s">
        <v>58</v>
      </c>
      <c r="J294" t="s">
        <v>48</v>
      </c>
      <c r="K294" t="s">
        <v>59</v>
      </c>
      <c r="L294" t="s">
        <v>3138</v>
      </c>
      <c r="M294" t="s">
        <v>3139</v>
      </c>
      <c r="N294" t="s">
        <v>3140</v>
      </c>
      <c r="O294">
        <f>VLOOKUP(B294,HIS退!B:F,5,FALSE)</f>
        <v>-277</v>
      </c>
      <c r="P294" t="str">
        <f>VLOOKUP(B294,HIS退!B:I,8,FALSE)</f>
        <v>1</v>
      </c>
      <c r="Q294" s="38">
        <f>VLOOKUP(C294,招行退!B:F,5,FALSE)</f>
        <v>277</v>
      </c>
      <c r="R294" t="str">
        <f>VLOOKUP(C294,招行退!B:H,7,FALSE)</f>
        <v>S</v>
      </c>
      <c r="S294" t="e">
        <f>VLOOKUP(C294,招行退!B:I,8,FALSE)</f>
        <v>#N/A</v>
      </c>
    </row>
    <row r="295" spans="1:19" ht="14.25" hidden="1">
      <c r="A295" t="s">
        <v>20761</v>
      </c>
      <c r="B295">
        <v>552473</v>
      </c>
      <c r="D295" t="s">
        <v>1044</v>
      </c>
      <c r="E295" t="s">
        <v>1045</v>
      </c>
      <c r="F295" s="15">
        <v>320</v>
      </c>
      <c r="G295" t="s">
        <v>34</v>
      </c>
      <c r="H295" t="s">
        <v>34</v>
      </c>
      <c r="I295" t="s">
        <v>60</v>
      </c>
      <c r="J295" t="s">
        <v>57</v>
      </c>
      <c r="K295" t="s">
        <v>59</v>
      </c>
      <c r="L295" t="s">
        <v>3141</v>
      </c>
      <c r="M295" t="s">
        <v>3142</v>
      </c>
      <c r="N295" t="s">
        <v>3143</v>
      </c>
      <c r="O295">
        <f>VLOOKUP(B295,HIS退!B:F,5,FALSE)</f>
        <v>-320</v>
      </c>
      <c r="P295" t="str">
        <f>VLOOKUP(B295,HIS退!B:I,8,FALSE)</f>
        <v>9</v>
      </c>
      <c r="Q295" s="38" t="e">
        <f>VLOOKUP(C295,招行退!B:F,5,FALSE)</f>
        <v>#N/A</v>
      </c>
      <c r="R295" t="e">
        <f>VLOOKUP(C295,招行退!B:H,7,FALSE)</f>
        <v>#N/A</v>
      </c>
      <c r="S295" t="e">
        <f>VLOOKUP(C295,招行退!B:I,8,FALSE)</f>
        <v>#N/A</v>
      </c>
    </row>
    <row r="296" spans="1:19" ht="14.25" hidden="1">
      <c r="A296" t="s">
        <v>20762</v>
      </c>
      <c r="B296">
        <v>552645</v>
      </c>
      <c r="C296" t="s">
        <v>1049</v>
      </c>
      <c r="D296" t="s">
        <v>1050</v>
      </c>
      <c r="E296" t="s">
        <v>1051</v>
      </c>
      <c r="F296" s="15">
        <v>109</v>
      </c>
      <c r="G296" t="s">
        <v>34</v>
      </c>
      <c r="H296" t="s">
        <v>34</v>
      </c>
      <c r="I296" t="s">
        <v>58</v>
      </c>
      <c r="J296" t="s">
        <v>48</v>
      </c>
      <c r="K296" t="s">
        <v>59</v>
      </c>
      <c r="L296" t="s">
        <v>3144</v>
      </c>
      <c r="M296" t="s">
        <v>3145</v>
      </c>
      <c r="N296" t="s">
        <v>3146</v>
      </c>
      <c r="O296">
        <f>VLOOKUP(B296,HIS退!B:F,5,FALSE)</f>
        <v>-109</v>
      </c>
      <c r="P296" t="str">
        <f>VLOOKUP(B296,HIS退!B:I,8,FALSE)</f>
        <v>1</v>
      </c>
      <c r="Q296" s="38">
        <f>VLOOKUP(C296,招行退!B:F,5,FALSE)</f>
        <v>109</v>
      </c>
      <c r="R296" t="str">
        <f>VLOOKUP(C296,招行退!B:H,7,FALSE)</f>
        <v>S</v>
      </c>
      <c r="S296" t="e">
        <f>VLOOKUP(C296,招行退!B:I,8,FALSE)</f>
        <v>#N/A</v>
      </c>
    </row>
    <row r="297" spans="1:19" ht="14.25" hidden="1">
      <c r="A297" t="s">
        <v>20763</v>
      </c>
      <c r="B297">
        <v>552622</v>
      </c>
      <c r="C297" t="s">
        <v>1046</v>
      </c>
      <c r="D297" t="s">
        <v>1047</v>
      </c>
      <c r="E297" t="s">
        <v>1048</v>
      </c>
      <c r="F297" s="15">
        <v>244</v>
      </c>
      <c r="G297" t="s">
        <v>34</v>
      </c>
      <c r="H297" t="s">
        <v>34</v>
      </c>
      <c r="I297" t="s">
        <v>58</v>
      </c>
      <c r="J297" t="s">
        <v>48</v>
      </c>
      <c r="K297" t="s">
        <v>59</v>
      </c>
      <c r="L297" t="s">
        <v>3147</v>
      </c>
      <c r="M297" t="s">
        <v>3148</v>
      </c>
      <c r="N297" t="s">
        <v>3149</v>
      </c>
      <c r="O297">
        <f>VLOOKUP(B297,HIS退!B:F,5,FALSE)</f>
        <v>-244</v>
      </c>
      <c r="P297" t="str">
        <f>VLOOKUP(B297,HIS退!B:I,8,FALSE)</f>
        <v>1</v>
      </c>
      <c r="Q297" s="38">
        <f>VLOOKUP(C297,招行退!B:F,5,FALSE)</f>
        <v>244</v>
      </c>
      <c r="R297" t="str">
        <f>VLOOKUP(C297,招行退!B:H,7,FALSE)</f>
        <v>S</v>
      </c>
      <c r="S297" t="e">
        <f>VLOOKUP(C297,招行退!B:I,8,FALSE)</f>
        <v>#N/A</v>
      </c>
    </row>
    <row r="298" spans="1:19" ht="14.25" hidden="1">
      <c r="A298" t="s">
        <v>20764</v>
      </c>
      <c r="B298">
        <v>552696</v>
      </c>
      <c r="C298" t="s">
        <v>1052</v>
      </c>
      <c r="D298" t="s">
        <v>1053</v>
      </c>
      <c r="E298" t="s">
        <v>1054</v>
      </c>
      <c r="F298" s="15">
        <v>309</v>
      </c>
      <c r="G298" t="s">
        <v>34</v>
      </c>
      <c r="H298" t="s">
        <v>34</v>
      </c>
      <c r="I298" t="s">
        <v>58</v>
      </c>
      <c r="J298" t="s">
        <v>48</v>
      </c>
      <c r="K298" t="s">
        <v>59</v>
      </c>
      <c r="L298" t="s">
        <v>3150</v>
      </c>
      <c r="M298" t="s">
        <v>3151</v>
      </c>
      <c r="N298" t="s">
        <v>3152</v>
      </c>
      <c r="O298">
        <f>VLOOKUP(B298,HIS退!B:F,5,FALSE)</f>
        <v>-309</v>
      </c>
      <c r="P298" t="str">
        <f>VLOOKUP(B298,HIS退!B:I,8,FALSE)</f>
        <v>1</v>
      </c>
      <c r="Q298" s="38">
        <f>VLOOKUP(C298,招行退!B:F,5,FALSE)</f>
        <v>309</v>
      </c>
      <c r="R298" t="str">
        <f>VLOOKUP(C298,招行退!B:H,7,FALSE)</f>
        <v>S</v>
      </c>
      <c r="S298" t="e">
        <f>VLOOKUP(C298,招行退!B:I,8,FALSE)</f>
        <v>#N/A</v>
      </c>
    </row>
    <row r="299" spans="1:19" ht="14.25" hidden="1">
      <c r="A299" t="s">
        <v>20765</v>
      </c>
      <c r="B299">
        <v>552742</v>
      </c>
      <c r="C299" t="s">
        <v>1055</v>
      </c>
      <c r="D299" t="s">
        <v>1056</v>
      </c>
      <c r="E299" t="s">
        <v>1057</v>
      </c>
      <c r="F299" s="15">
        <v>816</v>
      </c>
      <c r="G299" t="s">
        <v>34</v>
      </c>
      <c r="H299" t="s">
        <v>34</v>
      </c>
      <c r="I299" t="s">
        <v>58</v>
      </c>
      <c r="J299" t="s">
        <v>48</v>
      </c>
      <c r="K299" t="s">
        <v>59</v>
      </c>
      <c r="L299" t="s">
        <v>3153</v>
      </c>
      <c r="M299" t="s">
        <v>3154</v>
      </c>
      <c r="N299" t="s">
        <v>3155</v>
      </c>
      <c r="O299">
        <f>VLOOKUP(B299,HIS退!B:F,5,FALSE)</f>
        <v>-816</v>
      </c>
      <c r="P299" t="str">
        <f>VLOOKUP(B299,HIS退!B:I,8,FALSE)</f>
        <v>1</v>
      </c>
      <c r="Q299" s="38">
        <f>VLOOKUP(C299,招行退!B:F,5,FALSE)</f>
        <v>816</v>
      </c>
      <c r="R299" t="str">
        <f>VLOOKUP(C299,招行退!B:H,7,FALSE)</f>
        <v>S</v>
      </c>
      <c r="S299" t="e">
        <f>VLOOKUP(C299,招行退!B:I,8,FALSE)</f>
        <v>#N/A</v>
      </c>
    </row>
    <row r="300" spans="1:19" ht="14.25" hidden="1">
      <c r="A300" t="s">
        <v>20766</v>
      </c>
      <c r="B300">
        <v>552916</v>
      </c>
      <c r="C300" t="s">
        <v>1058</v>
      </c>
      <c r="D300" t="s">
        <v>1059</v>
      </c>
      <c r="E300" t="s">
        <v>1060</v>
      </c>
      <c r="F300" s="15">
        <v>149</v>
      </c>
      <c r="G300" t="s">
        <v>34</v>
      </c>
      <c r="H300" t="s">
        <v>34</v>
      </c>
      <c r="I300" t="s">
        <v>58</v>
      </c>
      <c r="J300" t="s">
        <v>48</v>
      </c>
      <c r="K300" t="s">
        <v>59</v>
      </c>
      <c r="L300" t="s">
        <v>3156</v>
      </c>
      <c r="M300" t="s">
        <v>3157</v>
      </c>
      <c r="N300" t="s">
        <v>3158</v>
      </c>
      <c r="O300">
        <f>VLOOKUP(B300,HIS退!B:F,5,FALSE)</f>
        <v>-149</v>
      </c>
      <c r="P300" t="str">
        <f>VLOOKUP(B300,HIS退!B:I,8,FALSE)</f>
        <v>1</v>
      </c>
      <c r="Q300" s="38">
        <f>VLOOKUP(C300,招行退!B:F,5,FALSE)</f>
        <v>149</v>
      </c>
      <c r="R300" t="str">
        <f>VLOOKUP(C300,招行退!B:H,7,FALSE)</f>
        <v>S</v>
      </c>
      <c r="S300" t="e">
        <f>VLOOKUP(C300,招行退!B:I,8,FALSE)</f>
        <v>#N/A</v>
      </c>
    </row>
    <row r="301" spans="1:19" ht="14.25" hidden="1">
      <c r="A301" t="s">
        <v>20767</v>
      </c>
      <c r="B301">
        <v>552936</v>
      </c>
      <c r="C301" t="s">
        <v>1061</v>
      </c>
      <c r="D301" t="s">
        <v>1062</v>
      </c>
      <c r="E301" t="s">
        <v>1063</v>
      </c>
      <c r="F301" s="15">
        <v>550</v>
      </c>
      <c r="G301" t="s">
        <v>34</v>
      </c>
      <c r="H301" t="s">
        <v>34</v>
      </c>
      <c r="I301" t="s">
        <v>58</v>
      </c>
      <c r="J301" t="s">
        <v>48</v>
      </c>
      <c r="K301" t="s">
        <v>59</v>
      </c>
      <c r="L301" t="s">
        <v>3159</v>
      </c>
      <c r="M301" t="s">
        <v>3160</v>
      </c>
      <c r="N301" t="s">
        <v>3161</v>
      </c>
      <c r="O301">
        <f>VLOOKUP(B301,HIS退!B:F,5,FALSE)</f>
        <v>-550</v>
      </c>
      <c r="P301" t="str">
        <f>VLOOKUP(B301,HIS退!B:I,8,FALSE)</f>
        <v>1</v>
      </c>
      <c r="Q301" s="38">
        <f>VLOOKUP(C301,招行退!B:F,5,FALSE)</f>
        <v>550</v>
      </c>
      <c r="R301" t="str">
        <f>VLOOKUP(C301,招行退!B:H,7,FALSE)</f>
        <v>S</v>
      </c>
      <c r="S301" t="e">
        <f>VLOOKUP(C301,招行退!B:I,8,FALSE)</f>
        <v>#N/A</v>
      </c>
    </row>
    <row r="302" spans="1:19" ht="14.25" hidden="1">
      <c r="A302" t="s">
        <v>20768</v>
      </c>
      <c r="B302">
        <v>553016</v>
      </c>
      <c r="C302" t="s">
        <v>1064</v>
      </c>
      <c r="D302" t="s">
        <v>1065</v>
      </c>
      <c r="E302" t="s">
        <v>1066</v>
      </c>
      <c r="F302" s="15">
        <v>468</v>
      </c>
      <c r="G302" t="s">
        <v>34</v>
      </c>
      <c r="H302" t="s">
        <v>34</v>
      </c>
      <c r="I302" t="s">
        <v>58</v>
      </c>
      <c r="J302" t="s">
        <v>48</v>
      </c>
      <c r="K302" t="s">
        <v>59</v>
      </c>
      <c r="L302" t="s">
        <v>3162</v>
      </c>
      <c r="M302" t="s">
        <v>3163</v>
      </c>
      <c r="N302" t="s">
        <v>3164</v>
      </c>
      <c r="O302">
        <f>VLOOKUP(B302,HIS退!B:F,5,FALSE)</f>
        <v>-468</v>
      </c>
      <c r="P302" t="str">
        <f>VLOOKUP(B302,HIS退!B:I,8,FALSE)</f>
        <v>1</v>
      </c>
      <c r="Q302" s="38">
        <f>VLOOKUP(C302,招行退!B:F,5,FALSE)</f>
        <v>468</v>
      </c>
      <c r="R302" t="str">
        <f>VLOOKUP(C302,招行退!B:H,7,FALSE)</f>
        <v>S</v>
      </c>
      <c r="S302" t="e">
        <f>VLOOKUP(C302,招行退!B:I,8,FALSE)</f>
        <v>#N/A</v>
      </c>
    </row>
    <row r="303" spans="1:19" ht="14.25" hidden="1">
      <c r="A303" t="s">
        <v>20769</v>
      </c>
      <c r="B303">
        <v>553108</v>
      </c>
      <c r="C303" t="s">
        <v>1068</v>
      </c>
      <c r="D303" t="s">
        <v>1069</v>
      </c>
      <c r="E303" t="s">
        <v>1070</v>
      </c>
      <c r="F303" s="15">
        <v>185</v>
      </c>
      <c r="G303" t="s">
        <v>34</v>
      </c>
      <c r="H303" t="s">
        <v>34</v>
      </c>
      <c r="I303" t="s">
        <v>58</v>
      </c>
      <c r="J303" t="s">
        <v>48</v>
      </c>
      <c r="K303" t="s">
        <v>59</v>
      </c>
      <c r="L303" t="s">
        <v>3165</v>
      </c>
      <c r="M303" t="s">
        <v>3166</v>
      </c>
      <c r="N303" t="s">
        <v>3167</v>
      </c>
      <c r="O303">
        <f>VLOOKUP(B303,HIS退!B:F,5,FALSE)</f>
        <v>-185</v>
      </c>
      <c r="P303" t="str">
        <f>VLOOKUP(B303,HIS退!B:I,8,FALSE)</f>
        <v>1</v>
      </c>
      <c r="Q303" s="38">
        <f>VLOOKUP(C303,招行退!B:F,5,FALSE)</f>
        <v>185</v>
      </c>
      <c r="R303" t="str">
        <f>VLOOKUP(C303,招行退!B:H,7,FALSE)</f>
        <v>S</v>
      </c>
      <c r="S303" t="e">
        <f>VLOOKUP(C303,招行退!B:I,8,FALSE)</f>
        <v>#N/A</v>
      </c>
    </row>
    <row r="304" spans="1:19" ht="14.25" hidden="1">
      <c r="A304" t="s">
        <v>20770</v>
      </c>
      <c r="B304">
        <v>553232</v>
      </c>
      <c r="C304" t="s">
        <v>1071</v>
      </c>
      <c r="D304" t="s">
        <v>1072</v>
      </c>
      <c r="E304" t="s">
        <v>1073</v>
      </c>
      <c r="F304" s="15">
        <v>378</v>
      </c>
      <c r="G304" t="s">
        <v>34</v>
      </c>
      <c r="H304" t="s">
        <v>34</v>
      </c>
      <c r="I304" t="s">
        <v>58</v>
      </c>
      <c r="J304" t="s">
        <v>48</v>
      </c>
      <c r="K304" t="s">
        <v>59</v>
      </c>
      <c r="L304" t="s">
        <v>3168</v>
      </c>
      <c r="M304" t="s">
        <v>3169</v>
      </c>
      <c r="N304" t="s">
        <v>3170</v>
      </c>
      <c r="O304">
        <f>VLOOKUP(B304,HIS退!B:F,5,FALSE)</f>
        <v>-378</v>
      </c>
      <c r="P304" t="str">
        <f>VLOOKUP(B304,HIS退!B:I,8,FALSE)</f>
        <v>1</v>
      </c>
      <c r="Q304" s="38">
        <f>VLOOKUP(C304,招行退!B:F,5,FALSE)</f>
        <v>378</v>
      </c>
      <c r="R304" t="str">
        <f>VLOOKUP(C304,招行退!B:H,7,FALSE)</f>
        <v>S</v>
      </c>
      <c r="S304" t="e">
        <f>VLOOKUP(C304,招行退!B:I,8,FALSE)</f>
        <v>#N/A</v>
      </c>
    </row>
    <row r="305" spans="1:19" ht="14.25" hidden="1">
      <c r="A305" t="s">
        <v>20771</v>
      </c>
      <c r="B305">
        <v>553336</v>
      </c>
      <c r="C305" t="s">
        <v>3171</v>
      </c>
      <c r="D305" t="s">
        <v>1074</v>
      </c>
      <c r="E305" t="s">
        <v>1075</v>
      </c>
      <c r="F305" s="15">
        <v>149</v>
      </c>
      <c r="G305" t="s">
        <v>34</v>
      </c>
      <c r="H305" t="s">
        <v>34</v>
      </c>
      <c r="I305" t="s">
        <v>340</v>
      </c>
      <c r="J305" t="s">
        <v>57</v>
      </c>
      <c r="K305" t="s">
        <v>59</v>
      </c>
      <c r="L305" t="s">
        <v>3172</v>
      </c>
      <c r="M305" t="s">
        <v>3173</v>
      </c>
      <c r="N305" t="s">
        <v>3174</v>
      </c>
      <c r="O305">
        <f>VLOOKUP(B305,HIS退!B:F,5,FALSE)</f>
        <v>-149</v>
      </c>
      <c r="P305" t="str">
        <f>VLOOKUP(B305,HIS退!B:I,8,FALSE)</f>
        <v>9</v>
      </c>
      <c r="Q305" s="38">
        <f>VLOOKUP(C305,招行退!B:F,5,FALSE)</f>
        <v>149</v>
      </c>
      <c r="R305" t="str">
        <f>VLOOKUP(C305,招行退!B:H,7,FALSE)</f>
        <v>B</v>
      </c>
      <c r="S305" t="str">
        <f>VLOOKUP(C305,招行退!B:I,8,FALSE)</f>
        <v>20170704</v>
      </c>
    </row>
    <row r="306" spans="1:19" ht="14.25" hidden="1">
      <c r="A306" t="s">
        <v>20772</v>
      </c>
      <c r="B306">
        <v>553370</v>
      </c>
      <c r="C306" t="s">
        <v>1076</v>
      </c>
      <c r="D306" t="s">
        <v>1077</v>
      </c>
      <c r="E306" t="s">
        <v>1078</v>
      </c>
      <c r="F306" s="15">
        <v>108</v>
      </c>
      <c r="G306" t="s">
        <v>34</v>
      </c>
      <c r="H306" t="s">
        <v>34</v>
      </c>
      <c r="I306" t="s">
        <v>58</v>
      </c>
      <c r="J306" t="s">
        <v>48</v>
      </c>
      <c r="K306" t="s">
        <v>59</v>
      </c>
      <c r="L306" t="s">
        <v>3175</v>
      </c>
      <c r="M306" t="s">
        <v>3176</v>
      </c>
      <c r="N306" t="s">
        <v>3177</v>
      </c>
      <c r="O306">
        <f>VLOOKUP(B306,HIS退!B:F,5,FALSE)</f>
        <v>-108</v>
      </c>
      <c r="P306" t="str">
        <f>VLOOKUP(B306,HIS退!B:I,8,FALSE)</f>
        <v>1</v>
      </c>
      <c r="Q306" s="38">
        <f>VLOOKUP(C306,招行退!B:F,5,FALSE)</f>
        <v>108</v>
      </c>
      <c r="R306" t="str">
        <f>VLOOKUP(C306,招行退!B:H,7,FALSE)</f>
        <v>S</v>
      </c>
      <c r="S306" t="e">
        <f>VLOOKUP(C306,招行退!B:I,8,FALSE)</f>
        <v>#N/A</v>
      </c>
    </row>
    <row r="307" spans="1:19" ht="14.25" hidden="1">
      <c r="A307" t="s">
        <v>20773</v>
      </c>
      <c r="B307">
        <v>553395</v>
      </c>
      <c r="C307" t="s">
        <v>1079</v>
      </c>
      <c r="D307" t="s">
        <v>1080</v>
      </c>
      <c r="E307" t="s">
        <v>1081</v>
      </c>
      <c r="F307" s="15">
        <v>575</v>
      </c>
      <c r="G307" t="s">
        <v>34</v>
      </c>
      <c r="H307" t="s">
        <v>34</v>
      </c>
      <c r="I307" t="s">
        <v>340</v>
      </c>
      <c r="J307" t="s">
        <v>340</v>
      </c>
      <c r="K307" t="s">
        <v>59</v>
      </c>
      <c r="L307" t="s">
        <v>3178</v>
      </c>
      <c r="M307" t="s">
        <v>3179</v>
      </c>
      <c r="N307" t="s">
        <v>3180</v>
      </c>
      <c r="O307">
        <f>VLOOKUP(B307,HIS退!B:F,5,FALSE)</f>
        <v>-575</v>
      </c>
      <c r="P307" t="str">
        <f>VLOOKUP(B307,HIS退!B:I,8,FALSE)</f>
        <v>9</v>
      </c>
      <c r="Q307" s="38">
        <f>VLOOKUP(C307,招行退!B:F,5,FALSE)</f>
        <v>575</v>
      </c>
      <c r="R307" t="str">
        <f>VLOOKUP(C307,招行退!B:H,7,FALSE)</f>
        <v>B</v>
      </c>
      <c r="S307" t="str">
        <f>VLOOKUP(C307,招行退!B:I,8,FALSE)</f>
        <v>20170705</v>
      </c>
    </row>
    <row r="308" spans="1:19" ht="14.25" hidden="1">
      <c r="A308" t="s">
        <v>20774</v>
      </c>
      <c r="B308">
        <v>553458</v>
      </c>
      <c r="C308" t="s">
        <v>1082</v>
      </c>
      <c r="D308" t="s">
        <v>1083</v>
      </c>
      <c r="E308" t="s">
        <v>1084</v>
      </c>
      <c r="F308" s="15">
        <v>70</v>
      </c>
      <c r="G308" t="s">
        <v>34</v>
      </c>
      <c r="H308" t="s">
        <v>34</v>
      </c>
      <c r="I308" t="s">
        <v>58</v>
      </c>
      <c r="J308" t="s">
        <v>48</v>
      </c>
      <c r="K308" t="s">
        <v>59</v>
      </c>
      <c r="L308" t="s">
        <v>3181</v>
      </c>
      <c r="M308" t="s">
        <v>3182</v>
      </c>
      <c r="N308" t="s">
        <v>3183</v>
      </c>
      <c r="O308">
        <f>VLOOKUP(B308,HIS退!B:F,5,FALSE)</f>
        <v>-70</v>
      </c>
      <c r="P308" t="str">
        <f>VLOOKUP(B308,HIS退!B:I,8,FALSE)</f>
        <v>1</v>
      </c>
      <c r="Q308" s="38">
        <f>VLOOKUP(C308,招行退!B:F,5,FALSE)</f>
        <v>70</v>
      </c>
      <c r="R308" t="str">
        <f>VLOOKUP(C308,招行退!B:H,7,FALSE)</f>
        <v>S</v>
      </c>
      <c r="S308" t="e">
        <f>VLOOKUP(C308,招行退!B:I,8,FALSE)</f>
        <v>#N/A</v>
      </c>
    </row>
    <row r="309" spans="1:19" s="40" customFormat="1" ht="14.25" hidden="1">
      <c r="A309" t="s">
        <v>20775</v>
      </c>
      <c r="B309">
        <v>553653</v>
      </c>
      <c r="C309" t="s">
        <v>1085</v>
      </c>
      <c r="D309" t="s">
        <v>1086</v>
      </c>
      <c r="E309" t="s">
        <v>1087</v>
      </c>
      <c r="F309" s="15">
        <v>783</v>
      </c>
      <c r="G309" t="s">
        <v>34</v>
      </c>
      <c r="H309" t="s">
        <v>34</v>
      </c>
      <c r="I309" t="s">
        <v>58</v>
      </c>
      <c r="J309" t="s">
        <v>48</v>
      </c>
      <c r="K309" t="s">
        <v>59</v>
      </c>
      <c r="L309" t="s">
        <v>3184</v>
      </c>
      <c r="M309" t="s">
        <v>3185</v>
      </c>
      <c r="N309" t="s">
        <v>3186</v>
      </c>
      <c r="O309">
        <f>VLOOKUP(B309,HIS退!B:F,5,FALSE)</f>
        <v>-783</v>
      </c>
      <c r="P309" t="str">
        <f>VLOOKUP(B309,HIS退!B:I,8,FALSE)</f>
        <v>1</v>
      </c>
      <c r="Q309" s="38">
        <f>VLOOKUP(C309,招行退!B:F,5,FALSE)</f>
        <v>783</v>
      </c>
      <c r="R309" t="str">
        <f>VLOOKUP(C309,招行退!B:H,7,FALSE)</f>
        <v>S</v>
      </c>
      <c r="S309" t="e">
        <f>VLOOKUP(C309,招行退!B:I,8,FALSE)</f>
        <v>#N/A</v>
      </c>
    </row>
    <row r="310" spans="1:19" ht="14.25" hidden="1">
      <c r="A310" t="s">
        <v>20776</v>
      </c>
      <c r="B310">
        <v>553818</v>
      </c>
      <c r="C310" t="s">
        <v>1088</v>
      </c>
      <c r="D310" t="s">
        <v>1089</v>
      </c>
      <c r="E310" t="s">
        <v>1090</v>
      </c>
      <c r="F310" s="15">
        <v>101</v>
      </c>
      <c r="G310" t="s">
        <v>34</v>
      </c>
      <c r="H310" t="s">
        <v>34</v>
      </c>
      <c r="I310" t="s">
        <v>58</v>
      </c>
      <c r="J310" t="s">
        <v>48</v>
      </c>
      <c r="K310" t="s">
        <v>59</v>
      </c>
      <c r="L310" t="s">
        <v>3187</v>
      </c>
      <c r="M310" t="s">
        <v>3188</v>
      </c>
      <c r="N310" t="s">
        <v>3189</v>
      </c>
      <c r="O310">
        <f>VLOOKUP(B310,HIS退!B:F,5,FALSE)</f>
        <v>-101</v>
      </c>
      <c r="P310" t="str">
        <f>VLOOKUP(B310,HIS退!B:I,8,FALSE)</f>
        <v>1</v>
      </c>
      <c r="Q310" s="38">
        <f>VLOOKUP(C310,招行退!B:F,5,FALSE)</f>
        <v>101</v>
      </c>
      <c r="R310" t="str">
        <f>VLOOKUP(C310,招行退!B:H,7,FALSE)</f>
        <v>S</v>
      </c>
      <c r="S310" t="e">
        <f>VLOOKUP(C310,招行退!B:I,8,FALSE)</f>
        <v>#N/A</v>
      </c>
    </row>
    <row r="311" spans="1:19" ht="14.25" hidden="1">
      <c r="A311" t="s">
        <v>20777</v>
      </c>
      <c r="B311">
        <v>553821</v>
      </c>
      <c r="C311" t="s">
        <v>1091</v>
      </c>
      <c r="D311" t="s">
        <v>1092</v>
      </c>
      <c r="E311" t="s">
        <v>1093</v>
      </c>
      <c r="F311" s="15">
        <v>500</v>
      </c>
      <c r="G311" t="s">
        <v>34</v>
      </c>
      <c r="H311" t="s">
        <v>34</v>
      </c>
      <c r="I311" t="s">
        <v>58</v>
      </c>
      <c r="J311" t="s">
        <v>48</v>
      </c>
      <c r="K311" t="s">
        <v>59</v>
      </c>
      <c r="L311" t="s">
        <v>3190</v>
      </c>
      <c r="M311" t="s">
        <v>3191</v>
      </c>
      <c r="N311" t="s">
        <v>3192</v>
      </c>
      <c r="O311">
        <f>VLOOKUP(B311,HIS退!B:F,5,FALSE)</f>
        <v>-500</v>
      </c>
      <c r="P311" t="str">
        <f>VLOOKUP(B311,HIS退!B:I,8,FALSE)</f>
        <v>1</v>
      </c>
      <c r="Q311" s="38">
        <f>VLOOKUP(C311,招行退!B:F,5,FALSE)</f>
        <v>500</v>
      </c>
      <c r="R311" t="str">
        <f>VLOOKUP(C311,招行退!B:H,7,FALSE)</f>
        <v>S</v>
      </c>
      <c r="S311" t="e">
        <f>VLOOKUP(C311,招行退!B:I,8,FALSE)</f>
        <v>#N/A</v>
      </c>
    </row>
    <row r="312" spans="1:19" ht="14.25" hidden="1">
      <c r="A312" t="s">
        <v>20778</v>
      </c>
      <c r="B312">
        <v>553908</v>
      </c>
      <c r="C312" t="s">
        <v>1094</v>
      </c>
      <c r="D312" t="s">
        <v>1095</v>
      </c>
      <c r="E312" t="s">
        <v>1096</v>
      </c>
      <c r="F312" s="15">
        <v>100</v>
      </c>
      <c r="G312" t="s">
        <v>34</v>
      </c>
      <c r="H312" t="s">
        <v>34</v>
      </c>
      <c r="I312" t="s">
        <v>340</v>
      </c>
      <c r="J312" t="s">
        <v>340</v>
      </c>
      <c r="K312" t="s">
        <v>59</v>
      </c>
      <c r="L312" t="s">
        <v>3193</v>
      </c>
      <c r="M312" t="s">
        <v>3194</v>
      </c>
      <c r="N312" t="s">
        <v>3195</v>
      </c>
      <c r="O312">
        <f>VLOOKUP(B312,HIS退!B:F,5,FALSE)</f>
        <v>-100</v>
      </c>
      <c r="P312" t="str">
        <f>VLOOKUP(B312,HIS退!B:I,8,FALSE)</f>
        <v>9</v>
      </c>
      <c r="Q312" s="38">
        <f>VLOOKUP(C312,招行退!B:F,5,FALSE)</f>
        <v>100</v>
      </c>
      <c r="R312" t="str">
        <f>VLOOKUP(C312,招行退!B:H,7,FALSE)</f>
        <v>B</v>
      </c>
      <c r="S312" t="str">
        <f>VLOOKUP(C312,招行退!B:I,8,FALSE)</f>
        <v>20170706</v>
      </c>
    </row>
    <row r="313" spans="1:19" ht="14.25" hidden="1">
      <c r="A313" t="s">
        <v>20779</v>
      </c>
      <c r="B313">
        <v>553932</v>
      </c>
      <c r="D313" t="s">
        <v>1097</v>
      </c>
      <c r="E313" t="s">
        <v>1098</v>
      </c>
      <c r="F313" s="15">
        <v>1070</v>
      </c>
      <c r="G313" t="s">
        <v>34</v>
      </c>
      <c r="H313" t="s">
        <v>34</v>
      </c>
      <c r="I313" t="s">
        <v>60</v>
      </c>
      <c r="J313" t="s">
        <v>57</v>
      </c>
      <c r="K313" t="s">
        <v>59</v>
      </c>
      <c r="L313" t="s">
        <v>3196</v>
      </c>
      <c r="M313" t="s">
        <v>3197</v>
      </c>
      <c r="N313" t="s">
        <v>3198</v>
      </c>
      <c r="O313">
        <f>VLOOKUP(B313,HIS退!B:F,5,FALSE)</f>
        <v>-1070</v>
      </c>
      <c r="P313" t="str">
        <f>VLOOKUP(B313,HIS退!B:I,8,FALSE)</f>
        <v>9</v>
      </c>
      <c r="Q313" s="38" t="e">
        <f>VLOOKUP(C313,招行退!B:F,5,FALSE)</f>
        <v>#N/A</v>
      </c>
      <c r="R313" t="e">
        <f>VLOOKUP(C313,招行退!B:H,7,FALSE)</f>
        <v>#N/A</v>
      </c>
      <c r="S313" t="e">
        <f>VLOOKUP(C313,招行退!B:I,8,FALSE)</f>
        <v>#N/A</v>
      </c>
    </row>
    <row r="314" spans="1:19" ht="14.25" hidden="1">
      <c r="A314" t="s">
        <v>20780</v>
      </c>
      <c r="B314">
        <v>0</v>
      </c>
      <c r="D314" t="s">
        <v>1097</v>
      </c>
      <c r="E314" t="s">
        <v>1098</v>
      </c>
      <c r="F314" s="15">
        <v>1070</v>
      </c>
      <c r="G314" t="s">
        <v>34</v>
      </c>
      <c r="H314" t="s">
        <v>34</v>
      </c>
      <c r="I314" t="s">
        <v>61</v>
      </c>
      <c r="J314" t="s">
        <v>57</v>
      </c>
      <c r="K314" t="s">
        <v>59</v>
      </c>
      <c r="L314" t="s">
        <v>3199</v>
      </c>
      <c r="M314" t="s">
        <v>3200</v>
      </c>
      <c r="N314" t="s">
        <v>3198</v>
      </c>
      <c r="O314" t="e">
        <f>VLOOKUP(B314,HIS退!B:F,5,FALSE)</f>
        <v>#N/A</v>
      </c>
      <c r="P314" t="e">
        <f>VLOOKUP(B314,HIS退!B:I,8,FALSE)</f>
        <v>#N/A</v>
      </c>
      <c r="Q314" s="38" t="e">
        <f>VLOOKUP(C314,招行退!B:F,5,FALSE)</f>
        <v>#N/A</v>
      </c>
      <c r="R314" t="e">
        <f>VLOOKUP(C314,招行退!B:H,7,FALSE)</f>
        <v>#N/A</v>
      </c>
      <c r="S314" t="e">
        <f>VLOOKUP(C314,招行退!B:I,8,FALSE)</f>
        <v>#N/A</v>
      </c>
    </row>
    <row r="315" spans="1:19" s="40" customFormat="1" ht="14.25" hidden="1">
      <c r="A315" t="s">
        <v>20781</v>
      </c>
      <c r="B315">
        <v>553967</v>
      </c>
      <c r="C315" t="s">
        <v>1099</v>
      </c>
      <c r="D315" t="s">
        <v>1100</v>
      </c>
      <c r="E315" t="s">
        <v>1101</v>
      </c>
      <c r="F315" s="15">
        <v>85</v>
      </c>
      <c r="G315" t="s">
        <v>34</v>
      </c>
      <c r="H315" t="s">
        <v>34</v>
      </c>
      <c r="I315" t="s">
        <v>58</v>
      </c>
      <c r="J315" t="s">
        <v>48</v>
      </c>
      <c r="K315" t="s">
        <v>59</v>
      </c>
      <c r="L315" t="s">
        <v>3201</v>
      </c>
      <c r="M315" t="s">
        <v>3202</v>
      </c>
      <c r="N315" t="s">
        <v>3203</v>
      </c>
      <c r="O315">
        <f>VLOOKUP(B315,HIS退!B:F,5,FALSE)</f>
        <v>-85</v>
      </c>
      <c r="P315" t="str">
        <f>VLOOKUP(B315,HIS退!B:I,8,FALSE)</f>
        <v>1</v>
      </c>
      <c r="Q315" s="38">
        <f>VLOOKUP(C315,招行退!B:F,5,FALSE)</f>
        <v>85</v>
      </c>
      <c r="R315" t="str">
        <f>VLOOKUP(C315,招行退!B:H,7,FALSE)</f>
        <v>S</v>
      </c>
      <c r="S315" t="e">
        <f>VLOOKUP(C315,招行退!B:I,8,FALSE)</f>
        <v>#N/A</v>
      </c>
    </row>
    <row r="316" spans="1:19" ht="14.25" hidden="1">
      <c r="A316" t="s">
        <v>20782</v>
      </c>
      <c r="B316">
        <v>554098</v>
      </c>
      <c r="C316" t="s">
        <v>3204</v>
      </c>
      <c r="D316" t="s">
        <v>1102</v>
      </c>
      <c r="E316" t="s">
        <v>1103</v>
      </c>
      <c r="F316" s="15">
        <v>900</v>
      </c>
      <c r="G316" t="s">
        <v>34</v>
      </c>
      <c r="H316" t="s">
        <v>34</v>
      </c>
      <c r="I316" t="s">
        <v>340</v>
      </c>
      <c r="J316" t="s">
        <v>57</v>
      </c>
      <c r="K316" t="s">
        <v>59</v>
      </c>
      <c r="L316" t="s">
        <v>3205</v>
      </c>
      <c r="M316" t="s">
        <v>3206</v>
      </c>
      <c r="N316" t="s">
        <v>3207</v>
      </c>
      <c r="O316">
        <f>VLOOKUP(B316,HIS退!B:F,5,FALSE)</f>
        <v>-900</v>
      </c>
      <c r="P316" t="str">
        <f>VLOOKUP(B316,HIS退!B:I,8,FALSE)</f>
        <v>9</v>
      </c>
      <c r="Q316" s="38">
        <f>VLOOKUP(C316,招行退!B:F,5,FALSE)</f>
        <v>900</v>
      </c>
      <c r="R316" t="str">
        <f>VLOOKUP(C316,招行退!B:H,7,FALSE)</f>
        <v>B</v>
      </c>
      <c r="S316" t="str">
        <f>VLOOKUP(C316,招行退!B:I,8,FALSE)</f>
        <v>20170704</v>
      </c>
    </row>
    <row r="317" spans="1:19" ht="14.25" hidden="1">
      <c r="A317" t="s">
        <v>20783</v>
      </c>
      <c r="B317">
        <v>554170</v>
      </c>
      <c r="C317" t="s">
        <v>3208</v>
      </c>
      <c r="D317" t="s">
        <v>1104</v>
      </c>
      <c r="E317" t="s">
        <v>1105</v>
      </c>
      <c r="F317" s="15">
        <v>673</v>
      </c>
      <c r="G317" t="s">
        <v>34</v>
      </c>
      <c r="H317" t="s">
        <v>34</v>
      </c>
      <c r="I317" t="s">
        <v>340</v>
      </c>
      <c r="J317" t="s">
        <v>57</v>
      </c>
      <c r="K317" t="s">
        <v>59</v>
      </c>
      <c r="L317" t="s">
        <v>3209</v>
      </c>
      <c r="M317" t="s">
        <v>3210</v>
      </c>
      <c r="N317" t="s">
        <v>3211</v>
      </c>
      <c r="O317">
        <f>VLOOKUP(B317,HIS退!B:F,5,FALSE)</f>
        <v>-673</v>
      </c>
      <c r="P317" t="str">
        <f>VLOOKUP(B317,HIS退!B:I,8,FALSE)</f>
        <v>9</v>
      </c>
      <c r="Q317" s="38">
        <f>VLOOKUP(C317,招行退!B:F,5,FALSE)</f>
        <v>673</v>
      </c>
      <c r="R317" t="str">
        <f>VLOOKUP(C317,招行退!B:H,7,FALSE)</f>
        <v>B</v>
      </c>
      <c r="S317" t="str">
        <f>VLOOKUP(C317,招行退!B:I,8,FALSE)</f>
        <v>20170704</v>
      </c>
    </row>
    <row r="318" spans="1:19" ht="14.25" hidden="1">
      <c r="A318" t="s">
        <v>20784</v>
      </c>
      <c r="B318">
        <v>554259</v>
      </c>
      <c r="C318" t="s">
        <v>1106</v>
      </c>
      <c r="D318" t="s">
        <v>1107</v>
      </c>
      <c r="E318" t="s">
        <v>1108</v>
      </c>
      <c r="F318" s="15">
        <v>9999</v>
      </c>
      <c r="G318" t="s">
        <v>34</v>
      </c>
      <c r="H318" t="s">
        <v>34</v>
      </c>
      <c r="I318" t="s">
        <v>58</v>
      </c>
      <c r="J318" t="s">
        <v>48</v>
      </c>
      <c r="K318" t="s">
        <v>59</v>
      </c>
      <c r="L318" t="s">
        <v>3212</v>
      </c>
      <c r="M318" t="s">
        <v>3213</v>
      </c>
      <c r="N318" t="s">
        <v>3214</v>
      </c>
      <c r="O318">
        <f>VLOOKUP(B318,HIS退!B:F,5,FALSE)</f>
        <v>-9999</v>
      </c>
      <c r="P318" t="str">
        <f>VLOOKUP(B318,HIS退!B:I,8,FALSE)</f>
        <v>1</v>
      </c>
      <c r="Q318" s="38">
        <f>VLOOKUP(C318,招行退!B:F,5,FALSE)</f>
        <v>9999</v>
      </c>
      <c r="R318" t="str">
        <f>VLOOKUP(C318,招行退!B:H,7,FALSE)</f>
        <v>S</v>
      </c>
      <c r="S318" t="e">
        <f>VLOOKUP(C318,招行退!B:I,8,FALSE)</f>
        <v>#N/A</v>
      </c>
    </row>
    <row r="319" spans="1:19" ht="14.25" hidden="1">
      <c r="A319" t="s">
        <v>20785</v>
      </c>
      <c r="B319">
        <v>554261</v>
      </c>
      <c r="C319" t="s">
        <v>1109</v>
      </c>
      <c r="D319" t="s">
        <v>1107</v>
      </c>
      <c r="E319" t="s">
        <v>1108</v>
      </c>
      <c r="F319" s="15">
        <v>1</v>
      </c>
      <c r="G319" t="s">
        <v>34</v>
      </c>
      <c r="H319" t="s">
        <v>34</v>
      </c>
      <c r="I319" t="s">
        <v>58</v>
      </c>
      <c r="J319" t="s">
        <v>48</v>
      </c>
      <c r="K319" t="s">
        <v>59</v>
      </c>
      <c r="L319" t="s">
        <v>3215</v>
      </c>
      <c r="M319" t="s">
        <v>3216</v>
      </c>
      <c r="N319" t="s">
        <v>3214</v>
      </c>
      <c r="O319">
        <f>VLOOKUP(B319,HIS退!B:F,5,FALSE)</f>
        <v>-1</v>
      </c>
      <c r="P319" t="str">
        <f>VLOOKUP(B319,HIS退!B:I,8,FALSE)</f>
        <v>1</v>
      </c>
      <c r="Q319" s="38">
        <f>VLOOKUP(C319,招行退!B:F,5,FALSE)</f>
        <v>1</v>
      </c>
      <c r="R319" t="str">
        <f>VLOOKUP(C319,招行退!B:H,7,FALSE)</f>
        <v>S</v>
      </c>
      <c r="S319" t="e">
        <f>VLOOKUP(C319,招行退!B:I,8,FALSE)</f>
        <v>#N/A</v>
      </c>
    </row>
    <row r="320" spans="1:19" ht="14.25" hidden="1">
      <c r="A320" t="s">
        <v>20786</v>
      </c>
      <c r="B320">
        <v>554300</v>
      </c>
      <c r="C320" t="s">
        <v>1110</v>
      </c>
      <c r="D320" t="s">
        <v>1111</v>
      </c>
      <c r="E320" t="s">
        <v>1112</v>
      </c>
      <c r="F320" s="15">
        <v>100</v>
      </c>
      <c r="G320" t="s">
        <v>53</v>
      </c>
      <c r="H320" t="s">
        <v>34</v>
      </c>
      <c r="I320" t="s">
        <v>58</v>
      </c>
      <c r="J320" t="s">
        <v>48</v>
      </c>
      <c r="K320" t="s">
        <v>59</v>
      </c>
      <c r="L320" t="s">
        <v>3217</v>
      </c>
      <c r="M320" t="s">
        <v>3218</v>
      </c>
      <c r="N320" t="s">
        <v>3219</v>
      </c>
      <c r="O320">
        <f>VLOOKUP(B320,HIS退!B:F,5,FALSE)</f>
        <v>-100</v>
      </c>
      <c r="P320" t="str">
        <f>VLOOKUP(B320,HIS退!B:I,8,FALSE)</f>
        <v>1</v>
      </c>
      <c r="Q320" s="38">
        <f>VLOOKUP(C320,招行退!B:F,5,FALSE)</f>
        <v>100</v>
      </c>
      <c r="R320" t="str">
        <f>VLOOKUP(C320,招行退!B:H,7,FALSE)</f>
        <v>S</v>
      </c>
      <c r="S320" t="e">
        <f>VLOOKUP(C320,招行退!B:I,8,FALSE)</f>
        <v>#N/A</v>
      </c>
    </row>
    <row r="321" spans="1:19" ht="14.25" hidden="1">
      <c r="A321" t="s">
        <v>20787</v>
      </c>
      <c r="B321">
        <v>554327</v>
      </c>
      <c r="C321" t="s">
        <v>1114</v>
      </c>
      <c r="D321" t="s">
        <v>1115</v>
      </c>
      <c r="E321" t="s">
        <v>1116</v>
      </c>
      <c r="F321" s="15">
        <v>570</v>
      </c>
      <c r="G321" t="s">
        <v>34</v>
      </c>
      <c r="H321" t="s">
        <v>34</v>
      </c>
      <c r="I321" t="s">
        <v>58</v>
      </c>
      <c r="J321" t="s">
        <v>48</v>
      </c>
      <c r="K321" t="s">
        <v>59</v>
      </c>
      <c r="L321" t="s">
        <v>3220</v>
      </c>
      <c r="M321" t="s">
        <v>3221</v>
      </c>
      <c r="N321" t="s">
        <v>3222</v>
      </c>
      <c r="O321">
        <f>VLOOKUP(B321,HIS退!B:F,5,FALSE)</f>
        <v>-570</v>
      </c>
      <c r="P321" t="str">
        <f>VLOOKUP(B321,HIS退!B:I,8,FALSE)</f>
        <v>1</v>
      </c>
      <c r="Q321" s="38">
        <f>VLOOKUP(C321,招行退!B:F,5,FALSE)</f>
        <v>570</v>
      </c>
      <c r="R321" t="str">
        <f>VLOOKUP(C321,招行退!B:H,7,FALSE)</f>
        <v>S</v>
      </c>
      <c r="S321" t="e">
        <f>VLOOKUP(C321,招行退!B:I,8,FALSE)</f>
        <v>#N/A</v>
      </c>
    </row>
    <row r="322" spans="1:19" ht="14.25" hidden="1">
      <c r="A322" t="s">
        <v>20788</v>
      </c>
      <c r="B322">
        <v>554337</v>
      </c>
      <c r="C322" t="s">
        <v>1117</v>
      </c>
      <c r="D322" t="s">
        <v>896</v>
      </c>
      <c r="E322" t="s">
        <v>897</v>
      </c>
      <c r="F322" s="15">
        <v>1000</v>
      </c>
      <c r="G322" t="s">
        <v>34</v>
      </c>
      <c r="H322" t="s">
        <v>34</v>
      </c>
      <c r="I322" t="s">
        <v>58</v>
      </c>
      <c r="J322" t="s">
        <v>48</v>
      </c>
      <c r="K322" t="s">
        <v>59</v>
      </c>
      <c r="L322" t="s">
        <v>3223</v>
      </c>
      <c r="M322" t="s">
        <v>3224</v>
      </c>
      <c r="N322" t="s">
        <v>2962</v>
      </c>
      <c r="O322">
        <f>VLOOKUP(B322,HIS退!B:F,5,FALSE)</f>
        <v>-1000</v>
      </c>
      <c r="P322" t="str">
        <f>VLOOKUP(B322,HIS退!B:I,8,FALSE)</f>
        <v>1</v>
      </c>
      <c r="Q322" s="38">
        <f>VLOOKUP(C322,招行退!B:F,5,FALSE)</f>
        <v>1000</v>
      </c>
      <c r="R322" t="str">
        <f>VLOOKUP(C322,招行退!B:H,7,FALSE)</f>
        <v>S</v>
      </c>
      <c r="S322" t="e">
        <f>VLOOKUP(C322,招行退!B:I,8,FALSE)</f>
        <v>#N/A</v>
      </c>
    </row>
    <row r="323" spans="1:19" ht="14.25" hidden="1">
      <c r="A323" t="s">
        <v>20789</v>
      </c>
      <c r="B323">
        <v>554340</v>
      </c>
      <c r="C323" t="s">
        <v>1118</v>
      </c>
      <c r="D323" t="s">
        <v>896</v>
      </c>
      <c r="E323" t="s">
        <v>897</v>
      </c>
      <c r="F323" s="15">
        <v>9000</v>
      </c>
      <c r="G323" t="s">
        <v>34</v>
      </c>
      <c r="H323" t="s">
        <v>34</v>
      </c>
      <c r="I323" t="s">
        <v>58</v>
      </c>
      <c r="J323" t="s">
        <v>48</v>
      </c>
      <c r="K323" t="s">
        <v>59</v>
      </c>
      <c r="L323" t="s">
        <v>3225</v>
      </c>
      <c r="M323" t="s">
        <v>3226</v>
      </c>
      <c r="N323" t="s">
        <v>2962</v>
      </c>
      <c r="O323">
        <f>VLOOKUP(B323,HIS退!B:F,5,FALSE)</f>
        <v>-9000</v>
      </c>
      <c r="P323" t="str">
        <f>VLOOKUP(B323,HIS退!B:I,8,FALSE)</f>
        <v>1</v>
      </c>
      <c r="Q323" s="38">
        <f>VLOOKUP(C323,招行退!B:F,5,FALSE)</f>
        <v>9000</v>
      </c>
      <c r="R323" t="str">
        <f>VLOOKUP(C323,招行退!B:H,7,FALSE)</f>
        <v>S</v>
      </c>
      <c r="S323" t="e">
        <f>VLOOKUP(C323,招行退!B:I,8,FALSE)</f>
        <v>#N/A</v>
      </c>
    </row>
    <row r="324" spans="1:19" ht="14.25" hidden="1">
      <c r="A324" t="s">
        <v>20790</v>
      </c>
      <c r="B324">
        <v>554411</v>
      </c>
      <c r="D324" t="s">
        <v>1119</v>
      </c>
      <c r="E324" t="s">
        <v>1120</v>
      </c>
      <c r="F324" s="15">
        <v>177</v>
      </c>
      <c r="G324" t="s">
        <v>34</v>
      </c>
      <c r="H324" t="s">
        <v>34</v>
      </c>
      <c r="I324" t="s">
        <v>60</v>
      </c>
      <c r="J324" t="s">
        <v>57</v>
      </c>
      <c r="K324" t="s">
        <v>59</v>
      </c>
      <c r="L324" t="s">
        <v>3227</v>
      </c>
      <c r="M324" t="s">
        <v>3228</v>
      </c>
      <c r="N324" t="s">
        <v>3229</v>
      </c>
      <c r="O324">
        <f>VLOOKUP(B324,HIS退!B:F,5,FALSE)</f>
        <v>-177</v>
      </c>
      <c r="P324" t="str">
        <f>VLOOKUP(B324,HIS退!B:I,8,FALSE)</f>
        <v>9</v>
      </c>
      <c r="Q324" s="38" t="e">
        <f>VLOOKUP(C324,招行退!B:F,5,FALSE)</f>
        <v>#N/A</v>
      </c>
      <c r="R324" t="e">
        <f>VLOOKUP(C324,招行退!B:H,7,FALSE)</f>
        <v>#N/A</v>
      </c>
      <c r="S324" t="e">
        <f>VLOOKUP(C324,招行退!B:I,8,FALSE)</f>
        <v>#N/A</v>
      </c>
    </row>
    <row r="325" spans="1:19" ht="14.25" hidden="1">
      <c r="A325" t="s">
        <v>20791</v>
      </c>
      <c r="B325">
        <v>554424</v>
      </c>
      <c r="C325" t="s">
        <v>1121</v>
      </c>
      <c r="D325" t="s">
        <v>1122</v>
      </c>
      <c r="E325" t="s">
        <v>1123</v>
      </c>
      <c r="F325" s="15">
        <v>600</v>
      </c>
      <c r="G325" t="s">
        <v>34</v>
      </c>
      <c r="H325" t="s">
        <v>34</v>
      </c>
      <c r="I325" t="s">
        <v>58</v>
      </c>
      <c r="J325" t="s">
        <v>48</v>
      </c>
      <c r="K325" t="s">
        <v>59</v>
      </c>
      <c r="L325" t="s">
        <v>3230</v>
      </c>
      <c r="M325" t="s">
        <v>3231</v>
      </c>
      <c r="N325" t="s">
        <v>3232</v>
      </c>
      <c r="O325">
        <f>VLOOKUP(B325,HIS退!B:F,5,FALSE)</f>
        <v>-600</v>
      </c>
      <c r="P325" t="str">
        <f>VLOOKUP(B325,HIS退!B:I,8,FALSE)</f>
        <v>1</v>
      </c>
      <c r="Q325" s="38">
        <f>VLOOKUP(C325,招行退!B:F,5,FALSE)</f>
        <v>600</v>
      </c>
      <c r="R325" t="str">
        <f>VLOOKUP(C325,招行退!B:H,7,FALSE)</f>
        <v>S</v>
      </c>
      <c r="S325" t="e">
        <f>VLOOKUP(C325,招行退!B:I,8,FALSE)</f>
        <v>#N/A</v>
      </c>
    </row>
    <row r="326" spans="1:19" ht="14.25" hidden="1">
      <c r="A326" t="s">
        <v>20792</v>
      </c>
      <c r="B326">
        <v>554901</v>
      </c>
      <c r="C326" t="s">
        <v>1124</v>
      </c>
      <c r="D326" t="s">
        <v>1125</v>
      </c>
      <c r="E326" t="s">
        <v>1126</v>
      </c>
      <c r="F326" s="15">
        <v>77</v>
      </c>
      <c r="G326" t="s">
        <v>53</v>
      </c>
      <c r="H326" t="s">
        <v>34</v>
      </c>
      <c r="I326" t="s">
        <v>58</v>
      </c>
      <c r="J326" t="s">
        <v>48</v>
      </c>
      <c r="K326" t="s">
        <v>59</v>
      </c>
      <c r="L326" t="s">
        <v>3233</v>
      </c>
      <c r="M326" t="s">
        <v>3234</v>
      </c>
      <c r="N326" t="s">
        <v>3235</v>
      </c>
      <c r="O326">
        <f>VLOOKUP(B326,HIS退!B:F,5,FALSE)</f>
        <v>-77</v>
      </c>
      <c r="P326" t="str">
        <f>VLOOKUP(B326,HIS退!B:I,8,FALSE)</f>
        <v>1</v>
      </c>
      <c r="Q326" s="38">
        <f>VLOOKUP(C326,招行退!B:F,5,FALSE)</f>
        <v>77</v>
      </c>
      <c r="R326" t="str">
        <f>VLOOKUP(C326,招行退!B:H,7,FALSE)</f>
        <v>S</v>
      </c>
      <c r="S326" t="e">
        <f>VLOOKUP(C326,招行退!B:I,8,FALSE)</f>
        <v>#N/A</v>
      </c>
    </row>
    <row r="327" spans="1:19" ht="14.25" hidden="1">
      <c r="A327" t="s">
        <v>20793</v>
      </c>
      <c r="B327">
        <v>554917</v>
      </c>
      <c r="D327" t="s">
        <v>1127</v>
      </c>
      <c r="E327" t="s">
        <v>1128</v>
      </c>
      <c r="F327" s="15">
        <v>194</v>
      </c>
      <c r="G327" t="s">
        <v>34</v>
      </c>
      <c r="H327" t="s">
        <v>34</v>
      </c>
      <c r="I327" t="s">
        <v>60</v>
      </c>
      <c r="J327" t="s">
        <v>57</v>
      </c>
      <c r="K327" t="s">
        <v>59</v>
      </c>
      <c r="L327" t="s">
        <v>3236</v>
      </c>
      <c r="M327" t="s">
        <v>3237</v>
      </c>
      <c r="N327" t="s">
        <v>3238</v>
      </c>
      <c r="O327">
        <f>VLOOKUP(B327,HIS退!B:F,5,FALSE)</f>
        <v>-194</v>
      </c>
      <c r="P327" t="str">
        <f>VLOOKUP(B327,HIS退!B:I,8,FALSE)</f>
        <v>9</v>
      </c>
      <c r="Q327" s="38" t="e">
        <f>VLOOKUP(C327,招行退!B:F,5,FALSE)</f>
        <v>#N/A</v>
      </c>
      <c r="R327" t="e">
        <f>VLOOKUP(C327,招行退!B:H,7,FALSE)</f>
        <v>#N/A</v>
      </c>
      <c r="S327" t="e">
        <f>VLOOKUP(C327,招行退!B:I,8,FALSE)</f>
        <v>#N/A</v>
      </c>
    </row>
    <row r="328" spans="1:19" ht="14.25" hidden="1">
      <c r="A328" t="s">
        <v>20794</v>
      </c>
      <c r="B328">
        <v>554924</v>
      </c>
      <c r="C328" t="s">
        <v>1129</v>
      </c>
      <c r="D328" t="s">
        <v>1130</v>
      </c>
      <c r="E328" t="s">
        <v>1131</v>
      </c>
      <c r="F328" s="15">
        <v>1000</v>
      </c>
      <c r="G328" t="s">
        <v>34</v>
      </c>
      <c r="H328" t="s">
        <v>34</v>
      </c>
      <c r="I328" t="s">
        <v>58</v>
      </c>
      <c r="J328" t="s">
        <v>48</v>
      </c>
      <c r="K328" t="s">
        <v>59</v>
      </c>
      <c r="L328" t="s">
        <v>3239</v>
      </c>
      <c r="M328" t="s">
        <v>3240</v>
      </c>
      <c r="N328" t="s">
        <v>3241</v>
      </c>
      <c r="O328">
        <f>VLOOKUP(B328,HIS退!B:F,5,FALSE)</f>
        <v>-1000</v>
      </c>
      <c r="P328" t="str">
        <f>VLOOKUP(B328,HIS退!B:I,8,FALSE)</f>
        <v>1</v>
      </c>
      <c r="Q328" s="38">
        <f>VLOOKUP(C328,招行退!B:F,5,FALSE)</f>
        <v>1000</v>
      </c>
      <c r="R328" t="str">
        <f>VLOOKUP(C328,招行退!B:H,7,FALSE)</f>
        <v>S</v>
      </c>
      <c r="S328" t="e">
        <f>VLOOKUP(C328,招行退!B:I,8,FALSE)</f>
        <v>#N/A</v>
      </c>
    </row>
    <row r="329" spans="1:19" ht="14.25" hidden="1">
      <c r="A329" t="s">
        <v>20795</v>
      </c>
      <c r="B329">
        <v>554926</v>
      </c>
      <c r="C329" t="s">
        <v>1132</v>
      </c>
      <c r="D329" t="s">
        <v>1130</v>
      </c>
      <c r="E329" t="s">
        <v>1131</v>
      </c>
      <c r="F329" s="15">
        <v>6000</v>
      </c>
      <c r="G329" t="s">
        <v>34</v>
      </c>
      <c r="H329" t="s">
        <v>34</v>
      </c>
      <c r="I329" t="s">
        <v>58</v>
      </c>
      <c r="J329" t="s">
        <v>48</v>
      </c>
      <c r="K329" t="s">
        <v>59</v>
      </c>
      <c r="L329" t="s">
        <v>3242</v>
      </c>
      <c r="M329" t="s">
        <v>3243</v>
      </c>
      <c r="N329" t="s">
        <v>3241</v>
      </c>
      <c r="O329">
        <f>VLOOKUP(B329,HIS退!B:F,5,FALSE)</f>
        <v>-6000</v>
      </c>
      <c r="P329" t="str">
        <f>VLOOKUP(B329,HIS退!B:I,8,FALSE)</f>
        <v>1</v>
      </c>
      <c r="Q329" s="38">
        <f>VLOOKUP(C329,招行退!B:F,5,FALSE)</f>
        <v>6000</v>
      </c>
      <c r="R329" t="str">
        <f>VLOOKUP(C329,招行退!B:H,7,FALSE)</f>
        <v>S</v>
      </c>
      <c r="S329" t="e">
        <f>VLOOKUP(C329,招行退!B:I,8,FALSE)</f>
        <v>#N/A</v>
      </c>
    </row>
    <row r="330" spans="1:19" ht="14.25" hidden="1">
      <c r="A330" t="s">
        <v>20796</v>
      </c>
      <c r="B330">
        <v>554928</v>
      </c>
      <c r="C330" t="s">
        <v>1133</v>
      </c>
      <c r="D330" t="s">
        <v>1130</v>
      </c>
      <c r="E330" t="s">
        <v>1131</v>
      </c>
      <c r="F330" s="15">
        <v>9000</v>
      </c>
      <c r="G330" t="s">
        <v>34</v>
      </c>
      <c r="H330" t="s">
        <v>34</v>
      </c>
      <c r="I330" t="s">
        <v>58</v>
      </c>
      <c r="J330" t="s">
        <v>48</v>
      </c>
      <c r="K330" t="s">
        <v>59</v>
      </c>
      <c r="L330" t="s">
        <v>3244</v>
      </c>
      <c r="M330" t="s">
        <v>3245</v>
      </c>
      <c r="N330" t="s">
        <v>3241</v>
      </c>
      <c r="O330">
        <f>VLOOKUP(B330,HIS退!B:F,5,FALSE)</f>
        <v>-9000</v>
      </c>
      <c r="P330" t="str">
        <f>VLOOKUP(B330,HIS退!B:I,8,FALSE)</f>
        <v>1</v>
      </c>
      <c r="Q330" s="38">
        <f>VLOOKUP(C330,招行退!B:F,5,FALSE)</f>
        <v>9000</v>
      </c>
      <c r="R330" t="str">
        <f>VLOOKUP(C330,招行退!B:H,7,FALSE)</f>
        <v>S</v>
      </c>
      <c r="S330" t="e">
        <f>VLOOKUP(C330,招行退!B:I,8,FALSE)</f>
        <v>#N/A</v>
      </c>
    </row>
    <row r="331" spans="1:19" ht="14.25" hidden="1">
      <c r="A331" t="s">
        <v>20797</v>
      </c>
      <c r="B331">
        <v>555000</v>
      </c>
      <c r="C331" t="s">
        <v>3246</v>
      </c>
      <c r="D331" t="s">
        <v>1134</v>
      </c>
      <c r="E331" t="s">
        <v>1135</v>
      </c>
      <c r="F331" s="15">
        <v>7</v>
      </c>
      <c r="G331" t="s">
        <v>34</v>
      </c>
      <c r="H331" t="s">
        <v>34</v>
      </c>
      <c r="I331" t="s">
        <v>60</v>
      </c>
      <c r="J331" t="s">
        <v>57</v>
      </c>
      <c r="K331" t="s">
        <v>59</v>
      </c>
      <c r="L331" t="s">
        <v>3247</v>
      </c>
      <c r="M331" t="s">
        <v>3248</v>
      </c>
      <c r="N331" t="s">
        <v>3249</v>
      </c>
      <c r="O331">
        <f>VLOOKUP(B331,HIS退!B:F,5,FALSE)</f>
        <v>-7</v>
      </c>
      <c r="P331" t="str">
        <f>VLOOKUP(B331,HIS退!B:I,8,FALSE)</f>
        <v>9</v>
      </c>
      <c r="Q331" s="38" t="e">
        <f>VLOOKUP(C331,招行退!B:F,5,FALSE)</f>
        <v>#N/A</v>
      </c>
      <c r="R331" t="e">
        <f>VLOOKUP(C331,招行退!B:H,7,FALSE)</f>
        <v>#N/A</v>
      </c>
      <c r="S331" t="e">
        <f>VLOOKUP(C331,招行退!B:I,8,FALSE)</f>
        <v>#N/A</v>
      </c>
    </row>
    <row r="332" spans="1:19" ht="14.25" hidden="1">
      <c r="A332" t="s">
        <v>20798</v>
      </c>
      <c r="B332">
        <v>71343</v>
      </c>
      <c r="C332" t="s">
        <v>3246</v>
      </c>
      <c r="D332" t="s">
        <v>1134</v>
      </c>
      <c r="E332" t="s">
        <v>1135</v>
      </c>
      <c r="F332" s="15">
        <v>7</v>
      </c>
      <c r="G332" t="s">
        <v>34</v>
      </c>
      <c r="H332" t="s">
        <v>34</v>
      </c>
      <c r="I332" t="s">
        <v>61</v>
      </c>
      <c r="J332" t="s">
        <v>57</v>
      </c>
      <c r="K332" t="s">
        <v>59</v>
      </c>
      <c r="L332" t="s">
        <v>3250</v>
      </c>
      <c r="M332" t="s">
        <v>3251</v>
      </c>
      <c r="N332" t="s">
        <v>3249</v>
      </c>
      <c r="O332" t="e">
        <f>VLOOKUP(B332,HIS退!B:F,5,FALSE)</f>
        <v>#N/A</v>
      </c>
      <c r="P332" t="e">
        <f>VLOOKUP(B332,HIS退!B:I,8,FALSE)</f>
        <v>#N/A</v>
      </c>
      <c r="Q332" s="38" t="e">
        <f>VLOOKUP(C332,招行退!B:F,5,FALSE)</f>
        <v>#N/A</v>
      </c>
      <c r="R332" t="e">
        <f>VLOOKUP(C332,招行退!B:H,7,FALSE)</f>
        <v>#N/A</v>
      </c>
      <c r="S332" t="e">
        <f>VLOOKUP(C332,招行退!B:I,8,FALSE)</f>
        <v>#N/A</v>
      </c>
    </row>
    <row r="333" spans="1:19" ht="14.25" hidden="1">
      <c r="A333" t="s">
        <v>20799</v>
      </c>
      <c r="B333">
        <v>71343</v>
      </c>
      <c r="C333" t="s">
        <v>3246</v>
      </c>
      <c r="D333" t="s">
        <v>1134</v>
      </c>
      <c r="E333" t="s">
        <v>1135</v>
      </c>
      <c r="F333" s="15">
        <v>7</v>
      </c>
      <c r="G333" t="s">
        <v>34</v>
      </c>
      <c r="H333" t="s">
        <v>34</v>
      </c>
      <c r="I333" t="s">
        <v>61</v>
      </c>
      <c r="J333" t="s">
        <v>57</v>
      </c>
      <c r="K333" t="s">
        <v>59</v>
      </c>
      <c r="L333" t="s">
        <v>3252</v>
      </c>
      <c r="M333" t="s">
        <v>3253</v>
      </c>
      <c r="N333" t="s">
        <v>3249</v>
      </c>
      <c r="O333" t="e">
        <f>VLOOKUP(B333,HIS退!B:F,5,FALSE)</f>
        <v>#N/A</v>
      </c>
      <c r="P333" t="e">
        <f>VLOOKUP(B333,HIS退!B:I,8,FALSE)</f>
        <v>#N/A</v>
      </c>
      <c r="Q333" s="38" t="e">
        <f>VLOOKUP(C333,招行退!B:F,5,FALSE)</f>
        <v>#N/A</v>
      </c>
      <c r="R333" t="e">
        <f>VLOOKUP(C333,招行退!B:H,7,FALSE)</f>
        <v>#N/A</v>
      </c>
      <c r="S333" t="e">
        <f>VLOOKUP(C333,招行退!B:I,8,FALSE)</f>
        <v>#N/A</v>
      </c>
    </row>
    <row r="334" spans="1:19" ht="14.25" hidden="1">
      <c r="A334" t="s">
        <v>20800</v>
      </c>
      <c r="B334">
        <v>555435</v>
      </c>
      <c r="D334" t="s">
        <v>1136</v>
      </c>
      <c r="E334" t="s">
        <v>1137</v>
      </c>
      <c r="F334" s="15">
        <v>40</v>
      </c>
      <c r="G334" t="s">
        <v>34</v>
      </c>
      <c r="H334" t="s">
        <v>34</v>
      </c>
      <c r="I334" t="s">
        <v>60</v>
      </c>
      <c r="J334" t="s">
        <v>57</v>
      </c>
      <c r="K334" t="s">
        <v>59</v>
      </c>
      <c r="L334" t="s">
        <v>3254</v>
      </c>
      <c r="M334" t="s">
        <v>3255</v>
      </c>
      <c r="N334" t="s">
        <v>3256</v>
      </c>
      <c r="O334">
        <f>VLOOKUP(B334,HIS退!B:F,5,FALSE)</f>
        <v>-40</v>
      </c>
      <c r="P334" t="str">
        <f>VLOOKUP(B334,HIS退!B:I,8,FALSE)</f>
        <v>9</v>
      </c>
      <c r="Q334" s="38" t="e">
        <f>VLOOKUP(C334,招行退!B:F,5,FALSE)</f>
        <v>#N/A</v>
      </c>
      <c r="R334" t="e">
        <f>VLOOKUP(C334,招行退!B:H,7,FALSE)</f>
        <v>#N/A</v>
      </c>
      <c r="S334" t="e">
        <f>VLOOKUP(C334,招行退!B:I,8,FALSE)</f>
        <v>#N/A</v>
      </c>
    </row>
    <row r="335" spans="1:19" ht="14.25" hidden="1">
      <c r="A335" t="s">
        <v>20801</v>
      </c>
      <c r="B335">
        <v>555651</v>
      </c>
      <c r="C335" t="s">
        <v>1138</v>
      </c>
      <c r="D335" t="s">
        <v>1139</v>
      </c>
      <c r="E335" t="s">
        <v>1140</v>
      </c>
      <c r="F335" s="15">
        <v>3000</v>
      </c>
      <c r="G335" t="s">
        <v>53</v>
      </c>
      <c r="H335" t="s">
        <v>34</v>
      </c>
      <c r="I335" t="s">
        <v>58</v>
      </c>
      <c r="J335" t="s">
        <v>48</v>
      </c>
      <c r="K335" t="s">
        <v>59</v>
      </c>
      <c r="L335" t="s">
        <v>3257</v>
      </c>
      <c r="M335" t="s">
        <v>3258</v>
      </c>
      <c r="N335" t="s">
        <v>3259</v>
      </c>
      <c r="O335">
        <f>VLOOKUP(B335,HIS退!B:F,5,FALSE)</f>
        <v>-3000</v>
      </c>
      <c r="P335" t="str">
        <f>VLOOKUP(B335,HIS退!B:I,8,FALSE)</f>
        <v>1</v>
      </c>
      <c r="Q335" s="38">
        <f>VLOOKUP(C335,招行退!B:F,5,FALSE)</f>
        <v>3000</v>
      </c>
      <c r="R335" t="str">
        <f>VLOOKUP(C335,招行退!B:H,7,FALSE)</f>
        <v>S</v>
      </c>
      <c r="S335" t="e">
        <f>VLOOKUP(C335,招行退!B:I,8,FALSE)</f>
        <v>#N/A</v>
      </c>
    </row>
    <row r="336" spans="1:19" ht="14.25" hidden="1">
      <c r="A336" t="s">
        <v>20802</v>
      </c>
      <c r="B336">
        <v>555670</v>
      </c>
      <c r="C336" t="s">
        <v>1142</v>
      </c>
      <c r="D336" t="s">
        <v>1143</v>
      </c>
      <c r="E336" t="s">
        <v>1144</v>
      </c>
      <c r="F336" s="15">
        <v>1181</v>
      </c>
      <c r="G336" t="s">
        <v>34</v>
      </c>
      <c r="H336" t="s">
        <v>34</v>
      </c>
      <c r="I336" t="s">
        <v>58</v>
      </c>
      <c r="J336" t="s">
        <v>48</v>
      </c>
      <c r="K336" t="s">
        <v>59</v>
      </c>
      <c r="L336" t="s">
        <v>3260</v>
      </c>
      <c r="M336" t="s">
        <v>3261</v>
      </c>
      <c r="N336" t="s">
        <v>3262</v>
      </c>
      <c r="O336">
        <f>VLOOKUP(B336,HIS退!B:F,5,FALSE)</f>
        <v>-1181</v>
      </c>
      <c r="P336" t="str">
        <f>VLOOKUP(B336,HIS退!B:I,8,FALSE)</f>
        <v>1</v>
      </c>
      <c r="Q336" s="38">
        <f>VLOOKUP(C336,招行退!B:F,5,FALSE)</f>
        <v>1181</v>
      </c>
      <c r="R336" t="str">
        <f>VLOOKUP(C336,招行退!B:H,7,FALSE)</f>
        <v>S</v>
      </c>
      <c r="S336" t="e">
        <f>VLOOKUP(C336,招行退!B:I,8,FALSE)</f>
        <v>#N/A</v>
      </c>
    </row>
    <row r="337" spans="1:19" ht="14.25" hidden="1">
      <c r="A337" t="s">
        <v>20803</v>
      </c>
      <c r="B337">
        <v>556093</v>
      </c>
      <c r="C337" t="s">
        <v>1145</v>
      </c>
      <c r="D337" t="s">
        <v>1146</v>
      </c>
      <c r="E337" t="s">
        <v>1147</v>
      </c>
      <c r="F337" s="15">
        <v>100</v>
      </c>
      <c r="G337" t="s">
        <v>34</v>
      </c>
      <c r="H337" t="s">
        <v>34</v>
      </c>
      <c r="I337" t="s">
        <v>58</v>
      </c>
      <c r="J337" t="s">
        <v>48</v>
      </c>
      <c r="K337" t="s">
        <v>59</v>
      </c>
      <c r="L337" t="s">
        <v>3263</v>
      </c>
      <c r="M337" t="s">
        <v>3264</v>
      </c>
      <c r="N337" t="s">
        <v>3265</v>
      </c>
      <c r="O337">
        <f>VLOOKUP(B337,HIS退!B:F,5,FALSE)</f>
        <v>-100</v>
      </c>
      <c r="P337" t="str">
        <f>VLOOKUP(B337,HIS退!B:I,8,FALSE)</f>
        <v>1</v>
      </c>
      <c r="Q337" s="38">
        <f>VLOOKUP(C337,招行退!B:F,5,FALSE)</f>
        <v>100</v>
      </c>
      <c r="R337" t="str">
        <f>VLOOKUP(C337,招行退!B:H,7,FALSE)</f>
        <v>S</v>
      </c>
      <c r="S337" t="e">
        <f>VLOOKUP(C337,招行退!B:I,8,FALSE)</f>
        <v>#N/A</v>
      </c>
    </row>
    <row r="338" spans="1:19" ht="14.25" hidden="1">
      <c r="A338" t="s">
        <v>20804</v>
      </c>
      <c r="B338">
        <v>558230</v>
      </c>
      <c r="D338" t="s">
        <v>1148</v>
      </c>
      <c r="E338" t="s">
        <v>1149</v>
      </c>
      <c r="F338" s="15">
        <v>470</v>
      </c>
      <c r="G338" t="s">
        <v>34</v>
      </c>
      <c r="H338" t="s">
        <v>34</v>
      </c>
      <c r="I338" t="s">
        <v>60</v>
      </c>
      <c r="J338" t="s">
        <v>57</v>
      </c>
      <c r="K338" t="s">
        <v>59</v>
      </c>
      <c r="L338" t="s">
        <v>3266</v>
      </c>
      <c r="M338" t="s">
        <v>3267</v>
      </c>
      <c r="N338" t="s">
        <v>3268</v>
      </c>
      <c r="O338">
        <f>VLOOKUP(B338,HIS退!B:F,5,FALSE)</f>
        <v>-470</v>
      </c>
      <c r="P338" t="str">
        <f>VLOOKUP(B338,HIS退!B:I,8,FALSE)</f>
        <v>9</v>
      </c>
      <c r="Q338" s="38" t="e">
        <f>VLOOKUP(C338,招行退!B:F,5,FALSE)</f>
        <v>#N/A</v>
      </c>
      <c r="R338" t="e">
        <f>VLOOKUP(C338,招行退!B:H,7,FALSE)</f>
        <v>#N/A</v>
      </c>
      <c r="S338" t="e">
        <f>VLOOKUP(C338,招行退!B:I,8,FALSE)</f>
        <v>#N/A</v>
      </c>
    </row>
    <row r="339" spans="1:19" ht="14.25" hidden="1">
      <c r="A339" t="s">
        <v>20805</v>
      </c>
      <c r="B339">
        <v>0</v>
      </c>
      <c r="D339" t="s">
        <v>1148</v>
      </c>
      <c r="E339" t="s">
        <v>1149</v>
      </c>
      <c r="F339" s="15">
        <v>460</v>
      </c>
      <c r="G339" t="s">
        <v>34</v>
      </c>
      <c r="H339" t="s">
        <v>34</v>
      </c>
      <c r="I339" t="s">
        <v>61</v>
      </c>
      <c r="J339" t="s">
        <v>57</v>
      </c>
      <c r="K339" t="s">
        <v>59</v>
      </c>
      <c r="L339" t="s">
        <v>3269</v>
      </c>
      <c r="M339" t="s">
        <v>3270</v>
      </c>
      <c r="N339" t="s">
        <v>3268</v>
      </c>
      <c r="O339" t="e">
        <f>VLOOKUP(B339,HIS退!B:F,5,FALSE)</f>
        <v>#N/A</v>
      </c>
      <c r="P339" t="e">
        <f>VLOOKUP(B339,HIS退!B:I,8,FALSE)</f>
        <v>#N/A</v>
      </c>
      <c r="Q339" s="38" t="e">
        <f>VLOOKUP(C339,招行退!B:F,5,FALSE)</f>
        <v>#N/A</v>
      </c>
      <c r="R339" t="e">
        <f>VLOOKUP(C339,招行退!B:H,7,FALSE)</f>
        <v>#N/A</v>
      </c>
      <c r="S339" t="e">
        <f>VLOOKUP(C339,招行退!B:I,8,FALSE)</f>
        <v>#N/A</v>
      </c>
    </row>
    <row r="340" spans="1:19" ht="14.25" hidden="1">
      <c r="A340" t="s">
        <v>20806</v>
      </c>
      <c r="B340">
        <v>559206</v>
      </c>
      <c r="C340" t="s">
        <v>1150</v>
      </c>
      <c r="D340" t="s">
        <v>1151</v>
      </c>
      <c r="E340" t="s">
        <v>1152</v>
      </c>
      <c r="F340" s="15">
        <v>55</v>
      </c>
      <c r="G340" t="s">
        <v>34</v>
      </c>
      <c r="H340" t="s">
        <v>34</v>
      </c>
      <c r="I340" t="s">
        <v>58</v>
      </c>
      <c r="J340" t="s">
        <v>48</v>
      </c>
      <c r="K340" t="s">
        <v>59</v>
      </c>
      <c r="L340" t="s">
        <v>3271</v>
      </c>
      <c r="M340" t="s">
        <v>3272</v>
      </c>
      <c r="N340" t="s">
        <v>3273</v>
      </c>
      <c r="O340">
        <f>VLOOKUP(B340,HIS退!B:F,5,FALSE)</f>
        <v>-55</v>
      </c>
      <c r="P340" t="str">
        <f>VLOOKUP(B340,HIS退!B:I,8,FALSE)</f>
        <v>1</v>
      </c>
      <c r="Q340" s="38">
        <f>VLOOKUP(C340,招行退!B:F,5,FALSE)</f>
        <v>55</v>
      </c>
      <c r="R340" t="str">
        <f>VLOOKUP(C340,招行退!B:H,7,FALSE)</f>
        <v>S</v>
      </c>
      <c r="S340" t="e">
        <f>VLOOKUP(C340,招行退!B:I,8,FALSE)</f>
        <v>#N/A</v>
      </c>
    </row>
    <row r="341" spans="1:19" ht="14.25" hidden="1">
      <c r="A341" t="s">
        <v>20807</v>
      </c>
      <c r="B341">
        <v>559449</v>
      </c>
      <c r="C341" t="s">
        <v>1153</v>
      </c>
      <c r="D341" t="s">
        <v>1154</v>
      </c>
      <c r="E341" t="s">
        <v>1155</v>
      </c>
      <c r="F341" s="15">
        <v>138</v>
      </c>
      <c r="G341" t="s">
        <v>34</v>
      </c>
      <c r="H341" t="s">
        <v>34</v>
      </c>
      <c r="I341" t="s">
        <v>58</v>
      </c>
      <c r="J341" t="s">
        <v>48</v>
      </c>
      <c r="K341" t="s">
        <v>59</v>
      </c>
      <c r="L341" t="s">
        <v>3274</v>
      </c>
      <c r="M341" t="s">
        <v>3275</v>
      </c>
      <c r="N341" t="s">
        <v>3276</v>
      </c>
      <c r="O341">
        <f>VLOOKUP(B341,HIS退!B:F,5,FALSE)</f>
        <v>-138</v>
      </c>
      <c r="P341" t="str">
        <f>VLOOKUP(B341,HIS退!B:I,8,FALSE)</f>
        <v>1</v>
      </c>
      <c r="Q341" s="38">
        <f>VLOOKUP(C341,招行退!B:F,5,FALSE)</f>
        <v>138</v>
      </c>
      <c r="R341" t="str">
        <f>VLOOKUP(C341,招行退!B:H,7,FALSE)</f>
        <v>S</v>
      </c>
      <c r="S341" t="e">
        <f>VLOOKUP(C341,招行退!B:I,8,FALSE)</f>
        <v>#N/A</v>
      </c>
    </row>
    <row r="342" spans="1:19" ht="14.25" hidden="1">
      <c r="A342" t="s">
        <v>20808</v>
      </c>
      <c r="B342">
        <v>560083</v>
      </c>
      <c r="C342" t="s">
        <v>1156</v>
      </c>
      <c r="D342" t="s">
        <v>1157</v>
      </c>
      <c r="E342" t="s">
        <v>1158</v>
      </c>
      <c r="F342" s="15">
        <v>321</v>
      </c>
      <c r="G342" t="s">
        <v>34</v>
      </c>
      <c r="H342" t="s">
        <v>34</v>
      </c>
      <c r="I342" t="s">
        <v>58</v>
      </c>
      <c r="J342" t="s">
        <v>48</v>
      </c>
      <c r="K342" t="s">
        <v>59</v>
      </c>
      <c r="L342" t="s">
        <v>3277</v>
      </c>
      <c r="M342" t="s">
        <v>3278</v>
      </c>
      <c r="N342" t="s">
        <v>3279</v>
      </c>
      <c r="O342">
        <f>VLOOKUP(B342,HIS退!B:F,5,FALSE)</f>
        <v>-321</v>
      </c>
      <c r="P342" t="str">
        <f>VLOOKUP(B342,HIS退!B:I,8,FALSE)</f>
        <v>1</v>
      </c>
      <c r="Q342" s="38">
        <f>VLOOKUP(C342,招行退!B:F,5,FALSE)</f>
        <v>321</v>
      </c>
      <c r="R342" t="str">
        <f>VLOOKUP(C342,招行退!B:H,7,FALSE)</f>
        <v>S</v>
      </c>
      <c r="S342" t="e">
        <f>VLOOKUP(C342,招行退!B:I,8,FALSE)</f>
        <v>#N/A</v>
      </c>
    </row>
    <row r="343" spans="1:19" ht="14.25" hidden="1">
      <c r="A343" t="s">
        <v>20809</v>
      </c>
      <c r="B343">
        <v>560087</v>
      </c>
      <c r="C343" t="s">
        <v>1159</v>
      </c>
      <c r="D343" t="s">
        <v>1160</v>
      </c>
      <c r="E343" t="s">
        <v>1161</v>
      </c>
      <c r="F343" s="15">
        <v>476</v>
      </c>
      <c r="G343" t="s">
        <v>34</v>
      </c>
      <c r="H343" t="s">
        <v>34</v>
      </c>
      <c r="I343" t="s">
        <v>58</v>
      </c>
      <c r="J343" t="s">
        <v>48</v>
      </c>
      <c r="K343" t="s">
        <v>59</v>
      </c>
      <c r="L343" t="s">
        <v>3280</v>
      </c>
      <c r="M343" t="s">
        <v>3281</v>
      </c>
      <c r="N343" t="s">
        <v>3282</v>
      </c>
      <c r="O343">
        <f>VLOOKUP(B343,HIS退!B:F,5,FALSE)</f>
        <v>-476</v>
      </c>
      <c r="P343" t="str">
        <f>VLOOKUP(B343,HIS退!B:I,8,FALSE)</f>
        <v>1</v>
      </c>
      <c r="Q343" s="38">
        <f>VLOOKUP(C343,招行退!B:F,5,FALSE)</f>
        <v>476</v>
      </c>
      <c r="R343" t="str">
        <f>VLOOKUP(C343,招行退!B:H,7,FALSE)</f>
        <v>S</v>
      </c>
      <c r="S343" t="e">
        <f>VLOOKUP(C343,招行退!B:I,8,FALSE)</f>
        <v>#N/A</v>
      </c>
    </row>
    <row r="344" spans="1:19" ht="14.25" hidden="1">
      <c r="A344" t="s">
        <v>20810</v>
      </c>
      <c r="B344">
        <v>560119</v>
      </c>
      <c r="C344" t="s">
        <v>1162</v>
      </c>
      <c r="D344" t="s">
        <v>1163</v>
      </c>
      <c r="E344" t="s">
        <v>1164</v>
      </c>
      <c r="F344" s="15">
        <v>889</v>
      </c>
      <c r="G344" t="s">
        <v>34</v>
      </c>
      <c r="H344" t="s">
        <v>34</v>
      </c>
      <c r="I344" t="s">
        <v>58</v>
      </c>
      <c r="J344" t="s">
        <v>48</v>
      </c>
      <c r="K344" t="s">
        <v>59</v>
      </c>
      <c r="L344" t="s">
        <v>3283</v>
      </c>
      <c r="M344" t="s">
        <v>3284</v>
      </c>
      <c r="N344" t="s">
        <v>3285</v>
      </c>
      <c r="O344">
        <f>VLOOKUP(B344,HIS退!B:F,5,FALSE)</f>
        <v>-889</v>
      </c>
      <c r="P344" t="str">
        <f>VLOOKUP(B344,HIS退!B:I,8,FALSE)</f>
        <v>1</v>
      </c>
      <c r="Q344" s="38">
        <f>VLOOKUP(C344,招行退!B:F,5,FALSE)</f>
        <v>889</v>
      </c>
      <c r="R344" t="str">
        <f>VLOOKUP(C344,招行退!B:H,7,FALSE)</f>
        <v>S</v>
      </c>
      <c r="S344" t="e">
        <f>VLOOKUP(C344,招行退!B:I,8,FALSE)</f>
        <v>#N/A</v>
      </c>
    </row>
    <row r="345" spans="1:19" ht="14.25" hidden="1">
      <c r="A345" t="s">
        <v>20811</v>
      </c>
      <c r="B345">
        <v>560520</v>
      </c>
      <c r="C345" t="s">
        <v>1165</v>
      </c>
      <c r="D345" t="s">
        <v>1166</v>
      </c>
      <c r="E345" t="s">
        <v>1167</v>
      </c>
      <c r="F345" s="15">
        <v>2257</v>
      </c>
      <c r="G345" t="s">
        <v>34</v>
      </c>
      <c r="H345" t="s">
        <v>34</v>
      </c>
      <c r="I345" t="s">
        <v>58</v>
      </c>
      <c r="J345" t="s">
        <v>48</v>
      </c>
      <c r="K345" t="s">
        <v>59</v>
      </c>
      <c r="L345" t="s">
        <v>3286</v>
      </c>
      <c r="M345" t="s">
        <v>3287</v>
      </c>
      <c r="N345" t="s">
        <v>3288</v>
      </c>
      <c r="O345">
        <f>VLOOKUP(B345,HIS退!B:F,5,FALSE)</f>
        <v>-2257</v>
      </c>
      <c r="P345" t="str">
        <f>VLOOKUP(B345,HIS退!B:I,8,FALSE)</f>
        <v>1</v>
      </c>
      <c r="Q345" s="38">
        <f>VLOOKUP(C345,招行退!B:F,5,FALSE)</f>
        <v>2257</v>
      </c>
      <c r="R345" t="str">
        <f>VLOOKUP(C345,招行退!B:H,7,FALSE)</f>
        <v>S</v>
      </c>
      <c r="S345" t="e">
        <f>VLOOKUP(C345,招行退!B:I,8,FALSE)</f>
        <v>#N/A</v>
      </c>
    </row>
    <row r="346" spans="1:19" ht="14.25" hidden="1">
      <c r="A346" t="s">
        <v>20812</v>
      </c>
      <c r="B346">
        <v>560747</v>
      </c>
      <c r="C346" t="s">
        <v>1168</v>
      </c>
      <c r="D346" t="s">
        <v>1169</v>
      </c>
      <c r="E346" t="s">
        <v>1170</v>
      </c>
      <c r="F346" s="15">
        <v>600</v>
      </c>
      <c r="G346" t="s">
        <v>34</v>
      </c>
      <c r="H346" t="s">
        <v>34</v>
      </c>
      <c r="I346" t="s">
        <v>58</v>
      </c>
      <c r="J346" t="s">
        <v>48</v>
      </c>
      <c r="K346" t="s">
        <v>59</v>
      </c>
      <c r="L346" t="s">
        <v>3289</v>
      </c>
      <c r="M346" t="s">
        <v>3290</v>
      </c>
      <c r="N346" t="s">
        <v>3291</v>
      </c>
      <c r="O346">
        <f>VLOOKUP(B346,HIS退!B:F,5,FALSE)</f>
        <v>-600</v>
      </c>
      <c r="P346" t="str">
        <f>VLOOKUP(B346,HIS退!B:I,8,FALSE)</f>
        <v>1</v>
      </c>
      <c r="Q346" s="38">
        <f>VLOOKUP(C346,招行退!B:F,5,FALSE)</f>
        <v>600</v>
      </c>
      <c r="R346" t="str">
        <f>VLOOKUP(C346,招行退!B:H,7,FALSE)</f>
        <v>S</v>
      </c>
      <c r="S346" t="e">
        <f>VLOOKUP(C346,招行退!B:I,8,FALSE)</f>
        <v>#N/A</v>
      </c>
    </row>
    <row r="347" spans="1:19" ht="14.25" hidden="1">
      <c r="A347" t="s">
        <v>20813</v>
      </c>
      <c r="B347">
        <v>561196</v>
      </c>
      <c r="D347" t="s">
        <v>1171</v>
      </c>
      <c r="E347" t="s">
        <v>1172</v>
      </c>
      <c r="F347" s="15">
        <v>3790</v>
      </c>
      <c r="G347" t="s">
        <v>34</v>
      </c>
      <c r="H347" t="s">
        <v>34</v>
      </c>
      <c r="I347" t="s">
        <v>60</v>
      </c>
      <c r="J347" t="s">
        <v>57</v>
      </c>
      <c r="K347" t="s">
        <v>59</v>
      </c>
      <c r="L347" t="s">
        <v>3292</v>
      </c>
      <c r="M347" t="s">
        <v>3293</v>
      </c>
      <c r="N347" t="s">
        <v>3294</v>
      </c>
      <c r="O347">
        <f>VLOOKUP(B347,HIS退!B:F,5,FALSE)</f>
        <v>-3790</v>
      </c>
      <c r="P347" t="str">
        <f>VLOOKUP(B347,HIS退!B:I,8,FALSE)</f>
        <v>9</v>
      </c>
      <c r="Q347" s="38" t="e">
        <f>VLOOKUP(C347,招行退!B:F,5,FALSE)</f>
        <v>#N/A</v>
      </c>
      <c r="R347" t="e">
        <f>VLOOKUP(C347,招行退!B:H,7,FALSE)</f>
        <v>#N/A</v>
      </c>
      <c r="S347" t="e">
        <f>VLOOKUP(C347,招行退!B:I,8,FALSE)</f>
        <v>#N/A</v>
      </c>
    </row>
    <row r="348" spans="1:19" ht="14.25" hidden="1">
      <c r="A348" t="s">
        <v>20814</v>
      </c>
      <c r="B348">
        <v>562524</v>
      </c>
      <c r="C348" t="s">
        <v>1173</v>
      </c>
      <c r="D348" t="s">
        <v>1174</v>
      </c>
      <c r="E348" t="s">
        <v>1175</v>
      </c>
      <c r="F348" s="15">
        <v>240</v>
      </c>
      <c r="G348" t="s">
        <v>34</v>
      </c>
      <c r="H348" t="s">
        <v>34</v>
      </c>
      <c r="I348" t="s">
        <v>58</v>
      </c>
      <c r="J348" t="s">
        <v>48</v>
      </c>
      <c r="K348" t="s">
        <v>59</v>
      </c>
      <c r="L348" t="s">
        <v>3295</v>
      </c>
      <c r="M348" t="s">
        <v>3296</v>
      </c>
      <c r="N348" t="s">
        <v>3297</v>
      </c>
      <c r="O348">
        <f>VLOOKUP(B348,HIS退!B:F,5,FALSE)</f>
        <v>-240</v>
      </c>
      <c r="P348" t="str">
        <f>VLOOKUP(B348,HIS退!B:I,8,FALSE)</f>
        <v>1</v>
      </c>
      <c r="Q348" s="38">
        <f>VLOOKUP(C348,招行退!B:F,5,FALSE)</f>
        <v>240</v>
      </c>
      <c r="R348" t="str">
        <f>VLOOKUP(C348,招行退!B:H,7,FALSE)</f>
        <v>S</v>
      </c>
      <c r="S348" t="e">
        <f>VLOOKUP(C348,招行退!B:I,8,FALSE)</f>
        <v>#N/A</v>
      </c>
    </row>
    <row r="349" spans="1:19" ht="14.25" hidden="1">
      <c r="A349" t="s">
        <v>20815</v>
      </c>
      <c r="B349">
        <v>562775</v>
      </c>
      <c r="C349" t="s">
        <v>1176</v>
      </c>
      <c r="D349" t="s">
        <v>1177</v>
      </c>
      <c r="E349" t="s">
        <v>1178</v>
      </c>
      <c r="F349" s="15">
        <v>3189</v>
      </c>
      <c r="G349" t="s">
        <v>34</v>
      </c>
      <c r="H349" t="s">
        <v>34</v>
      </c>
      <c r="I349" t="s">
        <v>58</v>
      </c>
      <c r="J349" t="s">
        <v>48</v>
      </c>
      <c r="K349" t="s">
        <v>59</v>
      </c>
      <c r="L349" t="s">
        <v>3298</v>
      </c>
      <c r="M349" t="s">
        <v>3299</v>
      </c>
      <c r="N349" t="s">
        <v>3300</v>
      </c>
      <c r="O349">
        <f>VLOOKUP(B349,HIS退!B:F,5,FALSE)</f>
        <v>-3189</v>
      </c>
      <c r="P349" t="str">
        <f>VLOOKUP(B349,HIS退!B:I,8,FALSE)</f>
        <v>1</v>
      </c>
      <c r="Q349" s="38">
        <f>VLOOKUP(C349,招行退!B:F,5,FALSE)</f>
        <v>3189</v>
      </c>
      <c r="R349" t="str">
        <f>VLOOKUP(C349,招行退!B:H,7,FALSE)</f>
        <v>S</v>
      </c>
      <c r="S349" t="e">
        <f>VLOOKUP(C349,招行退!B:I,8,FALSE)</f>
        <v>#N/A</v>
      </c>
    </row>
    <row r="350" spans="1:19" ht="14.25" hidden="1">
      <c r="A350" t="s">
        <v>20816</v>
      </c>
      <c r="B350">
        <v>562793</v>
      </c>
      <c r="C350" t="s">
        <v>1179</v>
      </c>
      <c r="D350" t="s">
        <v>1180</v>
      </c>
      <c r="E350" t="s">
        <v>1181</v>
      </c>
      <c r="F350" s="15">
        <v>383</v>
      </c>
      <c r="G350" t="s">
        <v>34</v>
      </c>
      <c r="H350" t="s">
        <v>34</v>
      </c>
      <c r="I350" t="s">
        <v>58</v>
      </c>
      <c r="J350" t="s">
        <v>48</v>
      </c>
      <c r="K350" t="s">
        <v>59</v>
      </c>
      <c r="L350" t="s">
        <v>3301</v>
      </c>
      <c r="M350" t="s">
        <v>3302</v>
      </c>
      <c r="N350" t="s">
        <v>3303</v>
      </c>
      <c r="O350">
        <f>VLOOKUP(B350,HIS退!B:F,5,FALSE)</f>
        <v>-383</v>
      </c>
      <c r="P350" t="str">
        <f>VLOOKUP(B350,HIS退!B:I,8,FALSE)</f>
        <v>1</v>
      </c>
      <c r="Q350" s="38">
        <f>VLOOKUP(C350,招行退!B:F,5,FALSE)</f>
        <v>383</v>
      </c>
      <c r="R350" t="str">
        <f>VLOOKUP(C350,招行退!B:H,7,FALSE)</f>
        <v>S</v>
      </c>
      <c r="S350" t="e">
        <f>VLOOKUP(C350,招行退!B:I,8,FALSE)</f>
        <v>#N/A</v>
      </c>
    </row>
    <row r="351" spans="1:19" ht="14.25" hidden="1">
      <c r="A351" t="s">
        <v>20817</v>
      </c>
      <c r="B351">
        <v>563612</v>
      </c>
      <c r="D351" t="s">
        <v>1182</v>
      </c>
      <c r="E351" t="s">
        <v>1183</v>
      </c>
      <c r="F351" s="15">
        <v>933</v>
      </c>
      <c r="G351" t="s">
        <v>34</v>
      </c>
      <c r="H351" t="s">
        <v>34</v>
      </c>
      <c r="I351" t="s">
        <v>60</v>
      </c>
      <c r="J351" t="s">
        <v>57</v>
      </c>
      <c r="K351" t="s">
        <v>59</v>
      </c>
      <c r="L351" t="s">
        <v>3304</v>
      </c>
      <c r="M351" t="s">
        <v>3305</v>
      </c>
      <c r="N351" t="s">
        <v>3306</v>
      </c>
      <c r="O351">
        <f>VLOOKUP(B351,HIS退!B:F,5,FALSE)</f>
        <v>-933</v>
      </c>
      <c r="P351" t="str">
        <f>VLOOKUP(B351,HIS退!B:I,8,FALSE)</f>
        <v>9</v>
      </c>
      <c r="Q351" s="38" t="e">
        <f>VLOOKUP(C351,招行退!B:F,5,FALSE)</f>
        <v>#N/A</v>
      </c>
      <c r="R351" t="e">
        <f>VLOOKUP(C351,招行退!B:H,7,FALSE)</f>
        <v>#N/A</v>
      </c>
      <c r="S351" t="e">
        <f>VLOOKUP(C351,招行退!B:I,8,FALSE)</f>
        <v>#N/A</v>
      </c>
    </row>
    <row r="352" spans="1:19" ht="14.25" hidden="1">
      <c r="A352" t="s">
        <v>20818</v>
      </c>
      <c r="B352">
        <v>563649</v>
      </c>
      <c r="C352" t="s">
        <v>3307</v>
      </c>
      <c r="D352" t="s">
        <v>1184</v>
      </c>
      <c r="E352" t="s">
        <v>1185</v>
      </c>
      <c r="F352" s="15">
        <v>4400</v>
      </c>
      <c r="G352" t="s">
        <v>34</v>
      </c>
      <c r="H352" t="s">
        <v>34</v>
      </c>
      <c r="I352" t="s">
        <v>340</v>
      </c>
      <c r="J352" t="s">
        <v>57</v>
      </c>
      <c r="K352" t="s">
        <v>59</v>
      </c>
      <c r="L352" t="s">
        <v>3308</v>
      </c>
      <c r="M352" t="s">
        <v>3309</v>
      </c>
      <c r="N352" t="s">
        <v>3310</v>
      </c>
      <c r="O352">
        <f>VLOOKUP(B352,HIS退!B:F,5,FALSE)</f>
        <v>-4400</v>
      </c>
      <c r="P352" t="str">
        <f>VLOOKUP(B352,HIS退!B:I,8,FALSE)</f>
        <v>9</v>
      </c>
      <c r="Q352" s="38">
        <f>VLOOKUP(C352,招行退!B:F,5,FALSE)</f>
        <v>4400</v>
      </c>
      <c r="R352" t="str">
        <f>VLOOKUP(C352,招行退!B:H,7,FALSE)</f>
        <v>B</v>
      </c>
      <c r="S352" t="str">
        <f>VLOOKUP(C352,招行退!B:I,8,FALSE)</f>
        <v>20170705</v>
      </c>
    </row>
    <row r="353" spans="1:19" ht="14.25" hidden="1">
      <c r="A353" t="s">
        <v>20819</v>
      </c>
      <c r="B353">
        <v>0</v>
      </c>
      <c r="D353" t="s">
        <v>1182</v>
      </c>
      <c r="E353" t="s">
        <v>1183</v>
      </c>
      <c r="F353" s="15">
        <v>933</v>
      </c>
      <c r="G353" t="s">
        <v>34</v>
      </c>
      <c r="H353" t="s">
        <v>34</v>
      </c>
      <c r="I353" t="s">
        <v>61</v>
      </c>
      <c r="J353" t="s">
        <v>57</v>
      </c>
      <c r="K353" t="s">
        <v>59</v>
      </c>
      <c r="L353" t="s">
        <v>3311</v>
      </c>
      <c r="M353" t="s">
        <v>3312</v>
      </c>
      <c r="N353" t="s">
        <v>3306</v>
      </c>
      <c r="O353" t="e">
        <f>VLOOKUP(B353,HIS退!B:F,5,FALSE)</f>
        <v>#N/A</v>
      </c>
      <c r="P353" t="e">
        <f>VLOOKUP(B353,HIS退!B:I,8,FALSE)</f>
        <v>#N/A</v>
      </c>
      <c r="Q353" s="38" t="e">
        <f>VLOOKUP(C353,招行退!B:F,5,FALSE)</f>
        <v>#N/A</v>
      </c>
      <c r="R353" t="e">
        <f>VLOOKUP(C353,招行退!B:H,7,FALSE)</f>
        <v>#N/A</v>
      </c>
      <c r="S353" t="e">
        <f>VLOOKUP(C353,招行退!B:I,8,FALSE)</f>
        <v>#N/A</v>
      </c>
    </row>
    <row r="354" spans="1:19" ht="14.25" hidden="1">
      <c r="A354" t="s">
        <v>20820</v>
      </c>
      <c r="B354">
        <v>563793</v>
      </c>
      <c r="C354" t="s">
        <v>1186</v>
      </c>
      <c r="D354" t="s">
        <v>1187</v>
      </c>
      <c r="E354" t="s">
        <v>1188</v>
      </c>
      <c r="F354" s="15">
        <v>405</v>
      </c>
      <c r="G354" t="s">
        <v>34</v>
      </c>
      <c r="H354" t="s">
        <v>34</v>
      </c>
      <c r="I354" t="s">
        <v>58</v>
      </c>
      <c r="J354" t="s">
        <v>48</v>
      </c>
      <c r="K354" t="s">
        <v>59</v>
      </c>
      <c r="L354" t="s">
        <v>3313</v>
      </c>
      <c r="M354" t="s">
        <v>3314</v>
      </c>
      <c r="N354" t="s">
        <v>3315</v>
      </c>
      <c r="O354">
        <f>VLOOKUP(B354,HIS退!B:F,5,FALSE)</f>
        <v>-405</v>
      </c>
      <c r="P354" t="str">
        <f>VLOOKUP(B354,HIS退!B:I,8,FALSE)</f>
        <v>1</v>
      </c>
      <c r="Q354" s="38">
        <f>VLOOKUP(C354,招行退!B:F,5,FALSE)</f>
        <v>405</v>
      </c>
      <c r="R354" t="str">
        <f>VLOOKUP(C354,招行退!B:H,7,FALSE)</f>
        <v>S</v>
      </c>
      <c r="S354" t="e">
        <f>VLOOKUP(C354,招行退!B:I,8,FALSE)</f>
        <v>#N/A</v>
      </c>
    </row>
    <row r="355" spans="1:19" ht="14.25" hidden="1">
      <c r="A355" t="s">
        <v>20821</v>
      </c>
      <c r="B355">
        <v>564423</v>
      </c>
      <c r="C355" t="s">
        <v>1189</v>
      </c>
      <c r="D355" t="s">
        <v>1190</v>
      </c>
      <c r="E355" t="s">
        <v>1191</v>
      </c>
      <c r="F355" s="15">
        <v>194</v>
      </c>
      <c r="G355" t="s">
        <v>34</v>
      </c>
      <c r="H355" t="s">
        <v>34</v>
      </c>
      <c r="I355" t="s">
        <v>58</v>
      </c>
      <c r="J355" t="s">
        <v>48</v>
      </c>
      <c r="K355" t="s">
        <v>59</v>
      </c>
      <c r="L355" t="s">
        <v>3316</v>
      </c>
      <c r="M355" t="s">
        <v>3317</v>
      </c>
      <c r="N355" t="s">
        <v>3318</v>
      </c>
      <c r="O355">
        <f>VLOOKUP(B355,HIS退!B:F,5,FALSE)</f>
        <v>-194</v>
      </c>
      <c r="P355" t="str">
        <f>VLOOKUP(B355,HIS退!B:I,8,FALSE)</f>
        <v>1</v>
      </c>
      <c r="Q355" s="38">
        <f>VLOOKUP(C355,招行退!B:F,5,FALSE)</f>
        <v>194</v>
      </c>
      <c r="R355" t="str">
        <f>VLOOKUP(C355,招行退!B:H,7,FALSE)</f>
        <v>S</v>
      </c>
      <c r="S355" t="e">
        <f>VLOOKUP(C355,招行退!B:I,8,FALSE)</f>
        <v>#N/A</v>
      </c>
    </row>
    <row r="356" spans="1:19" ht="14.25" hidden="1">
      <c r="A356" t="s">
        <v>20822</v>
      </c>
      <c r="B356">
        <v>564504</v>
      </c>
      <c r="C356" t="s">
        <v>1192</v>
      </c>
      <c r="D356" t="s">
        <v>1193</v>
      </c>
      <c r="E356" t="s">
        <v>1194</v>
      </c>
      <c r="F356" s="15">
        <v>444</v>
      </c>
      <c r="G356" t="s">
        <v>34</v>
      </c>
      <c r="H356" t="s">
        <v>34</v>
      </c>
      <c r="I356" t="s">
        <v>58</v>
      </c>
      <c r="J356" t="s">
        <v>48</v>
      </c>
      <c r="K356" t="s">
        <v>59</v>
      </c>
      <c r="L356" t="s">
        <v>3319</v>
      </c>
      <c r="M356" t="s">
        <v>3320</v>
      </c>
      <c r="N356" t="s">
        <v>3321</v>
      </c>
      <c r="O356">
        <f>VLOOKUP(B356,HIS退!B:F,5,FALSE)</f>
        <v>-444</v>
      </c>
      <c r="P356" t="str">
        <f>VLOOKUP(B356,HIS退!B:I,8,FALSE)</f>
        <v>1</v>
      </c>
      <c r="Q356" s="38">
        <f>VLOOKUP(C356,招行退!B:F,5,FALSE)</f>
        <v>444</v>
      </c>
      <c r="R356" t="str">
        <f>VLOOKUP(C356,招行退!B:H,7,FALSE)</f>
        <v>S</v>
      </c>
      <c r="S356" t="e">
        <f>VLOOKUP(C356,招行退!B:I,8,FALSE)</f>
        <v>#N/A</v>
      </c>
    </row>
    <row r="357" spans="1:19" ht="14.25" hidden="1">
      <c r="A357" t="s">
        <v>20823</v>
      </c>
      <c r="B357">
        <v>564821</v>
      </c>
      <c r="C357" t="s">
        <v>1195</v>
      </c>
      <c r="D357" t="s">
        <v>1196</v>
      </c>
      <c r="E357" t="s">
        <v>1197</v>
      </c>
      <c r="F357" s="15">
        <v>250</v>
      </c>
      <c r="G357" t="s">
        <v>34</v>
      </c>
      <c r="H357" t="s">
        <v>34</v>
      </c>
      <c r="I357" t="s">
        <v>58</v>
      </c>
      <c r="J357" t="s">
        <v>48</v>
      </c>
      <c r="K357" t="s">
        <v>59</v>
      </c>
      <c r="L357" t="s">
        <v>3322</v>
      </c>
      <c r="M357" t="s">
        <v>3323</v>
      </c>
      <c r="N357" t="s">
        <v>3324</v>
      </c>
      <c r="O357">
        <f>VLOOKUP(B357,HIS退!B:F,5,FALSE)</f>
        <v>-250</v>
      </c>
      <c r="P357" t="str">
        <f>VLOOKUP(B357,HIS退!B:I,8,FALSE)</f>
        <v>1</v>
      </c>
      <c r="Q357" s="38">
        <f>VLOOKUP(C357,招行退!B:F,5,FALSE)</f>
        <v>250</v>
      </c>
      <c r="R357" t="str">
        <f>VLOOKUP(C357,招行退!B:H,7,FALSE)</f>
        <v>S</v>
      </c>
      <c r="S357" t="e">
        <f>VLOOKUP(C357,招行退!B:I,8,FALSE)</f>
        <v>#N/A</v>
      </c>
    </row>
    <row r="358" spans="1:19" ht="14.25" hidden="1">
      <c r="A358" t="s">
        <v>20824</v>
      </c>
      <c r="B358">
        <v>564867</v>
      </c>
      <c r="C358" t="s">
        <v>1198</v>
      </c>
      <c r="D358" t="s">
        <v>1199</v>
      </c>
      <c r="E358" t="s">
        <v>1200</v>
      </c>
      <c r="F358" s="15">
        <v>164</v>
      </c>
      <c r="G358" t="s">
        <v>34</v>
      </c>
      <c r="H358" t="s">
        <v>34</v>
      </c>
      <c r="I358" t="s">
        <v>58</v>
      </c>
      <c r="J358" t="s">
        <v>48</v>
      </c>
      <c r="K358" t="s">
        <v>59</v>
      </c>
      <c r="L358" t="s">
        <v>3325</v>
      </c>
      <c r="M358" t="s">
        <v>3326</v>
      </c>
      <c r="N358" t="s">
        <v>3327</v>
      </c>
      <c r="O358">
        <f>VLOOKUP(B358,HIS退!B:F,5,FALSE)</f>
        <v>-164</v>
      </c>
      <c r="P358" t="str">
        <f>VLOOKUP(B358,HIS退!B:I,8,FALSE)</f>
        <v>1</v>
      </c>
      <c r="Q358" s="38">
        <f>VLOOKUP(C358,招行退!B:F,5,FALSE)</f>
        <v>164</v>
      </c>
      <c r="R358" t="str">
        <f>VLOOKUP(C358,招行退!B:H,7,FALSE)</f>
        <v>S</v>
      </c>
      <c r="S358" t="e">
        <f>VLOOKUP(C358,招行退!B:I,8,FALSE)</f>
        <v>#N/A</v>
      </c>
    </row>
    <row r="359" spans="1:19" ht="14.25" hidden="1">
      <c r="A359" t="s">
        <v>20825</v>
      </c>
      <c r="B359">
        <v>564980</v>
      </c>
      <c r="C359" t="s">
        <v>3328</v>
      </c>
      <c r="D359" t="s">
        <v>1201</v>
      </c>
      <c r="E359" t="s">
        <v>1202</v>
      </c>
      <c r="F359" s="15">
        <v>297</v>
      </c>
      <c r="G359" t="s">
        <v>53</v>
      </c>
      <c r="H359" t="s">
        <v>34</v>
      </c>
      <c r="I359" t="s">
        <v>340</v>
      </c>
      <c r="J359" t="s">
        <v>57</v>
      </c>
      <c r="K359" t="s">
        <v>59</v>
      </c>
      <c r="L359" t="s">
        <v>3329</v>
      </c>
      <c r="M359" t="s">
        <v>3330</v>
      </c>
      <c r="N359" t="s">
        <v>3331</v>
      </c>
      <c r="O359">
        <f>VLOOKUP(B359,HIS退!B:F,5,FALSE)</f>
        <v>-297</v>
      </c>
      <c r="P359" t="str">
        <f>VLOOKUP(B359,HIS退!B:I,8,FALSE)</f>
        <v>9</v>
      </c>
      <c r="Q359" s="38">
        <f>VLOOKUP(C359,招行退!B:F,5,FALSE)</f>
        <v>297</v>
      </c>
      <c r="R359" t="str">
        <f>VLOOKUP(C359,招行退!B:H,7,FALSE)</f>
        <v>B</v>
      </c>
      <c r="S359" t="str">
        <f>VLOOKUP(C359,招行退!B:I,8,FALSE)</f>
        <v>20170705</v>
      </c>
    </row>
    <row r="360" spans="1:19" ht="14.25" hidden="1">
      <c r="A360" t="s">
        <v>20826</v>
      </c>
      <c r="B360">
        <v>565126</v>
      </c>
      <c r="C360" t="s">
        <v>1204</v>
      </c>
      <c r="D360" t="s">
        <v>1205</v>
      </c>
      <c r="E360" t="s">
        <v>1206</v>
      </c>
      <c r="F360" s="15">
        <v>187</v>
      </c>
      <c r="G360" t="s">
        <v>34</v>
      </c>
      <c r="H360" t="s">
        <v>34</v>
      </c>
      <c r="I360" t="s">
        <v>58</v>
      </c>
      <c r="J360" t="s">
        <v>48</v>
      </c>
      <c r="K360" t="s">
        <v>59</v>
      </c>
      <c r="L360" t="s">
        <v>3332</v>
      </c>
      <c r="M360" t="s">
        <v>3333</v>
      </c>
      <c r="N360" t="s">
        <v>3334</v>
      </c>
      <c r="O360">
        <f>VLOOKUP(B360,HIS退!B:F,5,FALSE)</f>
        <v>-187</v>
      </c>
      <c r="P360" t="str">
        <f>VLOOKUP(B360,HIS退!B:I,8,FALSE)</f>
        <v>1</v>
      </c>
      <c r="Q360" s="38">
        <f>VLOOKUP(C360,招行退!B:F,5,FALSE)</f>
        <v>187</v>
      </c>
      <c r="R360" t="str">
        <f>VLOOKUP(C360,招行退!B:H,7,FALSE)</f>
        <v>S</v>
      </c>
      <c r="S360" t="e">
        <f>VLOOKUP(C360,招行退!B:I,8,FALSE)</f>
        <v>#N/A</v>
      </c>
    </row>
    <row r="361" spans="1:19" ht="14.25" hidden="1">
      <c r="A361" t="s">
        <v>20827</v>
      </c>
      <c r="B361">
        <v>565539</v>
      </c>
      <c r="C361" t="s">
        <v>1207</v>
      </c>
      <c r="D361" t="s">
        <v>1208</v>
      </c>
      <c r="E361" t="s">
        <v>1209</v>
      </c>
      <c r="F361" s="15">
        <v>78</v>
      </c>
      <c r="G361" t="s">
        <v>34</v>
      </c>
      <c r="H361" t="s">
        <v>34</v>
      </c>
      <c r="I361" t="s">
        <v>58</v>
      </c>
      <c r="J361" t="s">
        <v>48</v>
      </c>
      <c r="K361" t="s">
        <v>59</v>
      </c>
      <c r="L361" t="s">
        <v>3335</v>
      </c>
      <c r="M361" t="s">
        <v>3336</v>
      </c>
      <c r="N361" t="s">
        <v>3337</v>
      </c>
      <c r="O361">
        <f>VLOOKUP(B361,HIS退!B:F,5,FALSE)</f>
        <v>-78</v>
      </c>
      <c r="P361" t="str">
        <f>VLOOKUP(B361,HIS退!B:I,8,FALSE)</f>
        <v>1</v>
      </c>
      <c r="Q361" s="38">
        <f>VLOOKUP(C361,招行退!B:F,5,FALSE)</f>
        <v>78</v>
      </c>
      <c r="R361" t="str">
        <f>VLOOKUP(C361,招行退!B:H,7,FALSE)</f>
        <v>S</v>
      </c>
      <c r="S361" t="e">
        <f>VLOOKUP(C361,招行退!B:I,8,FALSE)</f>
        <v>#N/A</v>
      </c>
    </row>
    <row r="362" spans="1:19" s="40" customFormat="1" ht="14.25" hidden="1">
      <c r="A362" t="s">
        <v>20828</v>
      </c>
      <c r="B362">
        <v>565786</v>
      </c>
      <c r="C362" t="s">
        <v>3338</v>
      </c>
      <c r="D362" t="s">
        <v>1210</v>
      </c>
      <c r="E362" t="s">
        <v>1211</v>
      </c>
      <c r="F362" s="15">
        <v>200</v>
      </c>
      <c r="G362" t="s">
        <v>34</v>
      </c>
      <c r="H362" t="s">
        <v>34</v>
      </c>
      <c r="I362" t="s">
        <v>60</v>
      </c>
      <c r="J362" t="s">
        <v>57</v>
      </c>
      <c r="K362" t="s">
        <v>59</v>
      </c>
      <c r="L362" t="s">
        <v>3339</v>
      </c>
      <c r="M362" t="s">
        <v>3340</v>
      </c>
      <c r="N362" t="s">
        <v>3341</v>
      </c>
      <c r="O362">
        <f>VLOOKUP(B362,HIS退!B:F,5,FALSE)</f>
        <v>-200</v>
      </c>
      <c r="P362" t="str">
        <f>VLOOKUP(B362,HIS退!B:I,8,FALSE)</f>
        <v>9</v>
      </c>
      <c r="Q362" s="38" t="e">
        <f>VLOOKUP(C362,招行退!B:F,5,FALSE)</f>
        <v>#N/A</v>
      </c>
      <c r="R362" t="e">
        <f>VLOOKUP(C362,招行退!B:H,7,FALSE)</f>
        <v>#N/A</v>
      </c>
      <c r="S362" t="e">
        <f>VLOOKUP(C362,招行退!B:I,8,FALSE)</f>
        <v>#N/A</v>
      </c>
    </row>
    <row r="363" spans="1:19" ht="14.25" hidden="1">
      <c r="A363" t="s">
        <v>20829</v>
      </c>
      <c r="B363">
        <v>565890</v>
      </c>
      <c r="C363" t="s">
        <v>1212</v>
      </c>
      <c r="D363" t="s">
        <v>980</v>
      </c>
      <c r="E363" t="s">
        <v>981</v>
      </c>
      <c r="F363" s="15">
        <v>89</v>
      </c>
      <c r="G363" t="s">
        <v>34</v>
      </c>
      <c r="H363" t="s">
        <v>34</v>
      </c>
      <c r="I363" t="s">
        <v>58</v>
      </c>
      <c r="J363" t="s">
        <v>48</v>
      </c>
      <c r="K363" t="s">
        <v>59</v>
      </c>
      <c r="L363" t="s">
        <v>3342</v>
      </c>
      <c r="M363" t="s">
        <v>3343</v>
      </c>
      <c r="N363" t="s">
        <v>3071</v>
      </c>
      <c r="O363">
        <f>VLOOKUP(B363,HIS退!B:F,5,FALSE)</f>
        <v>-89</v>
      </c>
      <c r="P363" t="str">
        <f>VLOOKUP(B363,HIS退!B:I,8,FALSE)</f>
        <v>1</v>
      </c>
      <c r="Q363" s="38">
        <f>VLOOKUP(C363,招行退!B:F,5,FALSE)</f>
        <v>89</v>
      </c>
      <c r="R363" t="str">
        <f>VLOOKUP(C363,招行退!B:H,7,FALSE)</f>
        <v>S</v>
      </c>
      <c r="S363" t="e">
        <f>VLOOKUP(C363,招行退!B:I,8,FALSE)</f>
        <v>#N/A</v>
      </c>
    </row>
    <row r="364" spans="1:19" ht="14.25" hidden="1">
      <c r="A364" t="s">
        <v>20830</v>
      </c>
      <c r="B364">
        <v>566054</v>
      </c>
      <c r="C364" t="s">
        <v>1213</v>
      </c>
      <c r="D364" t="s">
        <v>993</v>
      </c>
      <c r="E364" t="s">
        <v>994</v>
      </c>
      <c r="F364" s="15">
        <v>246</v>
      </c>
      <c r="G364" t="s">
        <v>53</v>
      </c>
      <c r="H364" t="s">
        <v>34</v>
      </c>
      <c r="I364" t="s">
        <v>58</v>
      </c>
      <c r="J364" t="s">
        <v>48</v>
      </c>
      <c r="K364" t="s">
        <v>59</v>
      </c>
      <c r="L364" t="s">
        <v>3344</v>
      </c>
      <c r="M364" t="s">
        <v>3345</v>
      </c>
      <c r="N364" t="s">
        <v>3088</v>
      </c>
      <c r="O364">
        <f>VLOOKUP(B364,HIS退!B:F,5,FALSE)</f>
        <v>-246</v>
      </c>
      <c r="P364" t="str">
        <f>VLOOKUP(B364,HIS退!B:I,8,FALSE)</f>
        <v>1</v>
      </c>
      <c r="Q364" s="38">
        <f>VLOOKUP(C364,招行退!B:F,5,FALSE)</f>
        <v>246</v>
      </c>
      <c r="R364" t="str">
        <f>VLOOKUP(C364,招行退!B:H,7,FALSE)</f>
        <v>S</v>
      </c>
      <c r="S364">
        <f>VLOOKUP(C364,招行退!B:I,8,FALSE)</f>
        <v>0</v>
      </c>
    </row>
    <row r="365" spans="1:19" ht="14.25" hidden="1">
      <c r="A365" t="s">
        <v>20831</v>
      </c>
      <c r="B365">
        <v>566717</v>
      </c>
      <c r="C365" t="s">
        <v>1214</v>
      </c>
      <c r="D365" t="s">
        <v>1215</v>
      </c>
      <c r="E365" t="s">
        <v>1216</v>
      </c>
      <c r="F365" s="15">
        <v>1000</v>
      </c>
      <c r="G365" t="s">
        <v>34</v>
      </c>
      <c r="H365" t="s">
        <v>34</v>
      </c>
      <c r="I365" t="s">
        <v>58</v>
      </c>
      <c r="J365" t="s">
        <v>48</v>
      </c>
      <c r="K365" t="s">
        <v>59</v>
      </c>
      <c r="L365" t="s">
        <v>3346</v>
      </c>
      <c r="M365" t="s">
        <v>3347</v>
      </c>
      <c r="N365" t="s">
        <v>3348</v>
      </c>
      <c r="O365">
        <f>VLOOKUP(B365,HIS退!B:F,5,FALSE)</f>
        <v>-1000</v>
      </c>
      <c r="P365" t="str">
        <f>VLOOKUP(B365,HIS退!B:I,8,FALSE)</f>
        <v>1</v>
      </c>
      <c r="Q365" s="38">
        <f>VLOOKUP(C365,招行退!B:F,5,FALSE)</f>
        <v>1000</v>
      </c>
      <c r="R365" t="str">
        <f>VLOOKUP(C365,招行退!B:H,7,FALSE)</f>
        <v>S</v>
      </c>
      <c r="S365" t="e">
        <f>VLOOKUP(C365,招行退!B:I,8,FALSE)</f>
        <v>#N/A</v>
      </c>
    </row>
    <row r="366" spans="1:19" ht="14.25" hidden="1">
      <c r="A366" t="s">
        <v>20832</v>
      </c>
      <c r="B366">
        <v>566737</v>
      </c>
      <c r="C366" t="s">
        <v>1217</v>
      </c>
      <c r="D366" t="s">
        <v>1215</v>
      </c>
      <c r="E366" t="s">
        <v>1216</v>
      </c>
      <c r="F366" s="15">
        <v>9000</v>
      </c>
      <c r="G366" t="s">
        <v>34</v>
      </c>
      <c r="H366" t="s">
        <v>34</v>
      </c>
      <c r="I366" t="s">
        <v>58</v>
      </c>
      <c r="J366" t="s">
        <v>48</v>
      </c>
      <c r="K366" t="s">
        <v>59</v>
      </c>
      <c r="L366" t="s">
        <v>3349</v>
      </c>
      <c r="M366" t="s">
        <v>3350</v>
      </c>
      <c r="N366" t="s">
        <v>3348</v>
      </c>
      <c r="O366">
        <f>VLOOKUP(B366,HIS退!B:F,5,FALSE)</f>
        <v>-9000</v>
      </c>
      <c r="P366" t="str">
        <f>VLOOKUP(B366,HIS退!B:I,8,FALSE)</f>
        <v>1</v>
      </c>
      <c r="Q366" s="38">
        <f>VLOOKUP(C366,招行退!B:F,5,FALSE)</f>
        <v>9000</v>
      </c>
      <c r="R366" t="str">
        <f>VLOOKUP(C366,招行退!B:H,7,FALSE)</f>
        <v>S</v>
      </c>
      <c r="S366" t="e">
        <f>VLOOKUP(C366,招行退!B:I,8,FALSE)</f>
        <v>#N/A</v>
      </c>
    </row>
    <row r="367" spans="1:19" ht="14.25" hidden="1">
      <c r="A367" t="s">
        <v>20833</v>
      </c>
      <c r="B367">
        <v>566808</v>
      </c>
      <c r="C367" t="s">
        <v>1218</v>
      </c>
      <c r="D367" t="s">
        <v>1219</v>
      </c>
      <c r="E367" t="s">
        <v>1220</v>
      </c>
      <c r="F367" s="15">
        <v>957</v>
      </c>
      <c r="G367" t="s">
        <v>34</v>
      </c>
      <c r="H367" t="s">
        <v>34</v>
      </c>
      <c r="I367" t="s">
        <v>58</v>
      </c>
      <c r="J367" t="s">
        <v>48</v>
      </c>
      <c r="K367" t="s">
        <v>59</v>
      </c>
      <c r="L367" t="s">
        <v>3351</v>
      </c>
      <c r="M367" t="s">
        <v>3352</v>
      </c>
      <c r="N367" t="s">
        <v>3353</v>
      </c>
      <c r="O367">
        <f>VLOOKUP(B367,HIS退!B:F,5,FALSE)</f>
        <v>-957</v>
      </c>
      <c r="P367" t="str">
        <f>VLOOKUP(B367,HIS退!B:I,8,FALSE)</f>
        <v>1</v>
      </c>
      <c r="Q367" s="38">
        <f>VLOOKUP(C367,招行退!B:F,5,FALSE)</f>
        <v>957</v>
      </c>
      <c r="R367" t="str">
        <f>VLOOKUP(C367,招行退!B:H,7,FALSE)</f>
        <v>S</v>
      </c>
      <c r="S367" t="e">
        <f>VLOOKUP(C367,招行退!B:I,8,FALSE)</f>
        <v>#N/A</v>
      </c>
    </row>
    <row r="368" spans="1:19" ht="14.25" hidden="1">
      <c r="A368" t="s">
        <v>20834</v>
      </c>
      <c r="B368">
        <v>566840</v>
      </c>
      <c r="C368" t="s">
        <v>1221</v>
      </c>
      <c r="D368" t="s">
        <v>771</v>
      </c>
      <c r="E368" t="s">
        <v>772</v>
      </c>
      <c r="F368" s="15">
        <v>23</v>
      </c>
      <c r="G368" t="s">
        <v>34</v>
      </c>
      <c r="H368" t="s">
        <v>34</v>
      </c>
      <c r="I368" t="s">
        <v>58</v>
      </c>
      <c r="J368" t="s">
        <v>48</v>
      </c>
      <c r="K368" t="s">
        <v>59</v>
      </c>
      <c r="L368" t="s">
        <v>3354</v>
      </c>
      <c r="M368" t="s">
        <v>3355</v>
      </c>
      <c r="N368" t="s">
        <v>2797</v>
      </c>
      <c r="O368">
        <f>VLOOKUP(B368,HIS退!B:F,5,FALSE)</f>
        <v>-23</v>
      </c>
      <c r="P368" t="str">
        <f>VLOOKUP(B368,HIS退!B:I,8,FALSE)</f>
        <v>1</v>
      </c>
      <c r="Q368" s="38">
        <f>VLOOKUP(C368,招行退!B:F,5,FALSE)</f>
        <v>23</v>
      </c>
      <c r="R368" t="str">
        <f>VLOOKUP(C368,招行退!B:H,7,FALSE)</f>
        <v>S</v>
      </c>
      <c r="S368" t="e">
        <f>VLOOKUP(C368,招行退!B:I,8,FALSE)</f>
        <v>#N/A</v>
      </c>
    </row>
    <row r="369" spans="1:19" ht="14.25" hidden="1">
      <c r="A369" t="s">
        <v>20835</v>
      </c>
      <c r="B369">
        <v>567278</v>
      </c>
      <c r="D369" t="s">
        <v>1222</v>
      </c>
      <c r="E369" t="s">
        <v>1223</v>
      </c>
      <c r="F369" s="15">
        <v>137</v>
      </c>
      <c r="G369" t="s">
        <v>34</v>
      </c>
      <c r="H369" t="s">
        <v>34</v>
      </c>
      <c r="I369" t="s">
        <v>60</v>
      </c>
      <c r="J369" t="s">
        <v>57</v>
      </c>
      <c r="K369" t="s">
        <v>59</v>
      </c>
      <c r="L369" t="s">
        <v>3356</v>
      </c>
      <c r="M369" t="s">
        <v>3357</v>
      </c>
      <c r="N369" t="s">
        <v>3358</v>
      </c>
      <c r="O369">
        <f>VLOOKUP(B369,HIS退!B:F,5,FALSE)</f>
        <v>-137</v>
      </c>
      <c r="P369" t="str">
        <f>VLOOKUP(B369,HIS退!B:I,8,FALSE)</f>
        <v>9</v>
      </c>
      <c r="Q369" s="38" t="e">
        <f>VLOOKUP(C369,招行退!B:F,5,FALSE)</f>
        <v>#N/A</v>
      </c>
      <c r="R369" t="e">
        <f>VLOOKUP(C369,招行退!B:H,7,FALSE)</f>
        <v>#N/A</v>
      </c>
      <c r="S369" t="e">
        <f>VLOOKUP(C369,招行退!B:I,8,FALSE)</f>
        <v>#N/A</v>
      </c>
    </row>
    <row r="370" spans="1:19" ht="14.25" hidden="1">
      <c r="A370" t="s">
        <v>20836</v>
      </c>
      <c r="B370">
        <v>567368</v>
      </c>
      <c r="C370" t="s">
        <v>1224</v>
      </c>
      <c r="D370" t="s">
        <v>1225</v>
      </c>
      <c r="E370" t="s">
        <v>1226</v>
      </c>
      <c r="F370" s="15">
        <v>124</v>
      </c>
      <c r="G370" t="s">
        <v>34</v>
      </c>
      <c r="H370" t="s">
        <v>34</v>
      </c>
      <c r="I370" t="s">
        <v>58</v>
      </c>
      <c r="J370" t="s">
        <v>48</v>
      </c>
      <c r="K370" t="s">
        <v>59</v>
      </c>
      <c r="L370" t="s">
        <v>3359</v>
      </c>
      <c r="M370" t="s">
        <v>3360</v>
      </c>
      <c r="N370" t="s">
        <v>3361</v>
      </c>
      <c r="O370">
        <f>VLOOKUP(B370,HIS退!B:F,5,FALSE)</f>
        <v>-124</v>
      </c>
      <c r="P370" t="str">
        <f>VLOOKUP(B370,HIS退!B:I,8,FALSE)</f>
        <v>1</v>
      </c>
      <c r="Q370" s="38">
        <f>VLOOKUP(C370,招行退!B:F,5,FALSE)</f>
        <v>124</v>
      </c>
      <c r="R370" t="str">
        <f>VLOOKUP(C370,招行退!B:H,7,FALSE)</f>
        <v>S</v>
      </c>
      <c r="S370" t="e">
        <f>VLOOKUP(C370,招行退!B:I,8,FALSE)</f>
        <v>#N/A</v>
      </c>
    </row>
    <row r="371" spans="1:19" ht="14.25" hidden="1">
      <c r="A371" t="s">
        <v>20837</v>
      </c>
      <c r="B371">
        <v>567376</v>
      </c>
      <c r="C371" t="s">
        <v>3362</v>
      </c>
      <c r="D371" t="s">
        <v>1227</v>
      </c>
      <c r="E371" t="s">
        <v>1228</v>
      </c>
      <c r="F371" s="15">
        <v>1497</v>
      </c>
      <c r="G371" t="s">
        <v>34</v>
      </c>
      <c r="H371" t="s">
        <v>34</v>
      </c>
      <c r="I371" t="s">
        <v>340</v>
      </c>
      <c r="J371" t="s">
        <v>57</v>
      </c>
      <c r="K371" t="s">
        <v>59</v>
      </c>
      <c r="L371" t="s">
        <v>3363</v>
      </c>
      <c r="M371" t="s">
        <v>3364</v>
      </c>
      <c r="N371" t="s">
        <v>3365</v>
      </c>
      <c r="O371">
        <f>VLOOKUP(B371,HIS退!B:F,5,FALSE)</f>
        <v>-1497</v>
      </c>
      <c r="P371" t="str">
        <f>VLOOKUP(B371,HIS退!B:I,8,FALSE)</f>
        <v>9</v>
      </c>
      <c r="Q371" s="38">
        <f>VLOOKUP(C371,招行退!B:F,5,FALSE)</f>
        <v>1497</v>
      </c>
      <c r="R371" t="str">
        <f>VLOOKUP(C371,招行退!B:H,7,FALSE)</f>
        <v>B</v>
      </c>
      <c r="S371" t="str">
        <f>VLOOKUP(C371,招行退!B:I,8,FALSE)</f>
        <v>20170705</v>
      </c>
    </row>
    <row r="372" spans="1:19" ht="14.25" hidden="1">
      <c r="A372" t="s">
        <v>20838</v>
      </c>
      <c r="B372">
        <v>567554</v>
      </c>
      <c r="C372" t="s">
        <v>1229</v>
      </c>
      <c r="D372" t="s">
        <v>1230</v>
      </c>
      <c r="E372" t="s">
        <v>1231</v>
      </c>
      <c r="F372" s="15">
        <v>50</v>
      </c>
      <c r="G372" t="s">
        <v>34</v>
      </c>
      <c r="H372" t="s">
        <v>34</v>
      </c>
      <c r="I372" t="s">
        <v>58</v>
      </c>
      <c r="J372" t="s">
        <v>48</v>
      </c>
      <c r="K372" t="s">
        <v>59</v>
      </c>
      <c r="L372" t="s">
        <v>3366</v>
      </c>
      <c r="M372" t="s">
        <v>3367</v>
      </c>
      <c r="N372" t="s">
        <v>3368</v>
      </c>
      <c r="O372">
        <f>VLOOKUP(B372,HIS退!B:F,5,FALSE)</f>
        <v>-50</v>
      </c>
      <c r="P372" t="str">
        <f>VLOOKUP(B372,HIS退!B:I,8,FALSE)</f>
        <v>1</v>
      </c>
      <c r="Q372" s="38">
        <f>VLOOKUP(C372,招行退!B:F,5,FALSE)</f>
        <v>50</v>
      </c>
      <c r="R372" t="str">
        <f>VLOOKUP(C372,招行退!B:H,7,FALSE)</f>
        <v>S</v>
      </c>
      <c r="S372" t="e">
        <f>VLOOKUP(C372,招行退!B:I,8,FALSE)</f>
        <v>#N/A</v>
      </c>
    </row>
    <row r="373" spans="1:19" ht="14.25" hidden="1">
      <c r="A373" t="s">
        <v>20839</v>
      </c>
      <c r="B373">
        <v>567590</v>
      </c>
      <c r="D373" t="s">
        <v>1232</v>
      </c>
      <c r="E373" t="s">
        <v>1233</v>
      </c>
      <c r="F373" s="15">
        <v>1390</v>
      </c>
      <c r="G373" t="s">
        <v>34</v>
      </c>
      <c r="H373" t="s">
        <v>34</v>
      </c>
      <c r="I373" t="s">
        <v>60</v>
      </c>
      <c r="J373" t="s">
        <v>57</v>
      </c>
      <c r="K373" t="s">
        <v>59</v>
      </c>
      <c r="L373" t="s">
        <v>3369</v>
      </c>
      <c r="M373" t="s">
        <v>3370</v>
      </c>
      <c r="N373" t="s">
        <v>3371</v>
      </c>
      <c r="O373">
        <f>VLOOKUP(B373,HIS退!B:F,5,FALSE)</f>
        <v>-1390</v>
      </c>
      <c r="P373" t="str">
        <f>VLOOKUP(B373,HIS退!B:I,8,FALSE)</f>
        <v>9</v>
      </c>
      <c r="Q373" s="38" t="e">
        <f>VLOOKUP(C373,招行退!B:F,5,FALSE)</f>
        <v>#N/A</v>
      </c>
      <c r="R373" t="e">
        <f>VLOOKUP(C373,招行退!B:H,7,FALSE)</f>
        <v>#N/A</v>
      </c>
      <c r="S373" t="e">
        <f>VLOOKUP(C373,招行退!B:I,8,FALSE)</f>
        <v>#N/A</v>
      </c>
    </row>
    <row r="374" spans="1:19" ht="14.25" hidden="1">
      <c r="A374" t="s">
        <v>20840</v>
      </c>
      <c r="B374">
        <v>567640</v>
      </c>
      <c r="C374" t="s">
        <v>1234</v>
      </c>
      <c r="D374" t="s">
        <v>1235</v>
      </c>
      <c r="E374" t="s">
        <v>1236</v>
      </c>
      <c r="F374" s="15">
        <v>490</v>
      </c>
      <c r="G374" t="s">
        <v>34</v>
      </c>
      <c r="H374" t="s">
        <v>34</v>
      </c>
      <c r="I374" t="s">
        <v>58</v>
      </c>
      <c r="J374" t="s">
        <v>48</v>
      </c>
      <c r="K374" t="s">
        <v>59</v>
      </c>
      <c r="L374" t="s">
        <v>3372</v>
      </c>
      <c r="M374" t="s">
        <v>3373</v>
      </c>
      <c r="N374" t="s">
        <v>3371</v>
      </c>
      <c r="O374">
        <f>VLOOKUP(B374,HIS退!B:F,5,FALSE)</f>
        <v>-490</v>
      </c>
      <c r="P374" t="str">
        <f>VLOOKUP(B374,HIS退!B:I,8,FALSE)</f>
        <v>1</v>
      </c>
      <c r="Q374" s="38">
        <f>VLOOKUP(C374,招行退!B:F,5,FALSE)</f>
        <v>490</v>
      </c>
      <c r="R374" t="str">
        <f>VLOOKUP(C374,招行退!B:H,7,FALSE)</f>
        <v>S</v>
      </c>
      <c r="S374" t="e">
        <f>VLOOKUP(C374,招行退!B:I,8,FALSE)</f>
        <v>#N/A</v>
      </c>
    </row>
    <row r="375" spans="1:19" ht="14.25" hidden="1">
      <c r="A375" t="s">
        <v>20841</v>
      </c>
      <c r="B375">
        <v>567666</v>
      </c>
      <c r="C375" t="s">
        <v>1237</v>
      </c>
      <c r="D375" t="s">
        <v>606</v>
      </c>
      <c r="E375" t="s">
        <v>607</v>
      </c>
      <c r="F375" s="15">
        <v>402</v>
      </c>
      <c r="G375" t="s">
        <v>34</v>
      </c>
      <c r="H375" t="s">
        <v>34</v>
      </c>
      <c r="I375" t="s">
        <v>58</v>
      </c>
      <c r="J375" t="s">
        <v>48</v>
      </c>
      <c r="K375" t="s">
        <v>59</v>
      </c>
      <c r="L375" t="s">
        <v>3374</v>
      </c>
      <c r="M375" t="s">
        <v>3375</v>
      </c>
      <c r="N375" t="s">
        <v>2590</v>
      </c>
      <c r="O375">
        <f>VLOOKUP(B375,HIS退!B:F,5,FALSE)</f>
        <v>-402</v>
      </c>
      <c r="P375" t="str">
        <f>VLOOKUP(B375,HIS退!B:I,8,FALSE)</f>
        <v>1</v>
      </c>
      <c r="Q375" s="38">
        <f>VLOOKUP(C375,招行退!B:F,5,FALSE)</f>
        <v>402</v>
      </c>
      <c r="R375" t="str">
        <f>VLOOKUP(C375,招行退!B:H,7,FALSE)</f>
        <v>S</v>
      </c>
      <c r="S375">
        <f>VLOOKUP(C375,招行退!B:I,8,FALSE)</f>
        <v>0</v>
      </c>
    </row>
    <row r="376" spans="1:19" ht="14.25" hidden="1">
      <c r="A376" t="s">
        <v>20842</v>
      </c>
      <c r="B376">
        <v>567701</v>
      </c>
      <c r="C376" t="s">
        <v>1238</v>
      </c>
      <c r="D376" t="s">
        <v>1239</v>
      </c>
      <c r="E376" t="s">
        <v>1240</v>
      </c>
      <c r="F376" s="15">
        <v>400</v>
      </c>
      <c r="G376" t="s">
        <v>34</v>
      </c>
      <c r="H376" t="s">
        <v>34</v>
      </c>
      <c r="I376" t="s">
        <v>58</v>
      </c>
      <c r="J376" t="s">
        <v>48</v>
      </c>
      <c r="K376" t="s">
        <v>59</v>
      </c>
      <c r="L376" t="s">
        <v>3376</v>
      </c>
      <c r="M376" t="s">
        <v>3377</v>
      </c>
      <c r="N376" t="s">
        <v>3378</v>
      </c>
      <c r="O376">
        <f>VLOOKUP(B376,HIS退!B:F,5,FALSE)</f>
        <v>-400</v>
      </c>
      <c r="P376" t="str">
        <f>VLOOKUP(B376,HIS退!B:I,8,FALSE)</f>
        <v>1</v>
      </c>
      <c r="Q376" s="38">
        <f>VLOOKUP(C376,招行退!B:F,5,FALSE)</f>
        <v>400</v>
      </c>
      <c r="R376" t="str">
        <f>VLOOKUP(C376,招行退!B:H,7,FALSE)</f>
        <v>S</v>
      </c>
      <c r="S376" t="e">
        <f>VLOOKUP(C376,招行退!B:I,8,FALSE)</f>
        <v>#N/A</v>
      </c>
    </row>
    <row r="377" spans="1:19" ht="14.25" hidden="1">
      <c r="A377" t="s">
        <v>20843</v>
      </c>
      <c r="B377">
        <v>567808</v>
      </c>
      <c r="C377" t="s">
        <v>1241</v>
      </c>
      <c r="D377" t="s">
        <v>851</v>
      </c>
      <c r="E377" t="s">
        <v>852</v>
      </c>
      <c r="F377" s="15">
        <v>6000</v>
      </c>
      <c r="G377" t="s">
        <v>34</v>
      </c>
      <c r="H377" t="s">
        <v>34</v>
      </c>
      <c r="I377" t="s">
        <v>58</v>
      </c>
      <c r="J377" t="s">
        <v>48</v>
      </c>
      <c r="K377" t="s">
        <v>59</v>
      </c>
      <c r="L377" t="s">
        <v>3379</v>
      </c>
      <c r="M377" t="s">
        <v>3380</v>
      </c>
      <c r="N377" t="s">
        <v>2897</v>
      </c>
      <c r="O377">
        <f>VLOOKUP(B377,HIS退!B:F,5,FALSE)</f>
        <v>-6000</v>
      </c>
      <c r="P377" t="str">
        <f>VLOOKUP(B377,HIS退!B:I,8,FALSE)</f>
        <v>1</v>
      </c>
      <c r="Q377" s="38">
        <f>VLOOKUP(C377,招行退!B:F,5,FALSE)</f>
        <v>6000</v>
      </c>
      <c r="R377" t="str">
        <f>VLOOKUP(C377,招行退!B:H,7,FALSE)</f>
        <v>S</v>
      </c>
      <c r="S377">
        <f>VLOOKUP(C377,招行退!B:I,8,FALSE)</f>
        <v>0</v>
      </c>
    </row>
    <row r="378" spans="1:19" ht="14.25" hidden="1">
      <c r="A378" t="s">
        <v>20844</v>
      </c>
      <c r="B378">
        <v>567811</v>
      </c>
      <c r="C378" t="s">
        <v>1242</v>
      </c>
      <c r="D378" t="s">
        <v>1243</v>
      </c>
      <c r="E378" t="s">
        <v>1244</v>
      </c>
      <c r="F378" s="15">
        <v>100</v>
      </c>
      <c r="G378" t="s">
        <v>34</v>
      </c>
      <c r="H378" t="s">
        <v>34</v>
      </c>
      <c r="I378" t="s">
        <v>58</v>
      </c>
      <c r="J378" t="s">
        <v>48</v>
      </c>
      <c r="K378" t="s">
        <v>59</v>
      </c>
      <c r="L378" t="s">
        <v>3381</v>
      </c>
      <c r="M378" t="s">
        <v>3382</v>
      </c>
      <c r="N378" t="s">
        <v>3383</v>
      </c>
      <c r="O378">
        <f>VLOOKUP(B378,HIS退!B:F,5,FALSE)</f>
        <v>-100</v>
      </c>
      <c r="P378" t="str">
        <f>VLOOKUP(B378,HIS退!B:I,8,FALSE)</f>
        <v>1</v>
      </c>
      <c r="Q378" s="38">
        <f>VLOOKUP(C378,招行退!B:F,5,FALSE)</f>
        <v>100</v>
      </c>
      <c r="R378" t="str">
        <f>VLOOKUP(C378,招行退!B:H,7,FALSE)</f>
        <v>S</v>
      </c>
      <c r="S378" t="e">
        <f>VLOOKUP(C378,招行退!B:I,8,FALSE)</f>
        <v>#N/A</v>
      </c>
    </row>
    <row r="379" spans="1:19" ht="14.25" hidden="1">
      <c r="A379" t="s">
        <v>20845</v>
      </c>
      <c r="B379">
        <v>567853</v>
      </c>
      <c r="C379" t="s">
        <v>1245</v>
      </c>
      <c r="D379" t="s">
        <v>1246</v>
      </c>
      <c r="E379" t="s">
        <v>1247</v>
      </c>
      <c r="F379" s="15">
        <v>113</v>
      </c>
      <c r="G379" t="s">
        <v>34</v>
      </c>
      <c r="H379" t="s">
        <v>34</v>
      </c>
      <c r="I379" t="s">
        <v>58</v>
      </c>
      <c r="J379" t="s">
        <v>48</v>
      </c>
      <c r="K379" t="s">
        <v>59</v>
      </c>
      <c r="L379" t="s">
        <v>3384</v>
      </c>
      <c r="M379" t="s">
        <v>3385</v>
      </c>
      <c r="N379" t="s">
        <v>3386</v>
      </c>
      <c r="O379">
        <f>VLOOKUP(B379,HIS退!B:F,5,FALSE)</f>
        <v>-113</v>
      </c>
      <c r="P379" t="str">
        <f>VLOOKUP(B379,HIS退!B:I,8,FALSE)</f>
        <v>1</v>
      </c>
      <c r="Q379" s="38">
        <f>VLOOKUP(C379,招行退!B:F,5,FALSE)</f>
        <v>113</v>
      </c>
      <c r="R379" t="str">
        <f>VLOOKUP(C379,招行退!B:H,7,FALSE)</f>
        <v>S</v>
      </c>
      <c r="S379">
        <f>VLOOKUP(C379,招行退!B:I,8,FALSE)</f>
        <v>0</v>
      </c>
    </row>
    <row r="380" spans="1:19" ht="14.25" hidden="1">
      <c r="A380" t="s">
        <v>20846</v>
      </c>
      <c r="B380">
        <v>567858</v>
      </c>
      <c r="C380" t="s">
        <v>3387</v>
      </c>
      <c r="D380" t="s">
        <v>1248</v>
      </c>
      <c r="E380" t="s">
        <v>1249</v>
      </c>
      <c r="F380" s="15">
        <v>113</v>
      </c>
      <c r="G380" t="s">
        <v>34</v>
      </c>
      <c r="H380" t="s">
        <v>34</v>
      </c>
      <c r="I380" t="s">
        <v>340</v>
      </c>
      <c r="J380" t="s">
        <v>57</v>
      </c>
      <c r="K380" t="s">
        <v>59</v>
      </c>
      <c r="L380" t="s">
        <v>3388</v>
      </c>
      <c r="M380" t="s">
        <v>3389</v>
      </c>
      <c r="N380" t="s">
        <v>3386</v>
      </c>
      <c r="O380">
        <f>VLOOKUP(B380,HIS退!B:F,5,FALSE)</f>
        <v>-113</v>
      </c>
      <c r="P380" t="str">
        <f>VLOOKUP(B380,HIS退!B:I,8,FALSE)</f>
        <v>9</v>
      </c>
      <c r="Q380" s="38">
        <f>VLOOKUP(C380,招行退!B:F,5,FALSE)</f>
        <v>113</v>
      </c>
      <c r="R380" t="str">
        <f>VLOOKUP(C380,招行退!B:H,7,FALSE)</f>
        <v>B</v>
      </c>
      <c r="S380" t="str">
        <f>VLOOKUP(C380,招行退!B:I,8,FALSE)</f>
        <v>20170705</v>
      </c>
    </row>
    <row r="381" spans="1:19" ht="14.25" hidden="1">
      <c r="A381" t="s">
        <v>20847</v>
      </c>
      <c r="B381">
        <v>568082</v>
      </c>
      <c r="D381" t="s">
        <v>1250</v>
      </c>
      <c r="E381" t="s">
        <v>1251</v>
      </c>
      <c r="F381" s="15">
        <v>92</v>
      </c>
      <c r="G381" t="s">
        <v>34</v>
      </c>
      <c r="H381" t="s">
        <v>34</v>
      </c>
      <c r="I381" t="s">
        <v>60</v>
      </c>
      <c r="J381" t="s">
        <v>57</v>
      </c>
      <c r="K381" t="s">
        <v>59</v>
      </c>
      <c r="L381" t="s">
        <v>3390</v>
      </c>
      <c r="M381" t="s">
        <v>3391</v>
      </c>
      <c r="N381" t="s">
        <v>3392</v>
      </c>
      <c r="O381">
        <f>VLOOKUP(B381,HIS退!B:F,5,FALSE)</f>
        <v>-92</v>
      </c>
      <c r="P381" t="str">
        <f>VLOOKUP(B381,HIS退!B:I,8,FALSE)</f>
        <v>9</v>
      </c>
      <c r="Q381" s="38" t="e">
        <f>VLOOKUP(C381,招行退!B:F,5,FALSE)</f>
        <v>#N/A</v>
      </c>
      <c r="R381" t="e">
        <f>VLOOKUP(C381,招行退!B:H,7,FALSE)</f>
        <v>#N/A</v>
      </c>
      <c r="S381" t="e">
        <f>VLOOKUP(C381,招行退!B:I,8,FALSE)</f>
        <v>#N/A</v>
      </c>
    </row>
    <row r="382" spans="1:19" ht="14.25" hidden="1">
      <c r="A382" t="s">
        <v>20848</v>
      </c>
      <c r="B382">
        <v>0</v>
      </c>
      <c r="D382" t="s">
        <v>1250</v>
      </c>
      <c r="E382" t="s">
        <v>1251</v>
      </c>
      <c r="F382" s="15">
        <v>92</v>
      </c>
      <c r="G382" t="s">
        <v>34</v>
      </c>
      <c r="H382" t="s">
        <v>34</v>
      </c>
      <c r="I382" t="s">
        <v>61</v>
      </c>
      <c r="J382" t="s">
        <v>57</v>
      </c>
      <c r="K382" t="s">
        <v>59</v>
      </c>
      <c r="L382" t="s">
        <v>3393</v>
      </c>
      <c r="M382" t="s">
        <v>3394</v>
      </c>
      <c r="N382" t="s">
        <v>3392</v>
      </c>
      <c r="O382" t="e">
        <f>VLOOKUP(B382,HIS退!B:F,5,FALSE)</f>
        <v>#N/A</v>
      </c>
      <c r="P382" t="e">
        <f>VLOOKUP(B382,HIS退!B:I,8,FALSE)</f>
        <v>#N/A</v>
      </c>
      <c r="Q382" s="38" t="e">
        <f>VLOOKUP(C382,招行退!B:F,5,FALSE)</f>
        <v>#N/A</v>
      </c>
      <c r="R382" t="e">
        <f>VLOOKUP(C382,招行退!B:H,7,FALSE)</f>
        <v>#N/A</v>
      </c>
      <c r="S382" t="e">
        <f>VLOOKUP(C382,招行退!B:I,8,FALSE)</f>
        <v>#N/A</v>
      </c>
    </row>
    <row r="383" spans="1:19" ht="14.25" hidden="1">
      <c r="A383" t="s">
        <v>20849</v>
      </c>
      <c r="B383">
        <v>568120</v>
      </c>
      <c r="C383" t="s">
        <v>1252</v>
      </c>
      <c r="D383" t="s">
        <v>1253</v>
      </c>
      <c r="E383" t="s">
        <v>1254</v>
      </c>
      <c r="F383" s="15">
        <v>400</v>
      </c>
      <c r="G383" t="s">
        <v>34</v>
      </c>
      <c r="H383" t="s">
        <v>34</v>
      </c>
      <c r="I383" t="s">
        <v>58</v>
      </c>
      <c r="J383" t="s">
        <v>48</v>
      </c>
      <c r="K383" t="s">
        <v>59</v>
      </c>
      <c r="L383" t="s">
        <v>3395</v>
      </c>
      <c r="M383" t="s">
        <v>3396</v>
      </c>
      <c r="N383" t="s">
        <v>3397</v>
      </c>
      <c r="O383">
        <f>VLOOKUP(B383,HIS退!B:F,5,FALSE)</f>
        <v>-400</v>
      </c>
      <c r="P383" t="str">
        <f>VLOOKUP(B383,HIS退!B:I,8,FALSE)</f>
        <v>1</v>
      </c>
      <c r="Q383" s="38">
        <f>VLOOKUP(C383,招行退!B:F,5,FALSE)</f>
        <v>400</v>
      </c>
      <c r="R383" t="str">
        <f>VLOOKUP(C383,招行退!B:H,7,FALSE)</f>
        <v>S</v>
      </c>
      <c r="S383" t="e">
        <f>VLOOKUP(C383,招行退!B:I,8,FALSE)</f>
        <v>#N/A</v>
      </c>
    </row>
    <row r="384" spans="1:19" ht="14.25" hidden="1">
      <c r="A384" t="s">
        <v>20850</v>
      </c>
      <c r="B384">
        <v>568131</v>
      </c>
      <c r="C384" t="s">
        <v>1255</v>
      </c>
      <c r="D384" t="s">
        <v>1256</v>
      </c>
      <c r="E384" t="s">
        <v>1257</v>
      </c>
      <c r="F384" s="15">
        <v>100</v>
      </c>
      <c r="G384" t="s">
        <v>34</v>
      </c>
      <c r="H384" t="s">
        <v>34</v>
      </c>
      <c r="I384" t="s">
        <v>58</v>
      </c>
      <c r="J384" t="s">
        <v>48</v>
      </c>
      <c r="K384" t="s">
        <v>59</v>
      </c>
      <c r="L384" t="s">
        <v>3398</v>
      </c>
      <c r="M384" t="s">
        <v>3399</v>
      </c>
      <c r="N384" t="s">
        <v>3397</v>
      </c>
      <c r="O384">
        <f>VLOOKUP(B384,HIS退!B:F,5,FALSE)</f>
        <v>-100</v>
      </c>
      <c r="P384" t="str">
        <f>VLOOKUP(B384,HIS退!B:I,8,FALSE)</f>
        <v>1</v>
      </c>
      <c r="Q384" s="38">
        <f>VLOOKUP(C384,招行退!B:F,5,FALSE)</f>
        <v>100</v>
      </c>
      <c r="R384" t="str">
        <f>VLOOKUP(C384,招行退!B:H,7,FALSE)</f>
        <v>S</v>
      </c>
      <c r="S384" t="e">
        <f>VLOOKUP(C384,招行退!B:I,8,FALSE)</f>
        <v>#N/A</v>
      </c>
    </row>
    <row r="385" spans="1:19" ht="14.25" hidden="1">
      <c r="A385" t="s">
        <v>20851</v>
      </c>
      <c r="B385">
        <v>568169</v>
      </c>
      <c r="C385" t="s">
        <v>1258</v>
      </c>
      <c r="D385" t="s">
        <v>1259</v>
      </c>
      <c r="E385" t="s">
        <v>1260</v>
      </c>
      <c r="F385" s="15">
        <v>5001</v>
      </c>
      <c r="G385" t="s">
        <v>34</v>
      </c>
      <c r="H385" t="s">
        <v>34</v>
      </c>
      <c r="I385" t="s">
        <v>58</v>
      </c>
      <c r="J385" t="s">
        <v>48</v>
      </c>
      <c r="K385" t="s">
        <v>59</v>
      </c>
      <c r="L385" t="s">
        <v>3400</v>
      </c>
      <c r="M385" t="s">
        <v>3401</v>
      </c>
      <c r="N385" t="s">
        <v>3402</v>
      </c>
      <c r="O385">
        <f>VLOOKUP(B385,HIS退!B:F,5,FALSE)</f>
        <v>-5001</v>
      </c>
      <c r="P385" t="str">
        <f>VLOOKUP(B385,HIS退!B:I,8,FALSE)</f>
        <v>1</v>
      </c>
      <c r="Q385" s="38">
        <f>VLOOKUP(C385,招行退!B:F,5,FALSE)</f>
        <v>5001</v>
      </c>
      <c r="R385" t="str">
        <f>VLOOKUP(C385,招行退!B:H,7,FALSE)</f>
        <v>S</v>
      </c>
      <c r="S385" t="e">
        <f>VLOOKUP(C385,招行退!B:I,8,FALSE)</f>
        <v>#N/A</v>
      </c>
    </row>
    <row r="386" spans="1:19" ht="14.25" hidden="1">
      <c r="A386" t="s">
        <v>20852</v>
      </c>
      <c r="B386">
        <v>568182</v>
      </c>
      <c r="C386" t="s">
        <v>1261</v>
      </c>
      <c r="D386" t="s">
        <v>1262</v>
      </c>
      <c r="E386" t="s">
        <v>1263</v>
      </c>
      <c r="F386" s="15">
        <v>900</v>
      </c>
      <c r="G386" t="s">
        <v>34</v>
      </c>
      <c r="H386" t="s">
        <v>34</v>
      </c>
      <c r="I386" t="s">
        <v>58</v>
      </c>
      <c r="J386" t="s">
        <v>48</v>
      </c>
      <c r="K386" t="s">
        <v>59</v>
      </c>
      <c r="L386" t="s">
        <v>3403</v>
      </c>
      <c r="M386" t="s">
        <v>3404</v>
      </c>
      <c r="N386" t="s">
        <v>3405</v>
      </c>
      <c r="O386">
        <f>VLOOKUP(B386,HIS退!B:F,5,FALSE)</f>
        <v>-900</v>
      </c>
      <c r="P386" t="str">
        <f>VLOOKUP(B386,HIS退!B:I,8,FALSE)</f>
        <v>1</v>
      </c>
      <c r="Q386" s="38">
        <f>VLOOKUP(C386,招行退!B:F,5,FALSE)</f>
        <v>900</v>
      </c>
      <c r="R386" t="str">
        <f>VLOOKUP(C386,招行退!B:H,7,FALSE)</f>
        <v>S</v>
      </c>
      <c r="S386" t="e">
        <f>VLOOKUP(C386,招行退!B:I,8,FALSE)</f>
        <v>#N/A</v>
      </c>
    </row>
    <row r="387" spans="1:19" ht="14.25" hidden="1">
      <c r="A387" t="s">
        <v>20853</v>
      </c>
      <c r="B387">
        <v>570435</v>
      </c>
      <c r="D387" t="s">
        <v>1264</v>
      </c>
      <c r="E387" t="s">
        <v>1265</v>
      </c>
      <c r="F387" s="15">
        <v>200</v>
      </c>
      <c r="G387" t="s">
        <v>34</v>
      </c>
      <c r="H387" t="s">
        <v>34</v>
      </c>
      <c r="I387" t="s">
        <v>60</v>
      </c>
      <c r="J387" t="s">
        <v>57</v>
      </c>
      <c r="K387" t="s">
        <v>59</v>
      </c>
      <c r="L387" t="s">
        <v>3406</v>
      </c>
      <c r="M387" t="s">
        <v>3407</v>
      </c>
      <c r="N387" t="s">
        <v>3408</v>
      </c>
      <c r="O387">
        <f>VLOOKUP(B387,HIS退!B:F,5,FALSE)</f>
        <v>-200</v>
      </c>
      <c r="P387" t="str">
        <f>VLOOKUP(B387,HIS退!B:I,8,FALSE)</f>
        <v>9</v>
      </c>
      <c r="Q387" s="38" t="e">
        <f>VLOOKUP(C387,招行退!B:F,5,FALSE)</f>
        <v>#N/A</v>
      </c>
      <c r="R387" t="e">
        <f>VLOOKUP(C387,招行退!B:H,7,FALSE)</f>
        <v>#N/A</v>
      </c>
      <c r="S387" t="e">
        <f>VLOOKUP(C387,招行退!B:I,8,FALSE)</f>
        <v>#N/A</v>
      </c>
    </row>
    <row r="388" spans="1:19" ht="14.25" hidden="1">
      <c r="A388" t="s">
        <v>20854</v>
      </c>
      <c r="B388">
        <v>571102</v>
      </c>
      <c r="C388" t="s">
        <v>1266</v>
      </c>
      <c r="D388" t="s">
        <v>1267</v>
      </c>
      <c r="E388" t="s">
        <v>1268</v>
      </c>
      <c r="F388" s="15">
        <v>303</v>
      </c>
      <c r="G388" t="s">
        <v>34</v>
      </c>
      <c r="H388" t="s">
        <v>34</v>
      </c>
      <c r="I388" t="s">
        <v>58</v>
      </c>
      <c r="J388" t="s">
        <v>48</v>
      </c>
      <c r="K388" t="s">
        <v>59</v>
      </c>
      <c r="L388" t="s">
        <v>3409</v>
      </c>
      <c r="M388" t="s">
        <v>3410</v>
      </c>
      <c r="N388" t="s">
        <v>3411</v>
      </c>
      <c r="O388">
        <f>VLOOKUP(B388,HIS退!B:F,5,FALSE)</f>
        <v>-303</v>
      </c>
      <c r="P388" t="str">
        <f>VLOOKUP(B388,HIS退!B:I,8,FALSE)</f>
        <v>1</v>
      </c>
      <c r="Q388" s="38">
        <f>VLOOKUP(C388,招行退!B:F,5,FALSE)</f>
        <v>303</v>
      </c>
      <c r="R388" t="str">
        <f>VLOOKUP(C388,招行退!B:H,7,FALSE)</f>
        <v>S</v>
      </c>
      <c r="S388" t="e">
        <f>VLOOKUP(C388,招行退!B:I,8,FALSE)</f>
        <v>#N/A</v>
      </c>
    </row>
    <row r="389" spans="1:19" ht="14.25" hidden="1">
      <c r="A389" t="s">
        <v>20855</v>
      </c>
      <c r="B389">
        <v>571640</v>
      </c>
      <c r="C389" t="s">
        <v>1269</v>
      </c>
      <c r="D389" t="s">
        <v>1270</v>
      </c>
      <c r="E389" t="s">
        <v>1271</v>
      </c>
      <c r="F389" s="15">
        <v>2785</v>
      </c>
      <c r="G389" t="s">
        <v>34</v>
      </c>
      <c r="H389" t="s">
        <v>34</v>
      </c>
      <c r="I389" t="s">
        <v>58</v>
      </c>
      <c r="J389" t="s">
        <v>48</v>
      </c>
      <c r="K389" t="s">
        <v>59</v>
      </c>
      <c r="L389" t="s">
        <v>3412</v>
      </c>
      <c r="M389" t="s">
        <v>3413</v>
      </c>
      <c r="N389" t="s">
        <v>3378</v>
      </c>
      <c r="O389">
        <f>VLOOKUP(B389,HIS退!B:F,5,FALSE)</f>
        <v>-2785</v>
      </c>
      <c r="P389" t="str">
        <f>VLOOKUP(B389,HIS退!B:I,8,FALSE)</f>
        <v>1</v>
      </c>
      <c r="Q389" s="38">
        <f>VLOOKUP(C389,招行退!B:F,5,FALSE)</f>
        <v>2785</v>
      </c>
      <c r="R389" t="str">
        <f>VLOOKUP(C389,招行退!B:H,7,FALSE)</f>
        <v>S</v>
      </c>
      <c r="S389" t="e">
        <f>VLOOKUP(C389,招行退!B:I,8,FALSE)</f>
        <v>#N/A</v>
      </c>
    </row>
    <row r="390" spans="1:19" ht="14.25" hidden="1">
      <c r="A390" t="s">
        <v>20856</v>
      </c>
      <c r="B390">
        <v>571653</v>
      </c>
      <c r="C390" t="s">
        <v>1272</v>
      </c>
      <c r="D390" t="s">
        <v>1273</v>
      </c>
      <c r="E390" t="s">
        <v>1274</v>
      </c>
      <c r="F390" s="15">
        <v>4</v>
      </c>
      <c r="G390" t="s">
        <v>34</v>
      </c>
      <c r="H390" t="s">
        <v>34</v>
      </c>
      <c r="I390" t="s">
        <v>58</v>
      </c>
      <c r="J390" t="s">
        <v>48</v>
      </c>
      <c r="K390" t="s">
        <v>59</v>
      </c>
      <c r="L390" t="s">
        <v>3414</v>
      </c>
      <c r="M390" t="s">
        <v>3415</v>
      </c>
      <c r="N390" t="s">
        <v>3416</v>
      </c>
      <c r="O390">
        <f>VLOOKUP(B390,HIS退!B:F,5,FALSE)</f>
        <v>-4</v>
      </c>
      <c r="P390" t="str">
        <f>VLOOKUP(B390,HIS退!B:I,8,FALSE)</f>
        <v>1</v>
      </c>
      <c r="Q390" s="38">
        <f>VLOOKUP(C390,招行退!B:F,5,FALSE)</f>
        <v>4</v>
      </c>
      <c r="R390" t="str">
        <f>VLOOKUP(C390,招行退!B:H,7,FALSE)</f>
        <v>S</v>
      </c>
      <c r="S390" t="e">
        <f>VLOOKUP(C390,招行退!B:I,8,FALSE)</f>
        <v>#N/A</v>
      </c>
    </row>
    <row r="391" spans="1:19" ht="14.25" hidden="1">
      <c r="A391" t="s">
        <v>20857</v>
      </c>
      <c r="B391">
        <v>572237</v>
      </c>
      <c r="C391" t="s">
        <v>3417</v>
      </c>
      <c r="D391" t="s">
        <v>1275</v>
      </c>
      <c r="E391" t="s">
        <v>1276</v>
      </c>
      <c r="F391" s="15">
        <v>4500</v>
      </c>
      <c r="G391" t="s">
        <v>34</v>
      </c>
      <c r="H391" t="s">
        <v>34</v>
      </c>
      <c r="I391" t="s">
        <v>340</v>
      </c>
      <c r="J391" t="s">
        <v>57</v>
      </c>
      <c r="K391" t="s">
        <v>59</v>
      </c>
      <c r="L391" t="s">
        <v>3418</v>
      </c>
      <c r="M391" t="s">
        <v>3419</v>
      </c>
      <c r="N391" t="s">
        <v>3420</v>
      </c>
      <c r="O391">
        <f>VLOOKUP(B391,HIS退!B:F,5,FALSE)</f>
        <v>-4500</v>
      </c>
      <c r="P391" t="str">
        <f>VLOOKUP(B391,HIS退!B:I,8,FALSE)</f>
        <v>9</v>
      </c>
      <c r="Q391" s="38">
        <f>VLOOKUP(C391,招行退!B:F,5,FALSE)</f>
        <v>4500</v>
      </c>
      <c r="R391" t="str">
        <f>VLOOKUP(C391,招行退!B:H,7,FALSE)</f>
        <v>B</v>
      </c>
      <c r="S391" t="str">
        <f>VLOOKUP(C391,招行退!B:I,8,FALSE)</f>
        <v>20170705</v>
      </c>
    </row>
    <row r="392" spans="1:19" ht="14.25" hidden="1">
      <c r="A392" t="s">
        <v>20858</v>
      </c>
      <c r="B392">
        <v>572623</v>
      </c>
      <c r="C392" t="s">
        <v>1277</v>
      </c>
      <c r="D392" t="s">
        <v>1278</v>
      </c>
      <c r="E392" t="s">
        <v>1279</v>
      </c>
      <c r="F392" s="15">
        <v>132</v>
      </c>
      <c r="G392" t="s">
        <v>34</v>
      </c>
      <c r="H392" t="s">
        <v>34</v>
      </c>
      <c r="I392" t="s">
        <v>58</v>
      </c>
      <c r="J392" t="s">
        <v>48</v>
      </c>
      <c r="K392" t="s">
        <v>59</v>
      </c>
      <c r="L392" t="s">
        <v>3421</v>
      </c>
      <c r="M392" t="s">
        <v>3422</v>
      </c>
      <c r="N392" t="s">
        <v>3423</v>
      </c>
      <c r="O392">
        <f>VLOOKUP(B392,HIS退!B:F,5,FALSE)</f>
        <v>-132</v>
      </c>
      <c r="P392" t="str">
        <f>VLOOKUP(B392,HIS退!B:I,8,FALSE)</f>
        <v>1</v>
      </c>
      <c r="Q392" s="38">
        <f>VLOOKUP(C392,招行退!B:F,5,FALSE)</f>
        <v>132</v>
      </c>
      <c r="R392" t="str">
        <f>VLOOKUP(C392,招行退!B:H,7,FALSE)</f>
        <v>S</v>
      </c>
      <c r="S392" t="e">
        <f>VLOOKUP(C392,招行退!B:I,8,FALSE)</f>
        <v>#N/A</v>
      </c>
    </row>
    <row r="393" spans="1:19" ht="14.25" hidden="1">
      <c r="A393" t="s">
        <v>20859</v>
      </c>
      <c r="B393">
        <v>572661</v>
      </c>
      <c r="C393" t="s">
        <v>1280</v>
      </c>
      <c r="D393" t="s">
        <v>1281</v>
      </c>
      <c r="E393" t="s">
        <v>1282</v>
      </c>
      <c r="F393" s="15">
        <v>100</v>
      </c>
      <c r="G393" t="s">
        <v>34</v>
      </c>
      <c r="H393" t="s">
        <v>34</v>
      </c>
      <c r="I393" t="s">
        <v>58</v>
      </c>
      <c r="J393" t="s">
        <v>48</v>
      </c>
      <c r="K393" t="s">
        <v>59</v>
      </c>
      <c r="L393" t="s">
        <v>3424</v>
      </c>
      <c r="M393" t="s">
        <v>3425</v>
      </c>
      <c r="N393" t="s">
        <v>3426</v>
      </c>
      <c r="O393">
        <f>VLOOKUP(B393,HIS退!B:F,5,FALSE)</f>
        <v>-100</v>
      </c>
      <c r="P393" t="str">
        <f>VLOOKUP(B393,HIS退!B:I,8,FALSE)</f>
        <v>1</v>
      </c>
      <c r="Q393" s="38">
        <f>VLOOKUP(C393,招行退!B:F,5,FALSE)</f>
        <v>100</v>
      </c>
      <c r="R393" t="str">
        <f>VLOOKUP(C393,招行退!B:H,7,FALSE)</f>
        <v>S</v>
      </c>
      <c r="S393" t="e">
        <f>VLOOKUP(C393,招行退!B:I,8,FALSE)</f>
        <v>#N/A</v>
      </c>
    </row>
    <row r="394" spans="1:19" ht="14.25" hidden="1">
      <c r="A394" t="s">
        <v>20860</v>
      </c>
      <c r="B394">
        <v>572903</v>
      </c>
      <c r="C394" t="s">
        <v>1283</v>
      </c>
      <c r="D394" t="s">
        <v>1284</v>
      </c>
      <c r="E394" t="s">
        <v>1285</v>
      </c>
      <c r="F394" s="15">
        <v>407</v>
      </c>
      <c r="G394" t="s">
        <v>34</v>
      </c>
      <c r="H394" t="s">
        <v>34</v>
      </c>
      <c r="I394" t="s">
        <v>58</v>
      </c>
      <c r="J394" t="s">
        <v>48</v>
      </c>
      <c r="K394" t="s">
        <v>59</v>
      </c>
      <c r="L394" t="s">
        <v>3427</v>
      </c>
      <c r="M394" t="s">
        <v>3428</v>
      </c>
      <c r="N394" t="s">
        <v>3429</v>
      </c>
      <c r="O394">
        <f>VLOOKUP(B394,HIS退!B:F,5,FALSE)</f>
        <v>-407</v>
      </c>
      <c r="P394" t="str">
        <f>VLOOKUP(B394,HIS退!B:I,8,FALSE)</f>
        <v>1</v>
      </c>
      <c r="Q394" s="38">
        <f>VLOOKUP(C394,招行退!B:F,5,FALSE)</f>
        <v>407</v>
      </c>
      <c r="R394" t="str">
        <f>VLOOKUP(C394,招行退!B:H,7,FALSE)</f>
        <v>S</v>
      </c>
      <c r="S394" t="e">
        <f>VLOOKUP(C394,招行退!B:I,8,FALSE)</f>
        <v>#N/A</v>
      </c>
    </row>
    <row r="395" spans="1:19" ht="14.25" hidden="1">
      <c r="A395" t="s">
        <v>20861</v>
      </c>
      <c r="B395">
        <v>573140</v>
      </c>
      <c r="C395" t="s">
        <v>1286</v>
      </c>
      <c r="D395" t="s">
        <v>1287</v>
      </c>
      <c r="E395" t="s">
        <v>1288</v>
      </c>
      <c r="F395" s="15">
        <v>345</v>
      </c>
      <c r="G395" t="s">
        <v>34</v>
      </c>
      <c r="H395" t="s">
        <v>34</v>
      </c>
      <c r="I395" t="s">
        <v>58</v>
      </c>
      <c r="J395" t="s">
        <v>48</v>
      </c>
      <c r="K395" t="s">
        <v>59</v>
      </c>
      <c r="L395" t="s">
        <v>3430</v>
      </c>
      <c r="M395" t="s">
        <v>3431</v>
      </c>
      <c r="N395" t="s">
        <v>3432</v>
      </c>
      <c r="O395">
        <f>VLOOKUP(B395,HIS退!B:F,5,FALSE)</f>
        <v>-345</v>
      </c>
      <c r="P395" t="str">
        <f>VLOOKUP(B395,HIS退!B:I,8,FALSE)</f>
        <v>1</v>
      </c>
      <c r="Q395" s="38">
        <f>VLOOKUP(C395,招行退!B:F,5,FALSE)</f>
        <v>345</v>
      </c>
      <c r="R395" t="str">
        <f>VLOOKUP(C395,招行退!B:H,7,FALSE)</f>
        <v>S</v>
      </c>
      <c r="S395" t="e">
        <f>VLOOKUP(C395,招行退!B:I,8,FALSE)</f>
        <v>#N/A</v>
      </c>
    </row>
    <row r="396" spans="1:19" ht="14.25" hidden="1">
      <c r="A396" t="s">
        <v>20862</v>
      </c>
      <c r="B396">
        <v>573226</v>
      </c>
      <c r="C396" t="s">
        <v>1289</v>
      </c>
      <c r="D396" t="s">
        <v>682</v>
      </c>
      <c r="E396" t="s">
        <v>683</v>
      </c>
      <c r="F396" s="15">
        <v>143</v>
      </c>
      <c r="G396" t="s">
        <v>34</v>
      </c>
      <c r="H396" t="s">
        <v>34</v>
      </c>
      <c r="I396" t="s">
        <v>58</v>
      </c>
      <c r="J396" t="s">
        <v>48</v>
      </c>
      <c r="K396" t="s">
        <v>59</v>
      </c>
      <c r="L396" t="s">
        <v>3433</v>
      </c>
      <c r="M396" t="s">
        <v>3434</v>
      </c>
      <c r="N396" t="s">
        <v>2685</v>
      </c>
      <c r="O396">
        <f>VLOOKUP(B396,HIS退!B:F,5,FALSE)</f>
        <v>-143</v>
      </c>
      <c r="P396" t="str">
        <f>VLOOKUP(B396,HIS退!B:I,8,FALSE)</f>
        <v>1</v>
      </c>
      <c r="Q396" s="38">
        <f>VLOOKUP(C396,招行退!B:F,5,FALSE)</f>
        <v>143</v>
      </c>
      <c r="R396" t="str">
        <f>VLOOKUP(C396,招行退!B:H,7,FALSE)</f>
        <v>S</v>
      </c>
      <c r="S396" t="e">
        <f>VLOOKUP(C396,招行退!B:I,8,FALSE)</f>
        <v>#N/A</v>
      </c>
    </row>
    <row r="397" spans="1:19" ht="14.25" hidden="1">
      <c r="A397" t="s">
        <v>20863</v>
      </c>
      <c r="B397">
        <v>573386</v>
      </c>
      <c r="C397" t="s">
        <v>1290</v>
      </c>
      <c r="D397" t="s">
        <v>494</v>
      </c>
      <c r="E397" t="s">
        <v>495</v>
      </c>
      <c r="F397" s="15">
        <v>896</v>
      </c>
      <c r="G397" t="s">
        <v>34</v>
      </c>
      <c r="H397" t="s">
        <v>34</v>
      </c>
      <c r="I397" t="s">
        <v>58</v>
      </c>
      <c r="J397" t="s">
        <v>48</v>
      </c>
      <c r="K397" t="s">
        <v>59</v>
      </c>
      <c r="L397" t="s">
        <v>3435</v>
      </c>
      <c r="M397" t="s">
        <v>3436</v>
      </c>
      <c r="N397" t="s">
        <v>2390</v>
      </c>
      <c r="O397">
        <f>VLOOKUP(B397,HIS退!B:F,5,FALSE)</f>
        <v>-896</v>
      </c>
      <c r="P397" t="str">
        <f>VLOOKUP(B397,HIS退!B:I,8,FALSE)</f>
        <v>1</v>
      </c>
      <c r="Q397" s="38">
        <f>VLOOKUP(C397,招行退!B:F,5,FALSE)</f>
        <v>896</v>
      </c>
      <c r="R397" t="str">
        <f>VLOOKUP(C397,招行退!B:H,7,FALSE)</f>
        <v>S</v>
      </c>
      <c r="S397" t="e">
        <f>VLOOKUP(C397,招行退!B:I,8,FALSE)</f>
        <v>#N/A</v>
      </c>
    </row>
    <row r="398" spans="1:19" ht="14.25" hidden="1">
      <c r="A398" t="s">
        <v>20864</v>
      </c>
      <c r="B398">
        <v>573681</v>
      </c>
      <c r="C398" t="s">
        <v>1291</v>
      </c>
      <c r="D398" t="s">
        <v>1292</v>
      </c>
      <c r="E398" t="s">
        <v>1293</v>
      </c>
      <c r="F398" s="15">
        <v>3014</v>
      </c>
      <c r="G398" t="s">
        <v>34</v>
      </c>
      <c r="H398" t="s">
        <v>34</v>
      </c>
      <c r="I398" t="s">
        <v>58</v>
      </c>
      <c r="J398" t="s">
        <v>48</v>
      </c>
      <c r="K398" t="s">
        <v>59</v>
      </c>
      <c r="L398" t="s">
        <v>3437</v>
      </c>
      <c r="M398" t="s">
        <v>3438</v>
      </c>
      <c r="N398" t="s">
        <v>3439</v>
      </c>
      <c r="O398">
        <f>VLOOKUP(B398,HIS退!B:F,5,FALSE)</f>
        <v>-3014</v>
      </c>
      <c r="P398" t="str">
        <f>VLOOKUP(B398,HIS退!B:I,8,FALSE)</f>
        <v>1</v>
      </c>
      <c r="Q398" s="38">
        <f>VLOOKUP(C398,招行退!B:F,5,FALSE)</f>
        <v>3014</v>
      </c>
      <c r="R398" t="str">
        <f>VLOOKUP(C398,招行退!B:H,7,FALSE)</f>
        <v>S</v>
      </c>
      <c r="S398" t="e">
        <f>VLOOKUP(C398,招行退!B:I,8,FALSE)</f>
        <v>#N/A</v>
      </c>
    </row>
    <row r="399" spans="1:19" ht="14.25" hidden="1">
      <c r="A399" t="s">
        <v>20865</v>
      </c>
      <c r="B399">
        <v>573824</v>
      </c>
      <c r="C399" t="s">
        <v>3440</v>
      </c>
      <c r="D399" t="s">
        <v>1294</v>
      </c>
      <c r="E399" t="s">
        <v>1295</v>
      </c>
      <c r="F399" s="15">
        <v>214</v>
      </c>
      <c r="G399" t="s">
        <v>34</v>
      </c>
      <c r="H399" t="s">
        <v>34</v>
      </c>
      <c r="I399" t="s">
        <v>340</v>
      </c>
      <c r="J399" t="s">
        <v>57</v>
      </c>
      <c r="K399" t="s">
        <v>59</v>
      </c>
      <c r="L399" t="s">
        <v>3441</v>
      </c>
      <c r="M399" t="s">
        <v>3442</v>
      </c>
      <c r="N399" t="s">
        <v>3443</v>
      </c>
      <c r="O399">
        <f>VLOOKUP(B399,HIS退!B:F,5,FALSE)</f>
        <v>-214</v>
      </c>
      <c r="P399" t="str">
        <f>VLOOKUP(B399,HIS退!B:I,8,FALSE)</f>
        <v>9</v>
      </c>
      <c r="Q399" s="38">
        <f>VLOOKUP(C399,招行退!B:F,5,FALSE)</f>
        <v>214</v>
      </c>
      <c r="R399" t="str">
        <f>VLOOKUP(C399,招行退!B:H,7,FALSE)</f>
        <v>B</v>
      </c>
      <c r="S399" t="str">
        <f>VLOOKUP(C399,招行退!B:I,8,FALSE)</f>
        <v>20170705</v>
      </c>
    </row>
    <row r="400" spans="1:19" ht="14.25" hidden="1">
      <c r="A400" t="s">
        <v>20866</v>
      </c>
      <c r="B400">
        <v>573855</v>
      </c>
      <c r="C400" t="s">
        <v>1296</v>
      </c>
      <c r="D400" t="s">
        <v>1297</v>
      </c>
      <c r="E400" t="s">
        <v>1298</v>
      </c>
      <c r="F400" s="15">
        <v>484</v>
      </c>
      <c r="G400" t="s">
        <v>34</v>
      </c>
      <c r="H400" t="s">
        <v>34</v>
      </c>
      <c r="I400" t="s">
        <v>58</v>
      </c>
      <c r="J400" t="s">
        <v>48</v>
      </c>
      <c r="K400" t="s">
        <v>59</v>
      </c>
      <c r="L400" t="s">
        <v>3444</v>
      </c>
      <c r="M400" t="s">
        <v>3445</v>
      </c>
      <c r="N400" t="s">
        <v>3446</v>
      </c>
      <c r="O400">
        <f>VLOOKUP(B400,HIS退!B:F,5,FALSE)</f>
        <v>-484</v>
      </c>
      <c r="P400" t="str">
        <f>VLOOKUP(B400,HIS退!B:I,8,FALSE)</f>
        <v>1</v>
      </c>
      <c r="Q400" s="38">
        <f>VLOOKUP(C400,招行退!B:F,5,FALSE)</f>
        <v>484</v>
      </c>
      <c r="R400" t="str">
        <f>VLOOKUP(C400,招行退!B:H,7,FALSE)</f>
        <v>S</v>
      </c>
      <c r="S400" t="e">
        <f>VLOOKUP(C400,招行退!B:I,8,FALSE)</f>
        <v>#N/A</v>
      </c>
    </row>
    <row r="401" spans="1:19" ht="14.25" hidden="1">
      <c r="A401" t="s">
        <v>20867</v>
      </c>
      <c r="B401">
        <v>574069</v>
      </c>
      <c r="C401" t="s">
        <v>1299</v>
      </c>
      <c r="D401" t="s">
        <v>1300</v>
      </c>
      <c r="E401" t="s">
        <v>1301</v>
      </c>
      <c r="F401" s="15">
        <v>9</v>
      </c>
      <c r="G401" t="s">
        <v>34</v>
      </c>
      <c r="H401" t="s">
        <v>34</v>
      </c>
      <c r="I401" t="s">
        <v>58</v>
      </c>
      <c r="J401" t="s">
        <v>48</v>
      </c>
      <c r="K401" t="s">
        <v>59</v>
      </c>
      <c r="L401" t="s">
        <v>3447</v>
      </c>
      <c r="M401" t="s">
        <v>3448</v>
      </c>
      <c r="N401" t="s">
        <v>3449</v>
      </c>
      <c r="O401">
        <f>VLOOKUP(B401,HIS退!B:F,5,FALSE)</f>
        <v>-9</v>
      </c>
      <c r="P401" t="str">
        <f>VLOOKUP(B401,HIS退!B:I,8,FALSE)</f>
        <v>1</v>
      </c>
      <c r="Q401" s="38">
        <f>VLOOKUP(C401,招行退!B:F,5,FALSE)</f>
        <v>9</v>
      </c>
      <c r="R401" t="str">
        <f>VLOOKUP(C401,招行退!B:H,7,FALSE)</f>
        <v>S</v>
      </c>
      <c r="S401" t="e">
        <f>VLOOKUP(C401,招行退!B:I,8,FALSE)</f>
        <v>#N/A</v>
      </c>
    </row>
    <row r="402" spans="1:19" ht="14.25" hidden="1">
      <c r="A402" t="s">
        <v>20868</v>
      </c>
      <c r="B402">
        <v>574847</v>
      </c>
      <c r="C402" t="s">
        <v>1302</v>
      </c>
      <c r="D402" t="s">
        <v>1303</v>
      </c>
      <c r="E402" t="s">
        <v>1304</v>
      </c>
      <c r="F402" s="15">
        <v>2230</v>
      </c>
      <c r="G402" t="s">
        <v>34</v>
      </c>
      <c r="H402" t="s">
        <v>34</v>
      </c>
      <c r="I402" t="s">
        <v>58</v>
      </c>
      <c r="J402" t="s">
        <v>48</v>
      </c>
      <c r="K402" t="s">
        <v>59</v>
      </c>
      <c r="L402" t="s">
        <v>3450</v>
      </c>
      <c r="M402" t="s">
        <v>3451</v>
      </c>
      <c r="N402" t="s">
        <v>3452</v>
      </c>
      <c r="O402">
        <f>VLOOKUP(B402,HIS退!B:F,5,FALSE)</f>
        <v>-2230</v>
      </c>
      <c r="P402" t="str">
        <f>VLOOKUP(B402,HIS退!B:I,8,FALSE)</f>
        <v>1</v>
      </c>
      <c r="Q402" s="38">
        <f>VLOOKUP(C402,招行退!B:F,5,FALSE)</f>
        <v>2230</v>
      </c>
      <c r="R402" t="str">
        <f>VLOOKUP(C402,招行退!B:H,7,FALSE)</f>
        <v>S</v>
      </c>
      <c r="S402" t="e">
        <f>VLOOKUP(C402,招行退!B:I,8,FALSE)</f>
        <v>#N/A</v>
      </c>
    </row>
    <row r="403" spans="1:19" ht="14.25" hidden="1">
      <c r="A403" t="s">
        <v>20869</v>
      </c>
      <c r="B403">
        <v>574896</v>
      </c>
      <c r="C403" t="s">
        <v>1305</v>
      </c>
      <c r="D403" t="s">
        <v>1306</v>
      </c>
      <c r="E403" t="s">
        <v>1307</v>
      </c>
      <c r="F403" s="15">
        <v>200</v>
      </c>
      <c r="G403" t="s">
        <v>53</v>
      </c>
      <c r="H403" t="s">
        <v>34</v>
      </c>
      <c r="I403" t="s">
        <v>58</v>
      </c>
      <c r="J403" t="s">
        <v>48</v>
      </c>
      <c r="K403" t="s">
        <v>59</v>
      </c>
      <c r="L403" t="s">
        <v>3453</v>
      </c>
      <c r="M403" t="s">
        <v>3454</v>
      </c>
      <c r="N403" t="s">
        <v>3455</v>
      </c>
      <c r="O403">
        <f>VLOOKUP(B403,HIS退!B:F,5,FALSE)</f>
        <v>-200</v>
      </c>
      <c r="P403" t="str">
        <f>VLOOKUP(B403,HIS退!B:I,8,FALSE)</f>
        <v>1</v>
      </c>
      <c r="Q403" s="38">
        <f>VLOOKUP(C403,招行退!B:F,5,FALSE)</f>
        <v>200</v>
      </c>
      <c r="R403" t="str">
        <f>VLOOKUP(C403,招行退!B:H,7,FALSE)</f>
        <v>S</v>
      </c>
      <c r="S403" t="e">
        <f>VLOOKUP(C403,招行退!B:I,8,FALSE)</f>
        <v>#N/A</v>
      </c>
    </row>
    <row r="404" spans="1:19" ht="14.25" hidden="1">
      <c r="A404" t="s">
        <v>20870</v>
      </c>
      <c r="B404">
        <v>575111</v>
      </c>
      <c r="C404" t="s">
        <v>1308</v>
      </c>
      <c r="D404" t="s">
        <v>1309</v>
      </c>
      <c r="E404" t="s">
        <v>1310</v>
      </c>
      <c r="F404" s="15">
        <v>740</v>
      </c>
      <c r="G404" t="s">
        <v>34</v>
      </c>
      <c r="H404" t="s">
        <v>34</v>
      </c>
      <c r="I404" t="s">
        <v>58</v>
      </c>
      <c r="J404" t="s">
        <v>48</v>
      </c>
      <c r="K404" t="s">
        <v>59</v>
      </c>
      <c r="L404" t="s">
        <v>3456</v>
      </c>
      <c r="M404" t="s">
        <v>3457</v>
      </c>
      <c r="N404" t="s">
        <v>3458</v>
      </c>
      <c r="O404">
        <f>VLOOKUP(B404,HIS退!B:F,5,FALSE)</f>
        <v>-740</v>
      </c>
      <c r="P404" t="str">
        <f>VLOOKUP(B404,HIS退!B:I,8,FALSE)</f>
        <v>1</v>
      </c>
      <c r="Q404" s="38">
        <f>VLOOKUP(C404,招行退!B:F,5,FALSE)</f>
        <v>740</v>
      </c>
      <c r="R404" t="str">
        <f>VLOOKUP(C404,招行退!B:H,7,FALSE)</f>
        <v>S</v>
      </c>
      <c r="S404" t="e">
        <f>VLOOKUP(C404,招行退!B:I,8,FALSE)</f>
        <v>#N/A</v>
      </c>
    </row>
    <row r="405" spans="1:19" ht="14.25" hidden="1">
      <c r="A405" t="s">
        <v>20871</v>
      </c>
      <c r="B405">
        <v>575425</v>
      </c>
      <c r="C405" t="s">
        <v>1311</v>
      </c>
      <c r="D405" t="s">
        <v>1312</v>
      </c>
      <c r="E405" t="s">
        <v>1313</v>
      </c>
      <c r="F405" s="15">
        <v>30</v>
      </c>
      <c r="G405" t="s">
        <v>34</v>
      </c>
      <c r="H405" t="s">
        <v>34</v>
      </c>
      <c r="I405" t="s">
        <v>58</v>
      </c>
      <c r="J405" t="s">
        <v>48</v>
      </c>
      <c r="K405" t="s">
        <v>59</v>
      </c>
      <c r="L405" t="s">
        <v>3459</v>
      </c>
      <c r="M405" t="s">
        <v>3460</v>
      </c>
      <c r="N405" t="s">
        <v>3461</v>
      </c>
      <c r="O405">
        <f>VLOOKUP(B405,HIS退!B:F,5,FALSE)</f>
        <v>-30</v>
      </c>
      <c r="P405" t="str">
        <f>VLOOKUP(B405,HIS退!B:I,8,FALSE)</f>
        <v>1</v>
      </c>
      <c r="Q405" s="38">
        <f>VLOOKUP(C405,招行退!B:F,5,FALSE)</f>
        <v>30</v>
      </c>
      <c r="R405" t="str">
        <f>VLOOKUP(C405,招行退!B:H,7,FALSE)</f>
        <v>S</v>
      </c>
      <c r="S405" t="e">
        <f>VLOOKUP(C405,招行退!B:I,8,FALSE)</f>
        <v>#N/A</v>
      </c>
    </row>
    <row r="406" spans="1:19" ht="14.25" hidden="1">
      <c r="A406" t="s">
        <v>20872</v>
      </c>
      <c r="B406">
        <v>575602</v>
      </c>
      <c r="C406" t="s">
        <v>1314</v>
      </c>
      <c r="D406" t="s">
        <v>1315</v>
      </c>
      <c r="E406" t="s">
        <v>1316</v>
      </c>
      <c r="F406" s="15">
        <v>332</v>
      </c>
      <c r="G406" t="s">
        <v>34</v>
      </c>
      <c r="H406" t="s">
        <v>34</v>
      </c>
      <c r="I406" t="s">
        <v>58</v>
      </c>
      <c r="J406" t="s">
        <v>48</v>
      </c>
      <c r="K406" t="s">
        <v>59</v>
      </c>
      <c r="L406" t="s">
        <v>3462</v>
      </c>
      <c r="M406" t="s">
        <v>3463</v>
      </c>
      <c r="N406" t="s">
        <v>3464</v>
      </c>
      <c r="O406">
        <f>VLOOKUP(B406,HIS退!B:F,5,FALSE)</f>
        <v>-332</v>
      </c>
      <c r="P406" t="str">
        <f>VLOOKUP(B406,HIS退!B:I,8,FALSE)</f>
        <v>1</v>
      </c>
      <c r="Q406" s="38">
        <f>VLOOKUP(C406,招行退!B:F,5,FALSE)</f>
        <v>332</v>
      </c>
      <c r="R406" t="str">
        <f>VLOOKUP(C406,招行退!B:H,7,FALSE)</f>
        <v>S</v>
      </c>
      <c r="S406" t="e">
        <f>VLOOKUP(C406,招行退!B:I,8,FALSE)</f>
        <v>#N/A</v>
      </c>
    </row>
    <row r="407" spans="1:19" ht="14.25" hidden="1">
      <c r="A407" t="s">
        <v>20873</v>
      </c>
      <c r="B407">
        <v>575834</v>
      </c>
      <c r="C407" t="s">
        <v>3465</v>
      </c>
      <c r="D407" t="s">
        <v>1317</v>
      </c>
      <c r="E407" t="s">
        <v>1318</v>
      </c>
      <c r="F407" s="15">
        <v>8</v>
      </c>
      <c r="G407" t="s">
        <v>34</v>
      </c>
      <c r="H407" t="s">
        <v>34</v>
      </c>
      <c r="I407" t="s">
        <v>60</v>
      </c>
      <c r="J407" t="s">
        <v>57</v>
      </c>
      <c r="K407" t="s">
        <v>59</v>
      </c>
      <c r="L407" t="s">
        <v>3466</v>
      </c>
      <c r="M407" t="s">
        <v>3467</v>
      </c>
      <c r="N407" t="s">
        <v>3468</v>
      </c>
      <c r="O407">
        <f>VLOOKUP(B407,HIS退!B:F,5,FALSE)</f>
        <v>-8</v>
      </c>
      <c r="P407" t="str">
        <f>VLOOKUP(B407,HIS退!B:I,8,FALSE)</f>
        <v>9</v>
      </c>
      <c r="Q407" s="38" t="e">
        <f>VLOOKUP(C407,招行退!B:F,5,FALSE)</f>
        <v>#N/A</v>
      </c>
      <c r="R407" t="e">
        <f>VLOOKUP(C407,招行退!B:H,7,FALSE)</f>
        <v>#N/A</v>
      </c>
      <c r="S407" t="e">
        <f>VLOOKUP(C407,招行退!B:I,8,FALSE)</f>
        <v>#N/A</v>
      </c>
    </row>
    <row r="408" spans="1:19" ht="14.25" hidden="1">
      <c r="A408" t="s">
        <v>20874</v>
      </c>
      <c r="B408">
        <v>73503</v>
      </c>
      <c r="C408" t="s">
        <v>3465</v>
      </c>
      <c r="D408" t="s">
        <v>1317</v>
      </c>
      <c r="E408" t="s">
        <v>1318</v>
      </c>
      <c r="F408" s="15">
        <v>8</v>
      </c>
      <c r="G408" t="s">
        <v>34</v>
      </c>
      <c r="H408" t="s">
        <v>34</v>
      </c>
      <c r="I408" t="s">
        <v>61</v>
      </c>
      <c r="J408" t="s">
        <v>57</v>
      </c>
      <c r="K408" t="s">
        <v>59</v>
      </c>
      <c r="L408" t="s">
        <v>3469</v>
      </c>
      <c r="M408" t="s">
        <v>3470</v>
      </c>
      <c r="N408" t="s">
        <v>3468</v>
      </c>
      <c r="O408" t="e">
        <f>VLOOKUP(B408,HIS退!B:F,5,FALSE)</f>
        <v>#N/A</v>
      </c>
      <c r="P408" t="e">
        <f>VLOOKUP(B408,HIS退!B:I,8,FALSE)</f>
        <v>#N/A</v>
      </c>
      <c r="Q408" s="38" t="e">
        <f>VLOOKUP(C408,招行退!B:F,5,FALSE)</f>
        <v>#N/A</v>
      </c>
      <c r="R408" t="e">
        <f>VLOOKUP(C408,招行退!B:H,7,FALSE)</f>
        <v>#N/A</v>
      </c>
      <c r="S408" t="e">
        <f>VLOOKUP(C408,招行退!B:I,8,FALSE)</f>
        <v>#N/A</v>
      </c>
    </row>
    <row r="409" spans="1:19" ht="14.25" hidden="1">
      <c r="A409" t="s">
        <v>20875</v>
      </c>
      <c r="B409">
        <v>576036</v>
      </c>
      <c r="C409" t="s">
        <v>1319</v>
      </c>
      <c r="D409" t="s">
        <v>1320</v>
      </c>
      <c r="E409" t="s">
        <v>1321</v>
      </c>
      <c r="F409" s="15">
        <v>1792</v>
      </c>
      <c r="G409" t="s">
        <v>34</v>
      </c>
      <c r="H409" t="s">
        <v>34</v>
      </c>
      <c r="I409" t="s">
        <v>58</v>
      </c>
      <c r="J409" t="s">
        <v>48</v>
      </c>
      <c r="K409" t="s">
        <v>59</v>
      </c>
      <c r="L409" t="s">
        <v>3471</v>
      </c>
      <c r="M409" t="s">
        <v>3472</v>
      </c>
      <c r="N409" t="s">
        <v>3473</v>
      </c>
      <c r="O409">
        <f>VLOOKUP(B409,HIS退!B:F,5,FALSE)</f>
        <v>-1792</v>
      </c>
      <c r="P409" t="str">
        <f>VLOOKUP(B409,HIS退!B:I,8,FALSE)</f>
        <v>1</v>
      </c>
      <c r="Q409" s="38">
        <f>VLOOKUP(C409,招行退!B:F,5,FALSE)</f>
        <v>1792</v>
      </c>
      <c r="R409" t="str">
        <f>VLOOKUP(C409,招行退!B:H,7,FALSE)</f>
        <v>S</v>
      </c>
      <c r="S409" t="e">
        <f>VLOOKUP(C409,招行退!B:I,8,FALSE)</f>
        <v>#N/A</v>
      </c>
    </row>
    <row r="410" spans="1:19" ht="14.25" hidden="1">
      <c r="A410" t="s">
        <v>20876</v>
      </c>
      <c r="B410">
        <v>576118</v>
      </c>
      <c r="C410" t="s">
        <v>1322</v>
      </c>
      <c r="D410" t="s">
        <v>1323</v>
      </c>
      <c r="E410" t="s">
        <v>1324</v>
      </c>
      <c r="F410" s="15">
        <v>1000</v>
      </c>
      <c r="G410" t="s">
        <v>34</v>
      </c>
      <c r="H410" t="s">
        <v>34</v>
      </c>
      <c r="I410" t="s">
        <v>58</v>
      </c>
      <c r="J410" t="s">
        <v>48</v>
      </c>
      <c r="K410" t="s">
        <v>59</v>
      </c>
      <c r="L410" t="s">
        <v>3474</v>
      </c>
      <c r="M410" t="s">
        <v>3475</v>
      </c>
      <c r="N410" t="s">
        <v>3476</v>
      </c>
      <c r="O410">
        <f>VLOOKUP(B410,HIS退!B:F,5,FALSE)</f>
        <v>-1000</v>
      </c>
      <c r="P410" t="str">
        <f>VLOOKUP(B410,HIS退!B:I,8,FALSE)</f>
        <v>1</v>
      </c>
      <c r="Q410" s="38">
        <f>VLOOKUP(C410,招行退!B:F,5,FALSE)</f>
        <v>1000</v>
      </c>
      <c r="R410" t="str">
        <f>VLOOKUP(C410,招行退!B:H,7,FALSE)</f>
        <v>S</v>
      </c>
      <c r="S410" t="e">
        <f>VLOOKUP(C410,招行退!B:I,8,FALSE)</f>
        <v>#N/A</v>
      </c>
    </row>
    <row r="411" spans="1:19" ht="14.25" hidden="1">
      <c r="A411" t="s">
        <v>20877</v>
      </c>
      <c r="B411">
        <v>576183</v>
      </c>
      <c r="D411" t="s">
        <v>1325</v>
      </c>
      <c r="E411" t="s">
        <v>1326</v>
      </c>
      <c r="F411" s="15">
        <v>271</v>
      </c>
      <c r="G411" t="s">
        <v>34</v>
      </c>
      <c r="H411" t="s">
        <v>34</v>
      </c>
      <c r="I411" t="s">
        <v>60</v>
      </c>
      <c r="J411" t="s">
        <v>57</v>
      </c>
      <c r="K411" t="s">
        <v>59</v>
      </c>
      <c r="L411" t="s">
        <v>3477</v>
      </c>
      <c r="M411" t="s">
        <v>3478</v>
      </c>
      <c r="N411" t="s">
        <v>3479</v>
      </c>
      <c r="O411">
        <f>VLOOKUP(B411,HIS退!B:F,5,FALSE)</f>
        <v>-271</v>
      </c>
      <c r="P411" t="str">
        <f>VLOOKUP(B411,HIS退!B:I,8,FALSE)</f>
        <v>9</v>
      </c>
      <c r="Q411" s="38" t="e">
        <f>VLOOKUP(C411,招行退!B:F,5,FALSE)</f>
        <v>#N/A</v>
      </c>
      <c r="R411" t="e">
        <f>VLOOKUP(C411,招行退!B:H,7,FALSE)</f>
        <v>#N/A</v>
      </c>
      <c r="S411" t="e">
        <f>VLOOKUP(C411,招行退!B:I,8,FALSE)</f>
        <v>#N/A</v>
      </c>
    </row>
    <row r="412" spans="1:19" ht="14.25" hidden="1">
      <c r="A412" t="s">
        <v>20878</v>
      </c>
      <c r="B412">
        <v>0</v>
      </c>
      <c r="D412" t="s">
        <v>1325</v>
      </c>
      <c r="E412" t="s">
        <v>1326</v>
      </c>
      <c r="F412" s="15">
        <v>271</v>
      </c>
      <c r="G412" t="s">
        <v>34</v>
      </c>
      <c r="H412" t="s">
        <v>34</v>
      </c>
      <c r="I412" t="s">
        <v>61</v>
      </c>
      <c r="J412" t="s">
        <v>57</v>
      </c>
      <c r="K412" t="s">
        <v>59</v>
      </c>
      <c r="L412" t="s">
        <v>3480</v>
      </c>
      <c r="M412" t="s">
        <v>3481</v>
      </c>
      <c r="N412" t="s">
        <v>3479</v>
      </c>
      <c r="O412" t="e">
        <f>VLOOKUP(B412,HIS退!B:F,5,FALSE)</f>
        <v>#N/A</v>
      </c>
      <c r="P412" t="e">
        <f>VLOOKUP(B412,HIS退!B:I,8,FALSE)</f>
        <v>#N/A</v>
      </c>
      <c r="Q412" s="38" t="e">
        <f>VLOOKUP(C412,招行退!B:F,5,FALSE)</f>
        <v>#N/A</v>
      </c>
      <c r="R412" t="e">
        <f>VLOOKUP(C412,招行退!B:H,7,FALSE)</f>
        <v>#N/A</v>
      </c>
      <c r="S412" t="e">
        <f>VLOOKUP(C412,招行退!B:I,8,FALSE)</f>
        <v>#N/A</v>
      </c>
    </row>
    <row r="413" spans="1:19" ht="14.25" hidden="1">
      <c r="A413" t="s">
        <v>20879</v>
      </c>
      <c r="B413">
        <v>576568</v>
      </c>
      <c r="C413" t="s">
        <v>3482</v>
      </c>
      <c r="D413" t="s">
        <v>1327</v>
      </c>
      <c r="E413" t="s">
        <v>1328</v>
      </c>
      <c r="F413" s="15">
        <v>2000</v>
      </c>
      <c r="G413" t="s">
        <v>34</v>
      </c>
      <c r="H413" t="s">
        <v>34</v>
      </c>
      <c r="I413" t="s">
        <v>60</v>
      </c>
      <c r="J413" t="s">
        <v>57</v>
      </c>
      <c r="K413" t="s">
        <v>59</v>
      </c>
      <c r="L413" t="s">
        <v>3483</v>
      </c>
      <c r="M413" t="s">
        <v>3484</v>
      </c>
      <c r="N413" t="s">
        <v>3485</v>
      </c>
      <c r="O413">
        <f>VLOOKUP(B413,HIS退!B:F,5,FALSE)</f>
        <v>-2000</v>
      </c>
      <c r="P413" t="str">
        <f>VLOOKUP(B413,HIS退!B:I,8,FALSE)</f>
        <v>9</v>
      </c>
      <c r="Q413" s="38" t="e">
        <f>VLOOKUP(C413,招行退!B:F,5,FALSE)</f>
        <v>#N/A</v>
      </c>
      <c r="R413" t="e">
        <f>VLOOKUP(C413,招行退!B:H,7,FALSE)</f>
        <v>#N/A</v>
      </c>
      <c r="S413" t="e">
        <f>VLOOKUP(C413,招行退!B:I,8,FALSE)</f>
        <v>#N/A</v>
      </c>
    </row>
    <row r="414" spans="1:19" ht="14.25" hidden="1">
      <c r="A414" t="s">
        <v>20880</v>
      </c>
      <c r="B414">
        <v>578163</v>
      </c>
      <c r="D414" t="s">
        <v>1329</v>
      </c>
      <c r="E414" t="s">
        <v>1330</v>
      </c>
      <c r="F414" s="15">
        <v>500</v>
      </c>
      <c r="G414" t="s">
        <v>34</v>
      </c>
      <c r="H414" t="s">
        <v>34</v>
      </c>
      <c r="I414" t="s">
        <v>60</v>
      </c>
      <c r="J414" t="s">
        <v>57</v>
      </c>
      <c r="K414" t="s">
        <v>59</v>
      </c>
      <c r="L414" t="s">
        <v>3486</v>
      </c>
      <c r="M414" t="s">
        <v>3487</v>
      </c>
      <c r="N414" t="s">
        <v>3488</v>
      </c>
      <c r="O414">
        <f>VLOOKUP(B414,HIS退!B:F,5,FALSE)</f>
        <v>-500</v>
      </c>
      <c r="P414" t="str">
        <f>VLOOKUP(B414,HIS退!B:I,8,FALSE)</f>
        <v>9</v>
      </c>
      <c r="Q414" s="38" t="e">
        <f>VLOOKUP(C414,招行退!B:F,5,FALSE)</f>
        <v>#N/A</v>
      </c>
      <c r="R414" t="e">
        <f>VLOOKUP(C414,招行退!B:H,7,FALSE)</f>
        <v>#N/A</v>
      </c>
      <c r="S414" t="e">
        <f>VLOOKUP(C414,招行退!B:I,8,FALSE)</f>
        <v>#N/A</v>
      </c>
    </row>
    <row r="415" spans="1:19" ht="14.25" hidden="1">
      <c r="A415" t="s">
        <v>20881</v>
      </c>
      <c r="B415">
        <v>0</v>
      </c>
      <c r="D415" t="s">
        <v>1329</v>
      </c>
      <c r="E415" t="s">
        <v>1330</v>
      </c>
      <c r="F415" s="15">
        <v>500</v>
      </c>
      <c r="G415" t="s">
        <v>34</v>
      </c>
      <c r="H415" t="s">
        <v>34</v>
      </c>
      <c r="I415" t="s">
        <v>60</v>
      </c>
      <c r="J415" t="s">
        <v>57</v>
      </c>
      <c r="K415" t="s">
        <v>59</v>
      </c>
      <c r="L415" t="s">
        <v>3489</v>
      </c>
      <c r="M415" t="s">
        <v>3490</v>
      </c>
      <c r="N415" t="s">
        <v>3488</v>
      </c>
      <c r="O415" t="e">
        <f>VLOOKUP(B415,HIS退!B:F,5,FALSE)</f>
        <v>#N/A</v>
      </c>
      <c r="P415" t="e">
        <f>VLOOKUP(B415,HIS退!B:I,8,FALSE)</f>
        <v>#N/A</v>
      </c>
      <c r="Q415" s="38" t="e">
        <f>VLOOKUP(C415,招行退!B:F,5,FALSE)</f>
        <v>#N/A</v>
      </c>
      <c r="R415" t="e">
        <f>VLOOKUP(C415,招行退!B:H,7,FALSE)</f>
        <v>#N/A</v>
      </c>
      <c r="S415" t="e">
        <f>VLOOKUP(C415,招行退!B:I,8,FALSE)</f>
        <v>#N/A</v>
      </c>
    </row>
    <row r="416" spans="1:19" ht="14.25" hidden="1">
      <c r="A416" t="s">
        <v>20882</v>
      </c>
      <c r="B416">
        <v>579532</v>
      </c>
      <c r="C416" t="s">
        <v>1331</v>
      </c>
      <c r="D416" t="s">
        <v>1332</v>
      </c>
      <c r="E416" t="s">
        <v>1333</v>
      </c>
      <c r="F416" s="15">
        <v>1500</v>
      </c>
      <c r="G416" t="s">
        <v>34</v>
      </c>
      <c r="H416" t="s">
        <v>34</v>
      </c>
      <c r="I416" t="s">
        <v>58</v>
      </c>
      <c r="J416" t="s">
        <v>48</v>
      </c>
      <c r="K416" t="s">
        <v>59</v>
      </c>
      <c r="L416" t="s">
        <v>3491</v>
      </c>
      <c r="M416" t="s">
        <v>3492</v>
      </c>
      <c r="N416" t="s">
        <v>3493</v>
      </c>
      <c r="O416">
        <f>VLOOKUP(B416,HIS退!B:F,5,FALSE)</f>
        <v>-1500</v>
      </c>
      <c r="P416" t="str">
        <f>VLOOKUP(B416,HIS退!B:I,8,FALSE)</f>
        <v>1</v>
      </c>
      <c r="Q416" s="38">
        <f>VLOOKUP(C416,招行退!B:F,5,FALSE)</f>
        <v>1500</v>
      </c>
      <c r="R416" t="str">
        <f>VLOOKUP(C416,招行退!B:H,7,FALSE)</f>
        <v>S</v>
      </c>
      <c r="S416" t="e">
        <f>VLOOKUP(C416,招行退!B:I,8,FALSE)</f>
        <v>#N/A</v>
      </c>
    </row>
    <row r="417" spans="1:19" ht="14.25" hidden="1">
      <c r="A417" t="s">
        <v>20883</v>
      </c>
      <c r="B417">
        <v>579693</v>
      </c>
      <c r="C417" t="s">
        <v>1334</v>
      </c>
      <c r="D417" t="s">
        <v>1335</v>
      </c>
      <c r="E417" t="s">
        <v>1336</v>
      </c>
      <c r="F417" s="15">
        <v>825</v>
      </c>
      <c r="G417" t="s">
        <v>34</v>
      </c>
      <c r="H417" t="s">
        <v>34</v>
      </c>
      <c r="I417" t="s">
        <v>58</v>
      </c>
      <c r="J417" t="s">
        <v>48</v>
      </c>
      <c r="K417" t="s">
        <v>59</v>
      </c>
      <c r="L417" t="s">
        <v>3494</v>
      </c>
      <c r="M417" t="s">
        <v>3495</v>
      </c>
      <c r="N417" t="s">
        <v>3496</v>
      </c>
      <c r="O417">
        <f>VLOOKUP(B417,HIS退!B:F,5,FALSE)</f>
        <v>-825</v>
      </c>
      <c r="P417" t="str">
        <f>VLOOKUP(B417,HIS退!B:I,8,FALSE)</f>
        <v>1</v>
      </c>
      <c r="Q417" s="38">
        <f>VLOOKUP(C417,招行退!B:F,5,FALSE)</f>
        <v>825</v>
      </c>
      <c r="R417" t="str">
        <f>VLOOKUP(C417,招行退!B:H,7,FALSE)</f>
        <v>S</v>
      </c>
      <c r="S417" t="e">
        <f>VLOOKUP(C417,招行退!B:I,8,FALSE)</f>
        <v>#N/A</v>
      </c>
    </row>
    <row r="418" spans="1:19" ht="14.25" hidden="1">
      <c r="A418" t="s">
        <v>20884</v>
      </c>
      <c r="B418">
        <v>580206</v>
      </c>
      <c r="C418" t="s">
        <v>1337</v>
      </c>
      <c r="D418" t="s">
        <v>1338</v>
      </c>
      <c r="E418" t="s">
        <v>1339</v>
      </c>
      <c r="F418" s="15">
        <v>1588</v>
      </c>
      <c r="G418" t="s">
        <v>34</v>
      </c>
      <c r="H418" t="s">
        <v>34</v>
      </c>
      <c r="I418" t="s">
        <v>58</v>
      </c>
      <c r="J418" t="s">
        <v>48</v>
      </c>
      <c r="K418" t="s">
        <v>59</v>
      </c>
      <c r="L418" t="s">
        <v>3497</v>
      </c>
      <c r="M418" t="s">
        <v>3498</v>
      </c>
      <c r="N418" t="s">
        <v>3499</v>
      </c>
      <c r="O418">
        <f>VLOOKUP(B418,HIS退!B:F,5,FALSE)</f>
        <v>-1588</v>
      </c>
      <c r="P418" t="str">
        <f>VLOOKUP(B418,HIS退!B:I,8,FALSE)</f>
        <v>1</v>
      </c>
      <c r="Q418" s="38">
        <f>VLOOKUP(C418,招行退!B:F,5,FALSE)</f>
        <v>1588</v>
      </c>
      <c r="R418" t="str">
        <f>VLOOKUP(C418,招行退!B:H,7,FALSE)</f>
        <v>S</v>
      </c>
      <c r="S418" t="e">
        <f>VLOOKUP(C418,招行退!B:I,8,FALSE)</f>
        <v>#N/A</v>
      </c>
    </row>
    <row r="419" spans="1:19" ht="14.25" hidden="1">
      <c r="A419" t="s">
        <v>20885</v>
      </c>
      <c r="B419">
        <v>580876</v>
      </c>
      <c r="D419" t="s">
        <v>1340</v>
      </c>
      <c r="E419" t="s">
        <v>1341</v>
      </c>
      <c r="F419" s="15">
        <v>9999</v>
      </c>
      <c r="G419" t="s">
        <v>34</v>
      </c>
      <c r="H419" t="s">
        <v>34</v>
      </c>
      <c r="I419" t="s">
        <v>60</v>
      </c>
      <c r="J419" t="s">
        <v>57</v>
      </c>
      <c r="K419" t="s">
        <v>59</v>
      </c>
      <c r="L419" t="s">
        <v>3500</v>
      </c>
      <c r="M419" t="s">
        <v>3501</v>
      </c>
      <c r="N419" t="s">
        <v>3502</v>
      </c>
      <c r="O419">
        <f>VLOOKUP(B419,HIS退!B:F,5,FALSE)</f>
        <v>-9999</v>
      </c>
      <c r="P419" t="str">
        <f>VLOOKUP(B419,HIS退!B:I,8,FALSE)</f>
        <v>9</v>
      </c>
      <c r="Q419" s="38" t="e">
        <f>VLOOKUP(C419,招行退!B:F,5,FALSE)</f>
        <v>#N/A</v>
      </c>
      <c r="R419" t="e">
        <f>VLOOKUP(C419,招行退!B:H,7,FALSE)</f>
        <v>#N/A</v>
      </c>
      <c r="S419" t="e">
        <f>VLOOKUP(C419,招行退!B:I,8,FALSE)</f>
        <v>#N/A</v>
      </c>
    </row>
    <row r="420" spans="1:19" ht="14.25" hidden="1">
      <c r="A420" t="s">
        <v>20886</v>
      </c>
      <c r="B420">
        <v>581280</v>
      </c>
      <c r="C420" t="s">
        <v>1342</v>
      </c>
      <c r="D420" t="s">
        <v>1343</v>
      </c>
      <c r="E420" t="s">
        <v>1344</v>
      </c>
      <c r="F420" s="15">
        <v>300</v>
      </c>
      <c r="G420" t="s">
        <v>34</v>
      </c>
      <c r="H420" t="s">
        <v>34</v>
      </c>
      <c r="I420" t="s">
        <v>58</v>
      </c>
      <c r="J420" t="s">
        <v>48</v>
      </c>
      <c r="K420" t="s">
        <v>59</v>
      </c>
      <c r="L420" t="s">
        <v>3503</v>
      </c>
      <c r="M420" t="s">
        <v>3504</v>
      </c>
      <c r="N420" t="s">
        <v>3505</v>
      </c>
      <c r="O420">
        <f>VLOOKUP(B420,HIS退!B:F,5,FALSE)</f>
        <v>-300</v>
      </c>
      <c r="P420" t="str">
        <f>VLOOKUP(B420,HIS退!B:I,8,FALSE)</f>
        <v>1</v>
      </c>
      <c r="Q420" s="38">
        <f>VLOOKUP(C420,招行退!B:F,5,FALSE)</f>
        <v>300</v>
      </c>
      <c r="R420" t="str">
        <f>VLOOKUP(C420,招行退!B:H,7,FALSE)</f>
        <v>S</v>
      </c>
      <c r="S420" t="e">
        <f>VLOOKUP(C420,招行退!B:I,8,FALSE)</f>
        <v>#N/A</v>
      </c>
    </row>
    <row r="421" spans="1:19" ht="14.25" hidden="1">
      <c r="A421" t="s">
        <v>20887</v>
      </c>
      <c r="B421">
        <v>581543</v>
      </c>
      <c r="C421" t="s">
        <v>1345</v>
      </c>
      <c r="D421" t="s">
        <v>1346</v>
      </c>
      <c r="E421" t="s">
        <v>1347</v>
      </c>
      <c r="F421" s="15">
        <v>200</v>
      </c>
      <c r="G421" t="s">
        <v>34</v>
      </c>
      <c r="H421" t="s">
        <v>34</v>
      </c>
      <c r="I421" t="s">
        <v>58</v>
      </c>
      <c r="J421" t="s">
        <v>48</v>
      </c>
      <c r="K421" t="s">
        <v>59</v>
      </c>
      <c r="L421" t="s">
        <v>3506</v>
      </c>
      <c r="M421" t="s">
        <v>3507</v>
      </c>
      <c r="N421" t="s">
        <v>3508</v>
      </c>
      <c r="O421">
        <f>VLOOKUP(B421,HIS退!B:F,5,FALSE)</f>
        <v>-200</v>
      </c>
      <c r="P421" t="str">
        <f>VLOOKUP(B421,HIS退!B:I,8,FALSE)</f>
        <v>1</v>
      </c>
      <c r="Q421" s="38">
        <f>VLOOKUP(C421,招行退!B:F,5,FALSE)</f>
        <v>200</v>
      </c>
      <c r="R421" t="str">
        <f>VLOOKUP(C421,招行退!B:H,7,FALSE)</f>
        <v>S</v>
      </c>
      <c r="S421" t="e">
        <f>VLOOKUP(C421,招行退!B:I,8,FALSE)</f>
        <v>#N/A</v>
      </c>
    </row>
    <row r="422" spans="1:19" ht="14.25" hidden="1">
      <c r="A422" t="s">
        <v>20888</v>
      </c>
      <c r="B422">
        <v>582522</v>
      </c>
      <c r="C422" t="s">
        <v>1348</v>
      </c>
      <c r="D422" t="s">
        <v>1349</v>
      </c>
      <c r="E422" t="s">
        <v>1350</v>
      </c>
      <c r="F422" s="15">
        <v>1000</v>
      </c>
      <c r="G422" t="s">
        <v>34</v>
      </c>
      <c r="H422" t="s">
        <v>34</v>
      </c>
      <c r="I422" t="s">
        <v>58</v>
      </c>
      <c r="J422" t="s">
        <v>48</v>
      </c>
      <c r="K422" t="s">
        <v>59</v>
      </c>
      <c r="L422" t="s">
        <v>3509</v>
      </c>
      <c r="M422" t="s">
        <v>3510</v>
      </c>
      <c r="N422" t="s">
        <v>3499</v>
      </c>
      <c r="O422">
        <f>VLOOKUP(B422,HIS退!B:F,5,FALSE)</f>
        <v>-1000</v>
      </c>
      <c r="P422" t="str">
        <f>VLOOKUP(B422,HIS退!B:I,8,FALSE)</f>
        <v>1</v>
      </c>
      <c r="Q422" s="38">
        <f>VLOOKUP(C422,招行退!B:F,5,FALSE)</f>
        <v>1000</v>
      </c>
      <c r="R422" t="str">
        <f>VLOOKUP(C422,招行退!B:H,7,FALSE)</f>
        <v>S</v>
      </c>
      <c r="S422" t="e">
        <f>VLOOKUP(C422,招行退!B:I,8,FALSE)</f>
        <v>#N/A</v>
      </c>
    </row>
    <row r="423" spans="1:19" ht="14.25" hidden="1">
      <c r="A423" t="s">
        <v>20889</v>
      </c>
      <c r="B423">
        <v>582764</v>
      </c>
      <c r="C423" t="s">
        <v>1351</v>
      </c>
      <c r="D423" t="s">
        <v>1352</v>
      </c>
      <c r="E423" t="s">
        <v>1353</v>
      </c>
      <c r="F423" s="15">
        <v>992</v>
      </c>
      <c r="G423" t="s">
        <v>34</v>
      </c>
      <c r="H423" t="s">
        <v>34</v>
      </c>
      <c r="I423" t="s">
        <v>58</v>
      </c>
      <c r="J423" t="s">
        <v>48</v>
      </c>
      <c r="K423" t="s">
        <v>59</v>
      </c>
      <c r="L423" t="s">
        <v>3511</v>
      </c>
      <c r="M423" t="s">
        <v>3512</v>
      </c>
      <c r="N423" t="s">
        <v>3513</v>
      </c>
      <c r="O423">
        <f>VLOOKUP(B423,HIS退!B:F,5,FALSE)</f>
        <v>-992</v>
      </c>
      <c r="P423" t="str">
        <f>VLOOKUP(B423,HIS退!B:I,8,FALSE)</f>
        <v>1</v>
      </c>
      <c r="Q423" s="38">
        <f>VLOOKUP(C423,招行退!B:F,5,FALSE)</f>
        <v>992</v>
      </c>
      <c r="R423" t="str">
        <f>VLOOKUP(C423,招行退!B:H,7,FALSE)</f>
        <v>S</v>
      </c>
      <c r="S423" t="e">
        <f>VLOOKUP(C423,招行退!B:I,8,FALSE)</f>
        <v>#N/A</v>
      </c>
    </row>
    <row r="424" spans="1:19" ht="14.25" hidden="1">
      <c r="A424" t="s">
        <v>20890</v>
      </c>
      <c r="B424">
        <v>582827</v>
      </c>
      <c r="C424" t="s">
        <v>1354</v>
      </c>
      <c r="D424" t="s">
        <v>1355</v>
      </c>
      <c r="E424" t="s">
        <v>1356</v>
      </c>
      <c r="F424" s="15">
        <v>100</v>
      </c>
      <c r="G424" t="s">
        <v>34</v>
      </c>
      <c r="H424" t="s">
        <v>34</v>
      </c>
      <c r="I424" t="s">
        <v>58</v>
      </c>
      <c r="J424" t="s">
        <v>48</v>
      </c>
      <c r="K424" t="s">
        <v>59</v>
      </c>
      <c r="L424" t="s">
        <v>3514</v>
      </c>
      <c r="M424" t="s">
        <v>3515</v>
      </c>
      <c r="N424" t="s">
        <v>3516</v>
      </c>
      <c r="O424">
        <f>VLOOKUP(B424,HIS退!B:F,5,FALSE)</f>
        <v>-100</v>
      </c>
      <c r="P424" t="str">
        <f>VLOOKUP(B424,HIS退!B:I,8,FALSE)</f>
        <v>1</v>
      </c>
      <c r="Q424" s="38">
        <f>VLOOKUP(C424,招行退!B:F,5,FALSE)</f>
        <v>100</v>
      </c>
      <c r="R424" t="str">
        <f>VLOOKUP(C424,招行退!B:H,7,FALSE)</f>
        <v>S</v>
      </c>
      <c r="S424" t="e">
        <f>VLOOKUP(C424,招行退!B:I,8,FALSE)</f>
        <v>#N/A</v>
      </c>
    </row>
    <row r="425" spans="1:19" ht="14.25" hidden="1">
      <c r="A425" t="s">
        <v>20891</v>
      </c>
      <c r="B425">
        <v>582859</v>
      </c>
      <c r="C425" t="s">
        <v>1357</v>
      </c>
      <c r="D425" t="s">
        <v>1358</v>
      </c>
      <c r="E425" t="s">
        <v>1359</v>
      </c>
      <c r="F425" s="15">
        <v>1505</v>
      </c>
      <c r="G425" t="s">
        <v>34</v>
      </c>
      <c r="H425" t="s">
        <v>34</v>
      </c>
      <c r="I425" t="s">
        <v>58</v>
      </c>
      <c r="J425" t="s">
        <v>48</v>
      </c>
      <c r="K425" t="s">
        <v>59</v>
      </c>
      <c r="L425" t="s">
        <v>3517</v>
      </c>
      <c r="M425" t="s">
        <v>3518</v>
      </c>
      <c r="N425" t="s">
        <v>3519</v>
      </c>
      <c r="O425">
        <f>VLOOKUP(B425,HIS退!B:F,5,FALSE)</f>
        <v>-1505</v>
      </c>
      <c r="P425" t="str">
        <f>VLOOKUP(B425,HIS退!B:I,8,FALSE)</f>
        <v>1</v>
      </c>
      <c r="Q425" s="38">
        <f>VLOOKUP(C425,招行退!B:F,5,FALSE)</f>
        <v>1505</v>
      </c>
      <c r="R425" t="str">
        <f>VLOOKUP(C425,招行退!B:H,7,FALSE)</f>
        <v>S</v>
      </c>
      <c r="S425" t="e">
        <f>VLOOKUP(C425,招行退!B:I,8,FALSE)</f>
        <v>#N/A</v>
      </c>
    </row>
    <row r="426" spans="1:19" ht="14.25" hidden="1">
      <c r="A426" t="s">
        <v>20892</v>
      </c>
      <c r="B426">
        <v>584149</v>
      </c>
      <c r="D426" t="s">
        <v>1360</v>
      </c>
      <c r="E426" t="s">
        <v>1361</v>
      </c>
      <c r="F426" s="15">
        <v>6100</v>
      </c>
      <c r="G426" t="s">
        <v>34</v>
      </c>
      <c r="H426" t="s">
        <v>34</v>
      </c>
      <c r="I426" t="s">
        <v>60</v>
      </c>
      <c r="J426" t="s">
        <v>57</v>
      </c>
      <c r="K426" t="s">
        <v>59</v>
      </c>
      <c r="L426" t="s">
        <v>3520</v>
      </c>
      <c r="M426" t="s">
        <v>3521</v>
      </c>
      <c r="N426" t="s">
        <v>3522</v>
      </c>
      <c r="O426">
        <f>VLOOKUP(B426,HIS退!B:F,5,FALSE)</f>
        <v>-6100</v>
      </c>
      <c r="P426" t="str">
        <f>VLOOKUP(B426,HIS退!B:I,8,FALSE)</f>
        <v>9</v>
      </c>
      <c r="Q426" s="38" t="e">
        <f>VLOOKUP(C426,招行退!B:F,5,FALSE)</f>
        <v>#N/A</v>
      </c>
      <c r="R426" t="e">
        <f>VLOOKUP(C426,招行退!B:H,7,FALSE)</f>
        <v>#N/A</v>
      </c>
      <c r="S426" t="e">
        <f>VLOOKUP(C426,招行退!B:I,8,FALSE)</f>
        <v>#N/A</v>
      </c>
    </row>
    <row r="427" spans="1:19" ht="14.25" hidden="1">
      <c r="A427" t="s">
        <v>20893</v>
      </c>
      <c r="B427">
        <v>584349</v>
      </c>
      <c r="C427" t="s">
        <v>1362</v>
      </c>
      <c r="D427" t="s">
        <v>1363</v>
      </c>
      <c r="E427" t="s">
        <v>1364</v>
      </c>
      <c r="F427" s="15">
        <v>641</v>
      </c>
      <c r="G427" t="s">
        <v>34</v>
      </c>
      <c r="H427" t="s">
        <v>34</v>
      </c>
      <c r="I427" t="s">
        <v>58</v>
      </c>
      <c r="J427" t="s">
        <v>48</v>
      </c>
      <c r="K427" t="s">
        <v>59</v>
      </c>
      <c r="L427" t="s">
        <v>3523</v>
      </c>
      <c r="M427" t="s">
        <v>3524</v>
      </c>
      <c r="N427" t="s">
        <v>3525</v>
      </c>
      <c r="O427">
        <f>VLOOKUP(B427,HIS退!B:F,5,FALSE)</f>
        <v>-641</v>
      </c>
      <c r="P427" t="str">
        <f>VLOOKUP(B427,HIS退!B:I,8,FALSE)</f>
        <v>1</v>
      </c>
      <c r="Q427" s="38">
        <f>VLOOKUP(C427,招行退!B:F,5,FALSE)</f>
        <v>641</v>
      </c>
      <c r="R427" t="str">
        <f>VLOOKUP(C427,招行退!B:H,7,FALSE)</f>
        <v>S</v>
      </c>
      <c r="S427" t="e">
        <f>VLOOKUP(C427,招行退!B:I,8,FALSE)</f>
        <v>#N/A</v>
      </c>
    </row>
    <row r="428" spans="1:19" ht="14.25" hidden="1">
      <c r="A428" t="s">
        <v>20894</v>
      </c>
      <c r="B428">
        <v>584808</v>
      </c>
      <c r="C428" t="s">
        <v>1365</v>
      </c>
      <c r="D428" t="s">
        <v>1366</v>
      </c>
      <c r="E428" t="s">
        <v>1367</v>
      </c>
      <c r="F428" s="15">
        <v>1000</v>
      </c>
      <c r="G428" t="s">
        <v>34</v>
      </c>
      <c r="H428" t="s">
        <v>34</v>
      </c>
      <c r="I428" t="s">
        <v>58</v>
      </c>
      <c r="J428" t="s">
        <v>48</v>
      </c>
      <c r="K428" t="s">
        <v>59</v>
      </c>
      <c r="L428" t="s">
        <v>3527</v>
      </c>
      <c r="M428" t="s">
        <v>3528</v>
      </c>
      <c r="N428" t="s">
        <v>3529</v>
      </c>
      <c r="O428">
        <f>VLOOKUP(B428,HIS退!B:F,5,FALSE)</f>
        <v>-1000</v>
      </c>
      <c r="P428" t="str">
        <f>VLOOKUP(B428,HIS退!B:I,8,FALSE)</f>
        <v>1</v>
      </c>
      <c r="Q428" s="38">
        <f>VLOOKUP(C428,招行退!B:F,5,FALSE)</f>
        <v>1000</v>
      </c>
      <c r="R428" t="str">
        <f>VLOOKUP(C428,招行退!B:H,7,FALSE)</f>
        <v>S</v>
      </c>
      <c r="S428" t="e">
        <f>VLOOKUP(C428,招行退!B:I,8,FALSE)</f>
        <v>#N/A</v>
      </c>
    </row>
    <row r="429" spans="1:19" ht="14.25" hidden="1">
      <c r="A429" t="s">
        <v>20895</v>
      </c>
      <c r="B429">
        <v>584853</v>
      </c>
      <c r="C429" t="s">
        <v>1368</v>
      </c>
      <c r="D429" t="s">
        <v>1366</v>
      </c>
      <c r="E429" t="s">
        <v>1367</v>
      </c>
      <c r="F429" s="15">
        <v>9000</v>
      </c>
      <c r="G429" t="s">
        <v>34</v>
      </c>
      <c r="H429" t="s">
        <v>34</v>
      </c>
      <c r="I429" t="s">
        <v>58</v>
      </c>
      <c r="J429" t="s">
        <v>48</v>
      </c>
      <c r="K429" t="s">
        <v>59</v>
      </c>
      <c r="L429" t="s">
        <v>3530</v>
      </c>
      <c r="M429" t="s">
        <v>3531</v>
      </c>
      <c r="N429" t="s">
        <v>3529</v>
      </c>
      <c r="O429">
        <f>VLOOKUP(B429,HIS退!B:F,5,FALSE)</f>
        <v>-9000</v>
      </c>
      <c r="P429" t="str">
        <f>VLOOKUP(B429,HIS退!B:I,8,FALSE)</f>
        <v>1</v>
      </c>
      <c r="Q429" s="38">
        <f>VLOOKUP(C429,招行退!B:F,5,FALSE)</f>
        <v>9000</v>
      </c>
      <c r="R429" t="str">
        <f>VLOOKUP(C429,招行退!B:H,7,FALSE)</f>
        <v>S</v>
      </c>
      <c r="S429" t="e">
        <f>VLOOKUP(C429,招行退!B:I,8,FALSE)</f>
        <v>#N/A</v>
      </c>
    </row>
    <row r="430" spans="1:19" ht="14.25" hidden="1">
      <c r="A430" t="s">
        <v>20896</v>
      </c>
      <c r="B430">
        <v>584999</v>
      </c>
      <c r="C430" t="s">
        <v>1369</v>
      </c>
      <c r="D430" t="s">
        <v>1370</v>
      </c>
      <c r="E430" t="s">
        <v>1371</v>
      </c>
      <c r="F430" s="15">
        <v>132</v>
      </c>
      <c r="G430" t="s">
        <v>34</v>
      </c>
      <c r="H430" t="s">
        <v>34</v>
      </c>
      <c r="I430" t="s">
        <v>58</v>
      </c>
      <c r="J430" t="s">
        <v>48</v>
      </c>
      <c r="K430" t="s">
        <v>59</v>
      </c>
      <c r="L430" t="s">
        <v>3532</v>
      </c>
      <c r="M430" t="s">
        <v>3533</v>
      </c>
      <c r="N430" t="s">
        <v>3534</v>
      </c>
      <c r="O430">
        <f>VLOOKUP(B430,HIS退!B:F,5,FALSE)</f>
        <v>-132</v>
      </c>
      <c r="P430" t="str">
        <f>VLOOKUP(B430,HIS退!B:I,8,FALSE)</f>
        <v>1</v>
      </c>
      <c r="Q430" s="38">
        <f>VLOOKUP(C430,招行退!B:F,5,FALSE)</f>
        <v>132</v>
      </c>
      <c r="R430" t="str">
        <f>VLOOKUP(C430,招行退!B:H,7,FALSE)</f>
        <v>S</v>
      </c>
      <c r="S430" t="e">
        <f>VLOOKUP(C430,招行退!B:I,8,FALSE)</f>
        <v>#N/A</v>
      </c>
    </row>
    <row r="431" spans="1:19" ht="14.25" hidden="1">
      <c r="A431" t="s">
        <v>20897</v>
      </c>
      <c r="B431">
        <v>586120</v>
      </c>
      <c r="C431" t="s">
        <v>1372</v>
      </c>
      <c r="D431" t="s">
        <v>1373</v>
      </c>
      <c r="E431" t="s">
        <v>1374</v>
      </c>
      <c r="F431" s="15">
        <v>400</v>
      </c>
      <c r="G431" t="s">
        <v>34</v>
      </c>
      <c r="H431" t="s">
        <v>34</v>
      </c>
      <c r="I431" t="s">
        <v>58</v>
      </c>
      <c r="J431" t="s">
        <v>48</v>
      </c>
      <c r="K431" t="s">
        <v>59</v>
      </c>
      <c r="L431" t="s">
        <v>3535</v>
      </c>
      <c r="M431" t="s">
        <v>3536</v>
      </c>
      <c r="N431" t="s">
        <v>3537</v>
      </c>
      <c r="O431">
        <f>VLOOKUP(B431,HIS退!B:F,5,FALSE)</f>
        <v>-400</v>
      </c>
      <c r="P431" t="str">
        <f>VLOOKUP(B431,HIS退!B:I,8,FALSE)</f>
        <v>1</v>
      </c>
      <c r="Q431" s="38">
        <f>VLOOKUP(C431,招行退!B:F,5,FALSE)</f>
        <v>400</v>
      </c>
      <c r="R431" t="str">
        <f>VLOOKUP(C431,招行退!B:H,7,FALSE)</f>
        <v>S</v>
      </c>
      <c r="S431" t="e">
        <f>VLOOKUP(C431,招行退!B:I,8,FALSE)</f>
        <v>#N/A</v>
      </c>
    </row>
    <row r="432" spans="1:19" ht="14.25" hidden="1">
      <c r="A432" t="s">
        <v>20898</v>
      </c>
      <c r="B432">
        <v>586760</v>
      </c>
      <c r="C432" t="s">
        <v>3538</v>
      </c>
      <c r="D432" t="s">
        <v>1375</v>
      </c>
      <c r="E432" t="s">
        <v>1376</v>
      </c>
      <c r="F432" s="15">
        <v>600</v>
      </c>
      <c r="G432" t="s">
        <v>53</v>
      </c>
      <c r="H432" t="s">
        <v>34</v>
      </c>
      <c r="I432" t="s">
        <v>60</v>
      </c>
      <c r="J432" t="s">
        <v>57</v>
      </c>
      <c r="K432" t="s">
        <v>59</v>
      </c>
      <c r="L432" t="s">
        <v>3539</v>
      </c>
      <c r="M432" t="s">
        <v>3540</v>
      </c>
      <c r="N432" t="s">
        <v>3541</v>
      </c>
      <c r="O432">
        <f>VLOOKUP(B432,HIS退!B:F,5,FALSE)</f>
        <v>-600</v>
      </c>
      <c r="P432" t="str">
        <f>VLOOKUP(B432,HIS退!B:I,8,FALSE)</f>
        <v>9</v>
      </c>
      <c r="Q432" s="38" t="e">
        <f>VLOOKUP(C432,招行退!B:F,5,FALSE)</f>
        <v>#N/A</v>
      </c>
      <c r="R432" t="e">
        <f>VLOOKUP(C432,招行退!B:H,7,FALSE)</f>
        <v>#N/A</v>
      </c>
      <c r="S432" t="e">
        <f>VLOOKUP(C432,招行退!B:I,8,FALSE)</f>
        <v>#N/A</v>
      </c>
    </row>
    <row r="433" spans="1:19" ht="14.25" hidden="1">
      <c r="A433" t="s">
        <v>20899</v>
      </c>
      <c r="B433">
        <v>587059</v>
      </c>
      <c r="C433" t="s">
        <v>1378</v>
      </c>
      <c r="D433" t="s">
        <v>1379</v>
      </c>
      <c r="E433" t="s">
        <v>1380</v>
      </c>
      <c r="F433" s="15">
        <v>9999</v>
      </c>
      <c r="G433" t="s">
        <v>34</v>
      </c>
      <c r="H433" t="s">
        <v>34</v>
      </c>
      <c r="I433" t="s">
        <v>58</v>
      </c>
      <c r="J433" t="s">
        <v>48</v>
      </c>
      <c r="K433" t="s">
        <v>59</v>
      </c>
      <c r="L433" t="s">
        <v>3542</v>
      </c>
      <c r="M433" t="s">
        <v>3543</v>
      </c>
      <c r="N433" t="s">
        <v>3544</v>
      </c>
      <c r="O433">
        <f>VLOOKUP(B433,HIS退!B:F,5,FALSE)</f>
        <v>-9999</v>
      </c>
      <c r="P433" t="str">
        <f>VLOOKUP(B433,HIS退!B:I,8,FALSE)</f>
        <v>1</v>
      </c>
      <c r="Q433" s="38">
        <f>VLOOKUP(C433,招行退!B:F,5,FALSE)</f>
        <v>9999</v>
      </c>
      <c r="R433" t="str">
        <f>VLOOKUP(C433,招行退!B:H,7,FALSE)</f>
        <v>S</v>
      </c>
      <c r="S433" t="e">
        <f>VLOOKUP(C433,招行退!B:I,8,FALSE)</f>
        <v>#N/A</v>
      </c>
    </row>
    <row r="434" spans="1:19" ht="14.25" hidden="1">
      <c r="A434" t="s">
        <v>20900</v>
      </c>
      <c r="B434">
        <v>587091</v>
      </c>
      <c r="C434" t="s">
        <v>1381</v>
      </c>
      <c r="D434" t="s">
        <v>1379</v>
      </c>
      <c r="E434" t="s">
        <v>1380</v>
      </c>
      <c r="F434" s="15">
        <v>15</v>
      </c>
      <c r="G434" t="s">
        <v>34</v>
      </c>
      <c r="H434" t="s">
        <v>34</v>
      </c>
      <c r="I434" t="s">
        <v>58</v>
      </c>
      <c r="J434" t="s">
        <v>48</v>
      </c>
      <c r="K434" t="s">
        <v>59</v>
      </c>
      <c r="L434" t="s">
        <v>3545</v>
      </c>
      <c r="M434" t="s">
        <v>3546</v>
      </c>
      <c r="N434" t="s">
        <v>3544</v>
      </c>
      <c r="O434">
        <f>VLOOKUP(B434,HIS退!B:F,5,FALSE)</f>
        <v>-15</v>
      </c>
      <c r="P434" t="str">
        <f>VLOOKUP(B434,HIS退!B:I,8,FALSE)</f>
        <v>1</v>
      </c>
      <c r="Q434" s="38">
        <f>VLOOKUP(C434,招行退!B:F,5,FALSE)</f>
        <v>15</v>
      </c>
      <c r="R434" t="str">
        <f>VLOOKUP(C434,招行退!B:H,7,FALSE)</f>
        <v>S</v>
      </c>
      <c r="S434" t="e">
        <f>VLOOKUP(C434,招行退!B:I,8,FALSE)</f>
        <v>#N/A</v>
      </c>
    </row>
    <row r="435" spans="1:19" ht="14.25" hidden="1">
      <c r="A435" t="s">
        <v>20901</v>
      </c>
      <c r="B435">
        <v>588151</v>
      </c>
      <c r="C435" t="s">
        <v>1382</v>
      </c>
      <c r="D435" t="s">
        <v>1383</v>
      </c>
      <c r="E435" t="s">
        <v>1384</v>
      </c>
      <c r="F435" s="15">
        <v>486</v>
      </c>
      <c r="G435" t="s">
        <v>34</v>
      </c>
      <c r="H435" t="s">
        <v>34</v>
      </c>
      <c r="I435" t="s">
        <v>58</v>
      </c>
      <c r="J435" t="s">
        <v>48</v>
      </c>
      <c r="K435" t="s">
        <v>59</v>
      </c>
      <c r="L435" t="s">
        <v>3548</v>
      </c>
      <c r="M435" t="s">
        <v>3549</v>
      </c>
      <c r="N435" t="s">
        <v>3547</v>
      </c>
      <c r="O435">
        <f>VLOOKUP(B435,HIS退!B:F,5,FALSE)</f>
        <v>-486</v>
      </c>
      <c r="P435" t="str">
        <f>VLOOKUP(B435,HIS退!B:I,8,FALSE)</f>
        <v>1</v>
      </c>
      <c r="Q435" s="38">
        <f>VLOOKUP(C435,招行退!B:F,5,FALSE)</f>
        <v>486</v>
      </c>
      <c r="R435" t="str">
        <f>VLOOKUP(C435,招行退!B:H,7,FALSE)</f>
        <v>S</v>
      </c>
      <c r="S435" t="e">
        <f>VLOOKUP(C435,招行退!B:I,8,FALSE)</f>
        <v>#N/A</v>
      </c>
    </row>
    <row r="436" spans="1:19" ht="14.25" hidden="1">
      <c r="A436" t="s">
        <v>20902</v>
      </c>
      <c r="B436">
        <v>588431</v>
      </c>
      <c r="C436" t="s">
        <v>1385</v>
      </c>
      <c r="D436" t="s">
        <v>1386</v>
      </c>
      <c r="E436" t="s">
        <v>1387</v>
      </c>
      <c r="F436" s="15">
        <v>1451</v>
      </c>
      <c r="G436" t="s">
        <v>34</v>
      </c>
      <c r="H436" t="s">
        <v>34</v>
      </c>
      <c r="I436" t="s">
        <v>58</v>
      </c>
      <c r="J436" t="s">
        <v>48</v>
      </c>
      <c r="K436" t="s">
        <v>59</v>
      </c>
      <c r="L436" t="s">
        <v>3550</v>
      </c>
      <c r="M436" t="s">
        <v>3551</v>
      </c>
      <c r="N436" t="s">
        <v>3552</v>
      </c>
      <c r="O436">
        <f>VLOOKUP(B436,HIS退!B:F,5,FALSE)</f>
        <v>-1451</v>
      </c>
      <c r="P436" t="str">
        <f>VLOOKUP(B436,HIS退!B:I,8,FALSE)</f>
        <v>1</v>
      </c>
      <c r="Q436" s="38">
        <f>VLOOKUP(C436,招行退!B:F,5,FALSE)</f>
        <v>1451</v>
      </c>
      <c r="R436" t="str">
        <f>VLOOKUP(C436,招行退!B:H,7,FALSE)</f>
        <v>S</v>
      </c>
      <c r="S436" t="e">
        <f>VLOOKUP(C436,招行退!B:I,8,FALSE)</f>
        <v>#N/A</v>
      </c>
    </row>
    <row r="437" spans="1:19" ht="14.25" hidden="1">
      <c r="A437" t="s">
        <v>20903</v>
      </c>
      <c r="B437">
        <v>588751</v>
      </c>
      <c r="D437" t="s">
        <v>1388</v>
      </c>
      <c r="E437" t="s">
        <v>1389</v>
      </c>
      <c r="F437" s="15">
        <v>2157</v>
      </c>
      <c r="G437" t="s">
        <v>34</v>
      </c>
      <c r="H437" t="s">
        <v>34</v>
      </c>
      <c r="I437" t="s">
        <v>60</v>
      </c>
      <c r="J437" t="s">
        <v>57</v>
      </c>
      <c r="K437" t="s">
        <v>59</v>
      </c>
      <c r="L437" t="s">
        <v>3553</v>
      </c>
      <c r="M437" t="s">
        <v>3554</v>
      </c>
      <c r="N437" t="s">
        <v>3555</v>
      </c>
      <c r="O437">
        <f>VLOOKUP(B437,HIS退!B:F,5,FALSE)</f>
        <v>-2157</v>
      </c>
      <c r="P437" t="str">
        <f>VLOOKUP(B437,HIS退!B:I,8,FALSE)</f>
        <v>9</v>
      </c>
      <c r="Q437" s="38" t="e">
        <f>VLOOKUP(C437,招行退!B:F,5,FALSE)</f>
        <v>#N/A</v>
      </c>
      <c r="R437" t="e">
        <f>VLOOKUP(C437,招行退!B:H,7,FALSE)</f>
        <v>#N/A</v>
      </c>
      <c r="S437" t="e">
        <f>VLOOKUP(C437,招行退!B:I,8,FALSE)</f>
        <v>#N/A</v>
      </c>
    </row>
    <row r="438" spans="1:19" ht="14.25" hidden="1">
      <c r="A438" t="s">
        <v>20904</v>
      </c>
      <c r="B438">
        <v>588967</v>
      </c>
      <c r="C438" t="s">
        <v>1390</v>
      </c>
      <c r="D438" t="s">
        <v>1391</v>
      </c>
      <c r="E438" t="s">
        <v>1392</v>
      </c>
      <c r="F438" s="15">
        <v>63</v>
      </c>
      <c r="G438" t="s">
        <v>34</v>
      </c>
      <c r="H438" t="s">
        <v>34</v>
      </c>
      <c r="I438" t="s">
        <v>58</v>
      </c>
      <c r="J438" t="s">
        <v>48</v>
      </c>
      <c r="K438" t="s">
        <v>59</v>
      </c>
      <c r="L438" t="s">
        <v>3556</v>
      </c>
      <c r="M438" t="s">
        <v>3557</v>
      </c>
      <c r="N438" t="s">
        <v>2635</v>
      </c>
      <c r="O438">
        <f>VLOOKUP(B438,HIS退!B:F,5,FALSE)</f>
        <v>-63</v>
      </c>
      <c r="P438" t="str">
        <f>VLOOKUP(B438,HIS退!B:I,8,FALSE)</f>
        <v>1</v>
      </c>
      <c r="Q438" s="38">
        <f>VLOOKUP(C438,招行退!B:F,5,FALSE)</f>
        <v>63</v>
      </c>
      <c r="R438" t="str">
        <f>VLOOKUP(C438,招行退!B:H,7,FALSE)</f>
        <v>S</v>
      </c>
      <c r="S438" t="e">
        <f>VLOOKUP(C438,招行退!B:I,8,FALSE)</f>
        <v>#N/A</v>
      </c>
    </row>
    <row r="439" spans="1:19" ht="14.25" hidden="1">
      <c r="A439" t="s">
        <v>20905</v>
      </c>
      <c r="B439">
        <v>589004</v>
      </c>
      <c r="C439" t="s">
        <v>1393</v>
      </c>
      <c r="D439" t="s">
        <v>1394</v>
      </c>
      <c r="E439" t="s">
        <v>1395</v>
      </c>
      <c r="F439" s="15">
        <v>265</v>
      </c>
      <c r="G439" t="s">
        <v>34</v>
      </c>
      <c r="H439" t="s">
        <v>34</v>
      </c>
      <c r="I439" t="s">
        <v>58</v>
      </c>
      <c r="J439" t="s">
        <v>48</v>
      </c>
      <c r="K439" t="s">
        <v>59</v>
      </c>
      <c r="L439" t="s">
        <v>3558</v>
      </c>
      <c r="M439" t="s">
        <v>3559</v>
      </c>
      <c r="N439" t="s">
        <v>3560</v>
      </c>
      <c r="O439">
        <f>VLOOKUP(B439,HIS退!B:F,5,FALSE)</f>
        <v>-265</v>
      </c>
      <c r="P439" t="str">
        <f>VLOOKUP(B439,HIS退!B:I,8,FALSE)</f>
        <v>1</v>
      </c>
      <c r="Q439" s="38">
        <f>VLOOKUP(C439,招行退!B:F,5,FALSE)</f>
        <v>265</v>
      </c>
      <c r="R439" t="str">
        <f>VLOOKUP(C439,招行退!B:H,7,FALSE)</f>
        <v>S</v>
      </c>
      <c r="S439" t="e">
        <f>VLOOKUP(C439,招行退!B:I,8,FALSE)</f>
        <v>#N/A</v>
      </c>
    </row>
    <row r="440" spans="1:19" ht="14.25" hidden="1">
      <c r="A440" t="s">
        <v>20906</v>
      </c>
      <c r="B440">
        <v>589033</v>
      </c>
      <c r="C440" t="s">
        <v>3561</v>
      </c>
      <c r="D440" t="s">
        <v>1396</v>
      </c>
      <c r="E440" t="s">
        <v>1397</v>
      </c>
      <c r="F440" s="15">
        <v>47</v>
      </c>
      <c r="G440" t="s">
        <v>34</v>
      </c>
      <c r="H440" t="s">
        <v>34</v>
      </c>
      <c r="I440" t="s">
        <v>340</v>
      </c>
      <c r="J440" t="s">
        <v>57</v>
      </c>
      <c r="K440" t="s">
        <v>59</v>
      </c>
      <c r="L440" t="s">
        <v>3562</v>
      </c>
      <c r="M440" t="s">
        <v>3563</v>
      </c>
      <c r="N440" t="s">
        <v>3560</v>
      </c>
      <c r="O440">
        <f>VLOOKUP(B440,HIS退!B:F,5,FALSE)</f>
        <v>-47</v>
      </c>
      <c r="P440" t="str">
        <f>VLOOKUP(B440,HIS退!B:I,8,FALSE)</f>
        <v>9</v>
      </c>
      <c r="Q440" s="38">
        <f>VLOOKUP(C440,招行退!B:F,5,FALSE)</f>
        <v>47</v>
      </c>
      <c r="R440" t="str">
        <f>VLOOKUP(C440,招行退!B:H,7,FALSE)</f>
        <v>B</v>
      </c>
      <c r="S440" t="str">
        <f>VLOOKUP(C440,招行退!B:I,8,FALSE)</f>
        <v>20170706</v>
      </c>
    </row>
    <row r="441" spans="1:19" ht="14.25" hidden="1">
      <c r="A441" t="s">
        <v>20907</v>
      </c>
      <c r="B441">
        <v>589102</v>
      </c>
      <c r="C441" t="s">
        <v>1398</v>
      </c>
      <c r="D441" t="s">
        <v>312</v>
      </c>
      <c r="E441" t="s">
        <v>313</v>
      </c>
      <c r="F441" s="15">
        <v>996</v>
      </c>
      <c r="G441" t="s">
        <v>34</v>
      </c>
      <c r="H441" t="s">
        <v>34</v>
      </c>
      <c r="I441" t="s">
        <v>58</v>
      </c>
      <c r="J441" t="s">
        <v>48</v>
      </c>
      <c r="K441" t="s">
        <v>59</v>
      </c>
      <c r="L441" t="s">
        <v>3564</v>
      </c>
      <c r="M441" t="s">
        <v>3565</v>
      </c>
      <c r="N441" t="s">
        <v>3566</v>
      </c>
      <c r="O441">
        <f>VLOOKUP(B441,HIS退!B:F,5,FALSE)</f>
        <v>-996</v>
      </c>
      <c r="P441" t="str">
        <f>VLOOKUP(B441,HIS退!B:I,8,FALSE)</f>
        <v>1</v>
      </c>
      <c r="Q441" s="38">
        <f>VLOOKUP(C441,招行退!B:F,5,FALSE)</f>
        <v>996</v>
      </c>
      <c r="R441" t="str">
        <f>VLOOKUP(C441,招行退!B:H,7,FALSE)</f>
        <v>S</v>
      </c>
      <c r="S441" t="e">
        <f>VLOOKUP(C441,招行退!B:I,8,FALSE)</f>
        <v>#N/A</v>
      </c>
    </row>
    <row r="442" spans="1:19" ht="14.25" hidden="1">
      <c r="A442" t="s">
        <v>20908</v>
      </c>
      <c r="B442">
        <v>589115</v>
      </c>
      <c r="C442" t="s">
        <v>1399</v>
      </c>
      <c r="D442" t="s">
        <v>1400</v>
      </c>
      <c r="E442" t="s">
        <v>1401</v>
      </c>
      <c r="F442" s="15">
        <v>300</v>
      </c>
      <c r="G442" t="s">
        <v>34</v>
      </c>
      <c r="H442" t="s">
        <v>34</v>
      </c>
      <c r="I442" t="s">
        <v>58</v>
      </c>
      <c r="J442" t="s">
        <v>48</v>
      </c>
      <c r="K442" t="s">
        <v>59</v>
      </c>
      <c r="L442" t="s">
        <v>3567</v>
      </c>
      <c r="M442" t="s">
        <v>3568</v>
      </c>
      <c r="N442" t="s">
        <v>3569</v>
      </c>
      <c r="O442">
        <f>VLOOKUP(B442,HIS退!B:F,5,FALSE)</f>
        <v>-300</v>
      </c>
      <c r="P442" t="str">
        <f>VLOOKUP(B442,HIS退!B:I,8,FALSE)</f>
        <v>1</v>
      </c>
      <c r="Q442" s="38">
        <f>VLOOKUP(C442,招行退!B:F,5,FALSE)</f>
        <v>300</v>
      </c>
      <c r="R442" t="str">
        <f>VLOOKUP(C442,招行退!B:H,7,FALSE)</f>
        <v>S</v>
      </c>
      <c r="S442" t="e">
        <f>VLOOKUP(C442,招行退!B:I,8,FALSE)</f>
        <v>#N/A</v>
      </c>
    </row>
    <row r="443" spans="1:19" ht="14.25" hidden="1">
      <c r="A443" t="s">
        <v>20909</v>
      </c>
      <c r="B443">
        <v>589226</v>
      </c>
      <c r="C443" t="s">
        <v>1402</v>
      </c>
      <c r="D443" t="s">
        <v>1403</v>
      </c>
      <c r="E443" t="s">
        <v>1404</v>
      </c>
      <c r="F443" s="15">
        <v>144</v>
      </c>
      <c r="G443" t="s">
        <v>34</v>
      </c>
      <c r="H443" t="s">
        <v>34</v>
      </c>
      <c r="I443" t="s">
        <v>58</v>
      </c>
      <c r="J443" t="s">
        <v>48</v>
      </c>
      <c r="K443" t="s">
        <v>59</v>
      </c>
      <c r="L443" t="s">
        <v>3570</v>
      </c>
      <c r="M443" t="s">
        <v>3571</v>
      </c>
      <c r="N443" t="s">
        <v>3572</v>
      </c>
      <c r="O443">
        <f>VLOOKUP(B443,HIS退!B:F,5,FALSE)</f>
        <v>-144</v>
      </c>
      <c r="P443" t="str">
        <f>VLOOKUP(B443,HIS退!B:I,8,FALSE)</f>
        <v>1</v>
      </c>
      <c r="Q443" s="38">
        <f>VLOOKUP(C443,招行退!B:F,5,FALSE)</f>
        <v>144</v>
      </c>
      <c r="R443" t="str">
        <f>VLOOKUP(C443,招行退!B:H,7,FALSE)</f>
        <v>S</v>
      </c>
      <c r="S443" t="e">
        <f>VLOOKUP(C443,招行退!B:I,8,FALSE)</f>
        <v>#N/A</v>
      </c>
    </row>
    <row r="444" spans="1:19" ht="14.25" hidden="1">
      <c r="A444" t="s">
        <v>20910</v>
      </c>
      <c r="B444">
        <v>589262</v>
      </c>
      <c r="C444" t="s">
        <v>1405</v>
      </c>
      <c r="D444" t="s">
        <v>1406</v>
      </c>
      <c r="E444" t="s">
        <v>1407</v>
      </c>
      <c r="F444" s="15">
        <v>541</v>
      </c>
      <c r="G444" t="s">
        <v>34</v>
      </c>
      <c r="H444" t="s">
        <v>34</v>
      </c>
      <c r="I444" t="s">
        <v>58</v>
      </c>
      <c r="J444" t="s">
        <v>48</v>
      </c>
      <c r="K444" t="s">
        <v>59</v>
      </c>
      <c r="L444" t="s">
        <v>3573</v>
      </c>
      <c r="M444" t="s">
        <v>3574</v>
      </c>
      <c r="N444" t="s">
        <v>3575</v>
      </c>
      <c r="O444">
        <f>VLOOKUP(B444,HIS退!B:F,5,FALSE)</f>
        <v>-541</v>
      </c>
      <c r="P444" t="str">
        <f>VLOOKUP(B444,HIS退!B:I,8,FALSE)</f>
        <v>1</v>
      </c>
      <c r="Q444" s="38">
        <f>VLOOKUP(C444,招行退!B:F,5,FALSE)</f>
        <v>541</v>
      </c>
      <c r="R444" t="str">
        <f>VLOOKUP(C444,招行退!B:H,7,FALSE)</f>
        <v>S</v>
      </c>
      <c r="S444" t="e">
        <f>VLOOKUP(C444,招行退!B:I,8,FALSE)</f>
        <v>#N/A</v>
      </c>
    </row>
    <row r="445" spans="1:19" ht="14.25" hidden="1">
      <c r="A445" t="s">
        <v>20911</v>
      </c>
      <c r="B445">
        <v>589426</v>
      </c>
      <c r="C445" t="s">
        <v>1408</v>
      </c>
      <c r="D445" t="s">
        <v>1409</v>
      </c>
      <c r="E445" t="s">
        <v>1410</v>
      </c>
      <c r="F445" s="15">
        <v>434</v>
      </c>
      <c r="G445" t="s">
        <v>34</v>
      </c>
      <c r="H445" t="s">
        <v>34</v>
      </c>
      <c r="I445" t="s">
        <v>58</v>
      </c>
      <c r="J445" t="s">
        <v>48</v>
      </c>
      <c r="K445" t="s">
        <v>59</v>
      </c>
      <c r="L445" t="s">
        <v>3576</v>
      </c>
      <c r="M445" t="s">
        <v>3577</v>
      </c>
      <c r="N445" t="s">
        <v>3578</v>
      </c>
      <c r="O445">
        <f>VLOOKUP(B445,HIS退!B:F,5,FALSE)</f>
        <v>-434</v>
      </c>
      <c r="P445" t="str">
        <f>VLOOKUP(B445,HIS退!B:I,8,FALSE)</f>
        <v>1</v>
      </c>
      <c r="Q445" s="38">
        <f>VLOOKUP(C445,招行退!B:F,5,FALSE)</f>
        <v>434</v>
      </c>
      <c r="R445" t="str">
        <f>VLOOKUP(C445,招行退!B:H,7,FALSE)</f>
        <v>S</v>
      </c>
      <c r="S445" t="e">
        <f>VLOOKUP(C445,招行退!B:I,8,FALSE)</f>
        <v>#N/A</v>
      </c>
    </row>
    <row r="446" spans="1:19" ht="14.25" hidden="1">
      <c r="A446" t="s">
        <v>20912</v>
      </c>
      <c r="B446">
        <v>589457</v>
      </c>
      <c r="C446" t="s">
        <v>1411</v>
      </c>
      <c r="D446" t="s">
        <v>1412</v>
      </c>
      <c r="E446" t="s">
        <v>1413</v>
      </c>
      <c r="F446" s="15">
        <v>1000</v>
      </c>
      <c r="G446" t="s">
        <v>34</v>
      </c>
      <c r="H446" t="s">
        <v>34</v>
      </c>
      <c r="I446" t="s">
        <v>58</v>
      </c>
      <c r="J446" t="s">
        <v>48</v>
      </c>
      <c r="K446" t="s">
        <v>59</v>
      </c>
      <c r="L446" t="s">
        <v>3579</v>
      </c>
      <c r="M446" t="s">
        <v>3580</v>
      </c>
      <c r="N446" t="s">
        <v>3581</v>
      </c>
      <c r="O446">
        <f>VLOOKUP(B446,HIS退!B:F,5,FALSE)</f>
        <v>-1000</v>
      </c>
      <c r="P446" t="str">
        <f>VLOOKUP(B446,HIS退!B:I,8,FALSE)</f>
        <v>1</v>
      </c>
      <c r="Q446" s="38">
        <f>VLOOKUP(C446,招行退!B:F,5,FALSE)</f>
        <v>1000</v>
      </c>
      <c r="R446" t="str">
        <f>VLOOKUP(C446,招行退!B:H,7,FALSE)</f>
        <v>S</v>
      </c>
      <c r="S446" t="e">
        <f>VLOOKUP(C446,招行退!B:I,8,FALSE)</f>
        <v>#N/A</v>
      </c>
    </row>
    <row r="447" spans="1:19" ht="14.25" hidden="1">
      <c r="A447" t="s">
        <v>20913</v>
      </c>
      <c r="B447">
        <v>589462</v>
      </c>
      <c r="C447" t="s">
        <v>1414</v>
      </c>
      <c r="D447" t="s">
        <v>1412</v>
      </c>
      <c r="E447" t="s">
        <v>1413</v>
      </c>
      <c r="F447" s="15">
        <v>500</v>
      </c>
      <c r="G447" t="s">
        <v>34</v>
      </c>
      <c r="H447" t="s">
        <v>34</v>
      </c>
      <c r="I447" t="s">
        <v>58</v>
      </c>
      <c r="J447" t="s">
        <v>48</v>
      </c>
      <c r="K447" t="s">
        <v>59</v>
      </c>
      <c r="L447" t="s">
        <v>3582</v>
      </c>
      <c r="M447" t="s">
        <v>3583</v>
      </c>
      <c r="N447" t="s">
        <v>3581</v>
      </c>
      <c r="O447">
        <f>VLOOKUP(B447,HIS退!B:F,5,FALSE)</f>
        <v>-500</v>
      </c>
      <c r="P447" t="str">
        <f>VLOOKUP(B447,HIS退!B:I,8,FALSE)</f>
        <v>1</v>
      </c>
      <c r="Q447" s="38">
        <f>VLOOKUP(C447,招行退!B:F,5,FALSE)</f>
        <v>500</v>
      </c>
      <c r="R447" t="str">
        <f>VLOOKUP(C447,招行退!B:H,7,FALSE)</f>
        <v>S</v>
      </c>
      <c r="S447" t="e">
        <f>VLOOKUP(C447,招行退!B:I,8,FALSE)</f>
        <v>#N/A</v>
      </c>
    </row>
    <row r="448" spans="1:19" ht="14.25" hidden="1">
      <c r="A448" t="s">
        <v>20914</v>
      </c>
      <c r="B448">
        <v>589594</v>
      </c>
      <c r="D448" t="s">
        <v>1415</v>
      </c>
      <c r="E448" t="s">
        <v>1416</v>
      </c>
      <c r="F448" s="15">
        <v>181</v>
      </c>
      <c r="G448" t="s">
        <v>34</v>
      </c>
      <c r="H448" t="s">
        <v>34</v>
      </c>
      <c r="I448" t="s">
        <v>60</v>
      </c>
      <c r="J448" t="s">
        <v>57</v>
      </c>
      <c r="K448" t="s">
        <v>59</v>
      </c>
      <c r="L448" t="s">
        <v>3584</v>
      </c>
      <c r="M448" t="s">
        <v>3585</v>
      </c>
      <c r="N448" t="s">
        <v>3586</v>
      </c>
      <c r="O448">
        <f>VLOOKUP(B448,HIS退!B:F,5,FALSE)</f>
        <v>-181</v>
      </c>
      <c r="P448" t="str">
        <f>VLOOKUP(B448,HIS退!B:I,8,FALSE)</f>
        <v>9</v>
      </c>
      <c r="Q448" s="38" t="e">
        <f>VLOOKUP(C448,招行退!B:F,5,FALSE)</f>
        <v>#N/A</v>
      </c>
      <c r="R448" t="e">
        <f>VLOOKUP(C448,招行退!B:H,7,FALSE)</f>
        <v>#N/A</v>
      </c>
      <c r="S448" t="e">
        <f>VLOOKUP(C448,招行退!B:I,8,FALSE)</f>
        <v>#N/A</v>
      </c>
    </row>
    <row r="449" spans="1:19" ht="14.25" hidden="1">
      <c r="A449" t="s">
        <v>20915</v>
      </c>
      <c r="B449">
        <v>589610</v>
      </c>
      <c r="C449" t="s">
        <v>1417</v>
      </c>
      <c r="D449" t="s">
        <v>1418</v>
      </c>
      <c r="E449" t="s">
        <v>1419</v>
      </c>
      <c r="F449" s="15">
        <v>258</v>
      </c>
      <c r="G449" t="s">
        <v>34</v>
      </c>
      <c r="H449" t="s">
        <v>34</v>
      </c>
      <c r="I449" t="s">
        <v>58</v>
      </c>
      <c r="J449" t="s">
        <v>48</v>
      </c>
      <c r="K449" t="s">
        <v>59</v>
      </c>
      <c r="L449" t="s">
        <v>3587</v>
      </c>
      <c r="M449" t="s">
        <v>3588</v>
      </c>
      <c r="N449" t="s">
        <v>3589</v>
      </c>
      <c r="O449">
        <f>VLOOKUP(B449,HIS退!B:F,5,FALSE)</f>
        <v>-258</v>
      </c>
      <c r="P449" t="str">
        <f>VLOOKUP(B449,HIS退!B:I,8,FALSE)</f>
        <v>1</v>
      </c>
      <c r="Q449" s="38">
        <f>VLOOKUP(C449,招行退!B:F,5,FALSE)</f>
        <v>258</v>
      </c>
      <c r="R449" t="str">
        <f>VLOOKUP(C449,招行退!B:H,7,FALSE)</f>
        <v>S</v>
      </c>
      <c r="S449" t="e">
        <f>VLOOKUP(C449,招行退!B:I,8,FALSE)</f>
        <v>#N/A</v>
      </c>
    </row>
    <row r="450" spans="1:19" ht="14.25" hidden="1">
      <c r="A450" t="s">
        <v>20916</v>
      </c>
      <c r="B450">
        <v>589634</v>
      </c>
      <c r="C450" t="s">
        <v>1420</v>
      </c>
      <c r="D450" t="s">
        <v>1421</v>
      </c>
      <c r="E450" t="s">
        <v>1422</v>
      </c>
      <c r="F450" s="15">
        <v>300</v>
      </c>
      <c r="G450" t="s">
        <v>34</v>
      </c>
      <c r="H450" t="s">
        <v>34</v>
      </c>
      <c r="I450" t="s">
        <v>58</v>
      </c>
      <c r="J450" t="s">
        <v>48</v>
      </c>
      <c r="K450" t="s">
        <v>59</v>
      </c>
      <c r="L450" t="s">
        <v>3590</v>
      </c>
      <c r="M450" t="s">
        <v>3591</v>
      </c>
      <c r="N450" t="s">
        <v>3592</v>
      </c>
      <c r="O450">
        <f>VLOOKUP(B450,HIS退!B:F,5,FALSE)</f>
        <v>-300</v>
      </c>
      <c r="P450" t="str">
        <f>VLOOKUP(B450,HIS退!B:I,8,FALSE)</f>
        <v>1</v>
      </c>
      <c r="Q450" s="38">
        <f>VLOOKUP(C450,招行退!B:F,5,FALSE)</f>
        <v>300</v>
      </c>
      <c r="R450" t="str">
        <f>VLOOKUP(C450,招行退!B:H,7,FALSE)</f>
        <v>S</v>
      </c>
      <c r="S450" t="e">
        <f>VLOOKUP(C450,招行退!B:I,8,FALSE)</f>
        <v>#N/A</v>
      </c>
    </row>
    <row r="451" spans="1:19" ht="14.25" hidden="1">
      <c r="A451" t="s">
        <v>20917</v>
      </c>
      <c r="B451">
        <v>589712</v>
      </c>
      <c r="C451" t="s">
        <v>1423</v>
      </c>
      <c r="D451" t="s">
        <v>1424</v>
      </c>
      <c r="E451" t="s">
        <v>1425</v>
      </c>
      <c r="F451" s="15">
        <v>350</v>
      </c>
      <c r="G451" t="s">
        <v>34</v>
      </c>
      <c r="H451" t="s">
        <v>34</v>
      </c>
      <c r="I451" t="s">
        <v>58</v>
      </c>
      <c r="J451" t="s">
        <v>48</v>
      </c>
      <c r="K451" t="s">
        <v>59</v>
      </c>
      <c r="L451" t="s">
        <v>3593</v>
      </c>
      <c r="M451" t="s">
        <v>3594</v>
      </c>
      <c r="N451" t="s">
        <v>3595</v>
      </c>
      <c r="O451">
        <f>VLOOKUP(B451,HIS退!B:F,5,FALSE)</f>
        <v>-350</v>
      </c>
      <c r="P451" t="str">
        <f>VLOOKUP(B451,HIS退!B:I,8,FALSE)</f>
        <v>1</v>
      </c>
      <c r="Q451" s="38">
        <f>VLOOKUP(C451,招行退!B:F,5,FALSE)</f>
        <v>350</v>
      </c>
      <c r="R451" t="str">
        <f>VLOOKUP(C451,招行退!B:H,7,FALSE)</f>
        <v>S</v>
      </c>
      <c r="S451" t="e">
        <f>VLOOKUP(C451,招行退!B:I,8,FALSE)</f>
        <v>#N/A</v>
      </c>
    </row>
    <row r="452" spans="1:19" ht="14.25" hidden="1">
      <c r="A452" t="s">
        <v>20918</v>
      </c>
      <c r="B452">
        <v>589735</v>
      </c>
      <c r="C452" t="s">
        <v>1426</v>
      </c>
      <c r="D452" t="s">
        <v>1427</v>
      </c>
      <c r="E452" t="s">
        <v>1428</v>
      </c>
      <c r="F452" s="15">
        <v>752</v>
      </c>
      <c r="G452" t="s">
        <v>34</v>
      </c>
      <c r="H452" t="s">
        <v>34</v>
      </c>
      <c r="I452" t="s">
        <v>58</v>
      </c>
      <c r="J452" t="s">
        <v>48</v>
      </c>
      <c r="K452" t="s">
        <v>59</v>
      </c>
      <c r="L452" t="s">
        <v>3596</v>
      </c>
      <c r="M452" t="s">
        <v>3597</v>
      </c>
      <c r="N452" t="s">
        <v>3595</v>
      </c>
      <c r="O452">
        <f>VLOOKUP(B452,HIS退!B:F,5,FALSE)</f>
        <v>-752</v>
      </c>
      <c r="P452" t="str">
        <f>VLOOKUP(B452,HIS退!B:I,8,FALSE)</f>
        <v>1</v>
      </c>
      <c r="Q452" s="38">
        <f>VLOOKUP(C452,招行退!B:F,5,FALSE)</f>
        <v>752</v>
      </c>
      <c r="R452" t="str">
        <f>VLOOKUP(C452,招行退!B:H,7,FALSE)</f>
        <v>S</v>
      </c>
      <c r="S452" t="e">
        <f>VLOOKUP(C452,招行退!B:I,8,FALSE)</f>
        <v>#N/A</v>
      </c>
    </row>
    <row r="453" spans="1:19" ht="14.25" hidden="1">
      <c r="A453" t="s">
        <v>20919</v>
      </c>
      <c r="B453">
        <v>589853</v>
      </c>
      <c r="D453" t="s">
        <v>515</v>
      </c>
      <c r="E453" t="s">
        <v>516</v>
      </c>
      <c r="F453" s="15">
        <v>60</v>
      </c>
      <c r="G453" t="s">
        <v>34</v>
      </c>
      <c r="H453" t="s">
        <v>34</v>
      </c>
      <c r="I453" t="s">
        <v>60</v>
      </c>
      <c r="J453" t="s">
        <v>57</v>
      </c>
      <c r="K453" t="s">
        <v>59</v>
      </c>
      <c r="L453" t="s">
        <v>3598</v>
      </c>
      <c r="M453" t="s">
        <v>3599</v>
      </c>
      <c r="N453" t="s">
        <v>2467</v>
      </c>
      <c r="O453">
        <f>VLOOKUP(B453,HIS退!B:F,5,FALSE)</f>
        <v>-60</v>
      </c>
      <c r="P453" t="str">
        <f>VLOOKUP(B453,HIS退!B:I,8,FALSE)</f>
        <v>9</v>
      </c>
      <c r="Q453" s="38" t="e">
        <f>VLOOKUP(C453,招行退!B:F,5,FALSE)</f>
        <v>#N/A</v>
      </c>
      <c r="R453" t="e">
        <f>VLOOKUP(C453,招行退!B:H,7,FALSE)</f>
        <v>#N/A</v>
      </c>
      <c r="S453" t="e">
        <f>VLOOKUP(C453,招行退!B:I,8,FALSE)</f>
        <v>#N/A</v>
      </c>
    </row>
    <row r="454" spans="1:19" ht="14.25" hidden="1">
      <c r="A454" t="s">
        <v>20920</v>
      </c>
      <c r="B454">
        <v>590018</v>
      </c>
      <c r="C454" t="s">
        <v>3600</v>
      </c>
      <c r="D454" t="s">
        <v>1429</v>
      </c>
      <c r="E454" t="s">
        <v>1430</v>
      </c>
      <c r="F454" s="15">
        <v>500</v>
      </c>
      <c r="G454" t="s">
        <v>34</v>
      </c>
      <c r="H454" t="s">
        <v>34</v>
      </c>
      <c r="I454" t="s">
        <v>340</v>
      </c>
      <c r="J454" t="s">
        <v>57</v>
      </c>
      <c r="K454" t="s">
        <v>59</v>
      </c>
      <c r="L454" t="s">
        <v>3601</v>
      </c>
      <c r="M454" t="s">
        <v>3602</v>
      </c>
      <c r="N454" t="s">
        <v>3603</v>
      </c>
      <c r="O454">
        <f>VLOOKUP(B454,HIS退!B:F,5,FALSE)</f>
        <v>-500</v>
      </c>
      <c r="P454" t="str">
        <f>VLOOKUP(B454,HIS退!B:I,8,FALSE)</f>
        <v>9</v>
      </c>
      <c r="Q454" s="38">
        <f>VLOOKUP(C454,招行退!B:F,5,FALSE)</f>
        <v>500</v>
      </c>
      <c r="R454" t="str">
        <f>VLOOKUP(C454,招行退!B:H,7,FALSE)</f>
        <v>B</v>
      </c>
      <c r="S454" t="str">
        <f>VLOOKUP(C454,招行退!B:I,8,FALSE)</f>
        <v>20170706</v>
      </c>
    </row>
    <row r="455" spans="1:19" ht="14.25" hidden="1">
      <c r="A455" t="s">
        <v>20921</v>
      </c>
      <c r="B455">
        <v>590124</v>
      </c>
      <c r="D455" t="s">
        <v>1431</v>
      </c>
      <c r="E455" t="s">
        <v>1432</v>
      </c>
      <c r="F455" s="15">
        <v>4478</v>
      </c>
      <c r="G455" t="s">
        <v>34</v>
      </c>
      <c r="H455" t="s">
        <v>34</v>
      </c>
      <c r="I455" t="s">
        <v>60</v>
      </c>
      <c r="J455" t="s">
        <v>57</v>
      </c>
      <c r="K455" t="s">
        <v>59</v>
      </c>
      <c r="L455" t="s">
        <v>3604</v>
      </c>
      <c r="M455" t="s">
        <v>3605</v>
      </c>
      <c r="N455" t="s">
        <v>3606</v>
      </c>
      <c r="O455">
        <f>VLOOKUP(B455,HIS退!B:F,5,FALSE)</f>
        <v>-4478</v>
      </c>
      <c r="P455" t="str">
        <f>VLOOKUP(B455,HIS退!B:I,8,FALSE)</f>
        <v>9</v>
      </c>
      <c r="Q455" s="38" t="e">
        <f>VLOOKUP(C455,招行退!B:F,5,FALSE)</f>
        <v>#N/A</v>
      </c>
      <c r="R455" t="e">
        <f>VLOOKUP(C455,招行退!B:H,7,FALSE)</f>
        <v>#N/A</v>
      </c>
      <c r="S455" t="e">
        <f>VLOOKUP(C455,招行退!B:I,8,FALSE)</f>
        <v>#N/A</v>
      </c>
    </row>
    <row r="456" spans="1:19" ht="14.25" hidden="1">
      <c r="A456" t="s">
        <v>20922</v>
      </c>
      <c r="B456">
        <v>590375</v>
      </c>
      <c r="C456" t="s">
        <v>1433</v>
      </c>
      <c r="D456" t="s">
        <v>1434</v>
      </c>
      <c r="E456" t="s">
        <v>1435</v>
      </c>
      <c r="F456" s="15">
        <v>800</v>
      </c>
      <c r="G456" t="s">
        <v>34</v>
      </c>
      <c r="H456" t="s">
        <v>34</v>
      </c>
      <c r="I456" t="s">
        <v>58</v>
      </c>
      <c r="J456" t="s">
        <v>48</v>
      </c>
      <c r="K456" t="s">
        <v>59</v>
      </c>
      <c r="L456" t="s">
        <v>3607</v>
      </c>
      <c r="M456" t="s">
        <v>3608</v>
      </c>
      <c r="N456" t="s">
        <v>3609</v>
      </c>
      <c r="O456">
        <f>VLOOKUP(B456,HIS退!B:F,5,FALSE)</f>
        <v>-800</v>
      </c>
      <c r="P456" t="str">
        <f>VLOOKUP(B456,HIS退!B:I,8,FALSE)</f>
        <v>1</v>
      </c>
      <c r="Q456" s="38">
        <f>VLOOKUP(C456,招行退!B:F,5,FALSE)</f>
        <v>800</v>
      </c>
      <c r="R456" t="str">
        <f>VLOOKUP(C456,招行退!B:H,7,FALSE)</f>
        <v>S</v>
      </c>
      <c r="S456" t="e">
        <f>VLOOKUP(C456,招行退!B:I,8,FALSE)</f>
        <v>#N/A</v>
      </c>
    </row>
    <row r="457" spans="1:19" ht="14.25" hidden="1">
      <c r="A457" t="s">
        <v>20923</v>
      </c>
      <c r="B457">
        <v>590599</v>
      </c>
      <c r="C457" t="s">
        <v>1436</v>
      </c>
      <c r="D457" t="s">
        <v>1437</v>
      </c>
      <c r="E457" t="s">
        <v>1438</v>
      </c>
      <c r="F457" s="15">
        <v>557</v>
      </c>
      <c r="G457" t="s">
        <v>34</v>
      </c>
      <c r="H457" t="s">
        <v>34</v>
      </c>
      <c r="I457" t="s">
        <v>58</v>
      </c>
      <c r="J457" t="s">
        <v>48</v>
      </c>
      <c r="K457" t="s">
        <v>59</v>
      </c>
      <c r="L457" t="s">
        <v>3610</v>
      </c>
      <c r="M457" t="s">
        <v>3611</v>
      </c>
      <c r="N457" t="s">
        <v>3612</v>
      </c>
      <c r="O457">
        <f>VLOOKUP(B457,HIS退!B:F,5,FALSE)</f>
        <v>-557</v>
      </c>
      <c r="P457" t="str">
        <f>VLOOKUP(B457,HIS退!B:I,8,FALSE)</f>
        <v>1</v>
      </c>
      <c r="Q457" s="38">
        <f>VLOOKUP(C457,招行退!B:F,5,FALSE)</f>
        <v>557</v>
      </c>
      <c r="R457" t="str">
        <f>VLOOKUP(C457,招行退!B:H,7,FALSE)</f>
        <v>S</v>
      </c>
      <c r="S457" t="e">
        <f>VLOOKUP(C457,招行退!B:I,8,FALSE)</f>
        <v>#N/A</v>
      </c>
    </row>
    <row r="458" spans="1:19" ht="14.25" hidden="1">
      <c r="A458" t="s">
        <v>20924</v>
      </c>
      <c r="B458">
        <v>591048</v>
      </c>
      <c r="C458" t="s">
        <v>1439</v>
      </c>
      <c r="D458" t="s">
        <v>612</v>
      </c>
      <c r="E458" t="s">
        <v>613</v>
      </c>
      <c r="F458" s="15">
        <v>692</v>
      </c>
      <c r="G458" t="s">
        <v>34</v>
      </c>
      <c r="H458" t="s">
        <v>34</v>
      </c>
      <c r="I458" t="s">
        <v>58</v>
      </c>
      <c r="J458" t="s">
        <v>48</v>
      </c>
      <c r="K458" t="s">
        <v>59</v>
      </c>
      <c r="L458" t="s">
        <v>3613</v>
      </c>
      <c r="M458" t="s">
        <v>3614</v>
      </c>
      <c r="N458" t="s">
        <v>2601</v>
      </c>
      <c r="O458">
        <f>VLOOKUP(B458,HIS退!B:F,5,FALSE)</f>
        <v>-692</v>
      </c>
      <c r="P458" t="str">
        <f>VLOOKUP(B458,HIS退!B:I,8,FALSE)</f>
        <v>1</v>
      </c>
      <c r="Q458" s="38">
        <f>VLOOKUP(C458,招行退!B:F,5,FALSE)</f>
        <v>692</v>
      </c>
      <c r="R458" t="str">
        <f>VLOOKUP(C458,招行退!B:H,7,FALSE)</f>
        <v>S</v>
      </c>
      <c r="S458" t="e">
        <f>VLOOKUP(C458,招行退!B:I,8,FALSE)</f>
        <v>#N/A</v>
      </c>
    </row>
    <row r="459" spans="1:19" ht="14.25" hidden="1">
      <c r="A459" t="s">
        <v>20925</v>
      </c>
      <c r="B459">
        <v>591150</v>
      </c>
      <c r="C459" t="s">
        <v>1440</v>
      </c>
      <c r="D459" t="s">
        <v>1441</v>
      </c>
      <c r="E459" t="s">
        <v>1442</v>
      </c>
      <c r="F459" s="15">
        <v>40</v>
      </c>
      <c r="G459" t="s">
        <v>34</v>
      </c>
      <c r="H459" t="s">
        <v>34</v>
      </c>
      <c r="I459" t="s">
        <v>58</v>
      </c>
      <c r="J459" t="s">
        <v>48</v>
      </c>
      <c r="K459" t="s">
        <v>59</v>
      </c>
      <c r="L459" t="s">
        <v>3615</v>
      </c>
      <c r="M459" t="s">
        <v>3616</v>
      </c>
      <c r="N459" t="s">
        <v>3617</v>
      </c>
      <c r="O459">
        <f>VLOOKUP(B459,HIS退!B:F,5,FALSE)</f>
        <v>-40</v>
      </c>
      <c r="P459" t="str">
        <f>VLOOKUP(B459,HIS退!B:I,8,FALSE)</f>
        <v>1</v>
      </c>
      <c r="Q459" s="38">
        <f>VLOOKUP(C459,招行退!B:F,5,FALSE)</f>
        <v>40</v>
      </c>
      <c r="R459" t="str">
        <f>VLOOKUP(C459,招行退!B:H,7,FALSE)</f>
        <v>S</v>
      </c>
      <c r="S459" t="e">
        <f>VLOOKUP(C459,招行退!B:I,8,FALSE)</f>
        <v>#N/A</v>
      </c>
    </row>
    <row r="460" spans="1:19" ht="14.25" hidden="1">
      <c r="A460" t="s">
        <v>20926</v>
      </c>
      <c r="B460">
        <v>591603</v>
      </c>
      <c r="C460" t="s">
        <v>3618</v>
      </c>
      <c r="D460" t="s">
        <v>1443</v>
      </c>
      <c r="E460" t="s">
        <v>1444</v>
      </c>
      <c r="F460" s="15">
        <v>2950</v>
      </c>
      <c r="G460" t="s">
        <v>34</v>
      </c>
      <c r="H460" t="s">
        <v>34</v>
      </c>
      <c r="I460" t="s">
        <v>340</v>
      </c>
      <c r="J460" t="s">
        <v>57</v>
      </c>
      <c r="K460" t="s">
        <v>59</v>
      </c>
      <c r="L460" t="s">
        <v>3619</v>
      </c>
      <c r="M460" t="s">
        <v>3620</v>
      </c>
      <c r="N460" t="s">
        <v>3621</v>
      </c>
      <c r="O460">
        <f>VLOOKUP(B460,HIS退!B:F,5,FALSE)</f>
        <v>-2950</v>
      </c>
      <c r="P460" t="str">
        <f>VLOOKUP(B460,HIS退!B:I,8,FALSE)</f>
        <v>9</v>
      </c>
      <c r="Q460" s="38">
        <f>VLOOKUP(C460,招行退!B:F,5,FALSE)</f>
        <v>2950</v>
      </c>
      <c r="R460" t="str">
        <f>VLOOKUP(C460,招行退!B:H,7,FALSE)</f>
        <v>B</v>
      </c>
      <c r="S460" t="str">
        <f>VLOOKUP(C460,招行退!B:I,8,FALSE)</f>
        <v>20170706</v>
      </c>
    </row>
    <row r="461" spans="1:19" ht="14.25" hidden="1">
      <c r="A461" t="s">
        <v>20927</v>
      </c>
      <c r="B461">
        <v>591678</v>
      </c>
      <c r="C461" t="s">
        <v>3622</v>
      </c>
      <c r="D461" t="s">
        <v>1445</v>
      </c>
      <c r="E461" t="s">
        <v>1446</v>
      </c>
      <c r="F461" s="15">
        <v>500</v>
      </c>
      <c r="G461" t="s">
        <v>34</v>
      </c>
      <c r="H461" t="s">
        <v>34</v>
      </c>
      <c r="I461" t="s">
        <v>340</v>
      </c>
      <c r="J461" t="s">
        <v>57</v>
      </c>
      <c r="K461" t="s">
        <v>59</v>
      </c>
      <c r="L461" t="s">
        <v>3623</v>
      </c>
      <c r="M461" t="s">
        <v>3624</v>
      </c>
      <c r="N461" t="s">
        <v>3621</v>
      </c>
      <c r="O461">
        <f>VLOOKUP(B461,HIS退!B:F,5,FALSE)</f>
        <v>-500</v>
      </c>
      <c r="P461" t="str">
        <f>VLOOKUP(B461,HIS退!B:I,8,FALSE)</f>
        <v>9</v>
      </c>
      <c r="Q461" s="38">
        <f>VLOOKUP(C461,招行退!B:F,5,FALSE)</f>
        <v>500</v>
      </c>
      <c r="R461" t="str">
        <f>VLOOKUP(C461,招行退!B:H,7,FALSE)</f>
        <v>B</v>
      </c>
      <c r="S461" t="str">
        <f>VLOOKUP(C461,招行退!B:I,8,FALSE)</f>
        <v>20170706</v>
      </c>
    </row>
    <row r="462" spans="1:19" ht="14.25" hidden="1">
      <c r="A462" t="s">
        <v>20928</v>
      </c>
      <c r="B462">
        <v>592043</v>
      </c>
      <c r="D462" t="s">
        <v>1447</v>
      </c>
      <c r="E462" t="s">
        <v>1448</v>
      </c>
      <c r="F462" s="15">
        <v>16</v>
      </c>
      <c r="G462" t="s">
        <v>34</v>
      </c>
      <c r="H462" t="s">
        <v>34</v>
      </c>
      <c r="I462" t="s">
        <v>60</v>
      </c>
      <c r="J462" t="s">
        <v>57</v>
      </c>
      <c r="K462" t="s">
        <v>59</v>
      </c>
      <c r="L462" t="s">
        <v>3625</v>
      </c>
      <c r="M462" t="s">
        <v>3626</v>
      </c>
      <c r="N462" t="s">
        <v>3627</v>
      </c>
      <c r="O462">
        <f>VLOOKUP(B462,HIS退!B:F,5,FALSE)</f>
        <v>-16</v>
      </c>
      <c r="P462" t="str">
        <f>VLOOKUP(B462,HIS退!B:I,8,FALSE)</f>
        <v>9</v>
      </c>
      <c r="Q462" s="38" t="e">
        <f>VLOOKUP(C462,招行退!B:F,5,FALSE)</f>
        <v>#N/A</v>
      </c>
      <c r="R462" t="e">
        <f>VLOOKUP(C462,招行退!B:H,7,FALSE)</f>
        <v>#N/A</v>
      </c>
      <c r="S462" t="e">
        <f>VLOOKUP(C462,招行退!B:I,8,FALSE)</f>
        <v>#N/A</v>
      </c>
    </row>
    <row r="463" spans="1:19" ht="14.25" hidden="1">
      <c r="A463" t="s">
        <v>20929</v>
      </c>
      <c r="B463">
        <v>0</v>
      </c>
      <c r="D463" t="s">
        <v>1447</v>
      </c>
      <c r="E463" t="s">
        <v>1448</v>
      </c>
      <c r="F463" s="15">
        <v>16</v>
      </c>
      <c r="G463" t="s">
        <v>34</v>
      </c>
      <c r="H463" t="s">
        <v>34</v>
      </c>
      <c r="I463" t="s">
        <v>61</v>
      </c>
      <c r="J463" t="s">
        <v>57</v>
      </c>
      <c r="K463" t="s">
        <v>59</v>
      </c>
      <c r="L463" t="s">
        <v>3628</v>
      </c>
      <c r="M463" t="s">
        <v>3629</v>
      </c>
      <c r="N463" t="s">
        <v>3627</v>
      </c>
      <c r="O463" t="e">
        <f>VLOOKUP(B463,HIS退!B:F,5,FALSE)</f>
        <v>#N/A</v>
      </c>
      <c r="P463" t="e">
        <f>VLOOKUP(B463,HIS退!B:I,8,FALSE)</f>
        <v>#N/A</v>
      </c>
      <c r="Q463" s="38" t="e">
        <f>VLOOKUP(C463,招行退!B:F,5,FALSE)</f>
        <v>#N/A</v>
      </c>
      <c r="R463" t="e">
        <f>VLOOKUP(C463,招行退!B:H,7,FALSE)</f>
        <v>#N/A</v>
      </c>
      <c r="S463" t="e">
        <f>VLOOKUP(C463,招行退!B:I,8,FALSE)</f>
        <v>#N/A</v>
      </c>
    </row>
    <row r="464" spans="1:19" ht="14.25" hidden="1">
      <c r="A464" t="s">
        <v>20930</v>
      </c>
      <c r="B464">
        <v>592097</v>
      </c>
      <c r="C464" t="s">
        <v>1449</v>
      </c>
      <c r="D464" t="s">
        <v>1450</v>
      </c>
      <c r="E464" t="s">
        <v>1451</v>
      </c>
      <c r="F464" s="15">
        <v>484</v>
      </c>
      <c r="G464" t="s">
        <v>34</v>
      </c>
      <c r="H464" t="s">
        <v>34</v>
      </c>
      <c r="I464" t="s">
        <v>58</v>
      </c>
      <c r="J464" t="s">
        <v>48</v>
      </c>
      <c r="K464" t="s">
        <v>59</v>
      </c>
      <c r="L464" t="s">
        <v>3630</v>
      </c>
      <c r="M464" t="s">
        <v>3631</v>
      </c>
      <c r="N464" t="s">
        <v>3632</v>
      </c>
      <c r="O464">
        <f>VLOOKUP(B464,HIS退!B:F,5,FALSE)</f>
        <v>-484</v>
      </c>
      <c r="P464" t="str">
        <f>VLOOKUP(B464,HIS退!B:I,8,FALSE)</f>
        <v>1</v>
      </c>
      <c r="Q464" s="38">
        <f>VLOOKUP(C464,招行退!B:F,5,FALSE)</f>
        <v>484</v>
      </c>
      <c r="R464" t="str">
        <f>VLOOKUP(C464,招行退!B:H,7,FALSE)</f>
        <v>S</v>
      </c>
      <c r="S464" t="e">
        <f>VLOOKUP(C464,招行退!B:I,8,FALSE)</f>
        <v>#N/A</v>
      </c>
    </row>
    <row r="465" spans="1:19" ht="14.25" hidden="1">
      <c r="A465" t="s">
        <v>20931</v>
      </c>
      <c r="B465">
        <v>592149</v>
      </c>
      <c r="C465" t="s">
        <v>3633</v>
      </c>
      <c r="D465" t="s">
        <v>1452</v>
      </c>
      <c r="E465" t="s">
        <v>1453</v>
      </c>
      <c r="F465" s="15">
        <v>511</v>
      </c>
      <c r="G465" t="s">
        <v>34</v>
      </c>
      <c r="H465" t="s">
        <v>34</v>
      </c>
      <c r="I465" t="s">
        <v>340</v>
      </c>
      <c r="J465" t="s">
        <v>57</v>
      </c>
      <c r="K465" t="s">
        <v>59</v>
      </c>
      <c r="L465" t="s">
        <v>3634</v>
      </c>
      <c r="M465" t="s">
        <v>3635</v>
      </c>
      <c r="N465" t="s">
        <v>3636</v>
      </c>
      <c r="O465">
        <f>VLOOKUP(B465,HIS退!B:F,5,FALSE)</f>
        <v>-511</v>
      </c>
      <c r="P465" t="str">
        <f>VLOOKUP(B465,HIS退!B:I,8,FALSE)</f>
        <v>9</v>
      </c>
      <c r="Q465" s="38">
        <f>VLOOKUP(C465,招行退!B:F,5,FALSE)</f>
        <v>511</v>
      </c>
      <c r="R465" t="str">
        <f>VLOOKUP(C465,招行退!B:H,7,FALSE)</f>
        <v>B</v>
      </c>
      <c r="S465" t="str">
        <f>VLOOKUP(C465,招行退!B:I,8,FALSE)</f>
        <v>20170706</v>
      </c>
    </row>
    <row r="466" spans="1:19" ht="14.25" hidden="1">
      <c r="A466" t="s">
        <v>20932</v>
      </c>
      <c r="B466">
        <v>592207</v>
      </c>
      <c r="C466" t="s">
        <v>1454</v>
      </c>
      <c r="D466" t="s">
        <v>1455</v>
      </c>
      <c r="E466" t="s">
        <v>1456</v>
      </c>
      <c r="F466" s="15">
        <v>7570</v>
      </c>
      <c r="G466" t="s">
        <v>34</v>
      </c>
      <c r="H466" t="s">
        <v>34</v>
      </c>
      <c r="I466" t="s">
        <v>58</v>
      </c>
      <c r="J466" t="s">
        <v>48</v>
      </c>
      <c r="K466" t="s">
        <v>59</v>
      </c>
      <c r="L466" t="s">
        <v>3637</v>
      </c>
      <c r="M466" t="s">
        <v>3638</v>
      </c>
      <c r="N466" t="s">
        <v>3636</v>
      </c>
      <c r="O466">
        <f>VLOOKUP(B466,HIS退!B:F,5,FALSE)</f>
        <v>-7570</v>
      </c>
      <c r="P466" t="str">
        <f>VLOOKUP(B466,HIS退!B:I,8,FALSE)</f>
        <v>1</v>
      </c>
      <c r="Q466" s="38">
        <f>VLOOKUP(C466,招行退!B:F,5,FALSE)</f>
        <v>7570</v>
      </c>
      <c r="R466" t="str">
        <f>VLOOKUP(C466,招行退!B:H,7,FALSE)</f>
        <v>S</v>
      </c>
      <c r="S466" t="e">
        <f>VLOOKUP(C466,招行退!B:I,8,FALSE)</f>
        <v>#N/A</v>
      </c>
    </row>
    <row r="467" spans="1:19" ht="14.25" hidden="1">
      <c r="A467" t="s">
        <v>20933</v>
      </c>
      <c r="B467">
        <v>592738</v>
      </c>
      <c r="C467" t="s">
        <v>1457</v>
      </c>
      <c r="D467" t="s">
        <v>1458</v>
      </c>
      <c r="E467" t="s">
        <v>1459</v>
      </c>
      <c r="F467" s="15">
        <v>718</v>
      </c>
      <c r="G467" t="s">
        <v>34</v>
      </c>
      <c r="H467" t="s">
        <v>34</v>
      </c>
      <c r="I467" t="s">
        <v>58</v>
      </c>
      <c r="J467" t="s">
        <v>48</v>
      </c>
      <c r="K467" t="s">
        <v>59</v>
      </c>
      <c r="L467" t="s">
        <v>3639</v>
      </c>
      <c r="M467" t="s">
        <v>3640</v>
      </c>
      <c r="N467" t="s">
        <v>3641</v>
      </c>
      <c r="O467">
        <f>VLOOKUP(B467,HIS退!B:F,5,FALSE)</f>
        <v>-718</v>
      </c>
      <c r="P467" t="str">
        <f>VLOOKUP(B467,HIS退!B:I,8,FALSE)</f>
        <v>1</v>
      </c>
      <c r="Q467" s="38">
        <f>VLOOKUP(C467,招行退!B:F,5,FALSE)</f>
        <v>718</v>
      </c>
      <c r="R467" t="str">
        <f>VLOOKUP(C467,招行退!B:H,7,FALSE)</f>
        <v>S</v>
      </c>
      <c r="S467" t="e">
        <f>VLOOKUP(C467,招行退!B:I,8,FALSE)</f>
        <v>#N/A</v>
      </c>
    </row>
    <row r="468" spans="1:19" ht="14.25" hidden="1">
      <c r="A468" t="s">
        <v>20934</v>
      </c>
      <c r="B468">
        <v>592912</v>
      </c>
      <c r="C468" t="s">
        <v>1460</v>
      </c>
      <c r="D468" t="s">
        <v>1461</v>
      </c>
      <c r="E468" t="s">
        <v>1462</v>
      </c>
      <c r="F468" s="15">
        <v>1505</v>
      </c>
      <c r="G468" t="s">
        <v>34</v>
      </c>
      <c r="H468" t="s">
        <v>34</v>
      </c>
      <c r="I468" t="s">
        <v>58</v>
      </c>
      <c r="J468" t="s">
        <v>48</v>
      </c>
      <c r="K468" t="s">
        <v>59</v>
      </c>
      <c r="L468" t="s">
        <v>3642</v>
      </c>
      <c r="M468" t="s">
        <v>3643</v>
      </c>
      <c r="N468" t="s">
        <v>3644</v>
      </c>
      <c r="O468">
        <f>VLOOKUP(B468,HIS退!B:F,5,FALSE)</f>
        <v>-1505</v>
      </c>
      <c r="P468" t="str">
        <f>VLOOKUP(B468,HIS退!B:I,8,FALSE)</f>
        <v>1</v>
      </c>
      <c r="Q468" s="38">
        <f>VLOOKUP(C468,招行退!B:F,5,FALSE)</f>
        <v>1505</v>
      </c>
      <c r="R468" t="str">
        <f>VLOOKUP(C468,招行退!B:H,7,FALSE)</f>
        <v>S</v>
      </c>
      <c r="S468" t="e">
        <f>VLOOKUP(C468,招行退!B:I,8,FALSE)</f>
        <v>#N/A</v>
      </c>
    </row>
    <row r="469" spans="1:19" ht="14.25" hidden="1">
      <c r="A469" t="s">
        <v>20935</v>
      </c>
      <c r="B469">
        <v>592969</v>
      </c>
      <c r="C469" t="s">
        <v>1463</v>
      </c>
      <c r="D469" t="s">
        <v>1464</v>
      </c>
      <c r="E469" t="s">
        <v>1465</v>
      </c>
      <c r="F469" s="15">
        <v>40</v>
      </c>
      <c r="G469" t="s">
        <v>34</v>
      </c>
      <c r="H469" t="s">
        <v>34</v>
      </c>
      <c r="I469" t="s">
        <v>58</v>
      </c>
      <c r="J469" t="s">
        <v>48</v>
      </c>
      <c r="K469" t="s">
        <v>59</v>
      </c>
      <c r="L469" t="s">
        <v>3645</v>
      </c>
      <c r="M469" t="s">
        <v>3646</v>
      </c>
      <c r="N469" t="s">
        <v>3647</v>
      </c>
      <c r="O469">
        <f>VLOOKUP(B469,HIS退!B:F,5,FALSE)</f>
        <v>-40</v>
      </c>
      <c r="P469" t="str">
        <f>VLOOKUP(B469,HIS退!B:I,8,FALSE)</f>
        <v>1</v>
      </c>
      <c r="Q469" s="38">
        <f>VLOOKUP(C469,招行退!B:F,5,FALSE)</f>
        <v>40</v>
      </c>
      <c r="R469" t="str">
        <f>VLOOKUP(C469,招行退!B:H,7,FALSE)</f>
        <v>S</v>
      </c>
      <c r="S469" t="e">
        <f>VLOOKUP(C469,招行退!B:I,8,FALSE)</f>
        <v>#N/A</v>
      </c>
    </row>
    <row r="470" spans="1:19" ht="14.25" hidden="1">
      <c r="A470" t="s">
        <v>20936</v>
      </c>
      <c r="B470">
        <v>593070</v>
      </c>
      <c r="C470" t="s">
        <v>1466</v>
      </c>
      <c r="D470" t="s">
        <v>1467</v>
      </c>
      <c r="E470" t="s">
        <v>1468</v>
      </c>
      <c r="F470" s="15">
        <v>67</v>
      </c>
      <c r="G470" t="s">
        <v>34</v>
      </c>
      <c r="H470" t="s">
        <v>34</v>
      </c>
      <c r="I470" t="s">
        <v>58</v>
      </c>
      <c r="J470" t="s">
        <v>48</v>
      </c>
      <c r="K470" t="s">
        <v>59</v>
      </c>
      <c r="L470" t="s">
        <v>3648</v>
      </c>
      <c r="M470" t="s">
        <v>3649</v>
      </c>
      <c r="N470" t="s">
        <v>3650</v>
      </c>
      <c r="O470">
        <f>VLOOKUP(B470,HIS退!B:F,5,FALSE)</f>
        <v>-67</v>
      </c>
      <c r="P470" t="str">
        <f>VLOOKUP(B470,HIS退!B:I,8,FALSE)</f>
        <v>1</v>
      </c>
      <c r="Q470" s="38">
        <f>VLOOKUP(C470,招行退!B:F,5,FALSE)</f>
        <v>67</v>
      </c>
      <c r="R470" t="str">
        <f>VLOOKUP(C470,招行退!B:H,7,FALSE)</f>
        <v>S</v>
      </c>
      <c r="S470" t="e">
        <f>VLOOKUP(C470,招行退!B:I,8,FALSE)</f>
        <v>#N/A</v>
      </c>
    </row>
    <row r="471" spans="1:19" ht="14.25" hidden="1">
      <c r="A471" t="s">
        <v>20937</v>
      </c>
      <c r="B471">
        <v>593104</v>
      </c>
      <c r="C471" t="s">
        <v>1469</v>
      </c>
      <c r="D471" t="s">
        <v>1470</v>
      </c>
      <c r="E471" t="s">
        <v>1471</v>
      </c>
      <c r="F471" s="15">
        <v>140</v>
      </c>
      <c r="G471" t="s">
        <v>34</v>
      </c>
      <c r="H471" t="s">
        <v>34</v>
      </c>
      <c r="I471" t="s">
        <v>58</v>
      </c>
      <c r="J471" t="s">
        <v>48</v>
      </c>
      <c r="K471" t="s">
        <v>59</v>
      </c>
      <c r="L471" t="s">
        <v>3651</v>
      </c>
      <c r="M471" t="s">
        <v>3652</v>
      </c>
      <c r="N471" t="s">
        <v>3653</v>
      </c>
      <c r="O471">
        <f>VLOOKUP(B471,HIS退!B:F,5,FALSE)</f>
        <v>-140</v>
      </c>
      <c r="P471" t="str">
        <f>VLOOKUP(B471,HIS退!B:I,8,FALSE)</f>
        <v>1</v>
      </c>
      <c r="Q471" s="38">
        <f>VLOOKUP(C471,招行退!B:F,5,FALSE)</f>
        <v>140</v>
      </c>
      <c r="R471" t="str">
        <f>VLOOKUP(C471,招行退!B:H,7,FALSE)</f>
        <v>S</v>
      </c>
      <c r="S471" t="e">
        <f>VLOOKUP(C471,招行退!B:I,8,FALSE)</f>
        <v>#N/A</v>
      </c>
    </row>
    <row r="472" spans="1:19" ht="14.25" hidden="1">
      <c r="A472" t="s">
        <v>20938</v>
      </c>
      <c r="B472">
        <v>593435</v>
      </c>
      <c r="C472" t="s">
        <v>1472</v>
      </c>
      <c r="D472" t="s">
        <v>1473</v>
      </c>
      <c r="E472" t="s">
        <v>1474</v>
      </c>
      <c r="F472" s="15">
        <v>500</v>
      </c>
      <c r="G472" t="s">
        <v>34</v>
      </c>
      <c r="H472" t="s">
        <v>34</v>
      </c>
      <c r="I472" t="s">
        <v>58</v>
      </c>
      <c r="J472" t="s">
        <v>48</v>
      </c>
      <c r="K472" t="s">
        <v>59</v>
      </c>
      <c r="L472" t="s">
        <v>3654</v>
      </c>
      <c r="M472" t="s">
        <v>3655</v>
      </c>
      <c r="N472" t="s">
        <v>3656</v>
      </c>
      <c r="O472">
        <f>VLOOKUP(B472,HIS退!B:F,5,FALSE)</f>
        <v>-500</v>
      </c>
      <c r="P472" t="str">
        <f>VLOOKUP(B472,HIS退!B:I,8,FALSE)</f>
        <v>1</v>
      </c>
      <c r="Q472" s="38">
        <f>VLOOKUP(C472,招行退!B:F,5,FALSE)</f>
        <v>500</v>
      </c>
      <c r="R472" t="str">
        <f>VLOOKUP(C472,招行退!B:H,7,FALSE)</f>
        <v>S</v>
      </c>
      <c r="S472" t="e">
        <f>VLOOKUP(C472,招行退!B:I,8,FALSE)</f>
        <v>#N/A</v>
      </c>
    </row>
    <row r="473" spans="1:19" ht="14.25" hidden="1">
      <c r="A473" t="s">
        <v>20939</v>
      </c>
      <c r="B473">
        <v>593661</v>
      </c>
      <c r="C473" t="s">
        <v>1475</v>
      </c>
      <c r="D473" t="s">
        <v>1476</v>
      </c>
      <c r="E473" t="s">
        <v>1477</v>
      </c>
      <c r="F473" s="15">
        <v>192</v>
      </c>
      <c r="G473" t="s">
        <v>34</v>
      </c>
      <c r="H473" t="s">
        <v>34</v>
      </c>
      <c r="I473" t="s">
        <v>58</v>
      </c>
      <c r="J473" t="s">
        <v>48</v>
      </c>
      <c r="K473" t="s">
        <v>59</v>
      </c>
      <c r="L473" t="s">
        <v>3657</v>
      </c>
      <c r="M473" t="s">
        <v>3658</v>
      </c>
      <c r="N473" t="s">
        <v>3659</v>
      </c>
      <c r="O473">
        <f>VLOOKUP(B473,HIS退!B:F,5,FALSE)</f>
        <v>-192</v>
      </c>
      <c r="P473" t="str">
        <f>VLOOKUP(B473,HIS退!B:I,8,FALSE)</f>
        <v>1</v>
      </c>
      <c r="Q473" s="38">
        <f>VLOOKUP(C473,招行退!B:F,5,FALSE)</f>
        <v>192</v>
      </c>
      <c r="R473" t="str">
        <f>VLOOKUP(C473,招行退!B:H,7,FALSE)</f>
        <v>S</v>
      </c>
      <c r="S473" t="e">
        <f>VLOOKUP(C473,招行退!B:I,8,FALSE)</f>
        <v>#N/A</v>
      </c>
    </row>
    <row r="474" spans="1:19" ht="14.25" hidden="1">
      <c r="A474" t="s">
        <v>20940</v>
      </c>
      <c r="B474">
        <v>593946</v>
      </c>
      <c r="D474" t="s">
        <v>1478</v>
      </c>
      <c r="E474" t="s">
        <v>1479</v>
      </c>
      <c r="F474" s="15">
        <v>396</v>
      </c>
      <c r="G474" t="s">
        <v>34</v>
      </c>
      <c r="H474" t="s">
        <v>34</v>
      </c>
      <c r="I474" t="s">
        <v>60</v>
      </c>
      <c r="J474" t="s">
        <v>57</v>
      </c>
      <c r="K474" t="s">
        <v>59</v>
      </c>
      <c r="L474" t="s">
        <v>3660</v>
      </c>
      <c r="M474" t="s">
        <v>3661</v>
      </c>
      <c r="N474" t="s">
        <v>3662</v>
      </c>
      <c r="O474">
        <f>VLOOKUP(B474,HIS退!B:F,5,FALSE)</f>
        <v>-396</v>
      </c>
      <c r="P474" t="str">
        <f>VLOOKUP(B474,HIS退!B:I,8,FALSE)</f>
        <v>9</v>
      </c>
      <c r="Q474" s="38" t="e">
        <f>VLOOKUP(C474,招行退!B:F,5,FALSE)</f>
        <v>#N/A</v>
      </c>
      <c r="R474" t="e">
        <f>VLOOKUP(C474,招行退!B:H,7,FALSE)</f>
        <v>#N/A</v>
      </c>
      <c r="S474" t="e">
        <f>VLOOKUP(C474,招行退!B:I,8,FALSE)</f>
        <v>#N/A</v>
      </c>
    </row>
    <row r="475" spans="1:19" ht="14.25" hidden="1">
      <c r="A475" t="s">
        <v>20941</v>
      </c>
      <c r="B475">
        <v>593990</v>
      </c>
      <c r="C475" t="s">
        <v>1480</v>
      </c>
      <c r="D475" t="s">
        <v>736</v>
      </c>
      <c r="E475" t="s">
        <v>737</v>
      </c>
      <c r="F475" s="15">
        <v>2000</v>
      </c>
      <c r="G475" t="s">
        <v>34</v>
      </c>
      <c r="H475" t="s">
        <v>34</v>
      </c>
      <c r="I475" t="s">
        <v>58</v>
      </c>
      <c r="J475" t="s">
        <v>48</v>
      </c>
      <c r="K475" t="s">
        <v>59</v>
      </c>
      <c r="L475" t="s">
        <v>3663</v>
      </c>
      <c r="M475" t="s">
        <v>3664</v>
      </c>
      <c r="N475" t="s">
        <v>3665</v>
      </c>
      <c r="O475">
        <f>VLOOKUP(B475,HIS退!B:F,5,FALSE)</f>
        <v>-2000</v>
      </c>
      <c r="P475" t="str">
        <f>VLOOKUP(B475,HIS退!B:I,8,FALSE)</f>
        <v>1</v>
      </c>
      <c r="Q475" s="38">
        <f>VLOOKUP(C475,招行退!B:F,5,FALSE)</f>
        <v>2000</v>
      </c>
      <c r="R475" t="str">
        <f>VLOOKUP(C475,招行退!B:H,7,FALSE)</f>
        <v>S</v>
      </c>
      <c r="S475" t="e">
        <f>VLOOKUP(C475,招行退!B:I,8,FALSE)</f>
        <v>#N/A</v>
      </c>
    </row>
    <row r="476" spans="1:19" ht="14.25" hidden="1">
      <c r="A476" t="s">
        <v>20942</v>
      </c>
      <c r="B476">
        <v>594405</v>
      </c>
      <c r="C476" t="s">
        <v>1481</v>
      </c>
      <c r="D476" t="s">
        <v>1482</v>
      </c>
      <c r="E476" t="s">
        <v>1483</v>
      </c>
      <c r="F476" s="15">
        <v>950</v>
      </c>
      <c r="G476" t="s">
        <v>34</v>
      </c>
      <c r="H476" t="s">
        <v>34</v>
      </c>
      <c r="I476" t="s">
        <v>58</v>
      </c>
      <c r="J476" t="s">
        <v>48</v>
      </c>
      <c r="K476" t="s">
        <v>59</v>
      </c>
      <c r="L476" t="s">
        <v>3666</v>
      </c>
      <c r="M476" t="s">
        <v>3667</v>
      </c>
      <c r="N476" t="s">
        <v>3668</v>
      </c>
      <c r="O476">
        <f>VLOOKUP(B476,HIS退!B:F,5,FALSE)</f>
        <v>-950</v>
      </c>
      <c r="P476" t="str">
        <f>VLOOKUP(B476,HIS退!B:I,8,FALSE)</f>
        <v>1</v>
      </c>
      <c r="Q476" s="38">
        <f>VLOOKUP(C476,招行退!B:F,5,FALSE)</f>
        <v>950</v>
      </c>
      <c r="R476" t="str">
        <f>VLOOKUP(C476,招行退!B:H,7,FALSE)</f>
        <v>S</v>
      </c>
      <c r="S476" t="e">
        <f>VLOOKUP(C476,招行退!B:I,8,FALSE)</f>
        <v>#N/A</v>
      </c>
    </row>
    <row r="477" spans="1:19" ht="14.25" hidden="1">
      <c r="A477" t="s">
        <v>20943</v>
      </c>
      <c r="B477">
        <v>594961</v>
      </c>
      <c r="C477" t="s">
        <v>1484</v>
      </c>
      <c r="D477" t="s">
        <v>1485</v>
      </c>
      <c r="E477" t="s">
        <v>1486</v>
      </c>
      <c r="F477" s="15">
        <v>490</v>
      </c>
      <c r="G477" t="s">
        <v>34</v>
      </c>
      <c r="H477" t="s">
        <v>34</v>
      </c>
      <c r="I477" t="s">
        <v>58</v>
      </c>
      <c r="J477" t="s">
        <v>48</v>
      </c>
      <c r="K477" t="s">
        <v>59</v>
      </c>
      <c r="L477" t="s">
        <v>3669</v>
      </c>
      <c r="M477" t="s">
        <v>3670</v>
      </c>
      <c r="N477" t="s">
        <v>3671</v>
      </c>
      <c r="O477">
        <f>VLOOKUP(B477,HIS退!B:F,5,FALSE)</f>
        <v>-490</v>
      </c>
      <c r="P477" t="str">
        <f>VLOOKUP(B477,HIS退!B:I,8,FALSE)</f>
        <v>1</v>
      </c>
      <c r="Q477" s="38">
        <f>VLOOKUP(C477,招行退!B:F,5,FALSE)</f>
        <v>490</v>
      </c>
      <c r="R477" t="str">
        <f>VLOOKUP(C477,招行退!B:H,7,FALSE)</f>
        <v>S</v>
      </c>
      <c r="S477" t="e">
        <f>VLOOKUP(C477,招行退!B:I,8,FALSE)</f>
        <v>#N/A</v>
      </c>
    </row>
    <row r="478" spans="1:19" ht="14.25" hidden="1">
      <c r="A478" t="s">
        <v>20944</v>
      </c>
      <c r="B478">
        <v>594984</v>
      </c>
      <c r="C478" t="s">
        <v>3672</v>
      </c>
      <c r="D478" t="s">
        <v>1487</v>
      </c>
      <c r="E478" t="s">
        <v>1488</v>
      </c>
      <c r="F478" s="15">
        <v>69</v>
      </c>
      <c r="G478" t="s">
        <v>34</v>
      </c>
      <c r="H478" t="s">
        <v>34</v>
      </c>
      <c r="I478" t="s">
        <v>340</v>
      </c>
      <c r="J478" t="s">
        <v>57</v>
      </c>
      <c r="K478" t="s">
        <v>59</v>
      </c>
      <c r="L478" t="s">
        <v>3673</v>
      </c>
      <c r="M478" t="s">
        <v>3674</v>
      </c>
      <c r="N478" t="s">
        <v>3675</v>
      </c>
      <c r="O478">
        <f>VLOOKUP(B478,HIS退!B:F,5,FALSE)</f>
        <v>-69</v>
      </c>
      <c r="P478" t="str">
        <f>VLOOKUP(B478,HIS退!B:I,8,FALSE)</f>
        <v>9</v>
      </c>
      <c r="Q478" s="38">
        <f>VLOOKUP(C478,招行退!B:F,5,FALSE)</f>
        <v>69</v>
      </c>
      <c r="R478" t="str">
        <f>VLOOKUP(C478,招行退!B:H,7,FALSE)</f>
        <v>B</v>
      </c>
      <c r="S478" t="str">
        <f>VLOOKUP(C478,招行退!B:I,8,FALSE)</f>
        <v>20170706</v>
      </c>
    </row>
    <row r="479" spans="1:19" ht="14.25" hidden="1">
      <c r="A479" t="s">
        <v>20945</v>
      </c>
      <c r="B479">
        <v>595020</v>
      </c>
      <c r="C479" t="s">
        <v>1489</v>
      </c>
      <c r="D479" t="s">
        <v>1490</v>
      </c>
      <c r="E479" t="s">
        <v>1491</v>
      </c>
      <c r="F479" s="15">
        <v>145</v>
      </c>
      <c r="G479" t="s">
        <v>34</v>
      </c>
      <c r="H479" t="s">
        <v>34</v>
      </c>
      <c r="I479" t="s">
        <v>58</v>
      </c>
      <c r="J479" t="s">
        <v>48</v>
      </c>
      <c r="K479" t="s">
        <v>59</v>
      </c>
      <c r="L479" t="s">
        <v>3676</v>
      </c>
      <c r="M479" t="s">
        <v>3677</v>
      </c>
      <c r="N479" t="s">
        <v>3675</v>
      </c>
      <c r="O479">
        <f>VLOOKUP(B479,HIS退!B:F,5,FALSE)</f>
        <v>-145</v>
      </c>
      <c r="P479" t="str">
        <f>VLOOKUP(B479,HIS退!B:I,8,FALSE)</f>
        <v>1</v>
      </c>
      <c r="Q479" s="38">
        <f>VLOOKUP(C479,招行退!B:F,5,FALSE)</f>
        <v>145</v>
      </c>
      <c r="R479" t="str">
        <f>VLOOKUP(C479,招行退!B:H,7,FALSE)</f>
        <v>S</v>
      </c>
      <c r="S479" t="e">
        <f>VLOOKUP(C479,招行退!B:I,8,FALSE)</f>
        <v>#N/A</v>
      </c>
    </row>
    <row r="480" spans="1:19" ht="14.25" hidden="1">
      <c r="A480" t="s">
        <v>20946</v>
      </c>
      <c r="B480">
        <v>595204</v>
      </c>
      <c r="C480" t="s">
        <v>1492</v>
      </c>
      <c r="D480" t="s">
        <v>1493</v>
      </c>
      <c r="E480" t="s">
        <v>1494</v>
      </c>
      <c r="F480" s="15">
        <v>5000</v>
      </c>
      <c r="G480" t="s">
        <v>53</v>
      </c>
      <c r="H480" t="s">
        <v>34</v>
      </c>
      <c r="I480" t="s">
        <v>58</v>
      </c>
      <c r="J480" t="s">
        <v>48</v>
      </c>
      <c r="K480" t="s">
        <v>59</v>
      </c>
      <c r="L480" t="s">
        <v>3678</v>
      </c>
      <c r="M480" t="s">
        <v>3679</v>
      </c>
      <c r="N480" t="s">
        <v>3680</v>
      </c>
      <c r="O480">
        <f>VLOOKUP(B480,HIS退!B:F,5,FALSE)</f>
        <v>-5000</v>
      </c>
      <c r="P480" t="str">
        <f>VLOOKUP(B480,HIS退!B:I,8,FALSE)</f>
        <v>1</v>
      </c>
      <c r="Q480" s="38">
        <f>VLOOKUP(C480,招行退!B:F,5,FALSE)</f>
        <v>5000</v>
      </c>
      <c r="R480" t="str">
        <f>VLOOKUP(C480,招行退!B:H,7,FALSE)</f>
        <v>S</v>
      </c>
      <c r="S480" t="e">
        <f>VLOOKUP(C480,招行退!B:I,8,FALSE)</f>
        <v>#N/A</v>
      </c>
    </row>
    <row r="481" spans="1:19" ht="14.25" hidden="1">
      <c r="A481" t="s">
        <v>20947</v>
      </c>
      <c r="B481">
        <v>595784</v>
      </c>
      <c r="C481" t="s">
        <v>1495</v>
      </c>
      <c r="D481" t="s">
        <v>1496</v>
      </c>
      <c r="E481" t="s">
        <v>1497</v>
      </c>
      <c r="F481" s="15">
        <v>577</v>
      </c>
      <c r="G481" t="s">
        <v>34</v>
      </c>
      <c r="H481" t="s">
        <v>34</v>
      </c>
      <c r="I481" t="s">
        <v>58</v>
      </c>
      <c r="J481" t="s">
        <v>48</v>
      </c>
      <c r="K481" t="s">
        <v>59</v>
      </c>
      <c r="L481" t="s">
        <v>3681</v>
      </c>
      <c r="M481" t="s">
        <v>3682</v>
      </c>
      <c r="N481" t="s">
        <v>3683</v>
      </c>
      <c r="O481">
        <f>VLOOKUP(B481,HIS退!B:F,5,FALSE)</f>
        <v>-577</v>
      </c>
      <c r="P481" t="str">
        <f>VLOOKUP(B481,HIS退!B:I,8,FALSE)</f>
        <v>1</v>
      </c>
      <c r="Q481" s="38">
        <f>VLOOKUP(C481,招行退!B:F,5,FALSE)</f>
        <v>577</v>
      </c>
      <c r="R481" t="str">
        <f>VLOOKUP(C481,招行退!B:H,7,FALSE)</f>
        <v>S</v>
      </c>
      <c r="S481" t="e">
        <f>VLOOKUP(C481,招行退!B:I,8,FALSE)</f>
        <v>#N/A</v>
      </c>
    </row>
    <row r="482" spans="1:19" ht="14.25" hidden="1">
      <c r="A482" t="s">
        <v>20948</v>
      </c>
      <c r="B482">
        <v>595861</v>
      </c>
      <c r="C482" t="s">
        <v>1498</v>
      </c>
      <c r="D482" t="s">
        <v>1499</v>
      </c>
      <c r="E482" t="s">
        <v>1500</v>
      </c>
      <c r="F482" s="15">
        <v>200</v>
      </c>
      <c r="G482" t="s">
        <v>34</v>
      </c>
      <c r="H482" t="s">
        <v>34</v>
      </c>
      <c r="I482" t="s">
        <v>58</v>
      </c>
      <c r="J482" t="s">
        <v>48</v>
      </c>
      <c r="K482" t="s">
        <v>59</v>
      </c>
      <c r="L482" t="s">
        <v>3684</v>
      </c>
      <c r="M482" t="s">
        <v>3685</v>
      </c>
      <c r="N482" t="s">
        <v>3686</v>
      </c>
      <c r="O482">
        <f>VLOOKUP(B482,HIS退!B:F,5,FALSE)</f>
        <v>-200</v>
      </c>
      <c r="P482" t="str">
        <f>VLOOKUP(B482,HIS退!B:I,8,FALSE)</f>
        <v>1</v>
      </c>
      <c r="Q482" s="38">
        <f>VLOOKUP(C482,招行退!B:F,5,FALSE)</f>
        <v>200</v>
      </c>
      <c r="R482" t="str">
        <f>VLOOKUP(C482,招行退!B:H,7,FALSE)</f>
        <v>S</v>
      </c>
      <c r="S482" t="e">
        <f>VLOOKUP(C482,招行退!B:I,8,FALSE)</f>
        <v>#N/A</v>
      </c>
    </row>
    <row r="483" spans="1:19" ht="14.25" hidden="1">
      <c r="A483" t="s">
        <v>20949</v>
      </c>
      <c r="B483">
        <v>596123</v>
      </c>
      <c r="C483" t="s">
        <v>1502</v>
      </c>
      <c r="D483" t="s">
        <v>1503</v>
      </c>
      <c r="E483" t="s">
        <v>1504</v>
      </c>
      <c r="F483" s="15">
        <v>500</v>
      </c>
      <c r="G483" t="s">
        <v>34</v>
      </c>
      <c r="H483" t="s">
        <v>34</v>
      </c>
      <c r="I483" t="s">
        <v>58</v>
      </c>
      <c r="J483" t="s">
        <v>48</v>
      </c>
      <c r="K483" t="s">
        <v>59</v>
      </c>
      <c r="L483" t="s">
        <v>3687</v>
      </c>
      <c r="M483" t="s">
        <v>3688</v>
      </c>
      <c r="N483" t="s">
        <v>3689</v>
      </c>
      <c r="O483">
        <f>VLOOKUP(B483,HIS退!B:F,5,FALSE)</f>
        <v>-500</v>
      </c>
      <c r="P483" t="str">
        <f>VLOOKUP(B483,HIS退!B:I,8,FALSE)</f>
        <v>1</v>
      </c>
      <c r="Q483" s="38">
        <f>VLOOKUP(C483,招行退!B:F,5,FALSE)</f>
        <v>500</v>
      </c>
      <c r="R483" t="str">
        <f>VLOOKUP(C483,招行退!B:H,7,FALSE)</f>
        <v>S</v>
      </c>
      <c r="S483" t="e">
        <f>VLOOKUP(C483,招行退!B:I,8,FALSE)</f>
        <v>#N/A</v>
      </c>
    </row>
    <row r="484" spans="1:19" ht="14.25" hidden="1">
      <c r="A484" t="s">
        <v>20950</v>
      </c>
      <c r="B484">
        <v>596091</v>
      </c>
      <c r="C484" t="s">
        <v>1501</v>
      </c>
      <c r="D484" t="s">
        <v>531</v>
      </c>
      <c r="E484" t="s">
        <v>532</v>
      </c>
      <c r="F484" s="15">
        <v>2400</v>
      </c>
      <c r="G484" t="s">
        <v>34</v>
      </c>
      <c r="H484" t="s">
        <v>34</v>
      </c>
      <c r="I484" t="s">
        <v>58</v>
      </c>
      <c r="J484" t="s">
        <v>48</v>
      </c>
      <c r="K484" t="s">
        <v>59</v>
      </c>
      <c r="L484" t="s">
        <v>3690</v>
      </c>
      <c r="M484" t="s">
        <v>3691</v>
      </c>
      <c r="N484" t="s">
        <v>2486</v>
      </c>
      <c r="O484">
        <f>VLOOKUP(B484,HIS退!B:F,5,FALSE)</f>
        <v>-2400</v>
      </c>
      <c r="P484" t="str">
        <f>VLOOKUP(B484,HIS退!B:I,8,FALSE)</f>
        <v>1</v>
      </c>
      <c r="Q484" s="38">
        <f>VLOOKUP(C484,招行退!B:F,5,FALSE)</f>
        <v>2400</v>
      </c>
      <c r="R484" t="str">
        <f>VLOOKUP(C484,招行退!B:H,7,FALSE)</f>
        <v>S</v>
      </c>
      <c r="S484">
        <f>VLOOKUP(C484,招行退!B:I,8,FALSE)</f>
        <v>0</v>
      </c>
    </row>
    <row r="485" spans="1:19" ht="14.25" hidden="1">
      <c r="A485" t="s">
        <v>20951</v>
      </c>
      <c r="B485">
        <v>596186</v>
      </c>
      <c r="C485" t="s">
        <v>1505</v>
      </c>
      <c r="D485" t="s">
        <v>533</v>
      </c>
      <c r="E485" t="s">
        <v>534</v>
      </c>
      <c r="F485" s="15">
        <v>3045</v>
      </c>
      <c r="G485" t="s">
        <v>34</v>
      </c>
      <c r="H485" t="s">
        <v>34</v>
      </c>
      <c r="I485" t="s">
        <v>58</v>
      </c>
      <c r="J485" t="s">
        <v>48</v>
      </c>
      <c r="K485" t="s">
        <v>59</v>
      </c>
      <c r="L485" t="s">
        <v>3692</v>
      </c>
      <c r="M485" t="s">
        <v>3693</v>
      </c>
      <c r="N485" t="s">
        <v>2490</v>
      </c>
      <c r="O485">
        <f>VLOOKUP(B485,HIS退!B:F,5,FALSE)</f>
        <v>-3045</v>
      </c>
      <c r="P485" t="str">
        <f>VLOOKUP(B485,HIS退!B:I,8,FALSE)</f>
        <v>1</v>
      </c>
      <c r="Q485" s="38">
        <f>VLOOKUP(C485,招行退!B:F,5,FALSE)</f>
        <v>3045</v>
      </c>
      <c r="R485" t="str">
        <f>VLOOKUP(C485,招行退!B:H,7,FALSE)</f>
        <v>S</v>
      </c>
      <c r="S485">
        <f>VLOOKUP(C485,招行退!B:I,8,FALSE)</f>
        <v>0</v>
      </c>
    </row>
    <row r="486" spans="1:19" ht="14.25" hidden="1">
      <c r="A486" t="s">
        <v>20952</v>
      </c>
      <c r="B486">
        <v>596269</v>
      </c>
      <c r="C486" t="s">
        <v>1506</v>
      </c>
      <c r="D486" t="s">
        <v>1507</v>
      </c>
      <c r="E486" t="s">
        <v>1508</v>
      </c>
      <c r="F486" s="15">
        <v>500</v>
      </c>
      <c r="G486" t="s">
        <v>34</v>
      </c>
      <c r="H486" t="s">
        <v>34</v>
      </c>
      <c r="I486" t="s">
        <v>58</v>
      </c>
      <c r="J486" t="s">
        <v>48</v>
      </c>
      <c r="K486" t="s">
        <v>59</v>
      </c>
      <c r="L486" t="s">
        <v>3694</v>
      </c>
      <c r="M486" t="s">
        <v>3695</v>
      </c>
      <c r="N486" t="s">
        <v>3696</v>
      </c>
      <c r="O486">
        <f>VLOOKUP(B486,HIS退!B:F,5,FALSE)</f>
        <v>-500</v>
      </c>
      <c r="P486" t="str">
        <f>VLOOKUP(B486,HIS退!B:I,8,FALSE)</f>
        <v>1</v>
      </c>
      <c r="Q486" s="38">
        <f>VLOOKUP(C486,招行退!B:F,5,FALSE)</f>
        <v>500</v>
      </c>
      <c r="R486" t="str">
        <f>VLOOKUP(C486,招行退!B:H,7,FALSE)</f>
        <v>S</v>
      </c>
      <c r="S486" t="e">
        <f>VLOOKUP(C486,招行退!B:I,8,FALSE)</f>
        <v>#N/A</v>
      </c>
    </row>
    <row r="487" spans="1:19" ht="14.25" hidden="1">
      <c r="A487" t="s">
        <v>20953</v>
      </c>
      <c r="B487">
        <v>596348</v>
      </c>
      <c r="C487" t="s">
        <v>3697</v>
      </c>
      <c r="D487" t="s">
        <v>1509</v>
      </c>
      <c r="E487" t="s">
        <v>1510</v>
      </c>
      <c r="F487" s="15">
        <v>464</v>
      </c>
      <c r="G487" t="s">
        <v>34</v>
      </c>
      <c r="H487" t="s">
        <v>34</v>
      </c>
      <c r="I487" t="s">
        <v>340</v>
      </c>
      <c r="J487" t="s">
        <v>57</v>
      </c>
      <c r="K487" t="s">
        <v>59</v>
      </c>
      <c r="L487" t="s">
        <v>3698</v>
      </c>
      <c r="M487" t="s">
        <v>3699</v>
      </c>
      <c r="N487" t="s">
        <v>3526</v>
      </c>
      <c r="O487">
        <f>VLOOKUP(B487,HIS退!B:F,5,FALSE)</f>
        <v>-464</v>
      </c>
      <c r="P487" t="str">
        <f>VLOOKUP(B487,HIS退!B:I,8,FALSE)</f>
        <v>9</v>
      </c>
      <c r="Q487" s="38">
        <f>VLOOKUP(C487,招行退!B:F,5,FALSE)</f>
        <v>464</v>
      </c>
      <c r="R487" t="str">
        <f>VLOOKUP(C487,招行退!B:H,7,FALSE)</f>
        <v>B</v>
      </c>
      <c r="S487" t="str">
        <f>VLOOKUP(C487,招行退!B:I,8,FALSE)</f>
        <v>20170706</v>
      </c>
    </row>
    <row r="488" spans="1:19" ht="14.25" hidden="1">
      <c r="A488" t="s">
        <v>20954</v>
      </c>
      <c r="B488">
        <v>596363</v>
      </c>
      <c r="C488" t="s">
        <v>1511</v>
      </c>
      <c r="D488" t="s">
        <v>1512</v>
      </c>
      <c r="E488" t="s">
        <v>1513</v>
      </c>
      <c r="F488" s="15">
        <v>150</v>
      </c>
      <c r="G488" t="s">
        <v>34</v>
      </c>
      <c r="H488" t="s">
        <v>34</v>
      </c>
      <c r="I488" t="s">
        <v>58</v>
      </c>
      <c r="J488" t="s">
        <v>48</v>
      </c>
      <c r="K488" t="s">
        <v>59</v>
      </c>
      <c r="L488" t="s">
        <v>3700</v>
      </c>
      <c r="M488" t="s">
        <v>3701</v>
      </c>
      <c r="N488" t="s">
        <v>3702</v>
      </c>
      <c r="O488">
        <f>VLOOKUP(B488,HIS退!B:F,5,FALSE)</f>
        <v>-150</v>
      </c>
      <c r="P488" t="str">
        <f>VLOOKUP(B488,HIS退!B:I,8,FALSE)</f>
        <v>1</v>
      </c>
      <c r="Q488" s="38">
        <f>VLOOKUP(C488,招行退!B:F,5,FALSE)</f>
        <v>150</v>
      </c>
      <c r="R488" t="str">
        <f>VLOOKUP(C488,招行退!B:H,7,FALSE)</f>
        <v>S</v>
      </c>
      <c r="S488" t="e">
        <f>VLOOKUP(C488,招行退!B:I,8,FALSE)</f>
        <v>#N/A</v>
      </c>
    </row>
    <row r="489" spans="1:19" ht="14.25" hidden="1">
      <c r="A489" t="s">
        <v>20955</v>
      </c>
      <c r="B489">
        <v>596555</v>
      </c>
      <c r="C489" t="s">
        <v>3703</v>
      </c>
      <c r="D489" t="s">
        <v>1514</v>
      </c>
      <c r="E489" t="s">
        <v>1515</v>
      </c>
      <c r="F489" s="15">
        <v>2000</v>
      </c>
      <c r="G489" t="s">
        <v>34</v>
      </c>
      <c r="H489" t="s">
        <v>34</v>
      </c>
      <c r="I489" t="s">
        <v>340</v>
      </c>
      <c r="J489" t="s">
        <v>57</v>
      </c>
      <c r="K489" t="s">
        <v>59</v>
      </c>
      <c r="L489" t="s">
        <v>3704</v>
      </c>
      <c r="M489" t="s">
        <v>3705</v>
      </c>
      <c r="N489" t="s">
        <v>3706</v>
      </c>
      <c r="O489">
        <f>VLOOKUP(B489,HIS退!B:F,5,FALSE)</f>
        <v>-2000</v>
      </c>
      <c r="P489" t="str">
        <f>VLOOKUP(B489,HIS退!B:I,8,FALSE)</f>
        <v>9</v>
      </c>
      <c r="Q489" s="38">
        <f>VLOOKUP(C489,招行退!B:F,5,FALSE)</f>
        <v>2000</v>
      </c>
      <c r="R489" t="str">
        <f>VLOOKUP(C489,招行退!B:H,7,FALSE)</f>
        <v>B</v>
      </c>
      <c r="S489" t="str">
        <f>VLOOKUP(C489,招行退!B:I,8,FALSE)</f>
        <v>20170706</v>
      </c>
    </row>
    <row r="490" spans="1:19" ht="14.25" hidden="1">
      <c r="A490" t="s">
        <v>20956</v>
      </c>
      <c r="B490">
        <v>596767</v>
      </c>
      <c r="C490" t="s">
        <v>1516</v>
      </c>
      <c r="D490" t="s">
        <v>1517</v>
      </c>
      <c r="E490" t="s">
        <v>1518</v>
      </c>
      <c r="F490" s="15">
        <v>570</v>
      </c>
      <c r="G490" t="s">
        <v>34</v>
      </c>
      <c r="H490" t="s">
        <v>34</v>
      </c>
      <c r="I490" t="s">
        <v>58</v>
      </c>
      <c r="J490" t="s">
        <v>48</v>
      </c>
      <c r="K490" t="s">
        <v>59</v>
      </c>
      <c r="L490" t="s">
        <v>3707</v>
      </c>
      <c r="M490" t="s">
        <v>3708</v>
      </c>
      <c r="N490" t="s">
        <v>3709</v>
      </c>
      <c r="O490">
        <f>VLOOKUP(B490,HIS退!B:F,5,FALSE)</f>
        <v>-570</v>
      </c>
      <c r="P490" t="str">
        <f>VLOOKUP(B490,HIS退!B:I,8,FALSE)</f>
        <v>1</v>
      </c>
      <c r="Q490" s="38">
        <f>VLOOKUP(C490,招行退!B:F,5,FALSE)</f>
        <v>570</v>
      </c>
      <c r="R490" t="str">
        <f>VLOOKUP(C490,招行退!B:H,7,FALSE)</f>
        <v>S</v>
      </c>
      <c r="S490" t="e">
        <f>VLOOKUP(C490,招行退!B:I,8,FALSE)</f>
        <v>#N/A</v>
      </c>
    </row>
    <row r="491" spans="1:19" ht="14.25" hidden="1">
      <c r="A491" t="s">
        <v>20957</v>
      </c>
      <c r="B491">
        <v>596777</v>
      </c>
      <c r="C491" t="s">
        <v>1519</v>
      </c>
      <c r="D491" t="s">
        <v>828</v>
      </c>
      <c r="E491" t="s">
        <v>829</v>
      </c>
      <c r="F491" s="15">
        <v>400</v>
      </c>
      <c r="G491" t="s">
        <v>34</v>
      </c>
      <c r="H491" t="s">
        <v>34</v>
      </c>
      <c r="I491" t="s">
        <v>58</v>
      </c>
      <c r="J491" t="s">
        <v>48</v>
      </c>
      <c r="K491" t="s">
        <v>59</v>
      </c>
      <c r="L491" t="s">
        <v>3710</v>
      </c>
      <c r="M491" t="s">
        <v>3711</v>
      </c>
      <c r="N491" t="s">
        <v>2868</v>
      </c>
      <c r="O491">
        <f>VLOOKUP(B491,HIS退!B:F,5,FALSE)</f>
        <v>-400</v>
      </c>
      <c r="P491" t="str">
        <f>VLOOKUP(B491,HIS退!B:I,8,FALSE)</f>
        <v>1</v>
      </c>
      <c r="Q491" s="38">
        <f>VLOOKUP(C491,招行退!B:F,5,FALSE)</f>
        <v>400</v>
      </c>
      <c r="R491" t="str">
        <f>VLOOKUP(C491,招行退!B:H,7,FALSE)</f>
        <v>S</v>
      </c>
      <c r="S491" t="e">
        <f>VLOOKUP(C491,招行退!B:I,8,FALSE)</f>
        <v>#N/A</v>
      </c>
    </row>
    <row r="492" spans="1:19" ht="14.25" hidden="1">
      <c r="A492" t="s">
        <v>20958</v>
      </c>
      <c r="B492">
        <v>596871</v>
      </c>
      <c r="C492" t="s">
        <v>1520</v>
      </c>
      <c r="D492" t="s">
        <v>1521</v>
      </c>
      <c r="E492" t="s">
        <v>1522</v>
      </c>
      <c r="F492" s="15">
        <v>300</v>
      </c>
      <c r="G492" t="s">
        <v>34</v>
      </c>
      <c r="H492" t="s">
        <v>34</v>
      </c>
      <c r="I492" t="s">
        <v>58</v>
      </c>
      <c r="J492" t="s">
        <v>48</v>
      </c>
      <c r="K492" t="s">
        <v>59</v>
      </c>
      <c r="L492" t="s">
        <v>3712</v>
      </c>
      <c r="M492" t="s">
        <v>3713</v>
      </c>
      <c r="N492" t="s">
        <v>3714</v>
      </c>
      <c r="O492">
        <f>VLOOKUP(B492,HIS退!B:F,5,FALSE)</f>
        <v>-300</v>
      </c>
      <c r="P492" t="str">
        <f>VLOOKUP(B492,HIS退!B:I,8,FALSE)</f>
        <v>1</v>
      </c>
      <c r="Q492" s="38">
        <f>VLOOKUP(C492,招行退!B:F,5,FALSE)</f>
        <v>300</v>
      </c>
      <c r="R492" t="str">
        <f>VLOOKUP(C492,招行退!B:H,7,FALSE)</f>
        <v>S</v>
      </c>
      <c r="S492" t="e">
        <f>VLOOKUP(C492,招行退!B:I,8,FALSE)</f>
        <v>#N/A</v>
      </c>
    </row>
    <row r="493" spans="1:19" ht="14.25" hidden="1">
      <c r="A493" t="s">
        <v>20959</v>
      </c>
      <c r="B493">
        <v>596900</v>
      </c>
      <c r="C493" t="s">
        <v>1523</v>
      </c>
      <c r="D493" t="s">
        <v>677</v>
      </c>
      <c r="E493" t="s">
        <v>678</v>
      </c>
      <c r="F493" s="15">
        <v>1700</v>
      </c>
      <c r="G493" t="s">
        <v>34</v>
      </c>
      <c r="H493" t="s">
        <v>34</v>
      </c>
      <c r="I493" t="s">
        <v>58</v>
      </c>
      <c r="J493" t="s">
        <v>48</v>
      </c>
      <c r="K493" t="s">
        <v>59</v>
      </c>
      <c r="L493" t="s">
        <v>3715</v>
      </c>
      <c r="M493" t="s">
        <v>3716</v>
      </c>
      <c r="N493" t="s">
        <v>2678</v>
      </c>
      <c r="O493">
        <f>VLOOKUP(B493,HIS退!B:F,5,FALSE)</f>
        <v>-1700</v>
      </c>
      <c r="P493" t="str">
        <f>VLOOKUP(B493,HIS退!B:I,8,FALSE)</f>
        <v>1</v>
      </c>
      <c r="Q493" s="38">
        <f>VLOOKUP(C493,招行退!B:F,5,FALSE)</f>
        <v>1700</v>
      </c>
      <c r="R493" t="str">
        <f>VLOOKUP(C493,招行退!B:H,7,FALSE)</f>
        <v>S</v>
      </c>
      <c r="S493" t="e">
        <f>VLOOKUP(C493,招行退!B:I,8,FALSE)</f>
        <v>#N/A</v>
      </c>
    </row>
    <row r="494" spans="1:19" ht="14.25" hidden="1">
      <c r="A494" t="s">
        <v>20960</v>
      </c>
      <c r="B494">
        <v>596913</v>
      </c>
      <c r="C494" t="s">
        <v>1524</v>
      </c>
      <c r="D494" t="s">
        <v>1525</v>
      </c>
      <c r="E494" t="s">
        <v>1526</v>
      </c>
      <c r="F494" s="15">
        <v>120</v>
      </c>
      <c r="G494" t="s">
        <v>34</v>
      </c>
      <c r="H494" t="s">
        <v>34</v>
      </c>
      <c r="I494" t="s">
        <v>58</v>
      </c>
      <c r="J494" t="s">
        <v>48</v>
      </c>
      <c r="K494" t="s">
        <v>59</v>
      </c>
      <c r="L494" t="s">
        <v>3717</v>
      </c>
      <c r="M494" t="s">
        <v>3718</v>
      </c>
      <c r="N494" t="s">
        <v>3719</v>
      </c>
      <c r="O494">
        <f>VLOOKUP(B494,HIS退!B:F,5,FALSE)</f>
        <v>-120</v>
      </c>
      <c r="P494" t="str">
        <f>VLOOKUP(B494,HIS退!B:I,8,FALSE)</f>
        <v>1</v>
      </c>
      <c r="Q494" s="38">
        <f>VLOOKUP(C494,招行退!B:F,5,FALSE)</f>
        <v>120</v>
      </c>
      <c r="R494" t="str">
        <f>VLOOKUP(C494,招行退!B:H,7,FALSE)</f>
        <v>S</v>
      </c>
      <c r="S494" t="e">
        <f>VLOOKUP(C494,招行退!B:I,8,FALSE)</f>
        <v>#N/A</v>
      </c>
    </row>
    <row r="495" spans="1:19" ht="14.25" hidden="1">
      <c r="A495" t="s">
        <v>20961</v>
      </c>
      <c r="B495">
        <v>597111</v>
      </c>
      <c r="C495" t="s">
        <v>1527</v>
      </c>
      <c r="D495" t="s">
        <v>1528</v>
      </c>
      <c r="E495" t="s">
        <v>1529</v>
      </c>
      <c r="F495" s="15">
        <v>90</v>
      </c>
      <c r="G495" t="s">
        <v>34</v>
      </c>
      <c r="H495" t="s">
        <v>34</v>
      </c>
      <c r="I495" t="s">
        <v>58</v>
      </c>
      <c r="J495" t="s">
        <v>48</v>
      </c>
      <c r="K495" t="s">
        <v>59</v>
      </c>
      <c r="L495" t="s">
        <v>3720</v>
      </c>
      <c r="M495" t="s">
        <v>3721</v>
      </c>
      <c r="N495" t="s">
        <v>3722</v>
      </c>
      <c r="O495">
        <f>VLOOKUP(B495,HIS退!B:F,5,FALSE)</f>
        <v>-90</v>
      </c>
      <c r="P495" t="str">
        <f>VLOOKUP(B495,HIS退!B:I,8,FALSE)</f>
        <v>1</v>
      </c>
      <c r="Q495" s="38">
        <f>VLOOKUP(C495,招行退!B:F,5,FALSE)</f>
        <v>90</v>
      </c>
      <c r="R495" t="str">
        <f>VLOOKUP(C495,招行退!B:H,7,FALSE)</f>
        <v>S</v>
      </c>
      <c r="S495" t="e">
        <f>VLOOKUP(C495,招行退!B:I,8,FALSE)</f>
        <v>#N/A</v>
      </c>
    </row>
    <row r="496" spans="1:19" ht="14.25" hidden="1">
      <c r="A496" t="s">
        <v>20962</v>
      </c>
      <c r="B496">
        <v>597181</v>
      </c>
      <c r="C496" t="s">
        <v>1530</v>
      </c>
      <c r="D496" t="s">
        <v>1531</v>
      </c>
      <c r="E496" t="s">
        <v>1532</v>
      </c>
      <c r="F496" s="15">
        <v>61</v>
      </c>
      <c r="G496" t="s">
        <v>34</v>
      </c>
      <c r="H496" t="s">
        <v>34</v>
      </c>
      <c r="I496" t="s">
        <v>58</v>
      </c>
      <c r="J496" t="s">
        <v>48</v>
      </c>
      <c r="K496" t="s">
        <v>59</v>
      </c>
      <c r="L496" t="s">
        <v>3723</v>
      </c>
      <c r="M496" t="s">
        <v>3724</v>
      </c>
      <c r="N496" t="s">
        <v>3725</v>
      </c>
      <c r="O496">
        <f>VLOOKUP(B496,HIS退!B:F,5,FALSE)</f>
        <v>-61</v>
      </c>
      <c r="P496" t="str">
        <f>VLOOKUP(B496,HIS退!B:I,8,FALSE)</f>
        <v>1</v>
      </c>
      <c r="Q496" s="38">
        <f>VLOOKUP(C496,招行退!B:F,5,FALSE)</f>
        <v>61</v>
      </c>
      <c r="R496" t="str">
        <f>VLOOKUP(C496,招行退!B:H,7,FALSE)</f>
        <v>S</v>
      </c>
      <c r="S496" t="e">
        <f>VLOOKUP(C496,招行退!B:I,8,FALSE)</f>
        <v>#N/A</v>
      </c>
    </row>
    <row r="497" spans="1:19" ht="14.25" hidden="1">
      <c r="A497" t="s">
        <v>20963</v>
      </c>
      <c r="B497">
        <v>597228</v>
      </c>
      <c r="C497" t="s">
        <v>1533</v>
      </c>
      <c r="D497" t="s">
        <v>1534</v>
      </c>
      <c r="E497" t="s">
        <v>1535</v>
      </c>
      <c r="F497" s="15">
        <v>920</v>
      </c>
      <c r="G497" t="s">
        <v>34</v>
      </c>
      <c r="H497" t="s">
        <v>34</v>
      </c>
      <c r="I497" t="s">
        <v>58</v>
      </c>
      <c r="J497" t="s">
        <v>48</v>
      </c>
      <c r="K497" t="s">
        <v>59</v>
      </c>
      <c r="L497" t="s">
        <v>3726</v>
      </c>
      <c r="M497" t="s">
        <v>3727</v>
      </c>
      <c r="N497" t="s">
        <v>3728</v>
      </c>
      <c r="O497">
        <f>VLOOKUP(B497,HIS退!B:F,5,FALSE)</f>
        <v>-920</v>
      </c>
      <c r="P497" t="str">
        <f>VLOOKUP(B497,HIS退!B:I,8,FALSE)</f>
        <v>1</v>
      </c>
      <c r="Q497" s="38">
        <f>VLOOKUP(C497,招行退!B:F,5,FALSE)</f>
        <v>920</v>
      </c>
      <c r="R497" t="str">
        <f>VLOOKUP(C497,招行退!B:H,7,FALSE)</f>
        <v>S</v>
      </c>
      <c r="S497" t="e">
        <f>VLOOKUP(C497,招行退!B:I,8,FALSE)</f>
        <v>#N/A</v>
      </c>
    </row>
    <row r="498" spans="1:19" ht="14.25" hidden="1">
      <c r="A498" t="s">
        <v>20964</v>
      </c>
      <c r="B498">
        <v>597250</v>
      </c>
      <c r="C498" t="s">
        <v>3729</v>
      </c>
      <c r="D498" t="s">
        <v>1536</v>
      </c>
      <c r="E498" t="s">
        <v>1537</v>
      </c>
      <c r="F498" s="15">
        <v>400</v>
      </c>
      <c r="G498" t="s">
        <v>34</v>
      </c>
      <c r="H498" t="s">
        <v>34</v>
      </c>
      <c r="I498" t="s">
        <v>340</v>
      </c>
      <c r="J498" t="s">
        <v>57</v>
      </c>
      <c r="K498" t="s">
        <v>59</v>
      </c>
      <c r="L498" t="s">
        <v>3730</v>
      </c>
      <c r="M498" t="s">
        <v>3731</v>
      </c>
      <c r="N498" t="s">
        <v>3732</v>
      </c>
      <c r="O498">
        <f>VLOOKUP(B498,HIS退!B:F,5,FALSE)</f>
        <v>-400</v>
      </c>
      <c r="P498" t="str">
        <f>VLOOKUP(B498,HIS退!B:I,8,FALSE)</f>
        <v>9</v>
      </c>
      <c r="Q498" s="38">
        <f>VLOOKUP(C498,招行退!B:F,5,FALSE)</f>
        <v>400</v>
      </c>
      <c r="R498" t="str">
        <f>VLOOKUP(C498,招行退!B:H,7,FALSE)</f>
        <v>B</v>
      </c>
      <c r="S498" t="str">
        <f>VLOOKUP(C498,招行退!B:I,8,FALSE)</f>
        <v>20170706</v>
      </c>
    </row>
    <row r="499" spans="1:19" ht="14.25" hidden="1">
      <c r="A499" t="s">
        <v>20965</v>
      </c>
      <c r="B499">
        <v>597275</v>
      </c>
      <c r="C499" t="s">
        <v>1538</v>
      </c>
      <c r="D499" t="s">
        <v>1536</v>
      </c>
      <c r="E499" t="s">
        <v>1537</v>
      </c>
      <c r="F499" s="15">
        <v>800</v>
      </c>
      <c r="G499" t="s">
        <v>34</v>
      </c>
      <c r="H499" t="s">
        <v>34</v>
      </c>
      <c r="I499" t="s">
        <v>340</v>
      </c>
      <c r="J499" t="s">
        <v>340</v>
      </c>
      <c r="K499" t="s">
        <v>59</v>
      </c>
      <c r="L499" t="s">
        <v>3733</v>
      </c>
      <c r="M499" t="s">
        <v>3734</v>
      </c>
      <c r="N499" t="s">
        <v>3671</v>
      </c>
      <c r="O499">
        <f>VLOOKUP(B499,HIS退!B:F,5,FALSE)</f>
        <v>-800</v>
      </c>
      <c r="P499" t="str">
        <f>VLOOKUP(B499,HIS退!B:I,8,FALSE)</f>
        <v>9</v>
      </c>
      <c r="Q499" s="38">
        <f>VLOOKUP(C499,招行退!B:F,5,FALSE)</f>
        <v>800</v>
      </c>
      <c r="R499" t="str">
        <f>VLOOKUP(C499,招行退!B:H,7,FALSE)</f>
        <v>B</v>
      </c>
      <c r="S499" t="str">
        <f>VLOOKUP(C499,招行退!B:I,8,FALSE)</f>
        <v>20170707</v>
      </c>
    </row>
    <row r="500" spans="1:19" ht="14.25" hidden="1">
      <c r="A500" t="s">
        <v>20966</v>
      </c>
      <c r="B500">
        <v>597359</v>
      </c>
      <c r="C500" t="s">
        <v>1539</v>
      </c>
      <c r="D500" t="s">
        <v>1540</v>
      </c>
      <c r="E500" t="s">
        <v>1541</v>
      </c>
      <c r="F500" s="15">
        <v>1500</v>
      </c>
      <c r="G500" t="s">
        <v>34</v>
      </c>
      <c r="H500" t="s">
        <v>34</v>
      </c>
      <c r="I500" t="s">
        <v>58</v>
      </c>
      <c r="J500" t="s">
        <v>48</v>
      </c>
      <c r="K500" t="s">
        <v>59</v>
      </c>
      <c r="L500" t="s">
        <v>3735</v>
      </c>
      <c r="M500" t="s">
        <v>3736</v>
      </c>
      <c r="N500" t="s">
        <v>3737</v>
      </c>
      <c r="O500">
        <f>VLOOKUP(B500,HIS退!B:F,5,FALSE)</f>
        <v>-1500</v>
      </c>
      <c r="P500" t="str">
        <f>VLOOKUP(B500,HIS退!B:I,8,FALSE)</f>
        <v>1</v>
      </c>
      <c r="Q500" s="38">
        <f>VLOOKUP(C500,招行退!B:F,5,FALSE)</f>
        <v>1500</v>
      </c>
      <c r="R500" t="str">
        <f>VLOOKUP(C500,招行退!B:H,7,FALSE)</f>
        <v>S</v>
      </c>
      <c r="S500" t="e">
        <f>VLOOKUP(C500,招行退!B:I,8,FALSE)</f>
        <v>#N/A</v>
      </c>
    </row>
    <row r="501" spans="1:19" ht="14.25" hidden="1">
      <c r="A501" t="s">
        <v>20967</v>
      </c>
      <c r="B501">
        <v>597381</v>
      </c>
      <c r="C501" t="s">
        <v>1542</v>
      </c>
      <c r="D501" t="s">
        <v>1543</v>
      </c>
      <c r="E501" t="s">
        <v>1544</v>
      </c>
      <c r="F501" s="15">
        <v>2500</v>
      </c>
      <c r="G501" t="s">
        <v>34</v>
      </c>
      <c r="H501" t="s">
        <v>34</v>
      </c>
      <c r="I501" t="s">
        <v>58</v>
      </c>
      <c r="J501" t="s">
        <v>48</v>
      </c>
      <c r="K501" t="s">
        <v>59</v>
      </c>
      <c r="L501" t="s">
        <v>3738</v>
      </c>
      <c r="M501" t="s">
        <v>3739</v>
      </c>
      <c r="N501" t="s">
        <v>3740</v>
      </c>
      <c r="O501">
        <f>VLOOKUP(B501,HIS退!B:F,5,FALSE)</f>
        <v>-2500</v>
      </c>
      <c r="P501" t="str">
        <f>VLOOKUP(B501,HIS退!B:I,8,FALSE)</f>
        <v>1</v>
      </c>
      <c r="Q501" s="38">
        <f>VLOOKUP(C501,招行退!B:F,5,FALSE)</f>
        <v>2500</v>
      </c>
      <c r="R501" t="str">
        <f>VLOOKUP(C501,招行退!B:H,7,FALSE)</f>
        <v>S</v>
      </c>
      <c r="S501" t="e">
        <f>VLOOKUP(C501,招行退!B:I,8,FALSE)</f>
        <v>#N/A</v>
      </c>
    </row>
    <row r="502" spans="1:19" ht="14.25" hidden="1">
      <c r="A502" t="s">
        <v>20968</v>
      </c>
      <c r="B502">
        <v>597518</v>
      </c>
      <c r="C502" t="s">
        <v>1545</v>
      </c>
      <c r="D502" t="s">
        <v>1546</v>
      </c>
      <c r="E502" t="s">
        <v>1547</v>
      </c>
      <c r="F502" s="15">
        <v>555</v>
      </c>
      <c r="G502" t="s">
        <v>34</v>
      </c>
      <c r="H502" t="s">
        <v>34</v>
      </c>
      <c r="I502" t="s">
        <v>58</v>
      </c>
      <c r="J502" t="s">
        <v>48</v>
      </c>
      <c r="K502" t="s">
        <v>59</v>
      </c>
      <c r="L502" t="s">
        <v>3741</v>
      </c>
      <c r="M502" t="s">
        <v>3742</v>
      </c>
      <c r="N502" t="s">
        <v>3743</v>
      </c>
      <c r="O502">
        <f>VLOOKUP(B502,HIS退!B:F,5,FALSE)</f>
        <v>-555</v>
      </c>
      <c r="P502" t="str">
        <f>VLOOKUP(B502,HIS退!B:I,8,FALSE)</f>
        <v>1</v>
      </c>
      <c r="Q502" s="38">
        <f>VLOOKUP(C502,招行退!B:F,5,FALSE)</f>
        <v>555</v>
      </c>
      <c r="R502" t="str">
        <f>VLOOKUP(C502,招行退!B:H,7,FALSE)</f>
        <v>S</v>
      </c>
      <c r="S502" t="e">
        <f>VLOOKUP(C502,招行退!B:I,8,FALSE)</f>
        <v>#N/A</v>
      </c>
    </row>
    <row r="503" spans="1:19" ht="14.25" hidden="1">
      <c r="A503" t="s">
        <v>20969</v>
      </c>
      <c r="B503">
        <v>597543</v>
      </c>
      <c r="C503" t="s">
        <v>3744</v>
      </c>
      <c r="D503" t="s">
        <v>1548</v>
      </c>
      <c r="E503" t="s">
        <v>1549</v>
      </c>
      <c r="F503" s="15">
        <v>613</v>
      </c>
      <c r="G503" t="s">
        <v>34</v>
      </c>
      <c r="H503" t="s">
        <v>34</v>
      </c>
      <c r="I503" t="s">
        <v>340</v>
      </c>
      <c r="J503" t="s">
        <v>57</v>
      </c>
      <c r="K503" t="s">
        <v>59</v>
      </c>
      <c r="L503" t="s">
        <v>3745</v>
      </c>
      <c r="M503" t="s">
        <v>3746</v>
      </c>
      <c r="N503" t="s">
        <v>3747</v>
      </c>
      <c r="O503">
        <f>VLOOKUP(B503,HIS退!B:F,5,FALSE)</f>
        <v>-613</v>
      </c>
      <c r="P503" t="str">
        <f>VLOOKUP(B503,HIS退!B:I,8,FALSE)</f>
        <v>9</v>
      </c>
      <c r="Q503" s="38">
        <f>VLOOKUP(C503,招行退!B:F,5,FALSE)</f>
        <v>613</v>
      </c>
      <c r="R503" t="str">
        <f>VLOOKUP(C503,招行退!B:H,7,FALSE)</f>
        <v>B</v>
      </c>
      <c r="S503" t="str">
        <f>VLOOKUP(C503,招行退!B:I,8,FALSE)</f>
        <v>20170706</v>
      </c>
    </row>
    <row r="504" spans="1:19" ht="14.25" hidden="1">
      <c r="A504" t="s">
        <v>20970</v>
      </c>
      <c r="B504">
        <v>597580</v>
      </c>
      <c r="C504" t="s">
        <v>1550</v>
      </c>
      <c r="D504" t="s">
        <v>1551</v>
      </c>
      <c r="E504" t="s">
        <v>1552</v>
      </c>
      <c r="F504" s="15">
        <v>21</v>
      </c>
      <c r="G504" t="s">
        <v>34</v>
      </c>
      <c r="H504" t="s">
        <v>34</v>
      </c>
      <c r="I504" t="s">
        <v>58</v>
      </c>
      <c r="J504" t="s">
        <v>48</v>
      </c>
      <c r="K504" t="s">
        <v>59</v>
      </c>
      <c r="L504" t="s">
        <v>3748</v>
      </c>
      <c r="M504" t="s">
        <v>3749</v>
      </c>
      <c r="N504" t="s">
        <v>3750</v>
      </c>
      <c r="O504">
        <f>VLOOKUP(B504,HIS退!B:F,5,FALSE)</f>
        <v>-21</v>
      </c>
      <c r="P504" t="str">
        <f>VLOOKUP(B504,HIS退!B:I,8,FALSE)</f>
        <v>1</v>
      </c>
      <c r="Q504" s="38">
        <f>VLOOKUP(C504,招行退!B:F,5,FALSE)</f>
        <v>21</v>
      </c>
      <c r="R504" t="str">
        <f>VLOOKUP(C504,招行退!B:H,7,FALSE)</f>
        <v>S</v>
      </c>
      <c r="S504" t="e">
        <f>VLOOKUP(C504,招行退!B:I,8,FALSE)</f>
        <v>#N/A</v>
      </c>
    </row>
    <row r="505" spans="1:19" ht="14.25" hidden="1">
      <c r="A505" t="s">
        <v>20971</v>
      </c>
      <c r="B505">
        <v>597600</v>
      </c>
      <c r="D505" t="s">
        <v>1553</v>
      </c>
      <c r="E505" t="s">
        <v>1554</v>
      </c>
      <c r="F505" s="15">
        <v>401</v>
      </c>
      <c r="G505" t="s">
        <v>34</v>
      </c>
      <c r="H505" t="s">
        <v>34</v>
      </c>
      <c r="I505" t="s">
        <v>60</v>
      </c>
      <c r="J505" t="s">
        <v>57</v>
      </c>
      <c r="K505" t="s">
        <v>59</v>
      </c>
      <c r="L505" t="s">
        <v>3751</v>
      </c>
      <c r="M505" t="s">
        <v>3752</v>
      </c>
      <c r="N505" t="s">
        <v>3753</v>
      </c>
      <c r="O505">
        <f>VLOOKUP(B505,HIS退!B:F,5,FALSE)</f>
        <v>-401</v>
      </c>
      <c r="P505" t="str">
        <f>VLOOKUP(B505,HIS退!B:I,8,FALSE)</f>
        <v>9</v>
      </c>
      <c r="Q505" s="38" t="e">
        <f>VLOOKUP(C505,招行退!B:F,5,FALSE)</f>
        <v>#N/A</v>
      </c>
      <c r="R505" t="e">
        <f>VLOOKUP(C505,招行退!B:H,7,FALSE)</f>
        <v>#N/A</v>
      </c>
      <c r="S505" t="e">
        <f>VLOOKUP(C505,招行退!B:I,8,FALSE)</f>
        <v>#N/A</v>
      </c>
    </row>
    <row r="506" spans="1:19" ht="14.25" hidden="1">
      <c r="A506" t="s">
        <v>20972</v>
      </c>
      <c r="B506">
        <v>597640</v>
      </c>
      <c r="C506" t="s">
        <v>1555</v>
      </c>
      <c r="D506" t="s">
        <v>1556</v>
      </c>
      <c r="E506" t="s">
        <v>1557</v>
      </c>
      <c r="F506" s="15">
        <v>52</v>
      </c>
      <c r="G506" t="s">
        <v>34</v>
      </c>
      <c r="H506" t="s">
        <v>34</v>
      </c>
      <c r="I506" t="s">
        <v>58</v>
      </c>
      <c r="J506" t="s">
        <v>48</v>
      </c>
      <c r="K506" t="s">
        <v>59</v>
      </c>
      <c r="L506" t="s">
        <v>3754</v>
      </c>
      <c r="M506" t="s">
        <v>3755</v>
      </c>
      <c r="N506" t="s">
        <v>3756</v>
      </c>
      <c r="O506">
        <f>VLOOKUP(B506,HIS退!B:F,5,FALSE)</f>
        <v>-52</v>
      </c>
      <c r="P506" t="str">
        <f>VLOOKUP(B506,HIS退!B:I,8,FALSE)</f>
        <v>1</v>
      </c>
      <c r="Q506" s="38">
        <f>VLOOKUP(C506,招行退!B:F,5,FALSE)</f>
        <v>52</v>
      </c>
      <c r="R506" t="str">
        <f>VLOOKUP(C506,招行退!B:H,7,FALSE)</f>
        <v>S</v>
      </c>
      <c r="S506" t="e">
        <f>VLOOKUP(C506,招行退!B:I,8,FALSE)</f>
        <v>#N/A</v>
      </c>
    </row>
    <row r="507" spans="1:19" ht="14.25" hidden="1">
      <c r="A507" t="s">
        <v>20973</v>
      </c>
      <c r="B507">
        <v>597655</v>
      </c>
      <c r="C507" t="s">
        <v>1558</v>
      </c>
      <c r="D507" t="s">
        <v>1559</v>
      </c>
      <c r="E507" t="s">
        <v>1560</v>
      </c>
      <c r="F507" s="15">
        <v>87</v>
      </c>
      <c r="G507" t="s">
        <v>34</v>
      </c>
      <c r="H507" t="s">
        <v>34</v>
      </c>
      <c r="I507" t="s">
        <v>58</v>
      </c>
      <c r="J507" t="s">
        <v>48</v>
      </c>
      <c r="K507" t="s">
        <v>59</v>
      </c>
      <c r="L507" t="s">
        <v>3757</v>
      </c>
      <c r="M507" t="s">
        <v>3758</v>
      </c>
      <c r="N507" t="s">
        <v>3759</v>
      </c>
      <c r="O507">
        <f>VLOOKUP(B507,HIS退!B:F,5,FALSE)</f>
        <v>-87</v>
      </c>
      <c r="P507" t="str">
        <f>VLOOKUP(B507,HIS退!B:I,8,FALSE)</f>
        <v>1</v>
      </c>
      <c r="Q507" s="38">
        <f>VLOOKUP(C507,招行退!B:F,5,FALSE)</f>
        <v>87</v>
      </c>
      <c r="R507" t="str">
        <f>VLOOKUP(C507,招行退!B:H,7,FALSE)</f>
        <v>S</v>
      </c>
      <c r="S507" t="e">
        <f>VLOOKUP(C507,招行退!B:I,8,FALSE)</f>
        <v>#N/A</v>
      </c>
    </row>
    <row r="508" spans="1:19" ht="14.25" hidden="1">
      <c r="A508" t="s">
        <v>20974</v>
      </c>
      <c r="B508">
        <v>597664</v>
      </c>
      <c r="C508" t="s">
        <v>1561</v>
      </c>
      <c r="D508" t="s">
        <v>1562</v>
      </c>
      <c r="E508" t="s">
        <v>1563</v>
      </c>
      <c r="F508" s="15">
        <v>24</v>
      </c>
      <c r="G508" t="s">
        <v>34</v>
      </c>
      <c r="H508" t="s">
        <v>34</v>
      </c>
      <c r="I508" t="s">
        <v>58</v>
      </c>
      <c r="J508" t="s">
        <v>48</v>
      </c>
      <c r="K508" t="s">
        <v>59</v>
      </c>
      <c r="L508" t="s">
        <v>3760</v>
      </c>
      <c r="M508" t="s">
        <v>3761</v>
      </c>
      <c r="N508" t="s">
        <v>3762</v>
      </c>
      <c r="O508">
        <f>VLOOKUP(B508,HIS退!B:F,5,FALSE)</f>
        <v>-24</v>
      </c>
      <c r="P508" t="str">
        <f>VLOOKUP(B508,HIS退!B:I,8,FALSE)</f>
        <v>1</v>
      </c>
      <c r="Q508" s="38">
        <f>VLOOKUP(C508,招行退!B:F,5,FALSE)</f>
        <v>24</v>
      </c>
      <c r="R508" t="str">
        <f>VLOOKUP(C508,招行退!B:H,7,FALSE)</f>
        <v>S</v>
      </c>
      <c r="S508" t="e">
        <f>VLOOKUP(C508,招行退!B:I,8,FALSE)</f>
        <v>#N/A</v>
      </c>
    </row>
    <row r="509" spans="1:19" ht="14.25" hidden="1">
      <c r="A509" t="s">
        <v>20975</v>
      </c>
      <c r="B509">
        <v>597677</v>
      </c>
      <c r="C509" t="s">
        <v>1564</v>
      </c>
      <c r="D509" t="s">
        <v>314</v>
      </c>
      <c r="E509" t="s">
        <v>315</v>
      </c>
      <c r="F509" s="15">
        <v>594</v>
      </c>
      <c r="G509" t="s">
        <v>34</v>
      </c>
      <c r="H509" t="s">
        <v>34</v>
      </c>
      <c r="I509" t="s">
        <v>340</v>
      </c>
      <c r="J509" t="s">
        <v>340</v>
      </c>
      <c r="K509" t="s">
        <v>59</v>
      </c>
      <c r="L509" t="s">
        <v>3763</v>
      </c>
      <c r="M509" t="s">
        <v>3764</v>
      </c>
      <c r="N509" t="s">
        <v>324</v>
      </c>
      <c r="O509">
        <f>VLOOKUP(B509,HIS退!B:F,5,FALSE)</f>
        <v>-594</v>
      </c>
      <c r="P509" t="str">
        <f>VLOOKUP(B509,HIS退!B:I,8,FALSE)</f>
        <v>9</v>
      </c>
      <c r="Q509" s="38">
        <f>VLOOKUP(C509,招行退!B:F,5,FALSE)</f>
        <v>594</v>
      </c>
      <c r="R509" t="str">
        <f>VLOOKUP(C509,招行退!B:H,7,FALSE)</f>
        <v>B</v>
      </c>
      <c r="S509" t="str">
        <f>VLOOKUP(C509,招行退!B:I,8,FALSE)</f>
        <v>20170707</v>
      </c>
    </row>
    <row r="510" spans="1:19" ht="14.25" hidden="1">
      <c r="A510" t="s">
        <v>20976</v>
      </c>
      <c r="B510">
        <v>597785</v>
      </c>
      <c r="C510" t="s">
        <v>1565</v>
      </c>
      <c r="D510" t="s">
        <v>1566</v>
      </c>
      <c r="E510" t="s">
        <v>1567</v>
      </c>
      <c r="F510" s="15">
        <v>450</v>
      </c>
      <c r="G510" t="s">
        <v>34</v>
      </c>
      <c r="H510" t="s">
        <v>34</v>
      </c>
      <c r="I510" t="s">
        <v>58</v>
      </c>
      <c r="J510" t="s">
        <v>48</v>
      </c>
      <c r="K510" t="s">
        <v>59</v>
      </c>
      <c r="L510" t="s">
        <v>3765</v>
      </c>
      <c r="M510" t="s">
        <v>3766</v>
      </c>
      <c r="N510" t="s">
        <v>3767</v>
      </c>
      <c r="O510">
        <f>VLOOKUP(B510,HIS退!B:F,5,FALSE)</f>
        <v>-450</v>
      </c>
      <c r="P510" t="str">
        <f>VLOOKUP(B510,HIS退!B:I,8,FALSE)</f>
        <v>1</v>
      </c>
      <c r="Q510" s="38">
        <f>VLOOKUP(C510,招行退!B:F,5,FALSE)</f>
        <v>450</v>
      </c>
      <c r="R510" t="str">
        <f>VLOOKUP(C510,招行退!B:H,7,FALSE)</f>
        <v>S</v>
      </c>
      <c r="S510" t="e">
        <f>VLOOKUP(C510,招行退!B:I,8,FALSE)</f>
        <v>#N/A</v>
      </c>
    </row>
    <row r="511" spans="1:19" ht="14.25" hidden="1">
      <c r="A511" t="s">
        <v>20977</v>
      </c>
      <c r="B511">
        <v>597850</v>
      </c>
      <c r="C511" t="s">
        <v>1568</v>
      </c>
      <c r="D511" t="s">
        <v>1569</v>
      </c>
      <c r="E511" t="s">
        <v>1570</v>
      </c>
      <c r="F511" s="15">
        <v>109</v>
      </c>
      <c r="G511" t="s">
        <v>34</v>
      </c>
      <c r="H511" t="s">
        <v>34</v>
      </c>
      <c r="I511" t="s">
        <v>58</v>
      </c>
      <c r="J511" t="s">
        <v>48</v>
      </c>
      <c r="K511" t="s">
        <v>59</v>
      </c>
      <c r="L511" t="s">
        <v>3768</v>
      </c>
      <c r="M511" t="s">
        <v>3769</v>
      </c>
      <c r="N511" t="s">
        <v>3770</v>
      </c>
      <c r="O511">
        <f>VLOOKUP(B511,HIS退!B:F,5,FALSE)</f>
        <v>-109</v>
      </c>
      <c r="P511" t="str">
        <f>VLOOKUP(B511,HIS退!B:I,8,FALSE)</f>
        <v>1</v>
      </c>
      <c r="Q511" s="38">
        <f>VLOOKUP(C511,招行退!B:F,5,FALSE)</f>
        <v>109</v>
      </c>
      <c r="R511" t="str">
        <f>VLOOKUP(C511,招行退!B:H,7,FALSE)</f>
        <v>S</v>
      </c>
      <c r="S511" t="e">
        <f>VLOOKUP(C511,招行退!B:I,8,FALSE)</f>
        <v>#N/A</v>
      </c>
    </row>
    <row r="512" spans="1:19" ht="14.25" hidden="1">
      <c r="A512" t="s">
        <v>20978</v>
      </c>
      <c r="B512">
        <v>597851</v>
      </c>
      <c r="C512" t="s">
        <v>1571</v>
      </c>
      <c r="D512" t="s">
        <v>1572</v>
      </c>
      <c r="E512" t="s">
        <v>1573</v>
      </c>
      <c r="F512" s="15">
        <v>232</v>
      </c>
      <c r="G512" t="s">
        <v>34</v>
      </c>
      <c r="H512" t="s">
        <v>34</v>
      </c>
      <c r="I512" t="s">
        <v>58</v>
      </c>
      <c r="J512" t="s">
        <v>48</v>
      </c>
      <c r="K512" t="s">
        <v>59</v>
      </c>
      <c r="L512" t="s">
        <v>3771</v>
      </c>
      <c r="M512" t="s">
        <v>3772</v>
      </c>
      <c r="N512" t="s">
        <v>3770</v>
      </c>
      <c r="O512">
        <f>VLOOKUP(B512,HIS退!B:F,5,FALSE)</f>
        <v>-232</v>
      </c>
      <c r="P512" t="str">
        <f>VLOOKUP(B512,HIS退!B:I,8,FALSE)</f>
        <v>1</v>
      </c>
      <c r="Q512" s="38">
        <f>VLOOKUP(C512,招行退!B:F,5,FALSE)</f>
        <v>232</v>
      </c>
      <c r="R512" t="str">
        <f>VLOOKUP(C512,招行退!B:H,7,FALSE)</f>
        <v>S</v>
      </c>
      <c r="S512" t="e">
        <f>VLOOKUP(C512,招行退!B:I,8,FALSE)</f>
        <v>#N/A</v>
      </c>
    </row>
    <row r="513" spans="1:19" ht="14.25" hidden="1">
      <c r="A513" t="s">
        <v>20979</v>
      </c>
      <c r="B513">
        <v>598092</v>
      </c>
      <c r="C513" t="s">
        <v>1574</v>
      </c>
      <c r="D513" t="s">
        <v>1575</v>
      </c>
      <c r="E513" t="s">
        <v>1576</v>
      </c>
      <c r="F513" s="15">
        <v>500</v>
      </c>
      <c r="G513" t="s">
        <v>34</v>
      </c>
      <c r="H513" t="s">
        <v>34</v>
      </c>
      <c r="I513" t="s">
        <v>58</v>
      </c>
      <c r="J513" t="s">
        <v>48</v>
      </c>
      <c r="K513" t="s">
        <v>59</v>
      </c>
      <c r="L513" t="s">
        <v>3773</v>
      </c>
      <c r="M513" t="s">
        <v>3774</v>
      </c>
      <c r="N513" t="s">
        <v>3775</v>
      </c>
      <c r="O513">
        <f>VLOOKUP(B513,HIS退!B:F,5,FALSE)</f>
        <v>-500</v>
      </c>
      <c r="P513" t="str">
        <f>VLOOKUP(B513,HIS退!B:I,8,FALSE)</f>
        <v>1</v>
      </c>
      <c r="Q513" s="38">
        <f>VLOOKUP(C513,招行退!B:F,5,FALSE)</f>
        <v>500</v>
      </c>
      <c r="R513" t="str">
        <f>VLOOKUP(C513,招行退!B:H,7,FALSE)</f>
        <v>S</v>
      </c>
      <c r="S513" t="e">
        <f>VLOOKUP(C513,招行退!B:I,8,FALSE)</f>
        <v>#N/A</v>
      </c>
    </row>
    <row r="514" spans="1:19" ht="14.25" hidden="1">
      <c r="A514" t="s">
        <v>20980</v>
      </c>
      <c r="B514">
        <v>598951</v>
      </c>
      <c r="C514" t="s">
        <v>1577</v>
      </c>
      <c r="D514" t="s">
        <v>578</v>
      </c>
      <c r="E514" t="s">
        <v>579</v>
      </c>
      <c r="F514" s="15">
        <v>450</v>
      </c>
      <c r="G514" t="s">
        <v>34</v>
      </c>
      <c r="H514" t="s">
        <v>34</v>
      </c>
      <c r="I514" t="s">
        <v>58</v>
      </c>
      <c r="J514" t="s">
        <v>48</v>
      </c>
      <c r="K514" t="s">
        <v>59</v>
      </c>
      <c r="L514" t="s">
        <v>3776</v>
      </c>
      <c r="M514" t="s">
        <v>3777</v>
      </c>
      <c r="N514" t="s">
        <v>2552</v>
      </c>
      <c r="O514">
        <f>VLOOKUP(B514,HIS退!B:F,5,FALSE)</f>
        <v>-450</v>
      </c>
      <c r="P514" t="str">
        <f>VLOOKUP(B514,HIS退!B:I,8,FALSE)</f>
        <v>1</v>
      </c>
      <c r="Q514" s="38">
        <f>VLOOKUP(C514,招行退!B:F,5,FALSE)</f>
        <v>450</v>
      </c>
      <c r="R514" t="str">
        <f>VLOOKUP(C514,招行退!B:H,7,FALSE)</f>
        <v>S</v>
      </c>
      <c r="S514" t="e">
        <f>VLOOKUP(C514,招行退!B:I,8,FALSE)</f>
        <v>#N/A</v>
      </c>
    </row>
    <row r="515" spans="1:19" ht="14.25" hidden="1">
      <c r="A515" t="s">
        <v>20981</v>
      </c>
      <c r="B515">
        <v>599329</v>
      </c>
      <c r="C515" t="s">
        <v>3778</v>
      </c>
      <c r="D515" t="s">
        <v>1578</v>
      </c>
      <c r="E515" t="s">
        <v>1579</v>
      </c>
      <c r="F515" s="15">
        <v>20</v>
      </c>
      <c r="G515" t="s">
        <v>34</v>
      </c>
      <c r="H515" t="s">
        <v>34</v>
      </c>
      <c r="I515" t="s">
        <v>340</v>
      </c>
      <c r="J515" t="s">
        <v>57</v>
      </c>
      <c r="K515" t="s">
        <v>59</v>
      </c>
      <c r="L515" t="s">
        <v>3779</v>
      </c>
      <c r="M515" t="s">
        <v>3780</v>
      </c>
      <c r="N515" t="s">
        <v>3781</v>
      </c>
      <c r="O515">
        <f>VLOOKUP(B515,HIS退!B:F,5,FALSE)</f>
        <v>-20</v>
      </c>
      <c r="P515" t="str">
        <f>VLOOKUP(B515,HIS退!B:I,8,FALSE)</f>
        <v>9</v>
      </c>
      <c r="Q515" s="38">
        <f>VLOOKUP(C515,招行退!B:F,5,FALSE)</f>
        <v>20</v>
      </c>
      <c r="R515" t="str">
        <f>VLOOKUP(C515,招行退!B:H,7,FALSE)</f>
        <v>B</v>
      </c>
      <c r="S515" t="str">
        <f>VLOOKUP(C515,招行退!B:I,8,FALSE)</f>
        <v>20170707</v>
      </c>
    </row>
    <row r="516" spans="1:19" ht="14.25" hidden="1">
      <c r="A516" t="s">
        <v>20982</v>
      </c>
      <c r="B516">
        <v>600331</v>
      </c>
      <c r="C516" t="s">
        <v>1580</v>
      </c>
      <c r="D516" t="s">
        <v>1581</v>
      </c>
      <c r="E516" t="s">
        <v>1582</v>
      </c>
      <c r="F516" s="15">
        <v>300</v>
      </c>
      <c r="G516" t="s">
        <v>34</v>
      </c>
      <c r="H516" t="s">
        <v>34</v>
      </c>
      <c r="I516" t="s">
        <v>58</v>
      </c>
      <c r="J516" t="s">
        <v>48</v>
      </c>
      <c r="K516" t="s">
        <v>59</v>
      </c>
      <c r="L516" t="s">
        <v>3782</v>
      </c>
      <c r="M516" t="s">
        <v>3783</v>
      </c>
      <c r="N516" t="s">
        <v>3784</v>
      </c>
      <c r="O516">
        <f>VLOOKUP(B516,HIS退!B:F,5,FALSE)</f>
        <v>-300</v>
      </c>
      <c r="P516" t="str">
        <f>VLOOKUP(B516,HIS退!B:I,8,FALSE)</f>
        <v>1</v>
      </c>
      <c r="Q516" s="38">
        <f>VLOOKUP(C516,招行退!B:F,5,FALSE)</f>
        <v>300</v>
      </c>
      <c r="R516" t="str">
        <f>VLOOKUP(C516,招行退!B:H,7,FALSE)</f>
        <v>S</v>
      </c>
      <c r="S516" t="e">
        <f>VLOOKUP(C516,招行退!B:I,8,FALSE)</f>
        <v>#N/A</v>
      </c>
    </row>
    <row r="517" spans="1:19" ht="14.25" hidden="1">
      <c r="A517" t="s">
        <v>20983</v>
      </c>
      <c r="B517">
        <v>602047</v>
      </c>
      <c r="C517" t="s">
        <v>1583</v>
      </c>
      <c r="D517" t="s">
        <v>1584</v>
      </c>
      <c r="E517" t="s">
        <v>1585</v>
      </c>
      <c r="F517" s="15">
        <v>494</v>
      </c>
      <c r="G517" t="s">
        <v>34</v>
      </c>
      <c r="H517" t="s">
        <v>34</v>
      </c>
      <c r="I517" t="s">
        <v>58</v>
      </c>
      <c r="J517" t="s">
        <v>48</v>
      </c>
      <c r="K517" t="s">
        <v>59</v>
      </c>
      <c r="L517" t="s">
        <v>3785</v>
      </c>
      <c r="M517" t="s">
        <v>3786</v>
      </c>
      <c r="N517" t="s">
        <v>3787</v>
      </c>
      <c r="O517">
        <f>VLOOKUP(B517,HIS退!B:F,5,FALSE)</f>
        <v>-494</v>
      </c>
      <c r="P517" t="str">
        <f>VLOOKUP(B517,HIS退!B:I,8,FALSE)</f>
        <v>1</v>
      </c>
      <c r="Q517" s="38">
        <f>VLOOKUP(C517,招行退!B:F,5,FALSE)</f>
        <v>494</v>
      </c>
      <c r="R517" t="str">
        <f>VLOOKUP(C517,招行退!B:H,7,FALSE)</f>
        <v>S</v>
      </c>
      <c r="S517" t="e">
        <f>VLOOKUP(C517,招行退!B:I,8,FALSE)</f>
        <v>#N/A</v>
      </c>
    </row>
    <row r="518" spans="1:19" ht="14.25" hidden="1">
      <c r="A518" t="s">
        <v>20984</v>
      </c>
      <c r="B518">
        <v>602896</v>
      </c>
      <c r="C518" t="s">
        <v>1586</v>
      </c>
      <c r="D518" t="s">
        <v>1587</v>
      </c>
      <c r="E518" t="s">
        <v>1588</v>
      </c>
      <c r="F518" s="15">
        <v>644</v>
      </c>
      <c r="G518" t="s">
        <v>34</v>
      </c>
      <c r="H518" t="s">
        <v>34</v>
      </c>
      <c r="I518" t="s">
        <v>58</v>
      </c>
      <c r="J518" t="s">
        <v>48</v>
      </c>
      <c r="K518" t="s">
        <v>59</v>
      </c>
      <c r="L518" t="s">
        <v>3788</v>
      </c>
      <c r="M518" t="s">
        <v>3789</v>
      </c>
      <c r="N518" t="s">
        <v>3790</v>
      </c>
      <c r="O518">
        <f>VLOOKUP(B518,HIS退!B:F,5,FALSE)</f>
        <v>-644</v>
      </c>
      <c r="P518" t="str">
        <f>VLOOKUP(B518,HIS退!B:I,8,FALSE)</f>
        <v>1</v>
      </c>
      <c r="Q518" s="38">
        <f>VLOOKUP(C518,招行退!B:F,5,FALSE)</f>
        <v>644</v>
      </c>
      <c r="R518" t="str">
        <f>VLOOKUP(C518,招行退!B:H,7,FALSE)</f>
        <v>S</v>
      </c>
      <c r="S518" t="e">
        <f>VLOOKUP(C518,招行退!B:I,8,FALSE)</f>
        <v>#N/A</v>
      </c>
    </row>
    <row r="519" spans="1:19" ht="14.25" hidden="1">
      <c r="A519" t="s">
        <v>20985</v>
      </c>
      <c r="B519">
        <v>603057</v>
      </c>
      <c r="C519" t="s">
        <v>1589</v>
      </c>
      <c r="D519" t="s">
        <v>1590</v>
      </c>
      <c r="E519" t="s">
        <v>1591</v>
      </c>
      <c r="F519" s="15">
        <v>197</v>
      </c>
      <c r="G519" t="s">
        <v>34</v>
      </c>
      <c r="H519" t="s">
        <v>34</v>
      </c>
      <c r="I519" t="s">
        <v>58</v>
      </c>
      <c r="J519" t="s">
        <v>48</v>
      </c>
      <c r="K519" t="s">
        <v>59</v>
      </c>
      <c r="L519" t="s">
        <v>3791</v>
      </c>
      <c r="M519" t="s">
        <v>3792</v>
      </c>
      <c r="N519" t="s">
        <v>3793</v>
      </c>
      <c r="O519">
        <f>VLOOKUP(B519,HIS退!B:F,5,FALSE)</f>
        <v>-197</v>
      </c>
      <c r="P519" t="str">
        <f>VLOOKUP(B519,HIS退!B:I,8,FALSE)</f>
        <v>1</v>
      </c>
      <c r="Q519" s="38">
        <f>VLOOKUP(C519,招行退!B:F,5,FALSE)</f>
        <v>197</v>
      </c>
      <c r="R519" t="str">
        <f>VLOOKUP(C519,招行退!B:H,7,FALSE)</f>
        <v>S</v>
      </c>
      <c r="S519" t="e">
        <f>VLOOKUP(C519,招行退!B:I,8,FALSE)</f>
        <v>#N/A</v>
      </c>
    </row>
    <row r="520" spans="1:19" ht="14.25" hidden="1">
      <c r="A520" t="s">
        <v>20986</v>
      </c>
      <c r="B520">
        <v>603173</v>
      </c>
      <c r="C520" t="s">
        <v>1592</v>
      </c>
      <c r="D520" t="s">
        <v>1593</v>
      </c>
      <c r="E520" t="s">
        <v>1594</v>
      </c>
      <c r="F520" s="15">
        <v>1588</v>
      </c>
      <c r="G520" t="s">
        <v>34</v>
      </c>
      <c r="H520" t="s">
        <v>34</v>
      </c>
      <c r="I520" t="s">
        <v>58</v>
      </c>
      <c r="J520" t="s">
        <v>48</v>
      </c>
      <c r="K520" t="s">
        <v>59</v>
      </c>
      <c r="L520" t="s">
        <v>3794</v>
      </c>
      <c r="M520" t="s">
        <v>3795</v>
      </c>
      <c r="N520" t="s">
        <v>3796</v>
      </c>
      <c r="O520">
        <f>VLOOKUP(B520,HIS退!B:F,5,FALSE)</f>
        <v>-1588</v>
      </c>
      <c r="P520" t="str">
        <f>VLOOKUP(B520,HIS退!B:I,8,FALSE)</f>
        <v>1</v>
      </c>
      <c r="Q520" s="38">
        <f>VLOOKUP(C520,招行退!B:F,5,FALSE)</f>
        <v>1588</v>
      </c>
      <c r="R520" t="str">
        <f>VLOOKUP(C520,招行退!B:H,7,FALSE)</f>
        <v>S</v>
      </c>
      <c r="S520" t="e">
        <f>VLOOKUP(C520,招行退!B:I,8,FALSE)</f>
        <v>#N/A</v>
      </c>
    </row>
    <row r="521" spans="1:19" ht="14.25" hidden="1">
      <c r="A521" t="s">
        <v>20987</v>
      </c>
      <c r="B521">
        <v>603682</v>
      </c>
      <c r="C521" t="s">
        <v>1595</v>
      </c>
      <c r="D521" t="s">
        <v>1596</v>
      </c>
      <c r="E521" t="s">
        <v>1597</v>
      </c>
      <c r="F521" s="15">
        <v>1030</v>
      </c>
      <c r="G521" t="s">
        <v>34</v>
      </c>
      <c r="H521" t="s">
        <v>34</v>
      </c>
      <c r="I521" t="s">
        <v>58</v>
      </c>
      <c r="J521" t="s">
        <v>48</v>
      </c>
      <c r="K521" t="s">
        <v>59</v>
      </c>
      <c r="L521" t="s">
        <v>3797</v>
      </c>
      <c r="M521" t="s">
        <v>3798</v>
      </c>
      <c r="N521" t="s">
        <v>3799</v>
      </c>
      <c r="O521">
        <f>VLOOKUP(B521,HIS退!B:F,5,FALSE)</f>
        <v>-1030</v>
      </c>
      <c r="P521" t="str">
        <f>VLOOKUP(B521,HIS退!B:I,8,FALSE)</f>
        <v>1</v>
      </c>
      <c r="Q521" s="38">
        <f>VLOOKUP(C521,招行退!B:F,5,FALSE)</f>
        <v>1030</v>
      </c>
      <c r="R521" t="str">
        <f>VLOOKUP(C521,招行退!B:H,7,FALSE)</f>
        <v>S</v>
      </c>
      <c r="S521" t="e">
        <f>VLOOKUP(C521,招行退!B:I,8,FALSE)</f>
        <v>#N/A</v>
      </c>
    </row>
    <row r="522" spans="1:19" ht="14.25" hidden="1">
      <c r="A522" t="s">
        <v>20988</v>
      </c>
      <c r="B522">
        <v>604129</v>
      </c>
      <c r="C522" t="s">
        <v>1598</v>
      </c>
      <c r="D522" t="s">
        <v>1543</v>
      </c>
      <c r="E522" t="s">
        <v>1544</v>
      </c>
      <c r="F522" s="15">
        <v>145</v>
      </c>
      <c r="G522" t="s">
        <v>34</v>
      </c>
      <c r="H522" t="s">
        <v>34</v>
      </c>
      <c r="I522" t="s">
        <v>58</v>
      </c>
      <c r="J522" t="s">
        <v>48</v>
      </c>
      <c r="K522" t="s">
        <v>59</v>
      </c>
      <c r="L522" t="s">
        <v>3800</v>
      </c>
      <c r="M522" t="s">
        <v>3801</v>
      </c>
      <c r="N522" t="s">
        <v>3802</v>
      </c>
      <c r="O522">
        <f>VLOOKUP(B522,HIS退!B:F,5,FALSE)</f>
        <v>-145</v>
      </c>
      <c r="P522" t="str">
        <f>VLOOKUP(B522,HIS退!B:I,8,FALSE)</f>
        <v>1</v>
      </c>
      <c r="Q522" s="38">
        <f>VLOOKUP(C522,招行退!B:F,5,FALSE)</f>
        <v>145</v>
      </c>
      <c r="R522" t="str">
        <f>VLOOKUP(C522,招行退!B:H,7,FALSE)</f>
        <v>S</v>
      </c>
      <c r="S522" t="e">
        <f>VLOOKUP(C522,招行退!B:I,8,FALSE)</f>
        <v>#N/A</v>
      </c>
    </row>
    <row r="523" spans="1:19" ht="14.25" hidden="1">
      <c r="A523" t="s">
        <v>20989</v>
      </c>
      <c r="B523">
        <v>605326</v>
      </c>
      <c r="C523" t="s">
        <v>1599</v>
      </c>
      <c r="D523" t="s">
        <v>523</v>
      </c>
      <c r="E523" t="s">
        <v>524</v>
      </c>
      <c r="F523" s="15">
        <v>1000</v>
      </c>
      <c r="G523" t="s">
        <v>34</v>
      </c>
      <c r="H523" t="s">
        <v>34</v>
      </c>
      <c r="I523" t="s">
        <v>58</v>
      </c>
      <c r="J523" t="s">
        <v>48</v>
      </c>
      <c r="K523" t="s">
        <v>59</v>
      </c>
      <c r="L523" t="s">
        <v>3803</v>
      </c>
      <c r="M523" t="s">
        <v>3804</v>
      </c>
      <c r="N523" t="s">
        <v>2476</v>
      </c>
      <c r="O523">
        <f>VLOOKUP(B523,HIS退!B:F,5,FALSE)</f>
        <v>-1000</v>
      </c>
      <c r="P523" t="str">
        <f>VLOOKUP(B523,HIS退!B:I,8,FALSE)</f>
        <v>1</v>
      </c>
      <c r="Q523" s="38">
        <f>VLOOKUP(C523,招行退!B:F,5,FALSE)</f>
        <v>1000</v>
      </c>
      <c r="R523" t="str">
        <f>VLOOKUP(C523,招行退!B:H,7,FALSE)</f>
        <v>S</v>
      </c>
      <c r="S523" t="e">
        <f>VLOOKUP(C523,招行退!B:I,8,FALSE)</f>
        <v>#N/A</v>
      </c>
    </row>
    <row r="524" spans="1:19" ht="14.25" hidden="1">
      <c r="A524" t="s">
        <v>20990</v>
      </c>
      <c r="B524">
        <v>605394</v>
      </c>
      <c r="C524" t="s">
        <v>1600</v>
      </c>
      <c r="D524" t="s">
        <v>1601</v>
      </c>
      <c r="E524" t="s">
        <v>1602</v>
      </c>
      <c r="F524" s="15">
        <v>532</v>
      </c>
      <c r="G524" t="s">
        <v>34</v>
      </c>
      <c r="H524" t="s">
        <v>34</v>
      </c>
      <c r="I524" t="s">
        <v>58</v>
      </c>
      <c r="J524" t="s">
        <v>48</v>
      </c>
      <c r="K524" t="s">
        <v>59</v>
      </c>
      <c r="L524" t="s">
        <v>3805</v>
      </c>
      <c r="M524" t="s">
        <v>3806</v>
      </c>
      <c r="N524" t="s">
        <v>3807</v>
      </c>
      <c r="O524">
        <f>VLOOKUP(B524,HIS退!B:F,5,FALSE)</f>
        <v>-532</v>
      </c>
      <c r="P524" t="str">
        <f>VLOOKUP(B524,HIS退!B:I,8,FALSE)</f>
        <v>1</v>
      </c>
      <c r="Q524" s="38">
        <f>VLOOKUP(C524,招行退!B:F,5,FALSE)</f>
        <v>532</v>
      </c>
      <c r="R524" t="str">
        <f>VLOOKUP(C524,招行退!B:H,7,FALSE)</f>
        <v>S</v>
      </c>
      <c r="S524" t="e">
        <f>VLOOKUP(C524,招行退!B:I,8,FALSE)</f>
        <v>#N/A</v>
      </c>
    </row>
    <row r="525" spans="1:19" ht="14.25" hidden="1">
      <c r="A525" t="s">
        <v>20991</v>
      </c>
      <c r="B525">
        <v>605544</v>
      </c>
      <c r="C525" t="s">
        <v>1603</v>
      </c>
      <c r="D525" t="s">
        <v>1415</v>
      </c>
      <c r="E525" t="s">
        <v>1416</v>
      </c>
      <c r="F525" s="15">
        <v>181</v>
      </c>
      <c r="G525" t="s">
        <v>34</v>
      </c>
      <c r="H525" t="s">
        <v>34</v>
      </c>
      <c r="I525" t="s">
        <v>58</v>
      </c>
      <c r="J525" t="s">
        <v>48</v>
      </c>
      <c r="K525" t="s">
        <v>59</v>
      </c>
      <c r="L525" t="s">
        <v>3808</v>
      </c>
      <c r="M525" t="s">
        <v>3809</v>
      </c>
      <c r="N525" t="s">
        <v>3586</v>
      </c>
      <c r="O525">
        <f>VLOOKUP(B525,HIS退!B:F,5,FALSE)</f>
        <v>-181</v>
      </c>
      <c r="P525" t="str">
        <f>VLOOKUP(B525,HIS退!B:I,8,FALSE)</f>
        <v>1</v>
      </c>
      <c r="Q525" s="38">
        <f>VLOOKUP(C525,招行退!B:F,5,FALSE)</f>
        <v>181</v>
      </c>
      <c r="R525" t="str">
        <f>VLOOKUP(C525,招行退!B:H,7,FALSE)</f>
        <v>S</v>
      </c>
      <c r="S525" t="e">
        <f>VLOOKUP(C525,招行退!B:I,8,FALSE)</f>
        <v>#N/A</v>
      </c>
    </row>
    <row r="526" spans="1:19" ht="14.25" hidden="1">
      <c r="A526" t="s">
        <v>20992</v>
      </c>
      <c r="B526">
        <v>605562</v>
      </c>
      <c r="C526" t="s">
        <v>1604</v>
      </c>
      <c r="D526" t="s">
        <v>1553</v>
      </c>
      <c r="E526" t="s">
        <v>1554</v>
      </c>
      <c r="F526" s="15">
        <v>401</v>
      </c>
      <c r="G526" t="s">
        <v>34</v>
      </c>
      <c r="H526" t="s">
        <v>34</v>
      </c>
      <c r="I526" t="s">
        <v>58</v>
      </c>
      <c r="J526" t="s">
        <v>48</v>
      </c>
      <c r="K526" t="s">
        <v>59</v>
      </c>
      <c r="L526" t="s">
        <v>3810</v>
      </c>
      <c r="M526" t="s">
        <v>3811</v>
      </c>
      <c r="N526" t="s">
        <v>3753</v>
      </c>
      <c r="O526">
        <f>VLOOKUP(B526,HIS退!B:F,5,FALSE)</f>
        <v>-401</v>
      </c>
      <c r="P526" t="str">
        <f>VLOOKUP(B526,HIS退!B:I,8,FALSE)</f>
        <v>1</v>
      </c>
      <c r="Q526" s="38">
        <f>VLOOKUP(C526,招行退!B:F,5,FALSE)</f>
        <v>401</v>
      </c>
      <c r="R526" t="str">
        <f>VLOOKUP(C526,招行退!B:H,7,FALSE)</f>
        <v>S</v>
      </c>
      <c r="S526" t="e">
        <f>VLOOKUP(C526,招行退!B:I,8,FALSE)</f>
        <v>#N/A</v>
      </c>
    </row>
    <row r="527" spans="1:19" ht="14.25" hidden="1">
      <c r="A527" t="s">
        <v>20993</v>
      </c>
      <c r="B527">
        <v>605699</v>
      </c>
      <c r="C527" t="s">
        <v>1605</v>
      </c>
      <c r="D527" t="s">
        <v>1606</v>
      </c>
      <c r="E527" t="s">
        <v>1607</v>
      </c>
      <c r="F527" s="15">
        <v>32</v>
      </c>
      <c r="G527" t="s">
        <v>34</v>
      </c>
      <c r="H527" t="s">
        <v>34</v>
      </c>
      <c r="I527" t="s">
        <v>58</v>
      </c>
      <c r="J527" t="s">
        <v>48</v>
      </c>
      <c r="K527" t="s">
        <v>59</v>
      </c>
      <c r="L527" t="s">
        <v>3812</v>
      </c>
      <c r="M527" t="s">
        <v>3813</v>
      </c>
      <c r="N527" t="s">
        <v>3814</v>
      </c>
      <c r="O527">
        <f>VLOOKUP(B527,HIS退!B:F,5,FALSE)</f>
        <v>-32</v>
      </c>
      <c r="P527" t="str">
        <f>VLOOKUP(B527,HIS退!B:I,8,FALSE)</f>
        <v>1</v>
      </c>
      <c r="Q527" s="38">
        <f>VLOOKUP(C527,招行退!B:F,5,FALSE)</f>
        <v>32</v>
      </c>
      <c r="R527" t="str">
        <f>VLOOKUP(C527,招行退!B:H,7,FALSE)</f>
        <v>S</v>
      </c>
      <c r="S527" t="e">
        <f>VLOOKUP(C527,招行退!B:I,8,FALSE)</f>
        <v>#N/A</v>
      </c>
    </row>
    <row r="528" spans="1:19" ht="14.25" hidden="1">
      <c r="A528" t="s">
        <v>20994</v>
      </c>
      <c r="B528">
        <v>606065</v>
      </c>
      <c r="C528" t="s">
        <v>3815</v>
      </c>
      <c r="D528" t="s">
        <v>1608</v>
      </c>
      <c r="E528" t="s">
        <v>1609</v>
      </c>
      <c r="F528" s="15">
        <v>2200</v>
      </c>
      <c r="G528" t="s">
        <v>34</v>
      </c>
      <c r="H528" t="s">
        <v>34</v>
      </c>
      <c r="I528" t="s">
        <v>340</v>
      </c>
      <c r="J528" t="s">
        <v>57</v>
      </c>
      <c r="K528" t="s">
        <v>59</v>
      </c>
      <c r="L528" t="s">
        <v>3816</v>
      </c>
      <c r="M528" t="s">
        <v>3817</v>
      </c>
      <c r="N528" t="s">
        <v>3818</v>
      </c>
      <c r="O528">
        <f>VLOOKUP(B528,HIS退!B:F,5,FALSE)</f>
        <v>-2200</v>
      </c>
      <c r="P528" t="str">
        <f>VLOOKUP(B528,HIS退!B:I,8,FALSE)</f>
        <v>9</v>
      </c>
      <c r="Q528" s="38">
        <f>VLOOKUP(C528,招行退!B:F,5,FALSE)</f>
        <v>2200</v>
      </c>
      <c r="R528" t="str">
        <f>VLOOKUP(C528,招行退!B:H,7,FALSE)</f>
        <v>B</v>
      </c>
      <c r="S528" t="str">
        <f>VLOOKUP(C528,招行退!B:I,8,FALSE)</f>
        <v>20170707</v>
      </c>
    </row>
    <row r="529" spans="1:19" ht="14.25" hidden="1">
      <c r="A529" t="s">
        <v>20995</v>
      </c>
      <c r="B529">
        <v>606595</v>
      </c>
      <c r="C529" t="s">
        <v>3819</v>
      </c>
      <c r="D529" t="s">
        <v>1610</v>
      </c>
      <c r="E529" t="s">
        <v>1611</v>
      </c>
      <c r="F529" s="15">
        <v>250</v>
      </c>
      <c r="G529" t="s">
        <v>34</v>
      </c>
      <c r="H529" t="s">
        <v>34</v>
      </c>
      <c r="I529" t="s">
        <v>340</v>
      </c>
      <c r="J529" t="s">
        <v>57</v>
      </c>
      <c r="K529" t="s">
        <v>59</v>
      </c>
      <c r="L529" t="s">
        <v>3820</v>
      </c>
      <c r="M529" t="s">
        <v>3821</v>
      </c>
      <c r="N529" t="s">
        <v>3822</v>
      </c>
      <c r="O529">
        <f>VLOOKUP(B529,HIS退!B:F,5,FALSE)</f>
        <v>-250</v>
      </c>
      <c r="P529" t="str">
        <f>VLOOKUP(B529,HIS退!B:I,8,FALSE)</f>
        <v>9</v>
      </c>
      <c r="Q529" s="38">
        <f>VLOOKUP(C529,招行退!B:F,5,FALSE)</f>
        <v>250</v>
      </c>
      <c r="R529" t="str">
        <f>VLOOKUP(C529,招行退!B:H,7,FALSE)</f>
        <v>B</v>
      </c>
      <c r="S529" t="str">
        <f>VLOOKUP(C529,招行退!B:I,8,FALSE)</f>
        <v>20170707</v>
      </c>
    </row>
    <row r="530" spans="1:19" ht="14.25" hidden="1">
      <c r="A530" t="s">
        <v>20996</v>
      </c>
      <c r="B530">
        <v>606964</v>
      </c>
      <c r="C530" t="s">
        <v>1612</v>
      </c>
      <c r="D530" t="s">
        <v>1613</v>
      </c>
      <c r="E530" t="s">
        <v>1614</v>
      </c>
      <c r="F530" s="15">
        <v>173</v>
      </c>
      <c r="G530" t="s">
        <v>34</v>
      </c>
      <c r="H530" t="s">
        <v>34</v>
      </c>
      <c r="I530" t="s">
        <v>58</v>
      </c>
      <c r="J530" t="s">
        <v>48</v>
      </c>
      <c r="K530" t="s">
        <v>59</v>
      </c>
      <c r="L530" t="s">
        <v>3823</v>
      </c>
      <c r="M530" t="s">
        <v>3824</v>
      </c>
      <c r="N530" t="s">
        <v>3825</v>
      </c>
      <c r="O530">
        <f>VLOOKUP(B530,HIS退!B:F,5,FALSE)</f>
        <v>-173</v>
      </c>
      <c r="P530" t="str">
        <f>VLOOKUP(B530,HIS退!B:I,8,FALSE)</f>
        <v>1</v>
      </c>
      <c r="Q530" s="38">
        <f>VLOOKUP(C530,招行退!B:F,5,FALSE)</f>
        <v>173</v>
      </c>
      <c r="R530" t="str">
        <f>VLOOKUP(C530,招行退!B:H,7,FALSE)</f>
        <v>S</v>
      </c>
      <c r="S530" t="e">
        <f>VLOOKUP(C530,招行退!B:I,8,FALSE)</f>
        <v>#N/A</v>
      </c>
    </row>
    <row r="531" spans="1:19" ht="14.25" hidden="1">
      <c r="A531" t="s">
        <v>20997</v>
      </c>
      <c r="B531">
        <v>607235</v>
      </c>
      <c r="C531" t="s">
        <v>1615</v>
      </c>
      <c r="D531" t="s">
        <v>1616</v>
      </c>
      <c r="E531" t="s">
        <v>1617</v>
      </c>
      <c r="F531" s="15">
        <v>490</v>
      </c>
      <c r="G531" t="s">
        <v>34</v>
      </c>
      <c r="H531" t="s">
        <v>34</v>
      </c>
      <c r="I531" t="s">
        <v>58</v>
      </c>
      <c r="J531" t="s">
        <v>48</v>
      </c>
      <c r="K531" t="s">
        <v>59</v>
      </c>
      <c r="L531" t="s">
        <v>3826</v>
      </c>
      <c r="M531" t="s">
        <v>3827</v>
      </c>
      <c r="N531" t="s">
        <v>3828</v>
      </c>
      <c r="O531">
        <f>VLOOKUP(B531,HIS退!B:F,5,FALSE)</f>
        <v>-490</v>
      </c>
      <c r="P531" t="str">
        <f>VLOOKUP(B531,HIS退!B:I,8,FALSE)</f>
        <v>1</v>
      </c>
      <c r="Q531" s="38">
        <f>VLOOKUP(C531,招行退!B:F,5,FALSE)</f>
        <v>490</v>
      </c>
      <c r="R531" t="str">
        <f>VLOOKUP(C531,招行退!B:H,7,FALSE)</f>
        <v>S</v>
      </c>
      <c r="S531" t="e">
        <f>VLOOKUP(C531,招行退!B:I,8,FALSE)</f>
        <v>#N/A</v>
      </c>
    </row>
    <row r="532" spans="1:19" ht="14.25" hidden="1">
      <c r="A532" t="s">
        <v>20998</v>
      </c>
      <c r="B532">
        <v>607483</v>
      </c>
      <c r="C532" t="s">
        <v>1618</v>
      </c>
      <c r="D532" t="s">
        <v>1619</v>
      </c>
      <c r="E532" t="s">
        <v>1620</v>
      </c>
      <c r="F532" s="15">
        <v>19</v>
      </c>
      <c r="G532" t="s">
        <v>34</v>
      </c>
      <c r="H532" t="s">
        <v>34</v>
      </c>
      <c r="I532" t="s">
        <v>58</v>
      </c>
      <c r="J532" t="s">
        <v>48</v>
      </c>
      <c r="K532" t="s">
        <v>59</v>
      </c>
      <c r="L532" t="s">
        <v>3829</v>
      </c>
      <c r="M532" t="s">
        <v>3830</v>
      </c>
      <c r="N532" t="s">
        <v>3831</v>
      </c>
      <c r="O532">
        <f>VLOOKUP(B532,HIS退!B:F,5,FALSE)</f>
        <v>-19</v>
      </c>
      <c r="P532" t="str">
        <f>VLOOKUP(B532,HIS退!B:I,8,FALSE)</f>
        <v>1</v>
      </c>
      <c r="Q532" s="38">
        <f>VLOOKUP(C532,招行退!B:F,5,FALSE)</f>
        <v>19</v>
      </c>
      <c r="R532" t="str">
        <f>VLOOKUP(C532,招行退!B:H,7,FALSE)</f>
        <v>S</v>
      </c>
      <c r="S532" t="e">
        <f>VLOOKUP(C532,招行退!B:I,8,FALSE)</f>
        <v>#N/A</v>
      </c>
    </row>
    <row r="533" spans="1:19" ht="14.25" hidden="1">
      <c r="A533" t="s">
        <v>20999</v>
      </c>
      <c r="B533">
        <v>607488</v>
      </c>
      <c r="C533" t="s">
        <v>1621</v>
      </c>
      <c r="D533" t="s">
        <v>1622</v>
      </c>
      <c r="E533" t="s">
        <v>1623</v>
      </c>
      <c r="F533" s="15">
        <v>605</v>
      </c>
      <c r="G533" t="s">
        <v>34</v>
      </c>
      <c r="H533" t="s">
        <v>34</v>
      </c>
      <c r="I533" t="s">
        <v>58</v>
      </c>
      <c r="J533" t="s">
        <v>48</v>
      </c>
      <c r="K533" t="s">
        <v>59</v>
      </c>
      <c r="L533" t="s">
        <v>3832</v>
      </c>
      <c r="M533" t="s">
        <v>3833</v>
      </c>
      <c r="N533" t="s">
        <v>3834</v>
      </c>
      <c r="O533">
        <f>VLOOKUP(B533,HIS退!B:F,5,FALSE)</f>
        <v>-605</v>
      </c>
      <c r="P533" t="str">
        <f>VLOOKUP(B533,HIS退!B:I,8,FALSE)</f>
        <v>1</v>
      </c>
      <c r="Q533" s="38">
        <f>VLOOKUP(C533,招行退!B:F,5,FALSE)</f>
        <v>605</v>
      </c>
      <c r="R533" t="str">
        <f>VLOOKUP(C533,招行退!B:H,7,FALSE)</f>
        <v>S</v>
      </c>
      <c r="S533" t="e">
        <f>VLOOKUP(C533,招行退!B:I,8,FALSE)</f>
        <v>#N/A</v>
      </c>
    </row>
    <row r="534" spans="1:19" ht="14.25" hidden="1">
      <c r="A534" t="s">
        <v>21000</v>
      </c>
      <c r="B534">
        <v>607948</v>
      </c>
      <c r="C534" t="s">
        <v>1624</v>
      </c>
      <c r="D534" t="s">
        <v>1625</v>
      </c>
      <c r="E534" t="s">
        <v>1626</v>
      </c>
      <c r="F534" s="15">
        <v>5636</v>
      </c>
      <c r="G534" t="s">
        <v>34</v>
      </c>
      <c r="H534" t="s">
        <v>34</v>
      </c>
      <c r="I534" t="s">
        <v>58</v>
      </c>
      <c r="J534" t="s">
        <v>48</v>
      </c>
      <c r="K534" t="s">
        <v>59</v>
      </c>
      <c r="L534" t="s">
        <v>3835</v>
      </c>
      <c r="M534" t="s">
        <v>3836</v>
      </c>
      <c r="N534" t="s">
        <v>3837</v>
      </c>
      <c r="O534">
        <f>VLOOKUP(B534,HIS退!B:F,5,FALSE)</f>
        <v>-5636</v>
      </c>
      <c r="P534" t="str">
        <f>VLOOKUP(B534,HIS退!B:I,8,FALSE)</f>
        <v>1</v>
      </c>
      <c r="Q534" s="38">
        <f>VLOOKUP(C534,招行退!B:F,5,FALSE)</f>
        <v>5636</v>
      </c>
      <c r="R534" t="str">
        <f>VLOOKUP(C534,招行退!B:H,7,FALSE)</f>
        <v>S</v>
      </c>
      <c r="S534" t="e">
        <f>VLOOKUP(C534,招行退!B:I,8,FALSE)</f>
        <v>#N/A</v>
      </c>
    </row>
    <row r="535" spans="1:19" ht="14.25" hidden="1">
      <c r="A535" t="s">
        <v>21001</v>
      </c>
      <c r="B535">
        <v>607990</v>
      </c>
      <c r="C535" t="s">
        <v>1627</v>
      </c>
      <c r="D535" t="s">
        <v>1628</v>
      </c>
      <c r="E535" t="s">
        <v>1629</v>
      </c>
      <c r="F535" s="15">
        <v>500</v>
      </c>
      <c r="G535" t="s">
        <v>34</v>
      </c>
      <c r="H535" t="s">
        <v>34</v>
      </c>
      <c r="I535" t="s">
        <v>58</v>
      </c>
      <c r="J535" t="s">
        <v>48</v>
      </c>
      <c r="K535" t="s">
        <v>59</v>
      </c>
      <c r="L535" t="s">
        <v>3838</v>
      </c>
      <c r="M535" t="s">
        <v>3839</v>
      </c>
      <c r="N535" t="s">
        <v>3840</v>
      </c>
      <c r="O535">
        <f>VLOOKUP(B535,HIS退!B:F,5,FALSE)</f>
        <v>-500</v>
      </c>
      <c r="P535" t="str">
        <f>VLOOKUP(B535,HIS退!B:I,8,FALSE)</f>
        <v>1</v>
      </c>
      <c r="Q535" s="38">
        <f>VLOOKUP(C535,招行退!B:F,5,FALSE)</f>
        <v>500</v>
      </c>
      <c r="R535" t="str">
        <f>VLOOKUP(C535,招行退!B:H,7,FALSE)</f>
        <v>S</v>
      </c>
      <c r="S535" t="e">
        <f>VLOOKUP(C535,招行退!B:I,8,FALSE)</f>
        <v>#N/A</v>
      </c>
    </row>
    <row r="536" spans="1:19" ht="14.25" hidden="1">
      <c r="A536" t="s">
        <v>21002</v>
      </c>
      <c r="B536">
        <v>608357</v>
      </c>
      <c r="C536" t="s">
        <v>1630</v>
      </c>
      <c r="D536" t="s">
        <v>578</v>
      </c>
      <c r="E536" t="s">
        <v>579</v>
      </c>
      <c r="F536" s="15">
        <v>19</v>
      </c>
      <c r="G536" t="s">
        <v>34</v>
      </c>
      <c r="H536" t="s">
        <v>34</v>
      </c>
      <c r="I536" t="s">
        <v>58</v>
      </c>
      <c r="J536" t="s">
        <v>48</v>
      </c>
      <c r="K536" t="s">
        <v>59</v>
      </c>
      <c r="L536" t="s">
        <v>3841</v>
      </c>
      <c r="M536" t="s">
        <v>3842</v>
      </c>
      <c r="N536" t="s">
        <v>2552</v>
      </c>
      <c r="O536">
        <f>VLOOKUP(B536,HIS退!B:F,5,FALSE)</f>
        <v>-19</v>
      </c>
      <c r="P536" t="str">
        <f>VLOOKUP(B536,HIS退!B:I,8,FALSE)</f>
        <v>1</v>
      </c>
      <c r="Q536" s="38">
        <f>VLOOKUP(C536,招行退!B:F,5,FALSE)</f>
        <v>19</v>
      </c>
      <c r="R536" t="str">
        <f>VLOOKUP(C536,招行退!B:H,7,FALSE)</f>
        <v>S</v>
      </c>
      <c r="S536" t="e">
        <f>VLOOKUP(C536,招行退!B:I,8,FALSE)</f>
        <v>#N/A</v>
      </c>
    </row>
    <row r="537" spans="1:19" ht="14.25" hidden="1">
      <c r="A537" t="s">
        <v>21003</v>
      </c>
      <c r="B537">
        <v>608488</v>
      </c>
      <c r="C537" t="s">
        <v>1631</v>
      </c>
      <c r="D537" t="s">
        <v>1632</v>
      </c>
      <c r="E537" t="s">
        <v>1633</v>
      </c>
      <c r="F537" s="15">
        <v>139</v>
      </c>
      <c r="G537" t="s">
        <v>53</v>
      </c>
      <c r="H537" t="s">
        <v>34</v>
      </c>
      <c r="I537" t="s">
        <v>58</v>
      </c>
      <c r="J537" t="s">
        <v>48</v>
      </c>
      <c r="K537" t="s">
        <v>59</v>
      </c>
      <c r="L537" t="s">
        <v>3843</v>
      </c>
      <c r="M537" t="s">
        <v>3844</v>
      </c>
      <c r="N537" t="s">
        <v>3845</v>
      </c>
      <c r="O537">
        <f>VLOOKUP(B537,HIS退!B:F,5,FALSE)</f>
        <v>-139</v>
      </c>
      <c r="P537" t="str">
        <f>VLOOKUP(B537,HIS退!B:I,8,FALSE)</f>
        <v>1</v>
      </c>
      <c r="Q537" s="38">
        <f>VLOOKUP(C537,招行退!B:F,5,FALSE)</f>
        <v>139</v>
      </c>
      <c r="R537" t="str">
        <f>VLOOKUP(C537,招行退!B:H,7,FALSE)</f>
        <v>S</v>
      </c>
      <c r="S537" t="e">
        <f>VLOOKUP(C537,招行退!B:I,8,FALSE)</f>
        <v>#N/A</v>
      </c>
    </row>
    <row r="538" spans="1:19" ht="14.25" hidden="1">
      <c r="A538" t="s">
        <v>21004</v>
      </c>
      <c r="B538">
        <v>609166</v>
      </c>
      <c r="C538" t="s">
        <v>3846</v>
      </c>
      <c r="D538" t="s">
        <v>1635</v>
      </c>
      <c r="E538" t="s">
        <v>1636</v>
      </c>
      <c r="F538" s="15">
        <v>69</v>
      </c>
      <c r="G538" t="s">
        <v>34</v>
      </c>
      <c r="H538" t="s">
        <v>34</v>
      </c>
      <c r="I538" t="s">
        <v>340</v>
      </c>
      <c r="J538" t="s">
        <v>57</v>
      </c>
      <c r="K538" t="s">
        <v>59</v>
      </c>
      <c r="L538" t="s">
        <v>3847</v>
      </c>
      <c r="M538" t="s">
        <v>3848</v>
      </c>
      <c r="N538" t="s">
        <v>3849</v>
      </c>
      <c r="O538">
        <f>VLOOKUP(B538,HIS退!B:F,5,FALSE)</f>
        <v>-69</v>
      </c>
      <c r="P538" t="str">
        <f>VLOOKUP(B538,HIS退!B:I,8,FALSE)</f>
        <v>9</v>
      </c>
      <c r="Q538" s="38">
        <f>VLOOKUP(C538,招行退!B:F,5,FALSE)</f>
        <v>69</v>
      </c>
      <c r="R538" t="str">
        <f>VLOOKUP(C538,招行退!B:H,7,FALSE)</f>
        <v>B</v>
      </c>
      <c r="S538" t="str">
        <f>VLOOKUP(C538,招行退!B:I,8,FALSE)</f>
        <v>20170707</v>
      </c>
    </row>
    <row r="539" spans="1:19" ht="14.25" hidden="1">
      <c r="A539" t="s">
        <v>21005</v>
      </c>
      <c r="B539">
        <v>609364</v>
      </c>
      <c r="C539" t="s">
        <v>1637</v>
      </c>
      <c r="D539" t="s">
        <v>1638</v>
      </c>
      <c r="E539" t="s">
        <v>1639</v>
      </c>
      <c r="F539" s="15">
        <v>32</v>
      </c>
      <c r="G539" t="s">
        <v>34</v>
      </c>
      <c r="H539" t="s">
        <v>34</v>
      </c>
      <c r="I539" t="s">
        <v>58</v>
      </c>
      <c r="J539" t="s">
        <v>48</v>
      </c>
      <c r="K539" t="s">
        <v>59</v>
      </c>
      <c r="L539" t="s">
        <v>3850</v>
      </c>
      <c r="M539" t="s">
        <v>3851</v>
      </c>
      <c r="N539" t="s">
        <v>3852</v>
      </c>
      <c r="O539">
        <f>VLOOKUP(B539,HIS退!B:F,5,FALSE)</f>
        <v>-32</v>
      </c>
      <c r="P539" t="str">
        <f>VLOOKUP(B539,HIS退!B:I,8,FALSE)</f>
        <v>1</v>
      </c>
      <c r="Q539" s="38">
        <f>VLOOKUP(C539,招行退!B:F,5,FALSE)</f>
        <v>32</v>
      </c>
      <c r="R539" t="str">
        <f>VLOOKUP(C539,招行退!B:H,7,FALSE)</f>
        <v>S</v>
      </c>
      <c r="S539" t="e">
        <f>VLOOKUP(C539,招行退!B:I,8,FALSE)</f>
        <v>#N/A</v>
      </c>
    </row>
    <row r="540" spans="1:19" ht="14.25" hidden="1">
      <c r="A540" t="s">
        <v>21006</v>
      </c>
      <c r="B540">
        <v>609746</v>
      </c>
      <c r="C540" t="s">
        <v>1640</v>
      </c>
      <c r="D540" t="s">
        <v>1641</v>
      </c>
      <c r="E540" t="s">
        <v>1642</v>
      </c>
      <c r="F540" s="15">
        <v>1996</v>
      </c>
      <c r="G540" t="s">
        <v>34</v>
      </c>
      <c r="H540" t="s">
        <v>34</v>
      </c>
      <c r="I540" t="s">
        <v>58</v>
      </c>
      <c r="J540" t="s">
        <v>48</v>
      </c>
      <c r="K540" t="s">
        <v>59</v>
      </c>
      <c r="L540" t="s">
        <v>3853</v>
      </c>
      <c r="M540" t="s">
        <v>3854</v>
      </c>
      <c r="N540" t="s">
        <v>3855</v>
      </c>
      <c r="O540">
        <f>VLOOKUP(B540,HIS退!B:F,5,FALSE)</f>
        <v>-1996</v>
      </c>
      <c r="P540" t="str">
        <f>VLOOKUP(B540,HIS退!B:I,8,FALSE)</f>
        <v>1</v>
      </c>
      <c r="Q540" s="38">
        <f>VLOOKUP(C540,招行退!B:F,5,FALSE)</f>
        <v>1996</v>
      </c>
      <c r="R540" t="str">
        <f>VLOOKUP(C540,招行退!B:H,7,FALSE)</f>
        <v>S</v>
      </c>
      <c r="S540" t="e">
        <f>VLOOKUP(C540,招行退!B:I,8,FALSE)</f>
        <v>#N/A</v>
      </c>
    </row>
    <row r="541" spans="1:19" ht="14.25" hidden="1">
      <c r="A541" t="s">
        <v>21007</v>
      </c>
      <c r="B541">
        <v>609991</v>
      </c>
      <c r="C541" t="s">
        <v>1643</v>
      </c>
      <c r="D541" t="s">
        <v>1644</v>
      </c>
      <c r="E541" t="s">
        <v>1645</v>
      </c>
      <c r="F541" s="15">
        <v>1000</v>
      </c>
      <c r="G541" t="s">
        <v>34</v>
      </c>
      <c r="H541" t="s">
        <v>34</v>
      </c>
      <c r="I541" t="s">
        <v>58</v>
      </c>
      <c r="J541" t="s">
        <v>48</v>
      </c>
      <c r="K541" t="s">
        <v>59</v>
      </c>
      <c r="L541" t="s">
        <v>3856</v>
      </c>
      <c r="M541" t="s">
        <v>3857</v>
      </c>
      <c r="N541" t="s">
        <v>3858</v>
      </c>
      <c r="O541">
        <f>VLOOKUP(B541,HIS退!B:F,5,FALSE)</f>
        <v>-1000</v>
      </c>
      <c r="P541" t="str">
        <f>VLOOKUP(B541,HIS退!B:I,8,FALSE)</f>
        <v>1</v>
      </c>
      <c r="Q541" s="38">
        <f>VLOOKUP(C541,招行退!B:F,5,FALSE)</f>
        <v>1000</v>
      </c>
      <c r="R541" t="str">
        <f>VLOOKUP(C541,招行退!B:H,7,FALSE)</f>
        <v>S</v>
      </c>
      <c r="S541" t="e">
        <f>VLOOKUP(C541,招行退!B:I,8,FALSE)</f>
        <v>#N/A</v>
      </c>
    </row>
    <row r="542" spans="1:19" ht="14.25" hidden="1">
      <c r="A542" t="s">
        <v>21008</v>
      </c>
      <c r="B542">
        <v>610112</v>
      </c>
      <c r="C542" t="s">
        <v>3859</v>
      </c>
      <c r="D542" t="s">
        <v>1646</v>
      </c>
      <c r="E542" t="s">
        <v>1647</v>
      </c>
      <c r="F542" s="15">
        <v>500</v>
      </c>
      <c r="G542" t="s">
        <v>34</v>
      </c>
      <c r="H542" t="s">
        <v>34</v>
      </c>
      <c r="I542" t="s">
        <v>340</v>
      </c>
      <c r="J542" t="s">
        <v>57</v>
      </c>
      <c r="K542" t="s">
        <v>59</v>
      </c>
      <c r="L542" t="s">
        <v>3860</v>
      </c>
      <c r="M542" t="s">
        <v>3861</v>
      </c>
      <c r="N542" t="s">
        <v>3862</v>
      </c>
      <c r="O542">
        <f>VLOOKUP(B542,HIS退!B:F,5,FALSE)</f>
        <v>-500</v>
      </c>
      <c r="P542" t="str">
        <f>VLOOKUP(B542,HIS退!B:I,8,FALSE)</f>
        <v>9</v>
      </c>
      <c r="Q542" s="38">
        <f>VLOOKUP(C542,招行退!B:F,5,FALSE)</f>
        <v>500</v>
      </c>
      <c r="R542" t="str">
        <f>VLOOKUP(C542,招行退!B:H,7,FALSE)</f>
        <v>B</v>
      </c>
      <c r="S542" t="str">
        <f>VLOOKUP(C542,招行退!B:I,8,FALSE)</f>
        <v>20170707</v>
      </c>
    </row>
    <row r="543" spans="1:19" ht="14.25" hidden="1">
      <c r="A543" t="s">
        <v>21009</v>
      </c>
      <c r="B543">
        <v>610242</v>
      </c>
      <c r="C543" t="s">
        <v>1648</v>
      </c>
      <c r="D543" t="s">
        <v>1649</v>
      </c>
      <c r="E543" t="s">
        <v>1650</v>
      </c>
      <c r="F543" s="15">
        <v>552</v>
      </c>
      <c r="G543" t="s">
        <v>34</v>
      </c>
      <c r="H543" t="s">
        <v>34</v>
      </c>
      <c r="I543" t="s">
        <v>58</v>
      </c>
      <c r="J543" t="s">
        <v>48</v>
      </c>
      <c r="K543" t="s">
        <v>59</v>
      </c>
      <c r="L543" t="s">
        <v>3863</v>
      </c>
      <c r="M543" t="s">
        <v>3864</v>
      </c>
      <c r="N543" t="s">
        <v>3865</v>
      </c>
      <c r="O543">
        <f>VLOOKUP(B543,HIS退!B:F,5,FALSE)</f>
        <v>-552</v>
      </c>
      <c r="P543" t="str">
        <f>VLOOKUP(B543,HIS退!B:I,8,FALSE)</f>
        <v>1</v>
      </c>
      <c r="Q543" s="38">
        <f>VLOOKUP(C543,招行退!B:F,5,FALSE)</f>
        <v>552</v>
      </c>
      <c r="R543" t="str">
        <f>VLOOKUP(C543,招行退!B:H,7,FALSE)</f>
        <v>S</v>
      </c>
      <c r="S543" t="e">
        <f>VLOOKUP(C543,招行退!B:I,8,FALSE)</f>
        <v>#N/A</v>
      </c>
    </row>
    <row r="544" spans="1:19" ht="14.25" hidden="1">
      <c r="A544" t="s">
        <v>21010</v>
      </c>
      <c r="B544">
        <v>610273</v>
      </c>
      <c r="C544" t="s">
        <v>1651</v>
      </c>
      <c r="D544" t="s">
        <v>1652</v>
      </c>
      <c r="E544" t="s">
        <v>1653</v>
      </c>
      <c r="F544" s="15">
        <v>497</v>
      </c>
      <c r="G544" t="s">
        <v>34</v>
      </c>
      <c r="H544" t="s">
        <v>34</v>
      </c>
      <c r="I544" t="s">
        <v>58</v>
      </c>
      <c r="J544" t="s">
        <v>48</v>
      </c>
      <c r="K544" t="s">
        <v>59</v>
      </c>
      <c r="L544" t="s">
        <v>3866</v>
      </c>
      <c r="M544" t="s">
        <v>3867</v>
      </c>
      <c r="N544" t="s">
        <v>3868</v>
      </c>
      <c r="O544">
        <f>VLOOKUP(B544,HIS退!B:F,5,FALSE)</f>
        <v>-497</v>
      </c>
      <c r="P544" t="str">
        <f>VLOOKUP(B544,HIS退!B:I,8,FALSE)</f>
        <v>1</v>
      </c>
      <c r="Q544" s="38">
        <f>VLOOKUP(C544,招行退!B:F,5,FALSE)</f>
        <v>497</v>
      </c>
      <c r="R544" t="str">
        <f>VLOOKUP(C544,招行退!B:H,7,FALSE)</f>
        <v>S</v>
      </c>
      <c r="S544" t="e">
        <f>VLOOKUP(C544,招行退!B:I,8,FALSE)</f>
        <v>#N/A</v>
      </c>
    </row>
    <row r="545" spans="1:19" ht="14.25" hidden="1">
      <c r="A545" t="s">
        <v>21011</v>
      </c>
      <c r="B545">
        <v>610308</v>
      </c>
      <c r="C545" t="s">
        <v>1654</v>
      </c>
      <c r="D545" t="s">
        <v>1655</v>
      </c>
      <c r="E545" t="s">
        <v>1656</v>
      </c>
      <c r="F545" s="15">
        <v>8996</v>
      </c>
      <c r="G545" t="s">
        <v>34</v>
      </c>
      <c r="H545" t="s">
        <v>34</v>
      </c>
      <c r="I545" t="s">
        <v>58</v>
      </c>
      <c r="J545" t="s">
        <v>48</v>
      </c>
      <c r="K545" t="s">
        <v>59</v>
      </c>
      <c r="L545" t="s">
        <v>3869</v>
      </c>
      <c r="M545" t="s">
        <v>3870</v>
      </c>
      <c r="N545" t="s">
        <v>3871</v>
      </c>
      <c r="O545">
        <f>VLOOKUP(B545,HIS退!B:F,5,FALSE)</f>
        <v>-8996</v>
      </c>
      <c r="P545" t="str">
        <f>VLOOKUP(B545,HIS退!B:I,8,FALSE)</f>
        <v>1</v>
      </c>
      <c r="Q545" s="38">
        <f>VLOOKUP(C545,招行退!B:F,5,FALSE)</f>
        <v>8996</v>
      </c>
      <c r="R545" t="str">
        <f>VLOOKUP(C545,招行退!B:H,7,FALSE)</f>
        <v>S</v>
      </c>
      <c r="S545" t="e">
        <f>VLOOKUP(C545,招行退!B:I,8,FALSE)</f>
        <v>#N/A</v>
      </c>
    </row>
    <row r="546" spans="1:19" ht="14.25" hidden="1">
      <c r="A546" t="s">
        <v>21012</v>
      </c>
      <c r="B546">
        <v>610350</v>
      </c>
      <c r="C546" t="s">
        <v>1657</v>
      </c>
      <c r="D546" t="s">
        <v>1658</v>
      </c>
      <c r="E546" t="s">
        <v>1659</v>
      </c>
      <c r="F546" s="15">
        <v>16</v>
      </c>
      <c r="G546" t="s">
        <v>34</v>
      </c>
      <c r="H546" t="s">
        <v>34</v>
      </c>
      <c r="I546" t="s">
        <v>58</v>
      </c>
      <c r="J546" t="s">
        <v>48</v>
      </c>
      <c r="K546" t="s">
        <v>59</v>
      </c>
      <c r="L546" t="s">
        <v>3872</v>
      </c>
      <c r="M546" t="s">
        <v>3873</v>
      </c>
      <c r="N546" t="s">
        <v>3874</v>
      </c>
      <c r="O546">
        <f>VLOOKUP(B546,HIS退!B:F,5,FALSE)</f>
        <v>-16</v>
      </c>
      <c r="P546" t="str">
        <f>VLOOKUP(B546,HIS退!B:I,8,FALSE)</f>
        <v>1</v>
      </c>
      <c r="Q546" s="38">
        <f>VLOOKUP(C546,招行退!B:F,5,FALSE)</f>
        <v>16</v>
      </c>
      <c r="R546" t="str">
        <f>VLOOKUP(C546,招行退!B:H,7,FALSE)</f>
        <v>S</v>
      </c>
      <c r="S546" t="e">
        <f>VLOOKUP(C546,招行退!B:I,8,FALSE)</f>
        <v>#N/A</v>
      </c>
    </row>
    <row r="547" spans="1:19" ht="14.25" hidden="1">
      <c r="A547" t="s">
        <v>21013</v>
      </c>
      <c r="B547">
        <v>610514</v>
      </c>
      <c r="C547" t="s">
        <v>1660</v>
      </c>
      <c r="D547" t="s">
        <v>1661</v>
      </c>
      <c r="E547" t="s">
        <v>1662</v>
      </c>
      <c r="F547" s="15">
        <v>539</v>
      </c>
      <c r="G547" t="s">
        <v>53</v>
      </c>
      <c r="H547" t="s">
        <v>34</v>
      </c>
      <c r="I547" t="s">
        <v>58</v>
      </c>
      <c r="J547" t="s">
        <v>48</v>
      </c>
      <c r="K547" t="s">
        <v>59</v>
      </c>
      <c r="L547" t="s">
        <v>3875</v>
      </c>
      <c r="M547" t="s">
        <v>3876</v>
      </c>
      <c r="N547" t="s">
        <v>3877</v>
      </c>
      <c r="O547">
        <f>VLOOKUP(B547,HIS退!B:F,5,FALSE)</f>
        <v>-539</v>
      </c>
      <c r="P547" t="str">
        <f>VLOOKUP(B547,HIS退!B:I,8,FALSE)</f>
        <v>1</v>
      </c>
      <c r="Q547" s="38">
        <f>VLOOKUP(C547,招行退!B:F,5,FALSE)</f>
        <v>539</v>
      </c>
      <c r="R547" t="str">
        <f>VLOOKUP(C547,招行退!B:H,7,FALSE)</f>
        <v>S</v>
      </c>
      <c r="S547" t="e">
        <f>VLOOKUP(C547,招行退!B:I,8,FALSE)</f>
        <v>#N/A</v>
      </c>
    </row>
    <row r="548" spans="1:19" ht="14.25" hidden="1">
      <c r="A548" t="s">
        <v>21014</v>
      </c>
      <c r="B548">
        <v>610588</v>
      </c>
      <c r="C548" t="s">
        <v>1664</v>
      </c>
      <c r="D548" t="s">
        <v>1665</v>
      </c>
      <c r="E548" t="s">
        <v>1666</v>
      </c>
      <c r="F548" s="15">
        <v>5096</v>
      </c>
      <c r="G548" t="s">
        <v>34</v>
      </c>
      <c r="H548" t="s">
        <v>34</v>
      </c>
      <c r="I548" t="s">
        <v>58</v>
      </c>
      <c r="J548" t="s">
        <v>48</v>
      </c>
      <c r="K548" t="s">
        <v>59</v>
      </c>
      <c r="L548" t="s">
        <v>3878</v>
      </c>
      <c r="M548" t="s">
        <v>3879</v>
      </c>
      <c r="N548" t="s">
        <v>3880</v>
      </c>
      <c r="O548">
        <f>VLOOKUP(B548,HIS退!B:F,5,FALSE)</f>
        <v>-5096</v>
      </c>
      <c r="P548" t="str">
        <f>VLOOKUP(B548,HIS退!B:I,8,FALSE)</f>
        <v>1</v>
      </c>
      <c r="Q548" s="38">
        <f>VLOOKUP(C548,招行退!B:F,5,FALSE)</f>
        <v>5096</v>
      </c>
      <c r="R548" t="str">
        <f>VLOOKUP(C548,招行退!B:H,7,FALSE)</f>
        <v>S</v>
      </c>
      <c r="S548" t="e">
        <f>VLOOKUP(C548,招行退!B:I,8,FALSE)</f>
        <v>#N/A</v>
      </c>
    </row>
    <row r="549" spans="1:19" ht="14.25" hidden="1">
      <c r="A549" t="s">
        <v>21015</v>
      </c>
      <c r="B549">
        <v>610614</v>
      </c>
      <c r="C549" t="s">
        <v>3881</v>
      </c>
      <c r="D549" t="s">
        <v>1667</v>
      </c>
      <c r="E549" t="s">
        <v>1668</v>
      </c>
      <c r="F549" s="15">
        <v>2990</v>
      </c>
      <c r="G549" t="s">
        <v>34</v>
      </c>
      <c r="H549" t="s">
        <v>34</v>
      </c>
      <c r="I549" t="s">
        <v>340</v>
      </c>
      <c r="J549" t="s">
        <v>57</v>
      </c>
      <c r="K549" t="s">
        <v>59</v>
      </c>
      <c r="L549" t="s">
        <v>3882</v>
      </c>
      <c r="M549" t="s">
        <v>3883</v>
      </c>
      <c r="N549" t="s">
        <v>3884</v>
      </c>
      <c r="O549">
        <f>VLOOKUP(B549,HIS退!B:F,5,FALSE)</f>
        <v>-2990</v>
      </c>
      <c r="P549" t="str">
        <f>VLOOKUP(B549,HIS退!B:I,8,FALSE)</f>
        <v>9</v>
      </c>
      <c r="Q549" s="38">
        <f>VLOOKUP(C549,招行退!B:F,5,FALSE)</f>
        <v>2990</v>
      </c>
      <c r="R549" t="str">
        <f>VLOOKUP(C549,招行退!B:H,7,FALSE)</f>
        <v>B</v>
      </c>
      <c r="S549" t="str">
        <f>VLOOKUP(C549,招行退!B:I,8,FALSE)</f>
        <v>20170707</v>
      </c>
    </row>
    <row r="550" spans="1:19" ht="14.25" hidden="1">
      <c r="A550" t="s">
        <v>21016</v>
      </c>
      <c r="B550">
        <v>610722</v>
      </c>
      <c r="C550" t="s">
        <v>1669</v>
      </c>
      <c r="D550" t="s">
        <v>1670</v>
      </c>
      <c r="E550" t="s">
        <v>1671</v>
      </c>
      <c r="F550" s="15">
        <v>14</v>
      </c>
      <c r="G550" t="s">
        <v>34</v>
      </c>
      <c r="H550" t="s">
        <v>34</v>
      </c>
      <c r="I550" t="s">
        <v>58</v>
      </c>
      <c r="J550" t="s">
        <v>48</v>
      </c>
      <c r="K550" t="s">
        <v>59</v>
      </c>
      <c r="L550" t="s">
        <v>3885</v>
      </c>
      <c r="M550" t="s">
        <v>3886</v>
      </c>
      <c r="N550" t="s">
        <v>3887</v>
      </c>
      <c r="O550">
        <f>VLOOKUP(B550,HIS退!B:F,5,FALSE)</f>
        <v>-14</v>
      </c>
      <c r="P550" t="str">
        <f>VLOOKUP(B550,HIS退!B:I,8,FALSE)</f>
        <v>1</v>
      </c>
      <c r="Q550" s="38">
        <f>VLOOKUP(C550,招行退!B:F,5,FALSE)</f>
        <v>14</v>
      </c>
      <c r="R550" t="str">
        <f>VLOOKUP(C550,招行退!B:H,7,FALSE)</f>
        <v>S</v>
      </c>
      <c r="S550" t="e">
        <f>VLOOKUP(C550,招行退!B:I,8,FALSE)</f>
        <v>#N/A</v>
      </c>
    </row>
    <row r="551" spans="1:19" ht="14.25" hidden="1">
      <c r="A551" t="s">
        <v>21017</v>
      </c>
      <c r="B551">
        <v>610743</v>
      </c>
      <c r="C551" t="s">
        <v>3888</v>
      </c>
      <c r="D551" t="s">
        <v>1672</v>
      </c>
      <c r="E551" t="s">
        <v>1673</v>
      </c>
      <c r="F551" s="15">
        <v>787</v>
      </c>
      <c r="G551" t="s">
        <v>34</v>
      </c>
      <c r="H551" t="s">
        <v>34</v>
      </c>
      <c r="I551" t="s">
        <v>340</v>
      </c>
      <c r="J551" t="s">
        <v>57</v>
      </c>
      <c r="K551" t="s">
        <v>59</v>
      </c>
      <c r="L551" t="s">
        <v>3889</v>
      </c>
      <c r="M551" t="s">
        <v>3890</v>
      </c>
      <c r="N551" t="s">
        <v>3891</v>
      </c>
      <c r="O551">
        <f>VLOOKUP(B551,HIS退!B:F,5,FALSE)</f>
        <v>-787</v>
      </c>
      <c r="P551" t="str">
        <f>VLOOKUP(B551,HIS退!B:I,8,FALSE)</f>
        <v>9</v>
      </c>
      <c r="Q551" s="38">
        <f>VLOOKUP(C551,招行退!B:F,5,FALSE)</f>
        <v>787</v>
      </c>
      <c r="R551" t="str">
        <f>VLOOKUP(C551,招行退!B:H,7,FALSE)</f>
        <v>B</v>
      </c>
      <c r="S551" t="str">
        <f>VLOOKUP(C551,招行退!B:I,8,FALSE)</f>
        <v>20170707</v>
      </c>
    </row>
    <row r="552" spans="1:19" ht="14.25" hidden="1">
      <c r="A552" t="s">
        <v>21018</v>
      </c>
      <c r="B552">
        <v>610785</v>
      </c>
      <c r="C552" t="s">
        <v>1674</v>
      </c>
      <c r="D552" t="s">
        <v>1675</v>
      </c>
      <c r="E552" t="s">
        <v>1676</v>
      </c>
      <c r="F552" s="15">
        <v>100</v>
      </c>
      <c r="G552" t="s">
        <v>34</v>
      </c>
      <c r="H552" t="s">
        <v>34</v>
      </c>
      <c r="I552" t="s">
        <v>58</v>
      </c>
      <c r="J552" t="s">
        <v>48</v>
      </c>
      <c r="K552" t="s">
        <v>59</v>
      </c>
      <c r="L552" t="s">
        <v>3892</v>
      </c>
      <c r="M552" t="s">
        <v>3893</v>
      </c>
      <c r="N552" t="s">
        <v>3894</v>
      </c>
      <c r="O552">
        <f>VLOOKUP(B552,HIS退!B:F,5,FALSE)</f>
        <v>-100</v>
      </c>
      <c r="P552" t="str">
        <f>VLOOKUP(B552,HIS退!B:I,8,FALSE)</f>
        <v>1</v>
      </c>
      <c r="Q552" s="38">
        <f>VLOOKUP(C552,招行退!B:F,5,FALSE)</f>
        <v>100</v>
      </c>
      <c r="R552" t="str">
        <f>VLOOKUP(C552,招行退!B:H,7,FALSE)</f>
        <v>S</v>
      </c>
      <c r="S552" t="e">
        <f>VLOOKUP(C552,招行退!B:I,8,FALSE)</f>
        <v>#N/A</v>
      </c>
    </row>
    <row r="553" spans="1:19" ht="14.25" hidden="1">
      <c r="A553" t="s">
        <v>21019</v>
      </c>
      <c r="B553">
        <v>610830</v>
      </c>
      <c r="C553" t="s">
        <v>1677</v>
      </c>
      <c r="D553" t="s">
        <v>304</v>
      </c>
      <c r="E553" t="s">
        <v>305</v>
      </c>
      <c r="F553" s="15">
        <v>1900</v>
      </c>
      <c r="G553" t="s">
        <v>34</v>
      </c>
      <c r="H553" t="s">
        <v>34</v>
      </c>
      <c r="I553" t="s">
        <v>58</v>
      </c>
      <c r="J553" t="s">
        <v>48</v>
      </c>
      <c r="K553" t="s">
        <v>59</v>
      </c>
      <c r="L553" t="s">
        <v>3895</v>
      </c>
      <c r="M553" t="s">
        <v>3896</v>
      </c>
      <c r="N553" t="s">
        <v>321</v>
      </c>
      <c r="O553">
        <f>VLOOKUP(B553,HIS退!B:F,5,FALSE)</f>
        <v>-1900</v>
      </c>
      <c r="P553" t="str">
        <f>VLOOKUP(B553,HIS退!B:I,8,FALSE)</f>
        <v>1</v>
      </c>
      <c r="Q553" s="38">
        <f>VLOOKUP(C553,招行退!B:F,5,FALSE)</f>
        <v>1900</v>
      </c>
      <c r="R553" t="str">
        <f>VLOOKUP(C553,招行退!B:H,7,FALSE)</f>
        <v>S</v>
      </c>
      <c r="S553" t="e">
        <f>VLOOKUP(C553,招行退!B:I,8,FALSE)</f>
        <v>#N/A</v>
      </c>
    </row>
    <row r="554" spans="1:19" ht="14.25" hidden="1">
      <c r="A554" t="s">
        <v>21020</v>
      </c>
      <c r="B554">
        <v>610908</v>
      </c>
      <c r="C554" t="s">
        <v>1678</v>
      </c>
      <c r="D554" t="s">
        <v>1679</v>
      </c>
      <c r="E554" t="s">
        <v>1680</v>
      </c>
      <c r="F554" s="15">
        <v>46</v>
      </c>
      <c r="G554" t="s">
        <v>34</v>
      </c>
      <c r="H554" t="s">
        <v>34</v>
      </c>
      <c r="I554" t="s">
        <v>58</v>
      </c>
      <c r="J554" t="s">
        <v>48</v>
      </c>
      <c r="K554" t="s">
        <v>59</v>
      </c>
      <c r="L554" t="s">
        <v>3897</v>
      </c>
      <c r="M554" t="s">
        <v>3898</v>
      </c>
      <c r="N554" t="s">
        <v>3899</v>
      </c>
      <c r="O554">
        <f>VLOOKUP(B554,HIS退!B:F,5,FALSE)</f>
        <v>-46</v>
      </c>
      <c r="P554" t="str">
        <f>VLOOKUP(B554,HIS退!B:I,8,FALSE)</f>
        <v>1</v>
      </c>
      <c r="Q554" s="38">
        <f>VLOOKUP(C554,招行退!B:F,5,FALSE)</f>
        <v>46</v>
      </c>
      <c r="R554" t="str">
        <f>VLOOKUP(C554,招行退!B:H,7,FALSE)</f>
        <v>S</v>
      </c>
      <c r="S554" t="e">
        <f>VLOOKUP(C554,招行退!B:I,8,FALSE)</f>
        <v>#N/A</v>
      </c>
    </row>
    <row r="555" spans="1:19" ht="14.25" hidden="1">
      <c r="A555" t="s">
        <v>21021</v>
      </c>
      <c r="B555">
        <v>610959</v>
      </c>
      <c r="C555" t="s">
        <v>1681</v>
      </c>
      <c r="D555" t="s">
        <v>1682</v>
      </c>
      <c r="E555" t="s">
        <v>1683</v>
      </c>
      <c r="F555" s="15">
        <v>1992</v>
      </c>
      <c r="G555" t="s">
        <v>34</v>
      </c>
      <c r="H555" t="s">
        <v>34</v>
      </c>
      <c r="I555" t="s">
        <v>58</v>
      </c>
      <c r="J555" t="s">
        <v>48</v>
      </c>
      <c r="K555" t="s">
        <v>59</v>
      </c>
      <c r="L555" t="s">
        <v>3900</v>
      </c>
      <c r="M555" t="s">
        <v>3901</v>
      </c>
      <c r="N555" t="s">
        <v>3902</v>
      </c>
      <c r="O555">
        <f>VLOOKUP(B555,HIS退!B:F,5,FALSE)</f>
        <v>-1992</v>
      </c>
      <c r="P555" t="str">
        <f>VLOOKUP(B555,HIS退!B:I,8,FALSE)</f>
        <v>1</v>
      </c>
      <c r="Q555" s="38">
        <f>VLOOKUP(C555,招行退!B:F,5,FALSE)</f>
        <v>1992</v>
      </c>
      <c r="R555" t="str">
        <f>VLOOKUP(C555,招行退!B:H,7,FALSE)</f>
        <v>S</v>
      </c>
      <c r="S555" t="e">
        <f>VLOOKUP(C555,招行退!B:I,8,FALSE)</f>
        <v>#N/A</v>
      </c>
    </row>
    <row r="556" spans="1:19" ht="14.25" hidden="1">
      <c r="A556" t="s">
        <v>21022</v>
      </c>
      <c r="B556">
        <v>611089</v>
      </c>
      <c r="C556" t="s">
        <v>1684</v>
      </c>
      <c r="D556" t="s">
        <v>1685</v>
      </c>
      <c r="E556" t="s">
        <v>1686</v>
      </c>
      <c r="F556" s="15">
        <v>200</v>
      </c>
      <c r="G556" t="s">
        <v>53</v>
      </c>
      <c r="H556" t="s">
        <v>34</v>
      </c>
      <c r="I556" t="s">
        <v>58</v>
      </c>
      <c r="J556" t="s">
        <v>48</v>
      </c>
      <c r="K556" t="s">
        <v>59</v>
      </c>
      <c r="L556" t="s">
        <v>3903</v>
      </c>
      <c r="M556" t="s">
        <v>3904</v>
      </c>
      <c r="N556" t="s">
        <v>3905</v>
      </c>
      <c r="O556">
        <f>VLOOKUP(B556,HIS退!B:F,5,FALSE)</f>
        <v>-200</v>
      </c>
      <c r="P556" t="str">
        <f>VLOOKUP(B556,HIS退!B:I,8,FALSE)</f>
        <v>1</v>
      </c>
      <c r="Q556" s="38">
        <f>VLOOKUP(C556,招行退!B:F,5,FALSE)</f>
        <v>200</v>
      </c>
      <c r="R556" t="str">
        <f>VLOOKUP(C556,招行退!B:H,7,FALSE)</f>
        <v>S</v>
      </c>
      <c r="S556" t="e">
        <f>VLOOKUP(C556,招行退!B:I,8,FALSE)</f>
        <v>#N/A</v>
      </c>
    </row>
    <row r="557" spans="1:19" ht="14.25" hidden="1">
      <c r="A557" t="s">
        <v>21023</v>
      </c>
      <c r="B557">
        <v>611150</v>
      </c>
      <c r="C557" t="s">
        <v>3906</v>
      </c>
      <c r="D557" t="s">
        <v>1687</v>
      </c>
      <c r="E557" t="s">
        <v>1688</v>
      </c>
      <c r="F557" s="15">
        <v>1300</v>
      </c>
      <c r="G557" t="s">
        <v>34</v>
      </c>
      <c r="H557" t="s">
        <v>34</v>
      </c>
      <c r="I557" t="s">
        <v>340</v>
      </c>
      <c r="J557" t="s">
        <v>57</v>
      </c>
      <c r="K557" t="s">
        <v>59</v>
      </c>
      <c r="L557" t="s">
        <v>3907</v>
      </c>
      <c r="M557" t="s">
        <v>3908</v>
      </c>
      <c r="N557" t="s">
        <v>3909</v>
      </c>
      <c r="O557">
        <f>VLOOKUP(B557,HIS退!B:F,5,FALSE)</f>
        <v>-1300</v>
      </c>
      <c r="P557" t="str">
        <f>VLOOKUP(B557,HIS退!B:I,8,FALSE)</f>
        <v>9</v>
      </c>
      <c r="Q557" s="38">
        <f>VLOOKUP(C557,招行退!B:F,5,FALSE)</f>
        <v>1300</v>
      </c>
      <c r="R557" t="str">
        <f>VLOOKUP(C557,招行退!B:H,7,FALSE)</f>
        <v>B</v>
      </c>
      <c r="S557" t="str">
        <f>VLOOKUP(C557,招行退!B:I,8,FALSE)</f>
        <v>20170707</v>
      </c>
    </row>
    <row r="558" spans="1:19" ht="14.25" hidden="1">
      <c r="A558" t="s">
        <v>21024</v>
      </c>
      <c r="B558">
        <v>611318</v>
      </c>
      <c r="C558" t="s">
        <v>1689</v>
      </c>
      <c r="D558" t="s">
        <v>1690</v>
      </c>
      <c r="E558" t="s">
        <v>1691</v>
      </c>
      <c r="F558" s="15">
        <v>5091</v>
      </c>
      <c r="G558" t="s">
        <v>34</v>
      </c>
      <c r="H558" t="s">
        <v>34</v>
      </c>
      <c r="I558" t="s">
        <v>58</v>
      </c>
      <c r="J558" t="s">
        <v>48</v>
      </c>
      <c r="K558" t="s">
        <v>59</v>
      </c>
      <c r="L558" t="s">
        <v>3910</v>
      </c>
      <c r="M558" t="s">
        <v>3911</v>
      </c>
      <c r="N558" t="s">
        <v>3912</v>
      </c>
      <c r="O558">
        <f>VLOOKUP(B558,HIS退!B:F,5,FALSE)</f>
        <v>-5091</v>
      </c>
      <c r="P558" t="str">
        <f>VLOOKUP(B558,HIS退!B:I,8,FALSE)</f>
        <v>1</v>
      </c>
      <c r="Q558" s="38">
        <f>VLOOKUP(C558,招行退!B:F,5,FALSE)</f>
        <v>5091</v>
      </c>
      <c r="R558" t="str">
        <f>VLOOKUP(C558,招行退!B:H,7,FALSE)</f>
        <v>S</v>
      </c>
      <c r="S558" t="e">
        <f>VLOOKUP(C558,招行退!B:I,8,FALSE)</f>
        <v>#N/A</v>
      </c>
    </row>
    <row r="559" spans="1:19" ht="14.25" hidden="1">
      <c r="A559" t="s">
        <v>21025</v>
      </c>
      <c r="B559">
        <v>611810</v>
      </c>
      <c r="C559" t="s">
        <v>3913</v>
      </c>
      <c r="D559" t="s">
        <v>1692</v>
      </c>
      <c r="E559" t="s">
        <v>1693</v>
      </c>
      <c r="F559" s="15">
        <v>172</v>
      </c>
      <c r="G559" t="s">
        <v>34</v>
      </c>
      <c r="H559" t="s">
        <v>34</v>
      </c>
      <c r="I559" t="s">
        <v>340</v>
      </c>
      <c r="J559" t="s">
        <v>57</v>
      </c>
      <c r="K559" t="s">
        <v>59</v>
      </c>
      <c r="L559" t="s">
        <v>3914</v>
      </c>
      <c r="M559" t="s">
        <v>3915</v>
      </c>
      <c r="N559" t="s">
        <v>3916</v>
      </c>
      <c r="O559">
        <f>VLOOKUP(B559,HIS退!B:F,5,FALSE)</f>
        <v>-172</v>
      </c>
      <c r="P559" t="str">
        <f>VLOOKUP(B559,HIS退!B:I,8,FALSE)</f>
        <v>9</v>
      </c>
      <c r="Q559" s="38">
        <f>VLOOKUP(C559,招行退!B:F,5,FALSE)</f>
        <v>172</v>
      </c>
      <c r="R559" t="str">
        <f>VLOOKUP(C559,招行退!B:H,7,FALSE)</f>
        <v>B</v>
      </c>
      <c r="S559" t="str">
        <f>VLOOKUP(C559,招行退!B:I,8,FALSE)</f>
        <v>20170707</v>
      </c>
    </row>
    <row r="560" spans="1:19" ht="14.25" hidden="1">
      <c r="A560" t="s">
        <v>21026</v>
      </c>
      <c r="B560">
        <v>612419</v>
      </c>
      <c r="C560" t="s">
        <v>1694</v>
      </c>
      <c r="D560" t="s">
        <v>1695</v>
      </c>
      <c r="E560" t="s">
        <v>1696</v>
      </c>
      <c r="F560" s="15">
        <v>500</v>
      </c>
      <c r="G560" t="s">
        <v>34</v>
      </c>
      <c r="H560" t="s">
        <v>34</v>
      </c>
      <c r="I560" t="s">
        <v>58</v>
      </c>
      <c r="J560" t="s">
        <v>48</v>
      </c>
      <c r="K560" t="s">
        <v>59</v>
      </c>
      <c r="L560" t="s">
        <v>3917</v>
      </c>
      <c r="M560" t="s">
        <v>3918</v>
      </c>
      <c r="N560" t="s">
        <v>3919</v>
      </c>
      <c r="O560">
        <f>VLOOKUP(B560,HIS退!B:F,5,FALSE)</f>
        <v>-500</v>
      </c>
      <c r="P560" t="str">
        <f>VLOOKUP(B560,HIS退!B:I,8,FALSE)</f>
        <v>1</v>
      </c>
      <c r="Q560" s="38">
        <f>VLOOKUP(C560,招行退!B:F,5,FALSE)</f>
        <v>500</v>
      </c>
      <c r="R560" t="str">
        <f>VLOOKUP(C560,招行退!B:H,7,FALSE)</f>
        <v>S</v>
      </c>
      <c r="S560" t="e">
        <f>VLOOKUP(C560,招行退!B:I,8,FALSE)</f>
        <v>#N/A</v>
      </c>
    </row>
    <row r="561" spans="1:19" ht="14.25" hidden="1">
      <c r="A561" t="s">
        <v>21027</v>
      </c>
      <c r="B561">
        <v>612507</v>
      </c>
      <c r="C561" t="s">
        <v>1697</v>
      </c>
      <c r="D561" t="s">
        <v>1698</v>
      </c>
      <c r="E561" t="s">
        <v>1699</v>
      </c>
      <c r="F561" s="15">
        <v>74</v>
      </c>
      <c r="G561" t="s">
        <v>34</v>
      </c>
      <c r="H561" t="s">
        <v>34</v>
      </c>
      <c r="I561" t="s">
        <v>58</v>
      </c>
      <c r="J561" t="s">
        <v>48</v>
      </c>
      <c r="K561" t="s">
        <v>59</v>
      </c>
      <c r="L561" t="s">
        <v>3920</v>
      </c>
      <c r="M561" t="s">
        <v>3921</v>
      </c>
      <c r="N561" t="s">
        <v>3922</v>
      </c>
      <c r="O561">
        <f>VLOOKUP(B561,HIS退!B:F,5,FALSE)</f>
        <v>-74</v>
      </c>
      <c r="P561" t="str">
        <f>VLOOKUP(B561,HIS退!B:I,8,FALSE)</f>
        <v>1</v>
      </c>
      <c r="Q561" s="38">
        <f>VLOOKUP(C561,招行退!B:F,5,FALSE)</f>
        <v>74</v>
      </c>
      <c r="R561" t="str">
        <f>VLOOKUP(C561,招行退!B:H,7,FALSE)</f>
        <v>S</v>
      </c>
      <c r="S561" t="e">
        <f>VLOOKUP(C561,招行退!B:I,8,FALSE)</f>
        <v>#N/A</v>
      </c>
    </row>
    <row r="562" spans="1:19" ht="14.25" hidden="1">
      <c r="A562" t="s">
        <v>21028</v>
      </c>
      <c r="B562">
        <v>612534</v>
      </c>
      <c r="C562" t="s">
        <v>3923</v>
      </c>
      <c r="D562" t="s">
        <v>1700</v>
      </c>
      <c r="E562" t="s">
        <v>1701</v>
      </c>
      <c r="F562" s="15">
        <v>234</v>
      </c>
      <c r="G562" t="s">
        <v>34</v>
      </c>
      <c r="H562" t="s">
        <v>34</v>
      </c>
      <c r="I562" t="s">
        <v>340</v>
      </c>
      <c r="J562" t="s">
        <v>57</v>
      </c>
      <c r="K562" t="s">
        <v>59</v>
      </c>
      <c r="L562" t="s">
        <v>3924</v>
      </c>
      <c r="M562" t="s">
        <v>3925</v>
      </c>
      <c r="N562" t="s">
        <v>3926</v>
      </c>
      <c r="O562">
        <f>VLOOKUP(B562,HIS退!B:F,5,FALSE)</f>
        <v>-234</v>
      </c>
      <c r="P562" t="str">
        <f>VLOOKUP(B562,HIS退!B:I,8,FALSE)</f>
        <v>9</v>
      </c>
      <c r="Q562" s="38">
        <f>VLOOKUP(C562,招行退!B:F,5,FALSE)</f>
        <v>234</v>
      </c>
      <c r="R562" t="str">
        <f>VLOOKUP(C562,招行退!B:H,7,FALSE)</f>
        <v>B</v>
      </c>
      <c r="S562" t="str">
        <f>VLOOKUP(C562,招行退!B:I,8,FALSE)</f>
        <v>20170707</v>
      </c>
    </row>
    <row r="563" spans="1:19" ht="14.25" hidden="1">
      <c r="A563" t="s">
        <v>21029</v>
      </c>
      <c r="B563">
        <v>612603</v>
      </c>
      <c r="C563" t="s">
        <v>1702</v>
      </c>
      <c r="D563" t="s">
        <v>1703</v>
      </c>
      <c r="E563" t="s">
        <v>1704</v>
      </c>
      <c r="F563" s="15">
        <v>985</v>
      </c>
      <c r="G563" t="s">
        <v>53</v>
      </c>
      <c r="H563" t="s">
        <v>34</v>
      </c>
      <c r="I563" t="s">
        <v>58</v>
      </c>
      <c r="J563" t="s">
        <v>48</v>
      </c>
      <c r="K563" t="s">
        <v>59</v>
      </c>
      <c r="L563" t="s">
        <v>3927</v>
      </c>
      <c r="M563" t="s">
        <v>3928</v>
      </c>
      <c r="N563" t="s">
        <v>3929</v>
      </c>
      <c r="O563">
        <f>VLOOKUP(B563,HIS退!B:F,5,FALSE)</f>
        <v>-985</v>
      </c>
      <c r="P563" t="str">
        <f>VLOOKUP(B563,HIS退!B:I,8,FALSE)</f>
        <v>1</v>
      </c>
      <c r="Q563" s="38">
        <f>VLOOKUP(C563,招行退!B:F,5,FALSE)</f>
        <v>985</v>
      </c>
      <c r="R563" t="str">
        <f>VLOOKUP(C563,招行退!B:H,7,FALSE)</f>
        <v>S</v>
      </c>
      <c r="S563" t="e">
        <f>VLOOKUP(C563,招行退!B:I,8,FALSE)</f>
        <v>#N/A</v>
      </c>
    </row>
    <row r="564" spans="1:19" ht="14.25" hidden="1">
      <c r="A564" t="s">
        <v>21030</v>
      </c>
      <c r="B564">
        <v>612669</v>
      </c>
      <c r="C564" t="s">
        <v>1705</v>
      </c>
      <c r="D564" t="s">
        <v>1706</v>
      </c>
      <c r="E564" t="s">
        <v>1707</v>
      </c>
      <c r="F564" s="15">
        <v>500</v>
      </c>
      <c r="G564" t="s">
        <v>34</v>
      </c>
      <c r="H564" t="s">
        <v>34</v>
      </c>
      <c r="I564" t="s">
        <v>58</v>
      </c>
      <c r="J564" t="s">
        <v>48</v>
      </c>
      <c r="K564" t="s">
        <v>59</v>
      </c>
      <c r="L564" t="s">
        <v>3930</v>
      </c>
      <c r="M564" t="s">
        <v>3931</v>
      </c>
      <c r="N564" t="s">
        <v>3932</v>
      </c>
      <c r="O564">
        <f>VLOOKUP(B564,HIS退!B:F,5,FALSE)</f>
        <v>-500</v>
      </c>
      <c r="P564" t="str">
        <f>VLOOKUP(B564,HIS退!B:I,8,FALSE)</f>
        <v>1</v>
      </c>
      <c r="Q564" s="38">
        <f>VLOOKUP(C564,招行退!B:F,5,FALSE)</f>
        <v>500</v>
      </c>
      <c r="R564" t="str">
        <f>VLOOKUP(C564,招行退!B:H,7,FALSE)</f>
        <v>S</v>
      </c>
      <c r="S564" t="e">
        <f>VLOOKUP(C564,招行退!B:I,8,FALSE)</f>
        <v>#N/A</v>
      </c>
    </row>
    <row r="565" spans="1:19" ht="14.25" hidden="1">
      <c r="A565" t="s">
        <v>21031</v>
      </c>
      <c r="B565">
        <v>612695</v>
      </c>
      <c r="C565" t="s">
        <v>1708</v>
      </c>
      <c r="D565" t="s">
        <v>1709</v>
      </c>
      <c r="E565" t="s">
        <v>1710</v>
      </c>
      <c r="F565" s="15">
        <v>500</v>
      </c>
      <c r="G565" t="s">
        <v>34</v>
      </c>
      <c r="H565" t="s">
        <v>34</v>
      </c>
      <c r="I565" t="s">
        <v>58</v>
      </c>
      <c r="J565" t="s">
        <v>48</v>
      </c>
      <c r="K565" t="s">
        <v>59</v>
      </c>
      <c r="L565" t="s">
        <v>3933</v>
      </c>
      <c r="M565" t="s">
        <v>3934</v>
      </c>
      <c r="N565" t="s">
        <v>3935</v>
      </c>
      <c r="O565">
        <f>VLOOKUP(B565,HIS退!B:F,5,FALSE)</f>
        <v>-500</v>
      </c>
      <c r="P565" t="str">
        <f>VLOOKUP(B565,HIS退!B:I,8,FALSE)</f>
        <v>1</v>
      </c>
      <c r="Q565" s="38">
        <f>VLOOKUP(C565,招行退!B:F,5,FALSE)</f>
        <v>500</v>
      </c>
      <c r="R565" t="str">
        <f>VLOOKUP(C565,招行退!B:H,7,FALSE)</f>
        <v>S</v>
      </c>
      <c r="S565" t="e">
        <f>VLOOKUP(C565,招行退!B:I,8,FALSE)</f>
        <v>#N/A</v>
      </c>
    </row>
    <row r="566" spans="1:19" ht="14.25" hidden="1">
      <c r="A566" t="s">
        <v>21032</v>
      </c>
      <c r="B566">
        <v>612707</v>
      </c>
      <c r="C566" t="s">
        <v>1711</v>
      </c>
      <c r="D566" t="s">
        <v>1712</v>
      </c>
      <c r="E566" t="s">
        <v>1713</v>
      </c>
      <c r="F566" s="15">
        <v>263</v>
      </c>
      <c r="G566" t="s">
        <v>34</v>
      </c>
      <c r="H566" t="s">
        <v>34</v>
      </c>
      <c r="I566" t="s">
        <v>340</v>
      </c>
      <c r="J566" t="s">
        <v>340</v>
      </c>
      <c r="K566" t="s">
        <v>59</v>
      </c>
      <c r="L566" t="s">
        <v>3936</v>
      </c>
      <c r="M566" t="s">
        <v>3937</v>
      </c>
      <c r="N566" t="s">
        <v>3938</v>
      </c>
      <c r="O566">
        <f>VLOOKUP(B566,HIS退!B:F,5,FALSE)</f>
        <v>-263</v>
      </c>
      <c r="P566" t="str">
        <f>VLOOKUP(B566,HIS退!B:I,8,FALSE)</f>
        <v>9</v>
      </c>
      <c r="Q566" s="38">
        <f>VLOOKUP(C566,招行退!B:F,5,FALSE)</f>
        <v>263</v>
      </c>
      <c r="R566" t="str">
        <f>VLOOKUP(C566,招行退!B:H,7,FALSE)</f>
        <v>B</v>
      </c>
      <c r="S566" t="str">
        <f>VLOOKUP(C566,招行退!B:I,8,FALSE)</f>
        <v>20170711</v>
      </c>
    </row>
    <row r="567" spans="1:19" ht="14.25" hidden="1">
      <c r="A567" t="s">
        <v>21033</v>
      </c>
      <c r="B567">
        <v>613291</v>
      </c>
      <c r="C567" t="s">
        <v>1714</v>
      </c>
      <c r="D567" t="s">
        <v>1715</v>
      </c>
      <c r="E567" t="s">
        <v>1716</v>
      </c>
      <c r="F567" s="15">
        <v>5000</v>
      </c>
      <c r="G567" t="s">
        <v>34</v>
      </c>
      <c r="H567" t="s">
        <v>34</v>
      </c>
      <c r="I567" t="s">
        <v>58</v>
      </c>
      <c r="J567" t="s">
        <v>48</v>
      </c>
      <c r="K567" t="s">
        <v>59</v>
      </c>
      <c r="L567" t="s">
        <v>3939</v>
      </c>
      <c r="M567" t="s">
        <v>3940</v>
      </c>
      <c r="N567" t="s">
        <v>3941</v>
      </c>
      <c r="O567">
        <f>VLOOKUP(B567,HIS退!B:F,5,FALSE)</f>
        <v>-5000</v>
      </c>
      <c r="P567" t="str">
        <f>VLOOKUP(B567,HIS退!B:I,8,FALSE)</f>
        <v>1</v>
      </c>
      <c r="Q567" s="38">
        <f>VLOOKUP(C567,招行退!B:F,5,FALSE)</f>
        <v>5000</v>
      </c>
      <c r="R567" t="str">
        <f>VLOOKUP(C567,招行退!B:H,7,FALSE)</f>
        <v>S</v>
      </c>
      <c r="S567" t="e">
        <f>VLOOKUP(C567,招行退!B:I,8,FALSE)</f>
        <v>#N/A</v>
      </c>
    </row>
    <row r="568" spans="1:19" ht="14.25" hidden="1">
      <c r="A568" t="s">
        <v>21034</v>
      </c>
      <c r="B568">
        <v>613306</v>
      </c>
      <c r="C568" t="s">
        <v>3942</v>
      </c>
      <c r="D568" t="s">
        <v>1717</v>
      </c>
      <c r="E568" t="s">
        <v>1718</v>
      </c>
      <c r="F568" s="15">
        <v>1000</v>
      </c>
      <c r="G568" t="s">
        <v>34</v>
      </c>
      <c r="H568" t="s">
        <v>34</v>
      </c>
      <c r="I568" t="s">
        <v>340</v>
      </c>
      <c r="J568" t="s">
        <v>57</v>
      </c>
      <c r="K568" t="s">
        <v>59</v>
      </c>
      <c r="L568" t="s">
        <v>3943</v>
      </c>
      <c r="M568" t="s">
        <v>3944</v>
      </c>
      <c r="N568" t="s">
        <v>325</v>
      </c>
      <c r="O568">
        <f>VLOOKUP(B568,HIS退!B:F,5,FALSE)</f>
        <v>-1000</v>
      </c>
      <c r="P568" t="str">
        <f>VLOOKUP(B568,HIS退!B:I,8,FALSE)</f>
        <v>9</v>
      </c>
      <c r="Q568" s="38">
        <f>VLOOKUP(C568,招行退!B:F,5,FALSE)</f>
        <v>1000</v>
      </c>
      <c r="R568" t="str">
        <f>VLOOKUP(C568,招行退!B:H,7,FALSE)</f>
        <v>B</v>
      </c>
      <c r="S568" t="str">
        <f>VLOOKUP(C568,招行退!B:I,8,FALSE)</f>
        <v>20170707</v>
      </c>
    </row>
    <row r="569" spans="1:19" ht="14.25" hidden="1">
      <c r="A569" t="s">
        <v>21035</v>
      </c>
      <c r="B569">
        <v>613325</v>
      </c>
      <c r="C569" t="s">
        <v>3945</v>
      </c>
      <c r="D569" t="s">
        <v>1717</v>
      </c>
      <c r="E569" t="s">
        <v>1718</v>
      </c>
      <c r="F569" s="15">
        <v>334</v>
      </c>
      <c r="G569" t="s">
        <v>34</v>
      </c>
      <c r="H569" t="s">
        <v>34</v>
      </c>
      <c r="I569" t="s">
        <v>340</v>
      </c>
      <c r="J569" t="s">
        <v>57</v>
      </c>
      <c r="K569" t="s">
        <v>59</v>
      </c>
      <c r="L569" t="s">
        <v>3946</v>
      </c>
      <c r="M569" t="s">
        <v>3947</v>
      </c>
      <c r="N569" t="s">
        <v>325</v>
      </c>
      <c r="O569">
        <f>VLOOKUP(B569,HIS退!B:F,5,FALSE)</f>
        <v>-334</v>
      </c>
      <c r="P569" t="str">
        <f>VLOOKUP(B569,HIS退!B:I,8,FALSE)</f>
        <v>9</v>
      </c>
      <c r="Q569" s="38">
        <f>VLOOKUP(C569,招行退!B:F,5,FALSE)</f>
        <v>334</v>
      </c>
      <c r="R569" t="str">
        <f>VLOOKUP(C569,招行退!B:H,7,FALSE)</f>
        <v>B</v>
      </c>
      <c r="S569" t="str">
        <f>VLOOKUP(C569,招行退!B:I,8,FALSE)</f>
        <v>20170707</v>
      </c>
    </row>
    <row r="570" spans="1:19" ht="14.25" hidden="1">
      <c r="A570" t="s">
        <v>21036</v>
      </c>
      <c r="B570">
        <v>613552</v>
      </c>
      <c r="C570" t="s">
        <v>1719</v>
      </c>
      <c r="D570" t="s">
        <v>1720</v>
      </c>
      <c r="E570" t="s">
        <v>1721</v>
      </c>
      <c r="F570" s="15">
        <v>700</v>
      </c>
      <c r="G570" t="s">
        <v>34</v>
      </c>
      <c r="H570" t="s">
        <v>34</v>
      </c>
      <c r="I570" t="s">
        <v>58</v>
      </c>
      <c r="J570" t="s">
        <v>48</v>
      </c>
      <c r="K570" t="s">
        <v>59</v>
      </c>
      <c r="L570" t="s">
        <v>3948</v>
      </c>
      <c r="M570" t="s">
        <v>3949</v>
      </c>
      <c r="N570" t="s">
        <v>3950</v>
      </c>
      <c r="O570">
        <f>VLOOKUP(B570,HIS退!B:F,5,FALSE)</f>
        <v>-700</v>
      </c>
      <c r="P570" t="str">
        <f>VLOOKUP(B570,HIS退!B:I,8,FALSE)</f>
        <v>1</v>
      </c>
      <c r="Q570" s="38">
        <f>VLOOKUP(C570,招行退!B:F,5,FALSE)</f>
        <v>700</v>
      </c>
      <c r="R570" t="str">
        <f>VLOOKUP(C570,招行退!B:H,7,FALSE)</f>
        <v>S</v>
      </c>
      <c r="S570" t="e">
        <f>VLOOKUP(C570,招行退!B:I,8,FALSE)</f>
        <v>#N/A</v>
      </c>
    </row>
    <row r="571" spans="1:19" ht="14.25" hidden="1">
      <c r="A571" t="s">
        <v>21037</v>
      </c>
      <c r="B571">
        <v>614212</v>
      </c>
      <c r="C571" t="s">
        <v>1722</v>
      </c>
      <c r="D571" t="s">
        <v>1723</v>
      </c>
      <c r="E571" t="s">
        <v>1724</v>
      </c>
      <c r="F571" s="15">
        <v>550</v>
      </c>
      <c r="G571" t="s">
        <v>34</v>
      </c>
      <c r="H571" t="s">
        <v>34</v>
      </c>
      <c r="I571" t="s">
        <v>58</v>
      </c>
      <c r="J571" t="s">
        <v>48</v>
      </c>
      <c r="K571" t="s">
        <v>59</v>
      </c>
      <c r="L571" t="s">
        <v>3951</v>
      </c>
      <c r="M571" t="s">
        <v>3952</v>
      </c>
      <c r="N571" t="s">
        <v>3953</v>
      </c>
      <c r="O571">
        <f>VLOOKUP(B571,HIS退!B:F,5,FALSE)</f>
        <v>-550</v>
      </c>
      <c r="P571" t="str">
        <f>VLOOKUP(B571,HIS退!B:I,8,FALSE)</f>
        <v>1</v>
      </c>
      <c r="Q571" s="38">
        <f>VLOOKUP(C571,招行退!B:F,5,FALSE)</f>
        <v>550</v>
      </c>
      <c r="R571" t="str">
        <f>VLOOKUP(C571,招行退!B:H,7,FALSE)</f>
        <v>S</v>
      </c>
      <c r="S571" t="e">
        <f>VLOOKUP(C571,招行退!B:I,8,FALSE)</f>
        <v>#N/A</v>
      </c>
    </row>
    <row r="572" spans="1:19" ht="14.25" hidden="1">
      <c r="A572" t="s">
        <v>21038</v>
      </c>
      <c r="B572">
        <v>614554</v>
      </c>
      <c r="C572" t="s">
        <v>1725</v>
      </c>
      <c r="D572" t="s">
        <v>1726</v>
      </c>
      <c r="E572" t="s">
        <v>1727</v>
      </c>
      <c r="F572" s="15">
        <v>717</v>
      </c>
      <c r="G572" t="s">
        <v>34</v>
      </c>
      <c r="H572" t="s">
        <v>34</v>
      </c>
      <c r="I572" t="s">
        <v>58</v>
      </c>
      <c r="J572" t="s">
        <v>48</v>
      </c>
      <c r="K572" t="s">
        <v>59</v>
      </c>
      <c r="L572" t="s">
        <v>3954</v>
      </c>
      <c r="M572" t="s">
        <v>3955</v>
      </c>
      <c r="N572" t="s">
        <v>3956</v>
      </c>
      <c r="O572">
        <f>VLOOKUP(B572,HIS退!B:F,5,FALSE)</f>
        <v>-717</v>
      </c>
      <c r="P572" t="str">
        <f>VLOOKUP(B572,HIS退!B:I,8,FALSE)</f>
        <v>1</v>
      </c>
      <c r="Q572" s="38">
        <f>VLOOKUP(C572,招行退!B:F,5,FALSE)</f>
        <v>717</v>
      </c>
      <c r="R572" t="str">
        <f>VLOOKUP(C572,招行退!B:H,7,FALSE)</f>
        <v>S</v>
      </c>
      <c r="S572" t="e">
        <f>VLOOKUP(C572,招行退!B:I,8,FALSE)</f>
        <v>#N/A</v>
      </c>
    </row>
    <row r="573" spans="1:19" ht="14.25" hidden="1">
      <c r="A573" t="s">
        <v>21039</v>
      </c>
      <c r="B573">
        <v>614710</v>
      </c>
      <c r="C573" t="s">
        <v>1728</v>
      </c>
      <c r="D573" t="s">
        <v>1729</v>
      </c>
      <c r="E573" t="s">
        <v>1730</v>
      </c>
      <c r="F573" s="15">
        <v>65</v>
      </c>
      <c r="G573" t="s">
        <v>53</v>
      </c>
      <c r="H573" t="s">
        <v>34</v>
      </c>
      <c r="I573" t="s">
        <v>58</v>
      </c>
      <c r="J573" t="s">
        <v>48</v>
      </c>
      <c r="K573" t="s">
        <v>59</v>
      </c>
      <c r="L573" t="s">
        <v>3957</v>
      </c>
      <c r="M573" t="s">
        <v>3958</v>
      </c>
      <c r="N573" t="s">
        <v>3959</v>
      </c>
      <c r="O573">
        <f>VLOOKUP(B573,HIS退!B:F,5,FALSE)</f>
        <v>-65</v>
      </c>
      <c r="P573" t="str">
        <f>VLOOKUP(B573,HIS退!B:I,8,FALSE)</f>
        <v>1</v>
      </c>
      <c r="Q573" s="38">
        <f>VLOOKUP(C573,招行退!B:F,5,FALSE)</f>
        <v>65</v>
      </c>
      <c r="R573" t="str">
        <f>VLOOKUP(C573,招行退!B:H,7,FALSE)</f>
        <v>S</v>
      </c>
      <c r="S573" t="e">
        <f>VLOOKUP(C573,招行退!B:I,8,FALSE)</f>
        <v>#N/A</v>
      </c>
    </row>
    <row r="574" spans="1:19" ht="14.25" hidden="1">
      <c r="A574" t="s">
        <v>21040</v>
      </c>
      <c r="B574">
        <v>614898</v>
      </c>
      <c r="C574" t="s">
        <v>1731</v>
      </c>
      <c r="D574" t="s">
        <v>1732</v>
      </c>
      <c r="E574" t="s">
        <v>1733</v>
      </c>
      <c r="F574" s="15">
        <v>350</v>
      </c>
      <c r="G574" t="s">
        <v>34</v>
      </c>
      <c r="H574" t="s">
        <v>34</v>
      </c>
      <c r="I574" t="s">
        <v>58</v>
      </c>
      <c r="J574" t="s">
        <v>48</v>
      </c>
      <c r="K574" t="s">
        <v>59</v>
      </c>
      <c r="L574" t="s">
        <v>3960</v>
      </c>
      <c r="M574" t="s">
        <v>3961</v>
      </c>
      <c r="N574" t="s">
        <v>3962</v>
      </c>
      <c r="O574">
        <f>VLOOKUP(B574,HIS退!B:F,5,FALSE)</f>
        <v>-350</v>
      </c>
      <c r="P574" t="str">
        <f>VLOOKUP(B574,HIS退!B:I,8,FALSE)</f>
        <v>1</v>
      </c>
      <c r="Q574" s="38">
        <f>VLOOKUP(C574,招行退!B:F,5,FALSE)</f>
        <v>350</v>
      </c>
      <c r="R574" t="str">
        <f>VLOOKUP(C574,招行退!B:H,7,FALSE)</f>
        <v>S</v>
      </c>
      <c r="S574" t="e">
        <f>VLOOKUP(C574,招行退!B:I,8,FALSE)</f>
        <v>#N/A</v>
      </c>
    </row>
    <row r="575" spans="1:19" ht="14.25" hidden="1">
      <c r="A575" t="s">
        <v>21041</v>
      </c>
      <c r="B575">
        <v>615165</v>
      </c>
      <c r="C575" t="s">
        <v>1734</v>
      </c>
      <c r="D575" t="s">
        <v>1735</v>
      </c>
      <c r="E575" t="s">
        <v>1736</v>
      </c>
      <c r="F575" s="15">
        <v>1219</v>
      </c>
      <c r="G575" t="s">
        <v>34</v>
      </c>
      <c r="H575" t="s">
        <v>34</v>
      </c>
      <c r="I575" t="s">
        <v>58</v>
      </c>
      <c r="J575" t="s">
        <v>48</v>
      </c>
      <c r="K575" t="s">
        <v>59</v>
      </c>
      <c r="L575" t="s">
        <v>3963</v>
      </c>
      <c r="M575" t="s">
        <v>3964</v>
      </c>
      <c r="N575" t="s">
        <v>3965</v>
      </c>
      <c r="O575">
        <f>VLOOKUP(B575,HIS退!B:F,5,FALSE)</f>
        <v>-1219</v>
      </c>
      <c r="P575" t="str">
        <f>VLOOKUP(B575,HIS退!B:I,8,FALSE)</f>
        <v>1</v>
      </c>
      <c r="Q575" s="38">
        <f>VLOOKUP(C575,招行退!B:F,5,FALSE)</f>
        <v>1219</v>
      </c>
      <c r="R575" t="str">
        <f>VLOOKUP(C575,招行退!B:H,7,FALSE)</f>
        <v>S</v>
      </c>
      <c r="S575" t="e">
        <f>VLOOKUP(C575,招行退!B:I,8,FALSE)</f>
        <v>#N/A</v>
      </c>
    </row>
    <row r="576" spans="1:19" ht="14.25" hidden="1">
      <c r="A576" t="s">
        <v>21042</v>
      </c>
      <c r="B576">
        <v>615290</v>
      </c>
      <c r="C576" t="s">
        <v>1737</v>
      </c>
      <c r="D576" t="s">
        <v>624</v>
      </c>
      <c r="E576" t="s">
        <v>625</v>
      </c>
      <c r="F576" s="15">
        <v>149</v>
      </c>
      <c r="G576" t="s">
        <v>34</v>
      </c>
      <c r="H576" t="s">
        <v>34</v>
      </c>
      <c r="I576" t="s">
        <v>58</v>
      </c>
      <c r="J576" t="s">
        <v>48</v>
      </c>
      <c r="K576" t="s">
        <v>59</v>
      </c>
      <c r="L576" t="s">
        <v>3966</v>
      </c>
      <c r="M576" t="s">
        <v>3967</v>
      </c>
      <c r="N576" t="s">
        <v>2613</v>
      </c>
      <c r="O576">
        <f>VLOOKUP(B576,HIS退!B:F,5,FALSE)</f>
        <v>-149</v>
      </c>
      <c r="P576" t="str">
        <f>VLOOKUP(B576,HIS退!B:I,8,FALSE)</f>
        <v>1</v>
      </c>
      <c r="Q576" s="38">
        <f>VLOOKUP(C576,招行退!B:F,5,FALSE)</f>
        <v>149</v>
      </c>
      <c r="R576" t="str">
        <f>VLOOKUP(C576,招行退!B:H,7,FALSE)</f>
        <v>S</v>
      </c>
      <c r="S576" t="e">
        <f>VLOOKUP(C576,招行退!B:I,8,FALSE)</f>
        <v>#N/A</v>
      </c>
    </row>
    <row r="577" spans="1:19" ht="14.25" hidden="1">
      <c r="A577" t="s">
        <v>21043</v>
      </c>
      <c r="B577">
        <v>615336</v>
      </c>
      <c r="C577" t="s">
        <v>1738</v>
      </c>
      <c r="D577" t="s">
        <v>1729</v>
      </c>
      <c r="E577" t="s">
        <v>1730</v>
      </c>
      <c r="F577" s="15">
        <v>61</v>
      </c>
      <c r="G577" t="s">
        <v>34</v>
      </c>
      <c r="H577" t="s">
        <v>34</v>
      </c>
      <c r="I577" t="s">
        <v>58</v>
      </c>
      <c r="J577" t="s">
        <v>48</v>
      </c>
      <c r="K577" t="s">
        <v>59</v>
      </c>
      <c r="L577" t="s">
        <v>3968</v>
      </c>
      <c r="M577" t="s">
        <v>3969</v>
      </c>
      <c r="N577" t="s">
        <v>3959</v>
      </c>
      <c r="O577">
        <f>VLOOKUP(B577,HIS退!B:F,5,FALSE)</f>
        <v>-61</v>
      </c>
      <c r="P577" t="str">
        <f>VLOOKUP(B577,HIS退!B:I,8,FALSE)</f>
        <v>1</v>
      </c>
      <c r="Q577" s="38">
        <f>VLOOKUP(C577,招行退!B:F,5,FALSE)</f>
        <v>61</v>
      </c>
      <c r="R577" t="str">
        <f>VLOOKUP(C577,招行退!B:H,7,FALSE)</f>
        <v>S</v>
      </c>
      <c r="S577" t="e">
        <f>VLOOKUP(C577,招行退!B:I,8,FALSE)</f>
        <v>#N/A</v>
      </c>
    </row>
    <row r="578" spans="1:19" ht="14.25" hidden="1">
      <c r="A578" t="s">
        <v>21044</v>
      </c>
      <c r="B578">
        <v>615529</v>
      </c>
      <c r="C578" t="s">
        <v>3970</v>
      </c>
      <c r="D578" t="s">
        <v>1739</v>
      </c>
      <c r="E578" t="s">
        <v>1740</v>
      </c>
      <c r="F578" s="15">
        <v>9</v>
      </c>
      <c r="G578" t="s">
        <v>34</v>
      </c>
      <c r="H578" t="s">
        <v>34</v>
      </c>
      <c r="I578" t="s">
        <v>340</v>
      </c>
      <c r="J578" t="s">
        <v>57</v>
      </c>
      <c r="K578" t="s">
        <v>59</v>
      </c>
      <c r="L578" t="s">
        <v>3971</v>
      </c>
      <c r="M578" t="s">
        <v>3972</v>
      </c>
      <c r="N578" t="s">
        <v>3973</v>
      </c>
      <c r="O578">
        <f>VLOOKUP(B578,HIS退!B:F,5,FALSE)</f>
        <v>-9</v>
      </c>
      <c r="P578" t="str">
        <f>VLOOKUP(B578,HIS退!B:I,8,FALSE)</f>
        <v>9</v>
      </c>
      <c r="Q578" s="38">
        <f>VLOOKUP(C578,招行退!B:F,5,FALSE)</f>
        <v>9</v>
      </c>
      <c r="R578" t="str">
        <f>VLOOKUP(C578,招行退!B:H,7,FALSE)</f>
        <v>B</v>
      </c>
      <c r="S578" t="str">
        <f>VLOOKUP(C578,招行退!B:I,8,FALSE)</f>
        <v>20170707</v>
      </c>
    </row>
    <row r="579" spans="1:19" ht="14.25" hidden="1">
      <c r="A579" t="s">
        <v>21045</v>
      </c>
      <c r="B579">
        <v>615590</v>
      </c>
      <c r="C579" t="s">
        <v>1741</v>
      </c>
      <c r="D579" t="s">
        <v>1742</v>
      </c>
      <c r="E579" t="s">
        <v>1743</v>
      </c>
      <c r="F579" s="15">
        <v>189</v>
      </c>
      <c r="G579" t="s">
        <v>34</v>
      </c>
      <c r="H579" t="s">
        <v>34</v>
      </c>
      <c r="I579" t="s">
        <v>58</v>
      </c>
      <c r="J579" t="s">
        <v>48</v>
      </c>
      <c r="K579" t="s">
        <v>59</v>
      </c>
      <c r="L579" t="s">
        <v>3974</v>
      </c>
      <c r="M579" t="s">
        <v>3975</v>
      </c>
      <c r="N579" t="s">
        <v>3976</v>
      </c>
      <c r="O579">
        <f>VLOOKUP(B579,HIS退!B:F,5,FALSE)</f>
        <v>-189</v>
      </c>
      <c r="P579" t="str">
        <f>VLOOKUP(B579,HIS退!B:I,8,FALSE)</f>
        <v>1</v>
      </c>
      <c r="Q579" s="38">
        <f>VLOOKUP(C579,招行退!B:F,5,FALSE)</f>
        <v>189</v>
      </c>
      <c r="R579" t="str">
        <f>VLOOKUP(C579,招行退!B:H,7,FALSE)</f>
        <v>S</v>
      </c>
      <c r="S579" t="e">
        <f>VLOOKUP(C579,招行退!B:I,8,FALSE)</f>
        <v>#N/A</v>
      </c>
    </row>
    <row r="580" spans="1:19" ht="14.25" hidden="1">
      <c r="A580" t="s">
        <v>21046</v>
      </c>
      <c r="B580">
        <v>615699</v>
      </c>
      <c r="C580" t="s">
        <v>1744</v>
      </c>
      <c r="D580" t="s">
        <v>1745</v>
      </c>
      <c r="E580" t="s">
        <v>1746</v>
      </c>
      <c r="F580" s="15">
        <v>92</v>
      </c>
      <c r="G580" t="s">
        <v>34</v>
      </c>
      <c r="H580" t="s">
        <v>34</v>
      </c>
      <c r="I580" t="s">
        <v>340</v>
      </c>
      <c r="J580" t="s">
        <v>340</v>
      </c>
      <c r="K580" t="s">
        <v>59</v>
      </c>
      <c r="L580" t="s">
        <v>3977</v>
      </c>
      <c r="M580" t="s">
        <v>3978</v>
      </c>
      <c r="N580" t="s">
        <v>3979</v>
      </c>
      <c r="O580">
        <f>VLOOKUP(B580,HIS退!B:F,5,FALSE)</f>
        <v>-92</v>
      </c>
      <c r="P580" t="str">
        <f>VLOOKUP(B580,HIS退!B:I,8,FALSE)</f>
        <v>9</v>
      </c>
      <c r="Q580" s="38">
        <f>VLOOKUP(C580,招行退!B:F,5,FALSE)</f>
        <v>92</v>
      </c>
      <c r="R580" t="str">
        <f>VLOOKUP(C580,招行退!B:H,7,FALSE)</f>
        <v>B</v>
      </c>
      <c r="S580" t="str">
        <f>VLOOKUP(C580,招行退!B:I,8,FALSE)</f>
        <v>20170710</v>
      </c>
    </row>
    <row r="581" spans="1:19" ht="14.25" hidden="1">
      <c r="A581" t="s">
        <v>21047</v>
      </c>
      <c r="B581">
        <v>615899</v>
      </c>
      <c r="C581" t="s">
        <v>1747</v>
      </c>
      <c r="D581" t="s">
        <v>1748</v>
      </c>
      <c r="E581" t="s">
        <v>1749</v>
      </c>
      <c r="F581" s="15">
        <v>792</v>
      </c>
      <c r="G581" t="s">
        <v>53</v>
      </c>
      <c r="H581" t="s">
        <v>34</v>
      </c>
      <c r="I581" t="s">
        <v>58</v>
      </c>
      <c r="J581" t="s">
        <v>48</v>
      </c>
      <c r="K581" t="s">
        <v>59</v>
      </c>
      <c r="L581" t="s">
        <v>3980</v>
      </c>
      <c r="M581" t="s">
        <v>3981</v>
      </c>
      <c r="N581" t="s">
        <v>3982</v>
      </c>
      <c r="O581">
        <f>VLOOKUP(B581,HIS退!B:F,5,FALSE)</f>
        <v>-792</v>
      </c>
      <c r="P581" t="str">
        <f>VLOOKUP(B581,HIS退!B:I,8,FALSE)</f>
        <v>1</v>
      </c>
      <c r="Q581" s="38">
        <f>VLOOKUP(C581,招行退!B:F,5,FALSE)</f>
        <v>792</v>
      </c>
      <c r="R581" t="str">
        <f>VLOOKUP(C581,招行退!B:H,7,FALSE)</f>
        <v>S</v>
      </c>
      <c r="S581" t="e">
        <f>VLOOKUP(C581,招行退!B:I,8,FALSE)</f>
        <v>#N/A</v>
      </c>
    </row>
    <row r="582" spans="1:19" ht="14.25" hidden="1">
      <c r="A582" t="s">
        <v>21048</v>
      </c>
      <c r="B582">
        <v>616225</v>
      </c>
      <c r="C582" t="s">
        <v>1751</v>
      </c>
      <c r="D582" t="s">
        <v>1752</v>
      </c>
      <c r="E582" t="s">
        <v>1753</v>
      </c>
      <c r="F582" s="15">
        <v>204</v>
      </c>
      <c r="G582" t="s">
        <v>34</v>
      </c>
      <c r="H582" t="s">
        <v>34</v>
      </c>
      <c r="I582" t="s">
        <v>58</v>
      </c>
      <c r="J582" t="s">
        <v>48</v>
      </c>
      <c r="K582" t="s">
        <v>59</v>
      </c>
      <c r="L582" t="s">
        <v>3983</v>
      </c>
      <c r="M582" t="s">
        <v>3984</v>
      </c>
      <c r="N582" t="s">
        <v>3985</v>
      </c>
      <c r="O582">
        <f>VLOOKUP(B582,HIS退!B:F,5,FALSE)</f>
        <v>-204</v>
      </c>
      <c r="P582" t="str">
        <f>VLOOKUP(B582,HIS退!B:I,8,FALSE)</f>
        <v>1</v>
      </c>
      <c r="Q582" s="38">
        <f>VLOOKUP(C582,招行退!B:F,5,FALSE)</f>
        <v>204</v>
      </c>
      <c r="R582" t="str">
        <f>VLOOKUP(C582,招行退!B:H,7,FALSE)</f>
        <v>S</v>
      </c>
      <c r="S582" t="e">
        <f>VLOOKUP(C582,招行退!B:I,8,FALSE)</f>
        <v>#N/A</v>
      </c>
    </row>
    <row r="583" spans="1:19" ht="14.25" hidden="1">
      <c r="A583" t="s">
        <v>21049</v>
      </c>
      <c r="B583">
        <v>616298</v>
      </c>
      <c r="C583" t="s">
        <v>1754</v>
      </c>
      <c r="D583" t="s">
        <v>1327</v>
      </c>
      <c r="E583" t="s">
        <v>1328</v>
      </c>
      <c r="F583" s="15">
        <v>2000</v>
      </c>
      <c r="G583" t="s">
        <v>34</v>
      </c>
      <c r="H583" t="s">
        <v>34</v>
      </c>
      <c r="I583" t="s">
        <v>58</v>
      </c>
      <c r="J583" t="s">
        <v>48</v>
      </c>
      <c r="K583" t="s">
        <v>59</v>
      </c>
      <c r="L583" t="s">
        <v>3986</v>
      </c>
      <c r="M583" t="s">
        <v>3987</v>
      </c>
      <c r="N583" t="s">
        <v>3485</v>
      </c>
      <c r="O583">
        <f>VLOOKUP(B583,HIS退!B:F,5,FALSE)</f>
        <v>-2000</v>
      </c>
      <c r="P583" t="str">
        <f>VLOOKUP(B583,HIS退!B:I,8,FALSE)</f>
        <v>1</v>
      </c>
      <c r="Q583" s="38">
        <f>VLOOKUP(C583,招行退!B:F,5,FALSE)</f>
        <v>2000</v>
      </c>
      <c r="R583" t="str">
        <f>VLOOKUP(C583,招行退!B:H,7,FALSE)</f>
        <v>S</v>
      </c>
      <c r="S583" t="e">
        <f>VLOOKUP(C583,招行退!B:I,8,FALSE)</f>
        <v>#N/A</v>
      </c>
    </row>
    <row r="584" spans="1:19" ht="14.25" hidden="1">
      <c r="A584" t="s">
        <v>21050</v>
      </c>
      <c r="B584">
        <v>616309</v>
      </c>
      <c r="C584" t="s">
        <v>1755</v>
      </c>
      <c r="D584" t="s">
        <v>1756</v>
      </c>
      <c r="E584" t="s">
        <v>1757</v>
      </c>
      <c r="F584" s="15">
        <v>1078</v>
      </c>
      <c r="G584" t="s">
        <v>34</v>
      </c>
      <c r="H584" t="s">
        <v>34</v>
      </c>
      <c r="I584" t="s">
        <v>58</v>
      </c>
      <c r="J584" t="s">
        <v>48</v>
      </c>
      <c r="K584" t="s">
        <v>59</v>
      </c>
      <c r="L584" t="s">
        <v>3988</v>
      </c>
      <c r="M584" t="s">
        <v>3989</v>
      </c>
      <c r="N584" t="s">
        <v>3990</v>
      </c>
      <c r="O584">
        <f>VLOOKUP(B584,HIS退!B:F,5,FALSE)</f>
        <v>-1078</v>
      </c>
      <c r="P584" t="str">
        <f>VLOOKUP(B584,HIS退!B:I,8,FALSE)</f>
        <v>1</v>
      </c>
      <c r="Q584" s="38">
        <f>VLOOKUP(C584,招行退!B:F,5,FALSE)</f>
        <v>1078</v>
      </c>
      <c r="R584" t="str">
        <f>VLOOKUP(C584,招行退!B:H,7,FALSE)</f>
        <v>S</v>
      </c>
      <c r="S584" t="e">
        <f>VLOOKUP(C584,招行退!B:I,8,FALSE)</f>
        <v>#N/A</v>
      </c>
    </row>
    <row r="585" spans="1:19" ht="14.25" hidden="1">
      <c r="A585" t="s">
        <v>21051</v>
      </c>
      <c r="B585">
        <v>616346</v>
      </c>
      <c r="C585" t="s">
        <v>3991</v>
      </c>
      <c r="D585" t="s">
        <v>1758</v>
      </c>
      <c r="E585" t="s">
        <v>1759</v>
      </c>
      <c r="F585" s="15">
        <v>50</v>
      </c>
      <c r="G585" t="s">
        <v>34</v>
      </c>
      <c r="H585" t="s">
        <v>34</v>
      </c>
      <c r="I585" t="s">
        <v>340</v>
      </c>
      <c r="J585" t="s">
        <v>57</v>
      </c>
      <c r="K585" t="s">
        <v>59</v>
      </c>
      <c r="L585" t="s">
        <v>3992</v>
      </c>
      <c r="M585" t="s">
        <v>3993</v>
      </c>
      <c r="N585" t="s">
        <v>3994</v>
      </c>
      <c r="O585">
        <f>VLOOKUP(B585,HIS退!B:F,5,FALSE)</f>
        <v>-50</v>
      </c>
      <c r="P585" t="str">
        <f>VLOOKUP(B585,HIS退!B:I,8,FALSE)</f>
        <v>9</v>
      </c>
      <c r="Q585" s="38">
        <f>VLOOKUP(C585,招行退!B:F,5,FALSE)</f>
        <v>50</v>
      </c>
      <c r="R585" t="str">
        <f>VLOOKUP(C585,招行退!B:H,7,FALSE)</f>
        <v>B</v>
      </c>
      <c r="S585" t="str">
        <f>VLOOKUP(C585,招行退!B:I,8,FALSE)</f>
        <v>20170707</v>
      </c>
    </row>
    <row r="586" spans="1:19" ht="14.25" hidden="1">
      <c r="A586" t="s">
        <v>21052</v>
      </c>
      <c r="B586">
        <v>616473</v>
      </c>
      <c r="C586" t="s">
        <v>1760</v>
      </c>
      <c r="D586" t="s">
        <v>1761</v>
      </c>
      <c r="E586" t="s">
        <v>1762</v>
      </c>
      <c r="F586" s="15">
        <v>91</v>
      </c>
      <c r="G586" t="s">
        <v>34</v>
      </c>
      <c r="H586" t="s">
        <v>34</v>
      </c>
      <c r="I586" t="s">
        <v>58</v>
      </c>
      <c r="J586" t="s">
        <v>48</v>
      </c>
      <c r="K586" t="s">
        <v>59</v>
      </c>
      <c r="L586" t="s">
        <v>3995</v>
      </c>
      <c r="M586" t="s">
        <v>3996</v>
      </c>
      <c r="N586" t="s">
        <v>3997</v>
      </c>
      <c r="O586">
        <f>VLOOKUP(B586,HIS退!B:F,5,FALSE)</f>
        <v>-91</v>
      </c>
      <c r="P586" t="str">
        <f>VLOOKUP(B586,HIS退!B:I,8,FALSE)</f>
        <v>1</v>
      </c>
      <c r="Q586" s="38">
        <f>VLOOKUP(C586,招行退!B:F,5,FALSE)</f>
        <v>91</v>
      </c>
      <c r="R586" t="str">
        <f>VLOOKUP(C586,招行退!B:H,7,FALSE)</f>
        <v>S</v>
      </c>
      <c r="S586" t="e">
        <f>VLOOKUP(C586,招行退!B:I,8,FALSE)</f>
        <v>#N/A</v>
      </c>
    </row>
    <row r="587" spans="1:19" ht="14.25" hidden="1">
      <c r="A587" t="s">
        <v>21053</v>
      </c>
      <c r="B587">
        <v>617027</v>
      </c>
      <c r="C587" t="s">
        <v>1763</v>
      </c>
      <c r="D587" t="s">
        <v>1764</v>
      </c>
      <c r="E587" t="s">
        <v>1765</v>
      </c>
      <c r="F587" s="15">
        <v>46</v>
      </c>
      <c r="G587" t="s">
        <v>34</v>
      </c>
      <c r="H587" t="s">
        <v>34</v>
      </c>
      <c r="I587" t="s">
        <v>58</v>
      </c>
      <c r="J587" t="s">
        <v>48</v>
      </c>
      <c r="K587" t="s">
        <v>59</v>
      </c>
      <c r="L587" t="s">
        <v>3998</v>
      </c>
      <c r="M587" t="s">
        <v>3999</v>
      </c>
      <c r="N587" t="s">
        <v>4000</v>
      </c>
      <c r="O587">
        <f>VLOOKUP(B587,HIS退!B:F,5,FALSE)</f>
        <v>-46</v>
      </c>
      <c r="P587" t="str">
        <f>VLOOKUP(B587,HIS退!B:I,8,FALSE)</f>
        <v>1</v>
      </c>
      <c r="Q587" s="38">
        <f>VLOOKUP(C587,招行退!B:F,5,FALSE)</f>
        <v>46</v>
      </c>
      <c r="R587" t="str">
        <f>VLOOKUP(C587,招行退!B:H,7,FALSE)</f>
        <v>S</v>
      </c>
      <c r="S587" t="e">
        <f>VLOOKUP(C587,招行退!B:I,8,FALSE)</f>
        <v>#N/A</v>
      </c>
    </row>
    <row r="588" spans="1:19" ht="14.25" hidden="1">
      <c r="A588" t="s">
        <v>21054</v>
      </c>
      <c r="B588">
        <v>617040</v>
      </c>
      <c r="C588" t="s">
        <v>1766</v>
      </c>
      <c r="D588" t="s">
        <v>1767</v>
      </c>
      <c r="E588" t="s">
        <v>1768</v>
      </c>
      <c r="F588" s="15">
        <v>1200</v>
      </c>
      <c r="G588" t="s">
        <v>34</v>
      </c>
      <c r="H588" t="s">
        <v>34</v>
      </c>
      <c r="I588" t="s">
        <v>58</v>
      </c>
      <c r="J588" t="s">
        <v>48</v>
      </c>
      <c r="K588" t="s">
        <v>59</v>
      </c>
      <c r="L588" t="s">
        <v>4001</v>
      </c>
      <c r="M588" t="s">
        <v>4002</v>
      </c>
      <c r="N588" t="s">
        <v>4003</v>
      </c>
      <c r="O588">
        <f>VLOOKUP(B588,HIS退!B:F,5,FALSE)</f>
        <v>-1200</v>
      </c>
      <c r="P588" t="str">
        <f>VLOOKUP(B588,HIS退!B:I,8,FALSE)</f>
        <v>1</v>
      </c>
      <c r="Q588" s="38">
        <f>VLOOKUP(C588,招行退!B:F,5,FALSE)</f>
        <v>1200</v>
      </c>
      <c r="R588" t="str">
        <f>VLOOKUP(C588,招行退!B:H,7,FALSE)</f>
        <v>S</v>
      </c>
      <c r="S588" t="e">
        <f>VLOOKUP(C588,招行退!B:I,8,FALSE)</f>
        <v>#N/A</v>
      </c>
    </row>
    <row r="589" spans="1:19" ht="14.25" hidden="1">
      <c r="A589" t="s">
        <v>21055</v>
      </c>
      <c r="B589">
        <v>617055</v>
      </c>
      <c r="C589" t="s">
        <v>1769</v>
      </c>
      <c r="D589" t="s">
        <v>1770</v>
      </c>
      <c r="E589" t="s">
        <v>1771</v>
      </c>
      <c r="F589" s="15">
        <v>293</v>
      </c>
      <c r="G589" t="s">
        <v>34</v>
      </c>
      <c r="H589" t="s">
        <v>34</v>
      </c>
      <c r="I589" t="s">
        <v>58</v>
      </c>
      <c r="J589" t="s">
        <v>48</v>
      </c>
      <c r="K589" t="s">
        <v>59</v>
      </c>
      <c r="L589" t="s">
        <v>4004</v>
      </c>
      <c r="M589" t="s">
        <v>4005</v>
      </c>
      <c r="N589" t="s">
        <v>4006</v>
      </c>
      <c r="O589">
        <f>VLOOKUP(B589,HIS退!B:F,5,FALSE)</f>
        <v>-293</v>
      </c>
      <c r="P589" t="str">
        <f>VLOOKUP(B589,HIS退!B:I,8,FALSE)</f>
        <v>1</v>
      </c>
      <c r="Q589" s="38">
        <f>VLOOKUP(C589,招行退!B:F,5,FALSE)</f>
        <v>293</v>
      </c>
      <c r="R589" t="str">
        <f>VLOOKUP(C589,招行退!B:H,7,FALSE)</f>
        <v>S</v>
      </c>
      <c r="S589" t="e">
        <f>VLOOKUP(C589,招行退!B:I,8,FALSE)</f>
        <v>#N/A</v>
      </c>
    </row>
    <row r="590" spans="1:19" ht="14.25" hidden="1">
      <c r="A590" t="s">
        <v>21056</v>
      </c>
      <c r="B590">
        <v>617229</v>
      </c>
      <c r="C590" t="s">
        <v>1772</v>
      </c>
      <c r="D590" t="s">
        <v>1335</v>
      </c>
      <c r="E590" t="s">
        <v>1336</v>
      </c>
      <c r="F590" s="15">
        <v>42</v>
      </c>
      <c r="G590" t="s">
        <v>34</v>
      </c>
      <c r="H590" t="s">
        <v>34</v>
      </c>
      <c r="I590" t="s">
        <v>340</v>
      </c>
      <c r="J590" t="s">
        <v>340</v>
      </c>
      <c r="K590" t="s">
        <v>59</v>
      </c>
      <c r="L590" t="s">
        <v>4007</v>
      </c>
      <c r="M590" t="s">
        <v>4008</v>
      </c>
      <c r="N590" t="s">
        <v>3496</v>
      </c>
      <c r="O590">
        <f>VLOOKUP(B590,HIS退!B:F,5,FALSE)</f>
        <v>-42</v>
      </c>
      <c r="P590" t="str">
        <f>VLOOKUP(B590,HIS退!B:I,8,FALSE)</f>
        <v>9</v>
      </c>
      <c r="Q590" s="38">
        <f>VLOOKUP(C590,招行退!B:F,5,FALSE)</f>
        <v>42</v>
      </c>
      <c r="R590" t="str">
        <f>VLOOKUP(C590,招行退!B:H,7,FALSE)</f>
        <v>B</v>
      </c>
      <c r="S590" t="str">
        <f>VLOOKUP(C590,招行退!B:I,8,FALSE)</f>
        <v>20170710</v>
      </c>
    </row>
    <row r="591" spans="1:19" ht="14.25" hidden="1">
      <c r="A591" t="s">
        <v>21057</v>
      </c>
      <c r="B591">
        <v>617250</v>
      </c>
      <c r="C591" t="s">
        <v>1773</v>
      </c>
      <c r="D591" t="s">
        <v>1774</v>
      </c>
      <c r="E591" t="s">
        <v>1775</v>
      </c>
      <c r="F591" s="15">
        <v>73</v>
      </c>
      <c r="G591" t="s">
        <v>34</v>
      </c>
      <c r="H591" t="s">
        <v>34</v>
      </c>
      <c r="I591" t="s">
        <v>58</v>
      </c>
      <c r="J591" t="s">
        <v>48</v>
      </c>
      <c r="K591" t="s">
        <v>59</v>
      </c>
      <c r="L591" t="s">
        <v>4009</v>
      </c>
      <c r="M591" t="s">
        <v>4010</v>
      </c>
      <c r="N591" t="s">
        <v>4011</v>
      </c>
      <c r="O591">
        <f>VLOOKUP(B591,HIS退!B:F,5,FALSE)</f>
        <v>-73</v>
      </c>
      <c r="P591" t="str">
        <f>VLOOKUP(B591,HIS退!B:I,8,FALSE)</f>
        <v>1</v>
      </c>
      <c r="Q591" s="38">
        <f>VLOOKUP(C591,招行退!B:F,5,FALSE)</f>
        <v>73</v>
      </c>
      <c r="R591" t="str">
        <f>VLOOKUP(C591,招行退!B:H,7,FALSE)</f>
        <v>S</v>
      </c>
      <c r="S591" t="e">
        <f>VLOOKUP(C591,招行退!B:I,8,FALSE)</f>
        <v>#N/A</v>
      </c>
    </row>
    <row r="592" spans="1:19" ht="14.25" hidden="1">
      <c r="A592" t="s">
        <v>21058</v>
      </c>
      <c r="B592">
        <v>617434</v>
      </c>
      <c r="C592" t="s">
        <v>1776</v>
      </c>
      <c r="D592" t="s">
        <v>1777</v>
      </c>
      <c r="E592" t="s">
        <v>1778</v>
      </c>
      <c r="F592" s="15">
        <v>545</v>
      </c>
      <c r="G592" t="s">
        <v>34</v>
      </c>
      <c r="H592" t="s">
        <v>34</v>
      </c>
      <c r="I592" t="s">
        <v>58</v>
      </c>
      <c r="J592" t="s">
        <v>48</v>
      </c>
      <c r="K592" t="s">
        <v>59</v>
      </c>
      <c r="L592" t="s">
        <v>4013</v>
      </c>
      <c r="M592" t="s">
        <v>4014</v>
      </c>
      <c r="N592" t="s">
        <v>4015</v>
      </c>
      <c r="O592">
        <f>VLOOKUP(B592,HIS退!B:F,5,FALSE)</f>
        <v>-545</v>
      </c>
      <c r="P592" t="str">
        <f>VLOOKUP(B592,HIS退!B:I,8,FALSE)</f>
        <v>1</v>
      </c>
      <c r="Q592" s="38">
        <f>VLOOKUP(C592,招行退!B:F,5,FALSE)</f>
        <v>545</v>
      </c>
      <c r="R592" t="str">
        <f>VLOOKUP(C592,招行退!B:H,7,FALSE)</f>
        <v>S</v>
      </c>
      <c r="S592" t="e">
        <f>VLOOKUP(C592,招行退!B:I,8,FALSE)</f>
        <v>#N/A</v>
      </c>
    </row>
    <row r="593" spans="1:19" ht="14.25" hidden="1">
      <c r="A593" t="s">
        <v>21059</v>
      </c>
      <c r="B593">
        <v>617442</v>
      </c>
      <c r="C593" t="s">
        <v>1779</v>
      </c>
      <c r="D593" t="s">
        <v>1777</v>
      </c>
      <c r="E593" t="s">
        <v>1778</v>
      </c>
      <c r="F593" s="15">
        <v>2</v>
      </c>
      <c r="G593" t="s">
        <v>34</v>
      </c>
      <c r="H593" t="s">
        <v>34</v>
      </c>
      <c r="I593" t="s">
        <v>58</v>
      </c>
      <c r="J593" t="s">
        <v>48</v>
      </c>
      <c r="K593" t="s">
        <v>59</v>
      </c>
      <c r="L593" t="s">
        <v>4016</v>
      </c>
      <c r="M593" t="s">
        <v>4017</v>
      </c>
      <c r="N593" t="s">
        <v>4015</v>
      </c>
      <c r="O593">
        <f>VLOOKUP(B593,HIS退!B:F,5,FALSE)</f>
        <v>-2</v>
      </c>
      <c r="P593" t="str">
        <f>VLOOKUP(B593,HIS退!B:I,8,FALSE)</f>
        <v>1</v>
      </c>
      <c r="Q593" s="38">
        <f>VLOOKUP(C593,招行退!B:F,5,FALSE)</f>
        <v>2</v>
      </c>
      <c r="R593" t="str">
        <f>VLOOKUP(C593,招行退!B:H,7,FALSE)</f>
        <v>S</v>
      </c>
      <c r="S593" t="e">
        <f>VLOOKUP(C593,招行退!B:I,8,FALSE)</f>
        <v>#N/A</v>
      </c>
    </row>
    <row r="594" spans="1:19" ht="14.25" hidden="1">
      <c r="A594" t="s">
        <v>21060</v>
      </c>
      <c r="B594">
        <v>617638</v>
      </c>
      <c r="C594" t="s">
        <v>1780</v>
      </c>
      <c r="D594" t="s">
        <v>1781</v>
      </c>
      <c r="E594" t="s">
        <v>1782</v>
      </c>
      <c r="F594" s="15">
        <v>137</v>
      </c>
      <c r="G594" t="s">
        <v>53</v>
      </c>
      <c r="H594" t="s">
        <v>34</v>
      </c>
      <c r="I594" t="s">
        <v>58</v>
      </c>
      <c r="J594" t="s">
        <v>48</v>
      </c>
      <c r="K594" t="s">
        <v>59</v>
      </c>
      <c r="L594" t="s">
        <v>4018</v>
      </c>
      <c r="M594" t="s">
        <v>4019</v>
      </c>
      <c r="N594" t="s">
        <v>4020</v>
      </c>
      <c r="O594">
        <f>VLOOKUP(B594,HIS退!B:F,5,FALSE)</f>
        <v>-137</v>
      </c>
      <c r="P594" t="str">
        <f>VLOOKUP(B594,HIS退!B:I,8,FALSE)</f>
        <v>1</v>
      </c>
      <c r="Q594" s="38">
        <f>VLOOKUP(C594,招行退!B:F,5,FALSE)</f>
        <v>137</v>
      </c>
      <c r="R594" t="str">
        <f>VLOOKUP(C594,招行退!B:H,7,FALSE)</f>
        <v>S</v>
      </c>
      <c r="S594" t="e">
        <f>VLOOKUP(C594,招行退!B:I,8,FALSE)</f>
        <v>#N/A</v>
      </c>
    </row>
    <row r="595" spans="1:19" ht="14.25" hidden="1">
      <c r="A595" t="s">
        <v>21061</v>
      </c>
      <c r="B595">
        <v>618138</v>
      </c>
      <c r="C595" t="s">
        <v>1783</v>
      </c>
      <c r="D595" t="s">
        <v>1784</v>
      </c>
      <c r="E595" t="s">
        <v>1785</v>
      </c>
      <c r="F595" s="15">
        <v>1079</v>
      </c>
      <c r="G595" t="s">
        <v>34</v>
      </c>
      <c r="H595" t="s">
        <v>34</v>
      </c>
      <c r="I595" t="s">
        <v>58</v>
      </c>
      <c r="J595" t="s">
        <v>48</v>
      </c>
      <c r="K595" t="s">
        <v>59</v>
      </c>
      <c r="L595" t="s">
        <v>4021</v>
      </c>
      <c r="M595" t="s">
        <v>4022</v>
      </c>
      <c r="N595" t="s">
        <v>4023</v>
      </c>
      <c r="O595">
        <f>VLOOKUP(B595,HIS退!B:F,5,FALSE)</f>
        <v>-1079</v>
      </c>
      <c r="P595" t="str">
        <f>VLOOKUP(B595,HIS退!B:I,8,FALSE)</f>
        <v>1</v>
      </c>
      <c r="Q595" s="38">
        <f>VLOOKUP(C595,招行退!B:F,5,FALSE)</f>
        <v>1079</v>
      </c>
      <c r="R595" t="str">
        <f>VLOOKUP(C595,招行退!B:H,7,FALSE)</f>
        <v>S</v>
      </c>
      <c r="S595" t="e">
        <f>VLOOKUP(C595,招行退!B:I,8,FALSE)</f>
        <v>#N/A</v>
      </c>
    </row>
    <row r="596" spans="1:19" ht="14.25" hidden="1">
      <c r="A596" t="s">
        <v>21062</v>
      </c>
      <c r="B596">
        <v>618813</v>
      </c>
      <c r="C596" t="s">
        <v>1786</v>
      </c>
      <c r="D596" t="s">
        <v>1787</v>
      </c>
      <c r="E596" t="s">
        <v>1788</v>
      </c>
      <c r="F596" s="15">
        <v>1000</v>
      </c>
      <c r="G596" t="s">
        <v>34</v>
      </c>
      <c r="H596" t="s">
        <v>34</v>
      </c>
      <c r="I596" t="s">
        <v>58</v>
      </c>
      <c r="J596" t="s">
        <v>48</v>
      </c>
      <c r="K596" t="s">
        <v>59</v>
      </c>
      <c r="L596" t="s">
        <v>4024</v>
      </c>
      <c r="M596" t="s">
        <v>4025</v>
      </c>
      <c r="N596" t="s">
        <v>4026</v>
      </c>
      <c r="O596">
        <f>VLOOKUP(B596,HIS退!B:F,5,FALSE)</f>
        <v>-1000</v>
      </c>
      <c r="P596" t="str">
        <f>VLOOKUP(B596,HIS退!B:I,8,FALSE)</f>
        <v>1</v>
      </c>
      <c r="Q596" s="38">
        <f>VLOOKUP(C596,招行退!B:F,5,FALSE)</f>
        <v>1000</v>
      </c>
      <c r="R596" t="str">
        <f>VLOOKUP(C596,招行退!B:H,7,FALSE)</f>
        <v>S</v>
      </c>
      <c r="S596" t="e">
        <f>VLOOKUP(C596,招行退!B:I,8,FALSE)</f>
        <v>#N/A</v>
      </c>
    </row>
    <row r="597" spans="1:19" ht="14.25" hidden="1">
      <c r="A597" t="s">
        <v>21063</v>
      </c>
      <c r="B597">
        <v>619044</v>
      </c>
      <c r="C597" t="s">
        <v>4027</v>
      </c>
      <c r="D597" t="s">
        <v>1789</v>
      </c>
      <c r="E597" t="s">
        <v>1790</v>
      </c>
      <c r="F597" s="15">
        <v>116</v>
      </c>
      <c r="G597" t="s">
        <v>34</v>
      </c>
      <c r="H597" t="s">
        <v>34</v>
      </c>
      <c r="I597" t="s">
        <v>340</v>
      </c>
      <c r="J597" t="s">
        <v>57</v>
      </c>
      <c r="K597" t="s">
        <v>59</v>
      </c>
      <c r="L597" t="s">
        <v>4028</v>
      </c>
      <c r="M597" t="s">
        <v>4029</v>
      </c>
      <c r="N597" t="s">
        <v>4030</v>
      </c>
      <c r="O597">
        <f>VLOOKUP(B597,HIS退!B:F,5,FALSE)</f>
        <v>-116</v>
      </c>
      <c r="P597" t="str">
        <f>VLOOKUP(B597,HIS退!B:I,8,FALSE)</f>
        <v>9</v>
      </c>
      <c r="Q597" s="38">
        <f>VLOOKUP(C597,招行退!B:F,5,FALSE)</f>
        <v>116</v>
      </c>
      <c r="R597" t="str">
        <f>VLOOKUP(C597,招行退!B:H,7,FALSE)</f>
        <v>B</v>
      </c>
      <c r="S597" t="str">
        <f>VLOOKUP(C597,招行退!B:I,8,FALSE)</f>
        <v>20170710</v>
      </c>
    </row>
    <row r="598" spans="1:19" ht="14.25" hidden="1">
      <c r="A598" t="s">
        <v>21064</v>
      </c>
      <c r="B598">
        <v>620299</v>
      </c>
      <c r="C598" t="s">
        <v>1791</v>
      </c>
      <c r="D598" t="s">
        <v>1792</v>
      </c>
      <c r="E598" t="s">
        <v>1793</v>
      </c>
      <c r="F598" s="15">
        <v>500</v>
      </c>
      <c r="G598" t="s">
        <v>34</v>
      </c>
      <c r="H598" t="s">
        <v>34</v>
      </c>
      <c r="I598" t="s">
        <v>58</v>
      </c>
      <c r="J598" t="s">
        <v>48</v>
      </c>
      <c r="K598" t="s">
        <v>59</v>
      </c>
      <c r="L598" t="s">
        <v>4031</v>
      </c>
      <c r="M598" t="s">
        <v>4032</v>
      </c>
      <c r="N598" t="s">
        <v>4033</v>
      </c>
      <c r="O598">
        <f>VLOOKUP(B598,HIS退!B:F,5,FALSE)</f>
        <v>-500</v>
      </c>
      <c r="P598" t="str">
        <f>VLOOKUP(B598,HIS退!B:I,8,FALSE)</f>
        <v>1</v>
      </c>
      <c r="Q598" s="38">
        <f>VLOOKUP(C598,招行退!B:F,5,FALSE)</f>
        <v>500</v>
      </c>
      <c r="R598" t="str">
        <f>VLOOKUP(C598,招行退!B:H,7,FALSE)</f>
        <v>S</v>
      </c>
      <c r="S598" t="e">
        <f>VLOOKUP(C598,招行退!B:I,8,FALSE)</f>
        <v>#N/A</v>
      </c>
    </row>
    <row r="599" spans="1:19" ht="14.25" hidden="1">
      <c r="A599" t="s">
        <v>21065</v>
      </c>
      <c r="B599">
        <v>620729</v>
      </c>
      <c r="C599" t="s">
        <v>1794</v>
      </c>
      <c r="D599" t="s">
        <v>1795</v>
      </c>
      <c r="E599" t="s">
        <v>1796</v>
      </c>
      <c r="F599" s="15">
        <v>846</v>
      </c>
      <c r="G599" t="s">
        <v>34</v>
      </c>
      <c r="H599" t="s">
        <v>34</v>
      </c>
      <c r="I599" t="s">
        <v>58</v>
      </c>
      <c r="J599" t="s">
        <v>48</v>
      </c>
      <c r="K599" t="s">
        <v>59</v>
      </c>
      <c r="L599" t="s">
        <v>4034</v>
      </c>
      <c r="M599" t="s">
        <v>4035</v>
      </c>
      <c r="N599" t="s">
        <v>4036</v>
      </c>
      <c r="O599">
        <f>VLOOKUP(B599,HIS退!B:F,5,FALSE)</f>
        <v>-846</v>
      </c>
      <c r="P599" t="str">
        <f>VLOOKUP(B599,HIS退!B:I,8,FALSE)</f>
        <v>1</v>
      </c>
      <c r="Q599" s="38">
        <f>VLOOKUP(C599,招行退!B:F,5,FALSE)</f>
        <v>846</v>
      </c>
      <c r="R599" t="str">
        <f>VLOOKUP(C599,招行退!B:H,7,FALSE)</f>
        <v>S</v>
      </c>
      <c r="S599" t="e">
        <f>VLOOKUP(C599,招行退!B:I,8,FALSE)</f>
        <v>#N/A</v>
      </c>
    </row>
    <row r="600" spans="1:19" ht="14.25" hidden="1">
      <c r="A600" t="s">
        <v>21066</v>
      </c>
      <c r="B600">
        <v>621028</v>
      </c>
      <c r="C600" t="s">
        <v>1797</v>
      </c>
      <c r="D600" t="s">
        <v>1798</v>
      </c>
      <c r="E600" t="s">
        <v>1799</v>
      </c>
      <c r="F600" s="15">
        <v>315</v>
      </c>
      <c r="G600" t="s">
        <v>34</v>
      </c>
      <c r="H600" t="s">
        <v>34</v>
      </c>
      <c r="I600" t="s">
        <v>340</v>
      </c>
      <c r="J600" t="s">
        <v>340</v>
      </c>
      <c r="K600" t="s">
        <v>59</v>
      </c>
      <c r="L600" t="s">
        <v>4037</v>
      </c>
      <c r="M600" t="s">
        <v>4038</v>
      </c>
      <c r="N600" t="s">
        <v>4039</v>
      </c>
      <c r="O600">
        <f>VLOOKUP(B600,HIS退!B:F,5,FALSE)</f>
        <v>-315</v>
      </c>
      <c r="P600" t="str">
        <f>VLOOKUP(B600,HIS退!B:I,8,FALSE)</f>
        <v>9</v>
      </c>
      <c r="Q600" s="38">
        <f>VLOOKUP(C600,招行退!B:F,5,FALSE)</f>
        <v>315</v>
      </c>
      <c r="R600" t="str">
        <f>VLOOKUP(C600,招行退!B:H,7,FALSE)</f>
        <v>B</v>
      </c>
      <c r="S600" t="str">
        <f>VLOOKUP(C600,招行退!B:I,8,FALSE)</f>
        <v>20170710</v>
      </c>
    </row>
    <row r="601" spans="1:19" ht="14.25" hidden="1">
      <c r="A601" t="s">
        <v>21067</v>
      </c>
      <c r="B601">
        <v>621313</v>
      </c>
      <c r="C601" t="s">
        <v>1800</v>
      </c>
      <c r="D601" t="s">
        <v>1801</v>
      </c>
      <c r="E601" t="s">
        <v>1802</v>
      </c>
      <c r="F601" s="15">
        <v>8000</v>
      </c>
      <c r="G601" t="s">
        <v>34</v>
      </c>
      <c r="H601" t="s">
        <v>34</v>
      </c>
      <c r="I601" t="s">
        <v>58</v>
      </c>
      <c r="J601" t="s">
        <v>48</v>
      </c>
      <c r="K601" t="s">
        <v>59</v>
      </c>
      <c r="L601" t="s">
        <v>4040</v>
      </c>
      <c r="M601" t="s">
        <v>4041</v>
      </c>
      <c r="N601" t="s">
        <v>4042</v>
      </c>
      <c r="O601">
        <f>VLOOKUP(B601,HIS退!B:F,5,FALSE)</f>
        <v>-8000</v>
      </c>
      <c r="P601" t="str">
        <f>VLOOKUP(B601,HIS退!B:I,8,FALSE)</f>
        <v>1</v>
      </c>
      <c r="Q601" s="38">
        <f>VLOOKUP(C601,招行退!B:F,5,FALSE)</f>
        <v>8000</v>
      </c>
      <c r="R601" t="str">
        <f>VLOOKUP(C601,招行退!B:H,7,FALSE)</f>
        <v>S</v>
      </c>
      <c r="S601" t="e">
        <f>VLOOKUP(C601,招行退!B:I,8,FALSE)</f>
        <v>#N/A</v>
      </c>
    </row>
    <row r="602" spans="1:19" ht="14.25" hidden="1">
      <c r="A602" t="s">
        <v>21068</v>
      </c>
      <c r="B602">
        <v>621568</v>
      </c>
      <c r="C602" t="s">
        <v>1803</v>
      </c>
      <c r="D602" t="s">
        <v>1804</v>
      </c>
      <c r="E602" t="s">
        <v>1805</v>
      </c>
      <c r="F602" s="15">
        <v>250</v>
      </c>
      <c r="G602" t="s">
        <v>34</v>
      </c>
      <c r="H602" t="s">
        <v>34</v>
      </c>
      <c r="I602" t="s">
        <v>58</v>
      </c>
      <c r="J602" t="s">
        <v>48</v>
      </c>
      <c r="K602" t="s">
        <v>59</v>
      </c>
      <c r="L602" t="s">
        <v>4043</v>
      </c>
      <c r="M602" t="s">
        <v>4044</v>
      </c>
      <c r="N602" t="s">
        <v>4045</v>
      </c>
      <c r="O602">
        <f>VLOOKUP(B602,HIS退!B:F,5,FALSE)</f>
        <v>-250</v>
      </c>
      <c r="P602" t="str">
        <f>VLOOKUP(B602,HIS退!B:I,8,FALSE)</f>
        <v>1</v>
      </c>
      <c r="Q602" s="38">
        <f>VLOOKUP(C602,招行退!B:F,5,FALSE)</f>
        <v>250</v>
      </c>
      <c r="R602" t="str">
        <f>VLOOKUP(C602,招行退!B:H,7,FALSE)</f>
        <v>S</v>
      </c>
      <c r="S602" t="e">
        <f>VLOOKUP(C602,招行退!B:I,8,FALSE)</f>
        <v>#N/A</v>
      </c>
    </row>
    <row r="603" spans="1:19" ht="14.25" hidden="1">
      <c r="A603" t="s">
        <v>21069</v>
      </c>
      <c r="B603">
        <v>621628</v>
      </c>
      <c r="C603" t="s">
        <v>1806</v>
      </c>
      <c r="D603" t="s">
        <v>1807</v>
      </c>
      <c r="E603" t="s">
        <v>1808</v>
      </c>
      <c r="F603" s="15">
        <v>1675</v>
      </c>
      <c r="G603" t="s">
        <v>34</v>
      </c>
      <c r="H603" t="s">
        <v>34</v>
      </c>
      <c r="I603" t="s">
        <v>58</v>
      </c>
      <c r="J603" t="s">
        <v>48</v>
      </c>
      <c r="K603" t="s">
        <v>59</v>
      </c>
      <c r="L603" t="s">
        <v>4046</v>
      </c>
      <c r="M603" t="s">
        <v>4047</v>
      </c>
      <c r="N603" t="s">
        <v>4048</v>
      </c>
      <c r="O603">
        <f>VLOOKUP(B603,HIS退!B:F,5,FALSE)</f>
        <v>-1675</v>
      </c>
      <c r="P603" t="str">
        <f>VLOOKUP(B603,HIS退!B:I,8,FALSE)</f>
        <v>1</v>
      </c>
      <c r="Q603" s="38">
        <f>VLOOKUP(C603,招行退!B:F,5,FALSE)</f>
        <v>1675</v>
      </c>
      <c r="R603" t="str">
        <f>VLOOKUP(C603,招行退!B:H,7,FALSE)</f>
        <v>S</v>
      </c>
      <c r="S603" t="e">
        <f>VLOOKUP(C603,招行退!B:I,8,FALSE)</f>
        <v>#N/A</v>
      </c>
    </row>
    <row r="604" spans="1:19" ht="14.25" hidden="1">
      <c r="A604" t="s">
        <v>21070</v>
      </c>
      <c r="B604">
        <v>621842</v>
      </c>
      <c r="C604" t="s">
        <v>1809</v>
      </c>
      <c r="D604" t="s">
        <v>1810</v>
      </c>
      <c r="E604" t="s">
        <v>1811</v>
      </c>
      <c r="F604" s="15">
        <v>1000</v>
      </c>
      <c r="G604" t="s">
        <v>34</v>
      </c>
      <c r="H604" t="s">
        <v>34</v>
      </c>
      <c r="I604" t="s">
        <v>340</v>
      </c>
      <c r="J604" t="s">
        <v>340</v>
      </c>
      <c r="K604" t="s">
        <v>59</v>
      </c>
      <c r="L604" t="s">
        <v>4049</v>
      </c>
      <c r="M604" t="s">
        <v>4050</v>
      </c>
      <c r="N604" t="s">
        <v>4051</v>
      </c>
      <c r="O604">
        <f>VLOOKUP(B604,HIS退!B:F,5,FALSE)</f>
        <v>-1000</v>
      </c>
      <c r="P604" t="str">
        <f>VLOOKUP(B604,HIS退!B:I,8,FALSE)</f>
        <v>9</v>
      </c>
      <c r="Q604" s="38">
        <f>VLOOKUP(C604,招行退!B:F,5,FALSE)</f>
        <v>1000</v>
      </c>
      <c r="R604" t="str">
        <f>VLOOKUP(C604,招行退!B:H,7,FALSE)</f>
        <v>B</v>
      </c>
      <c r="S604" t="str">
        <f>VLOOKUP(C604,招行退!B:I,8,FALSE)</f>
        <v>20170710</v>
      </c>
    </row>
    <row r="605" spans="1:19" ht="14.25" hidden="1">
      <c r="A605" t="s">
        <v>21071</v>
      </c>
      <c r="B605">
        <v>621869</v>
      </c>
      <c r="C605" t="s">
        <v>1812</v>
      </c>
      <c r="D605" t="s">
        <v>1813</v>
      </c>
      <c r="E605" t="s">
        <v>1814</v>
      </c>
      <c r="F605" s="15">
        <v>385</v>
      </c>
      <c r="G605" t="s">
        <v>34</v>
      </c>
      <c r="H605" t="s">
        <v>34</v>
      </c>
      <c r="I605" t="s">
        <v>58</v>
      </c>
      <c r="J605" t="s">
        <v>48</v>
      </c>
      <c r="K605" t="s">
        <v>59</v>
      </c>
      <c r="L605" t="s">
        <v>4052</v>
      </c>
      <c r="M605" t="s">
        <v>4053</v>
      </c>
      <c r="N605" t="s">
        <v>4054</v>
      </c>
      <c r="O605">
        <f>VLOOKUP(B605,HIS退!B:F,5,FALSE)</f>
        <v>-385</v>
      </c>
      <c r="P605" t="str">
        <f>VLOOKUP(B605,HIS退!B:I,8,FALSE)</f>
        <v>1</v>
      </c>
      <c r="Q605" s="38">
        <f>VLOOKUP(C605,招行退!B:F,5,FALSE)</f>
        <v>385</v>
      </c>
      <c r="R605" t="str">
        <f>VLOOKUP(C605,招行退!B:H,7,FALSE)</f>
        <v>S</v>
      </c>
      <c r="S605" t="e">
        <f>VLOOKUP(C605,招行退!B:I,8,FALSE)</f>
        <v>#N/A</v>
      </c>
    </row>
    <row r="606" spans="1:19" ht="14.25" hidden="1">
      <c r="A606" t="s">
        <v>21072</v>
      </c>
      <c r="B606">
        <v>622165</v>
      </c>
      <c r="C606" t="s">
        <v>1815</v>
      </c>
      <c r="D606" t="s">
        <v>1816</v>
      </c>
      <c r="E606" t="s">
        <v>1817</v>
      </c>
      <c r="F606" s="15">
        <v>32</v>
      </c>
      <c r="G606" t="s">
        <v>34</v>
      </c>
      <c r="H606" t="s">
        <v>34</v>
      </c>
      <c r="I606" t="s">
        <v>58</v>
      </c>
      <c r="J606" t="s">
        <v>48</v>
      </c>
      <c r="K606" t="s">
        <v>59</v>
      </c>
      <c r="L606" t="s">
        <v>4055</v>
      </c>
      <c r="M606" t="s">
        <v>4056</v>
      </c>
      <c r="N606" t="s">
        <v>4057</v>
      </c>
      <c r="O606">
        <f>VLOOKUP(B606,HIS退!B:F,5,FALSE)</f>
        <v>-32</v>
      </c>
      <c r="P606" t="str">
        <f>VLOOKUP(B606,HIS退!B:I,8,FALSE)</f>
        <v>1</v>
      </c>
      <c r="Q606" s="38">
        <f>VLOOKUP(C606,招行退!B:F,5,FALSE)</f>
        <v>32</v>
      </c>
      <c r="R606" t="str">
        <f>VLOOKUP(C606,招行退!B:H,7,FALSE)</f>
        <v>S</v>
      </c>
      <c r="S606" t="e">
        <f>VLOOKUP(C606,招行退!B:I,8,FALSE)</f>
        <v>#N/A</v>
      </c>
    </row>
    <row r="607" spans="1:19" ht="14.25" hidden="1">
      <c r="A607" t="s">
        <v>21073</v>
      </c>
      <c r="B607">
        <v>622365</v>
      </c>
      <c r="C607" t="s">
        <v>1818</v>
      </c>
      <c r="D607" t="s">
        <v>1819</v>
      </c>
      <c r="E607" t="s">
        <v>1820</v>
      </c>
      <c r="F607" s="15">
        <v>30</v>
      </c>
      <c r="G607" t="s">
        <v>34</v>
      </c>
      <c r="H607" t="s">
        <v>34</v>
      </c>
      <c r="I607" t="s">
        <v>58</v>
      </c>
      <c r="J607" t="s">
        <v>48</v>
      </c>
      <c r="K607" t="s">
        <v>59</v>
      </c>
      <c r="L607" t="s">
        <v>4058</v>
      </c>
      <c r="M607" t="s">
        <v>4059</v>
      </c>
      <c r="N607" t="s">
        <v>4060</v>
      </c>
      <c r="O607">
        <f>VLOOKUP(B607,HIS退!B:F,5,FALSE)</f>
        <v>-30</v>
      </c>
      <c r="P607" t="str">
        <f>VLOOKUP(B607,HIS退!B:I,8,FALSE)</f>
        <v>1</v>
      </c>
      <c r="Q607" s="38">
        <f>VLOOKUP(C607,招行退!B:F,5,FALSE)</f>
        <v>30</v>
      </c>
      <c r="R607" t="str">
        <f>VLOOKUP(C607,招行退!B:H,7,FALSE)</f>
        <v>S</v>
      </c>
      <c r="S607" t="e">
        <f>VLOOKUP(C607,招行退!B:I,8,FALSE)</f>
        <v>#N/A</v>
      </c>
    </row>
    <row r="608" spans="1:19" ht="14.25" hidden="1">
      <c r="A608" t="s">
        <v>21074</v>
      </c>
      <c r="B608">
        <v>622771</v>
      </c>
      <c r="C608" t="s">
        <v>1821</v>
      </c>
      <c r="D608" t="s">
        <v>1822</v>
      </c>
      <c r="E608" t="s">
        <v>1823</v>
      </c>
      <c r="F608" s="15">
        <v>1207</v>
      </c>
      <c r="G608" t="s">
        <v>34</v>
      </c>
      <c r="H608" t="s">
        <v>34</v>
      </c>
      <c r="I608" t="s">
        <v>58</v>
      </c>
      <c r="J608" t="s">
        <v>48</v>
      </c>
      <c r="K608" t="s">
        <v>59</v>
      </c>
      <c r="L608" t="s">
        <v>4061</v>
      </c>
      <c r="M608" t="s">
        <v>4062</v>
      </c>
      <c r="N608" t="s">
        <v>4063</v>
      </c>
      <c r="O608">
        <f>VLOOKUP(B608,HIS退!B:F,5,FALSE)</f>
        <v>-1207</v>
      </c>
      <c r="P608" t="str">
        <f>VLOOKUP(B608,HIS退!B:I,8,FALSE)</f>
        <v>1</v>
      </c>
      <c r="Q608" s="38">
        <f>VLOOKUP(C608,招行退!B:F,5,FALSE)</f>
        <v>1207</v>
      </c>
      <c r="R608" t="str">
        <f>VLOOKUP(C608,招行退!B:H,7,FALSE)</f>
        <v>S</v>
      </c>
      <c r="S608" t="e">
        <f>VLOOKUP(C608,招行退!B:I,8,FALSE)</f>
        <v>#N/A</v>
      </c>
    </row>
    <row r="609" spans="1:19" ht="14.25" hidden="1">
      <c r="A609" t="s">
        <v>21075</v>
      </c>
      <c r="B609">
        <v>622898</v>
      </c>
      <c r="C609" t="s">
        <v>1824</v>
      </c>
      <c r="D609" t="s">
        <v>1825</v>
      </c>
      <c r="E609" t="s">
        <v>1826</v>
      </c>
      <c r="F609" s="15">
        <v>1750</v>
      </c>
      <c r="G609" t="s">
        <v>34</v>
      </c>
      <c r="H609" t="s">
        <v>34</v>
      </c>
      <c r="I609" t="s">
        <v>58</v>
      </c>
      <c r="J609" t="s">
        <v>48</v>
      </c>
      <c r="K609" t="s">
        <v>59</v>
      </c>
      <c r="L609" t="s">
        <v>4064</v>
      </c>
      <c r="M609" t="s">
        <v>4065</v>
      </c>
      <c r="N609" t="s">
        <v>4066</v>
      </c>
      <c r="O609">
        <f>VLOOKUP(B609,HIS退!B:F,5,FALSE)</f>
        <v>-1750</v>
      </c>
      <c r="P609" t="str">
        <f>VLOOKUP(B609,HIS退!B:I,8,FALSE)</f>
        <v>1</v>
      </c>
      <c r="Q609" s="38">
        <f>VLOOKUP(C609,招行退!B:F,5,FALSE)</f>
        <v>1750</v>
      </c>
      <c r="R609" t="str">
        <f>VLOOKUP(C609,招行退!B:H,7,FALSE)</f>
        <v>S</v>
      </c>
      <c r="S609" t="e">
        <f>VLOOKUP(C609,招行退!B:I,8,FALSE)</f>
        <v>#N/A</v>
      </c>
    </row>
    <row r="610" spans="1:19" ht="14.25" hidden="1">
      <c r="A610" t="s">
        <v>21076</v>
      </c>
      <c r="B610">
        <v>622968</v>
      </c>
      <c r="C610" t="s">
        <v>1827</v>
      </c>
      <c r="D610" t="s">
        <v>1810</v>
      </c>
      <c r="E610" t="s">
        <v>1811</v>
      </c>
      <c r="F610" s="15">
        <v>100</v>
      </c>
      <c r="G610" t="s">
        <v>34</v>
      </c>
      <c r="H610" t="s">
        <v>34</v>
      </c>
      <c r="I610" t="s">
        <v>340</v>
      </c>
      <c r="J610" t="s">
        <v>340</v>
      </c>
      <c r="K610" t="s">
        <v>59</v>
      </c>
      <c r="L610" t="s">
        <v>4067</v>
      </c>
      <c r="M610" t="s">
        <v>4068</v>
      </c>
      <c r="N610" t="s">
        <v>4051</v>
      </c>
      <c r="O610">
        <f>VLOOKUP(B610,HIS退!B:F,5,FALSE)</f>
        <v>-100</v>
      </c>
      <c r="P610" t="str">
        <f>VLOOKUP(B610,HIS退!B:I,8,FALSE)</f>
        <v>9</v>
      </c>
      <c r="Q610" s="38">
        <f>VLOOKUP(C610,招行退!B:F,5,FALSE)</f>
        <v>100</v>
      </c>
      <c r="R610" t="str">
        <f>VLOOKUP(C610,招行退!B:H,7,FALSE)</f>
        <v>B</v>
      </c>
      <c r="S610" t="str">
        <f>VLOOKUP(C610,招行退!B:I,8,FALSE)</f>
        <v>20170710</v>
      </c>
    </row>
    <row r="611" spans="1:19" ht="14.25" hidden="1">
      <c r="A611" t="s">
        <v>21077</v>
      </c>
      <c r="B611">
        <v>622993</v>
      </c>
      <c r="C611" t="s">
        <v>1828</v>
      </c>
      <c r="D611" t="s">
        <v>1829</v>
      </c>
      <c r="E611" t="s">
        <v>1830</v>
      </c>
      <c r="F611" s="15">
        <v>4000</v>
      </c>
      <c r="G611" t="s">
        <v>34</v>
      </c>
      <c r="H611" t="s">
        <v>34</v>
      </c>
      <c r="I611" t="s">
        <v>58</v>
      </c>
      <c r="J611" t="s">
        <v>48</v>
      </c>
      <c r="K611" t="s">
        <v>59</v>
      </c>
      <c r="L611" t="s">
        <v>4069</v>
      </c>
      <c r="M611" t="s">
        <v>4070</v>
      </c>
      <c r="N611" t="s">
        <v>4071</v>
      </c>
      <c r="O611">
        <f>VLOOKUP(B611,HIS退!B:F,5,FALSE)</f>
        <v>-4000</v>
      </c>
      <c r="P611" t="str">
        <f>VLOOKUP(B611,HIS退!B:I,8,FALSE)</f>
        <v>1</v>
      </c>
      <c r="Q611" s="38">
        <f>VLOOKUP(C611,招行退!B:F,5,FALSE)</f>
        <v>4000</v>
      </c>
      <c r="R611" t="str">
        <f>VLOOKUP(C611,招行退!B:H,7,FALSE)</f>
        <v>S</v>
      </c>
      <c r="S611" t="e">
        <f>VLOOKUP(C611,招行退!B:I,8,FALSE)</f>
        <v>#N/A</v>
      </c>
    </row>
    <row r="612" spans="1:19" ht="14.25" hidden="1">
      <c r="A612" t="s">
        <v>21078</v>
      </c>
      <c r="B612">
        <v>623238</v>
      </c>
      <c r="C612" t="s">
        <v>1831</v>
      </c>
      <c r="D612" t="s">
        <v>1832</v>
      </c>
      <c r="E612" t="s">
        <v>1833</v>
      </c>
      <c r="F612" s="15">
        <v>67</v>
      </c>
      <c r="G612" t="s">
        <v>34</v>
      </c>
      <c r="H612" t="s">
        <v>34</v>
      </c>
      <c r="I612" t="s">
        <v>58</v>
      </c>
      <c r="J612" t="s">
        <v>48</v>
      </c>
      <c r="K612" t="s">
        <v>59</v>
      </c>
      <c r="L612" t="s">
        <v>4072</v>
      </c>
      <c r="M612" t="s">
        <v>4073</v>
      </c>
      <c r="N612" t="s">
        <v>3743</v>
      </c>
      <c r="O612">
        <f>VLOOKUP(B612,HIS退!B:F,5,FALSE)</f>
        <v>-67</v>
      </c>
      <c r="P612" t="str">
        <f>VLOOKUP(B612,HIS退!B:I,8,FALSE)</f>
        <v>1</v>
      </c>
      <c r="Q612" s="38">
        <f>VLOOKUP(C612,招行退!B:F,5,FALSE)</f>
        <v>67</v>
      </c>
      <c r="R612" t="str">
        <f>VLOOKUP(C612,招行退!B:H,7,FALSE)</f>
        <v>S</v>
      </c>
      <c r="S612" t="e">
        <f>VLOOKUP(C612,招行退!B:I,8,FALSE)</f>
        <v>#N/A</v>
      </c>
    </row>
    <row r="613" spans="1:19" ht="14.25" hidden="1">
      <c r="A613" t="s">
        <v>21079</v>
      </c>
      <c r="B613">
        <v>623398</v>
      </c>
      <c r="C613" t="s">
        <v>1834</v>
      </c>
      <c r="D613" t="s">
        <v>1835</v>
      </c>
      <c r="E613" t="s">
        <v>1836</v>
      </c>
      <c r="F613" s="15">
        <v>494</v>
      </c>
      <c r="G613" t="s">
        <v>34</v>
      </c>
      <c r="H613" t="s">
        <v>34</v>
      </c>
      <c r="I613" t="s">
        <v>58</v>
      </c>
      <c r="J613" t="s">
        <v>48</v>
      </c>
      <c r="K613" t="s">
        <v>59</v>
      </c>
      <c r="L613" t="s">
        <v>4074</v>
      </c>
      <c r="M613" t="s">
        <v>4075</v>
      </c>
      <c r="N613" t="s">
        <v>4076</v>
      </c>
      <c r="O613">
        <f>VLOOKUP(B613,HIS退!B:F,5,FALSE)</f>
        <v>-494</v>
      </c>
      <c r="P613" t="str">
        <f>VLOOKUP(B613,HIS退!B:I,8,FALSE)</f>
        <v>1</v>
      </c>
      <c r="Q613" s="38">
        <f>VLOOKUP(C613,招行退!B:F,5,FALSE)</f>
        <v>494</v>
      </c>
      <c r="R613" t="str">
        <f>VLOOKUP(C613,招行退!B:H,7,FALSE)</f>
        <v>S</v>
      </c>
      <c r="S613" t="e">
        <f>VLOOKUP(C613,招行退!B:I,8,FALSE)</f>
        <v>#N/A</v>
      </c>
    </row>
    <row r="614" spans="1:19" ht="14.25" hidden="1">
      <c r="A614" t="s">
        <v>21080</v>
      </c>
      <c r="B614">
        <v>623452</v>
      </c>
      <c r="C614" t="s">
        <v>1837</v>
      </c>
      <c r="D614" t="s">
        <v>1838</v>
      </c>
      <c r="E614" t="s">
        <v>1839</v>
      </c>
      <c r="F614" s="15">
        <v>495</v>
      </c>
      <c r="G614" t="s">
        <v>34</v>
      </c>
      <c r="H614" t="s">
        <v>34</v>
      </c>
      <c r="I614" t="s">
        <v>58</v>
      </c>
      <c r="J614" t="s">
        <v>48</v>
      </c>
      <c r="K614" t="s">
        <v>59</v>
      </c>
      <c r="L614" t="s">
        <v>4077</v>
      </c>
      <c r="M614" t="s">
        <v>4078</v>
      </c>
      <c r="N614" t="s">
        <v>4079</v>
      </c>
      <c r="O614">
        <f>VLOOKUP(B614,HIS退!B:F,5,FALSE)</f>
        <v>-495</v>
      </c>
      <c r="P614" t="str">
        <f>VLOOKUP(B614,HIS退!B:I,8,FALSE)</f>
        <v>1</v>
      </c>
      <c r="Q614" s="38">
        <f>VLOOKUP(C614,招行退!B:F,5,FALSE)</f>
        <v>495</v>
      </c>
      <c r="R614" t="str">
        <f>VLOOKUP(C614,招行退!B:H,7,FALSE)</f>
        <v>S</v>
      </c>
      <c r="S614" t="e">
        <f>VLOOKUP(C614,招行退!B:I,8,FALSE)</f>
        <v>#N/A</v>
      </c>
    </row>
    <row r="615" spans="1:19" ht="14.25" hidden="1">
      <c r="A615" t="s">
        <v>21081</v>
      </c>
      <c r="B615">
        <v>623547</v>
      </c>
      <c r="C615" t="s">
        <v>4080</v>
      </c>
      <c r="D615" t="s">
        <v>1840</v>
      </c>
      <c r="E615" t="s">
        <v>1841</v>
      </c>
      <c r="F615" s="15">
        <v>320</v>
      </c>
      <c r="G615" t="s">
        <v>34</v>
      </c>
      <c r="H615" t="s">
        <v>34</v>
      </c>
      <c r="I615" t="s">
        <v>340</v>
      </c>
      <c r="J615" t="s">
        <v>57</v>
      </c>
      <c r="K615" t="s">
        <v>59</v>
      </c>
      <c r="L615" t="s">
        <v>4081</v>
      </c>
      <c r="M615" t="s">
        <v>4082</v>
      </c>
      <c r="N615" t="s">
        <v>4083</v>
      </c>
      <c r="O615">
        <f>VLOOKUP(B615,HIS退!B:F,5,FALSE)</f>
        <v>-320</v>
      </c>
      <c r="P615" t="str">
        <f>VLOOKUP(B615,HIS退!B:I,8,FALSE)</f>
        <v>9</v>
      </c>
      <c r="Q615" s="38">
        <f>VLOOKUP(C615,招行退!B:F,5,FALSE)</f>
        <v>320</v>
      </c>
      <c r="R615" t="str">
        <f>VLOOKUP(C615,招行退!B:H,7,FALSE)</f>
        <v>B</v>
      </c>
      <c r="S615" t="str">
        <f>VLOOKUP(C615,招行退!B:I,8,FALSE)</f>
        <v>20170710</v>
      </c>
    </row>
    <row r="616" spans="1:19" ht="14.25" hidden="1">
      <c r="A616" t="s">
        <v>21082</v>
      </c>
      <c r="B616">
        <v>623689</v>
      </c>
      <c r="C616" t="s">
        <v>1842</v>
      </c>
      <c r="D616" t="s">
        <v>1843</v>
      </c>
      <c r="E616" t="s">
        <v>1844</v>
      </c>
      <c r="F616" s="15">
        <v>500</v>
      </c>
      <c r="G616" t="s">
        <v>34</v>
      </c>
      <c r="H616" t="s">
        <v>34</v>
      </c>
      <c r="I616" t="s">
        <v>58</v>
      </c>
      <c r="J616" t="s">
        <v>48</v>
      </c>
      <c r="K616" t="s">
        <v>59</v>
      </c>
      <c r="L616" t="s">
        <v>4084</v>
      </c>
      <c r="M616" t="s">
        <v>4085</v>
      </c>
      <c r="N616" t="s">
        <v>4086</v>
      </c>
      <c r="O616">
        <f>VLOOKUP(B616,HIS退!B:F,5,FALSE)</f>
        <v>-500</v>
      </c>
      <c r="P616" t="str">
        <f>VLOOKUP(B616,HIS退!B:I,8,FALSE)</f>
        <v>1</v>
      </c>
      <c r="Q616" s="38">
        <f>VLOOKUP(C616,招行退!B:F,5,FALSE)</f>
        <v>500</v>
      </c>
      <c r="R616" t="str">
        <f>VLOOKUP(C616,招行退!B:H,7,FALSE)</f>
        <v>S</v>
      </c>
      <c r="S616" t="e">
        <f>VLOOKUP(C616,招行退!B:I,8,FALSE)</f>
        <v>#N/A</v>
      </c>
    </row>
    <row r="617" spans="1:19" ht="14.25" hidden="1">
      <c r="A617" t="s">
        <v>21083</v>
      </c>
      <c r="B617">
        <v>623752</v>
      </c>
      <c r="C617" t="s">
        <v>1845</v>
      </c>
      <c r="D617" t="s">
        <v>497</v>
      </c>
      <c r="E617" t="s">
        <v>498</v>
      </c>
      <c r="F617" s="15">
        <v>938</v>
      </c>
      <c r="G617" t="s">
        <v>34</v>
      </c>
      <c r="H617" t="s">
        <v>34</v>
      </c>
      <c r="I617" t="s">
        <v>58</v>
      </c>
      <c r="J617" t="s">
        <v>48</v>
      </c>
      <c r="K617" t="s">
        <v>59</v>
      </c>
      <c r="L617" t="s">
        <v>4087</v>
      </c>
      <c r="M617" t="s">
        <v>4088</v>
      </c>
      <c r="N617" t="s">
        <v>4089</v>
      </c>
      <c r="O617">
        <f>VLOOKUP(B617,HIS退!B:F,5,FALSE)</f>
        <v>-938</v>
      </c>
      <c r="P617" t="str">
        <f>VLOOKUP(B617,HIS退!B:I,8,FALSE)</f>
        <v>1</v>
      </c>
      <c r="Q617" s="38">
        <f>VLOOKUP(C617,招行退!B:F,5,FALSE)</f>
        <v>938</v>
      </c>
      <c r="R617" t="str">
        <f>VLOOKUP(C617,招行退!B:H,7,FALSE)</f>
        <v>S</v>
      </c>
      <c r="S617" t="e">
        <f>VLOOKUP(C617,招行退!B:I,8,FALSE)</f>
        <v>#N/A</v>
      </c>
    </row>
    <row r="618" spans="1:19" ht="14.25" hidden="1">
      <c r="A618" t="s">
        <v>21084</v>
      </c>
      <c r="B618">
        <v>623857</v>
      </c>
      <c r="C618" t="s">
        <v>1846</v>
      </c>
      <c r="D618" t="s">
        <v>1847</v>
      </c>
      <c r="E618" t="s">
        <v>1848</v>
      </c>
      <c r="F618" s="15">
        <v>47</v>
      </c>
      <c r="G618" t="s">
        <v>34</v>
      </c>
      <c r="H618" t="s">
        <v>34</v>
      </c>
      <c r="I618" t="s">
        <v>58</v>
      </c>
      <c r="J618" t="s">
        <v>48</v>
      </c>
      <c r="K618" t="s">
        <v>59</v>
      </c>
      <c r="L618" t="s">
        <v>4090</v>
      </c>
      <c r="M618" t="s">
        <v>4091</v>
      </c>
      <c r="N618" t="s">
        <v>4092</v>
      </c>
      <c r="O618">
        <f>VLOOKUP(B618,HIS退!B:F,5,FALSE)</f>
        <v>-47</v>
      </c>
      <c r="P618" t="str">
        <f>VLOOKUP(B618,HIS退!B:I,8,FALSE)</f>
        <v>1</v>
      </c>
      <c r="Q618" s="38">
        <f>VLOOKUP(C618,招行退!B:F,5,FALSE)</f>
        <v>47</v>
      </c>
      <c r="R618" t="str">
        <f>VLOOKUP(C618,招行退!B:H,7,FALSE)</f>
        <v>S</v>
      </c>
      <c r="S618" t="e">
        <f>VLOOKUP(C618,招行退!B:I,8,FALSE)</f>
        <v>#N/A</v>
      </c>
    </row>
    <row r="619" spans="1:19" ht="14.25" hidden="1">
      <c r="A619" t="s">
        <v>21085</v>
      </c>
      <c r="B619">
        <v>623891</v>
      </c>
      <c r="C619" t="s">
        <v>1849</v>
      </c>
      <c r="D619" t="s">
        <v>1729</v>
      </c>
      <c r="E619" t="s">
        <v>1730</v>
      </c>
      <c r="F619" s="15">
        <v>251</v>
      </c>
      <c r="G619" t="s">
        <v>53</v>
      </c>
      <c r="H619" t="s">
        <v>34</v>
      </c>
      <c r="I619" t="s">
        <v>58</v>
      </c>
      <c r="J619" t="s">
        <v>48</v>
      </c>
      <c r="K619" t="s">
        <v>59</v>
      </c>
      <c r="L619" t="s">
        <v>4093</v>
      </c>
      <c r="M619" t="s">
        <v>4094</v>
      </c>
      <c r="N619" t="s">
        <v>3959</v>
      </c>
      <c r="O619">
        <f>VLOOKUP(B619,HIS退!B:F,5,FALSE)</f>
        <v>-251</v>
      </c>
      <c r="P619" t="str">
        <f>VLOOKUP(B619,HIS退!B:I,8,FALSE)</f>
        <v>1</v>
      </c>
      <c r="Q619" s="38">
        <f>VLOOKUP(C619,招行退!B:F,5,FALSE)</f>
        <v>251</v>
      </c>
      <c r="R619" t="str">
        <f>VLOOKUP(C619,招行退!B:H,7,FALSE)</f>
        <v>S</v>
      </c>
      <c r="S619" t="e">
        <f>VLOOKUP(C619,招行退!B:I,8,FALSE)</f>
        <v>#N/A</v>
      </c>
    </row>
    <row r="620" spans="1:19" ht="14.25" hidden="1">
      <c r="A620" t="s">
        <v>21086</v>
      </c>
      <c r="B620">
        <v>624126</v>
      </c>
      <c r="C620" t="s">
        <v>4095</v>
      </c>
      <c r="D620" t="s">
        <v>1851</v>
      </c>
      <c r="E620" t="s">
        <v>1852</v>
      </c>
      <c r="F620" s="15">
        <v>184</v>
      </c>
      <c r="G620" t="s">
        <v>34</v>
      </c>
      <c r="H620" t="s">
        <v>34</v>
      </c>
      <c r="I620" t="s">
        <v>340</v>
      </c>
      <c r="J620" t="s">
        <v>57</v>
      </c>
      <c r="K620" t="s">
        <v>59</v>
      </c>
      <c r="L620" t="s">
        <v>4096</v>
      </c>
      <c r="M620" t="s">
        <v>4097</v>
      </c>
      <c r="N620" t="s">
        <v>4098</v>
      </c>
      <c r="O620">
        <f>VLOOKUP(B620,HIS退!B:F,5,FALSE)</f>
        <v>-184</v>
      </c>
      <c r="P620" t="str">
        <f>VLOOKUP(B620,HIS退!B:I,8,FALSE)</f>
        <v>9</v>
      </c>
      <c r="Q620" s="38">
        <f>VLOOKUP(C620,招行退!B:F,5,FALSE)</f>
        <v>184</v>
      </c>
      <c r="R620" t="str">
        <f>VLOOKUP(C620,招行退!B:H,7,FALSE)</f>
        <v>B</v>
      </c>
      <c r="S620" t="str">
        <f>VLOOKUP(C620,招行退!B:I,8,FALSE)</f>
        <v>20170710</v>
      </c>
    </row>
    <row r="621" spans="1:19" ht="14.25" hidden="1">
      <c r="A621" t="s">
        <v>21087</v>
      </c>
      <c r="B621">
        <v>624133</v>
      </c>
      <c r="C621" t="s">
        <v>1853</v>
      </c>
      <c r="D621" t="s">
        <v>973</v>
      </c>
      <c r="E621" t="s">
        <v>974</v>
      </c>
      <c r="F621" s="15">
        <v>96</v>
      </c>
      <c r="G621" t="s">
        <v>34</v>
      </c>
      <c r="H621" t="s">
        <v>34</v>
      </c>
      <c r="I621" t="s">
        <v>58</v>
      </c>
      <c r="J621" t="s">
        <v>48</v>
      </c>
      <c r="K621" t="s">
        <v>59</v>
      </c>
      <c r="L621" t="s">
        <v>4099</v>
      </c>
      <c r="M621" t="s">
        <v>4100</v>
      </c>
      <c r="N621" t="s">
        <v>3061</v>
      </c>
      <c r="O621">
        <f>VLOOKUP(B621,HIS退!B:F,5,FALSE)</f>
        <v>-96</v>
      </c>
      <c r="P621" t="str">
        <f>VLOOKUP(B621,HIS退!B:I,8,FALSE)</f>
        <v>1</v>
      </c>
      <c r="Q621" s="38">
        <f>VLOOKUP(C621,招行退!B:F,5,FALSE)</f>
        <v>96</v>
      </c>
      <c r="R621" t="str">
        <f>VLOOKUP(C621,招行退!B:H,7,FALSE)</f>
        <v>S</v>
      </c>
      <c r="S621" t="e">
        <f>VLOOKUP(C621,招行退!B:I,8,FALSE)</f>
        <v>#N/A</v>
      </c>
    </row>
    <row r="622" spans="1:19" ht="14.25" hidden="1">
      <c r="A622" t="s">
        <v>21088</v>
      </c>
      <c r="B622">
        <v>624142</v>
      </c>
      <c r="C622" t="s">
        <v>1854</v>
      </c>
      <c r="D622" t="s">
        <v>1661</v>
      </c>
      <c r="E622" t="s">
        <v>1662</v>
      </c>
      <c r="F622" s="15">
        <v>29</v>
      </c>
      <c r="G622" t="s">
        <v>53</v>
      </c>
      <c r="H622" t="s">
        <v>34</v>
      </c>
      <c r="I622" t="s">
        <v>58</v>
      </c>
      <c r="J622" t="s">
        <v>48</v>
      </c>
      <c r="K622" t="s">
        <v>59</v>
      </c>
      <c r="L622" t="s">
        <v>4101</v>
      </c>
      <c r="M622" t="s">
        <v>4102</v>
      </c>
      <c r="N622" t="s">
        <v>3877</v>
      </c>
      <c r="O622">
        <f>VLOOKUP(B622,HIS退!B:F,5,FALSE)</f>
        <v>-29</v>
      </c>
      <c r="P622" t="str">
        <f>VLOOKUP(B622,HIS退!B:I,8,FALSE)</f>
        <v>1</v>
      </c>
      <c r="Q622" s="38">
        <f>VLOOKUP(C622,招行退!B:F,5,FALSE)</f>
        <v>29</v>
      </c>
      <c r="R622" t="str">
        <f>VLOOKUP(C622,招行退!B:H,7,FALSE)</f>
        <v>S</v>
      </c>
      <c r="S622" t="e">
        <f>VLOOKUP(C622,招行退!B:I,8,FALSE)</f>
        <v>#N/A</v>
      </c>
    </row>
    <row r="623" spans="1:19" ht="14.25" hidden="1">
      <c r="A623" t="s">
        <v>21089</v>
      </c>
      <c r="B623">
        <v>624149</v>
      </c>
      <c r="C623" t="s">
        <v>1856</v>
      </c>
      <c r="D623" t="s">
        <v>1857</v>
      </c>
      <c r="E623" t="s">
        <v>1858</v>
      </c>
      <c r="F623" s="15">
        <v>51</v>
      </c>
      <c r="G623" t="s">
        <v>34</v>
      </c>
      <c r="H623" t="s">
        <v>34</v>
      </c>
      <c r="I623" t="s">
        <v>58</v>
      </c>
      <c r="J623" t="s">
        <v>48</v>
      </c>
      <c r="K623" t="s">
        <v>59</v>
      </c>
      <c r="L623" t="s">
        <v>4103</v>
      </c>
      <c r="M623" t="s">
        <v>4104</v>
      </c>
      <c r="N623" t="s">
        <v>4105</v>
      </c>
      <c r="O623">
        <f>VLOOKUP(B623,HIS退!B:F,5,FALSE)</f>
        <v>-51</v>
      </c>
      <c r="P623" t="str">
        <f>VLOOKUP(B623,HIS退!B:I,8,FALSE)</f>
        <v>1</v>
      </c>
      <c r="Q623" s="38">
        <f>VLOOKUP(C623,招行退!B:F,5,FALSE)</f>
        <v>51</v>
      </c>
      <c r="R623" t="str">
        <f>VLOOKUP(C623,招行退!B:H,7,FALSE)</f>
        <v>S</v>
      </c>
      <c r="S623" t="e">
        <f>VLOOKUP(C623,招行退!B:I,8,FALSE)</f>
        <v>#N/A</v>
      </c>
    </row>
    <row r="624" spans="1:19" ht="14.25" hidden="1">
      <c r="A624" t="s">
        <v>21090</v>
      </c>
      <c r="B624">
        <v>624192</v>
      </c>
      <c r="C624" t="s">
        <v>1859</v>
      </c>
      <c r="D624" t="s">
        <v>1860</v>
      </c>
      <c r="E624" t="s">
        <v>1861</v>
      </c>
      <c r="F624" s="15">
        <v>800</v>
      </c>
      <c r="G624" t="s">
        <v>34</v>
      </c>
      <c r="H624" t="s">
        <v>34</v>
      </c>
      <c r="I624" t="s">
        <v>58</v>
      </c>
      <c r="J624" t="s">
        <v>48</v>
      </c>
      <c r="K624" t="s">
        <v>59</v>
      </c>
      <c r="L624" t="s">
        <v>4106</v>
      </c>
      <c r="M624" t="s">
        <v>4107</v>
      </c>
      <c r="N624" t="s">
        <v>4108</v>
      </c>
      <c r="O624">
        <f>VLOOKUP(B624,HIS退!B:F,5,FALSE)</f>
        <v>-800</v>
      </c>
      <c r="P624" t="str">
        <f>VLOOKUP(B624,HIS退!B:I,8,FALSE)</f>
        <v>1</v>
      </c>
      <c r="Q624" s="38">
        <f>VLOOKUP(C624,招行退!B:F,5,FALSE)</f>
        <v>800</v>
      </c>
      <c r="R624" t="str">
        <f>VLOOKUP(C624,招行退!B:H,7,FALSE)</f>
        <v>S</v>
      </c>
      <c r="S624" t="e">
        <f>VLOOKUP(C624,招行退!B:I,8,FALSE)</f>
        <v>#N/A</v>
      </c>
    </row>
    <row r="625" spans="1:19" ht="14.25" hidden="1">
      <c r="A625" t="s">
        <v>21091</v>
      </c>
      <c r="B625">
        <v>624255</v>
      </c>
      <c r="C625" t="s">
        <v>1862</v>
      </c>
      <c r="D625" t="s">
        <v>1863</v>
      </c>
      <c r="E625" t="s">
        <v>1864</v>
      </c>
      <c r="F625" s="15">
        <v>403</v>
      </c>
      <c r="G625" t="s">
        <v>34</v>
      </c>
      <c r="H625" t="s">
        <v>34</v>
      </c>
      <c r="I625" t="s">
        <v>58</v>
      </c>
      <c r="J625" t="s">
        <v>48</v>
      </c>
      <c r="K625" t="s">
        <v>59</v>
      </c>
      <c r="L625" t="s">
        <v>4109</v>
      </c>
      <c r="M625" t="s">
        <v>4110</v>
      </c>
      <c r="N625" t="s">
        <v>4111</v>
      </c>
      <c r="O625">
        <f>VLOOKUP(B625,HIS退!B:F,5,FALSE)</f>
        <v>-403</v>
      </c>
      <c r="P625" t="str">
        <f>VLOOKUP(B625,HIS退!B:I,8,FALSE)</f>
        <v>1</v>
      </c>
      <c r="Q625" s="38">
        <f>VLOOKUP(C625,招行退!B:F,5,FALSE)</f>
        <v>403</v>
      </c>
      <c r="R625" t="str">
        <f>VLOOKUP(C625,招行退!B:H,7,FALSE)</f>
        <v>S</v>
      </c>
      <c r="S625" t="e">
        <f>VLOOKUP(C625,招行退!B:I,8,FALSE)</f>
        <v>#N/A</v>
      </c>
    </row>
    <row r="626" spans="1:19" ht="14.25" hidden="1">
      <c r="A626" t="s">
        <v>21092</v>
      </c>
      <c r="B626">
        <v>624341</v>
      </c>
      <c r="C626" t="s">
        <v>1865</v>
      </c>
      <c r="D626" t="s">
        <v>1729</v>
      </c>
      <c r="E626" t="s">
        <v>1730</v>
      </c>
      <c r="F626" s="15">
        <v>507</v>
      </c>
      <c r="G626" t="s">
        <v>34</v>
      </c>
      <c r="H626" t="s">
        <v>34</v>
      </c>
      <c r="I626" t="s">
        <v>58</v>
      </c>
      <c r="J626" t="s">
        <v>48</v>
      </c>
      <c r="K626" t="s">
        <v>59</v>
      </c>
      <c r="L626" t="s">
        <v>4112</v>
      </c>
      <c r="M626" t="s">
        <v>4113</v>
      </c>
      <c r="N626" t="s">
        <v>4114</v>
      </c>
      <c r="O626">
        <f>VLOOKUP(B626,HIS退!B:F,5,FALSE)</f>
        <v>-507</v>
      </c>
      <c r="P626" t="str">
        <f>VLOOKUP(B626,HIS退!B:I,8,FALSE)</f>
        <v>1</v>
      </c>
      <c r="Q626" s="38">
        <f>VLOOKUP(C626,招行退!B:F,5,FALSE)</f>
        <v>507</v>
      </c>
      <c r="R626" t="str">
        <f>VLOOKUP(C626,招行退!B:H,7,FALSE)</f>
        <v>S</v>
      </c>
      <c r="S626" t="e">
        <f>VLOOKUP(C626,招行退!B:I,8,FALSE)</f>
        <v>#N/A</v>
      </c>
    </row>
    <row r="627" spans="1:19" ht="14.25" hidden="1">
      <c r="A627" t="s">
        <v>21093</v>
      </c>
      <c r="B627">
        <v>624350</v>
      </c>
      <c r="C627" t="s">
        <v>1866</v>
      </c>
      <c r="D627" t="s">
        <v>1729</v>
      </c>
      <c r="E627" t="s">
        <v>1730</v>
      </c>
      <c r="F627" s="15">
        <v>4000</v>
      </c>
      <c r="G627" t="s">
        <v>34</v>
      </c>
      <c r="H627" t="s">
        <v>34</v>
      </c>
      <c r="I627" t="s">
        <v>58</v>
      </c>
      <c r="J627" t="s">
        <v>48</v>
      </c>
      <c r="K627" t="s">
        <v>59</v>
      </c>
      <c r="L627" t="s">
        <v>4115</v>
      </c>
      <c r="M627" t="s">
        <v>4116</v>
      </c>
      <c r="N627" t="s">
        <v>4117</v>
      </c>
      <c r="O627">
        <f>VLOOKUP(B627,HIS退!B:F,5,FALSE)</f>
        <v>-4000</v>
      </c>
      <c r="P627" t="str">
        <f>VLOOKUP(B627,HIS退!B:I,8,FALSE)</f>
        <v>1</v>
      </c>
      <c r="Q627" s="38">
        <f>VLOOKUP(C627,招行退!B:F,5,FALSE)</f>
        <v>4000</v>
      </c>
      <c r="R627" t="str">
        <f>VLOOKUP(C627,招行退!B:H,7,FALSE)</f>
        <v>S</v>
      </c>
      <c r="S627" t="e">
        <f>VLOOKUP(C627,招行退!B:I,8,FALSE)</f>
        <v>#N/A</v>
      </c>
    </row>
    <row r="628" spans="1:19" ht="14.25" hidden="1">
      <c r="A628" t="s">
        <v>21094</v>
      </c>
      <c r="B628">
        <v>624357</v>
      </c>
      <c r="C628" t="s">
        <v>1867</v>
      </c>
      <c r="D628" t="s">
        <v>1729</v>
      </c>
      <c r="E628" t="s">
        <v>1730</v>
      </c>
      <c r="F628" s="15">
        <v>84</v>
      </c>
      <c r="G628" t="s">
        <v>34</v>
      </c>
      <c r="H628" t="s">
        <v>34</v>
      </c>
      <c r="I628" t="s">
        <v>58</v>
      </c>
      <c r="J628" t="s">
        <v>48</v>
      </c>
      <c r="K628" t="s">
        <v>59</v>
      </c>
      <c r="L628" t="s">
        <v>4118</v>
      </c>
      <c r="M628" t="s">
        <v>4119</v>
      </c>
      <c r="N628" t="s">
        <v>3959</v>
      </c>
      <c r="O628">
        <f>VLOOKUP(B628,HIS退!B:F,5,FALSE)</f>
        <v>-84</v>
      </c>
      <c r="P628" t="str">
        <f>VLOOKUP(B628,HIS退!B:I,8,FALSE)</f>
        <v>1</v>
      </c>
      <c r="Q628" s="38">
        <f>VLOOKUP(C628,招行退!B:F,5,FALSE)</f>
        <v>84</v>
      </c>
      <c r="R628" t="str">
        <f>VLOOKUP(C628,招行退!B:H,7,FALSE)</f>
        <v>S</v>
      </c>
      <c r="S628" t="e">
        <f>VLOOKUP(C628,招行退!B:I,8,FALSE)</f>
        <v>#N/A</v>
      </c>
    </row>
    <row r="629" spans="1:19" ht="14.25" hidden="1">
      <c r="A629" t="s">
        <v>21095</v>
      </c>
      <c r="B629">
        <v>624358</v>
      </c>
      <c r="C629" t="s">
        <v>1868</v>
      </c>
      <c r="D629" t="s">
        <v>1729</v>
      </c>
      <c r="E629" t="s">
        <v>1730</v>
      </c>
      <c r="F629" s="15">
        <v>5000</v>
      </c>
      <c r="G629" t="s">
        <v>34</v>
      </c>
      <c r="H629" t="s">
        <v>34</v>
      </c>
      <c r="I629" t="s">
        <v>58</v>
      </c>
      <c r="J629" t="s">
        <v>48</v>
      </c>
      <c r="K629" t="s">
        <v>59</v>
      </c>
      <c r="L629" t="s">
        <v>4120</v>
      </c>
      <c r="M629" t="s">
        <v>4121</v>
      </c>
      <c r="N629" t="s">
        <v>4122</v>
      </c>
      <c r="O629">
        <f>VLOOKUP(B629,HIS退!B:F,5,FALSE)</f>
        <v>-5000</v>
      </c>
      <c r="P629" t="str">
        <f>VLOOKUP(B629,HIS退!B:I,8,FALSE)</f>
        <v>1</v>
      </c>
      <c r="Q629" s="38">
        <f>VLOOKUP(C629,招行退!B:F,5,FALSE)</f>
        <v>5000</v>
      </c>
      <c r="R629" t="str">
        <f>VLOOKUP(C629,招行退!B:H,7,FALSE)</f>
        <v>S</v>
      </c>
      <c r="S629" t="e">
        <f>VLOOKUP(C629,招行退!B:I,8,FALSE)</f>
        <v>#N/A</v>
      </c>
    </row>
    <row r="630" spans="1:19" ht="14.25" hidden="1">
      <c r="A630" t="s">
        <v>21096</v>
      </c>
      <c r="B630">
        <v>624361</v>
      </c>
      <c r="C630" t="s">
        <v>1869</v>
      </c>
      <c r="D630" t="s">
        <v>1729</v>
      </c>
      <c r="E630" t="s">
        <v>1730</v>
      </c>
      <c r="F630" s="15">
        <v>9000</v>
      </c>
      <c r="G630" t="s">
        <v>34</v>
      </c>
      <c r="H630" t="s">
        <v>34</v>
      </c>
      <c r="I630" t="s">
        <v>58</v>
      </c>
      <c r="J630" t="s">
        <v>48</v>
      </c>
      <c r="K630" t="s">
        <v>59</v>
      </c>
      <c r="L630" t="s">
        <v>4123</v>
      </c>
      <c r="M630" t="s">
        <v>4124</v>
      </c>
      <c r="N630" t="s">
        <v>4125</v>
      </c>
      <c r="O630">
        <f>VLOOKUP(B630,HIS退!B:F,5,FALSE)</f>
        <v>-9000</v>
      </c>
      <c r="P630" t="str">
        <f>VLOOKUP(B630,HIS退!B:I,8,FALSE)</f>
        <v>1</v>
      </c>
      <c r="Q630" s="38">
        <f>VLOOKUP(C630,招行退!B:F,5,FALSE)</f>
        <v>9000</v>
      </c>
      <c r="R630" t="str">
        <f>VLOOKUP(C630,招行退!B:H,7,FALSE)</f>
        <v>S</v>
      </c>
      <c r="S630" t="e">
        <f>VLOOKUP(C630,招行退!B:I,8,FALSE)</f>
        <v>#N/A</v>
      </c>
    </row>
    <row r="631" spans="1:19" ht="14.25" hidden="1">
      <c r="A631" t="s">
        <v>21097</v>
      </c>
      <c r="B631">
        <v>624369</v>
      </c>
      <c r="C631" t="s">
        <v>1870</v>
      </c>
      <c r="D631" t="s">
        <v>1871</v>
      </c>
      <c r="E631" t="s">
        <v>1872</v>
      </c>
      <c r="F631" s="15">
        <v>100</v>
      </c>
      <c r="G631" t="s">
        <v>34</v>
      </c>
      <c r="H631" t="s">
        <v>34</v>
      </c>
      <c r="I631" t="s">
        <v>58</v>
      </c>
      <c r="J631" t="s">
        <v>48</v>
      </c>
      <c r="K631" t="s">
        <v>59</v>
      </c>
      <c r="L631" t="s">
        <v>4126</v>
      </c>
      <c r="M631" t="s">
        <v>4127</v>
      </c>
      <c r="N631" t="s">
        <v>4128</v>
      </c>
      <c r="O631">
        <f>VLOOKUP(B631,HIS退!B:F,5,FALSE)</f>
        <v>-100</v>
      </c>
      <c r="P631" t="str">
        <f>VLOOKUP(B631,HIS退!B:I,8,FALSE)</f>
        <v>1</v>
      </c>
      <c r="Q631" s="38">
        <f>VLOOKUP(C631,招行退!B:F,5,FALSE)</f>
        <v>100</v>
      </c>
      <c r="R631" t="str">
        <f>VLOOKUP(C631,招行退!B:H,7,FALSE)</f>
        <v>S</v>
      </c>
      <c r="S631" t="e">
        <f>VLOOKUP(C631,招行退!B:I,8,FALSE)</f>
        <v>#N/A</v>
      </c>
    </row>
    <row r="632" spans="1:19" ht="14.25" hidden="1">
      <c r="A632" t="s">
        <v>21098</v>
      </c>
      <c r="B632">
        <v>624643</v>
      </c>
      <c r="C632" t="s">
        <v>4129</v>
      </c>
      <c r="D632" t="s">
        <v>1873</v>
      </c>
      <c r="E632" t="s">
        <v>1874</v>
      </c>
      <c r="F632" s="15">
        <v>261</v>
      </c>
      <c r="G632" t="s">
        <v>34</v>
      </c>
      <c r="H632" t="s">
        <v>34</v>
      </c>
      <c r="I632" t="s">
        <v>340</v>
      </c>
      <c r="J632" t="s">
        <v>340</v>
      </c>
      <c r="K632" t="s">
        <v>59</v>
      </c>
      <c r="L632" t="s">
        <v>4130</v>
      </c>
      <c r="M632" t="s">
        <v>4131</v>
      </c>
      <c r="N632" t="s">
        <v>4132</v>
      </c>
      <c r="O632">
        <f>VLOOKUP(B632,HIS退!B:F,5,FALSE)</f>
        <v>-261</v>
      </c>
      <c r="P632" t="str">
        <f>VLOOKUP(B632,HIS退!B:I,8,FALSE)</f>
        <v>9</v>
      </c>
      <c r="Q632" s="38">
        <f>VLOOKUP(C632,招行退!B:F,5,FALSE)</f>
        <v>261</v>
      </c>
      <c r="R632" t="str">
        <f>VLOOKUP(C632,招行退!B:H,7,FALSE)</f>
        <v>B</v>
      </c>
      <c r="S632" t="str">
        <f>VLOOKUP(C632,招行退!B:I,8,FALSE)</f>
        <v>20170710</v>
      </c>
    </row>
    <row r="633" spans="1:19" ht="14.25" hidden="1">
      <c r="A633" t="s">
        <v>21099</v>
      </c>
      <c r="B633">
        <v>624760</v>
      </c>
      <c r="C633" t="s">
        <v>1875</v>
      </c>
      <c r="D633" t="s">
        <v>308</v>
      </c>
      <c r="E633" t="s">
        <v>309</v>
      </c>
      <c r="F633" s="15">
        <v>3000</v>
      </c>
      <c r="G633" t="s">
        <v>34</v>
      </c>
      <c r="H633" t="s">
        <v>34</v>
      </c>
      <c r="I633" t="s">
        <v>58</v>
      </c>
      <c r="J633" t="s">
        <v>48</v>
      </c>
      <c r="K633" t="s">
        <v>59</v>
      </c>
      <c r="L633" t="s">
        <v>4133</v>
      </c>
      <c r="M633" t="s">
        <v>4134</v>
      </c>
      <c r="N633" t="s">
        <v>322</v>
      </c>
      <c r="O633">
        <f>VLOOKUP(B633,HIS退!B:F,5,FALSE)</f>
        <v>-3000</v>
      </c>
      <c r="P633" t="str">
        <f>VLOOKUP(B633,HIS退!B:I,8,FALSE)</f>
        <v>1</v>
      </c>
      <c r="Q633" s="38">
        <f>VLOOKUP(C633,招行退!B:F,5,FALSE)</f>
        <v>3000</v>
      </c>
      <c r="R633" t="str">
        <f>VLOOKUP(C633,招行退!B:H,7,FALSE)</f>
        <v>S</v>
      </c>
      <c r="S633" t="e">
        <f>VLOOKUP(C633,招行退!B:I,8,FALSE)</f>
        <v>#N/A</v>
      </c>
    </row>
    <row r="634" spans="1:19" ht="14.25" hidden="1">
      <c r="A634" t="s">
        <v>21100</v>
      </c>
      <c r="B634">
        <v>624776</v>
      </c>
      <c r="C634" t="s">
        <v>1876</v>
      </c>
      <c r="D634" t="s">
        <v>1877</v>
      </c>
      <c r="E634" t="s">
        <v>1878</v>
      </c>
      <c r="F634" s="15">
        <v>496</v>
      </c>
      <c r="G634" t="s">
        <v>34</v>
      </c>
      <c r="H634" t="s">
        <v>34</v>
      </c>
      <c r="I634" t="s">
        <v>58</v>
      </c>
      <c r="J634" t="s">
        <v>48</v>
      </c>
      <c r="K634" t="s">
        <v>59</v>
      </c>
      <c r="L634" t="s">
        <v>4135</v>
      </c>
      <c r="M634" t="s">
        <v>4136</v>
      </c>
      <c r="N634" t="s">
        <v>322</v>
      </c>
      <c r="O634">
        <f>VLOOKUP(B634,HIS退!B:F,5,FALSE)</f>
        <v>-496</v>
      </c>
      <c r="P634" t="str">
        <f>VLOOKUP(B634,HIS退!B:I,8,FALSE)</f>
        <v>1</v>
      </c>
      <c r="Q634" s="38">
        <f>VLOOKUP(C634,招行退!B:F,5,FALSE)</f>
        <v>496</v>
      </c>
      <c r="R634" t="str">
        <f>VLOOKUP(C634,招行退!B:H,7,FALSE)</f>
        <v>S</v>
      </c>
      <c r="S634" t="e">
        <f>VLOOKUP(C634,招行退!B:I,8,FALSE)</f>
        <v>#N/A</v>
      </c>
    </row>
    <row r="635" spans="1:19" ht="14.25" hidden="1">
      <c r="A635" t="s">
        <v>21101</v>
      </c>
      <c r="B635">
        <v>624893</v>
      </c>
      <c r="C635" t="s">
        <v>1879</v>
      </c>
      <c r="D635" t="s">
        <v>1880</v>
      </c>
      <c r="E635" t="s">
        <v>1881</v>
      </c>
      <c r="F635" s="15">
        <v>887</v>
      </c>
      <c r="G635" t="s">
        <v>34</v>
      </c>
      <c r="H635" t="s">
        <v>34</v>
      </c>
      <c r="I635" t="s">
        <v>58</v>
      </c>
      <c r="J635" t="s">
        <v>48</v>
      </c>
      <c r="K635" t="s">
        <v>59</v>
      </c>
      <c r="L635" t="s">
        <v>4137</v>
      </c>
      <c r="M635" t="s">
        <v>4138</v>
      </c>
      <c r="N635" t="s">
        <v>4139</v>
      </c>
      <c r="O635">
        <f>VLOOKUP(B635,HIS退!B:F,5,FALSE)</f>
        <v>-887</v>
      </c>
      <c r="P635" t="str">
        <f>VLOOKUP(B635,HIS退!B:I,8,FALSE)</f>
        <v>1</v>
      </c>
      <c r="Q635" s="38">
        <f>VLOOKUP(C635,招行退!B:F,5,FALSE)</f>
        <v>887</v>
      </c>
      <c r="R635" t="str">
        <f>VLOOKUP(C635,招行退!B:H,7,FALSE)</f>
        <v>S</v>
      </c>
      <c r="S635" t="e">
        <f>VLOOKUP(C635,招行退!B:I,8,FALSE)</f>
        <v>#N/A</v>
      </c>
    </row>
    <row r="636" spans="1:19" ht="14.25" hidden="1">
      <c r="A636" t="s">
        <v>21102</v>
      </c>
      <c r="B636">
        <v>624906</v>
      </c>
      <c r="C636" t="s">
        <v>1882</v>
      </c>
      <c r="D636" t="s">
        <v>1883</v>
      </c>
      <c r="E636" t="s">
        <v>1884</v>
      </c>
      <c r="F636" s="15">
        <v>32</v>
      </c>
      <c r="G636" t="s">
        <v>34</v>
      </c>
      <c r="H636" t="s">
        <v>34</v>
      </c>
      <c r="I636" t="s">
        <v>58</v>
      </c>
      <c r="J636" t="s">
        <v>48</v>
      </c>
      <c r="K636" t="s">
        <v>59</v>
      </c>
      <c r="L636" t="s">
        <v>4140</v>
      </c>
      <c r="M636" t="s">
        <v>4141</v>
      </c>
      <c r="N636" t="s">
        <v>4139</v>
      </c>
      <c r="O636">
        <f>VLOOKUP(B636,HIS退!B:F,5,FALSE)</f>
        <v>-32</v>
      </c>
      <c r="P636" t="str">
        <f>VLOOKUP(B636,HIS退!B:I,8,FALSE)</f>
        <v>1</v>
      </c>
      <c r="Q636" s="38">
        <f>VLOOKUP(C636,招行退!B:F,5,FALSE)</f>
        <v>32</v>
      </c>
      <c r="R636" t="str">
        <f>VLOOKUP(C636,招行退!B:H,7,FALSE)</f>
        <v>S</v>
      </c>
      <c r="S636" t="e">
        <f>VLOOKUP(C636,招行退!B:I,8,FALSE)</f>
        <v>#N/A</v>
      </c>
    </row>
    <row r="637" spans="1:19" ht="14.25" hidden="1">
      <c r="A637" t="s">
        <v>21103</v>
      </c>
      <c r="B637">
        <v>624912</v>
      </c>
      <c r="C637" t="s">
        <v>1885</v>
      </c>
      <c r="D637" t="s">
        <v>301</v>
      </c>
      <c r="E637" t="s">
        <v>302</v>
      </c>
      <c r="F637" s="15">
        <v>1893</v>
      </c>
      <c r="G637" t="s">
        <v>34</v>
      </c>
      <c r="H637" t="s">
        <v>34</v>
      </c>
      <c r="I637" t="s">
        <v>58</v>
      </c>
      <c r="J637" t="s">
        <v>48</v>
      </c>
      <c r="K637" t="s">
        <v>59</v>
      </c>
      <c r="L637" t="s">
        <v>4142</v>
      </c>
      <c r="M637" t="s">
        <v>4143</v>
      </c>
      <c r="N637" t="s">
        <v>319</v>
      </c>
      <c r="O637">
        <f>VLOOKUP(B637,HIS退!B:F,5,FALSE)</f>
        <v>-1893</v>
      </c>
      <c r="P637" t="str">
        <f>VLOOKUP(B637,HIS退!B:I,8,FALSE)</f>
        <v>1</v>
      </c>
      <c r="Q637" s="38">
        <f>VLOOKUP(C637,招行退!B:F,5,FALSE)</f>
        <v>1893</v>
      </c>
      <c r="R637" t="str">
        <f>VLOOKUP(C637,招行退!B:H,7,FALSE)</f>
        <v>S</v>
      </c>
      <c r="S637" t="e">
        <f>VLOOKUP(C637,招行退!B:I,8,FALSE)</f>
        <v>#N/A</v>
      </c>
    </row>
    <row r="638" spans="1:19" ht="14.25" hidden="1">
      <c r="A638" t="s">
        <v>21104</v>
      </c>
      <c r="B638">
        <v>624927</v>
      </c>
      <c r="C638" t="s">
        <v>1886</v>
      </c>
      <c r="D638" t="s">
        <v>1887</v>
      </c>
      <c r="E638" t="s">
        <v>1888</v>
      </c>
      <c r="F638" s="15">
        <v>53</v>
      </c>
      <c r="G638" t="s">
        <v>34</v>
      </c>
      <c r="H638" t="s">
        <v>34</v>
      </c>
      <c r="I638" t="s">
        <v>58</v>
      </c>
      <c r="J638" t="s">
        <v>48</v>
      </c>
      <c r="K638" t="s">
        <v>59</v>
      </c>
      <c r="L638" t="s">
        <v>4144</v>
      </c>
      <c r="M638" t="s">
        <v>4145</v>
      </c>
      <c r="N638" t="s">
        <v>4146</v>
      </c>
      <c r="O638">
        <f>VLOOKUP(B638,HIS退!B:F,5,FALSE)</f>
        <v>-53</v>
      </c>
      <c r="P638" t="str">
        <f>VLOOKUP(B638,HIS退!B:I,8,FALSE)</f>
        <v>1</v>
      </c>
      <c r="Q638" s="38">
        <f>VLOOKUP(C638,招行退!B:F,5,FALSE)</f>
        <v>53</v>
      </c>
      <c r="R638" t="str">
        <f>VLOOKUP(C638,招行退!B:H,7,FALSE)</f>
        <v>S</v>
      </c>
      <c r="S638" t="e">
        <f>VLOOKUP(C638,招行退!B:I,8,FALSE)</f>
        <v>#N/A</v>
      </c>
    </row>
    <row r="639" spans="1:19" ht="14.25" hidden="1">
      <c r="A639" t="s">
        <v>21105</v>
      </c>
      <c r="B639">
        <v>625066</v>
      </c>
      <c r="C639" t="s">
        <v>1889</v>
      </c>
      <c r="D639" t="s">
        <v>1890</v>
      </c>
      <c r="E639" t="s">
        <v>1891</v>
      </c>
      <c r="F639" s="15">
        <v>335</v>
      </c>
      <c r="G639" t="s">
        <v>34</v>
      </c>
      <c r="H639" t="s">
        <v>34</v>
      </c>
      <c r="I639" t="s">
        <v>58</v>
      </c>
      <c r="J639" t="s">
        <v>48</v>
      </c>
      <c r="K639" t="s">
        <v>59</v>
      </c>
      <c r="L639" t="s">
        <v>4147</v>
      </c>
      <c r="M639" t="s">
        <v>4148</v>
      </c>
      <c r="N639" t="s">
        <v>3852</v>
      </c>
      <c r="O639">
        <f>VLOOKUP(B639,HIS退!B:F,5,FALSE)</f>
        <v>-335</v>
      </c>
      <c r="P639" t="str">
        <f>VLOOKUP(B639,HIS退!B:I,8,FALSE)</f>
        <v>1</v>
      </c>
      <c r="Q639" s="38">
        <f>VLOOKUP(C639,招行退!B:F,5,FALSE)</f>
        <v>335</v>
      </c>
      <c r="R639" t="str">
        <f>VLOOKUP(C639,招行退!B:H,7,FALSE)</f>
        <v>S</v>
      </c>
      <c r="S639" t="e">
        <f>VLOOKUP(C639,招行退!B:I,8,FALSE)</f>
        <v>#N/A</v>
      </c>
    </row>
    <row r="640" spans="1:19" ht="14.25" hidden="1">
      <c r="A640" t="s">
        <v>21106</v>
      </c>
      <c r="B640">
        <v>625242</v>
      </c>
      <c r="C640" t="s">
        <v>1892</v>
      </c>
      <c r="D640" t="s">
        <v>1893</v>
      </c>
      <c r="E640" t="s">
        <v>1894</v>
      </c>
      <c r="F640" s="15">
        <v>60</v>
      </c>
      <c r="G640" t="s">
        <v>34</v>
      </c>
      <c r="H640" t="s">
        <v>34</v>
      </c>
      <c r="I640" t="s">
        <v>58</v>
      </c>
      <c r="J640" t="s">
        <v>48</v>
      </c>
      <c r="K640" t="s">
        <v>59</v>
      </c>
      <c r="L640" t="s">
        <v>4149</v>
      </c>
      <c r="M640" t="s">
        <v>4150</v>
      </c>
      <c r="N640" t="s">
        <v>4151</v>
      </c>
      <c r="O640">
        <f>VLOOKUP(B640,HIS退!B:F,5,FALSE)</f>
        <v>-60</v>
      </c>
      <c r="P640" t="str">
        <f>VLOOKUP(B640,HIS退!B:I,8,FALSE)</f>
        <v>1</v>
      </c>
      <c r="Q640" s="38">
        <f>VLOOKUP(C640,招行退!B:F,5,FALSE)</f>
        <v>60</v>
      </c>
      <c r="R640" t="str">
        <f>VLOOKUP(C640,招行退!B:H,7,FALSE)</f>
        <v>S</v>
      </c>
      <c r="S640" t="e">
        <f>VLOOKUP(C640,招行退!B:I,8,FALSE)</f>
        <v>#N/A</v>
      </c>
    </row>
    <row r="641" spans="1:19" ht="14.25" hidden="1">
      <c r="A641" t="s">
        <v>21107</v>
      </c>
      <c r="B641">
        <v>625472</v>
      </c>
      <c r="C641" t="s">
        <v>1895</v>
      </c>
      <c r="D641" t="s">
        <v>1429</v>
      </c>
      <c r="E641" t="s">
        <v>1430</v>
      </c>
      <c r="F641" s="15">
        <v>500</v>
      </c>
      <c r="G641" t="s">
        <v>34</v>
      </c>
      <c r="H641" t="s">
        <v>34</v>
      </c>
      <c r="I641" t="s">
        <v>340</v>
      </c>
      <c r="J641" t="s">
        <v>340</v>
      </c>
      <c r="K641" t="s">
        <v>59</v>
      </c>
      <c r="L641" t="s">
        <v>4152</v>
      </c>
      <c r="M641" t="s">
        <v>4153</v>
      </c>
      <c r="N641" t="s">
        <v>3603</v>
      </c>
      <c r="O641">
        <f>VLOOKUP(B641,HIS退!B:F,5,FALSE)</f>
        <v>-500</v>
      </c>
      <c r="P641" t="str">
        <f>VLOOKUP(B641,HIS退!B:I,8,FALSE)</f>
        <v>9</v>
      </c>
      <c r="Q641" s="38">
        <f>VLOOKUP(C641,招行退!B:F,5,FALSE)</f>
        <v>500</v>
      </c>
      <c r="R641" t="str">
        <f>VLOOKUP(C641,招行退!B:H,7,FALSE)</f>
        <v>B</v>
      </c>
      <c r="S641" t="str">
        <f>VLOOKUP(C641,招行退!B:I,8,FALSE)</f>
        <v>20170706</v>
      </c>
    </row>
    <row r="642" spans="1:19" ht="14.25" hidden="1">
      <c r="A642" t="s">
        <v>21108</v>
      </c>
      <c r="B642">
        <v>625617</v>
      </c>
      <c r="C642" t="s">
        <v>1896</v>
      </c>
      <c r="D642" t="s">
        <v>1897</v>
      </c>
      <c r="E642" t="s">
        <v>1898</v>
      </c>
      <c r="F642" s="15">
        <v>1000</v>
      </c>
      <c r="G642" t="s">
        <v>34</v>
      </c>
      <c r="H642" t="s">
        <v>34</v>
      </c>
      <c r="I642" t="s">
        <v>58</v>
      </c>
      <c r="J642" t="s">
        <v>48</v>
      </c>
      <c r="K642" t="s">
        <v>59</v>
      </c>
      <c r="L642" t="s">
        <v>4154</v>
      </c>
      <c r="M642" t="s">
        <v>4155</v>
      </c>
      <c r="N642" t="s">
        <v>2775</v>
      </c>
      <c r="O642">
        <f>VLOOKUP(B642,HIS退!B:F,5,FALSE)</f>
        <v>-1000</v>
      </c>
      <c r="P642" t="str">
        <f>VLOOKUP(B642,HIS退!B:I,8,FALSE)</f>
        <v>1</v>
      </c>
      <c r="Q642" s="38">
        <f>VLOOKUP(C642,招行退!B:F,5,FALSE)</f>
        <v>1000</v>
      </c>
      <c r="R642" t="str">
        <f>VLOOKUP(C642,招行退!B:H,7,FALSE)</f>
        <v>S</v>
      </c>
      <c r="S642" t="e">
        <f>VLOOKUP(C642,招行退!B:I,8,FALSE)</f>
        <v>#N/A</v>
      </c>
    </row>
    <row r="643" spans="1:19" ht="14.25" hidden="1">
      <c r="A643" t="s">
        <v>21109</v>
      </c>
      <c r="B643">
        <v>625691</v>
      </c>
      <c r="C643" t="s">
        <v>1899</v>
      </c>
      <c r="D643" t="s">
        <v>1900</v>
      </c>
      <c r="E643" t="s">
        <v>1901</v>
      </c>
      <c r="F643" s="15">
        <v>255</v>
      </c>
      <c r="G643" t="s">
        <v>53</v>
      </c>
      <c r="H643" t="s">
        <v>34</v>
      </c>
      <c r="I643" t="s">
        <v>58</v>
      </c>
      <c r="J643" t="s">
        <v>48</v>
      </c>
      <c r="K643" t="s">
        <v>59</v>
      </c>
      <c r="L643" t="s">
        <v>4156</v>
      </c>
      <c r="M643" t="s">
        <v>4157</v>
      </c>
      <c r="N643" t="s">
        <v>4158</v>
      </c>
      <c r="O643">
        <f>VLOOKUP(B643,HIS退!B:F,5,FALSE)</f>
        <v>-255</v>
      </c>
      <c r="P643" t="str">
        <f>VLOOKUP(B643,HIS退!B:I,8,FALSE)</f>
        <v>1</v>
      </c>
      <c r="Q643" s="38">
        <f>VLOOKUP(C643,招行退!B:F,5,FALSE)</f>
        <v>255</v>
      </c>
      <c r="R643" t="str">
        <f>VLOOKUP(C643,招行退!B:H,7,FALSE)</f>
        <v>S</v>
      </c>
      <c r="S643" t="e">
        <f>VLOOKUP(C643,招行退!B:I,8,FALSE)</f>
        <v>#N/A</v>
      </c>
    </row>
    <row r="644" spans="1:19" ht="14.25" hidden="1">
      <c r="A644" t="s">
        <v>21110</v>
      </c>
      <c r="B644">
        <v>625830</v>
      </c>
      <c r="C644" t="s">
        <v>1902</v>
      </c>
      <c r="D644" t="s">
        <v>1903</v>
      </c>
      <c r="E644" t="s">
        <v>1904</v>
      </c>
      <c r="F644" s="15">
        <v>7944</v>
      </c>
      <c r="G644" t="s">
        <v>34</v>
      </c>
      <c r="H644" t="s">
        <v>34</v>
      </c>
      <c r="I644" t="s">
        <v>58</v>
      </c>
      <c r="J644" t="s">
        <v>48</v>
      </c>
      <c r="K644" t="s">
        <v>59</v>
      </c>
      <c r="L644" t="s">
        <v>4159</v>
      </c>
      <c r="M644" t="s">
        <v>4160</v>
      </c>
      <c r="N644" t="s">
        <v>4161</v>
      </c>
      <c r="O644">
        <f>VLOOKUP(B644,HIS退!B:F,5,FALSE)</f>
        <v>-7944</v>
      </c>
      <c r="P644" t="str">
        <f>VLOOKUP(B644,HIS退!B:I,8,FALSE)</f>
        <v>1</v>
      </c>
      <c r="Q644" s="38">
        <f>VLOOKUP(C644,招行退!B:F,5,FALSE)</f>
        <v>7944</v>
      </c>
      <c r="R644" t="str">
        <f>VLOOKUP(C644,招行退!B:H,7,FALSE)</f>
        <v>S</v>
      </c>
      <c r="S644" t="e">
        <f>VLOOKUP(C644,招行退!B:I,8,FALSE)</f>
        <v>#N/A</v>
      </c>
    </row>
    <row r="645" spans="1:19" ht="14.25" hidden="1">
      <c r="A645" t="s">
        <v>21111</v>
      </c>
      <c r="B645">
        <v>626016</v>
      </c>
      <c r="C645" t="s">
        <v>1906</v>
      </c>
      <c r="D645" t="s">
        <v>1907</v>
      </c>
      <c r="E645" t="s">
        <v>1908</v>
      </c>
      <c r="F645" s="15">
        <v>100</v>
      </c>
      <c r="G645" t="s">
        <v>34</v>
      </c>
      <c r="H645" t="s">
        <v>34</v>
      </c>
      <c r="I645" t="s">
        <v>58</v>
      </c>
      <c r="J645" t="s">
        <v>48</v>
      </c>
      <c r="K645" t="s">
        <v>59</v>
      </c>
      <c r="L645" t="s">
        <v>4162</v>
      </c>
      <c r="M645" t="s">
        <v>4163</v>
      </c>
      <c r="N645" t="s">
        <v>4164</v>
      </c>
      <c r="O645">
        <f>VLOOKUP(B645,HIS退!B:F,5,FALSE)</f>
        <v>-100</v>
      </c>
      <c r="P645" t="str">
        <f>VLOOKUP(B645,HIS退!B:I,8,FALSE)</f>
        <v>1</v>
      </c>
      <c r="Q645" s="38">
        <f>VLOOKUP(C645,招行退!B:F,5,FALSE)</f>
        <v>100</v>
      </c>
      <c r="R645" t="str">
        <f>VLOOKUP(C645,招行退!B:H,7,FALSE)</f>
        <v>S</v>
      </c>
      <c r="S645" t="e">
        <f>VLOOKUP(C645,招行退!B:I,8,FALSE)</f>
        <v>#N/A</v>
      </c>
    </row>
    <row r="646" spans="1:19" ht="14.25" hidden="1">
      <c r="A646" t="s">
        <v>21112</v>
      </c>
      <c r="B646">
        <v>626002</v>
      </c>
      <c r="C646" t="s">
        <v>1905</v>
      </c>
      <c r="D646" t="s">
        <v>1375</v>
      </c>
      <c r="E646" t="s">
        <v>1376</v>
      </c>
      <c r="F646" s="15">
        <v>600</v>
      </c>
      <c r="G646" t="s">
        <v>34</v>
      </c>
      <c r="H646" t="s">
        <v>34</v>
      </c>
      <c r="I646" t="s">
        <v>58</v>
      </c>
      <c r="J646" t="s">
        <v>48</v>
      </c>
      <c r="K646" t="s">
        <v>59</v>
      </c>
      <c r="L646" t="s">
        <v>4165</v>
      </c>
      <c r="M646" t="s">
        <v>4166</v>
      </c>
      <c r="N646" t="s">
        <v>3541</v>
      </c>
      <c r="O646">
        <f>VLOOKUP(B646,HIS退!B:F,5,FALSE)</f>
        <v>-600</v>
      </c>
      <c r="P646" t="str">
        <f>VLOOKUP(B646,HIS退!B:I,8,FALSE)</f>
        <v>1</v>
      </c>
      <c r="Q646" s="38">
        <f>VLOOKUP(C646,招行退!B:F,5,FALSE)</f>
        <v>600</v>
      </c>
      <c r="R646" t="str">
        <f>VLOOKUP(C646,招行退!B:H,7,FALSE)</f>
        <v>S</v>
      </c>
      <c r="S646" t="e">
        <f>VLOOKUP(C646,招行退!B:I,8,FALSE)</f>
        <v>#N/A</v>
      </c>
    </row>
    <row r="647" spans="1:19" ht="14.25" hidden="1">
      <c r="A647" t="s">
        <v>21113</v>
      </c>
      <c r="B647">
        <v>626047</v>
      </c>
      <c r="C647" t="s">
        <v>1909</v>
      </c>
      <c r="D647" t="s">
        <v>1910</v>
      </c>
      <c r="E647" t="s">
        <v>1911</v>
      </c>
      <c r="F647" s="15">
        <v>96</v>
      </c>
      <c r="G647" t="s">
        <v>34</v>
      </c>
      <c r="H647" t="s">
        <v>34</v>
      </c>
      <c r="I647" t="s">
        <v>58</v>
      </c>
      <c r="J647" t="s">
        <v>48</v>
      </c>
      <c r="K647" t="s">
        <v>59</v>
      </c>
      <c r="L647" t="s">
        <v>4167</v>
      </c>
      <c r="M647" t="s">
        <v>4168</v>
      </c>
      <c r="N647" t="s">
        <v>4169</v>
      </c>
      <c r="O647">
        <f>VLOOKUP(B647,HIS退!B:F,5,FALSE)</f>
        <v>-96</v>
      </c>
      <c r="P647" t="str">
        <f>VLOOKUP(B647,HIS退!B:I,8,FALSE)</f>
        <v>1</v>
      </c>
      <c r="Q647" s="38">
        <f>VLOOKUP(C647,招行退!B:F,5,FALSE)</f>
        <v>96</v>
      </c>
      <c r="R647" t="str">
        <f>VLOOKUP(C647,招行退!B:H,7,FALSE)</f>
        <v>S</v>
      </c>
      <c r="S647" t="e">
        <f>VLOOKUP(C647,招行退!B:I,8,FALSE)</f>
        <v>#N/A</v>
      </c>
    </row>
    <row r="648" spans="1:19" ht="14.25" hidden="1">
      <c r="A648" t="s">
        <v>21114</v>
      </c>
      <c r="B648">
        <v>626154</v>
      </c>
      <c r="C648" t="s">
        <v>1912</v>
      </c>
      <c r="D648" t="s">
        <v>1913</v>
      </c>
      <c r="E648" t="s">
        <v>1914</v>
      </c>
      <c r="F648" s="15">
        <v>310</v>
      </c>
      <c r="G648" t="s">
        <v>34</v>
      </c>
      <c r="H648" t="s">
        <v>34</v>
      </c>
      <c r="I648" t="s">
        <v>58</v>
      </c>
      <c r="J648" t="s">
        <v>48</v>
      </c>
      <c r="K648" t="s">
        <v>59</v>
      </c>
      <c r="L648" t="s">
        <v>4170</v>
      </c>
      <c r="M648" t="s">
        <v>4171</v>
      </c>
      <c r="N648" t="s">
        <v>4172</v>
      </c>
      <c r="O648">
        <f>VLOOKUP(B648,HIS退!B:F,5,FALSE)</f>
        <v>-310</v>
      </c>
      <c r="P648" t="str">
        <f>VLOOKUP(B648,HIS退!B:I,8,FALSE)</f>
        <v>1</v>
      </c>
      <c r="Q648" s="38">
        <f>VLOOKUP(C648,招行退!B:F,5,FALSE)</f>
        <v>310</v>
      </c>
      <c r="R648" t="str">
        <f>VLOOKUP(C648,招行退!B:H,7,FALSE)</f>
        <v>S</v>
      </c>
      <c r="S648" t="e">
        <f>VLOOKUP(C648,招行退!B:I,8,FALSE)</f>
        <v>#N/A</v>
      </c>
    </row>
    <row r="649" spans="1:19" ht="14.25" hidden="1">
      <c r="A649" t="s">
        <v>21115</v>
      </c>
      <c r="B649">
        <v>626351</v>
      </c>
      <c r="C649" t="s">
        <v>1915</v>
      </c>
      <c r="D649" t="s">
        <v>1916</v>
      </c>
      <c r="E649" t="s">
        <v>1917</v>
      </c>
      <c r="F649" s="15">
        <v>332</v>
      </c>
      <c r="G649" t="s">
        <v>34</v>
      </c>
      <c r="H649" t="s">
        <v>34</v>
      </c>
      <c r="I649" t="s">
        <v>58</v>
      </c>
      <c r="J649" t="s">
        <v>48</v>
      </c>
      <c r="K649" t="s">
        <v>59</v>
      </c>
      <c r="L649" t="s">
        <v>4173</v>
      </c>
      <c r="M649" t="s">
        <v>4174</v>
      </c>
      <c r="N649" t="s">
        <v>4175</v>
      </c>
      <c r="O649">
        <f>VLOOKUP(B649,HIS退!B:F,5,FALSE)</f>
        <v>-332</v>
      </c>
      <c r="P649" t="str">
        <f>VLOOKUP(B649,HIS退!B:I,8,FALSE)</f>
        <v>1</v>
      </c>
      <c r="Q649" s="38">
        <f>VLOOKUP(C649,招行退!B:F,5,FALSE)</f>
        <v>332</v>
      </c>
      <c r="R649" t="str">
        <f>VLOOKUP(C649,招行退!B:H,7,FALSE)</f>
        <v>S</v>
      </c>
      <c r="S649" t="e">
        <f>VLOOKUP(C649,招行退!B:I,8,FALSE)</f>
        <v>#N/A</v>
      </c>
    </row>
    <row r="650" spans="1:19" ht="14.25" hidden="1">
      <c r="A650" t="s">
        <v>21116</v>
      </c>
      <c r="B650">
        <v>626387</v>
      </c>
      <c r="C650" t="s">
        <v>1918</v>
      </c>
      <c r="D650" t="s">
        <v>479</v>
      </c>
      <c r="E650" t="s">
        <v>480</v>
      </c>
      <c r="F650" s="15">
        <v>97</v>
      </c>
      <c r="G650" t="s">
        <v>53</v>
      </c>
      <c r="H650" t="s">
        <v>34</v>
      </c>
      <c r="I650" t="s">
        <v>58</v>
      </c>
      <c r="J650" t="s">
        <v>48</v>
      </c>
      <c r="K650" t="s">
        <v>59</v>
      </c>
      <c r="L650" t="s">
        <v>4176</v>
      </c>
      <c r="M650" t="s">
        <v>4177</v>
      </c>
      <c r="N650" t="s">
        <v>2405</v>
      </c>
      <c r="O650">
        <f>VLOOKUP(B650,HIS退!B:F,5,FALSE)</f>
        <v>-97</v>
      </c>
      <c r="P650" t="str">
        <f>VLOOKUP(B650,HIS退!B:I,8,FALSE)</f>
        <v>1</v>
      </c>
      <c r="Q650" s="38">
        <f>VLOOKUP(C650,招行退!B:F,5,FALSE)</f>
        <v>97</v>
      </c>
      <c r="R650" t="str">
        <f>VLOOKUP(C650,招行退!B:H,7,FALSE)</f>
        <v>S</v>
      </c>
      <c r="S650" t="e">
        <f>VLOOKUP(C650,招行退!B:I,8,FALSE)</f>
        <v>#N/A</v>
      </c>
    </row>
    <row r="651" spans="1:19" ht="14.25" hidden="1">
      <c r="A651" t="s">
        <v>21117</v>
      </c>
      <c r="B651">
        <v>626414</v>
      </c>
      <c r="C651" t="s">
        <v>1919</v>
      </c>
      <c r="D651" t="s">
        <v>1920</v>
      </c>
      <c r="E651" t="s">
        <v>1921</v>
      </c>
      <c r="F651" s="15">
        <v>1232</v>
      </c>
      <c r="G651" t="s">
        <v>34</v>
      </c>
      <c r="H651" t="s">
        <v>34</v>
      </c>
      <c r="I651" t="s">
        <v>58</v>
      </c>
      <c r="J651" t="s">
        <v>48</v>
      </c>
      <c r="K651" t="s">
        <v>59</v>
      </c>
      <c r="L651" t="s">
        <v>4178</v>
      </c>
      <c r="M651" t="s">
        <v>4179</v>
      </c>
      <c r="N651" t="s">
        <v>4180</v>
      </c>
      <c r="O651">
        <f>VLOOKUP(B651,HIS退!B:F,5,FALSE)</f>
        <v>-1232</v>
      </c>
      <c r="P651" t="str">
        <f>VLOOKUP(B651,HIS退!B:I,8,FALSE)</f>
        <v>1</v>
      </c>
      <c r="Q651" s="38">
        <f>VLOOKUP(C651,招行退!B:F,5,FALSE)</f>
        <v>1232</v>
      </c>
      <c r="R651" t="str">
        <f>VLOOKUP(C651,招行退!B:H,7,FALSE)</f>
        <v>S</v>
      </c>
      <c r="S651" t="e">
        <f>VLOOKUP(C651,招行退!B:I,8,FALSE)</f>
        <v>#N/A</v>
      </c>
    </row>
    <row r="652" spans="1:19" ht="14.25" hidden="1">
      <c r="A652" t="s">
        <v>21118</v>
      </c>
      <c r="B652">
        <v>626443</v>
      </c>
      <c r="C652" t="s">
        <v>1922</v>
      </c>
      <c r="D652" t="s">
        <v>1264</v>
      </c>
      <c r="E652" t="s">
        <v>1265</v>
      </c>
      <c r="F652" s="15">
        <v>294</v>
      </c>
      <c r="G652" t="s">
        <v>34</v>
      </c>
      <c r="H652" t="s">
        <v>34</v>
      </c>
      <c r="I652" t="s">
        <v>58</v>
      </c>
      <c r="J652" t="s">
        <v>48</v>
      </c>
      <c r="K652" t="s">
        <v>59</v>
      </c>
      <c r="L652" t="s">
        <v>4181</v>
      </c>
      <c r="M652" t="s">
        <v>4182</v>
      </c>
      <c r="N652" t="s">
        <v>3408</v>
      </c>
      <c r="O652">
        <f>VLOOKUP(B652,HIS退!B:F,5,FALSE)</f>
        <v>-294</v>
      </c>
      <c r="P652" t="str">
        <f>VLOOKUP(B652,HIS退!B:I,8,FALSE)</f>
        <v>1</v>
      </c>
      <c r="Q652" s="38">
        <f>VLOOKUP(C652,招行退!B:F,5,FALSE)</f>
        <v>294</v>
      </c>
      <c r="R652" t="str">
        <f>VLOOKUP(C652,招行退!B:H,7,FALSE)</f>
        <v>S</v>
      </c>
      <c r="S652" t="e">
        <f>VLOOKUP(C652,招行退!B:I,8,FALSE)</f>
        <v>#N/A</v>
      </c>
    </row>
    <row r="653" spans="1:19" ht="14.25" hidden="1">
      <c r="A653" t="s">
        <v>21119</v>
      </c>
      <c r="B653">
        <v>626902</v>
      </c>
      <c r="C653" t="s">
        <v>1923</v>
      </c>
      <c r="D653" t="s">
        <v>1924</v>
      </c>
      <c r="E653" t="s">
        <v>1925</v>
      </c>
      <c r="F653" s="15">
        <v>14</v>
      </c>
      <c r="G653" t="s">
        <v>34</v>
      </c>
      <c r="H653" t="s">
        <v>34</v>
      </c>
      <c r="I653" t="s">
        <v>58</v>
      </c>
      <c r="J653" t="s">
        <v>48</v>
      </c>
      <c r="K653" t="s">
        <v>59</v>
      </c>
      <c r="L653" t="s">
        <v>4183</v>
      </c>
      <c r="M653" t="s">
        <v>4184</v>
      </c>
      <c r="N653" t="s">
        <v>4185</v>
      </c>
      <c r="O653">
        <f>VLOOKUP(B653,HIS退!B:F,5,FALSE)</f>
        <v>-14</v>
      </c>
      <c r="P653" t="str">
        <f>VLOOKUP(B653,HIS退!B:I,8,FALSE)</f>
        <v>1</v>
      </c>
      <c r="Q653" s="38">
        <f>VLOOKUP(C653,招行退!B:F,5,FALSE)</f>
        <v>14</v>
      </c>
      <c r="R653" t="str">
        <f>VLOOKUP(C653,招行退!B:H,7,FALSE)</f>
        <v>S</v>
      </c>
      <c r="S653" t="e">
        <f>VLOOKUP(C653,招行退!B:I,8,FALSE)</f>
        <v>#N/A</v>
      </c>
    </row>
    <row r="654" spans="1:19" ht="14.25" hidden="1">
      <c r="A654" t="s">
        <v>21120</v>
      </c>
      <c r="B654">
        <v>627116</v>
      </c>
      <c r="C654" t="s">
        <v>1926</v>
      </c>
      <c r="D654" t="s">
        <v>1927</v>
      </c>
      <c r="E654" t="s">
        <v>1928</v>
      </c>
      <c r="F654" s="15">
        <v>1000</v>
      </c>
      <c r="G654" t="s">
        <v>34</v>
      </c>
      <c r="H654" t="s">
        <v>34</v>
      </c>
      <c r="I654" t="s">
        <v>340</v>
      </c>
      <c r="J654" t="s">
        <v>340</v>
      </c>
      <c r="K654" t="s">
        <v>59</v>
      </c>
      <c r="L654" t="s">
        <v>4186</v>
      </c>
      <c r="M654" t="s">
        <v>4187</v>
      </c>
      <c r="N654" t="s">
        <v>4188</v>
      </c>
      <c r="O654">
        <f>VLOOKUP(B654,HIS退!B:F,5,FALSE)</f>
        <v>-1000</v>
      </c>
      <c r="P654" t="str">
        <f>VLOOKUP(B654,HIS退!B:I,8,FALSE)</f>
        <v>9</v>
      </c>
      <c r="Q654" s="38">
        <f>VLOOKUP(C654,招行退!B:F,5,FALSE)</f>
        <v>1000</v>
      </c>
      <c r="R654" t="str">
        <f>VLOOKUP(C654,招行退!B:H,7,FALSE)</f>
        <v>B</v>
      </c>
      <c r="S654" t="str">
        <f>VLOOKUP(C654,招行退!B:I,8,FALSE)</f>
        <v>20170710</v>
      </c>
    </row>
    <row r="655" spans="1:19" ht="14.25" hidden="1">
      <c r="A655" t="s">
        <v>21121</v>
      </c>
      <c r="B655">
        <v>627527</v>
      </c>
      <c r="C655" t="s">
        <v>1929</v>
      </c>
      <c r="D655" t="s">
        <v>1930</v>
      </c>
      <c r="E655" t="s">
        <v>1931</v>
      </c>
      <c r="F655" s="15">
        <v>300</v>
      </c>
      <c r="G655" t="s">
        <v>34</v>
      </c>
      <c r="H655" t="s">
        <v>34</v>
      </c>
      <c r="I655" t="s">
        <v>58</v>
      </c>
      <c r="J655" t="s">
        <v>48</v>
      </c>
      <c r="K655" t="s">
        <v>59</v>
      </c>
      <c r="L655" t="s">
        <v>4189</v>
      </c>
      <c r="M655" t="s">
        <v>4190</v>
      </c>
      <c r="N655" t="s">
        <v>4191</v>
      </c>
      <c r="O655">
        <f>VLOOKUP(B655,HIS退!B:F,5,FALSE)</f>
        <v>-300</v>
      </c>
      <c r="P655" t="str">
        <f>VLOOKUP(B655,HIS退!B:I,8,FALSE)</f>
        <v>1</v>
      </c>
      <c r="Q655" s="38">
        <f>VLOOKUP(C655,招行退!B:F,5,FALSE)</f>
        <v>300</v>
      </c>
      <c r="R655" t="str">
        <f>VLOOKUP(C655,招行退!B:H,7,FALSE)</f>
        <v>S</v>
      </c>
      <c r="S655" t="e">
        <f>VLOOKUP(C655,招行退!B:I,8,FALSE)</f>
        <v>#N/A</v>
      </c>
    </row>
    <row r="656" spans="1:19" ht="14.25" hidden="1">
      <c r="A656" t="s">
        <v>21122</v>
      </c>
      <c r="B656">
        <v>627590</v>
      </c>
      <c r="C656" t="s">
        <v>1932</v>
      </c>
      <c r="D656" t="s">
        <v>1933</v>
      </c>
      <c r="E656" t="s">
        <v>1934</v>
      </c>
      <c r="F656" s="15">
        <v>53</v>
      </c>
      <c r="G656" t="s">
        <v>34</v>
      </c>
      <c r="H656" t="s">
        <v>34</v>
      </c>
      <c r="I656" t="s">
        <v>58</v>
      </c>
      <c r="J656" t="s">
        <v>48</v>
      </c>
      <c r="K656" t="s">
        <v>59</v>
      </c>
      <c r="L656" t="s">
        <v>4192</v>
      </c>
      <c r="M656" t="s">
        <v>4193</v>
      </c>
      <c r="N656" t="s">
        <v>4194</v>
      </c>
      <c r="O656">
        <f>VLOOKUP(B656,HIS退!B:F,5,FALSE)</f>
        <v>-53</v>
      </c>
      <c r="P656" t="str">
        <f>VLOOKUP(B656,HIS退!B:I,8,FALSE)</f>
        <v>1</v>
      </c>
      <c r="Q656" s="38">
        <f>VLOOKUP(C656,招行退!B:F,5,FALSE)</f>
        <v>53</v>
      </c>
      <c r="R656" t="str">
        <f>VLOOKUP(C656,招行退!B:H,7,FALSE)</f>
        <v>S</v>
      </c>
      <c r="S656" t="e">
        <f>VLOOKUP(C656,招行退!B:I,8,FALSE)</f>
        <v>#N/A</v>
      </c>
    </row>
    <row r="657" spans="1:19" ht="14.25" hidden="1">
      <c r="A657" t="s">
        <v>21123</v>
      </c>
      <c r="B657">
        <v>627671</v>
      </c>
      <c r="C657" t="s">
        <v>1935</v>
      </c>
      <c r="D657" t="s">
        <v>1936</v>
      </c>
      <c r="E657" t="s">
        <v>1937</v>
      </c>
      <c r="F657" s="15">
        <v>500</v>
      </c>
      <c r="G657" t="s">
        <v>34</v>
      </c>
      <c r="H657" t="s">
        <v>34</v>
      </c>
      <c r="I657" t="s">
        <v>58</v>
      </c>
      <c r="J657" t="s">
        <v>48</v>
      </c>
      <c r="K657" t="s">
        <v>59</v>
      </c>
      <c r="L657" t="s">
        <v>4195</v>
      </c>
      <c r="M657" t="s">
        <v>4196</v>
      </c>
      <c r="N657" t="s">
        <v>4197</v>
      </c>
      <c r="O657">
        <f>VLOOKUP(B657,HIS退!B:F,5,FALSE)</f>
        <v>-500</v>
      </c>
      <c r="P657" t="str">
        <f>VLOOKUP(B657,HIS退!B:I,8,FALSE)</f>
        <v>1</v>
      </c>
      <c r="Q657" s="38">
        <f>VLOOKUP(C657,招行退!B:F,5,FALSE)</f>
        <v>500</v>
      </c>
      <c r="R657" t="str">
        <f>VLOOKUP(C657,招行退!B:H,7,FALSE)</f>
        <v>S</v>
      </c>
      <c r="S657" t="e">
        <f>VLOOKUP(C657,招行退!B:I,8,FALSE)</f>
        <v>#N/A</v>
      </c>
    </row>
    <row r="658" spans="1:19" ht="14.25" hidden="1">
      <c r="A658" t="s">
        <v>21124</v>
      </c>
      <c r="B658">
        <v>627762</v>
      </c>
      <c r="C658" t="s">
        <v>1938</v>
      </c>
      <c r="D658" t="s">
        <v>1939</v>
      </c>
      <c r="E658" t="s">
        <v>1940</v>
      </c>
      <c r="F658" s="15">
        <v>894</v>
      </c>
      <c r="G658" t="s">
        <v>34</v>
      </c>
      <c r="H658" t="s">
        <v>34</v>
      </c>
      <c r="I658" t="s">
        <v>340</v>
      </c>
      <c r="J658" t="s">
        <v>340</v>
      </c>
      <c r="K658" t="s">
        <v>59</v>
      </c>
      <c r="L658" t="s">
        <v>4198</v>
      </c>
      <c r="M658" t="s">
        <v>4199</v>
      </c>
      <c r="N658" t="s">
        <v>4200</v>
      </c>
      <c r="O658">
        <f>VLOOKUP(B658,HIS退!B:F,5,FALSE)</f>
        <v>-894</v>
      </c>
      <c r="P658" t="str">
        <f>VLOOKUP(B658,HIS退!B:I,8,FALSE)</f>
        <v>9</v>
      </c>
      <c r="Q658" s="38">
        <f>VLOOKUP(C658,招行退!B:F,5,FALSE)</f>
        <v>894</v>
      </c>
      <c r="R658" t="str">
        <f>VLOOKUP(C658,招行退!B:H,7,FALSE)</f>
        <v>B</v>
      </c>
      <c r="S658" t="str">
        <f>VLOOKUP(C658,招行退!B:I,8,FALSE)</f>
        <v>20170710</v>
      </c>
    </row>
    <row r="659" spans="1:19" ht="14.25" hidden="1">
      <c r="A659" t="s">
        <v>21125</v>
      </c>
      <c r="B659">
        <v>627772</v>
      </c>
      <c r="C659" t="s">
        <v>1941</v>
      </c>
      <c r="D659" t="s">
        <v>1942</v>
      </c>
      <c r="E659" t="s">
        <v>1943</v>
      </c>
      <c r="F659" s="15">
        <v>103</v>
      </c>
      <c r="G659" t="s">
        <v>34</v>
      </c>
      <c r="H659" t="s">
        <v>34</v>
      </c>
      <c r="I659" t="s">
        <v>58</v>
      </c>
      <c r="J659" t="s">
        <v>48</v>
      </c>
      <c r="K659" t="s">
        <v>59</v>
      </c>
      <c r="L659" t="s">
        <v>4201</v>
      </c>
      <c r="M659" t="s">
        <v>4202</v>
      </c>
      <c r="N659" t="s">
        <v>4203</v>
      </c>
      <c r="O659">
        <f>VLOOKUP(B659,HIS退!B:F,5,FALSE)</f>
        <v>-103</v>
      </c>
      <c r="P659" t="str">
        <f>VLOOKUP(B659,HIS退!B:I,8,FALSE)</f>
        <v>1</v>
      </c>
      <c r="Q659" s="38">
        <f>VLOOKUP(C659,招行退!B:F,5,FALSE)</f>
        <v>103</v>
      </c>
      <c r="R659" t="str">
        <f>VLOOKUP(C659,招行退!B:H,7,FALSE)</f>
        <v>S</v>
      </c>
      <c r="S659" t="e">
        <f>VLOOKUP(C659,招行退!B:I,8,FALSE)</f>
        <v>#N/A</v>
      </c>
    </row>
    <row r="660" spans="1:19" ht="14.25" hidden="1">
      <c r="A660" t="s">
        <v>21126</v>
      </c>
      <c r="B660">
        <v>627890</v>
      </c>
      <c r="C660" t="s">
        <v>1944</v>
      </c>
      <c r="D660" t="s">
        <v>1945</v>
      </c>
      <c r="E660" t="s">
        <v>1946</v>
      </c>
      <c r="F660" s="15">
        <v>898</v>
      </c>
      <c r="G660" t="s">
        <v>34</v>
      </c>
      <c r="H660" t="s">
        <v>34</v>
      </c>
      <c r="I660" t="s">
        <v>58</v>
      </c>
      <c r="J660" t="s">
        <v>48</v>
      </c>
      <c r="K660" t="s">
        <v>59</v>
      </c>
      <c r="L660" t="s">
        <v>4204</v>
      </c>
      <c r="M660" t="s">
        <v>4205</v>
      </c>
      <c r="N660" t="s">
        <v>4206</v>
      </c>
      <c r="O660">
        <f>VLOOKUP(B660,HIS退!B:F,5,FALSE)</f>
        <v>-898</v>
      </c>
      <c r="P660" t="str">
        <f>VLOOKUP(B660,HIS退!B:I,8,FALSE)</f>
        <v>1</v>
      </c>
      <c r="Q660" s="38">
        <f>VLOOKUP(C660,招行退!B:F,5,FALSE)</f>
        <v>898</v>
      </c>
      <c r="R660" t="str">
        <f>VLOOKUP(C660,招行退!B:H,7,FALSE)</f>
        <v>S</v>
      </c>
      <c r="S660" t="e">
        <f>VLOOKUP(C660,招行退!B:I,8,FALSE)</f>
        <v>#N/A</v>
      </c>
    </row>
    <row r="661" spans="1:19" ht="14.25" hidden="1">
      <c r="A661" t="s">
        <v>21127</v>
      </c>
      <c r="B661">
        <v>628081</v>
      </c>
      <c r="C661" t="s">
        <v>1947</v>
      </c>
      <c r="D661" t="s">
        <v>1948</v>
      </c>
      <c r="E661" t="s">
        <v>1949</v>
      </c>
      <c r="F661" s="15">
        <v>500</v>
      </c>
      <c r="G661" t="s">
        <v>34</v>
      </c>
      <c r="H661" t="s">
        <v>34</v>
      </c>
      <c r="I661" t="s">
        <v>58</v>
      </c>
      <c r="J661" t="s">
        <v>48</v>
      </c>
      <c r="K661" t="s">
        <v>59</v>
      </c>
      <c r="L661" t="s">
        <v>4207</v>
      </c>
      <c r="M661" t="s">
        <v>4208</v>
      </c>
      <c r="N661" t="s">
        <v>4209</v>
      </c>
      <c r="O661">
        <f>VLOOKUP(B661,HIS退!B:F,5,FALSE)</f>
        <v>-500</v>
      </c>
      <c r="P661" t="str">
        <f>VLOOKUP(B661,HIS退!B:I,8,FALSE)</f>
        <v>1</v>
      </c>
      <c r="Q661" s="38">
        <f>VLOOKUP(C661,招行退!B:F,5,FALSE)</f>
        <v>500</v>
      </c>
      <c r="R661" t="str">
        <f>VLOOKUP(C661,招行退!B:H,7,FALSE)</f>
        <v>S</v>
      </c>
      <c r="S661" t="e">
        <f>VLOOKUP(C661,招行退!B:I,8,FALSE)</f>
        <v>#N/A</v>
      </c>
    </row>
    <row r="662" spans="1:19" ht="14.25" hidden="1">
      <c r="A662" t="s">
        <v>21128</v>
      </c>
      <c r="B662">
        <v>628095</v>
      </c>
      <c r="C662" t="s">
        <v>4210</v>
      </c>
      <c r="D662" t="s">
        <v>1950</v>
      </c>
      <c r="E662" t="s">
        <v>1951</v>
      </c>
      <c r="F662" s="15">
        <v>500</v>
      </c>
      <c r="G662" t="s">
        <v>34</v>
      </c>
      <c r="H662" t="s">
        <v>34</v>
      </c>
      <c r="I662" t="s">
        <v>340</v>
      </c>
      <c r="J662" t="s">
        <v>57</v>
      </c>
      <c r="K662" t="s">
        <v>59</v>
      </c>
      <c r="L662" t="s">
        <v>4211</v>
      </c>
      <c r="M662" t="s">
        <v>4212</v>
      </c>
      <c r="N662" t="s">
        <v>4213</v>
      </c>
      <c r="O662">
        <f>VLOOKUP(B662,HIS退!B:F,5,FALSE)</f>
        <v>-500</v>
      </c>
      <c r="P662" t="str">
        <f>VLOOKUP(B662,HIS退!B:I,8,FALSE)</f>
        <v>9</v>
      </c>
      <c r="Q662" s="38">
        <f>VLOOKUP(C662,招行退!B:F,5,FALSE)</f>
        <v>500</v>
      </c>
      <c r="R662" t="str">
        <f>VLOOKUP(C662,招行退!B:H,7,FALSE)</f>
        <v>B</v>
      </c>
      <c r="S662" t="str">
        <f>VLOOKUP(C662,招行退!B:I,8,FALSE)</f>
        <v>20170710</v>
      </c>
    </row>
    <row r="663" spans="1:19" ht="14.25" hidden="1">
      <c r="A663" t="s">
        <v>21129</v>
      </c>
      <c r="B663">
        <v>628107</v>
      </c>
      <c r="C663" t="s">
        <v>1952</v>
      </c>
      <c r="D663" t="s">
        <v>1953</v>
      </c>
      <c r="E663" t="s">
        <v>1954</v>
      </c>
      <c r="F663" s="15">
        <v>500</v>
      </c>
      <c r="G663" t="s">
        <v>34</v>
      </c>
      <c r="H663" t="s">
        <v>34</v>
      </c>
      <c r="I663" t="s">
        <v>58</v>
      </c>
      <c r="J663" t="s">
        <v>48</v>
      </c>
      <c r="K663" t="s">
        <v>59</v>
      </c>
      <c r="L663" t="s">
        <v>4214</v>
      </c>
      <c r="M663" t="s">
        <v>4215</v>
      </c>
      <c r="N663" t="s">
        <v>4216</v>
      </c>
      <c r="O663">
        <f>VLOOKUP(B663,HIS退!B:F,5,FALSE)</f>
        <v>-500</v>
      </c>
      <c r="P663" t="str">
        <f>VLOOKUP(B663,HIS退!B:I,8,FALSE)</f>
        <v>1</v>
      </c>
      <c r="Q663" s="38">
        <f>VLOOKUP(C663,招行退!B:F,5,FALSE)</f>
        <v>500</v>
      </c>
      <c r="R663" t="str">
        <f>VLOOKUP(C663,招行退!B:H,7,FALSE)</f>
        <v>S</v>
      </c>
      <c r="S663" t="e">
        <f>VLOOKUP(C663,招行退!B:I,8,FALSE)</f>
        <v>#N/A</v>
      </c>
    </row>
    <row r="664" spans="1:19" ht="14.25" hidden="1">
      <c r="A664" t="s">
        <v>21130</v>
      </c>
      <c r="B664">
        <v>628284</v>
      </c>
      <c r="C664" t="s">
        <v>1955</v>
      </c>
      <c r="D664" t="s">
        <v>308</v>
      </c>
      <c r="E664" t="s">
        <v>309</v>
      </c>
      <c r="F664" s="15">
        <v>793</v>
      </c>
      <c r="G664" t="s">
        <v>34</v>
      </c>
      <c r="H664" t="s">
        <v>34</v>
      </c>
      <c r="I664" t="s">
        <v>58</v>
      </c>
      <c r="J664" t="s">
        <v>48</v>
      </c>
      <c r="K664" t="s">
        <v>59</v>
      </c>
      <c r="L664" t="s">
        <v>4217</v>
      </c>
      <c r="M664" t="s">
        <v>4218</v>
      </c>
      <c r="N664" t="s">
        <v>322</v>
      </c>
      <c r="O664">
        <f>VLOOKUP(B664,HIS退!B:F,5,FALSE)</f>
        <v>-793</v>
      </c>
      <c r="P664" t="str">
        <f>VLOOKUP(B664,HIS退!B:I,8,FALSE)</f>
        <v>1</v>
      </c>
      <c r="Q664" s="38">
        <f>VLOOKUP(C664,招行退!B:F,5,FALSE)</f>
        <v>793</v>
      </c>
      <c r="R664" t="str">
        <f>VLOOKUP(C664,招行退!B:H,7,FALSE)</f>
        <v>S</v>
      </c>
      <c r="S664" t="e">
        <f>VLOOKUP(C664,招行退!B:I,8,FALSE)</f>
        <v>#N/A</v>
      </c>
    </row>
    <row r="665" spans="1:19" ht="14.25" hidden="1">
      <c r="A665" t="s">
        <v>21131</v>
      </c>
      <c r="B665">
        <v>628335</v>
      </c>
      <c r="C665" t="s">
        <v>1956</v>
      </c>
      <c r="D665" t="s">
        <v>1957</v>
      </c>
      <c r="E665" t="s">
        <v>1958</v>
      </c>
      <c r="F665" s="15">
        <v>1677</v>
      </c>
      <c r="G665" t="s">
        <v>34</v>
      </c>
      <c r="H665" t="s">
        <v>34</v>
      </c>
      <c r="I665" t="s">
        <v>58</v>
      </c>
      <c r="J665" t="s">
        <v>48</v>
      </c>
      <c r="K665" t="s">
        <v>59</v>
      </c>
      <c r="L665" t="s">
        <v>4219</v>
      </c>
      <c r="M665" t="s">
        <v>4220</v>
      </c>
      <c r="N665" t="s">
        <v>4221</v>
      </c>
      <c r="O665">
        <f>VLOOKUP(B665,HIS退!B:F,5,FALSE)</f>
        <v>-1677</v>
      </c>
      <c r="P665" t="str">
        <f>VLOOKUP(B665,HIS退!B:I,8,FALSE)</f>
        <v>1</v>
      </c>
      <c r="Q665" s="38">
        <f>VLOOKUP(C665,招行退!B:F,5,FALSE)</f>
        <v>1677</v>
      </c>
      <c r="R665" t="str">
        <f>VLOOKUP(C665,招行退!B:H,7,FALSE)</f>
        <v>S</v>
      </c>
      <c r="S665" t="e">
        <f>VLOOKUP(C665,招行退!B:I,8,FALSE)</f>
        <v>#N/A</v>
      </c>
    </row>
    <row r="666" spans="1:19" ht="14.25" hidden="1">
      <c r="A666" t="s">
        <v>21132</v>
      </c>
      <c r="B666">
        <v>628885</v>
      </c>
      <c r="C666" t="s">
        <v>1959</v>
      </c>
      <c r="D666" t="s">
        <v>1960</v>
      </c>
      <c r="E666" t="s">
        <v>1961</v>
      </c>
      <c r="F666" s="15">
        <v>500</v>
      </c>
      <c r="G666" t="s">
        <v>34</v>
      </c>
      <c r="H666" t="s">
        <v>34</v>
      </c>
      <c r="I666" t="s">
        <v>58</v>
      </c>
      <c r="J666" t="s">
        <v>48</v>
      </c>
      <c r="K666" t="s">
        <v>59</v>
      </c>
      <c r="L666" t="s">
        <v>4222</v>
      </c>
      <c r="M666" t="s">
        <v>4223</v>
      </c>
      <c r="N666" t="s">
        <v>4224</v>
      </c>
      <c r="O666">
        <f>VLOOKUP(B666,HIS退!B:F,5,FALSE)</f>
        <v>-500</v>
      </c>
      <c r="P666" t="str">
        <f>VLOOKUP(B666,HIS退!B:I,8,FALSE)</f>
        <v>1</v>
      </c>
      <c r="Q666" s="38">
        <f>VLOOKUP(C666,招行退!B:F,5,FALSE)</f>
        <v>500</v>
      </c>
      <c r="R666" t="str">
        <f>VLOOKUP(C666,招行退!B:H,7,FALSE)</f>
        <v>S</v>
      </c>
      <c r="S666" t="e">
        <f>VLOOKUP(C666,招行退!B:I,8,FALSE)</f>
        <v>#N/A</v>
      </c>
    </row>
    <row r="667" spans="1:19" ht="14.25" hidden="1">
      <c r="A667" t="s">
        <v>21133</v>
      </c>
      <c r="B667">
        <v>628946</v>
      </c>
      <c r="C667" t="s">
        <v>1962</v>
      </c>
      <c r="D667" t="s">
        <v>1963</v>
      </c>
      <c r="E667" t="s">
        <v>1964</v>
      </c>
      <c r="F667" s="15">
        <v>200</v>
      </c>
      <c r="G667" t="s">
        <v>34</v>
      </c>
      <c r="H667" t="s">
        <v>34</v>
      </c>
      <c r="I667" t="s">
        <v>340</v>
      </c>
      <c r="J667" t="s">
        <v>340</v>
      </c>
      <c r="K667" t="s">
        <v>59</v>
      </c>
      <c r="L667" t="s">
        <v>4225</v>
      </c>
      <c r="M667" t="s">
        <v>4226</v>
      </c>
      <c r="N667" t="s">
        <v>4227</v>
      </c>
      <c r="O667">
        <f>VLOOKUP(B667,HIS退!B:F,5,FALSE)</f>
        <v>-200</v>
      </c>
      <c r="P667" t="str">
        <f>VLOOKUP(B667,HIS退!B:I,8,FALSE)</f>
        <v>9</v>
      </c>
      <c r="Q667" s="38">
        <f>VLOOKUP(C667,招行退!B:F,5,FALSE)</f>
        <v>200</v>
      </c>
      <c r="R667" t="str">
        <f>VLOOKUP(C667,招行退!B:H,7,FALSE)</f>
        <v>B</v>
      </c>
      <c r="S667" t="str">
        <f>VLOOKUP(C667,招行退!B:I,8,FALSE)</f>
        <v>20170710</v>
      </c>
    </row>
    <row r="668" spans="1:19" ht="14.25" hidden="1">
      <c r="A668" t="s">
        <v>21134</v>
      </c>
      <c r="B668">
        <v>628952</v>
      </c>
      <c r="C668" t="s">
        <v>1965</v>
      </c>
      <c r="D668" t="s">
        <v>1963</v>
      </c>
      <c r="E668" t="s">
        <v>1964</v>
      </c>
      <c r="F668" s="15">
        <v>302</v>
      </c>
      <c r="G668" t="s">
        <v>34</v>
      </c>
      <c r="H668" t="s">
        <v>34</v>
      </c>
      <c r="I668" t="s">
        <v>340</v>
      </c>
      <c r="J668" t="s">
        <v>340</v>
      </c>
      <c r="K668" t="s">
        <v>59</v>
      </c>
      <c r="L668" t="s">
        <v>4228</v>
      </c>
      <c r="M668" t="s">
        <v>4229</v>
      </c>
      <c r="N668" t="s">
        <v>4230</v>
      </c>
      <c r="O668">
        <f>VLOOKUP(B668,HIS退!B:F,5,FALSE)</f>
        <v>-302</v>
      </c>
      <c r="P668" t="str">
        <f>VLOOKUP(B668,HIS退!B:I,8,FALSE)</f>
        <v>9</v>
      </c>
      <c r="Q668" s="38">
        <f>VLOOKUP(C668,招行退!B:F,5,FALSE)</f>
        <v>302</v>
      </c>
      <c r="R668" t="str">
        <f>VLOOKUP(C668,招行退!B:H,7,FALSE)</f>
        <v>S</v>
      </c>
      <c r="S668">
        <f>VLOOKUP(C668,招行退!B:I,8,FALSE)</f>
        <v>0</v>
      </c>
    </row>
    <row r="669" spans="1:19" ht="14.25" hidden="1">
      <c r="A669" t="s">
        <v>21135</v>
      </c>
      <c r="B669">
        <v>628956</v>
      </c>
      <c r="C669" t="s">
        <v>1966</v>
      </c>
      <c r="D669" t="s">
        <v>1967</v>
      </c>
      <c r="E669" t="s">
        <v>1968</v>
      </c>
      <c r="F669" s="15">
        <v>2433</v>
      </c>
      <c r="G669" t="s">
        <v>34</v>
      </c>
      <c r="H669" t="s">
        <v>34</v>
      </c>
      <c r="I669" t="s">
        <v>58</v>
      </c>
      <c r="J669" t="s">
        <v>48</v>
      </c>
      <c r="K669" t="s">
        <v>59</v>
      </c>
      <c r="L669" t="s">
        <v>4231</v>
      </c>
      <c r="M669" t="s">
        <v>4232</v>
      </c>
      <c r="N669" t="s">
        <v>4230</v>
      </c>
      <c r="O669">
        <f>VLOOKUP(B669,HIS退!B:F,5,FALSE)</f>
        <v>-2433</v>
      </c>
      <c r="P669" t="str">
        <f>VLOOKUP(B669,HIS退!B:I,8,FALSE)</f>
        <v>1</v>
      </c>
      <c r="Q669" s="38">
        <f>VLOOKUP(C669,招行退!B:F,5,FALSE)</f>
        <v>2433</v>
      </c>
      <c r="R669" t="str">
        <f>VLOOKUP(C669,招行退!B:H,7,FALSE)</f>
        <v>S</v>
      </c>
      <c r="S669" t="e">
        <f>VLOOKUP(C669,招行退!B:I,8,FALSE)</f>
        <v>#N/A</v>
      </c>
    </row>
    <row r="670" spans="1:19" ht="14.25" hidden="1">
      <c r="A670" t="s">
        <v>21136</v>
      </c>
      <c r="B670">
        <v>629024</v>
      </c>
      <c r="C670" t="s">
        <v>1969</v>
      </c>
      <c r="D670" t="s">
        <v>1970</v>
      </c>
      <c r="E670" t="s">
        <v>1971</v>
      </c>
      <c r="F670" s="15">
        <v>158</v>
      </c>
      <c r="G670" t="s">
        <v>34</v>
      </c>
      <c r="H670" t="s">
        <v>34</v>
      </c>
      <c r="I670" t="s">
        <v>340</v>
      </c>
      <c r="J670" t="s">
        <v>340</v>
      </c>
      <c r="K670" t="s">
        <v>59</v>
      </c>
      <c r="L670" t="s">
        <v>4233</v>
      </c>
      <c r="M670" t="s">
        <v>4234</v>
      </c>
      <c r="N670" t="s">
        <v>4235</v>
      </c>
      <c r="O670">
        <f>VLOOKUP(B670,HIS退!B:F,5,FALSE)</f>
        <v>-158</v>
      </c>
      <c r="P670" t="str">
        <f>VLOOKUP(B670,HIS退!B:I,8,FALSE)</f>
        <v>9</v>
      </c>
      <c r="Q670" s="38">
        <f>VLOOKUP(C670,招行退!B:F,5,FALSE)</f>
        <v>158</v>
      </c>
      <c r="R670" t="str">
        <f>VLOOKUP(C670,招行退!B:H,7,FALSE)</f>
        <v>B</v>
      </c>
      <c r="S670" t="str">
        <f>VLOOKUP(C670,招行退!B:I,8,FALSE)</f>
        <v>20170710</v>
      </c>
    </row>
    <row r="671" spans="1:19" ht="14.25" hidden="1">
      <c r="A671" t="s">
        <v>21137</v>
      </c>
      <c r="B671">
        <v>629089</v>
      </c>
      <c r="C671" t="s">
        <v>1972</v>
      </c>
      <c r="D671" t="s">
        <v>1973</v>
      </c>
      <c r="E671" t="s">
        <v>1974</v>
      </c>
      <c r="F671" s="15">
        <v>100</v>
      </c>
      <c r="G671" t="s">
        <v>34</v>
      </c>
      <c r="H671" t="s">
        <v>34</v>
      </c>
      <c r="I671" t="s">
        <v>58</v>
      </c>
      <c r="J671" t="s">
        <v>48</v>
      </c>
      <c r="K671" t="s">
        <v>59</v>
      </c>
      <c r="L671" t="s">
        <v>4236</v>
      </c>
      <c r="M671" t="s">
        <v>4237</v>
      </c>
      <c r="N671" t="s">
        <v>4238</v>
      </c>
      <c r="O671">
        <f>VLOOKUP(B671,HIS退!B:F,5,FALSE)</f>
        <v>-100</v>
      </c>
      <c r="P671" t="str">
        <f>VLOOKUP(B671,HIS退!B:I,8,FALSE)</f>
        <v>1</v>
      </c>
      <c r="Q671" s="38">
        <f>VLOOKUP(C671,招行退!B:F,5,FALSE)</f>
        <v>100</v>
      </c>
      <c r="R671" t="str">
        <f>VLOOKUP(C671,招行退!B:H,7,FALSE)</f>
        <v>S</v>
      </c>
      <c r="S671" t="e">
        <f>VLOOKUP(C671,招行退!B:I,8,FALSE)</f>
        <v>#N/A</v>
      </c>
    </row>
    <row r="672" spans="1:19" ht="14.25" hidden="1">
      <c r="A672" t="s">
        <v>21138</v>
      </c>
      <c r="B672">
        <v>629092</v>
      </c>
      <c r="C672" t="s">
        <v>1975</v>
      </c>
      <c r="D672" t="s">
        <v>1973</v>
      </c>
      <c r="E672" t="s">
        <v>1974</v>
      </c>
      <c r="F672" s="15">
        <v>500</v>
      </c>
      <c r="G672" t="s">
        <v>34</v>
      </c>
      <c r="H672" t="s">
        <v>34</v>
      </c>
      <c r="I672" t="s">
        <v>58</v>
      </c>
      <c r="J672" t="s">
        <v>48</v>
      </c>
      <c r="K672" t="s">
        <v>59</v>
      </c>
      <c r="L672" t="s">
        <v>4239</v>
      </c>
      <c r="M672" t="s">
        <v>4240</v>
      </c>
      <c r="N672" t="s">
        <v>4238</v>
      </c>
      <c r="O672">
        <f>VLOOKUP(B672,HIS退!B:F,5,FALSE)</f>
        <v>-500</v>
      </c>
      <c r="P672" t="str">
        <f>VLOOKUP(B672,HIS退!B:I,8,FALSE)</f>
        <v>1</v>
      </c>
      <c r="Q672" s="38">
        <f>VLOOKUP(C672,招行退!B:F,5,FALSE)</f>
        <v>500</v>
      </c>
      <c r="R672" t="str">
        <f>VLOOKUP(C672,招行退!B:H,7,FALSE)</f>
        <v>S</v>
      </c>
      <c r="S672" t="e">
        <f>VLOOKUP(C672,招行退!B:I,8,FALSE)</f>
        <v>#N/A</v>
      </c>
    </row>
    <row r="673" spans="1:19" ht="14.25" hidden="1">
      <c r="A673" t="s">
        <v>21139</v>
      </c>
      <c r="B673">
        <v>629163</v>
      </c>
      <c r="C673" t="s">
        <v>1976</v>
      </c>
      <c r="D673" t="s">
        <v>1977</v>
      </c>
      <c r="E673" t="s">
        <v>1978</v>
      </c>
      <c r="F673" s="15">
        <v>83</v>
      </c>
      <c r="G673" t="s">
        <v>34</v>
      </c>
      <c r="H673" t="s">
        <v>34</v>
      </c>
      <c r="I673" t="s">
        <v>58</v>
      </c>
      <c r="J673" t="s">
        <v>48</v>
      </c>
      <c r="K673" t="s">
        <v>59</v>
      </c>
      <c r="L673" t="s">
        <v>4241</v>
      </c>
      <c r="M673" t="s">
        <v>4242</v>
      </c>
      <c r="N673" t="s">
        <v>4243</v>
      </c>
      <c r="O673">
        <f>VLOOKUP(B673,HIS退!B:F,5,FALSE)</f>
        <v>-83</v>
      </c>
      <c r="P673" t="str">
        <f>VLOOKUP(B673,HIS退!B:I,8,FALSE)</f>
        <v>1</v>
      </c>
      <c r="Q673" s="38">
        <f>VLOOKUP(C673,招行退!B:F,5,FALSE)</f>
        <v>83</v>
      </c>
      <c r="R673" t="str">
        <f>VLOOKUP(C673,招行退!B:H,7,FALSE)</f>
        <v>S</v>
      </c>
      <c r="S673" t="e">
        <f>VLOOKUP(C673,招行退!B:I,8,FALSE)</f>
        <v>#N/A</v>
      </c>
    </row>
    <row r="674" spans="1:19" ht="14.25" hidden="1">
      <c r="A674" t="s">
        <v>21140</v>
      </c>
      <c r="B674">
        <v>629502</v>
      </c>
      <c r="C674" t="s">
        <v>1979</v>
      </c>
      <c r="D674" t="s">
        <v>1980</v>
      </c>
      <c r="E674" t="s">
        <v>1981</v>
      </c>
      <c r="F674" s="15">
        <v>127</v>
      </c>
      <c r="G674" t="s">
        <v>53</v>
      </c>
      <c r="H674" t="s">
        <v>34</v>
      </c>
      <c r="I674" t="s">
        <v>58</v>
      </c>
      <c r="J674" t="s">
        <v>48</v>
      </c>
      <c r="K674" t="s">
        <v>59</v>
      </c>
      <c r="L674" t="s">
        <v>4244</v>
      </c>
      <c r="M674" t="s">
        <v>4245</v>
      </c>
      <c r="N674" t="s">
        <v>4246</v>
      </c>
      <c r="O674">
        <f>VLOOKUP(B674,HIS退!B:F,5,FALSE)</f>
        <v>-127</v>
      </c>
      <c r="P674" t="str">
        <f>VLOOKUP(B674,HIS退!B:I,8,FALSE)</f>
        <v>1</v>
      </c>
      <c r="Q674" s="38">
        <f>VLOOKUP(C674,招行退!B:F,5,FALSE)</f>
        <v>127</v>
      </c>
      <c r="R674" t="str">
        <f>VLOOKUP(C674,招行退!B:H,7,FALSE)</f>
        <v>S</v>
      </c>
      <c r="S674" t="e">
        <f>VLOOKUP(C674,招行退!B:I,8,FALSE)</f>
        <v>#N/A</v>
      </c>
    </row>
    <row r="675" spans="1:19" ht="14.25" hidden="1">
      <c r="A675" t="s">
        <v>21141</v>
      </c>
      <c r="B675">
        <v>629649</v>
      </c>
      <c r="C675" t="s">
        <v>1982</v>
      </c>
      <c r="D675" t="s">
        <v>1983</v>
      </c>
      <c r="E675" t="s">
        <v>1984</v>
      </c>
      <c r="F675" s="15">
        <v>980</v>
      </c>
      <c r="G675" t="s">
        <v>34</v>
      </c>
      <c r="H675" t="s">
        <v>34</v>
      </c>
      <c r="I675" t="s">
        <v>58</v>
      </c>
      <c r="J675" t="s">
        <v>48</v>
      </c>
      <c r="K675" t="s">
        <v>59</v>
      </c>
      <c r="L675" t="s">
        <v>4247</v>
      </c>
      <c r="M675" t="s">
        <v>4248</v>
      </c>
      <c r="N675" t="s">
        <v>4249</v>
      </c>
      <c r="O675">
        <f>VLOOKUP(B675,HIS退!B:F,5,FALSE)</f>
        <v>-980</v>
      </c>
      <c r="P675" t="str">
        <f>VLOOKUP(B675,HIS退!B:I,8,FALSE)</f>
        <v>1</v>
      </c>
      <c r="Q675" s="38">
        <f>VLOOKUP(C675,招行退!B:F,5,FALSE)</f>
        <v>980</v>
      </c>
      <c r="R675" t="str">
        <f>VLOOKUP(C675,招行退!B:H,7,FALSE)</f>
        <v>S</v>
      </c>
      <c r="S675" t="e">
        <f>VLOOKUP(C675,招行退!B:I,8,FALSE)</f>
        <v>#N/A</v>
      </c>
    </row>
    <row r="676" spans="1:19" ht="14.25" hidden="1">
      <c r="A676" t="s">
        <v>21142</v>
      </c>
      <c r="B676">
        <v>629919</v>
      </c>
      <c r="C676" t="s">
        <v>1985</v>
      </c>
      <c r="D676" t="s">
        <v>1127</v>
      </c>
      <c r="E676" t="s">
        <v>1128</v>
      </c>
      <c r="F676" s="15">
        <v>194</v>
      </c>
      <c r="G676" t="s">
        <v>34</v>
      </c>
      <c r="H676" t="s">
        <v>34</v>
      </c>
      <c r="I676" t="s">
        <v>58</v>
      </c>
      <c r="J676" t="s">
        <v>48</v>
      </c>
      <c r="K676" t="s">
        <v>59</v>
      </c>
      <c r="L676" t="s">
        <v>4250</v>
      </c>
      <c r="M676" t="s">
        <v>4251</v>
      </c>
      <c r="N676" t="s">
        <v>3238</v>
      </c>
      <c r="O676">
        <f>VLOOKUP(B676,HIS退!B:F,5,FALSE)</f>
        <v>-194</v>
      </c>
      <c r="P676" t="str">
        <f>VLOOKUP(B676,HIS退!B:I,8,FALSE)</f>
        <v>1</v>
      </c>
      <c r="Q676" s="38">
        <f>VLOOKUP(C676,招行退!B:F,5,FALSE)</f>
        <v>194</v>
      </c>
      <c r="R676" t="str">
        <f>VLOOKUP(C676,招行退!B:H,7,FALSE)</f>
        <v>S</v>
      </c>
      <c r="S676" t="e">
        <f>VLOOKUP(C676,招行退!B:I,8,FALSE)</f>
        <v>#N/A</v>
      </c>
    </row>
    <row r="677" spans="1:19" ht="14.25" hidden="1">
      <c r="A677" t="s">
        <v>21143</v>
      </c>
      <c r="B677">
        <v>630130</v>
      </c>
      <c r="C677" t="s">
        <v>1986</v>
      </c>
      <c r="D677" t="s">
        <v>1987</v>
      </c>
      <c r="E677" t="s">
        <v>1988</v>
      </c>
      <c r="F677" s="15">
        <v>82</v>
      </c>
      <c r="G677" t="s">
        <v>34</v>
      </c>
      <c r="H677" t="s">
        <v>34</v>
      </c>
      <c r="I677" t="s">
        <v>58</v>
      </c>
      <c r="J677" t="s">
        <v>48</v>
      </c>
      <c r="K677" t="s">
        <v>59</v>
      </c>
      <c r="L677" t="s">
        <v>4252</v>
      </c>
      <c r="M677" t="s">
        <v>4253</v>
      </c>
      <c r="N677" t="s">
        <v>4254</v>
      </c>
      <c r="O677">
        <f>VLOOKUP(B677,HIS退!B:F,5,FALSE)</f>
        <v>-82</v>
      </c>
      <c r="P677" t="str">
        <f>VLOOKUP(B677,HIS退!B:I,8,FALSE)</f>
        <v>1</v>
      </c>
      <c r="Q677" s="38">
        <f>VLOOKUP(C677,招行退!B:F,5,FALSE)</f>
        <v>82</v>
      </c>
      <c r="R677" t="str">
        <f>VLOOKUP(C677,招行退!B:H,7,FALSE)</f>
        <v>S</v>
      </c>
      <c r="S677" t="e">
        <f>VLOOKUP(C677,招行退!B:I,8,FALSE)</f>
        <v>#N/A</v>
      </c>
    </row>
    <row r="678" spans="1:19" ht="14.25" hidden="1">
      <c r="A678" t="s">
        <v>21144</v>
      </c>
      <c r="B678">
        <v>630376</v>
      </c>
      <c r="C678" t="s">
        <v>4255</v>
      </c>
      <c r="D678" t="s">
        <v>1989</v>
      </c>
      <c r="E678" t="s">
        <v>1990</v>
      </c>
      <c r="F678" s="15">
        <v>500</v>
      </c>
      <c r="G678" t="s">
        <v>34</v>
      </c>
      <c r="H678" t="s">
        <v>34</v>
      </c>
      <c r="I678" t="s">
        <v>340</v>
      </c>
      <c r="J678" t="s">
        <v>57</v>
      </c>
      <c r="K678" t="s">
        <v>59</v>
      </c>
      <c r="L678" t="s">
        <v>4256</v>
      </c>
      <c r="M678" t="s">
        <v>4257</v>
      </c>
      <c r="N678" t="s">
        <v>4258</v>
      </c>
      <c r="O678">
        <f>VLOOKUP(B678,HIS退!B:F,5,FALSE)</f>
        <v>-500</v>
      </c>
      <c r="P678" t="str">
        <f>VLOOKUP(B678,HIS退!B:I,8,FALSE)</f>
        <v>9</v>
      </c>
      <c r="Q678" s="38">
        <f>VLOOKUP(C678,招行退!B:F,5,FALSE)</f>
        <v>500</v>
      </c>
      <c r="R678" t="str">
        <f>VLOOKUP(C678,招行退!B:H,7,FALSE)</f>
        <v>B</v>
      </c>
      <c r="S678" t="str">
        <f>VLOOKUP(C678,招行退!B:I,8,FALSE)</f>
        <v>20170710</v>
      </c>
    </row>
    <row r="679" spans="1:19" ht="14.25" hidden="1">
      <c r="A679" t="s">
        <v>21145</v>
      </c>
      <c r="B679">
        <v>630471</v>
      </c>
      <c r="C679" t="s">
        <v>1991</v>
      </c>
      <c r="D679" t="s">
        <v>1992</v>
      </c>
      <c r="E679" t="s">
        <v>1993</v>
      </c>
      <c r="F679" s="15">
        <v>64</v>
      </c>
      <c r="G679" t="s">
        <v>34</v>
      </c>
      <c r="H679" t="s">
        <v>34</v>
      </c>
      <c r="I679" t="s">
        <v>58</v>
      </c>
      <c r="J679" t="s">
        <v>48</v>
      </c>
      <c r="K679" t="s">
        <v>59</v>
      </c>
      <c r="L679" t="s">
        <v>4259</v>
      </c>
      <c r="M679" t="s">
        <v>4260</v>
      </c>
      <c r="N679" t="s">
        <v>4261</v>
      </c>
      <c r="O679">
        <f>VLOOKUP(B679,HIS退!B:F,5,FALSE)</f>
        <v>-64</v>
      </c>
      <c r="P679" t="str">
        <f>VLOOKUP(B679,HIS退!B:I,8,FALSE)</f>
        <v>1</v>
      </c>
      <c r="Q679" s="38">
        <f>VLOOKUP(C679,招行退!B:F,5,FALSE)</f>
        <v>64</v>
      </c>
      <c r="R679" t="str">
        <f>VLOOKUP(C679,招行退!B:H,7,FALSE)</f>
        <v>S</v>
      </c>
      <c r="S679" t="e">
        <f>VLOOKUP(C679,招行退!B:I,8,FALSE)</f>
        <v>#N/A</v>
      </c>
    </row>
    <row r="680" spans="1:19" ht="14.25" hidden="1">
      <c r="A680" t="s">
        <v>21146</v>
      </c>
      <c r="B680">
        <v>632010</v>
      </c>
      <c r="C680" t="s">
        <v>1994</v>
      </c>
      <c r="D680" t="s">
        <v>1995</v>
      </c>
      <c r="E680" t="s">
        <v>1996</v>
      </c>
      <c r="F680" s="15">
        <v>2000</v>
      </c>
      <c r="G680" t="s">
        <v>34</v>
      </c>
      <c r="H680" t="s">
        <v>34</v>
      </c>
      <c r="I680" t="s">
        <v>58</v>
      </c>
      <c r="J680" t="s">
        <v>48</v>
      </c>
      <c r="K680" t="s">
        <v>59</v>
      </c>
      <c r="L680" t="s">
        <v>4262</v>
      </c>
      <c r="M680" t="s">
        <v>4263</v>
      </c>
      <c r="N680" t="s">
        <v>4264</v>
      </c>
      <c r="O680">
        <f>VLOOKUP(B680,HIS退!B:F,5,FALSE)</f>
        <v>-2000</v>
      </c>
      <c r="P680" t="str">
        <f>VLOOKUP(B680,HIS退!B:I,8,FALSE)</f>
        <v>1</v>
      </c>
      <c r="Q680" s="38">
        <f>VLOOKUP(C680,招行退!B:F,5,FALSE)</f>
        <v>2000</v>
      </c>
      <c r="R680" t="str">
        <f>VLOOKUP(C680,招行退!B:H,7,FALSE)</f>
        <v>S</v>
      </c>
      <c r="S680" t="e">
        <f>VLOOKUP(C680,招行退!B:I,8,FALSE)</f>
        <v>#N/A</v>
      </c>
    </row>
    <row r="681" spans="1:19" ht="14.25" hidden="1">
      <c r="A681" t="s">
        <v>21147</v>
      </c>
      <c r="B681">
        <v>632053</v>
      </c>
      <c r="C681" t="s">
        <v>1997</v>
      </c>
      <c r="D681" t="s">
        <v>1995</v>
      </c>
      <c r="E681" t="s">
        <v>1996</v>
      </c>
      <c r="F681" s="15">
        <v>1000</v>
      </c>
      <c r="G681" t="s">
        <v>34</v>
      </c>
      <c r="H681" t="s">
        <v>34</v>
      </c>
      <c r="I681" t="s">
        <v>58</v>
      </c>
      <c r="J681" t="s">
        <v>48</v>
      </c>
      <c r="K681" t="s">
        <v>59</v>
      </c>
      <c r="L681" t="s">
        <v>4265</v>
      </c>
      <c r="M681" t="s">
        <v>4266</v>
      </c>
      <c r="N681" t="s">
        <v>4264</v>
      </c>
      <c r="O681">
        <f>VLOOKUP(B681,HIS退!B:F,5,FALSE)</f>
        <v>-1000</v>
      </c>
      <c r="P681" t="str">
        <f>VLOOKUP(B681,HIS退!B:I,8,FALSE)</f>
        <v>1</v>
      </c>
      <c r="Q681" s="38">
        <f>VLOOKUP(C681,招行退!B:F,5,FALSE)</f>
        <v>1000</v>
      </c>
      <c r="R681" t="str">
        <f>VLOOKUP(C681,招行退!B:H,7,FALSE)</f>
        <v>S</v>
      </c>
      <c r="S681" t="e">
        <f>VLOOKUP(C681,招行退!B:I,8,FALSE)</f>
        <v>#N/A</v>
      </c>
    </row>
    <row r="682" spans="1:19" ht="14.25" hidden="1">
      <c r="A682" t="s">
        <v>21148</v>
      </c>
      <c r="B682">
        <v>632080</v>
      </c>
      <c r="C682" t="s">
        <v>1998</v>
      </c>
      <c r="D682" t="s">
        <v>1995</v>
      </c>
      <c r="E682" t="s">
        <v>1996</v>
      </c>
      <c r="F682" s="15">
        <v>500</v>
      </c>
      <c r="G682" t="s">
        <v>34</v>
      </c>
      <c r="H682" t="s">
        <v>34</v>
      </c>
      <c r="I682" t="s">
        <v>58</v>
      </c>
      <c r="J682" t="s">
        <v>48</v>
      </c>
      <c r="K682" t="s">
        <v>59</v>
      </c>
      <c r="L682" t="s">
        <v>4267</v>
      </c>
      <c r="M682" t="s">
        <v>4268</v>
      </c>
      <c r="N682" t="s">
        <v>4264</v>
      </c>
      <c r="O682">
        <f>VLOOKUP(B682,HIS退!B:F,5,FALSE)</f>
        <v>-500</v>
      </c>
      <c r="P682" t="str">
        <f>VLOOKUP(B682,HIS退!B:I,8,FALSE)</f>
        <v>1</v>
      </c>
      <c r="Q682" s="38">
        <f>VLOOKUP(C682,招行退!B:F,5,FALSE)</f>
        <v>500</v>
      </c>
      <c r="R682" t="str">
        <f>VLOOKUP(C682,招行退!B:H,7,FALSE)</f>
        <v>S</v>
      </c>
      <c r="S682" t="e">
        <f>VLOOKUP(C682,招行退!B:I,8,FALSE)</f>
        <v>#N/A</v>
      </c>
    </row>
    <row r="683" spans="1:19" ht="14.25" hidden="1">
      <c r="A683" t="s">
        <v>21149</v>
      </c>
      <c r="B683">
        <v>632173</v>
      </c>
      <c r="C683" t="s">
        <v>1999</v>
      </c>
      <c r="D683" t="s">
        <v>1995</v>
      </c>
      <c r="E683" t="s">
        <v>1996</v>
      </c>
      <c r="F683" s="15">
        <v>1481</v>
      </c>
      <c r="G683" t="s">
        <v>34</v>
      </c>
      <c r="H683" t="s">
        <v>34</v>
      </c>
      <c r="I683" t="s">
        <v>58</v>
      </c>
      <c r="J683" t="s">
        <v>48</v>
      </c>
      <c r="K683" t="s">
        <v>59</v>
      </c>
      <c r="L683" t="s">
        <v>4269</v>
      </c>
      <c r="M683" t="s">
        <v>4270</v>
      </c>
      <c r="N683" t="s">
        <v>4264</v>
      </c>
      <c r="O683">
        <f>VLOOKUP(B683,HIS退!B:F,5,FALSE)</f>
        <v>-1481</v>
      </c>
      <c r="P683" t="str">
        <f>VLOOKUP(B683,HIS退!B:I,8,FALSE)</f>
        <v>1</v>
      </c>
      <c r="Q683" s="38">
        <f>VLOOKUP(C683,招行退!B:F,5,FALSE)</f>
        <v>1481</v>
      </c>
      <c r="R683" t="str">
        <f>VLOOKUP(C683,招行退!B:H,7,FALSE)</f>
        <v>S</v>
      </c>
      <c r="S683" t="e">
        <f>VLOOKUP(C683,招行退!B:I,8,FALSE)</f>
        <v>#N/A</v>
      </c>
    </row>
    <row r="684" spans="1:19" ht="14.25" hidden="1">
      <c r="A684" t="s">
        <v>21150</v>
      </c>
      <c r="B684">
        <v>633617</v>
      </c>
      <c r="C684" t="s">
        <v>4271</v>
      </c>
      <c r="D684" t="s">
        <v>2000</v>
      </c>
      <c r="E684" t="s">
        <v>2001</v>
      </c>
      <c r="F684" s="15">
        <v>196</v>
      </c>
      <c r="G684" t="s">
        <v>34</v>
      </c>
      <c r="H684" t="s">
        <v>34</v>
      </c>
      <c r="I684" t="s">
        <v>340</v>
      </c>
      <c r="J684" t="s">
        <v>57</v>
      </c>
      <c r="K684" t="s">
        <v>59</v>
      </c>
      <c r="L684" t="s">
        <v>4272</v>
      </c>
      <c r="M684" t="s">
        <v>4273</v>
      </c>
      <c r="N684" t="s">
        <v>4274</v>
      </c>
      <c r="O684">
        <f>VLOOKUP(B684,HIS退!B:F,5,FALSE)</f>
        <v>-196</v>
      </c>
      <c r="P684" t="str">
        <f>VLOOKUP(B684,HIS退!B:I,8,FALSE)</f>
        <v>9</v>
      </c>
      <c r="Q684" s="38">
        <f>VLOOKUP(C684,招行退!B:F,5,FALSE)</f>
        <v>196</v>
      </c>
      <c r="R684" t="str">
        <f>VLOOKUP(C684,招行退!B:H,7,FALSE)</f>
        <v>B</v>
      </c>
      <c r="S684" t="str">
        <f>VLOOKUP(C684,招行退!B:I,8,FALSE)</f>
        <v>20170710</v>
      </c>
    </row>
    <row r="685" spans="1:19" ht="14.25" hidden="1">
      <c r="A685" t="s">
        <v>21151</v>
      </c>
      <c r="B685">
        <v>636808</v>
      </c>
      <c r="C685" t="s">
        <v>2003</v>
      </c>
      <c r="D685" t="s">
        <v>2004</v>
      </c>
      <c r="E685" t="s">
        <v>2005</v>
      </c>
      <c r="F685" s="15">
        <v>1814</v>
      </c>
      <c r="G685" t="s">
        <v>34</v>
      </c>
      <c r="H685" t="s">
        <v>34</v>
      </c>
      <c r="I685" t="s">
        <v>58</v>
      </c>
      <c r="J685" t="s">
        <v>48</v>
      </c>
      <c r="K685" t="s">
        <v>59</v>
      </c>
      <c r="L685" t="s">
        <v>4275</v>
      </c>
      <c r="M685" t="s">
        <v>4276</v>
      </c>
      <c r="N685" t="s">
        <v>4277</v>
      </c>
      <c r="O685">
        <f>VLOOKUP(B685,HIS退!B:F,5,FALSE)</f>
        <v>-1814</v>
      </c>
      <c r="P685" t="str">
        <f>VLOOKUP(B685,HIS退!B:I,8,FALSE)</f>
        <v>1</v>
      </c>
      <c r="Q685" s="38">
        <f>VLOOKUP(C685,招行退!B:F,5,FALSE)</f>
        <v>1814</v>
      </c>
      <c r="R685" t="str">
        <f>VLOOKUP(C685,招行退!B:H,7,FALSE)</f>
        <v>S</v>
      </c>
      <c r="S685" t="e">
        <f>VLOOKUP(C685,招行退!B:I,8,FALSE)</f>
        <v>#N/A</v>
      </c>
    </row>
    <row r="686" spans="1:19" ht="14.25" hidden="1">
      <c r="A686" t="s">
        <v>21152</v>
      </c>
      <c r="B686">
        <v>636937</v>
      </c>
      <c r="C686" t="s">
        <v>2006</v>
      </c>
      <c r="D686" t="s">
        <v>2007</v>
      </c>
      <c r="E686" t="s">
        <v>2008</v>
      </c>
      <c r="F686" s="15">
        <v>5000</v>
      </c>
      <c r="G686" t="s">
        <v>34</v>
      </c>
      <c r="H686" t="s">
        <v>34</v>
      </c>
      <c r="I686" t="s">
        <v>58</v>
      </c>
      <c r="J686" t="s">
        <v>48</v>
      </c>
      <c r="K686" t="s">
        <v>59</v>
      </c>
      <c r="L686" t="s">
        <v>4278</v>
      </c>
      <c r="M686" t="s">
        <v>4279</v>
      </c>
      <c r="N686" t="s">
        <v>4280</v>
      </c>
      <c r="O686">
        <f>VLOOKUP(B686,HIS退!B:F,5,FALSE)</f>
        <v>-5000</v>
      </c>
      <c r="P686" t="str">
        <f>VLOOKUP(B686,HIS退!B:I,8,FALSE)</f>
        <v>1</v>
      </c>
      <c r="Q686" s="38">
        <f>VLOOKUP(C686,招行退!B:F,5,FALSE)</f>
        <v>5000</v>
      </c>
      <c r="R686" t="str">
        <f>VLOOKUP(C686,招行退!B:H,7,FALSE)</f>
        <v>S</v>
      </c>
      <c r="S686" t="e">
        <f>VLOOKUP(C686,招行退!B:I,8,FALSE)</f>
        <v>#N/A</v>
      </c>
    </row>
    <row r="687" spans="1:19" ht="14.25" hidden="1">
      <c r="A687" t="s">
        <v>21153</v>
      </c>
      <c r="B687">
        <v>637238</v>
      </c>
      <c r="C687" t="s">
        <v>2009</v>
      </c>
      <c r="D687" t="s">
        <v>2010</v>
      </c>
      <c r="E687" t="s">
        <v>2011</v>
      </c>
      <c r="F687" s="15">
        <v>5000</v>
      </c>
      <c r="G687" t="s">
        <v>34</v>
      </c>
      <c r="H687" t="s">
        <v>34</v>
      </c>
      <c r="I687" t="s">
        <v>58</v>
      </c>
      <c r="J687" t="s">
        <v>48</v>
      </c>
      <c r="K687" t="s">
        <v>59</v>
      </c>
      <c r="L687" t="s">
        <v>4281</v>
      </c>
      <c r="M687" t="s">
        <v>4282</v>
      </c>
      <c r="N687" t="s">
        <v>4283</v>
      </c>
      <c r="O687">
        <f>VLOOKUP(B687,HIS退!B:F,5,FALSE)</f>
        <v>-5000</v>
      </c>
      <c r="P687" t="str">
        <f>VLOOKUP(B687,HIS退!B:I,8,FALSE)</f>
        <v>1</v>
      </c>
      <c r="Q687" s="38">
        <f>VLOOKUP(C687,招行退!B:F,5,FALSE)</f>
        <v>5000</v>
      </c>
      <c r="R687" t="str">
        <f>VLOOKUP(C687,招行退!B:H,7,FALSE)</f>
        <v>S</v>
      </c>
      <c r="S687" t="e">
        <f>VLOOKUP(C687,招行退!B:I,8,FALSE)</f>
        <v>#N/A</v>
      </c>
    </row>
    <row r="688" spans="1:19" ht="14.25" hidden="1">
      <c r="A688" t="s">
        <v>21154</v>
      </c>
      <c r="B688">
        <v>637469</v>
      </c>
      <c r="C688" t="s">
        <v>2012</v>
      </c>
      <c r="D688" t="s">
        <v>2013</v>
      </c>
      <c r="E688" t="s">
        <v>2014</v>
      </c>
      <c r="F688" s="15">
        <v>50</v>
      </c>
      <c r="G688" t="s">
        <v>34</v>
      </c>
      <c r="H688" t="s">
        <v>34</v>
      </c>
      <c r="I688" t="s">
        <v>58</v>
      </c>
      <c r="J688" t="s">
        <v>48</v>
      </c>
      <c r="K688" t="s">
        <v>59</v>
      </c>
      <c r="L688" t="s">
        <v>4284</v>
      </c>
      <c r="M688" t="s">
        <v>4285</v>
      </c>
      <c r="N688" t="s">
        <v>4286</v>
      </c>
      <c r="O688">
        <f>VLOOKUP(B688,HIS退!B:F,5,FALSE)</f>
        <v>-50</v>
      </c>
      <c r="P688" t="str">
        <f>VLOOKUP(B688,HIS退!B:I,8,FALSE)</f>
        <v>1</v>
      </c>
      <c r="Q688" s="38">
        <f>VLOOKUP(C688,招行退!B:F,5,FALSE)</f>
        <v>50</v>
      </c>
      <c r="R688" t="str">
        <f>VLOOKUP(C688,招行退!B:H,7,FALSE)</f>
        <v>S</v>
      </c>
      <c r="S688" t="e">
        <f>VLOOKUP(C688,招行退!B:I,8,FALSE)</f>
        <v>#N/A</v>
      </c>
    </row>
    <row r="689" spans="1:19" ht="14.25" hidden="1">
      <c r="A689" t="s">
        <v>21155</v>
      </c>
      <c r="B689">
        <v>637821</v>
      </c>
      <c r="C689" t="s">
        <v>2015</v>
      </c>
      <c r="D689" t="s">
        <v>2016</v>
      </c>
      <c r="E689" t="s">
        <v>2017</v>
      </c>
      <c r="F689" s="15">
        <v>1882</v>
      </c>
      <c r="G689" t="s">
        <v>34</v>
      </c>
      <c r="H689" t="s">
        <v>34</v>
      </c>
      <c r="I689" t="s">
        <v>58</v>
      </c>
      <c r="J689" t="s">
        <v>48</v>
      </c>
      <c r="K689" t="s">
        <v>59</v>
      </c>
      <c r="L689" t="s">
        <v>4287</v>
      </c>
      <c r="M689" t="s">
        <v>4288</v>
      </c>
      <c r="N689" t="s">
        <v>4289</v>
      </c>
      <c r="O689">
        <f>VLOOKUP(B689,HIS退!B:F,5,FALSE)</f>
        <v>-1882</v>
      </c>
      <c r="P689" t="str">
        <f>VLOOKUP(B689,HIS退!B:I,8,FALSE)</f>
        <v>1</v>
      </c>
      <c r="Q689" s="38">
        <f>VLOOKUP(C689,招行退!B:F,5,FALSE)</f>
        <v>1882</v>
      </c>
      <c r="R689" t="str">
        <f>VLOOKUP(C689,招行退!B:H,7,FALSE)</f>
        <v>S</v>
      </c>
      <c r="S689" t="e">
        <f>VLOOKUP(C689,招行退!B:I,8,FALSE)</f>
        <v>#N/A</v>
      </c>
    </row>
    <row r="690" spans="1:19" ht="14.25" hidden="1">
      <c r="A690" t="s">
        <v>21156</v>
      </c>
      <c r="B690">
        <v>637893</v>
      </c>
      <c r="C690" t="s">
        <v>2018</v>
      </c>
      <c r="D690" t="s">
        <v>2019</v>
      </c>
      <c r="E690" t="s">
        <v>2020</v>
      </c>
      <c r="F690" s="15">
        <v>2870</v>
      </c>
      <c r="G690" t="s">
        <v>34</v>
      </c>
      <c r="H690" t="s">
        <v>34</v>
      </c>
      <c r="I690" t="s">
        <v>58</v>
      </c>
      <c r="J690" t="s">
        <v>48</v>
      </c>
      <c r="K690" t="s">
        <v>59</v>
      </c>
      <c r="L690" t="s">
        <v>4290</v>
      </c>
      <c r="M690" t="s">
        <v>4291</v>
      </c>
      <c r="N690" t="s">
        <v>4289</v>
      </c>
      <c r="O690">
        <f>VLOOKUP(B690,HIS退!B:F,5,FALSE)</f>
        <v>-2870</v>
      </c>
      <c r="P690" t="str">
        <f>VLOOKUP(B690,HIS退!B:I,8,FALSE)</f>
        <v>1</v>
      </c>
      <c r="Q690" s="38">
        <f>VLOOKUP(C690,招行退!B:F,5,FALSE)</f>
        <v>2870</v>
      </c>
      <c r="R690" t="str">
        <f>VLOOKUP(C690,招行退!B:H,7,FALSE)</f>
        <v>S</v>
      </c>
      <c r="S690" t="e">
        <f>VLOOKUP(C690,招行退!B:I,8,FALSE)</f>
        <v>#N/A</v>
      </c>
    </row>
    <row r="691" spans="1:19" ht="14.25" hidden="1">
      <c r="A691" t="s">
        <v>21157</v>
      </c>
      <c r="B691">
        <v>638608</v>
      </c>
      <c r="C691" t="s">
        <v>2024</v>
      </c>
      <c r="D691" t="s">
        <v>2025</v>
      </c>
      <c r="E691" t="s">
        <v>2026</v>
      </c>
      <c r="F691" s="15">
        <v>700</v>
      </c>
      <c r="G691" t="s">
        <v>34</v>
      </c>
      <c r="H691" t="s">
        <v>34</v>
      </c>
      <c r="I691" t="s">
        <v>58</v>
      </c>
      <c r="J691" t="s">
        <v>48</v>
      </c>
      <c r="K691" t="s">
        <v>59</v>
      </c>
      <c r="L691" t="s">
        <v>4292</v>
      </c>
      <c r="M691" t="s">
        <v>4293</v>
      </c>
      <c r="N691" t="s">
        <v>4294</v>
      </c>
      <c r="O691">
        <f>VLOOKUP(B691,HIS退!B:F,5,FALSE)</f>
        <v>-700</v>
      </c>
      <c r="P691" t="str">
        <f>VLOOKUP(B691,HIS退!B:I,8,FALSE)</f>
        <v>1</v>
      </c>
      <c r="Q691" s="38">
        <f>VLOOKUP(C691,招行退!B:F,5,FALSE)</f>
        <v>700</v>
      </c>
      <c r="R691" t="str">
        <f>VLOOKUP(C691,招行退!B:H,7,FALSE)</f>
        <v>S</v>
      </c>
      <c r="S691" t="e">
        <f>VLOOKUP(C691,招行退!B:I,8,FALSE)</f>
        <v>#N/A</v>
      </c>
    </row>
    <row r="692" spans="1:19" ht="14.25" hidden="1">
      <c r="A692" t="s">
        <v>21158</v>
      </c>
      <c r="B692">
        <v>638613</v>
      </c>
      <c r="C692" t="s">
        <v>2027</v>
      </c>
      <c r="D692" t="s">
        <v>2028</v>
      </c>
      <c r="E692" t="s">
        <v>2029</v>
      </c>
      <c r="F692" s="15">
        <v>79</v>
      </c>
      <c r="G692" t="s">
        <v>34</v>
      </c>
      <c r="H692" t="s">
        <v>34</v>
      </c>
      <c r="I692" t="s">
        <v>58</v>
      </c>
      <c r="J692" t="s">
        <v>48</v>
      </c>
      <c r="K692" t="s">
        <v>59</v>
      </c>
      <c r="L692" t="s">
        <v>4295</v>
      </c>
      <c r="M692" t="s">
        <v>4296</v>
      </c>
      <c r="N692" t="s">
        <v>4297</v>
      </c>
      <c r="O692">
        <f>VLOOKUP(B692,HIS退!B:F,5,FALSE)</f>
        <v>-79</v>
      </c>
      <c r="P692" t="str">
        <f>VLOOKUP(B692,HIS退!B:I,8,FALSE)</f>
        <v>1</v>
      </c>
      <c r="Q692" s="38">
        <f>VLOOKUP(C692,招行退!B:F,5,FALSE)</f>
        <v>79</v>
      </c>
      <c r="R692" t="str">
        <f>VLOOKUP(C692,招行退!B:H,7,FALSE)</f>
        <v>S</v>
      </c>
      <c r="S692" t="e">
        <f>VLOOKUP(C692,招行退!B:I,8,FALSE)</f>
        <v>#N/A</v>
      </c>
    </row>
    <row r="693" spans="1:19" ht="14.25" hidden="1">
      <c r="A693" t="s">
        <v>21159</v>
      </c>
      <c r="B693">
        <v>638513</v>
      </c>
      <c r="C693" t="s">
        <v>2021</v>
      </c>
      <c r="D693" t="s">
        <v>2022</v>
      </c>
      <c r="E693" t="s">
        <v>2023</v>
      </c>
      <c r="F693" s="15">
        <v>99</v>
      </c>
      <c r="G693" t="s">
        <v>34</v>
      </c>
      <c r="H693" t="s">
        <v>34</v>
      </c>
      <c r="I693" t="s">
        <v>58</v>
      </c>
      <c r="J693" t="s">
        <v>48</v>
      </c>
      <c r="K693" t="s">
        <v>59</v>
      </c>
      <c r="L693" t="s">
        <v>4298</v>
      </c>
      <c r="M693" t="s">
        <v>4299</v>
      </c>
      <c r="N693" t="s">
        <v>4300</v>
      </c>
      <c r="O693">
        <f>VLOOKUP(B693,HIS退!B:F,5,FALSE)</f>
        <v>-99</v>
      </c>
      <c r="P693" t="str">
        <f>VLOOKUP(B693,HIS退!B:I,8,FALSE)</f>
        <v>1</v>
      </c>
      <c r="Q693" s="38">
        <f>VLOOKUP(C693,招行退!B:F,5,FALSE)</f>
        <v>99</v>
      </c>
      <c r="R693" t="str">
        <f>VLOOKUP(C693,招行退!B:H,7,FALSE)</f>
        <v>S</v>
      </c>
      <c r="S693" t="e">
        <f>VLOOKUP(C693,招行退!B:I,8,FALSE)</f>
        <v>#N/A</v>
      </c>
    </row>
    <row r="694" spans="1:19" ht="14.25" hidden="1">
      <c r="A694" t="s">
        <v>21160</v>
      </c>
      <c r="B694">
        <v>638892</v>
      </c>
      <c r="C694" t="s">
        <v>4301</v>
      </c>
      <c r="D694" t="s">
        <v>2030</v>
      </c>
      <c r="E694" t="s">
        <v>2031</v>
      </c>
      <c r="F694" s="15">
        <v>235</v>
      </c>
      <c r="G694" t="s">
        <v>34</v>
      </c>
      <c r="H694" t="s">
        <v>34</v>
      </c>
      <c r="I694" t="s">
        <v>340</v>
      </c>
      <c r="J694" t="s">
        <v>57</v>
      </c>
      <c r="K694" t="s">
        <v>59</v>
      </c>
      <c r="L694" t="s">
        <v>4302</v>
      </c>
      <c r="M694" t="s">
        <v>4303</v>
      </c>
      <c r="N694" t="s">
        <v>4304</v>
      </c>
      <c r="O694">
        <f>VLOOKUP(B694,HIS退!B:F,5,FALSE)</f>
        <v>-235</v>
      </c>
      <c r="P694" t="str">
        <f>VLOOKUP(B694,HIS退!B:I,8,FALSE)</f>
        <v>9</v>
      </c>
      <c r="Q694" s="38">
        <f>VLOOKUP(C694,招行退!B:F,5,FALSE)</f>
        <v>235</v>
      </c>
      <c r="R694" t="str">
        <f>VLOOKUP(C694,招行退!B:H,7,FALSE)</f>
        <v>B</v>
      </c>
      <c r="S694" t="str">
        <f>VLOOKUP(C694,招行退!B:I,8,FALSE)</f>
        <v>20170710</v>
      </c>
    </row>
    <row r="695" spans="1:19" ht="14.25" hidden="1">
      <c r="A695" t="s">
        <v>21161</v>
      </c>
      <c r="B695">
        <v>639768</v>
      </c>
      <c r="C695" t="s">
        <v>2032</v>
      </c>
      <c r="D695" t="s">
        <v>2033</v>
      </c>
      <c r="E695" t="s">
        <v>2034</v>
      </c>
      <c r="F695" s="15">
        <v>990</v>
      </c>
      <c r="G695" t="s">
        <v>34</v>
      </c>
      <c r="H695" t="s">
        <v>34</v>
      </c>
      <c r="I695" t="s">
        <v>58</v>
      </c>
      <c r="J695" t="s">
        <v>48</v>
      </c>
      <c r="K695" t="s">
        <v>59</v>
      </c>
      <c r="L695" t="s">
        <v>4305</v>
      </c>
      <c r="M695" t="s">
        <v>4306</v>
      </c>
      <c r="N695" t="s">
        <v>4307</v>
      </c>
      <c r="O695">
        <f>VLOOKUP(B695,HIS退!B:F,5,FALSE)</f>
        <v>-990</v>
      </c>
      <c r="P695" t="str">
        <f>VLOOKUP(B695,HIS退!B:I,8,FALSE)</f>
        <v>1</v>
      </c>
      <c r="Q695" s="38">
        <f>VLOOKUP(C695,招行退!B:F,5,FALSE)</f>
        <v>990</v>
      </c>
      <c r="R695" t="str">
        <f>VLOOKUP(C695,招行退!B:H,7,FALSE)</f>
        <v>S</v>
      </c>
      <c r="S695" t="e">
        <f>VLOOKUP(C695,招行退!B:I,8,FALSE)</f>
        <v>#N/A</v>
      </c>
    </row>
    <row r="696" spans="1:19" ht="14.25" hidden="1">
      <c r="A696" t="s">
        <v>21162</v>
      </c>
      <c r="B696">
        <v>640047</v>
      </c>
      <c r="C696" t="s">
        <v>2035</v>
      </c>
      <c r="D696" t="s">
        <v>2036</v>
      </c>
      <c r="E696" t="s">
        <v>2037</v>
      </c>
      <c r="F696" s="15">
        <v>81</v>
      </c>
      <c r="G696" t="s">
        <v>34</v>
      </c>
      <c r="H696" t="s">
        <v>34</v>
      </c>
      <c r="I696" t="s">
        <v>58</v>
      </c>
      <c r="J696" t="s">
        <v>48</v>
      </c>
      <c r="K696" t="s">
        <v>59</v>
      </c>
      <c r="L696" t="s">
        <v>4308</v>
      </c>
      <c r="M696" t="s">
        <v>4309</v>
      </c>
      <c r="N696" t="s">
        <v>4310</v>
      </c>
      <c r="O696">
        <f>VLOOKUP(B696,HIS退!B:F,5,FALSE)</f>
        <v>-81</v>
      </c>
      <c r="P696" t="str">
        <f>VLOOKUP(B696,HIS退!B:I,8,FALSE)</f>
        <v>1</v>
      </c>
      <c r="Q696" s="38">
        <f>VLOOKUP(C696,招行退!B:F,5,FALSE)</f>
        <v>81</v>
      </c>
      <c r="R696" t="str">
        <f>VLOOKUP(C696,招行退!B:H,7,FALSE)</f>
        <v>S</v>
      </c>
      <c r="S696" t="e">
        <f>VLOOKUP(C696,招行退!B:I,8,FALSE)</f>
        <v>#N/A</v>
      </c>
    </row>
    <row r="697" spans="1:19" ht="14.25" hidden="1">
      <c r="A697" t="s">
        <v>21163</v>
      </c>
      <c r="B697">
        <v>640320</v>
      </c>
      <c r="C697" t="s">
        <v>4311</v>
      </c>
      <c r="D697" t="s">
        <v>2038</v>
      </c>
      <c r="E697" t="s">
        <v>2039</v>
      </c>
      <c r="F697" s="15">
        <v>1175</v>
      </c>
      <c r="G697" t="s">
        <v>53</v>
      </c>
      <c r="H697" t="s">
        <v>34</v>
      </c>
      <c r="I697" t="s">
        <v>340</v>
      </c>
      <c r="J697" t="s">
        <v>57</v>
      </c>
      <c r="K697" t="s">
        <v>59</v>
      </c>
      <c r="L697" t="s">
        <v>4312</v>
      </c>
      <c r="M697" t="s">
        <v>4313</v>
      </c>
      <c r="N697" t="s">
        <v>4314</v>
      </c>
      <c r="O697">
        <f>VLOOKUP(B697,HIS退!B:F,5,FALSE)</f>
        <v>-1175</v>
      </c>
      <c r="P697" t="str">
        <f>VLOOKUP(B697,HIS退!B:I,8,FALSE)</f>
        <v>9</v>
      </c>
      <c r="Q697" s="38">
        <f>VLOOKUP(C697,招行退!B:F,5,FALSE)</f>
        <v>1175</v>
      </c>
      <c r="R697" t="str">
        <f>VLOOKUP(C697,招行退!B:H,7,FALSE)</f>
        <v>B</v>
      </c>
      <c r="S697" t="str">
        <f>VLOOKUP(C697,招行退!B:I,8,FALSE)</f>
        <v>20170710</v>
      </c>
    </row>
    <row r="698" spans="1:19" ht="14.25" hidden="1">
      <c r="A698" t="s">
        <v>21164</v>
      </c>
      <c r="B698">
        <v>641016</v>
      </c>
      <c r="C698" t="s">
        <v>2040</v>
      </c>
      <c r="D698" t="s">
        <v>2041</v>
      </c>
      <c r="E698" t="s">
        <v>2042</v>
      </c>
      <c r="F698" s="15">
        <v>82</v>
      </c>
      <c r="G698" t="s">
        <v>34</v>
      </c>
      <c r="H698" t="s">
        <v>34</v>
      </c>
      <c r="I698" t="s">
        <v>58</v>
      </c>
      <c r="J698" t="s">
        <v>48</v>
      </c>
      <c r="K698" t="s">
        <v>59</v>
      </c>
      <c r="L698" t="s">
        <v>4315</v>
      </c>
      <c r="M698" t="s">
        <v>4316</v>
      </c>
      <c r="N698" t="s">
        <v>4317</v>
      </c>
      <c r="O698">
        <f>VLOOKUP(B698,HIS退!B:F,5,FALSE)</f>
        <v>-82</v>
      </c>
      <c r="P698" t="str">
        <f>VLOOKUP(B698,HIS退!B:I,8,FALSE)</f>
        <v>1</v>
      </c>
      <c r="Q698" s="38">
        <f>VLOOKUP(C698,招行退!B:F,5,FALSE)</f>
        <v>82</v>
      </c>
      <c r="R698" t="str">
        <f>VLOOKUP(C698,招行退!B:H,7,FALSE)</f>
        <v>S</v>
      </c>
      <c r="S698" t="e">
        <f>VLOOKUP(C698,招行退!B:I,8,FALSE)</f>
        <v>#N/A</v>
      </c>
    </row>
    <row r="699" spans="1:19" ht="14.25" hidden="1">
      <c r="A699" t="s">
        <v>21165</v>
      </c>
      <c r="B699">
        <v>641085</v>
      </c>
      <c r="C699" t="s">
        <v>2043</v>
      </c>
      <c r="D699" t="s">
        <v>2044</v>
      </c>
      <c r="E699" t="s">
        <v>2045</v>
      </c>
      <c r="F699" s="15">
        <v>320</v>
      </c>
      <c r="G699" t="s">
        <v>34</v>
      </c>
      <c r="H699" t="s">
        <v>34</v>
      </c>
      <c r="I699" t="s">
        <v>58</v>
      </c>
      <c r="J699" t="s">
        <v>48</v>
      </c>
      <c r="K699" t="s">
        <v>59</v>
      </c>
      <c r="L699" t="s">
        <v>4318</v>
      </c>
      <c r="M699" t="s">
        <v>4319</v>
      </c>
      <c r="N699" t="s">
        <v>4317</v>
      </c>
      <c r="O699">
        <f>VLOOKUP(B699,HIS退!B:F,5,FALSE)</f>
        <v>-320</v>
      </c>
      <c r="P699" t="str">
        <f>VLOOKUP(B699,HIS退!B:I,8,FALSE)</f>
        <v>1</v>
      </c>
      <c r="Q699" s="38">
        <f>VLOOKUP(C699,招行退!B:F,5,FALSE)</f>
        <v>320</v>
      </c>
      <c r="R699" t="str">
        <f>VLOOKUP(C699,招行退!B:H,7,FALSE)</f>
        <v>S</v>
      </c>
      <c r="S699" t="e">
        <f>VLOOKUP(C699,招行退!B:I,8,FALSE)</f>
        <v>#N/A</v>
      </c>
    </row>
    <row r="700" spans="1:19" ht="14.25" hidden="1">
      <c r="A700" t="s">
        <v>21166</v>
      </c>
      <c r="B700">
        <v>641848</v>
      </c>
      <c r="C700" t="s">
        <v>4320</v>
      </c>
      <c r="D700" t="s">
        <v>311</v>
      </c>
      <c r="E700" t="s">
        <v>300</v>
      </c>
      <c r="F700" s="15">
        <v>1000</v>
      </c>
      <c r="G700" t="s">
        <v>34</v>
      </c>
      <c r="H700" t="s">
        <v>34</v>
      </c>
      <c r="I700" t="s">
        <v>340</v>
      </c>
      <c r="J700" t="s">
        <v>57</v>
      </c>
      <c r="K700" t="s">
        <v>59</v>
      </c>
      <c r="L700" t="s">
        <v>4321</v>
      </c>
      <c r="M700" t="s">
        <v>4322</v>
      </c>
      <c r="N700" t="s">
        <v>323</v>
      </c>
      <c r="O700">
        <f>VLOOKUP(B700,HIS退!B:F,5,FALSE)</f>
        <v>-1000</v>
      </c>
      <c r="P700" t="str">
        <f>VLOOKUP(B700,HIS退!B:I,8,FALSE)</f>
        <v>9</v>
      </c>
      <c r="Q700" s="38">
        <f>VLOOKUP(C700,招行退!B:F,5,FALSE)</f>
        <v>1000</v>
      </c>
      <c r="R700" t="str">
        <f>VLOOKUP(C700,招行退!B:H,7,FALSE)</f>
        <v>B</v>
      </c>
      <c r="S700" t="str">
        <f>VLOOKUP(C700,招行退!B:I,8,FALSE)</f>
        <v>20170710</v>
      </c>
    </row>
    <row r="701" spans="1:19" ht="14.25" hidden="1">
      <c r="A701" t="s">
        <v>21167</v>
      </c>
      <c r="B701">
        <v>642179</v>
      </c>
      <c r="C701" t="s">
        <v>2046</v>
      </c>
      <c r="D701" t="s">
        <v>1409</v>
      </c>
      <c r="E701" t="s">
        <v>1410</v>
      </c>
      <c r="F701" s="15">
        <v>122</v>
      </c>
      <c r="G701" t="s">
        <v>34</v>
      </c>
      <c r="H701" t="s">
        <v>34</v>
      </c>
      <c r="I701" t="s">
        <v>58</v>
      </c>
      <c r="J701" t="s">
        <v>48</v>
      </c>
      <c r="K701" t="s">
        <v>59</v>
      </c>
      <c r="L701" t="s">
        <v>4323</v>
      </c>
      <c r="M701" t="s">
        <v>4324</v>
      </c>
      <c r="N701" t="s">
        <v>3578</v>
      </c>
      <c r="O701">
        <f>VLOOKUP(B701,HIS退!B:F,5,FALSE)</f>
        <v>-122</v>
      </c>
      <c r="P701" t="str">
        <f>VLOOKUP(B701,HIS退!B:I,8,FALSE)</f>
        <v>1</v>
      </c>
      <c r="Q701" s="38">
        <f>VLOOKUP(C701,招行退!B:F,5,FALSE)</f>
        <v>122</v>
      </c>
      <c r="R701" t="str">
        <f>VLOOKUP(C701,招行退!B:H,7,FALSE)</f>
        <v>S</v>
      </c>
      <c r="S701" t="e">
        <f>VLOOKUP(C701,招行退!B:I,8,FALSE)</f>
        <v>#N/A</v>
      </c>
    </row>
    <row r="702" spans="1:19" ht="14.25" hidden="1">
      <c r="A702" t="s">
        <v>21168</v>
      </c>
      <c r="B702">
        <v>642817</v>
      </c>
      <c r="C702" t="s">
        <v>4325</v>
      </c>
      <c r="D702" t="s">
        <v>2047</v>
      </c>
      <c r="E702" t="s">
        <v>2048</v>
      </c>
      <c r="F702" s="15">
        <v>900</v>
      </c>
      <c r="G702" t="s">
        <v>34</v>
      </c>
      <c r="H702" t="s">
        <v>34</v>
      </c>
      <c r="I702" t="s">
        <v>340</v>
      </c>
      <c r="J702" t="s">
        <v>57</v>
      </c>
      <c r="K702" t="s">
        <v>59</v>
      </c>
      <c r="L702" t="s">
        <v>4326</v>
      </c>
      <c r="M702" t="s">
        <v>4327</v>
      </c>
      <c r="N702" t="s">
        <v>4328</v>
      </c>
      <c r="O702">
        <f>VLOOKUP(B702,HIS退!B:F,5,FALSE)</f>
        <v>-900</v>
      </c>
      <c r="P702" t="str">
        <f>VLOOKUP(B702,HIS退!B:I,8,FALSE)</f>
        <v>9</v>
      </c>
      <c r="Q702" s="38">
        <f>VLOOKUP(C702,招行退!B:F,5,FALSE)</f>
        <v>900</v>
      </c>
      <c r="R702" t="str">
        <f>VLOOKUP(C702,招行退!B:H,7,FALSE)</f>
        <v>B</v>
      </c>
      <c r="S702" t="str">
        <f>VLOOKUP(C702,招行退!B:I,8,FALSE)</f>
        <v>20170710</v>
      </c>
    </row>
    <row r="703" spans="1:19" ht="14.25" hidden="1">
      <c r="A703" t="s">
        <v>21169</v>
      </c>
      <c r="B703">
        <v>643494</v>
      </c>
      <c r="C703" t="s">
        <v>2049</v>
      </c>
      <c r="D703" t="s">
        <v>1275</v>
      </c>
      <c r="E703" t="s">
        <v>1276</v>
      </c>
      <c r="F703" s="15">
        <v>4500</v>
      </c>
      <c r="G703" t="s">
        <v>34</v>
      </c>
      <c r="H703" t="s">
        <v>34</v>
      </c>
      <c r="I703" t="s">
        <v>58</v>
      </c>
      <c r="J703" t="s">
        <v>48</v>
      </c>
      <c r="K703" t="s">
        <v>59</v>
      </c>
      <c r="L703" t="s">
        <v>4329</v>
      </c>
      <c r="M703" t="s">
        <v>4330</v>
      </c>
      <c r="N703" t="s">
        <v>3420</v>
      </c>
      <c r="O703">
        <f>VLOOKUP(B703,HIS退!B:F,5,FALSE)</f>
        <v>-4500</v>
      </c>
      <c r="P703" t="str">
        <f>VLOOKUP(B703,HIS退!B:I,8,FALSE)</f>
        <v>1</v>
      </c>
      <c r="Q703" s="38">
        <f>VLOOKUP(C703,招行退!B:F,5,FALSE)</f>
        <v>4500</v>
      </c>
      <c r="R703" t="str">
        <f>VLOOKUP(C703,招行退!B:H,7,FALSE)</f>
        <v>S</v>
      </c>
      <c r="S703">
        <f>VLOOKUP(C703,招行退!B:I,8,FALSE)</f>
        <v>0</v>
      </c>
    </row>
    <row r="704" spans="1:19" ht="14.25" hidden="1">
      <c r="A704" t="s">
        <v>21170</v>
      </c>
      <c r="B704">
        <v>644439</v>
      </c>
      <c r="C704" t="s">
        <v>4331</v>
      </c>
      <c r="D704" t="s">
        <v>2053</v>
      </c>
      <c r="E704" t="s">
        <v>2054</v>
      </c>
      <c r="F704" s="15">
        <v>191</v>
      </c>
      <c r="G704" t="s">
        <v>34</v>
      </c>
      <c r="H704" t="s">
        <v>34</v>
      </c>
      <c r="I704" t="s">
        <v>340</v>
      </c>
      <c r="J704" t="s">
        <v>57</v>
      </c>
      <c r="K704" t="s">
        <v>59</v>
      </c>
      <c r="L704" t="s">
        <v>4332</v>
      </c>
      <c r="M704" t="s">
        <v>4333</v>
      </c>
      <c r="N704" t="s">
        <v>4334</v>
      </c>
      <c r="O704">
        <f>VLOOKUP(B704,HIS退!B:F,5,FALSE)</f>
        <v>-191</v>
      </c>
      <c r="P704" t="str">
        <f>VLOOKUP(B704,HIS退!B:I,8,FALSE)</f>
        <v>9</v>
      </c>
      <c r="Q704" s="38">
        <f>VLOOKUP(C704,招行退!B:F,5,FALSE)</f>
        <v>191</v>
      </c>
      <c r="R704" t="str">
        <f>VLOOKUP(C704,招行退!B:H,7,FALSE)</f>
        <v>B</v>
      </c>
      <c r="S704" t="str">
        <f>VLOOKUP(C704,招行退!B:I,8,FALSE)</f>
        <v>20170710</v>
      </c>
    </row>
    <row r="705" spans="1:19" ht="14.25" hidden="1">
      <c r="A705" t="s">
        <v>21171</v>
      </c>
      <c r="B705">
        <v>644480</v>
      </c>
      <c r="C705" t="s">
        <v>2055</v>
      </c>
      <c r="D705" t="s">
        <v>2056</v>
      </c>
      <c r="E705" t="s">
        <v>2057</v>
      </c>
      <c r="F705" s="15">
        <v>200</v>
      </c>
      <c r="G705" t="s">
        <v>34</v>
      </c>
      <c r="H705" t="s">
        <v>34</v>
      </c>
      <c r="I705" t="s">
        <v>58</v>
      </c>
      <c r="J705" t="s">
        <v>48</v>
      </c>
      <c r="K705" t="s">
        <v>59</v>
      </c>
      <c r="L705" t="s">
        <v>4335</v>
      </c>
      <c r="M705" t="s">
        <v>4336</v>
      </c>
      <c r="N705" t="s">
        <v>4337</v>
      </c>
      <c r="O705">
        <f>VLOOKUP(B705,HIS退!B:F,5,FALSE)</f>
        <v>-200</v>
      </c>
      <c r="P705" t="str">
        <f>VLOOKUP(B705,HIS退!B:I,8,FALSE)</f>
        <v>1</v>
      </c>
      <c r="Q705" s="38">
        <f>VLOOKUP(C705,招行退!B:F,5,FALSE)</f>
        <v>200</v>
      </c>
      <c r="R705" t="str">
        <f>VLOOKUP(C705,招行退!B:H,7,FALSE)</f>
        <v>S</v>
      </c>
      <c r="S705" t="e">
        <f>VLOOKUP(C705,招行退!B:I,8,FALSE)</f>
        <v>#N/A</v>
      </c>
    </row>
    <row r="706" spans="1:19" ht="14.25" hidden="1">
      <c r="A706" t="s">
        <v>21172</v>
      </c>
      <c r="B706">
        <v>644399</v>
      </c>
      <c r="C706" t="s">
        <v>2050</v>
      </c>
      <c r="D706" t="s">
        <v>2051</v>
      </c>
      <c r="E706" t="s">
        <v>2052</v>
      </c>
      <c r="F706" s="15">
        <v>100</v>
      </c>
      <c r="G706" t="s">
        <v>34</v>
      </c>
      <c r="H706" t="s">
        <v>34</v>
      </c>
      <c r="I706" t="s">
        <v>58</v>
      </c>
      <c r="J706" t="s">
        <v>48</v>
      </c>
      <c r="K706" t="s">
        <v>59</v>
      </c>
      <c r="L706" t="s">
        <v>4338</v>
      </c>
      <c r="M706" t="s">
        <v>4339</v>
      </c>
      <c r="N706" t="s">
        <v>4340</v>
      </c>
      <c r="O706">
        <f>VLOOKUP(B706,HIS退!B:F,5,FALSE)</f>
        <v>-100</v>
      </c>
      <c r="P706" t="str">
        <f>VLOOKUP(B706,HIS退!B:I,8,FALSE)</f>
        <v>1</v>
      </c>
      <c r="Q706" s="38">
        <f>VLOOKUP(C706,招行退!B:F,5,FALSE)</f>
        <v>100</v>
      </c>
      <c r="R706" t="str">
        <f>VLOOKUP(C706,招行退!B:H,7,FALSE)</f>
        <v>S</v>
      </c>
      <c r="S706" t="e">
        <f>VLOOKUP(C706,招行退!B:I,8,FALSE)</f>
        <v>#N/A</v>
      </c>
    </row>
    <row r="707" spans="1:19" ht="14.25" hidden="1">
      <c r="A707" t="s">
        <v>21173</v>
      </c>
      <c r="B707">
        <v>644566</v>
      </c>
      <c r="C707" t="s">
        <v>2058</v>
      </c>
      <c r="D707" t="s">
        <v>2059</v>
      </c>
      <c r="E707" t="s">
        <v>2060</v>
      </c>
      <c r="F707" s="15">
        <v>2620</v>
      </c>
      <c r="G707" t="s">
        <v>34</v>
      </c>
      <c r="H707" t="s">
        <v>34</v>
      </c>
      <c r="I707" t="s">
        <v>58</v>
      </c>
      <c r="J707" t="s">
        <v>48</v>
      </c>
      <c r="K707" t="s">
        <v>59</v>
      </c>
      <c r="L707" t="s">
        <v>4341</v>
      </c>
      <c r="M707" t="s">
        <v>4342</v>
      </c>
      <c r="N707" t="s">
        <v>4343</v>
      </c>
      <c r="O707">
        <f>VLOOKUP(B707,HIS退!B:F,5,FALSE)</f>
        <v>-2620</v>
      </c>
      <c r="P707" t="str">
        <f>VLOOKUP(B707,HIS退!B:I,8,FALSE)</f>
        <v>1</v>
      </c>
      <c r="Q707" s="38">
        <f>VLOOKUP(C707,招行退!B:F,5,FALSE)</f>
        <v>2620</v>
      </c>
      <c r="R707" t="str">
        <f>VLOOKUP(C707,招行退!B:H,7,FALSE)</f>
        <v>S</v>
      </c>
      <c r="S707" t="e">
        <f>VLOOKUP(C707,招行退!B:I,8,FALSE)</f>
        <v>#N/A</v>
      </c>
    </row>
    <row r="708" spans="1:19" ht="14.25" hidden="1">
      <c r="A708" t="s">
        <v>21174</v>
      </c>
      <c r="B708">
        <v>644725</v>
      </c>
      <c r="C708" t="s">
        <v>2061</v>
      </c>
      <c r="D708" t="s">
        <v>2062</v>
      </c>
      <c r="E708" t="s">
        <v>2063</v>
      </c>
      <c r="F708" s="15">
        <v>500</v>
      </c>
      <c r="G708" t="s">
        <v>34</v>
      </c>
      <c r="H708" t="s">
        <v>34</v>
      </c>
      <c r="I708" t="s">
        <v>58</v>
      </c>
      <c r="J708" t="s">
        <v>48</v>
      </c>
      <c r="K708" t="s">
        <v>59</v>
      </c>
      <c r="L708" t="s">
        <v>4344</v>
      </c>
      <c r="M708" t="s">
        <v>4345</v>
      </c>
      <c r="N708" t="s">
        <v>4346</v>
      </c>
      <c r="O708">
        <f>VLOOKUP(B708,HIS退!B:F,5,FALSE)</f>
        <v>-500</v>
      </c>
      <c r="P708" t="str">
        <f>VLOOKUP(B708,HIS退!B:I,8,FALSE)</f>
        <v>1</v>
      </c>
      <c r="Q708" s="38">
        <f>VLOOKUP(C708,招行退!B:F,5,FALSE)</f>
        <v>500</v>
      </c>
      <c r="R708" t="str">
        <f>VLOOKUP(C708,招行退!B:H,7,FALSE)</f>
        <v>S</v>
      </c>
      <c r="S708" t="e">
        <f>VLOOKUP(C708,招行退!B:I,8,FALSE)</f>
        <v>#N/A</v>
      </c>
    </row>
    <row r="709" spans="1:19" ht="14.25" hidden="1">
      <c r="A709" t="s">
        <v>21175</v>
      </c>
      <c r="B709">
        <v>645871</v>
      </c>
      <c r="C709" t="s">
        <v>2064</v>
      </c>
      <c r="D709" t="s">
        <v>2065</v>
      </c>
      <c r="E709" t="s">
        <v>2066</v>
      </c>
      <c r="F709" s="15">
        <v>374</v>
      </c>
      <c r="G709" t="s">
        <v>34</v>
      </c>
      <c r="H709" t="s">
        <v>34</v>
      </c>
      <c r="I709" t="s">
        <v>58</v>
      </c>
      <c r="J709" t="s">
        <v>48</v>
      </c>
      <c r="K709" t="s">
        <v>59</v>
      </c>
      <c r="L709" t="s">
        <v>4347</v>
      </c>
      <c r="M709" t="s">
        <v>4348</v>
      </c>
      <c r="N709" t="s">
        <v>4349</v>
      </c>
      <c r="O709">
        <f>VLOOKUP(B709,HIS退!B:F,5,FALSE)</f>
        <v>-374</v>
      </c>
      <c r="P709" t="str">
        <f>VLOOKUP(B709,HIS退!B:I,8,FALSE)</f>
        <v>1</v>
      </c>
      <c r="Q709" s="38">
        <f>VLOOKUP(C709,招行退!B:F,5,FALSE)</f>
        <v>374</v>
      </c>
      <c r="R709" t="str">
        <f>VLOOKUP(C709,招行退!B:H,7,FALSE)</f>
        <v>S</v>
      </c>
      <c r="S709" t="e">
        <f>VLOOKUP(C709,招行退!B:I,8,FALSE)</f>
        <v>#N/A</v>
      </c>
    </row>
    <row r="710" spans="1:19" ht="14.25" hidden="1">
      <c r="A710" t="s">
        <v>21176</v>
      </c>
      <c r="B710">
        <v>646147</v>
      </c>
      <c r="C710" t="s">
        <v>2067</v>
      </c>
      <c r="D710" t="s">
        <v>2068</v>
      </c>
      <c r="E710" t="s">
        <v>2069</v>
      </c>
      <c r="F710" s="15">
        <v>230</v>
      </c>
      <c r="G710" t="s">
        <v>34</v>
      </c>
      <c r="H710" t="s">
        <v>34</v>
      </c>
      <c r="I710" t="s">
        <v>58</v>
      </c>
      <c r="J710" t="s">
        <v>48</v>
      </c>
      <c r="K710" t="s">
        <v>59</v>
      </c>
      <c r="L710" t="s">
        <v>4350</v>
      </c>
      <c r="M710" t="s">
        <v>4351</v>
      </c>
      <c r="N710" t="s">
        <v>4352</v>
      </c>
      <c r="O710">
        <f>VLOOKUP(B710,HIS退!B:F,5,FALSE)</f>
        <v>-230</v>
      </c>
      <c r="P710" t="str">
        <f>VLOOKUP(B710,HIS退!B:I,8,FALSE)</f>
        <v>1</v>
      </c>
      <c r="Q710" s="38">
        <f>VLOOKUP(C710,招行退!B:F,5,FALSE)</f>
        <v>230</v>
      </c>
      <c r="R710" t="str">
        <f>VLOOKUP(C710,招行退!B:H,7,FALSE)</f>
        <v>S</v>
      </c>
      <c r="S710" t="e">
        <f>VLOOKUP(C710,招行退!B:I,8,FALSE)</f>
        <v>#N/A</v>
      </c>
    </row>
    <row r="711" spans="1:19" ht="14.25" hidden="1">
      <c r="A711" t="s">
        <v>21177</v>
      </c>
      <c r="B711">
        <v>646584</v>
      </c>
      <c r="C711" t="s">
        <v>2070</v>
      </c>
      <c r="D711" t="s">
        <v>2071</v>
      </c>
      <c r="E711" t="s">
        <v>2072</v>
      </c>
      <c r="F711" s="15">
        <v>55</v>
      </c>
      <c r="G711" t="s">
        <v>34</v>
      </c>
      <c r="H711" t="s">
        <v>34</v>
      </c>
      <c r="I711" t="s">
        <v>58</v>
      </c>
      <c r="J711" t="s">
        <v>48</v>
      </c>
      <c r="K711" t="s">
        <v>59</v>
      </c>
      <c r="L711" t="s">
        <v>4353</v>
      </c>
      <c r="M711" t="s">
        <v>4354</v>
      </c>
      <c r="N711" t="s">
        <v>4355</v>
      </c>
      <c r="O711">
        <f>VLOOKUP(B711,HIS退!B:F,5,FALSE)</f>
        <v>-55</v>
      </c>
      <c r="P711" t="str">
        <f>VLOOKUP(B711,HIS退!B:I,8,FALSE)</f>
        <v>1</v>
      </c>
      <c r="Q711" s="38">
        <f>VLOOKUP(C711,招行退!B:F,5,FALSE)</f>
        <v>55</v>
      </c>
      <c r="R711" t="str">
        <f>VLOOKUP(C711,招行退!B:H,7,FALSE)</f>
        <v>S</v>
      </c>
      <c r="S711" t="e">
        <f>VLOOKUP(C711,招行退!B:I,8,FALSE)</f>
        <v>#N/A</v>
      </c>
    </row>
    <row r="712" spans="1:19" ht="14.25" hidden="1">
      <c r="A712" t="s">
        <v>21178</v>
      </c>
      <c r="B712">
        <v>646698</v>
      </c>
      <c r="C712" t="s">
        <v>4356</v>
      </c>
      <c r="D712" t="s">
        <v>2073</v>
      </c>
      <c r="E712" t="s">
        <v>2074</v>
      </c>
      <c r="F712" s="15">
        <v>165</v>
      </c>
      <c r="G712" t="s">
        <v>34</v>
      </c>
      <c r="H712" t="s">
        <v>34</v>
      </c>
      <c r="I712" t="s">
        <v>340</v>
      </c>
      <c r="J712" t="s">
        <v>57</v>
      </c>
      <c r="K712" t="s">
        <v>59</v>
      </c>
      <c r="L712" t="s">
        <v>4357</v>
      </c>
      <c r="M712" t="s">
        <v>4358</v>
      </c>
      <c r="N712" t="s">
        <v>4359</v>
      </c>
      <c r="O712">
        <f>VLOOKUP(B712,HIS退!B:F,5,FALSE)</f>
        <v>-165</v>
      </c>
      <c r="P712" t="str">
        <f>VLOOKUP(B712,HIS退!B:I,8,FALSE)</f>
        <v>9</v>
      </c>
      <c r="Q712" s="38">
        <f>VLOOKUP(C712,招行退!B:F,5,FALSE)</f>
        <v>165</v>
      </c>
      <c r="R712" t="str">
        <f>VLOOKUP(C712,招行退!B:H,7,FALSE)</f>
        <v>B</v>
      </c>
      <c r="S712" t="str">
        <f>VLOOKUP(C712,招行退!B:I,8,FALSE)</f>
        <v>20170710</v>
      </c>
    </row>
    <row r="713" spans="1:19" ht="14.25" hidden="1">
      <c r="A713" t="s">
        <v>21179</v>
      </c>
      <c r="B713">
        <v>646773</v>
      </c>
      <c r="C713" t="s">
        <v>4360</v>
      </c>
      <c r="D713" t="s">
        <v>2075</v>
      </c>
      <c r="E713" t="s">
        <v>2076</v>
      </c>
      <c r="F713" s="15">
        <v>165</v>
      </c>
      <c r="G713" t="s">
        <v>34</v>
      </c>
      <c r="H713" t="s">
        <v>34</v>
      </c>
      <c r="I713" t="s">
        <v>340</v>
      </c>
      <c r="J713" t="s">
        <v>57</v>
      </c>
      <c r="K713" t="s">
        <v>59</v>
      </c>
      <c r="L713" t="s">
        <v>4361</v>
      </c>
      <c r="M713" t="s">
        <v>4362</v>
      </c>
      <c r="N713" t="s">
        <v>4359</v>
      </c>
      <c r="O713">
        <f>VLOOKUP(B713,HIS退!B:F,5,FALSE)</f>
        <v>-165</v>
      </c>
      <c r="P713" t="str">
        <f>VLOOKUP(B713,HIS退!B:I,8,FALSE)</f>
        <v>9</v>
      </c>
      <c r="Q713" s="38">
        <f>VLOOKUP(C713,招行退!B:F,5,FALSE)</f>
        <v>165</v>
      </c>
      <c r="R713" t="str">
        <f>VLOOKUP(C713,招行退!B:H,7,FALSE)</f>
        <v>B</v>
      </c>
      <c r="S713" t="str">
        <f>VLOOKUP(C713,招行退!B:I,8,FALSE)</f>
        <v>20170710</v>
      </c>
    </row>
    <row r="714" spans="1:19" ht="14.25" hidden="1">
      <c r="A714" t="s">
        <v>21180</v>
      </c>
      <c r="B714">
        <v>646899</v>
      </c>
      <c r="C714" t="s">
        <v>2077</v>
      </c>
      <c r="D714" t="s">
        <v>2078</v>
      </c>
      <c r="E714" t="s">
        <v>2079</v>
      </c>
      <c r="F714" s="15">
        <v>167</v>
      </c>
      <c r="G714" t="s">
        <v>34</v>
      </c>
      <c r="H714" t="s">
        <v>34</v>
      </c>
      <c r="I714" t="s">
        <v>58</v>
      </c>
      <c r="J714" t="s">
        <v>48</v>
      </c>
      <c r="K714" t="s">
        <v>59</v>
      </c>
      <c r="L714" t="s">
        <v>4363</v>
      </c>
      <c r="M714" t="s">
        <v>4364</v>
      </c>
      <c r="N714" t="s">
        <v>4365</v>
      </c>
      <c r="O714">
        <f>VLOOKUP(B714,HIS退!B:F,5,FALSE)</f>
        <v>-167</v>
      </c>
      <c r="P714" t="str">
        <f>VLOOKUP(B714,HIS退!B:I,8,FALSE)</f>
        <v>1</v>
      </c>
      <c r="Q714" s="38">
        <f>VLOOKUP(C714,招行退!B:F,5,FALSE)</f>
        <v>167</v>
      </c>
      <c r="R714" t="str">
        <f>VLOOKUP(C714,招行退!B:H,7,FALSE)</f>
        <v>S</v>
      </c>
      <c r="S714" t="e">
        <f>VLOOKUP(C714,招行退!B:I,8,FALSE)</f>
        <v>#N/A</v>
      </c>
    </row>
    <row r="715" spans="1:19" ht="14.25" hidden="1">
      <c r="A715" t="s">
        <v>21181</v>
      </c>
      <c r="B715">
        <v>646931</v>
      </c>
      <c r="C715" t="s">
        <v>2080</v>
      </c>
      <c r="D715" t="s">
        <v>2047</v>
      </c>
      <c r="E715" t="s">
        <v>2048</v>
      </c>
      <c r="F715" s="15">
        <v>50</v>
      </c>
      <c r="G715" t="s">
        <v>34</v>
      </c>
      <c r="H715" t="s">
        <v>34</v>
      </c>
      <c r="I715" t="s">
        <v>58</v>
      </c>
      <c r="J715" t="s">
        <v>48</v>
      </c>
      <c r="K715" t="s">
        <v>59</v>
      </c>
      <c r="L715" t="s">
        <v>4366</v>
      </c>
      <c r="M715" t="s">
        <v>4367</v>
      </c>
      <c r="N715" t="s">
        <v>4328</v>
      </c>
      <c r="O715">
        <f>VLOOKUP(B715,HIS退!B:F,5,FALSE)</f>
        <v>-50</v>
      </c>
      <c r="P715" t="str">
        <f>VLOOKUP(B715,HIS退!B:I,8,FALSE)</f>
        <v>1</v>
      </c>
      <c r="Q715" s="38">
        <f>VLOOKUP(C715,招行退!B:F,5,FALSE)</f>
        <v>50</v>
      </c>
      <c r="R715" t="str">
        <f>VLOOKUP(C715,招行退!B:H,7,FALSE)</f>
        <v>S</v>
      </c>
      <c r="S715" t="e">
        <f>VLOOKUP(C715,招行退!B:I,8,FALSE)</f>
        <v>#N/A</v>
      </c>
    </row>
    <row r="716" spans="1:19" ht="14.25" hidden="1">
      <c r="A716" t="s">
        <v>21182</v>
      </c>
      <c r="B716">
        <v>646997</v>
      </c>
      <c r="C716" t="s">
        <v>2084</v>
      </c>
      <c r="D716" t="s">
        <v>2085</v>
      </c>
      <c r="E716" t="s">
        <v>2086</v>
      </c>
      <c r="F716" s="15">
        <v>1174</v>
      </c>
      <c r="G716" t="s">
        <v>34</v>
      </c>
      <c r="H716" t="s">
        <v>34</v>
      </c>
      <c r="I716" t="s">
        <v>58</v>
      </c>
      <c r="J716" t="s">
        <v>48</v>
      </c>
      <c r="K716" t="s">
        <v>59</v>
      </c>
      <c r="L716" t="s">
        <v>4368</v>
      </c>
      <c r="M716" t="s">
        <v>4369</v>
      </c>
      <c r="N716" t="s">
        <v>4370</v>
      </c>
      <c r="O716">
        <f>VLOOKUP(B716,HIS退!B:F,5,FALSE)</f>
        <v>-1174</v>
      </c>
      <c r="P716" t="str">
        <f>VLOOKUP(B716,HIS退!B:I,8,FALSE)</f>
        <v>1</v>
      </c>
      <c r="Q716" s="38">
        <f>VLOOKUP(C716,招行退!B:F,5,FALSE)</f>
        <v>1174</v>
      </c>
      <c r="R716" t="str">
        <f>VLOOKUP(C716,招行退!B:H,7,FALSE)</f>
        <v>S</v>
      </c>
      <c r="S716" t="e">
        <f>VLOOKUP(C716,招行退!B:I,8,FALSE)</f>
        <v>#N/A</v>
      </c>
    </row>
    <row r="717" spans="1:19" ht="14.25" hidden="1">
      <c r="A717" t="s">
        <v>21183</v>
      </c>
      <c r="B717">
        <v>646974</v>
      </c>
      <c r="C717" t="s">
        <v>2081</v>
      </c>
      <c r="D717" t="s">
        <v>2082</v>
      </c>
      <c r="E717" t="s">
        <v>2083</v>
      </c>
      <c r="F717" s="15">
        <v>150</v>
      </c>
      <c r="G717" t="s">
        <v>34</v>
      </c>
      <c r="H717" t="s">
        <v>34</v>
      </c>
      <c r="I717" t="s">
        <v>58</v>
      </c>
      <c r="J717" t="s">
        <v>48</v>
      </c>
      <c r="K717" t="s">
        <v>59</v>
      </c>
      <c r="L717" t="s">
        <v>4371</v>
      </c>
      <c r="M717" t="s">
        <v>4372</v>
      </c>
      <c r="N717" t="s">
        <v>4373</v>
      </c>
      <c r="O717">
        <f>VLOOKUP(B717,HIS退!B:F,5,FALSE)</f>
        <v>-150</v>
      </c>
      <c r="P717" t="str">
        <f>VLOOKUP(B717,HIS退!B:I,8,FALSE)</f>
        <v>1</v>
      </c>
      <c r="Q717" s="38">
        <f>VLOOKUP(C717,招行退!B:F,5,FALSE)</f>
        <v>150</v>
      </c>
      <c r="R717" t="str">
        <f>VLOOKUP(C717,招行退!B:H,7,FALSE)</f>
        <v>S</v>
      </c>
      <c r="S717" t="e">
        <f>VLOOKUP(C717,招行退!B:I,8,FALSE)</f>
        <v>#N/A</v>
      </c>
    </row>
    <row r="718" spans="1:19" ht="14.25" hidden="1">
      <c r="A718" t="s">
        <v>21184</v>
      </c>
      <c r="B718">
        <v>647167</v>
      </c>
      <c r="C718" t="s">
        <v>2087</v>
      </c>
      <c r="D718" t="s">
        <v>2088</v>
      </c>
      <c r="E718" t="s">
        <v>2089</v>
      </c>
      <c r="F718" s="15">
        <v>632</v>
      </c>
      <c r="G718" t="s">
        <v>34</v>
      </c>
      <c r="H718" t="s">
        <v>34</v>
      </c>
      <c r="I718" t="s">
        <v>58</v>
      </c>
      <c r="J718" t="s">
        <v>48</v>
      </c>
      <c r="K718" t="s">
        <v>59</v>
      </c>
      <c r="L718" t="s">
        <v>4374</v>
      </c>
      <c r="M718" t="s">
        <v>4375</v>
      </c>
      <c r="N718" t="s">
        <v>4376</v>
      </c>
      <c r="O718">
        <f>VLOOKUP(B718,HIS退!B:F,5,FALSE)</f>
        <v>-632</v>
      </c>
      <c r="P718" t="str">
        <f>VLOOKUP(B718,HIS退!B:I,8,FALSE)</f>
        <v>1</v>
      </c>
      <c r="Q718" s="38">
        <f>VLOOKUP(C718,招行退!B:F,5,FALSE)</f>
        <v>632</v>
      </c>
      <c r="R718" t="str">
        <f>VLOOKUP(C718,招行退!B:H,7,FALSE)</f>
        <v>S</v>
      </c>
      <c r="S718" t="e">
        <f>VLOOKUP(C718,招行退!B:I,8,FALSE)</f>
        <v>#N/A</v>
      </c>
    </row>
    <row r="719" spans="1:19" ht="14.25" hidden="1">
      <c r="A719" t="s">
        <v>21185</v>
      </c>
      <c r="B719">
        <v>647220</v>
      </c>
      <c r="C719" t="s">
        <v>2093</v>
      </c>
      <c r="D719" t="s">
        <v>2094</v>
      </c>
      <c r="E719" t="s">
        <v>2095</v>
      </c>
      <c r="F719" s="15">
        <v>1213</v>
      </c>
      <c r="G719" t="s">
        <v>34</v>
      </c>
      <c r="H719" t="s">
        <v>34</v>
      </c>
      <c r="I719" t="s">
        <v>58</v>
      </c>
      <c r="J719" t="s">
        <v>48</v>
      </c>
      <c r="K719" t="s">
        <v>59</v>
      </c>
      <c r="L719" t="s">
        <v>4377</v>
      </c>
      <c r="M719" t="s">
        <v>4378</v>
      </c>
      <c r="N719" t="s">
        <v>4379</v>
      </c>
      <c r="O719">
        <f>VLOOKUP(B719,HIS退!B:F,5,FALSE)</f>
        <v>-1213</v>
      </c>
      <c r="P719" t="str">
        <f>VLOOKUP(B719,HIS退!B:I,8,FALSE)</f>
        <v>1</v>
      </c>
      <c r="Q719" s="38">
        <f>VLOOKUP(C719,招行退!B:F,5,FALSE)</f>
        <v>1213</v>
      </c>
      <c r="R719" t="str">
        <f>VLOOKUP(C719,招行退!B:H,7,FALSE)</f>
        <v>S</v>
      </c>
      <c r="S719" t="e">
        <f>VLOOKUP(C719,招行退!B:I,8,FALSE)</f>
        <v>#N/A</v>
      </c>
    </row>
    <row r="720" spans="1:19" ht="14.25" hidden="1">
      <c r="A720" t="s">
        <v>21186</v>
      </c>
      <c r="B720">
        <v>647211</v>
      </c>
      <c r="C720" t="s">
        <v>2090</v>
      </c>
      <c r="D720" t="s">
        <v>2091</v>
      </c>
      <c r="E720" t="s">
        <v>2092</v>
      </c>
      <c r="F720" s="15">
        <v>200</v>
      </c>
      <c r="G720" t="s">
        <v>34</v>
      </c>
      <c r="H720" t="s">
        <v>34</v>
      </c>
      <c r="I720" t="s">
        <v>58</v>
      </c>
      <c r="J720" t="s">
        <v>48</v>
      </c>
      <c r="K720" t="s">
        <v>59</v>
      </c>
      <c r="L720" t="s">
        <v>4380</v>
      </c>
      <c r="M720" t="s">
        <v>4381</v>
      </c>
      <c r="N720" t="s">
        <v>4382</v>
      </c>
      <c r="O720">
        <f>VLOOKUP(B720,HIS退!B:F,5,FALSE)</f>
        <v>-200</v>
      </c>
      <c r="P720" t="str">
        <f>VLOOKUP(B720,HIS退!B:I,8,FALSE)</f>
        <v>1</v>
      </c>
      <c r="Q720" s="38">
        <f>VLOOKUP(C720,招行退!B:F,5,FALSE)</f>
        <v>200</v>
      </c>
      <c r="R720" t="str">
        <f>VLOOKUP(C720,招行退!B:H,7,FALSE)</f>
        <v>S</v>
      </c>
      <c r="S720" t="e">
        <f>VLOOKUP(C720,招行退!B:I,8,FALSE)</f>
        <v>#N/A</v>
      </c>
    </row>
    <row r="721" spans="1:19" ht="14.25" hidden="1">
      <c r="A721" t="s">
        <v>21187</v>
      </c>
      <c r="B721">
        <v>647339</v>
      </c>
      <c r="C721" t="s">
        <v>2096</v>
      </c>
      <c r="D721" t="s">
        <v>1781</v>
      </c>
      <c r="E721" t="s">
        <v>1782</v>
      </c>
      <c r="F721" s="15">
        <v>317</v>
      </c>
      <c r="G721" t="s">
        <v>34</v>
      </c>
      <c r="H721" t="s">
        <v>34</v>
      </c>
      <c r="I721" t="s">
        <v>58</v>
      </c>
      <c r="J721" t="s">
        <v>48</v>
      </c>
      <c r="K721" t="s">
        <v>59</v>
      </c>
      <c r="L721" t="s">
        <v>4383</v>
      </c>
      <c r="M721" t="s">
        <v>4384</v>
      </c>
      <c r="N721" t="s">
        <v>4385</v>
      </c>
      <c r="O721">
        <f>VLOOKUP(B721,HIS退!B:F,5,FALSE)</f>
        <v>-317</v>
      </c>
      <c r="P721" t="str">
        <f>VLOOKUP(B721,HIS退!B:I,8,FALSE)</f>
        <v>1</v>
      </c>
      <c r="Q721" s="38">
        <f>VLOOKUP(C721,招行退!B:F,5,FALSE)</f>
        <v>317</v>
      </c>
      <c r="R721" t="str">
        <f>VLOOKUP(C721,招行退!B:H,7,FALSE)</f>
        <v>S</v>
      </c>
      <c r="S721" t="e">
        <f>VLOOKUP(C721,招行退!B:I,8,FALSE)</f>
        <v>#N/A</v>
      </c>
    </row>
    <row r="722" spans="1:19" ht="14.25" hidden="1">
      <c r="A722" t="s">
        <v>21188</v>
      </c>
      <c r="B722">
        <v>647458</v>
      </c>
      <c r="C722" t="s">
        <v>2097</v>
      </c>
      <c r="D722" t="s">
        <v>2098</v>
      </c>
      <c r="E722" t="s">
        <v>2099</v>
      </c>
      <c r="F722" s="15">
        <v>373</v>
      </c>
      <c r="G722" t="s">
        <v>34</v>
      </c>
      <c r="H722" t="s">
        <v>34</v>
      </c>
      <c r="I722" t="s">
        <v>58</v>
      </c>
      <c r="J722" t="s">
        <v>48</v>
      </c>
      <c r="K722" t="s">
        <v>59</v>
      </c>
      <c r="L722" t="s">
        <v>4386</v>
      </c>
      <c r="M722" t="s">
        <v>4387</v>
      </c>
      <c r="N722" t="s">
        <v>4388</v>
      </c>
      <c r="O722">
        <f>VLOOKUP(B722,HIS退!B:F,5,FALSE)</f>
        <v>-373</v>
      </c>
      <c r="P722" t="str">
        <f>VLOOKUP(B722,HIS退!B:I,8,FALSE)</f>
        <v>1</v>
      </c>
      <c r="Q722" s="38">
        <f>VLOOKUP(C722,招行退!B:F,5,FALSE)</f>
        <v>373</v>
      </c>
      <c r="R722" t="str">
        <f>VLOOKUP(C722,招行退!B:H,7,FALSE)</f>
        <v>S</v>
      </c>
      <c r="S722" t="e">
        <f>VLOOKUP(C722,招行退!B:I,8,FALSE)</f>
        <v>#N/A</v>
      </c>
    </row>
    <row r="723" spans="1:19" ht="14.25" hidden="1">
      <c r="A723" t="s">
        <v>21189</v>
      </c>
      <c r="B723">
        <v>647462</v>
      </c>
      <c r="C723" t="s">
        <v>2100</v>
      </c>
      <c r="D723" t="s">
        <v>2101</v>
      </c>
      <c r="E723" t="s">
        <v>2102</v>
      </c>
      <c r="F723" s="15">
        <v>667</v>
      </c>
      <c r="G723" t="s">
        <v>34</v>
      </c>
      <c r="H723" t="s">
        <v>34</v>
      </c>
      <c r="I723" t="s">
        <v>58</v>
      </c>
      <c r="J723" t="s">
        <v>48</v>
      </c>
      <c r="K723" t="s">
        <v>59</v>
      </c>
      <c r="L723" t="s">
        <v>4389</v>
      </c>
      <c r="M723" t="s">
        <v>4390</v>
      </c>
      <c r="N723" t="s">
        <v>4391</v>
      </c>
      <c r="O723">
        <f>VLOOKUP(B723,HIS退!B:F,5,FALSE)</f>
        <v>-667</v>
      </c>
      <c r="P723" t="str">
        <f>VLOOKUP(B723,HIS退!B:I,8,FALSE)</f>
        <v>1</v>
      </c>
      <c r="Q723" s="38">
        <f>VLOOKUP(C723,招行退!B:F,5,FALSE)</f>
        <v>667</v>
      </c>
      <c r="R723" t="str">
        <f>VLOOKUP(C723,招行退!B:H,7,FALSE)</f>
        <v>S</v>
      </c>
      <c r="S723" t="e">
        <f>VLOOKUP(C723,招行退!B:I,8,FALSE)</f>
        <v>#N/A</v>
      </c>
    </row>
    <row r="724" spans="1:19" ht="14.25" hidden="1">
      <c r="A724" t="s">
        <v>21190</v>
      </c>
      <c r="B724">
        <v>647502</v>
      </c>
      <c r="C724" t="s">
        <v>2103</v>
      </c>
      <c r="D724" t="s">
        <v>2104</v>
      </c>
      <c r="E724" t="s">
        <v>2105</v>
      </c>
      <c r="F724" s="15">
        <v>5000</v>
      </c>
      <c r="G724" t="s">
        <v>34</v>
      </c>
      <c r="H724" t="s">
        <v>34</v>
      </c>
      <c r="I724" t="s">
        <v>58</v>
      </c>
      <c r="J724" t="s">
        <v>48</v>
      </c>
      <c r="K724" t="s">
        <v>59</v>
      </c>
      <c r="L724" t="s">
        <v>4392</v>
      </c>
      <c r="M724" t="s">
        <v>4393</v>
      </c>
      <c r="N724" t="s">
        <v>4394</v>
      </c>
      <c r="O724">
        <f>VLOOKUP(B724,HIS退!B:F,5,FALSE)</f>
        <v>-5000</v>
      </c>
      <c r="P724" t="str">
        <f>VLOOKUP(B724,HIS退!B:I,8,FALSE)</f>
        <v>1</v>
      </c>
      <c r="Q724" s="38">
        <f>VLOOKUP(C724,招行退!B:F,5,FALSE)</f>
        <v>5000</v>
      </c>
      <c r="R724" t="str">
        <f>VLOOKUP(C724,招行退!B:H,7,FALSE)</f>
        <v>S</v>
      </c>
      <c r="S724" t="e">
        <f>VLOOKUP(C724,招行退!B:I,8,FALSE)</f>
        <v>#N/A</v>
      </c>
    </row>
    <row r="725" spans="1:19" ht="14.25" hidden="1">
      <c r="A725" t="s">
        <v>21191</v>
      </c>
      <c r="B725">
        <v>647594</v>
      </c>
      <c r="C725" t="s">
        <v>2106</v>
      </c>
      <c r="D725" t="s">
        <v>2107</v>
      </c>
      <c r="E725" t="s">
        <v>2108</v>
      </c>
      <c r="F725" s="15">
        <v>386</v>
      </c>
      <c r="G725" t="s">
        <v>34</v>
      </c>
      <c r="H725" t="s">
        <v>34</v>
      </c>
      <c r="I725" t="s">
        <v>58</v>
      </c>
      <c r="J725" t="s">
        <v>48</v>
      </c>
      <c r="K725" t="s">
        <v>59</v>
      </c>
      <c r="L725" t="s">
        <v>4395</v>
      </c>
      <c r="M725" t="s">
        <v>4396</v>
      </c>
      <c r="N725" t="s">
        <v>4397</v>
      </c>
      <c r="O725">
        <f>VLOOKUP(B725,HIS退!B:F,5,FALSE)</f>
        <v>-386</v>
      </c>
      <c r="P725" t="str">
        <f>VLOOKUP(B725,HIS退!B:I,8,FALSE)</f>
        <v>1</v>
      </c>
      <c r="Q725" s="38">
        <f>VLOOKUP(C725,招行退!B:F,5,FALSE)</f>
        <v>386</v>
      </c>
      <c r="R725" t="str">
        <f>VLOOKUP(C725,招行退!B:H,7,FALSE)</f>
        <v>S</v>
      </c>
      <c r="S725" t="e">
        <f>VLOOKUP(C725,招行退!B:I,8,FALSE)</f>
        <v>#N/A</v>
      </c>
    </row>
    <row r="726" spans="1:19" ht="14.25" hidden="1">
      <c r="A726" t="s">
        <v>21192</v>
      </c>
      <c r="B726">
        <v>647648</v>
      </c>
      <c r="C726" t="s">
        <v>2109</v>
      </c>
      <c r="D726" t="s">
        <v>2110</v>
      </c>
      <c r="E726" t="s">
        <v>2111</v>
      </c>
      <c r="F726" s="15">
        <v>325</v>
      </c>
      <c r="G726" t="s">
        <v>34</v>
      </c>
      <c r="H726" t="s">
        <v>34</v>
      </c>
      <c r="I726" t="s">
        <v>58</v>
      </c>
      <c r="J726" t="s">
        <v>48</v>
      </c>
      <c r="K726" t="s">
        <v>59</v>
      </c>
      <c r="L726" t="s">
        <v>4398</v>
      </c>
      <c r="M726" t="s">
        <v>4399</v>
      </c>
      <c r="N726" t="s">
        <v>4400</v>
      </c>
      <c r="O726">
        <f>VLOOKUP(B726,HIS退!B:F,5,FALSE)</f>
        <v>-325</v>
      </c>
      <c r="P726" t="str">
        <f>VLOOKUP(B726,HIS退!B:I,8,FALSE)</f>
        <v>1</v>
      </c>
      <c r="Q726" s="38">
        <f>VLOOKUP(C726,招行退!B:F,5,FALSE)</f>
        <v>325</v>
      </c>
      <c r="R726" t="str">
        <f>VLOOKUP(C726,招行退!B:H,7,FALSE)</f>
        <v>S</v>
      </c>
      <c r="S726" t="e">
        <f>VLOOKUP(C726,招行退!B:I,8,FALSE)</f>
        <v>#N/A</v>
      </c>
    </row>
    <row r="727" spans="1:19" ht="14.25" hidden="1">
      <c r="A727" t="s">
        <v>21193</v>
      </c>
      <c r="B727">
        <v>647654</v>
      </c>
      <c r="C727" t="s">
        <v>2112</v>
      </c>
      <c r="D727" t="s">
        <v>2113</v>
      </c>
      <c r="E727" t="s">
        <v>2114</v>
      </c>
      <c r="F727" s="15">
        <v>782</v>
      </c>
      <c r="G727" t="s">
        <v>34</v>
      </c>
      <c r="H727" t="s">
        <v>34</v>
      </c>
      <c r="I727" t="s">
        <v>58</v>
      </c>
      <c r="J727" t="s">
        <v>48</v>
      </c>
      <c r="K727" t="s">
        <v>59</v>
      </c>
      <c r="L727" t="s">
        <v>4401</v>
      </c>
      <c r="M727" t="s">
        <v>4402</v>
      </c>
      <c r="N727" t="s">
        <v>4400</v>
      </c>
      <c r="O727">
        <f>VLOOKUP(B727,HIS退!B:F,5,FALSE)</f>
        <v>-782</v>
      </c>
      <c r="P727" t="str">
        <f>VLOOKUP(B727,HIS退!B:I,8,FALSE)</f>
        <v>1</v>
      </c>
      <c r="Q727" s="38">
        <f>VLOOKUP(C727,招行退!B:F,5,FALSE)</f>
        <v>782</v>
      </c>
      <c r="R727" t="str">
        <f>VLOOKUP(C727,招行退!B:H,7,FALSE)</f>
        <v>S</v>
      </c>
      <c r="S727" t="e">
        <f>VLOOKUP(C727,招行退!B:I,8,FALSE)</f>
        <v>#N/A</v>
      </c>
    </row>
    <row r="728" spans="1:19" ht="14.25" hidden="1">
      <c r="A728" t="s">
        <v>21194</v>
      </c>
      <c r="B728">
        <v>647658</v>
      </c>
      <c r="C728" t="s">
        <v>2115</v>
      </c>
      <c r="D728" t="s">
        <v>2116</v>
      </c>
      <c r="E728" t="s">
        <v>2117</v>
      </c>
      <c r="F728" s="15">
        <v>87</v>
      </c>
      <c r="G728" t="s">
        <v>34</v>
      </c>
      <c r="H728" t="s">
        <v>34</v>
      </c>
      <c r="I728" t="s">
        <v>58</v>
      </c>
      <c r="J728" t="s">
        <v>48</v>
      </c>
      <c r="K728" t="s">
        <v>59</v>
      </c>
      <c r="L728" t="s">
        <v>4403</v>
      </c>
      <c r="M728" t="s">
        <v>4404</v>
      </c>
      <c r="N728" t="s">
        <v>4405</v>
      </c>
      <c r="O728">
        <f>VLOOKUP(B728,HIS退!B:F,5,FALSE)</f>
        <v>-87</v>
      </c>
      <c r="P728" t="str">
        <f>VLOOKUP(B728,HIS退!B:I,8,FALSE)</f>
        <v>1</v>
      </c>
      <c r="Q728" s="38">
        <f>VLOOKUP(C728,招行退!B:F,5,FALSE)</f>
        <v>87</v>
      </c>
      <c r="R728" t="str">
        <f>VLOOKUP(C728,招行退!B:H,7,FALSE)</f>
        <v>S</v>
      </c>
      <c r="S728" t="e">
        <f>VLOOKUP(C728,招行退!B:I,8,FALSE)</f>
        <v>#N/A</v>
      </c>
    </row>
    <row r="729" spans="1:19" ht="14.25" hidden="1">
      <c r="A729" t="s">
        <v>21195</v>
      </c>
      <c r="B729">
        <v>647659</v>
      </c>
      <c r="C729" t="s">
        <v>2118</v>
      </c>
      <c r="D729" t="s">
        <v>2119</v>
      </c>
      <c r="E729" t="s">
        <v>2120</v>
      </c>
      <c r="F729" s="15">
        <v>1100</v>
      </c>
      <c r="G729" t="s">
        <v>34</v>
      </c>
      <c r="H729" t="s">
        <v>34</v>
      </c>
      <c r="I729" t="s">
        <v>58</v>
      </c>
      <c r="J729" t="s">
        <v>48</v>
      </c>
      <c r="K729" t="s">
        <v>59</v>
      </c>
      <c r="L729" t="s">
        <v>4406</v>
      </c>
      <c r="M729" t="s">
        <v>4407</v>
      </c>
      <c r="N729" t="s">
        <v>4408</v>
      </c>
      <c r="O729">
        <f>VLOOKUP(B729,HIS退!B:F,5,FALSE)</f>
        <v>-1100</v>
      </c>
      <c r="P729" t="str">
        <f>VLOOKUP(B729,HIS退!B:I,8,FALSE)</f>
        <v>1</v>
      </c>
      <c r="Q729" s="38">
        <f>VLOOKUP(C729,招行退!B:F,5,FALSE)</f>
        <v>1100</v>
      </c>
      <c r="R729" t="str">
        <f>VLOOKUP(C729,招行退!B:H,7,FALSE)</f>
        <v>S</v>
      </c>
      <c r="S729" t="e">
        <f>VLOOKUP(C729,招行退!B:I,8,FALSE)</f>
        <v>#N/A</v>
      </c>
    </row>
    <row r="730" spans="1:19" ht="14.25" hidden="1">
      <c r="A730" t="s">
        <v>21196</v>
      </c>
      <c r="B730">
        <v>647686</v>
      </c>
      <c r="C730" t="s">
        <v>2122</v>
      </c>
      <c r="D730" t="s">
        <v>2123</v>
      </c>
      <c r="E730" t="s">
        <v>2124</v>
      </c>
      <c r="F730" s="15">
        <v>5000</v>
      </c>
      <c r="G730" t="s">
        <v>34</v>
      </c>
      <c r="H730" t="s">
        <v>34</v>
      </c>
      <c r="I730" t="s">
        <v>58</v>
      </c>
      <c r="J730" t="s">
        <v>48</v>
      </c>
      <c r="K730" t="s">
        <v>59</v>
      </c>
      <c r="L730" t="s">
        <v>4409</v>
      </c>
      <c r="M730" t="s">
        <v>4410</v>
      </c>
      <c r="N730" t="s">
        <v>4411</v>
      </c>
      <c r="O730">
        <f>VLOOKUP(B730,HIS退!B:F,5,FALSE)</f>
        <v>-5000</v>
      </c>
      <c r="P730" t="str">
        <f>VLOOKUP(B730,HIS退!B:I,8,FALSE)</f>
        <v>1</v>
      </c>
      <c r="Q730" s="38">
        <f>VLOOKUP(C730,招行退!B:F,5,FALSE)</f>
        <v>5000</v>
      </c>
      <c r="R730" t="str">
        <f>VLOOKUP(C730,招行退!B:H,7,FALSE)</f>
        <v>S</v>
      </c>
      <c r="S730" t="e">
        <f>VLOOKUP(C730,招行退!B:I,8,FALSE)</f>
        <v>#N/A</v>
      </c>
    </row>
    <row r="731" spans="1:19" ht="14.25" hidden="1">
      <c r="A731" t="s">
        <v>21197</v>
      </c>
      <c r="B731">
        <v>647677</v>
      </c>
      <c r="C731" t="s">
        <v>2121</v>
      </c>
      <c r="D731" t="s">
        <v>2101</v>
      </c>
      <c r="E731" t="s">
        <v>2102</v>
      </c>
      <c r="F731" s="15">
        <v>500</v>
      </c>
      <c r="G731" t="s">
        <v>34</v>
      </c>
      <c r="H731" t="s">
        <v>34</v>
      </c>
      <c r="I731" t="s">
        <v>340</v>
      </c>
      <c r="J731" t="s">
        <v>340</v>
      </c>
      <c r="K731" t="s">
        <v>59</v>
      </c>
      <c r="L731" t="s">
        <v>4412</v>
      </c>
      <c r="M731" t="s">
        <v>4413</v>
      </c>
      <c r="N731" t="s">
        <v>4414</v>
      </c>
      <c r="O731">
        <f>VLOOKUP(B731,HIS退!B:F,5,FALSE)</f>
        <v>-500</v>
      </c>
      <c r="P731" t="str">
        <f>VLOOKUP(B731,HIS退!B:I,8,FALSE)</f>
        <v>9</v>
      </c>
      <c r="Q731" s="38">
        <f>VLOOKUP(C731,招行退!B:F,5,FALSE)</f>
        <v>500</v>
      </c>
      <c r="R731" t="str">
        <f>VLOOKUP(C731,招行退!B:H,7,FALSE)</f>
        <v>B</v>
      </c>
      <c r="S731" t="str">
        <f>VLOOKUP(C731,招行退!B:I,8,FALSE)</f>
        <v>20170711</v>
      </c>
    </row>
    <row r="732" spans="1:19" ht="14.25" hidden="1">
      <c r="A732" t="s">
        <v>21198</v>
      </c>
      <c r="B732">
        <v>647844</v>
      </c>
      <c r="C732" t="s">
        <v>4415</v>
      </c>
      <c r="D732" t="s">
        <v>509</v>
      </c>
      <c r="E732" t="s">
        <v>510</v>
      </c>
      <c r="F732" s="15">
        <v>500</v>
      </c>
      <c r="G732" t="s">
        <v>34</v>
      </c>
      <c r="H732" t="s">
        <v>34</v>
      </c>
      <c r="I732" t="s">
        <v>340</v>
      </c>
      <c r="J732" t="s">
        <v>57</v>
      </c>
      <c r="K732" t="s">
        <v>59</v>
      </c>
      <c r="L732" t="s">
        <v>4416</v>
      </c>
      <c r="M732" t="s">
        <v>4417</v>
      </c>
      <c r="N732" t="s">
        <v>2447</v>
      </c>
      <c r="O732">
        <f>VLOOKUP(B732,HIS退!B:F,5,FALSE)</f>
        <v>-500</v>
      </c>
      <c r="P732" t="str">
        <f>VLOOKUP(B732,HIS退!B:I,8,FALSE)</f>
        <v>9</v>
      </c>
      <c r="Q732" s="38">
        <f>VLOOKUP(C732,招行退!B:F,5,FALSE)</f>
        <v>500</v>
      </c>
      <c r="R732" t="str">
        <f>VLOOKUP(C732,招行退!B:H,7,FALSE)</f>
        <v>B</v>
      </c>
      <c r="S732" t="str">
        <f>VLOOKUP(C732,招行退!B:I,8,FALSE)</f>
        <v>20170710</v>
      </c>
    </row>
    <row r="733" spans="1:19" ht="14.25" hidden="1">
      <c r="A733" t="s">
        <v>21199</v>
      </c>
      <c r="B733">
        <v>647937</v>
      </c>
      <c r="C733" t="s">
        <v>2125</v>
      </c>
      <c r="D733" t="s">
        <v>2126</v>
      </c>
      <c r="E733" t="s">
        <v>2127</v>
      </c>
      <c r="F733" s="15">
        <v>500</v>
      </c>
      <c r="G733" t="s">
        <v>34</v>
      </c>
      <c r="H733" t="s">
        <v>34</v>
      </c>
      <c r="I733" t="s">
        <v>58</v>
      </c>
      <c r="J733" t="s">
        <v>48</v>
      </c>
      <c r="K733" t="s">
        <v>59</v>
      </c>
      <c r="L733" t="s">
        <v>4418</v>
      </c>
      <c r="M733" t="s">
        <v>4419</v>
      </c>
      <c r="N733" t="s">
        <v>4420</v>
      </c>
      <c r="O733">
        <f>VLOOKUP(B733,HIS退!B:F,5,FALSE)</f>
        <v>-500</v>
      </c>
      <c r="P733" t="str">
        <f>VLOOKUP(B733,HIS退!B:I,8,FALSE)</f>
        <v>1</v>
      </c>
      <c r="Q733" s="38">
        <f>VLOOKUP(C733,招行退!B:F,5,FALSE)</f>
        <v>500</v>
      </c>
      <c r="R733" t="str">
        <f>VLOOKUP(C733,招行退!B:H,7,FALSE)</f>
        <v>S</v>
      </c>
      <c r="S733" t="e">
        <f>VLOOKUP(C733,招行退!B:I,8,FALSE)</f>
        <v>#N/A</v>
      </c>
    </row>
    <row r="734" spans="1:19" ht="14.25" hidden="1">
      <c r="A734" t="s">
        <v>21200</v>
      </c>
      <c r="B734">
        <v>647982</v>
      </c>
      <c r="C734" t="s">
        <v>2128</v>
      </c>
      <c r="D734" t="s">
        <v>2129</v>
      </c>
      <c r="E734" t="s">
        <v>2130</v>
      </c>
      <c r="F734" s="15">
        <v>364</v>
      </c>
      <c r="G734" t="s">
        <v>34</v>
      </c>
      <c r="H734" t="s">
        <v>34</v>
      </c>
      <c r="I734" t="s">
        <v>58</v>
      </c>
      <c r="J734" t="s">
        <v>48</v>
      </c>
      <c r="K734" t="s">
        <v>59</v>
      </c>
      <c r="L734" t="s">
        <v>4421</v>
      </c>
      <c r="M734" t="s">
        <v>4422</v>
      </c>
      <c r="N734" t="s">
        <v>4423</v>
      </c>
      <c r="O734">
        <f>VLOOKUP(B734,HIS退!B:F,5,FALSE)</f>
        <v>-364</v>
      </c>
      <c r="P734" t="str">
        <f>VLOOKUP(B734,HIS退!B:I,8,FALSE)</f>
        <v>1</v>
      </c>
      <c r="Q734" s="38">
        <f>VLOOKUP(C734,招行退!B:F,5,FALSE)</f>
        <v>364</v>
      </c>
      <c r="R734" t="str">
        <f>VLOOKUP(C734,招行退!B:H,7,FALSE)</f>
        <v>S</v>
      </c>
      <c r="S734" t="e">
        <f>VLOOKUP(C734,招行退!B:I,8,FALSE)</f>
        <v>#N/A</v>
      </c>
    </row>
    <row r="735" spans="1:19" ht="14.25" hidden="1">
      <c r="A735" t="s">
        <v>21201</v>
      </c>
      <c r="B735">
        <v>648458</v>
      </c>
      <c r="C735" t="s">
        <v>4424</v>
      </c>
      <c r="D735" t="s">
        <v>2131</v>
      </c>
      <c r="E735" t="s">
        <v>2132</v>
      </c>
      <c r="F735" s="15">
        <v>500</v>
      </c>
      <c r="G735" t="s">
        <v>34</v>
      </c>
      <c r="H735" t="s">
        <v>34</v>
      </c>
      <c r="I735" t="s">
        <v>340</v>
      </c>
      <c r="J735" t="s">
        <v>57</v>
      </c>
      <c r="K735" t="s">
        <v>59</v>
      </c>
      <c r="L735" t="s">
        <v>4425</v>
      </c>
      <c r="M735" t="s">
        <v>4426</v>
      </c>
      <c r="N735" t="s">
        <v>4427</v>
      </c>
      <c r="O735">
        <f>VLOOKUP(B735,HIS退!B:F,5,FALSE)</f>
        <v>-500</v>
      </c>
      <c r="P735" t="str">
        <f>VLOOKUP(B735,HIS退!B:I,8,FALSE)</f>
        <v>9</v>
      </c>
      <c r="Q735" s="38">
        <f>VLOOKUP(C735,招行退!B:F,5,FALSE)</f>
        <v>500</v>
      </c>
      <c r="R735" t="str">
        <f>VLOOKUP(C735,招行退!B:H,7,FALSE)</f>
        <v>B</v>
      </c>
      <c r="S735" t="str">
        <f>VLOOKUP(C735,招行退!B:I,8,FALSE)</f>
        <v>20170710</v>
      </c>
    </row>
    <row r="736" spans="1:19" ht="14.25" hidden="1">
      <c r="A736" t="s">
        <v>21202</v>
      </c>
      <c r="B736">
        <v>648528</v>
      </c>
      <c r="C736" t="s">
        <v>2133</v>
      </c>
      <c r="D736" t="s">
        <v>2134</v>
      </c>
      <c r="E736" t="s">
        <v>2135</v>
      </c>
      <c r="F736" s="15">
        <v>8064</v>
      </c>
      <c r="G736" t="s">
        <v>53</v>
      </c>
      <c r="H736" t="s">
        <v>34</v>
      </c>
      <c r="I736" t="s">
        <v>58</v>
      </c>
      <c r="J736" t="s">
        <v>48</v>
      </c>
      <c r="K736" t="s">
        <v>59</v>
      </c>
      <c r="L736" t="s">
        <v>4428</v>
      </c>
      <c r="M736" t="s">
        <v>4429</v>
      </c>
      <c r="N736" t="s">
        <v>4430</v>
      </c>
      <c r="O736">
        <f>VLOOKUP(B736,HIS退!B:F,5,FALSE)</f>
        <v>-8064</v>
      </c>
      <c r="P736" t="str">
        <f>VLOOKUP(B736,HIS退!B:I,8,FALSE)</f>
        <v>1</v>
      </c>
      <c r="Q736" s="38">
        <f>VLOOKUP(C736,招行退!B:F,5,FALSE)</f>
        <v>8064</v>
      </c>
      <c r="R736" t="str">
        <f>VLOOKUP(C736,招行退!B:H,7,FALSE)</f>
        <v>S</v>
      </c>
      <c r="S736" t="e">
        <f>VLOOKUP(C736,招行退!B:I,8,FALSE)</f>
        <v>#N/A</v>
      </c>
    </row>
    <row r="737" spans="1:19" ht="14.25" hidden="1">
      <c r="A737" t="s">
        <v>21203</v>
      </c>
      <c r="B737">
        <v>648913</v>
      </c>
      <c r="C737" t="s">
        <v>2136</v>
      </c>
      <c r="D737" t="s">
        <v>2137</v>
      </c>
      <c r="E737" t="s">
        <v>2138</v>
      </c>
      <c r="F737" s="15">
        <v>494</v>
      </c>
      <c r="G737" t="s">
        <v>34</v>
      </c>
      <c r="H737" t="s">
        <v>34</v>
      </c>
      <c r="I737" t="s">
        <v>58</v>
      </c>
      <c r="J737" t="s">
        <v>48</v>
      </c>
      <c r="K737" t="s">
        <v>59</v>
      </c>
      <c r="L737" t="s">
        <v>4431</v>
      </c>
      <c r="M737" t="s">
        <v>4432</v>
      </c>
      <c r="N737" t="s">
        <v>4433</v>
      </c>
      <c r="O737">
        <f>VLOOKUP(B737,HIS退!B:F,5,FALSE)</f>
        <v>-494</v>
      </c>
      <c r="P737" t="str">
        <f>VLOOKUP(B737,HIS退!B:I,8,FALSE)</f>
        <v>1</v>
      </c>
      <c r="Q737" s="38">
        <f>VLOOKUP(C737,招行退!B:F,5,FALSE)</f>
        <v>494</v>
      </c>
      <c r="R737" t="str">
        <f>VLOOKUP(C737,招行退!B:H,7,FALSE)</f>
        <v>S</v>
      </c>
      <c r="S737" t="e">
        <f>VLOOKUP(C737,招行退!B:I,8,FALSE)</f>
        <v>#N/A</v>
      </c>
    </row>
    <row r="738" spans="1:19" ht="14.25" hidden="1">
      <c r="A738" t="s">
        <v>21204</v>
      </c>
      <c r="B738">
        <v>648964</v>
      </c>
      <c r="C738" t="s">
        <v>4434</v>
      </c>
      <c r="D738" t="s">
        <v>2139</v>
      </c>
      <c r="E738" t="s">
        <v>2140</v>
      </c>
      <c r="F738" s="15">
        <v>209</v>
      </c>
      <c r="G738" t="s">
        <v>34</v>
      </c>
      <c r="H738" t="s">
        <v>34</v>
      </c>
      <c r="I738" t="s">
        <v>340</v>
      </c>
      <c r="J738" t="s">
        <v>57</v>
      </c>
      <c r="K738" t="s">
        <v>59</v>
      </c>
      <c r="L738" t="s">
        <v>4435</v>
      </c>
      <c r="M738" t="s">
        <v>4436</v>
      </c>
      <c r="N738" t="s">
        <v>4437</v>
      </c>
      <c r="O738">
        <f>VLOOKUP(B738,HIS退!B:F,5,FALSE)</f>
        <v>-209</v>
      </c>
      <c r="P738" t="str">
        <f>VLOOKUP(B738,HIS退!B:I,8,FALSE)</f>
        <v>9</v>
      </c>
      <c r="Q738" s="38">
        <f>VLOOKUP(C738,招行退!B:F,5,FALSE)</f>
        <v>209</v>
      </c>
      <c r="R738" t="str">
        <f>VLOOKUP(C738,招行退!B:H,7,FALSE)</f>
        <v>B</v>
      </c>
      <c r="S738" t="str">
        <f>VLOOKUP(C738,招行退!B:I,8,FALSE)</f>
        <v>20170710</v>
      </c>
    </row>
    <row r="739" spans="1:19" ht="14.25" hidden="1">
      <c r="A739" t="s">
        <v>21205</v>
      </c>
      <c r="B739">
        <v>649035</v>
      </c>
      <c r="C739" t="s">
        <v>2141</v>
      </c>
      <c r="D739" t="s">
        <v>2142</v>
      </c>
      <c r="E739" t="s">
        <v>2143</v>
      </c>
      <c r="F739" s="15">
        <v>408</v>
      </c>
      <c r="G739" t="s">
        <v>34</v>
      </c>
      <c r="H739" t="s">
        <v>34</v>
      </c>
      <c r="I739" t="s">
        <v>58</v>
      </c>
      <c r="J739" t="s">
        <v>48</v>
      </c>
      <c r="K739" t="s">
        <v>59</v>
      </c>
      <c r="L739" t="s">
        <v>4438</v>
      </c>
      <c r="M739" t="s">
        <v>4439</v>
      </c>
      <c r="N739" t="s">
        <v>4440</v>
      </c>
      <c r="O739">
        <f>VLOOKUP(B739,HIS退!B:F,5,FALSE)</f>
        <v>-408</v>
      </c>
      <c r="P739" t="str">
        <f>VLOOKUP(B739,HIS退!B:I,8,FALSE)</f>
        <v>1</v>
      </c>
      <c r="Q739" s="38">
        <f>VLOOKUP(C739,招行退!B:F,5,FALSE)</f>
        <v>408</v>
      </c>
      <c r="R739" t="str">
        <f>VLOOKUP(C739,招行退!B:H,7,FALSE)</f>
        <v>S</v>
      </c>
      <c r="S739" t="e">
        <f>VLOOKUP(C739,招行退!B:I,8,FALSE)</f>
        <v>#N/A</v>
      </c>
    </row>
    <row r="740" spans="1:19" ht="14.25" hidden="1">
      <c r="A740" t="s">
        <v>21206</v>
      </c>
      <c r="B740">
        <v>649458</v>
      </c>
      <c r="C740" t="s">
        <v>2144</v>
      </c>
      <c r="D740" t="s">
        <v>2145</v>
      </c>
      <c r="E740" t="s">
        <v>2146</v>
      </c>
      <c r="F740" s="15">
        <v>1392</v>
      </c>
      <c r="G740" t="s">
        <v>34</v>
      </c>
      <c r="H740" t="s">
        <v>34</v>
      </c>
      <c r="I740" t="s">
        <v>58</v>
      </c>
      <c r="J740" t="s">
        <v>48</v>
      </c>
      <c r="K740" t="s">
        <v>59</v>
      </c>
      <c r="L740" t="s">
        <v>4441</v>
      </c>
      <c r="M740" t="s">
        <v>4442</v>
      </c>
      <c r="N740" t="s">
        <v>4443</v>
      </c>
      <c r="O740">
        <f>VLOOKUP(B740,HIS退!B:F,5,FALSE)</f>
        <v>-1392</v>
      </c>
      <c r="P740" t="str">
        <f>VLOOKUP(B740,HIS退!B:I,8,FALSE)</f>
        <v>1</v>
      </c>
      <c r="Q740" s="38">
        <f>VLOOKUP(C740,招行退!B:F,5,FALSE)</f>
        <v>1392</v>
      </c>
      <c r="R740" t="str">
        <f>VLOOKUP(C740,招行退!B:H,7,FALSE)</f>
        <v>S</v>
      </c>
      <c r="S740" t="e">
        <f>VLOOKUP(C740,招行退!B:I,8,FALSE)</f>
        <v>#N/A</v>
      </c>
    </row>
    <row r="741" spans="1:19" ht="14.25" hidden="1">
      <c r="A741" t="s">
        <v>21207</v>
      </c>
      <c r="B741">
        <v>649505</v>
      </c>
      <c r="C741" t="s">
        <v>2147</v>
      </c>
      <c r="D741" t="s">
        <v>2148</v>
      </c>
      <c r="E741" t="s">
        <v>2149</v>
      </c>
      <c r="F741" s="15">
        <v>100</v>
      </c>
      <c r="G741" t="s">
        <v>34</v>
      </c>
      <c r="H741" t="s">
        <v>34</v>
      </c>
      <c r="I741" t="s">
        <v>58</v>
      </c>
      <c r="J741" t="s">
        <v>48</v>
      </c>
      <c r="K741" t="s">
        <v>59</v>
      </c>
      <c r="L741" t="s">
        <v>4444</v>
      </c>
      <c r="M741" t="s">
        <v>4445</v>
      </c>
      <c r="N741" t="s">
        <v>4443</v>
      </c>
      <c r="O741">
        <f>VLOOKUP(B741,HIS退!B:F,5,FALSE)</f>
        <v>-100</v>
      </c>
      <c r="P741" t="str">
        <f>VLOOKUP(B741,HIS退!B:I,8,FALSE)</f>
        <v>1</v>
      </c>
      <c r="Q741" s="38">
        <f>VLOOKUP(C741,招行退!B:F,5,FALSE)</f>
        <v>100</v>
      </c>
      <c r="R741" t="str">
        <f>VLOOKUP(C741,招行退!B:H,7,FALSE)</f>
        <v>S</v>
      </c>
      <c r="S741" t="e">
        <f>VLOOKUP(C741,招行退!B:I,8,FALSE)</f>
        <v>#N/A</v>
      </c>
    </row>
    <row r="742" spans="1:19" ht="14.25" hidden="1">
      <c r="A742" t="s">
        <v>21208</v>
      </c>
      <c r="B742">
        <v>650086</v>
      </c>
      <c r="C742" t="s">
        <v>2150</v>
      </c>
      <c r="D742" t="s">
        <v>2151</v>
      </c>
      <c r="E742" t="s">
        <v>2152</v>
      </c>
      <c r="F742" s="15">
        <v>250</v>
      </c>
      <c r="G742" t="s">
        <v>34</v>
      </c>
      <c r="H742" t="s">
        <v>34</v>
      </c>
      <c r="I742" t="s">
        <v>58</v>
      </c>
      <c r="J742" t="s">
        <v>48</v>
      </c>
      <c r="K742" t="s">
        <v>59</v>
      </c>
      <c r="L742" t="s">
        <v>4446</v>
      </c>
      <c r="M742" t="s">
        <v>4447</v>
      </c>
      <c r="N742" t="s">
        <v>4448</v>
      </c>
      <c r="O742">
        <f>VLOOKUP(B742,HIS退!B:F,5,FALSE)</f>
        <v>-250</v>
      </c>
      <c r="P742" t="str">
        <f>VLOOKUP(B742,HIS退!B:I,8,FALSE)</f>
        <v>1</v>
      </c>
      <c r="Q742" s="38">
        <f>VLOOKUP(C742,招行退!B:F,5,FALSE)</f>
        <v>250</v>
      </c>
      <c r="R742" t="str">
        <f>VLOOKUP(C742,招行退!B:H,7,FALSE)</f>
        <v>S</v>
      </c>
      <c r="S742" t="e">
        <f>VLOOKUP(C742,招行退!B:I,8,FALSE)</f>
        <v>#N/A</v>
      </c>
    </row>
    <row r="743" spans="1:19" ht="14.25" hidden="1">
      <c r="A743" t="s">
        <v>21209</v>
      </c>
      <c r="B743">
        <v>650974</v>
      </c>
      <c r="C743" t="s">
        <v>2153</v>
      </c>
      <c r="D743" t="s">
        <v>2154</v>
      </c>
      <c r="E743" t="s">
        <v>2155</v>
      </c>
      <c r="F743" s="15">
        <v>1492</v>
      </c>
      <c r="G743" t="s">
        <v>34</v>
      </c>
      <c r="H743" t="s">
        <v>34</v>
      </c>
      <c r="I743" t="s">
        <v>58</v>
      </c>
      <c r="J743" t="s">
        <v>48</v>
      </c>
      <c r="K743" t="s">
        <v>59</v>
      </c>
      <c r="L743" t="s">
        <v>4449</v>
      </c>
      <c r="M743" t="s">
        <v>4450</v>
      </c>
      <c r="N743" t="s">
        <v>4451</v>
      </c>
      <c r="O743">
        <f>VLOOKUP(B743,HIS退!B:F,5,FALSE)</f>
        <v>-1492</v>
      </c>
      <c r="P743" t="str">
        <f>VLOOKUP(B743,HIS退!B:I,8,FALSE)</f>
        <v>1</v>
      </c>
      <c r="Q743" s="38">
        <f>VLOOKUP(C743,招行退!B:F,5,FALSE)</f>
        <v>1492</v>
      </c>
      <c r="R743" t="str">
        <f>VLOOKUP(C743,招行退!B:H,7,FALSE)</f>
        <v>S</v>
      </c>
      <c r="S743" t="e">
        <f>VLOOKUP(C743,招行退!B:I,8,FALSE)</f>
        <v>#N/A</v>
      </c>
    </row>
    <row r="744" spans="1:19" ht="14.25" hidden="1">
      <c r="A744" t="s">
        <v>21210</v>
      </c>
      <c r="B744">
        <v>651101</v>
      </c>
      <c r="C744" t="s">
        <v>2156</v>
      </c>
      <c r="D744" t="s">
        <v>2157</v>
      </c>
      <c r="E744" t="s">
        <v>2158</v>
      </c>
      <c r="F744" s="15">
        <v>906</v>
      </c>
      <c r="G744" t="s">
        <v>34</v>
      </c>
      <c r="H744" t="s">
        <v>34</v>
      </c>
      <c r="I744" t="s">
        <v>58</v>
      </c>
      <c r="J744" t="s">
        <v>48</v>
      </c>
      <c r="K744" t="s">
        <v>59</v>
      </c>
      <c r="L744" t="s">
        <v>4452</v>
      </c>
      <c r="M744" t="s">
        <v>4453</v>
      </c>
      <c r="N744" t="s">
        <v>4454</v>
      </c>
      <c r="O744">
        <f>VLOOKUP(B744,HIS退!B:F,5,FALSE)</f>
        <v>-906</v>
      </c>
      <c r="P744" t="str">
        <f>VLOOKUP(B744,HIS退!B:I,8,FALSE)</f>
        <v>1</v>
      </c>
      <c r="Q744" s="38">
        <f>VLOOKUP(C744,招行退!B:F,5,FALSE)</f>
        <v>906</v>
      </c>
      <c r="R744" t="str">
        <f>VLOOKUP(C744,招行退!B:H,7,FALSE)</f>
        <v>S</v>
      </c>
      <c r="S744" t="e">
        <f>VLOOKUP(C744,招行退!B:I,8,FALSE)</f>
        <v>#N/A</v>
      </c>
    </row>
    <row r="745" spans="1:19" ht="14.25" hidden="1">
      <c r="A745" t="s">
        <v>21211</v>
      </c>
      <c r="B745">
        <v>651228</v>
      </c>
      <c r="C745" t="s">
        <v>2159</v>
      </c>
      <c r="D745" t="s">
        <v>2116</v>
      </c>
      <c r="E745" t="s">
        <v>2117</v>
      </c>
      <c r="F745" s="15">
        <v>316</v>
      </c>
      <c r="G745" t="s">
        <v>34</v>
      </c>
      <c r="H745" t="s">
        <v>34</v>
      </c>
      <c r="I745" t="s">
        <v>58</v>
      </c>
      <c r="J745" t="s">
        <v>48</v>
      </c>
      <c r="K745" t="s">
        <v>59</v>
      </c>
      <c r="L745" t="s">
        <v>4455</v>
      </c>
      <c r="M745" t="s">
        <v>4456</v>
      </c>
      <c r="N745" t="s">
        <v>4405</v>
      </c>
      <c r="O745">
        <f>VLOOKUP(B745,HIS退!B:F,5,FALSE)</f>
        <v>-316</v>
      </c>
      <c r="P745" t="str">
        <f>VLOOKUP(B745,HIS退!B:I,8,FALSE)</f>
        <v>1</v>
      </c>
      <c r="Q745" s="38">
        <f>VLOOKUP(C745,招行退!B:F,5,FALSE)</f>
        <v>316</v>
      </c>
      <c r="R745" t="str">
        <f>VLOOKUP(C745,招行退!B:H,7,FALSE)</f>
        <v>S</v>
      </c>
      <c r="S745" t="e">
        <f>VLOOKUP(C745,招行退!B:I,8,FALSE)</f>
        <v>#N/A</v>
      </c>
    </row>
    <row r="746" spans="1:19" ht="14.25" hidden="1">
      <c r="A746" t="s">
        <v>21212</v>
      </c>
      <c r="B746">
        <v>651345</v>
      </c>
      <c r="C746" t="s">
        <v>2160</v>
      </c>
      <c r="D746" t="s">
        <v>2161</v>
      </c>
      <c r="E746" t="s">
        <v>2162</v>
      </c>
      <c r="F746" s="15">
        <v>2500</v>
      </c>
      <c r="G746" t="s">
        <v>34</v>
      </c>
      <c r="H746" t="s">
        <v>34</v>
      </c>
      <c r="I746" t="s">
        <v>58</v>
      </c>
      <c r="J746" t="s">
        <v>48</v>
      </c>
      <c r="K746" t="s">
        <v>59</v>
      </c>
      <c r="L746" t="s">
        <v>4457</v>
      </c>
      <c r="M746" t="s">
        <v>4458</v>
      </c>
      <c r="N746" t="s">
        <v>4459</v>
      </c>
      <c r="O746">
        <f>VLOOKUP(B746,HIS退!B:F,5,FALSE)</f>
        <v>-2500</v>
      </c>
      <c r="P746" t="str">
        <f>VLOOKUP(B746,HIS退!B:I,8,FALSE)</f>
        <v>1</v>
      </c>
      <c r="Q746" s="38">
        <f>VLOOKUP(C746,招行退!B:F,5,FALSE)</f>
        <v>2500</v>
      </c>
      <c r="R746" t="str">
        <f>VLOOKUP(C746,招行退!B:H,7,FALSE)</f>
        <v>S</v>
      </c>
      <c r="S746" t="e">
        <f>VLOOKUP(C746,招行退!B:I,8,FALSE)</f>
        <v>#N/A</v>
      </c>
    </row>
    <row r="747" spans="1:19" ht="14.25" hidden="1">
      <c r="A747" t="s">
        <v>21213</v>
      </c>
      <c r="B747">
        <v>651392</v>
      </c>
      <c r="C747" t="s">
        <v>2163</v>
      </c>
      <c r="D747" t="s">
        <v>2161</v>
      </c>
      <c r="E747" t="s">
        <v>2162</v>
      </c>
      <c r="F747" s="15">
        <v>2000</v>
      </c>
      <c r="G747" t="s">
        <v>34</v>
      </c>
      <c r="H747" t="s">
        <v>34</v>
      </c>
      <c r="I747" t="s">
        <v>58</v>
      </c>
      <c r="J747" t="s">
        <v>48</v>
      </c>
      <c r="K747" t="s">
        <v>59</v>
      </c>
      <c r="L747" t="s">
        <v>4460</v>
      </c>
      <c r="M747" t="s">
        <v>4461</v>
      </c>
      <c r="N747" t="s">
        <v>4459</v>
      </c>
      <c r="O747">
        <f>VLOOKUP(B747,HIS退!B:F,5,FALSE)</f>
        <v>-2000</v>
      </c>
      <c r="P747" t="str">
        <f>VLOOKUP(B747,HIS退!B:I,8,FALSE)</f>
        <v>1</v>
      </c>
      <c r="Q747" s="38">
        <f>VLOOKUP(C747,招行退!B:F,5,FALSE)</f>
        <v>2000</v>
      </c>
      <c r="R747" t="str">
        <f>VLOOKUP(C747,招行退!B:H,7,FALSE)</f>
        <v>S</v>
      </c>
      <c r="S747" t="e">
        <f>VLOOKUP(C747,招行退!B:I,8,FALSE)</f>
        <v>#N/A</v>
      </c>
    </row>
    <row r="748" spans="1:19" ht="14.25" hidden="1">
      <c r="A748" t="s">
        <v>21214</v>
      </c>
      <c r="B748">
        <v>651632</v>
      </c>
      <c r="C748" t="s">
        <v>2164</v>
      </c>
      <c r="D748" t="s">
        <v>2165</v>
      </c>
      <c r="E748" t="s">
        <v>2166</v>
      </c>
      <c r="F748" s="15">
        <v>1057</v>
      </c>
      <c r="G748" t="s">
        <v>34</v>
      </c>
      <c r="H748" t="s">
        <v>34</v>
      </c>
      <c r="I748" t="s">
        <v>58</v>
      </c>
      <c r="J748" t="s">
        <v>48</v>
      </c>
      <c r="K748" t="s">
        <v>59</v>
      </c>
      <c r="L748" t="s">
        <v>4462</v>
      </c>
      <c r="M748" t="s">
        <v>4463</v>
      </c>
      <c r="N748" t="s">
        <v>4464</v>
      </c>
      <c r="O748">
        <f>VLOOKUP(B748,HIS退!B:F,5,FALSE)</f>
        <v>-1057</v>
      </c>
      <c r="P748" t="str">
        <f>VLOOKUP(B748,HIS退!B:I,8,FALSE)</f>
        <v>1</v>
      </c>
      <c r="Q748" s="38">
        <f>VLOOKUP(C748,招行退!B:F,5,FALSE)</f>
        <v>1057</v>
      </c>
      <c r="R748" t="str">
        <f>VLOOKUP(C748,招行退!B:H,7,FALSE)</f>
        <v>S</v>
      </c>
      <c r="S748" t="e">
        <f>VLOOKUP(C748,招行退!B:I,8,FALSE)</f>
        <v>#N/A</v>
      </c>
    </row>
    <row r="749" spans="1:19" ht="14.25" hidden="1">
      <c r="A749" t="s">
        <v>21215</v>
      </c>
      <c r="B749">
        <v>651768</v>
      </c>
      <c r="C749" t="s">
        <v>2167</v>
      </c>
      <c r="D749" t="s">
        <v>2168</v>
      </c>
      <c r="E749" t="s">
        <v>2169</v>
      </c>
      <c r="F749" s="15">
        <v>2446</v>
      </c>
      <c r="G749" t="s">
        <v>53</v>
      </c>
      <c r="H749" t="s">
        <v>34</v>
      </c>
      <c r="I749" t="s">
        <v>58</v>
      </c>
      <c r="J749" t="s">
        <v>48</v>
      </c>
      <c r="K749" t="s">
        <v>59</v>
      </c>
      <c r="L749" t="s">
        <v>4465</v>
      </c>
      <c r="M749" t="s">
        <v>4466</v>
      </c>
      <c r="N749" t="s">
        <v>4467</v>
      </c>
      <c r="O749">
        <f>VLOOKUP(B749,HIS退!B:F,5,FALSE)</f>
        <v>-2446</v>
      </c>
      <c r="P749" t="str">
        <f>VLOOKUP(B749,HIS退!B:I,8,FALSE)</f>
        <v>1</v>
      </c>
      <c r="Q749" s="38">
        <f>VLOOKUP(C749,招行退!B:F,5,FALSE)</f>
        <v>2446</v>
      </c>
      <c r="R749" t="str">
        <f>VLOOKUP(C749,招行退!B:H,7,FALSE)</f>
        <v>S</v>
      </c>
      <c r="S749" t="e">
        <f>VLOOKUP(C749,招行退!B:I,8,FALSE)</f>
        <v>#N/A</v>
      </c>
    </row>
    <row r="750" spans="1:19" ht="14.25" hidden="1">
      <c r="A750" t="s">
        <v>21216</v>
      </c>
      <c r="B750">
        <v>651829</v>
      </c>
      <c r="C750" t="s">
        <v>2171</v>
      </c>
      <c r="D750" t="s">
        <v>1171</v>
      </c>
      <c r="E750" t="s">
        <v>1172</v>
      </c>
      <c r="F750" s="15">
        <v>3790</v>
      </c>
      <c r="G750" t="s">
        <v>34</v>
      </c>
      <c r="H750" t="s">
        <v>34</v>
      </c>
      <c r="I750" t="s">
        <v>58</v>
      </c>
      <c r="J750" t="s">
        <v>48</v>
      </c>
      <c r="K750" t="s">
        <v>59</v>
      </c>
      <c r="L750" t="s">
        <v>4468</v>
      </c>
      <c r="M750" t="s">
        <v>4469</v>
      </c>
      <c r="N750" t="s">
        <v>3294</v>
      </c>
      <c r="O750">
        <f>VLOOKUP(B750,HIS退!B:F,5,FALSE)</f>
        <v>-3790</v>
      </c>
      <c r="P750" t="str">
        <f>VLOOKUP(B750,HIS退!B:I,8,FALSE)</f>
        <v>1</v>
      </c>
      <c r="Q750" s="38">
        <f>VLOOKUP(C750,招行退!B:F,5,FALSE)</f>
        <v>3790</v>
      </c>
      <c r="R750" t="str">
        <f>VLOOKUP(C750,招行退!B:H,7,FALSE)</f>
        <v>S</v>
      </c>
      <c r="S750" t="e">
        <f>VLOOKUP(C750,招行退!B:I,8,FALSE)</f>
        <v>#N/A</v>
      </c>
    </row>
    <row r="751" spans="1:19" ht="14.25" hidden="1">
      <c r="A751" t="s">
        <v>21217</v>
      </c>
      <c r="B751">
        <v>651958</v>
      </c>
      <c r="C751" t="s">
        <v>2172</v>
      </c>
      <c r="D751" t="s">
        <v>2173</v>
      </c>
      <c r="E751" t="s">
        <v>2174</v>
      </c>
      <c r="F751" s="15">
        <v>46</v>
      </c>
      <c r="G751" t="s">
        <v>34</v>
      </c>
      <c r="H751" t="s">
        <v>34</v>
      </c>
      <c r="I751" t="s">
        <v>58</v>
      </c>
      <c r="J751" t="s">
        <v>48</v>
      </c>
      <c r="K751" t="s">
        <v>59</v>
      </c>
      <c r="L751" t="s">
        <v>4470</v>
      </c>
      <c r="M751" t="s">
        <v>4471</v>
      </c>
      <c r="N751" t="s">
        <v>4472</v>
      </c>
      <c r="O751">
        <f>VLOOKUP(B751,HIS退!B:F,5,FALSE)</f>
        <v>-46</v>
      </c>
      <c r="P751" t="str">
        <f>VLOOKUP(B751,HIS退!B:I,8,FALSE)</f>
        <v>1</v>
      </c>
      <c r="Q751" s="38">
        <f>VLOOKUP(C751,招行退!B:F,5,FALSE)</f>
        <v>46</v>
      </c>
      <c r="R751" t="str">
        <f>VLOOKUP(C751,招行退!B:H,7,FALSE)</f>
        <v>S</v>
      </c>
      <c r="S751" t="e">
        <f>VLOOKUP(C751,招行退!B:I,8,FALSE)</f>
        <v>#N/A</v>
      </c>
    </row>
    <row r="752" spans="1:19" ht="14.25" hidden="1">
      <c r="A752" t="s">
        <v>21218</v>
      </c>
      <c r="B752">
        <v>652003</v>
      </c>
      <c r="C752" t="s">
        <v>2175</v>
      </c>
      <c r="D752" t="s">
        <v>2176</v>
      </c>
      <c r="E752" t="s">
        <v>2177</v>
      </c>
      <c r="F752" s="15">
        <v>300</v>
      </c>
      <c r="G752" t="s">
        <v>34</v>
      </c>
      <c r="H752" t="s">
        <v>34</v>
      </c>
      <c r="I752" t="s">
        <v>58</v>
      </c>
      <c r="J752" t="s">
        <v>48</v>
      </c>
      <c r="K752" t="s">
        <v>59</v>
      </c>
      <c r="L752" t="s">
        <v>4473</v>
      </c>
      <c r="M752" t="s">
        <v>4474</v>
      </c>
      <c r="N752" t="s">
        <v>4475</v>
      </c>
      <c r="O752">
        <f>VLOOKUP(B752,HIS退!B:F,5,FALSE)</f>
        <v>-300</v>
      </c>
      <c r="P752" t="str">
        <f>VLOOKUP(B752,HIS退!B:I,8,FALSE)</f>
        <v>1</v>
      </c>
      <c r="Q752" s="38">
        <f>VLOOKUP(C752,招行退!B:F,5,FALSE)</f>
        <v>300</v>
      </c>
      <c r="R752" t="str">
        <f>VLOOKUP(C752,招行退!B:H,7,FALSE)</f>
        <v>S</v>
      </c>
      <c r="S752" t="e">
        <f>VLOOKUP(C752,招行退!B:I,8,FALSE)</f>
        <v>#N/A</v>
      </c>
    </row>
    <row r="753" spans="1:19" ht="14.25" hidden="1">
      <c r="A753" t="s">
        <v>21219</v>
      </c>
      <c r="B753">
        <v>652073</v>
      </c>
      <c r="C753" t="s">
        <v>2178</v>
      </c>
      <c r="D753" t="s">
        <v>2179</v>
      </c>
      <c r="E753" t="s">
        <v>2180</v>
      </c>
      <c r="F753" s="15">
        <v>500</v>
      </c>
      <c r="G753" t="s">
        <v>34</v>
      </c>
      <c r="H753" t="s">
        <v>34</v>
      </c>
      <c r="I753" t="s">
        <v>58</v>
      </c>
      <c r="J753" t="s">
        <v>48</v>
      </c>
      <c r="K753" t="s">
        <v>59</v>
      </c>
      <c r="L753" t="s">
        <v>4476</v>
      </c>
      <c r="M753" t="s">
        <v>4477</v>
      </c>
      <c r="N753" t="s">
        <v>4478</v>
      </c>
      <c r="O753">
        <f>VLOOKUP(B753,HIS退!B:F,5,FALSE)</f>
        <v>-500</v>
      </c>
      <c r="P753" t="str">
        <f>VLOOKUP(B753,HIS退!B:I,8,FALSE)</f>
        <v>1</v>
      </c>
      <c r="Q753" s="38">
        <f>VLOOKUP(C753,招行退!B:F,5,FALSE)</f>
        <v>500</v>
      </c>
      <c r="R753" t="str">
        <f>VLOOKUP(C753,招行退!B:H,7,FALSE)</f>
        <v>S</v>
      </c>
      <c r="S753" t="e">
        <f>VLOOKUP(C753,招行退!B:I,8,FALSE)</f>
        <v>#N/A</v>
      </c>
    </row>
    <row r="754" spans="1:19" ht="14.25" hidden="1">
      <c r="A754" t="s">
        <v>21220</v>
      </c>
      <c r="B754">
        <v>652110</v>
      </c>
      <c r="C754" t="s">
        <v>2181</v>
      </c>
      <c r="D754" t="s">
        <v>2182</v>
      </c>
      <c r="E754" t="s">
        <v>2183</v>
      </c>
      <c r="F754" s="15">
        <v>2000</v>
      </c>
      <c r="G754" t="s">
        <v>34</v>
      </c>
      <c r="H754" t="s">
        <v>34</v>
      </c>
      <c r="I754" t="s">
        <v>58</v>
      </c>
      <c r="J754" t="s">
        <v>48</v>
      </c>
      <c r="K754" t="s">
        <v>59</v>
      </c>
      <c r="L754" t="s">
        <v>4479</v>
      </c>
      <c r="M754" t="s">
        <v>4480</v>
      </c>
      <c r="N754" t="s">
        <v>4478</v>
      </c>
      <c r="O754">
        <f>VLOOKUP(B754,HIS退!B:F,5,FALSE)</f>
        <v>-2000</v>
      </c>
      <c r="P754" t="str">
        <f>VLOOKUP(B754,HIS退!B:I,8,FALSE)</f>
        <v>1</v>
      </c>
      <c r="Q754" s="38">
        <f>VLOOKUP(C754,招行退!B:F,5,FALSE)</f>
        <v>2000</v>
      </c>
      <c r="R754" t="str">
        <f>VLOOKUP(C754,招行退!B:H,7,FALSE)</f>
        <v>S</v>
      </c>
      <c r="S754" t="e">
        <f>VLOOKUP(C754,招行退!B:I,8,FALSE)</f>
        <v>#N/A</v>
      </c>
    </row>
    <row r="755" spans="1:19" ht="14.25" hidden="1">
      <c r="A755" t="s">
        <v>21221</v>
      </c>
      <c r="B755">
        <v>652114</v>
      </c>
      <c r="C755" t="s">
        <v>2184</v>
      </c>
      <c r="D755" t="s">
        <v>2185</v>
      </c>
      <c r="E755" t="s">
        <v>2186</v>
      </c>
      <c r="F755" s="15">
        <v>594</v>
      </c>
      <c r="G755" t="s">
        <v>34</v>
      </c>
      <c r="H755" t="s">
        <v>34</v>
      </c>
      <c r="I755" t="s">
        <v>58</v>
      </c>
      <c r="J755" t="s">
        <v>48</v>
      </c>
      <c r="K755" t="s">
        <v>59</v>
      </c>
      <c r="L755" t="s">
        <v>4484</v>
      </c>
      <c r="M755" t="s">
        <v>4485</v>
      </c>
      <c r="N755" t="s">
        <v>4486</v>
      </c>
      <c r="O755">
        <f>VLOOKUP(B755,HIS退!B:F,5,FALSE)</f>
        <v>-594</v>
      </c>
      <c r="P755" t="str">
        <f>VLOOKUP(B755,HIS退!B:I,8,FALSE)</f>
        <v>1</v>
      </c>
      <c r="Q755" s="38">
        <f>VLOOKUP(C755,招行退!B:F,5,FALSE)</f>
        <v>594</v>
      </c>
      <c r="R755" t="str">
        <f>VLOOKUP(C755,招行退!B:H,7,FALSE)</f>
        <v>S</v>
      </c>
      <c r="S755" t="e">
        <f>VLOOKUP(C755,招行退!B:I,8,FALSE)</f>
        <v>#N/A</v>
      </c>
    </row>
    <row r="756" spans="1:19" ht="14.25" hidden="1">
      <c r="A756" t="s">
        <v>21221</v>
      </c>
      <c r="B756">
        <v>652115</v>
      </c>
      <c r="C756" t="s">
        <v>2187</v>
      </c>
      <c r="D756" t="s">
        <v>2188</v>
      </c>
      <c r="E756" t="s">
        <v>1759</v>
      </c>
      <c r="F756" s="15">
        <v>830</v>
      </c>
      <c r="G756" t="s">
        <v>34</v>
      </c>
      <c r="H756" t="s">
        <v>34</v>
      </c>
      <c r="I756" t="s">
        <v>58</v>
      </c>
      <c r="J756" t="s">
        <v>48</v>
      </c>
      <c r="K756" t="s">
        <v>59</v>
      </c>
      <c r="L756" t="s">
        <v>4481</v>
      </c>
      <c r="M756" t="s">
        <v>4482</v>
      </c>
      <c r="N756" t="s">
        <v>4483</v>
      </c>
      <c r="O756">
        <f>VLOOKUP(B756,HIS退!B:F,5,FALSE)</f>
        <v>-830</v>
      </c>
      <c r="P756" t="str">
        <f>VLOOKUP(B756,HIS退!B:I,8,FALSE)</f>
        <v>1</v>
      </c>
      <c r="Q756" s="38">
        <f>VLOOKUP(C756,招行退!B:F,5,FALSE)</f>
        <v>830</v>
      </c>
      <c r="R756" t="str">
        <f>VLOOKUP(C756,招行退!B:H,7,FALSE)</f>
        <v>S</v>
      </c>
      <c r="S756" t="e">
        <f>VLOOKUP(C756,招行退!B:I,8,FALSE)</f>
        <v>#N/A</v>
      </c>
    </row>
    <row r="757" spans="1:19" ht="14.25" hidden="1">
      <c r="A757" t="s">
        <v>21222</v>
      </c>
      <c r="B757">
        <v>652879</v>
      </c>
      <c r="C757" t="s">
        <v>2189</v>
      </c>
      <c r="D757" t="s">
        <v>756</v>
      </c>
      <c r="E757" t="s">
        <v>757</v>
      </c>
      <c r="F757" s="15">
        <v>1638</v>
      </c>
      <c r="G757" t="s">
        <v>34</v>
      </c>
      <c r="H757" t="s">
        <v>34</v>
      </c>
      <c r="I757" t="s">
        <v>58</v>
      </c>
      <c r="J757" t="s">
        <v>48</v>
      </c>
      <c r="K757" t="s">
        <v>59</v>
      </c>
      <c r="L757" t="s">
        <v>4487</v>
      </c>
      <c r="M757" t="s">
        <v>4488</v>
      </c>
      <c r="N757" t="s">
        <v>2778</v>
      </c>
      <c r="O757">
        <f>VLOOKUP(B757,HIS退!B:F,5,FALSE)</f>
        <v>-1638</v>
      </c>
      <c r="P757" t="str">
        <f>VLOOKUP(B757,HIS退!B:I,8,FALSE)</f>
        <v>1</v>
      </c>
      <c r="Q757" s="38">
        <f>VLOOKUP(C757,招行退!B:F,5,FALSE)</f>
        <v>1638</v>
      </c>
      <c r="R757" t="str">
        <f>VLOOKUP(C757,招行退!B:H,7,FALSE)</f>
        <v>S</v>
      </c>
      <c r="S757" t="e">
        <f>VLOOKUP(C757,招行退!B:I,8,FALSE)</f>
        <v>#N/A</v>
      </c>
    </row>
    <row r="758" spans="1:19" ht="14.25" hidden="1">
      <c r="A758" t="s">
        <v>21223</v>
      </c>
      <c r="B758">
        <v>652947</v>
      </c>
      <c r="C758" t="s">
        <v>2190</v>
      </c>
      <c r="D758" t="s">
        <v>2191</v>
      </c>
      <c r="E758" t="s">
        <v>2192</v>
      </c>
      <c r="F758" s="15">
        <v>836</v>
      </c>
      <c r="G758" t="s">
        <v>34</v>
      </c>
      <c r="H758" t="s">
        <v>34</v>
      </c>
      <c r="I758" t="s">
        <v>58</v>
      </c>
      <c r="J758" t="s">
        <v>48</v>
      </c>
      <c r="K758" t="s">
        <v>59</v>
      </c>
      <c r="L758" t="s">
        <v>4489</v>
      </c>
      <c r="M758" t="s">
        <v>4490</v>
      </c>
      <c r="N758" t="s">
        <v>4491</v>
      </c>
      <c r="O758">
        <f>VLOOKUP(B758,HIS退!B:F,5,FALSE)</f>
        <v>-836</v>
      </c>
      <c r="P758" t="str">
        <f>VLOOKUP(B758,HIS退!B:I,8,FALSE)</f>
        <v>1</v>
      </c>
      <c r="Q758" s="38">
        <f>VLOOKUP(C758,招行退!B:F,5,FALSE)</f>
        <v>836</v>
      </c>
      <c r="R758" t="str">
        <f>VLOOKUP(C758,招行退!B:H,7,FALSE)</f>
        <v>S</v>
      </c>
      <c r="S758" t="e">
        <f>VLOOKUP(C758,招行退!B:I,8,FALSE)</f>
        <v>#N/A</v>
      </c>
    </row>
    <row r="759" spans="1:19" ht="14.25" hidden="1">
      <c r="A759" t="s">
        <v>21224</v>
      </c>
      <c r="B759">
        <v>653016</v>
      </c>
      <c r="C759" t="s">
        <v>2193</v>
      </c>
      <c r="D759" t="s">
        <v>2194</v>
      </c>
      <c r="E759" t="s">
        <v>2195</v>
      </c>
      <c r="F759" s="15">
        <v>631</v>
      </c>
      <c r="G759" t="s">
        <v>34</v>
      </c>
      <c r="H759" t="s">
        <v>34</v>
      </c>
      <c r="I759" t="s">
        <v>58</v>
      </c>
      <c r="J759" t="s">
        <v>48</v>
      </c>
      <c r="K759" t="s">
        <v>59</v>
      </c>
      <c r="L759" t="s">
        <v>4492</v>
      </c>
      <c r="M759" t="s">
        <v>4493</v>
      </c>
      <c r="N759" t="s">
        <v>4494</v>
      </c>
      <c r="O759">
        <f>VLOOKUP(B759,HIS退!B:F,5,FALSE)</f>
        <v>-631</v>
      </c>
      <c r="P759" t="str">
        <f>VLOOKUP(B759,HIS退!B:I,8,FALSE)</f>
        <v>1</v>
      </c>
      <c r="Q759" s="38">
        <f>VLOOKUP(C759,招行退!B:F,5,FALSE)</f>
        <v>631</v>
      </c>
      <c r="R759" t="str">
        <f>VLOOKUP(C759,招行退!B:H,7,FALSE)</f>
        <v>S</v>
      </c>
      <c r="S759" t="e">
        <f>VLOOKUP(C759,招行退!B:I,8,FALSE)</f>
        <v>#N/A</v>
      </c>
    </row>
    <row r="760" spans="1:19" ht="14.25" hidden="1">
      <c r="A760" t="s">
        <v>21225</v>
      </c>
      <c r="B760">
        <v>653241</v>
      </c>
      <c r="C760" t="s">
        <v>2196</v>
      </c>
      <c r="D760" t="s">
        <v>2197</v>
      </c>
      <c r="E760" t="s">
        <v>2198</v>
      </c>
      <c r="F760" s="15">
        <v>137</v>
      </c>
      <c r="G760" t="s">
        <v>34</v>
      </c>
      <c r="H760" t="s">
        <v>34</v>
      </c>
      <c r="I760" t="s">
        <v>58</v>
      </c>
      <c r="J760" t="s">
        <v>48</v>
      </c>
      <c r="K760" t="s">
        <v>59</v>
      </c>
      <c r="L760" t="s">
        <v>4495</v>
      </c>
      <c r="M760" t="s">
        <v>4496</v>
      </c>
      <c r="N760" t="s">
        <v>4497</v>
      </c>
      <c r="O760">
        <f>VLOOKUP(B760,HIS退!B:F,5,FALSE)</f>
        <v>-137</v>
      </c>
      <c r="P760" t="str">
        <f>VLOOKUP(B760,HIS退!B:I,8,FALSE)</f>
        <v>1</v>
      </c>
      <c r="Q760" s="38">
        <f>VLOOKUP(C760,招行退!B:F,5,FALSE)</f>
        <v>137</v>
      </c>
      <c r="R760" t="str">
        <f>VLOOKUP(C760,招行退!B:H,7,FALSE)</f>
        <v>S</v>
      </c>
      <c r="S760" t="e">
        <f>VLOOKUP(C760,招行退!B:I,8,FALSE)</f>
        <v>#N/A</v>
      </c>
    </row>
    <row r="761" spans="1:19" ht="14.25" hidden="1">
      <c r="A761" t="s">
        <v>21226</v>
      </c>
      <c r="B761">
        <v>654244</v>
      </c>
      <c r="C761" t="s">
        <v>2199</v>
      </c>
      <c r="D761" t="s">
        <v>2200</v>
      </c>
      <c r="E761" t="s">
        <v>2201</v>
      </c>
      <c r="F761" s="15">
        <v>164</v>
      </c>
      <c r="G761" t="s">
        <v>34</v>
      </c>
      <c r="H761" t="s">
        <v>34</v>
      </c>
      <c r="I761" t="s">
        <v>58</v>
      </c>
      <c r="J761" t="s">
        <v>48</v>
      </c>
      <c r="K761" t="s">
        <v>59</v>
      </c>
      <c r="L761" t="s">
        <v>4498</v>
      </c>
      <c r="M761" t="s">
        <v>4499</v>
      </c>
      <c r="N761" t="s">
        <v>4500</v>
      </c>
      <c r="O761">
        <f>VLOOKUP(B761,HIS退!B:F,5,FALSE)</f>
        <v>-164</v>
      </c>
      <c r="P761" t="str">
        <f>VLOOKUP(B761,HIS退!B:I,8,FALSE)</f>
        <v>1</v>
      </c>
      <c r="Q761" s="38">
        <f>VLOOKUP(C761,招行退!B:F,5,FALSE)</f>
        <v>164</v>
      </c>
      <c r="R761" t="str">
        <f>VLOOKUP(C761,招行退!B:H,7,FALSE)</f>
        <v>S</v>
      </c>
      <c r="S761" t="e">
        <f>VLOOKUP(C761,招行退!B:I,8,FALSE)</f>
        <v>#N/A</v>
      </c>
    </row>
    <row r="762" spans="1:19" ht="14.25" hidden="1">
      <c r="A762" t="s">
        <v>21227</v>
      </c>
      <c r="B762">
        <v>654427</v>
      </c>
      <c r="C762" t="s">
        <v>2202</v>
      </c>
      <c r="D762" t="s">
        <v>2203</v>
      </c>
      <c r="E762" t="s">
        <v>2204</v>
      </c>
      <c r="F762" s="15">
        <v>617</v>
      </c>
      <c r="G762" t="s">
        <v>34</v>
      </c>
      <c r="H762" t="s">
        <v>34</v>
      </c>
      <c r="I762" t="s">
        <v>58</v>
      </c>
      <c r="J762" t="s">
        <v>48</v>
      </c>
      <c r="K762" t="s">
        <v>59</v>
      </c>
      <c r="L762" t="s">
        <v>4501</v>
      </c>
      <c r="M762" t="s">
        <v>4502</v>
      </c>
      <c r="N762" t="s">
        <v>4503</v>
      </c>
      <c r="O762">
        <f>VLOOKUP(B762,HIS退!B:F,5,FALSE)</f>
        <v>-617</v>
      </c>
      <c r="P762" t="str">
        <f>VLOOKUP(B762,HIS退!B:I,8,FALSE)</f>
        <v>1</v>
      </c>
      <c r="Q762" s="38">
        <f>VLOOKUP(C762,招行退!B:F,5,FALSE)</f>
        <v>617</v>
      </c>
      <c r="R762" t="str">
        <f>VLOOKUP(C762,招行退!B:H,7,FALSE)</f>
        <v>S</v>
      </c>
      <c r="S762" t="e">
        <f>VLOOKUP(C762,招行退!B:I,8,FALSE)</f>
        <v>#N/A</v>
      </c>
    </row>
    <row r="763" spans="1:19" ht="14.25" hidden="1">
      <c r="A763" t="s">
        <v>21228</v>
      </c>
      <c r="B763">
        <v>655068</v>
      </c>
      <c r="C763" t="s">
        <v>2205</v>
      </c>
      <c r="D763" t="s">
        <v>2206</v>
      </c>
      <c r="E763" t="s">
        <v>2207</v>
      </c>
      <c r="F763" s="15">
        <v>819</v>
      </c>
      <c r="G763" t="s">
        <v>34</v>
      </c>
      <c r="H763" t="s">
        <v>34</v>
      </c>
      <c r="I763" t="s">
        <v>58</v>
      </c>
      <c r="J763" t="s">
        <v>48</v>
      </c>
      <c r="K763" t="s">
        <v>59</v>
      </c>
      <c r="L763" t="s">
        <v>4504</v>
      </c>
      <c r="M763" t="s">
        <v>4505</v>
      </c>
      <c r="N763" t="s">
        <v>4506</v>
      </c>
      <c r="O763">
        <f>VLOOKUP(B763,HIS退!B:F,5,FALSE)</f>
        <v>-819</v>
      </c>
      <c r="P763" t="str">
        <f>VLOOKUP(B763,HIS退!B:I,8,FALSE)</f>
        <v>1</v>
      </c>
      <c r="Q763" s="38">
        <f>VLOOKUP(C763,招行退!B:F,5,FALSE)</f>
        <v>819</v>
      </c>
      <c r="R763" t="str">
        <f>VLOOKUP(C763,招行退!B:H,7,FALSE)</f>
        <v>S</v>
      </c>
      <c r="S763" t="e">
        <f>VLOOKUP(C763,招行退!B:I,8,FALSE)</f>
        <v>#N/A</v>
      </c>
    </row>
    <row r="764" spans="1:19" ht="14.25" hidden="1">
      <c r="A764" t="s">
        <v>21229</v>
      </c>
      <c r="B764">
        <v>655413</v>
      </c>
      <c r="C764" t="s">
        <v>4507</v>
      </c>
      <c r="D764" t="s">
        <v>2208</v>
      </c>
      <c r="E764" t="s">
        <v>2209</v>
      </c>
      <c r="F764" s="15">
        <v>2600</v>
      </c>
      <c r="G764" t="s">
        <v>34</v>
      </c>
      <c r="H764" t="s">
        <v>34</v>
      </c>
      <c r="I764" t="s">
        <v>340</v>
      </c>
      <c r="J764" t="s">
        <v>57</v>
      </c>
      <c r="K764" t="s">
        <v>59</v>
      </c>
      <c r="L764" t="s">
        <v>4508</v>
      </c>
      <c r="M764" t="s">
        <v>4509</v>
      </c>
      <c r="N764" t="s">
        <v>4510</v>
      </c>
      <c r="O764">
        <f>VLOOKUP(B764,HIS退!B:F,5,FALSE)</f>
        <v>-2600</v>
      </c>
      <c r="P764" t="str">
        <f>VLOOKUP(B764,HIS退!B:I,8,FALSE)</f>
        <v>9</v>
      </c>
      <c r="Q764" s="38">
        <f>VLOOKUP(C764,招行退!B:F,5,FALSE)</f>
        <v>2600</v>
      </c>
      <c r="R764" t="str">
        <f>VLOOKUP(C764,招行退!B:H,7,FALSE)</f>
        <v>B</v>
      </c>
      <c r="S764" t="str">
        <f>VLOOKUP(C764,招行退!B:I,8,FALSE)</f>
        <v>20170710</v>
      </c>
    </row>
    <row r="765" spans="1:19" ht="14.25" hidden="1">
      <c r="A765" t="s">
        <v>21230</v>
      </c>
      <c r="B765">
        <v>655524</v>
      </c>
      <c r="C765" t="s">
        <v>2210</v>
      </c>
      <c r="D765" t="s">
        <v>2211</v>
      </c>
      <c r="E765" t="s">
        <v>2212</v>
      </c>
      <c r="F765" s="15">
        <v>300</v>
      </c>
      <c r="G765" t="s">
        <v>53</v>
      </c>
      <c r="H765" t="s">
        <v>34</v>
      </c>
      <c r="I765" t="s">
        <v>58</v>
      </c>
      <c r="J765" t="s">
        <v>48</v>
      </c>
      <c r="K765" t="s">
        <v>59</v>
      </c>
      <c r="L765" t="s">
        <v>4511</v>
      </c>
      <c r="M765" t="s">
        <v>4512</v>
      </c>
      <c r="N765" t="s">
        <v>4513</v>
      </c>
      <c r="O765">
        <f>VLOOKUP(B765,HIS退!B:F,5,FALSE)</f>
        <v>-300</v>
      </c>
      <c r="P765" t="str">
        <f>VLOOKUP(B765,HIS退!B:I,8,FALSE)</f>
        <v>1</v>
      </c>
      <c r="Q765" s="38">
        <f>VLOOKUP(C765,招行退!B:F,5,FALSE)</f>
        <v>300</v>
      </c>
      <c r="R765" t="str">
        <f>VLOOKUP(C765,招行退!B:H,7,FALSE)</f>
        <v>S</v>
      </c>
      <c r="S765" t="e">
        <f>VLOOKUP(C765,招行退!B:I,8,FALSE)</f>
        <v>#N/A</v>
      </c>
    </row>
    <row r="766" spans="1:19" ht="14.25" hidden="1">
      <c r="A766" t="s">
        <v>21231</v>
      </c>
      <c r="B766">
        <v>655717</v>
      </c>
      <c r="C766" t="s">
        <v>2213</v>
      </c>
      <c r="D766" t="s">
        <v>2214</v>
      </c>
      <c r="E766" t="s">
        <v>2215</v>
      </c>
      <c r="F766" s="15">
        <v>990</v>
      </c>
      <c r="G766" t="s">
        <v>34</v>
      </c>
      <c r="H766" t="s">
        <v>34</v>
      </c>
      <c r="I766" t="s">
        <v>58</v>
      </c>
      <c r="J766" t="s">
        <v>48</v>
      </c>
      <c r="K766" t="s">
        <v>59</v>
      </c>
      <c r="L766" t="s">
        <v>4514</v>
      </c>
      <c r="M766" t="s">
        <v>4515</v>
      </c>
      <c r="N766" t="s">
        <v>4516</v>
      </c>
      <c r="O766">
        <f>VLOOKUP(B766,HIS退!B:F,5,FALSE)</f>
        <v>-990</v>
      </c>
      <c r="P766" t="str">
        <f>VLOOKUP(B766,HIS退!B:I,8,FALSE)</f>
        <v>1</v>
      </c>
      <c r="Q766" s="38">
        <f>VLOOKUP(C766,招行退!B:F,5,FALSE)</f>
        <v>990</v>
      </c>
      <c r="R766" t="str">
        <f>VLOOKUP(C766,招行退!B:H,7,FALSE)</f>
        <v>S</v>
      </c>
      <c r="S766" t="e">
        <f>VLOOKUP(C766,招行退!B:I,8,FALSE)</f>
        <v>#N/A</v>
      </c>
    </row>
    <row r="767" spans="1:19" ht="14.25" hidden="1">
      <c r="A767" t="s">
        <v>21232</v>
      </c>
      <c r="B767">
        <v>655850</v>
      </c>
      <c r="C767" t="s">
        <v>4517</v>
      </c>
      <c r="D767" t="s">
        <v>2216</v>
      </c>
      <c r="E767" t="s">
        <v>2217</v>
      </c>
      <c r="F767" s="15">
        <v>846</v>
      </c>
      <c r="G767" t="s">
        <v>34</v>
      </c>
      <c r="H767" t="s">
        <v>34</v>
      </c>
      <c r="I767" t="s">
        <v>340</v>
      </c>
      <c r="J767" t="s">
        <v>57</v>
      </c>
      <c r="K767" t="s">
        <v>59</v>
      </c>
      <c r="L767" t="s">
        <v>4518</v>
      </c>
      <c r="M767" t="s">
        <v>4519</v>
      </c>
      <c r="N767" t="s">
        <v>4520</v>
      </c>
      <c r="O767">
        <f>VLOOKUP(B767,HIS退!B:F,5,FALSE)</f>
        <v>-846</v>
      </c>
      <c r="P767" t="str">
        <f>VLOOKUP(B767,HIS退!B:I,8,FALSE)</f>
        <v>9</v>
      </c>
      <c r="Q767" s="38">
        <f>VLOOKUP(C767,招行退!B:F,5,FALSE)</f>
        <v>846</v>
      </c>
      <c r="R767" t="str">
        <f>VLOOKUP(C767,招行退!B:H,7,FALSE)</f>
        <v>B</v>
      </c>
      <c r="S767" t="str">
        <f>VLOOKUP(C767,招行退!B:I,8,FALSE)</f>
        <v>20170710</v>
      </c>
    </row>
    <row r="768" spans="1:19" ht="14.25" hidden="1">
      <c r="A768" t="s">
        <v>21233</v>
      </c>
      <c r="B768">
        <v>655981</v>
      </c>
      <c r="C768" t="s">
        <v>2218</v>
      </c>
      <c r="D768" t="s">
        <v>2219</v>
      </c>
      <c r="E768" t="s">
        <v>2220</v>
      </c>
      <c r="F768" s="15">
        <v>450</v>
      </c>
      <c r="G768" t="s">
        <v>34</v>
      </c>
      <c r="H768" t="s">
        <v>34</v>
      </c>
      <c r="I768" t="s">
        <v>58</v>
      </c>
      <c r="J768" t="s">
        <v>48</v>
      </c>
      <c r="K768" t="s">
        <v>59</v>
      </c>
      <c r="L768" t="s">
        <v>4521</v>
      </c>
      <c r="M768" t="s">
        <v>4522</v>
      </c>
      <c r="N768" t="s">
        <v>4523</v>
      </c>
      <c r="O768">
        <f>VLOOKUP(B768,HIS退!B:F,5,FALSE)</f>
        <v>-450</v>
      </c>
      <c r="P768" t="str">
        <f>VLOOKUP(B768,HIS退!B:I,8,FALSE)</f>
        <v>1</v>
      </c>
      <c r="Q768" s="38">
        <f>VLOOKUP(C768,招行退!B:F,5,FALSE)</f>
        <v>450</v>
      </c>
      <c r="R768" t="str">
        <f>VLOOKUP(C768,招行退!B:H,7,FALSE)</f>
        <v>S</v>
      </c>
      <c r="S768" t="e">
        <f>VLOOKUP(C768,招行退!B:I,8,FALSE)</f>
        <v>#N/A</v>
      </c>
    </row>
    <row r="769" spans="1:19" ht="14.25" hidden="1">
      <c r="A769" t="s">
        <v>21234</v>
      </c>
      <c r="B769">
        <v>655988</v>
      </c>
      <c r="C769" t="s">
        <v>2221</v>
      </c>
      <c r="D769" t="s">
        <v>2222</v>
      </c>
      <c r="E769" t="s">
        <v>2223</v>
      </c>
      <c r="F769" s="15">
        <v>492</v>
      </c>
      <c r="G769" t="s">
        <v>34</v>
      </c>
      <c r="H769" t="s">
        <v>34</v>
      </c>
      <c r="I769" t="s">
        <v>58</v>
      </c>
      <c r="J769" t="s">
        <v>48</v>
      </c>
      <c r="K769" t="s">
        <v>59</v>
      </c>
      <c r="L769" t="s">
        <v>4524</v>
      </c>
      <c r="M769" t="s">
        <v>4525</v>
      </c>
      <c r="N769" t="s">
        <v>4526</v>
      </c>
      <c r="O769">
        <f>VLOOKUP(B769,HIS退!B:F,5,FALSE)</f>
        <v>-492</v>
      </c>
      <c r="P769" t="str">
        <f>VLOOKUP(B769,HIS退!B:I,8,FALSE)</f>
        <v>1</v>
      </c>
      <c r="Q769" s="38">
        <f>VLOOKUP(C769,招行退!B:F,5,FALSE)</f>
        <v>492</v>
      </c>
      <c r="R769" t="str">
        <f>VLOOKUP(C769,招行退!B:H,7,FALSE)</f>
        <v>S</v>
      </c>
      <c r="S769" t="e">
        <f>VLOOKUP(C769,招行退!B:I,8,FALSE)</f>
        <v>#N/A</v>
      </c>
    </row>
    <row r="770" spans="1:19" ht="14.25" hidden="1">
      <c r="A770" t="s">
        <v>21235</v>
      </c>
      <c r="B770">
        <v>656507</v>
      </c>
      <c r="C770" t="s">
        <v>2227</v>
      </c>
      <c r="D770" t="s">
        <v>2228</v>
      </c>
      <c r="E770" t="s">
        <v>2229</v>
      </c>
      <c r="F770" s="15">
        <v>212</v>
      </c>
      <c r="G770" t="s">
        <v>34</v>
      </c>
      <c r="H770" t="s">
        <v>34</v>
      </c>
      <c r="I770" t="s">
        <v>58</v>
      </c>
      <c r="J770" t="s">
        <v>48</v>
      </c>
      <c r="K770" t="s">
        <v>59</v>
      </c>
      <c r="L770" t="s">
        <v>4527</v>
      </c>
      <c r="M770" t="s">
        <v>4528</v>
      </c>
      <c r="N770" t="s">
        <v>4529</v>
      </c>
      <c r="O770">
        <f>VLOOKUP(B770,HIS退!B:F,5,FALSE)</f>
        <v>-212</v>
      </c>
      <c r="P770" t="str">
        <f>VLOOKUP(B770,HIS退!B:I,8,FALSE)</f>
        <v>1</v>
      </c>
      <c r="Q770" s="38">
        <f>VLOOKUP(C770,招行退!B:F,5,FALSE)</f>
        <v>212</v>
      </c>
      <c r="R770" t="str">
        <f>VLOOKUP(C770,招行退!B:H,7,FALSE)</f>
        <v>S</v>
      </c>
      <c r="S770" t="e">
        <f>VLOOKUP(C770,招行退!B:I,8,FALSE)</f>
        <v>#N/A</v>
      </c>
    </row>
    <row r="771" spans="1:19" ht="14.25" hidden="1">
      <c r="A771" t="s">
        <v>21236</v>
      </c>
      <c r="B771">
        <v>656481</v>
      </c>
      <c r="C771" t="s">
        <v>2224</v>
      </c>
      <c r="D771" t="s">
        <v>2225</v>
      </c>
      <c r="E771" t="s">
        <v>2226</v>
      </c>
      <c r="F771" s="15">
        <v>3000</v>
      </c>
      <c r="G771" t="s">
        <v>34</v>
      </c>
      <c r="H771" t="s">
        <v>34</v>
      </c>
      <c r="I771" t="s">
        <v>58</v>
      </c>
      <c r="J771" t="s">
        <v>48</v>
      </c>
      <c r="K771" t="s">
        <v>59</v>
      </c>
      <c r="L771" t="s">
        <v>4530</v>
      </c>
      <c r="M771" t="s">
        <v>4531</v>
      </c>
      <c r="N771" t="s">
        <v>4532</v>
      </c>
      <c r="O771">
        <f>VLOOKUP(B771,HIS退!B:F,5,FALSE)</f>
        <v>-3000</v>
      </c>
      <c r="P771" t="str">
        <f>VLOOKUP(B771,HIS退!B:I,8,FALSE)</f>
        <v>1</v>
      </c>
      <c r="Q771" s="38">
        <f>VLOOKUP(C771,招行退!B:F,5,FALSE)</f>
        <v>3000</v>
      </c>
      <c r="R771" t="str">
        <f>VLOOKUP(C771,招行退!B:H,7,FALSE)</f>
        <v>S</v>
      </c>
      <c r="S771" t="e">
        <f>VLOOKUP(C771,招行退!B:I,8,FALSE)</f>
        <v>#N/A</v>
      </c>
    </row>
    <row r="772" spans="1:19" ht="14.25" hidden="1">
      <c r="A772" t="s">
        <v>21237</v>
      </c>
      <c r="B772">
        <v>656693</v>
      </c>
      <c r="C772" t="s">
        <v>2230</v>
      </c>
      <c r="D772" t="s">
        <v>2225</v>
      </c>
      <c r="E772" t="s">
        <v>2226</v>
      </c>
      <c r="F772" s="15">
        <v>10</v>
      </c>
      <c r="G772" t="s">
        <v>34</v>
      </c>
      <c r="H772" t="s">
        <v>34</v>
      </c>
      <c r="I772" t="s">
        <v>58</v>
      </c>
      <c r="J772" t="s">
        <v>48</v>
      </c>
      <c r="K772" t="s">
        <v>59</v>
      </c>
      <c r="L772" t="s">
        <v>4533</v>
      </c>
      <c r="M772" t="s">
        <v>4534</v>
      </c>
      <c r="N772" t="s">
        <v>4532</v>
      </c>
      <c r="O772">
        <f>VLOOKUP(B772,HIS退!B:F,5,FALSE)</f>
        <v>-10</v>
      </c>
      <c r="P772" t="str">
        <f>VLOOKUP(B772,HIS退!B:I,8,FALSE)</f>
        <v>1</v>
      </c>
      <c r="Q772" s="38">
        <f>VLOOKUP(C772,招行退!B:F,5,FALSE)</f>
        <v>10</v>
      </c>
      <c r="R772" t="str">
        <f>VLOOKUP(C772,招行退!B:H,7,FALSE)</f>
        <v>S</v>
      </c>
      <c r="S772" t="e">
        <f>VLOOKUP(C772,招行退!B:I,8,FALSE)</f>
        <v>#N/A</v>
      </c>
    </row>
    <row r="773" spans="1:19" ht="14.25" hidden="1">
      <c r="A773" t="s">
        <v>21238</v>
      </c>
      <c r="B773">
        <v>656711</v>
      </c>
      <c r="C773" t="s">
        <v>2231</v>
      </c>
      <c r="D773" t="s">
        <v>306</v>
      </c>
      <c r="E773" t="s">
        <v>307</v>
      </c>
      <c r="F773" s="15">
        <v>400</v>
      </c>
      <c r="G773" t="s">
        <v>34</v>
      </c>
      <c r="H773" t="s">
        <v>34</v>
      </c>
      <c r="I773" t="s">
        <v>58</v>
      </c>
      <c r="J773" t="s">
        <v>48</v>
      </c>
      <c r="K773" t="s">
        <v>59</v>
      </c>
      <c r="L773" t="s">
        <v>4535</v>
      </c>
      <c r="M773" t="s">
        <v>4536</v>
      </c>
      <c r="N773" t="s">
        <v>4537</v>
      </c>
      <c r="O773">
        <f>VLOOKUP(B773,HIS退!B:F,5,FALSE)</f>
        <v>-400</v>
      </c>
      <c r="P773" t="str">
        <f>VLOOKUP(B773,HIS退!B:I,8,FALSE)</f>
        <v>1</v>
      </c>
      <c r="Q773" s="38">
        <f>VLOOKUP(C773,招行退!B:F,5,FALSE)</f>
        <v>400</v>
      </c>
      <c r="R773" t="str">
        <f>VLOOKUP(C773,招行退!B:H,7,FALSE)</f>
        <v>S</v>
      </c>
      <c r="S773" t="e">
        <f>VLOOKUP(C773,招行退!B:I,8,FALSE)</f>
        <v>#N/A</v>
      </c>
    </row>
    <row r="774" spans="1:19" ht="14.25" hidden="1">
      <c r="A774" t="s">
        <v>21239</v>
      </c>
      <c r="B774">
        <v>657186</v>
      </c>
      <c r="C774" t="s">
        <v>2232</v>
      </c>
      <c r="D774" t="s">
        <v>2233</v>
      </c>
      <c r="E774" t="s">
        <v>2234</v>
      </c>
      <c r="F774" s="15">
        <v>631</v>
      </c>
      <c r="G774" t="s">
        <v>34</v>
      </c>
      <c r="H774" t="s">
        <v>34</v>
      </c>
      <c r="I774" t="s">
        <v>58</v>
      </c>
      <c r="J774" t="s">
        <v>48</v>
      </c>
      <c r="K774" t="s">
        <v>59</v>
      </c>
      <c r="L774" t="s">
        <v>4538</v>
      </c>
      <c r="M774" t="s">
        <v>4539</v>
      </c>
      <c r="N774" t="s">
        <v>4540</v>
      </c>
      <c r="O774">
        <f>VLOOKUP(B774,HIS退!B:F,5,FALSE)</f>
        <v>-631</v>
      </c>
      <c r="P774" t="str">
        <f>VLOOKUP(B774,HIS退!B:I,8,FALSE)</f>
        <v>1</v>
      </c>
      <c r="Q774" s="38">
        <f>VLOOKUP(C774,招行退!B:F,5,FALSE)</f>
        <v>631</v>
      </c>
      <c r="R774" t="str">
        <f>VLOOKUP(C774,招行退!B:H,7,FALSE)</f>
        <v>S</v>
      </c>
      <c r="S774" t="e">
        <f>VLOOKUP(C774,招行退!B:I,8,FALSE)</f>
        <v>#N/A</v>
      </c>
    </row>
    <row r="775" spans="1:19" ht="14.25" hidden="1">
      <c r="A775" t="s">
        <v>21240</v>
      </c>
      <c r="B775">
        <v>657516</v>
      </c>
      <c r="C775" t="s">
        <v>2235</v>
      </c>
      <c r="D775" t="s">
        <v>2236</v>
      </c>
      <c r="E775" t="s">
        <v>2237</v>
      </c>
      <c r="F775" s="15">
        <v>75</v>
      </c>
      <c r="G775" t="s">
        <v>34</v>
      </c>
      <c r="H775" t="s">
        <v>34</v>
      </c>
      <c r="I775" t="s">
        <v>58</v>
      </c>
      <c r="J775" t="s">
        <v>48</v>
      </c>
      <c r="K775" t="s">
        <v>59</v>
      </c>
      <c r="L775" t="s">
        <v>4541</v>
      </c>
      <c r="M775" t="s">
        <v>4542</v>
      </c>
      <c r="N775" t="s">
        <v>4543</v>
      </c>
      <c r="O775">
        <f>VLOOKUP(B775,HIS退!B:F,5,FALSE)</f>
        <v>-75</v>
      </c>
      <c r="P775" t="str">
        <f>VLOOKUP(B775,HIS退!B:I,8,FALSE)</f>
        <v>1</v>
      </c>
      <c r="Q775" s="38">
        <f>VLOOKUP(C775,招行退!B:F,5,FALSE)</f>
        <v>75</v>
      </c>
      <c r="R775" t="str">
        <f>VLOOKUP(C775,招行退!B:H,7,FALSE)</f>
        <v>S</v>
      </c>
      <c r="S775" t="e">
        <f>VLOOKUP(C775,招行退!B:I,8,FALSE)</f>
        <v>#N/A</v>
      </c>
    </row>
    <row r="776" spans="1:19" ht="14.25" hidden="1">
      <c r="A776" t="s">
        <v>21241</v>
      </c>
      <c r="B776">
        <v>657564</v>
      </c>
      <c r="C776" t="s">
        <v>2238</v>
      </c>
      <c r="D776" t="s">
        <v>2239</v>
      </c>
      <c r="E776" t="s">
        <v>2240</v>
      </c>
      <c r="F776" s="15">
        <v>2000</v>
      </c>
      <c r="G776" t="s">
        <v>34</v>
      </c>
      <c r="H776" t="s">
        <v>34</v>
      </c>
      <c r="I776" t="s">
        <v>58</v>
      </c>
      <c r="J776" t="s">
        <v>48</v>
      </c>
      <c r="K776" t="s">
        <v>59</v>
      </c>
      <c r="L776" t="s">
        <v>4544</v>
      </c>
      <c r="M776" t="s">
        <v>4545</v>
      </c>
      <c r="N776" t="s">
        <v>4546</v>
      </c>
      <c r="O776">
        <f>VLOOKUP(B776,HIS退!B:F,5,FALSE)</f>
        <v>-2000</v>
      </c>
      <c r="P776" t="str">
        <f>VLOOKUP(B776,HIS退!B:I,8,FALSE)</f>
        <v>1</v>
      </c>
      <c r="Q776" s="38">
        <f>VLOOKUP(C776,招行退!B:F,5,FALSE)</f>
        <v>2000</v>
      </c>
      <c r="R776" t="str">
        <f>VLOOKUP(C776,招行退!B:H,7,FALSE)</f>
        <v>S</v>
      </c>
      <c r="S776" t="e">
        <f>VLOOKUP(C776,招行退!B:I,8,FALSE)</f>
        <v>#N/A</v>
      </c>
    </row>
    <row r="777" spans="1:19" ht="14.25" hidden="1">
      <c r="A777" t="s">
        <v>21242</v>
      </c>
      <c r="B777">
        <v>657665</v>
      </c>
      <c r="C777" t="s">
        <v>4547</v>
      </c>
      <c r="D777" t="s">
        <v>2241</v>
      </c>
      <c r="E777" t="s">
        <v>2242</v>
      </c>
      <c r="F777" s="15">
        <v>20</v>
      </c>
      <c r="G777" t="s">
        <v>34</v>
      </c>
      <c r="H777" t="s">
        <v>34</v>
      </c>
      <c r="I777" t="s">
        <v>340</v>
      </c>
      <c r="J777" t="s">
        <v>57</v>
      </c>
      <c r="K777" t="s">
        <v>59</v>
      </c>
      <c r="L777" t="s">
        <v>4548</v>
      </c>
      <c r="M777" t="s">
        <v>4549</v>
      </c>
      <c r="N777" t="s">
        <v>4550</v>
      </c>
      <c r="O777">
        <f>VLOOKUP(B777,HIS退!B:F,5,FALSE)</f>
        <v>-20</v>
      </c>
      <c r="P777" t="str">
        <f>VLOOKUP(B777,HIS退!B:I,8,FALSE)</f>
        <v>9</v>
      </c>
      <c r="Q777" s="38">
        <f>VLOOKUP(C777,招行退!B:F,5,FALSE)</f>
        <v>20</v>
      </c>
      <c r="R777" t="str">
        <f>VLOOKUP(C777,招行退!B:H,7,FALSE)</f>
        <v>B</v>
      </c>
      <c r="S777" t="str">
        <f>VLOOKUP(C777,招行退!B:I,8,FALSE)</f>
        <v>20170710</v>
      </c>
    </row>
    <row r="778" spans="1:19" ht="14.25" hidden="1">
      <c r="A778" t="s">
        <v>21243</v>
      </c>
      <c r="B778">
        <v>657789</v>
      </c>
      <c r="C778" t="s">
        <v>2243</v>
      </c>
      <c r="D778" t="s">
        <v>2244</v>
      </c>
      <c r="E778" t="s">
        <v>2245</v>
      </c>
      <c r="F778" s="15">
        <v>255</v>
      </c>
      <c r="G778" t="s">
        <v>34</v>
      </c>
      <c r="H778" t="s">
        <v>34</v>
      </c>
      <c r="I778" t="s">
        <v>58</v>
      </c>
      <c r="J778" t="s">
        <v>48</v>
      </c>
      <c r="K778" t="s">
        <v>59</v>
      </c>
      <c r="L778" t="s">
        <v>4551</v>
      </c>
      <c r="M778" t="s">
        <v>4552</v>
      </c>
      <c r="N778" t="s">
        <v>4553</v>
      </c>
      <c r="O778">
        <f>VLOOKUP(B778,HIS退!B:F,5,FALSE)</f>
        <v>-255</v>
      </c>
      <c r="P778" t="str">
        <f>VLOOKUP(B778,HIS退!B:I,8,FALSE)</f>
        <v>1</v>
      </c>
      <c r="Q778" s="38">
        <f>VLOOKUP(C778,招行退!B:F,5,FALSE)</f>
        <v>255</v>
      </c>
      <c r="R778" t="str">
        <f>VLOOKUP(C778,招行退!B:H,7,FALSE)</f>
        <v>S</v>
      </c>
      <c r="S778" t="e">
        <f>VLOOKUP(C778,招行退!B:I,8,FALSE)</f>
        <v>#N/A</v>
      </c>
    </row>
    <row r="779" spans="1:19" ht="14.25" hidden="1">
      <c r="A779" t="s">
        <v>21244</v>
      </c>
      <c r="B779">
        <v>658033</v>
      </c>
      <c r="C779" t="s">
        <v>2246</v>
      </c>
      <c r="D779" t="s">
        <v>2247</v>
      </c>
      <c r="E779" t="s">
        <v>2248</v>
      </c>
      <c r="F779" s="15">
        <v>1750</v>
      </c>
      <c r="G779" t="s">
        <v>34</v>
      </c>
      <c r="H779" t="s">
        <v>34</v>
      </c>
      <c r="I779" t="s">
        <v>58</v>
      </c>
      <c r="J779" t="s">
        <v>48</v>
      </c>
      <c r="K779" t="s">
        <v>59</v>
      </c>
      <c r="L779" t="s">
        <v>4554</v>
      </c>
      <c r="M779" t="s">
        <v>4555</v>
      </c>
      <c r="N779" t="s">
        <v>4556</v>
      </c>
      <c r="O779">
        <f>VLOOKUP(B779,HIS退!B:F,5,FALSE)</f>
        <v>-1750</v>
      </c>
      <c r="P779" t="str">
        <f>VLOOKUP(B779,HIS退!B:I,8,FALSE)</f>
        <v>1</v>
      </c>
      <c r="Q779" s="38">
        <f>VLOOKUP(C779,招行退!B:F,5,FALSE)</f>
        <v>1750</v>
      </c>
      <c r="R779" t="str">
        <f>VLOOKUP(C779,招行退!B:H,7,FALSE)</f>
        <v>S</v>
      </c>
      <c r="S779" t="e">
        <f>VLOOKUP(C779,招行退!B:I,8,FALSE)</f>
        <v>#N/A</v>
      </c>
    </row>
    <row r="780" spans="1:19" ht="14.25" hidden="1">
      <c r="A780" t="s">
        <v>21245</v>
      </c>
      <c r="B780">
        <v>658090</v>
      </c>
      <c r="C780" t="s">
        <v>2249</v>
      </c>
      <c r="D780" t="s">
        <v>2250</v>
      </c>
      <c r="E780" t="s">
        <v>2251</v>
      </c>
      <c r="F780" s="15">
        <v>686</v>
      </c>
      <c r="G780" t="s">
        <v>34</v>
      </c>
      <c r="H780" t="s">
        <v>34</v>
      </c>
      <c r="I780" t="s">
        <v>58</v>
      </c>
      <c r="J780" t="s">
        <v>48</v>
      </c>
      <c r="K780" t="s">
        <v>59</v>
      </c>
      <c r="L780" t="s">
        <v>4557</v>
      </c>
      <c r="M780" t="s">
        <v>4558</v>
      </c>
      <c r="N780" t="s">
        <v>4012</v>
      </c>
      <c r="O780">
        <f>VLOOKUP(B780,HIS退!B:F,5,FALSE)</f>
        <v>-686</v>
      </c>
      <c r="P780" t="str">
        <f>VLOOKUP(B780,HIS退!B:I,8,FALSE)</f>
        <v>1</v>
      </c>
      <c r="Q780" s="38">
        <f>VLOOKUP(C780,招行退!B:F,5,FALSE)</f>
        <v>686</v>
      </c>
      <c r="R780" t="str">
        <f>VLOOKUP(C780,招行退!B:H,7,FALSE)</f>
        <v>S</v>
      </c>
      <c r="S780" t="e">
        <f>VLOOKUP(C780,招行退!B:I,8,FALSE)</f>
        <v>#N/A</v>
      </c>
    </row>
    <row r="781" spans="1:19" ht="14.25" hidden="1">
      <c r="A781" t="s">
        <v>21246</v>
      </c>
      <c r="B781">
        <v>658106</v>
      </c>
      <c r="C781" t="s">
        <v>2252</v>
      </c>
      <c r="D781" t="s">
        <v>2253</v>
      </c>
      <c r="E781" t="s">
        <v>2254</v>
      </c>
      <c r="F781" s="15">
        <v>225</v>
      </c>
      <c r="G781" t="s">
        <v>34</v>
      </c>
      <c r="H781" t="s">
        <v>34</v>
      </c>
      <c r="I781" t="s">
        <v>58</v>
      </c>
      <c r="J781" t="s">
        <v>48</v>
      </c>
      <c r="K781" t="s">
        <v>59</v>
      </c>
      <c r="L781" t="s">
        <v>4559</v>
      </c>
      <c r="M781" t="s">
        <v>4560</v>
      </c>
      <c r="N781" t="s">
        <v>4561</v>
      </c>
      <c r="O781">
        <f>VLOOKUP(B781,HIS退!B:F,5,FALSE)</f>
        <v>-225</v>
      </c>
      <c r="P781" t="str">
        <f>VLOOKUP(B781,HIS退!B:I,8,FALSE)</f>
        <v>1</v>
      </c>
      <c r="Q781" s="38">
        <f>VLOOKUP(C781,招行退!B:F,5,FALSE)</f>
        <v>225</v>
      </c>
      <c r="R781" t="str">
        <f>VLOOKUP(C781,招行退!B:H,7,FALSE)</f>
        <v>S</v>
      </c>
      <c r="S781" t="e">
        <f>VLOOKUP(C781,招行退!B:I,8,FALSE)</f>
        <v>#N/A</v>
      </c>
    </row>
    <row r="782" spans="1:19" ht="14.25" hidden="1">
      <c r="A782" t="s">
        <v>21247</v>
      </c>
      <c r="B782">
        <v>658117</v>
      </c>
      <c r="C782" t="s">
        <v>2255</v>
      </c>
      <c r="D782" t="s">
        <v>2256</v>
      </c>
      <c r="E782" t="s">
        <v>2257</v>
      </c>
      <c r="F782" s="15">
        <v>30</v>
      </c>
      <c r="G782" t="s">
        <v>34</v>
      </c>
      <c r="H782" t="s">
        <v>34</v>
      </c>
      <c r="I782" t="s">
        <v>58</v>
      </c>
      <c r="J782" t="s">
        <v>48</v>
      </c>
      <c r="K782" t="s">
        <v>59</v>
      </c>
      <c r="L782" t="s">
        <v>4562</v>
      </c>
      <c r="M782" t="s">
        <v>4563</v>
      </c>
      <c r="N782" t="s">
        <v>4564</v>
      </c>
      <c r="O782">
        <f>VLOOKUP(B782,HIS退!B:F,5,FALSE)</f>
        <v>-30</v>
      </c>
      <c r="P782" t="str">
        <f>VLOOKUP(B782,HIS退!B:I,8,FALSE)</f>
        <v>1</v>
      </c>
      <c r="Q782" s="38">
        <f>VLOOKUP(C782,招行退!B:F,5,FALSE)</f>
        <v>30</v>
      </c>
      <c r="R782" t="str">
        <f>VLOOKUP(C782,招行退!B:H,7,FALSE)</f>
        <v>S</v>
      </c>
      <c r="S782" t="e">
        <f>VLOOKUP(C782,招行退!B:I,8,FALSE)</f>
        <v>#N/A</v>
      </c>
    </row>
    <row r="783" spans="1:19" ht="14.25" hidden="1">
      <c r="A783" t="s">
        <v>21248</v>
      </c>
      <c r="B783">
        <v>658127</v>
      </c>
      <c r="C783" t="s">
        <v>2258</v>
      </c>
      <c r="D783" t="s">
        <v>2259</v>
      </c>
      <c r="E783" t="s">
        <v>2260</v>
      </c>
      <c r="F783" s="15">
        <v>3099</v>
      </c>
      <c r="G783" t="s">
        <v>34</v>
      </c>
      <c r="H783" t="s">
        <v>34</v>
      </c>
      <c r="I783" t="s">
        <v>340</v>
      </c>
      <c r="J783" t="s">
        <v>340</v>
      </c>
      <c r="K783" t="s">
        <v>59</v>
      </c>
      <c r="L783" t="s">
        <v>4565</v>
      </c>
      <c r="M783" t="s">
        <v>4566</v>
      </c>
      <c r="N783" t="s">
        <v>4567</v>
      </c>
      <c r="O783">
        <f>VLOOKUP(B783,HIS退!B:F,5,FALSE)</f>
        <v>-3099</v>
      </c>
      <c r="P783" t="str">
        <f>VLOOKUP(B783,HIS退!B:I,8,FALSE)</f>
        <v>9</v>
      </c>
      <c r="Q783" s="38">
        <f>VLOOKUP(C783,招行退!B:F,5,FALSE)</f>
        <v>3099</v>
      </c>
      <c r="R783" t="str">
        <f>VLOOKUP(C783,招行退!B:H,7,FALSE)</f>
        <v>B</v>
      </c>
      <c r="S783" t="str">
        <f>VLOOKUP(C783,招行退!B:I,8,FALSE)</f>
        <v>20170711</v>
      </c>
    </row>
    <row r="784" spans="1:19" ht="14.25" hidden="1">
      <c r="A784" t="s">
        <v>21249</v>
      </c>
      <c r="B784">
        <v>658181</v>
      </c>
      <c r="C784" t="s">
        <v>2261</v>
      </c>
      <c r="D784" t="s">
        <v>2262</v>
      </c>
      <c r="E784" t="s">
        <v>2263</v>
      </c>
      <c r="F784" s="15">
        <v>1000</v>
      </c>
      <c r="G784" t="s">
        <v>34</v>
      </c>
      <c r="H784" t="s">
        <v>34</v>
      </c>
      <c r="I784" t="s">
        <v>58</v>
      </c>
      <c r="J784" t="s">
        <v>48</v>
      </c>
      <c r="K784" t="s">
        <v>59</v>
      </c>
      <c r="L784" t="s">
        <v>4568</v>
      </c>
      <c r="M784" t="s">
        <v>4569</v>
      </c>
      <c r="N784" t="s">
        <v>4570</v>
      </c>
      <c r="O784">
        <f>VLOOKUP(B784,HIS退!B:F,5,FALSE)</f>
        <v>-1000</v>
      </c>
      <c r="P784" t="str">
        <f>VLOOKUP(B784,HIS退!B:I,8,FALSE)</f>
        <v>1</v>
      </c>
      <c r="Q784" s="38">
        <f>VLOOKUP(C784,招行退!B:F,5,FALSE)</f>
        <v>1000</v>
      </c>
      <c r="R784" t="str">
        <f>VLOOKUP(C784,招行退!B:H,7,FALSE)</f>
        <v>S</v>
      </c>
      <c r="S784" t="e">
        <f>VLOOKUP(C784,招行退!B:I,8,FALSE)</f>
        <v>#N/A</v>
      </c>
    </row>
    <row r="785" spans="1:19" ht="14.25" hidden="1">
      <c r="A785" t="s">
        <v>21250</v>
      </c>
      <c r="B785">
        <v>658205</v>
      </c>
      <c r="C785" t="s">
        <v>2264</v>
      </c>
      <c r="D785" t="s">
        <v>2265</v>
      </c>
      <c r="E785" t="s">
        <v>2266</v>
      </c>
      <c r="F785" s="15">
        <v>2325</v>
      </c>
      <c r="G785" t="s">
        <v>34</v>
      </c>
      <c r="H785" t="s">
        <v>34</v>
      </c>
      <c r="I785" t="s">
        <v>58</v>
      </c>
      <c r="J785" t="s">
        <v>48</v>
      </c>
      <c r="K785" t="s">
        <v>59</v>
      </c>
      <c r="L785" t="s">
        <v>4571</v>
      </c>
      <c r="M785" t="s">
        <v>4572</v>
      </c>
      <c r="N785" t="s">
        <v>4573</v>
      </c>
      <c r="O785">
        <f>VLOOKUP(B785,HIS退!B:F,5,FALSE)</f>
        <v>-2325</v>
      </c>
      <c r="P785" t="str">
        <f>VLOOKUP(B785,HIS退!B:I,8,FALSE)</f>
        <v>1</v>
      </c>
      <c r="Q785" s="38">
        <f>VLOOKUP(C785,招行退!B:F,5,FALSE)</f>
        <v>2325</v>
      </c>
      <c r="R785" t="str">
        <f>VLOOKUP(C785,招行退!B:H,7,FALSE)</f>
        <v>S</v>
      </c>
      <c r="S785" t="e">
        <f>VLOOKUP(C785,招行退!B:I,8,FALSE)</f>
        <v>#N/A</v>
      </c>
    </row>
    <row r="786" spans="1:19" ht="14.25" hidden="1">
      <c r="A786" t="s">
        <v>21251</v>
      </c>
      <c r="B786">
        <v>658552</v>
      </c>
      <c r="C786" t="s">
        <v>2267</v>
      </c>
      <c r="D786" t="s">
        <v>2268</v>
      </c>
      <c r="E786" t="s">
        <v>2269</v>
      </c>
      <c r="F786" s="15">
        <v>2700</v>
      </c>
      <c r="G786" t="s">
        <v>34</v>
      </c>
      <c r="H786" t="s">
        <v>34</v>
      </c>
      <c r="I786" t="s">
        <v>58</v>
      </c>
      <c r="J786" t="s">
        <v>48</v>
      </c>
      <c r="K786" t="s">
        <v>59</v>
      </c>
      <c r="L786" t="s">
        <v>4574</v>
      </c>
      <c r="M786" t="s">
        <v>4575</v>
      </c>
      <c r="N786" t="s">
        <v>4576</v>
      </c>
      <c r="O786">
        <f>VLOOKUP(B786,HIS退!B:F,5,FALSE)</f>
        <v>-2700</v>
      </c>
      <c r="P786" t="str">
        <f>VLOOKUP(B786,HIS退!B:I,8,FALSE)</f>
        <v>1</v>
      </c>
      <c r="Q786" s="38">
        <f>VLOOKUP(C786,招行退!B:F,5,FALSE)</f>
        <v>2700</v>
      </c>
      <c r="R786" t="str">
        <f>VLOOKUP(C786,招行退!B:H,7,FALSE)</f>
        <v>S</v>
      </c>
      <c r="S786" t="e">
        <f>VLOOKUP(C786,招行退!B:I,8,FALSE)</f>
        <v>#N/A</v>
      </c>
    </row>
    <row r="787" spans="1:19" ht="14.25" hidden="1">
      <c r="A787" t="s">
        <v>21252</v>
      </c>
      <c r="B787">
        <v>659149</v>
      </c>
      <c r="C787" t="s">
        <v>6528</v>
      </c>
      <c r="D787" t="s">
        <v>6529</v>
      </c>
      <c r="E787" t="s">
        <v>6530</v>
      </c>
      <c r="F787" s="15">
        <v>700</v>
      </c>
      <c r="G787" t="s">
        <v>34</v>
      </c>
      <c r="H787" t="s">
        <v>34</v>
      </c>
      <c r="I787" t="s">
        <v>58</v>
      </c>
      <c r="J787" t="s">
        <v>48</v>
      </c>
      <c r="K787" t="s">
        <v>59</v>
      </c>
      <c r="L787" t="s">
        <v>6531</v>
      </c>
      <c r="M787" t="s">
        <v>6532</v>
      </c>
      <c r="N787" t="s">
        <v>6533</v>
      </c>
      <c r="O787">
        <f>VLOOKUP(B787,HIS退!B:F,5,FALSE)</f>
        <v>-700</v>
      </c>
      <c r="P787" t="str">
        <f>VLOOKUP(B787,HIS退!B:I,8,FALSE)</f>
        <v>1</v>
      </c>
      <c r="Q787" s="38">
        <f>VLOOKUP(C787,招行退!B:F,5,FALSE)</f>
        <v>700</v>
      </c>
      <c r="R787" t="str">
        <f>VLOOKUP(C787,招行退!B:H,7,FALSE)</f>
        <v>S</v>
      </c>
      <c r="S787" t="e">
        <f>VLOOKUP(C787,招行退!B:I,8,FALSE)</f>
        <v>#N/A</v>
      </c>
    </row>
    <row r="788" spans="1:19" ht="14.25" hidden="1">
      <c r="A788" t="s">
        <v>21253</v>
      </c>
      <c r="B788">
        <v>659473</v>
      </c>
      <c r="C788" t="s">
        <v>6534</v>
      </c>
      <c r="D788" t="s">
        <v>6535</v>
      </c>
      <c r="E788" t="s">
        <v>6536</v>
      </c>
      <c r="F788" s="15">
        <v>1000</v>
      </c>
      <c r="G788" t="s">
        <v>34</v>
      </c>
      <c r="H788" t="s">
        <v>34</v>
      </c>
      <c r="I788" t="s">
        <v>58</v>
      </c>
      <c r="J788" t="s">
        <v>48</v>
      </c>
      <c r="K788" t="s">
        <v>59</v>
      </c>
      <c r="L788" t="s">
        <v>6537</v>
      </c>
      <c r="M788" t="s">
        <v>6538</v>
      </c>
      <c r="N788" t="s">
        <v>6539</v>
      </c>
      <c r="O788">
        <f>VLOOKUP(B788,HIS退!B:F,5,FALSE)</f>
        <v>-1000</v>
      </c>
      <c r="P788" t="str">
        <f>VLOOKUP(B788,HIS退!B:I,8,FALSE)</f>
        <v>1</v>
      </c>
      <c r="Q788" s="38">
        <f>VLOOKUP(C788,招行退!B:F,5,FALSE)</f>
        <v>1000</v>
      </c>
      <c r="R788" t="str">
        <f>VLOOKUP(C788,招行退!B:H,7,FALSE)</f>
        <v>S</v>
      </c>
      <c r="S788" t="e">
        <f>VLOOKUP(C788,招行退!B:I,8,FALSE)</f>
        <v>#N/A</v>
      </c>
    </row>
    <row r="789" spans="1:19" ht="14.25" hidden="1">
      <c r="A789" t="s">
        <v>21254</v>
      </c>
      <c r="B789">
        <v>660279</v>
      </c>
      <c r="C789" t="s">
        <v>6540</v>
      </c>
      <c r="D789" t="s">
        <v>6541</v>
      </c>
      <c r="E789" t="s">
        <v>6542</v>
      </c>
      <c r="F789" s="15">
        <v>58</v>
      </c>
      <c r="G789" t="s">
        <v>34</v>
      </c>
      <c r="H789" t="s">
        <v>34</v>
      </c>
      <c r="I789" t="s">
        <v>58</v>
      </c>
      <c r="J789" t="s">
        <v>48</v>
      </c>
      <c r="K789" t="s">
        <v>59</v>
      </c>
      <c r="L789" t="s">
        <v>6543</v>
      </c>
      <c r="M789" t="s">
        <v>6544</v>
      </c>
      <c r="N789" t="s">
        <v>6545</v>
      </c>
      <c r="O789">
        <f>VLOOKUP(B789,HIS退!B:F,5,FALSE)</f>
        <v>-58</v>
      </c>
      <c r="P789" t="str">
        <f>VLOOKUP(B789,HIS退!B:I,8,FALSE)</f>
        <v>1</v>
      </c>
      <c r="Q789" s="38">
        <f>VLOOKUP(C789,招行退!B:F,5,FALSE)</f>
        <v>58</v>
      </c>
      <c r="R789" t="str">
        <f>VLOOKUP(C789,招行退!B:H,7,FALSE)</f>
        <v>S</v>
      </c>
      <c r="S789" t="e">
        <f>VLOOKUP(C789,招行退!B:I,8,FALSE)</f>
        <v>#N/A</v>
      </c>
    </row>
    <row r="790" spans="1:19" ht="14.25" hidden="1">
      <c r="A790" t="s">
        <v>21255</v>
      </c>
      <c r="B790">
        <v>660341</v>
      </c>
      <c r="C790" t="s">
        <v>6546</v>
      </c>
      <c r="D790" t="s">
        <v>6547</v>
      </c>
      <c r="E790" t="s">
        <v>6548</v>
      </c>
      <c r="F790" s="15">
        <v>4044</v>
      </c>
      <c r="G790" t="s">
        <v>34</v>
      </c>
      <c r="H790" t="s">
        <v>34</v>
      </c>
      <c r="I790" t="s">
        <v>58</v>
      </c>
      <c r="J790" t="s">
        <v>48</v>
      </c>
      <c r="K790" t="s">
        <v>59</v>
      </c>
      <c r="L790" t="s">
        <v>6549</v>
      </c>
      <c r="M790" t="s">
        <v>6550</v>
      </c>
      <c r="N790" t="s">
        <v>6551</v>
      </c>
      <c r="O790">
        <f>VLOOKUP(B790,HIS退!B:F,5,FALSE)</f>
        <v>-4044</v>
      </c>
      <c r="P790" t="str">
        <f>VLOOKUP(B790,HIS退!B:I,8,FALSE)</f>
        <v>1</v>
      </c>
      <c r="Q790" s="38">
        <f>VLOOKUP(C790,招行退!B:F,5,FALSE)</f>
        <v>4044</v>
      </c>
      <c r="R790" t="str">
        <f>VLOOKUP(C790,招行退!B:H,7,FALSE)</f>
        <v>S</v>
      </c>
      <c r="S790" t="e">
        <f>VLOOKUP(C790,招行退!B:I,8,FALSE)</f>
        <v>#N/A</v>
      </c>
    </row>
    <row r="791" spans="1:19" ht="14.25" hidden="1">
      <c r="A791" t="s">
        <v>21256</v>
      </c>
      <c r="B791">
        <v>660374</v>
      </c>
      <c r="C791" t="s">
        <v>6552</v>
      </c>
      <c r="D791" t="s">
        <v>6553</v>
      </c>
      <c r="E791" t="s">
        <v>6554</v>
      </c>
      <c r="F791" s="15">
        <v>71</v>
      </c>
      <c r="G791" t="s">
        <v>34</v>
      </c>
      <c r="H791" t="s">
        <v>34</v>
      </c>
      <c r="I791" t="s">
        <v>58</v>
      </c>
      <c r="J791" t="s">
        <v>48</v>
      </c>
      <c r="K791" t="s">
        <v>59</v>
      </c>
      <c r="L791" t="s">
        <v>6555</v>
      </c>
      <c r="M791" t="s">
        <v>6556</v>
      </c>
      <c r="N791" t="s">
        <v>6557</v>
      </c>
      <c r="O791">
        <f>VLOOKUP(B791,HIS退!B:F,5,FALSE)</f>
        <v>-71</v>
      </c>
      <c r="P791" t="str">
        <f>VLOOKUP(B791,HIS退!B:I,8,FALSE)</f>
        <v>1</v>
      </c>
      <c r="Q791" s="38">
        <f>VLOOKUP(C791,招行退!B:F,5,FALSE)</f>
        <v>71</v>
      </c>
      <c r="R791" t="str">
        <f>VLOOKUP(C791,招行退!B:H,7,FALSE)</f>
        <v>S</v>
      </c>
      <c r="S791" t="e">
        <f>VLOOKUP(C791,招行退!B:I,8,FALSE)</f>
        <v>#N/A</v>
      </c>
    </row>
    <row r="792" spans="1:19" ht="14.25" hidden="1">
      <c r="A792" t="s">
        <v>21257</v>
      </c>
      <c r="B792">
        <v>660901</v>
      </c>
      <c r="C792" t="s">
        <v>6558</v>
      </c>
      <c r="D792" t="s">
        <v>6559</v>
      </c>
      <c r="E792" t="s">
        <v>6560</v>
      </c>
      <c r="F792" s="15">
        <v>500</v>
      </c>
      <c r="G792" t="s">
        <v>34</v>
      </c>
      <c r="H792" t="s">
        <v>34</v>
      </c>
      <c r="I792" t="s">
        <v>58</v>
      </c>
      <c r="J792" t="s">
        <v>48</v>
      </c>
      <c r="K792" t="s">
        <v>59</v>
      </c>
      <c r="L792" t="s">
        <v>6561</v>
      </c>
      <c r="M792" t="s">
        <v>6562</v>
      </c>
      <c r="N792" t="s">
        <v>6563</v>
      </c>
      <c r="O792">
        <f>VLOOKUP(B792,HIS退!B:F,5,FALSE)</f>
        <v>-500</v>
      </c>
      <c r="P792" t="str">
        <f>VLOOKUP(B792,HIS退!B:I,8,FALSE)</f>
        <v>1</v>
      </c>
      <c r="Q792" s="38">
        <f>VLOOKUP(C792,招行退!B:F,5,FALSE)</f>
        <v>500</v>
      </c>
      <c r="R792" t="str">
        <f>VLOOKUP(C792,招行退!B:H,7,FALSE)</f>
        <v>S</v>
      </c>
      <c r="S792" t="e">
        <f>VLOOKUP(C792,招行退!B:I,8,FALSE)</f>
        <v>#N/A</v>
      </c>
    </row>
    <row r="793" spans="1:19" ht="14.25" hidden="1">
      <c r="A793" t="s">
        <v>21258</v>
      </c>
      <c r="B793">
        <v>662419</v>
      </c>
      <c r="C793" t="s">
        <v>6564</v>
      </c>
      <c r="D793" t="s">
        <v>6565</v>
      </c>
      <c r="E793" t="s">
        <v>6566</v>
      </c>
      <c r="F793" s="15">
        <v>1221</v>
      </c>
      <c r="G793" t="s">
        <v>34</v>
      </c>
      <c r="H793" t="s">
        <v>34</v>
      </c>
      <c r="I793" t="s">
        <v>58</v>
      </c>
      <c r="J793" t="s">
        <v>48</v>
      </c>
      <c r="K793" t="s">
        <v>59</v>
      </c>
      <c r="L793" t="s">
        <v>6567</v>
      </c>
      <c r="M793" t="s">
        <v>6568</v>
      </c>
      <c r="N793" t="s">
        <v>6569</v>
      </c>
      <c r="O793">
        <f>VLOOKUP(B793,HIS退!B:F,5,FALSE)</f>
        <v>-1221</v>
      </c>
      <c r="P793" t="str">
        <f>VLOOKUP(B793,HIS退!B:I,8,FALSE)</f>
        <v>1</v>
      </c>
      <c r="Q793" s="38">
        <f>VLOOKUP(C793,招行退!B:F,5,FALSE)</f>
        <v>1221</v>
      </c>
      <c r="R793" t="str">
        <f>VLOOKUP(C793,招行退!B:H,7,FALSE)</f>
        <v>S</v>
      </c>
      <c r="S793" t="e">
        <f>VLOOKUP(C793,招行退!B:I,8,FALSE)</f>
        <v>#N/A</v>
      </c>
    </row>
    <row r="794" spans="1:19" ht="14.25" hidden="1">
      <c r="A794" t="s">
        <v>21259</v>
      </c>
      <c r="B794">
        <v>662275</v>
      </c>
      <c r="C794" t="s">
        <v>6570</v>
      </c>
      <c r="D794" t="s">
        <v>6571</v>
      </c>
      <c r="E794" t="s">
        <v>6572</v>
      </c>
      <c r="F794" s="15">
        <v>1800</v>
      </c>
      <c r="G794" t="s">
        <v>34</v>
      </c>
      <c r="H794" t="s">
        <v>34</v>
      </c>
      <c r="I794" t="s">
        <v>58</v>
      </c>
      <c r="J794" t="s">
        <v>48</v>
      </c>
      <c r="K794" t="s">
        <v>59</v>
      </c>
      <c r="L794" t="s">
        <v>6573</v>
      </c>
      <c r="M794" t="s">
        <v>6574</v>
      </c>
      <c r="N794" t="s">
        <v>6575</v>
      </c>
      <c r="O794">
        <f>VLOOKUP(B794,HIS退!B:F,5,FALSE)</f>
        <v>-1800</v>
      </c>
      <c r="P794" t="str">
        <f>VLOOKUP(B794,HIS退!B:I,8,FALSE)</f>
        <v>1</v>
      </c>
      <c r="Q794" s="38">
        <f>VLOOKUP(C794,招行退!B:F,5,FALSE)</f>
        <v>1800</v>
      </c>
      <c r="R794" t="str">
        <f>VLOOKUP(C794,招行退!B:H,7,FALSE)</f>
        <v>S</v>
      </c>
      <c r="S794" t="e">
        <f>VLOOKUP(C794,招行退!B:I,8,FALSE)</f>
        <v>#N/A</v>
      </c>
    </row>
    <row r="795" spans="1:19" ht="14.25" hidden="1">
      <c r="A795" t="s">
        <v>21260</v>
      </c>
      <c r="B795">
        <v>664062</v>
      </c>
      <c r="C795" t="s">
        <v>6576</v>
      </c>
      <c r="D795" t="s">
        <v>6577</v>
      </c>
      <c r="E795" t="s">
        <v>6578</v>
      </c>
      <c r="F795" s="15">
        <v>222</v>
      </c>
      <c r="G795" t="s">
        <v>34</v>
      </c>
      <c r="H795" t="s">
        <v>34</v>
      </c>
      <c r="I795" t="s">
        <v>58</v>
      </c>
      <c r="J795" t="s">
        <v>48</v>
      </c>
      <c r="K795" t="s">
        <v>59</v>
      </c>
      <c r="L795" t="s">
        <v>6579</v>
      </c>
      <c r="M795" t="s">
        <v>6580</v>
      </c>
      <c r="N795" t="s">
        <v>6581</v>
      </c>
      <c r="O795">
        <f>VLOOKUP(B795,HIS退!B:F,5,FALSE)</f>
        <v>-222</v>
      </c>
      <c r="P795" t="str">
        <f>VLOOKUP(B795,HIS退!B:I,8,FALSE)</f>
        <v>1</v>
      </c>
      <c r="Q795" s="38">
        <f>VLOOKUP(C795,招行退!B:F,5,FALSE)</f>
        <v>222</v>
      </c>
      <c r="R795" t="str">
        <f>VLOOKUP(C795,招行退!B:H,7,FALSE)</f>
        <v>S</v>
      </c>
      <c r="S795" t="e">
        <f>VLOOKUP(C795,招行退!B:I,8,FALSE)</f>
        <v>#N/A</v>
      </c>
    </row>
    <row r="796" spans="1:19" ht="14.25" hidden="1">
      <c r="A796" t="s">
        <v>21261</v>
      </c>
      <c r="B796">
        <v>664111</v>
      </c>
      <c r="C796" t="s">
        <v>6582</v>
      </c>
      <c r="D796" t="s">
        <v>6583</v>
      </c>
      <c r="E796" t="s">
        <v>6584</v>
      </c>
      <c r="F796" s="15">
        <v>300</v>
      </c>
      <c r="G796" t="s">
        <v>34</v>
      </c>
      <c r="H796" t="s">
        <v>34</v>
      </c>
      <c r="I796" t="s">
        <v>58</v>
      </c>
      <c r="J796" t="s">
        <v>48</v>
      </c>
      <c r="K796" t="s">
        <v>59</v>
      </c>
      <c r="L796" t="s">
        <v>6585</v>
      </c>
      <c r="M796" t="s">
        <v>6586</v>
      </c>
      <c r="N796" t="s">
        <v>6581</v>
      </c>
      <c r="O796">
        <f>VLOOKUP(B796,HIS退!B:F,5,FALSE)</f>
        <v>-300</v>
      </c>
      <c r="P796" t="str">
        <f>VLOOKUP(B796,HIS退!B:I,8,FALSE)</f>
        <v>1</v>
      </c>
      <c r="Q796" s="38">
        <f>VLOOKUP(C796,招行退!B:F,5,FALSE)</f>
        <v>300</v>
      </c>
      <c r="R796" t="str">
        <f>VLOOKUP(C796,招行退!B:H,7,FALSE)</f>
        <v>S</v>
      </c>
      <c r="S796" t="e">
        <f>VLOOKUP(C796,招行退!B:I,8,FALSE)</f>
        <v>#N/A</v>
      </c>
    </row>
    <row r="797" spans="1:19" ht="14.25" hidden="1">
      <c r="A797" t="s">
        <v>21262</v>
      </c>
      <c r="B797">
        <v>664180</v>
      </c>
      <c r="C797" t="s">
        <v>6587</v>
      </c>
      <c r="D797" t="s">
        <v>6588</v>
      </c>
      <c r="E797" t="s">
        <v>6589</v>
      </c>
      <c r="F797" s="15">
        <v>496</v>
      </c>
      <c r="G797" t="s">
        <v>34</v>
      </c>
      <c r="H797" t="s">
        <v>34</v>
      </c>
      <c r="I797" t="s">
        <v>58</v>
      </c>
      <c r="J797" t="s">
        <v>48</v>
      </c>
      <c r="K797" t="s">
        <v>59</v>
      </c>
      <c r="L797" t="s">
        <v>6590</v>
      </c>
      <c r="M797" t="s">
        <v>6591</v>
      </c>
      <c r="N797" t="s">
        <v>6592</v>
      </c>
      <c r="O797">
        <f>VLOOKUP(B797,HIS退!B:F,5,FALSE)</f>
        <v>-496</v>
      </c>
      <c r="P797" t="str">
        <f>VLOOKUP(B797,HIS退!B:I,8,FALSE)</f>
        <v>1</v>
      </c>
      <c r="Q797" s="38">
        <f>VLOOKUP(C797,招行退!B:F,5,FALSE)</f>
        <v>496</v>
      </c>
      <c r="R797" t="str">
        <f>VLOOKUP(C797,招行退!B:H,7,FALSE)</f>
        <v>S</v>
      </c>
      <c r="S797" t="e">
        <f>VLOOKUP(C797,招行退!B:I,8,FALSE)</f>
        <v>#N/A</v>
      </c>
    </row>
    <row r="798" spans="1:19" ht="14.25" hidden="1">
      <c r="A798" t="s">
        <v>21263</v>
      </c>
      <c r="B798">
        <v>664548</v>
      </c>
      <c r="C798" t="s">
        <v>4994</v>
      </c>
      <c r="D798" t="s">
        <v>6593</v>
      </c>
      <c r="E798" t="s">
        <v>4997</v>
      </c>
      <c r="F798" s="15">
        <v>180</v>
      </c>
      <c r="G798" t="s">
        <v>34</v>
      </c>
      <c r="H798" t="s">
        <v>34</v>
      </c>
      <c r="I798" t="s">
        <v>340</v>
      </c>
      <c r="J798" t="s">
        <v>57</v>
      </c>
      <c r="K798" t="s">
        <v>59</v>
      </c>
      <c r="L798" t="s">
        <v>4995</v>
      </c>
      <c r="M798" t="s">
        <v>6594</v>
      </c>
      <c r="N798" t="s">
        <v>4998</v>
      </c>
      <c r="O798">
        <f>VLOOKUP(B798,HIS退!B:F,5,FALSE)</f>
        <v>-180</v>
      </c>
      <c r="P798" t="str">
        <f>VLOOKUP(B798,HIS退!B:I,8,FALSE)</f>
        <v>9</v>
      </c>
      <c r="Q798" s="38">
        <f>VLOOKUP(C798,招行退!B:F,5,FALSE)</f>
        <v>180</v>
      </c>
      <c r="R798" t="str">
        <f>VLOOKUP(C798,招行退!B:H,7,FALSE)</f>
        <v>B</v>
      </c>
      <c r="S798" t="str">
        <f>VLOOKUP(C798,招行退!B:I,8,FALSE)</f>
        <v>20170711</v>
      </c>
    </row>
    <row r="799" spans="1:19" ht="14.25" hidden="1">
      <c r="A799" t="s">
        <v>21264</v>
      </c>
      <c r="B799">
        <v>664873</v>
      </c>
      <c r="C799" t="s">
        <v>6595</v>
      </c>
      <c r="D799" t="s">
        <v>6596</v>
      </c>
      <c r="E799" t="s">
        <v>6597</v>
      </c>
      <c r="F799" s="15">
        <v>55</v>
      </c>
      <c r="G799" t="s">
        <v>34</v>
      </c>
      <c r="H799" t="s">
        <v>34</v>
      </c>
      <c r="I799" t="s">
        <v>58</v>
      </c>
      <c r="J799" t="s">
        <v>48</v>
      </c>
      <c r="K799" t="s">
        <v>59</v>
      </c>
      <c r="L799" t="s">
        <v>6598</v>
      </c>
      <c r="M799" t="s">
        <v>6599</v>
      </c>
      <c r="N799" t="s">
        <v>6600</v>
      </c>
      <c r="O799">
        <f>VLOOKUP(B799,HIS退!B:F,5,FALSE)</f>
        <v>-55</v>
      </c>
      <c r="P799" t="str">
        <f>VLOOKUP(B799,HIS退!B:I,8,FALSE)</f>
        <v>1</v>
      </c>
      <c r="Q799" s="38">
        <f>VLOOKUP(C799,招行退!B:F,5,FALSE)</f>
        <v>55</v>
      </c>
      <c r="R799" t="str">
        <f>VLOOKUP(C799,招行退!B:H,7,FALSE)</f>
        <v>S</v>
      </c>
      <c r="S799" t="e">
        <f>VLOOKUP(C799,招行退!B:I,8,FALSE)</f>
        <v>#N/A</v>
      </c>
    </row>
    <row r="800" spans="1:19" ht="14.25" hidden="1">
      <c r="A800" t="s">
        <v>21265</v>
      </c>
      <c r="B800">
        <v>666002</v>
      </c>
      <c r="C800" t="s">
        <v>6601</v>
      </c>
      <c r="D800" t="s">
        <v>6602</v>
      </c>
      <c r="E800" t="s">
        <v>6603</v>
      </c>
      <c r="F800" s="15">
        <v>600</v>
      </c>
      <c r="G800" t="s">
        <v>34</v>
      </c>
      <c r="H800" t="s">
        <v>34</v>
      </c>
      <c r="I800" t="s">
        <v>58</v>
      </c>
      <c r="J800" t="s">
        <v>48</v>
      </c>
      <c r="K800" t="s">
        <v>59</v>
      </c>
      <c r="L800" t="s">
        <v>6604</v>
      </c>
      <c r="M800" t="s">
        <v>6605</v>
      </c>
      <c r="N800" t="s">
        <v>6606</v>
      </c>
      <c r="O800">
        <f>VLOOKUP(B800,HIS退!B:F,5,FALSE)</f>
        <v>-600</v>
      </c>
      <c r="P800" t="str">
        <f>VLOOKUP(B800,HIS退!B:I,8,FALSE)</f>
        <v>1</v>
      </c>
      <c r="Q800" s="38">
        <f>VLOOKUP(C800,招行退!B:F,5,FALSE)</f>
        <v>600</v>
      </c>
      <c r="R800" t="str">
        <f>VLOOKUP(C800,招行退!B:H,7,FALSE)</f>
        <v>S</v>
      </c>
      <c r="S800" t="e">
        <f>VLOOKUP(C800,招行退!B:I,8,FALSE)</f>
        <v>#N/A</v>
      </c>
    </row>
    <row r="801" spans="1:19" ht="14.25" hidden="1">
      <c r="A801" t="s">
        <v>21266</v>
      </c>
      <c r="B801">
        <v>666026</v>
      </c>
      <c r="C801" t="s">
        <v>6607</v>
      </c>
      <c r="D801" t="s">
        <v>6602</v>
      </c>
      <c r="E801" t="s">
        <v>6603</v>
      </c>
      <c r="F801" s="15">
        <v>500</v>
      </c>
      <c r="G801" t="s">
        <v>34</v>
      </c>
      <c r="H801" t="s">
        <v>34</v>
      </c>
      <c r="I801" t="s">
        <v>58</v>
      </c>
      <c r="J801" t="s">
        <v>48</v>
      </c>
      <c r="K801" t="s">
        <v>59</v>
      </c>
      <c r="L801" t="s">
        <v>6608</v>
      </c>
      <c r="M801" t="s">
        <v>6609</v>
      </c>
      <c r="N801" t="s">
        <v>6606</v>
      </c>
      <c r="O801">
        <f>VLOOKUP(B801,HIS退!B:F,5,FALSE)</f>
        <v>-500</v>
      </c>
      <c r="P801" t="str">
        <f>VLOOKUP(B801,HIS退!B:I,8,FALSE)</f>
        <v>1</v>
      </c>
      <c r="Q801" s="38">
        <f>VLOOKUP(C801,招行退!B:F,5,FALSE)</f>
        <v>500</v>
      </c>
      <c r="R801" t="str">
        <f>VLOOKUP(C801,招行退!B:H,7,FALSE)</f>
        <v>S</v>
      </c>
      <c r="S801" t="e">
        <f>VLOOKUP(C801,招行退!B:I,8,FALSE)</f>
        <v>#N/A</v>
      </c>
    </row>
    <row r="802" spans="1:19" ht="14.25" hidden="1">
      <c r="A802" t="s">
        <v>21267</v>
      </c>
      <c r="B802">
        <v>666045</v>
      </c>
      <c r="C802" t="s">
        <v>6610</v>
      </c>
      <c r="D802" t="s">
        <v>6602</v>
      </c>
      <c r="E802" t="s">
        <v>6603</v>
      </c>
      <c r="F802" s="15">
        <v>1000</v>
      </c>
      <c r="G802" t="s">
        <v>34</v>
      </c>
      <c r="H802" t="s">
        <v>34</v>
      </c>
      <c r="I802" t="s">
        <v>58</v>
      </c>
      <c r="J802" t="s">
        <v>48</v>
      </c>
      <c r="K802" t="s">
        <v>59</v>
      </c>
      <c r="L802" t="s">
        <v>6611</v>
      </c>
      <c r="M802" t="s">
        <v>6612</v>
      </c>
      <c r="N802" t="s">
        <v>6606</v>
      </c>
      <c r="O802">
        <f>VLOOKUP(B802,HIS退!B:F,5,FALSE)</f>
        <v>-1000</v>
      </c>
      <c r="P802" t="str">
        <f>VLOOKUP(B802,HIS退!B:I,8,FALSE)</f>
        <v>1</v>
      </c>
      <c r="Q802" s="38">
        <f>VLOOKUP(C802,招行退!B:F,5,FALSE)</f>
        <v>1000</v>
      </c>
      <c r="R802" t="str">
        <f>VLOOKUP(C802,招行退!B:H,7,FALSE)</f>
        <v>S</v>
      </c>
      <c r="S802" t="e">
        <f>VLOOKUP(C802,招行退!B:I,8,FALSE)</f>
        <v>#N/A</v>
      </c>
    </row>
    <row r="803" spans="1:19" ht="14.25" hidden="1">
      <c r="A803" t="s">
        <v>21268</v>
      </c>
      <c r="B803">
        <v>666067</v>
      </c>
      <c r="C803" t="s">
        <v>6613</v>
      </c>
      <c r="D803" t="s">
        <v>6602</v>
      </c>
      <c r="E803" t="s">
        <v>6603</v>
      </c>
      <c r="F803" s="15">
        <v>200</v>
      </c>
      <c r="G803" t="s">
        <v>34</v>
      </c>
      <c r="H803" t="s">
        <v>34</v>
      </c>
      <c r="I803" t="s">
        <v>58</v>
      </c>
      <c r="J803" t="s">
        <v>48</v>
      </c>
      <c r="K803" t="s">
        <v>59</v>
      </c>
      <c r="L803" t="s">
        <v>6614</v>
      </c>
      <c r="M803" t="s">
        <v>6615</v>
      </c>
      <c r="N803" t="s">
        <v>6606</v>
      </c>
      <c r="O803">
        <f>VLOOKUP(B803,HIS退!B:F,5,FALSE)</f>
        <v>-200</v>
      </c>
      <c r="P803" t="str">
        <f>VLOOKUP(B803,HIS退!B:I,8,FALSE)</f>
        <v>1</v>
      </c>
      <c r="Q803" s="38">
        <f>VLOOKUP(C803,招行退!B:F,5,FALSE)</f>
        <v>200</v>
      </c>
      <c r="R803" t="str">
        <f>VLOOKUP(C803,招行退!B:H,7,FALSE)</f>
        <v>S</v>
      </c>
      <c r="S803" t="e">
        <f>VLOOKUP(C803,招行退!B:I,8,FALSE)</f>
        <v>#N/A</v>
      </c>
    </row>
    <row r="804" spans="1:19" ht="14.25" hidden="1">
      <c r="A804" t="s">
        <v>21269</v>
      </c>
      <c r="B804">
        <v>666086</v>
      </c>
      <c r="C804" t="s">
        <v>6616</v>
      </c>
      <c r="D804" t="s">
        <v>6602</v>
      </c>
      <c r="E804" t="s">
        <v>6603</v>
      </c>
      <c r="F804" s="15">
        <v>97</v>
      </c>
      <c r="G804" t="s">
        <v>34</v>
      </c>
      <c r="H804" t="s">
        <v>34</v>
      </c>
      <c r="I804" t="s">
        <v>58</v>
      </c>
      <c r="J804" t="s">
        <v>48</v>
      </c>
      <c r="K804" t="s">
        <v>59</v>
      </c>
      <c r="L804" t="s">
        <v>6617</v>
      </c>
      <c r="M804" t="s">
        <v>6618</v>
      </c>
      <c r="N804" t="s">
        <v>6606</v>
      </c>
      <c r="O804">
        <f>VLOOKUP(B804,HIS退!B:F,5,FALSE)</f>
        <v>-97</v>
      </c>
      <c r="P804" t="str">
        <f>VLOOKUP(B804,HIS退!B:I,8,FALSE)</f>
        <v>1</v>
      </c>
      <c r="Q804" s="38">
        <f>VLOOKUP(C804,招行退!B:F,5,FALSE)</f>
        <v>97</v>
      </c>
      <c r="R804" t="str">
        <f>VLOOKUP(C804,招行退!B:H,7,FALSE)</f>
        <v>S</v>
      </c>
      <c r="S804" t="e">
        <f>VLOOKUP(C804,招行退!B:I,8,FALSE)</f>
        <v>#N/A</v>
      </c>
    </row>
    <row r="805" spans="1:19" ht="14.25" hidden="1">
      <c r="A805" t="s">
        <v>21270</v>
      </c>
      <c r="B805">
        <v>666706</v>
      </c>
      <c r="C805" t="s">
        <v>6619</v>
      </c>
      <c r="D805" t="s">
        <v>6620</v>
      </c>
      <c r="E805" t="s">
        <v>6621</v>
      </c>
      <c r="F805" s="15">
        <v>98</v>
      </c>
      <c r="G805" t="s">
        <v>34</v>
      </c>
      <c r="H805" t="s">
        <v>34</v>
      </c>
      <c r="I805" t="s">
        <v>58</v>
      </c>
      <c r="J805" t="s">
        <v>48</v>
      </c>
      <c r="K805" t="s">
        <v>59</v>
      </c>
      <c r="L805" t="s">
        <v>6622</v>
      </c>
      <c r="M805" t="s">
        <v>6623</v>
      </c>
      <c r="N805" t="s">
        <v>6624</v>
      </c>
      <c r="O805">
        <f>VLOOKUP(B805,HIS退!B:F,5,FALSE)</f>
        <v>-98</v>
      </c>
      <c r="P805" t="str">
        <f>VLOOKUP(B805,HIS退!B:I,8,FALSE)</f>
        <v>1</v>
      </c>
      <c r="Q805" s="38">
        <f>VLOOKUP(C805,招行退!B:F,5,FALSE)</f>
        <v>98</v>
      </c>
      <c r="R805" t="str">
        <f>VLOOKUP(C805,招行退!B:H,7,FALSE)</f>
        <v>S</v>
      </c>
      <c r="S805" t="e">
        <f>VLOOKUP(C805,招行退!B:I,8,FALSE)</f>
        <v>#N/A</v>
      </c>
    </row>
    <row r="806" spans="1:19" ht="14.25" hidden="1">
      <c r="A806" t="s">
        <v>21271</v>
      </c>
      <c r="B806">
        <v>666867</v>
      </c>
      <c r="C806" t="s">
        <v>6625</v>
      </c>
      <c r="D806" t="s">
        <v>6626</v>
      </c>
      <c r="E806" t="s">
        <v>6627</v>
      </c>
      <c r="F806" s="15">
        <v>500</v>
      </c>
      <c r="G806" t="s">
        <v>34</v>
      </c>
      <c r="H806" t="s">
        <v>34</v>
      </c>
      <c r="I806" t="s">
        <v>58</v>
      </c>
      <c r="J806" t="s">
        <v>48</v>
      </c>
      <c r="K806" t="s">
        <v>59</v>
      </c>
      <c r="L806" t="s">
        <v>6628</v>
      </c>
      <c r="M806" t="s">
        <v>6629</v>
      </c>
      <c r="N806" t="s">
        <v>6630</v>
      </c>
      <c r="O806">
        <f>VLOOKUP(B806,HIS退!B:F,5,FALSE)</f>
        <v>-500</v>
      </c>
      <c r="P806" t="str">
        <f>VLOOKUP(B806,HIS退!B:I,8,FALSE)</f>
        <v>1</v>
      </c>
      <c r="Q806" s="38">
        <f>VLOOKUP(C806,招行退!B:F,5,FALSE)</f>
        <v>500</v>
      </c>
      <c r="R806" t="str">
        <f>VLOOKUP(C806,招行退!B:H,7,FALSE)</f>
        <v>S</v>
      </c>
      <c r="S806" t="e">
        <f>VLOOKUP(C806,招行退!B:I,8,FALSE)</f>
        <v>#N/A</v>
      </c>
    </row>
    <row r="807" spans="1:19" ht="14.25" hidden="1">
      <c r="A807" t="s">
        <v>21272</v>
      </c>
      <c r="B807">
        <v>665962</v>
      </c>
      <c r="C807" t="s">
        <v>6631</v>
      </c>
      <c r="D807" t="s">
        <v>6632</v>
      </c>
      <c r="E807" t="s">
        <v>6633</v>
      </c>
      <c r="F807" s="15">
        <v>48</v>
      </c>
      <c r="G807" t="s">
        <v>34</v>
      </c>
      <c r="H807" t="s">
        <v>34</v>
      </c>
      <c r="I807" t="s">
        <v>58</v>
      </c>
      <c r="J807" t="s">
        <v>48</v>
      </c>
      <c r="K807" t="s">
        <v>59</v>
      </c>
      <c r="L807" t="s">
        <v>6634</v>
      </c>
      <c r="M807" t="s">
        <v>6635</v>
      </c>
      <c r="N807" t="s">
        <v>6636</v>
      </c>
      <c r="O807">
        <f>VLOOKUP(B807,HIS退!B:F,5,FALSE)</f>
        <v>-48</v>
      </c>
      <c r="P807" t="str">
        <f>VLOOKUP(B807,HIS退!B:I,8,FALSE)</f>
        <v>1</v>
      </c>
      <c r="Q807" s="38">
        <f>VLOOKUP(C807,招行退!B:F,5,FALSE)</f>
        <v>48</v>
      </c>
      <c r="R807" t="str">
        <f>VLOOKUP(C807,招行退!B:H,7,FALSE)</f>
        <v>S</v>
      </c>
      <c r="S807" t="e">
        <f>VLOOKUP(C807,招行退!B:I,8,FALSE)</f>
        <v>#N/A</v>
      </c>
    </row>
    <row r="808" spans="1:19" ht="14.25" hidden="1">
      <c r="A808" t="s">
        <v>21273</v>
      </c>
      <c r="B808">
        <v>667067</v>
      </c>
      <c r="C808" t="s">
        <v>6637</v>
      </c>
      <c r="D808" t="s">
        <v>6638</v>
      </c>
      <c r="E808" t="s">
        <v>6639</v>
      </c>
      <c r="F808" s="15">
        <v>345</v>
      </c>
      <c r="G808" t="s">
        <v>34</v>
      </c>
      <c r="H808" t="s">
        <v>34</v>
      </c>
      <c r="I808" t="s">
        <v>58</v>
      </c>
      <c r="J808" t="s">
        <v>48</v>
      </c>
      <c r="K808" t="s">
        <v>59</v>
      </c>
      <c r="L808" t="s">
        <v>6640</v>
      </c>
      <c r="M808" t="s">
        <v>6641</v>
      </c>
      <c r="N808" t="s">
        <v>6642</v>
      </c>
      <c r="O808">
        <f>VLOOKUP(B808,HIS退!B:F,5,FALSE)</f>
        <v>-345</v>
      </c>
      <c r="P808" t="str">
        <f>VLOOKUP(B808,HIS退!B:I,8,FALSE)</f>
        <v>1</v>
      </c>
      <c r="Q808" s="38">
        <f>VLOOKUP(C808,招行退!B:F,5,FALSE)</f>
        <v>345</v>
      </c>
      <c r="R808" t="str">
        <f>VLOOKUP(C808,招行退!B:H,7,FALSE)</f>
        <v>S</v>
      </c>
      <c r="S808" t="e">
        <f>VLOOKUP(C808,招行退!B:I,8,FALSE)</f>
        <v>#N/A</v>
      </c>
    </row>
    <row r="809" spans="1:19" ht="14.25" hidden="1">
      <c r="A809" t="s">
        <v>21274</v>
      </c>
      <c r="B809">
        <v>666196</v>
      </c>
      <c r="C809" t="s">
        <v>6643</v>
      </c>
      <c r="D809" t="s">
        <v>6644</v>
      </c>
      <c r="E809" t="s">
        <v>6645</v>
      </c>
      <c r="F809" s="15">
        <v>283</v>
      </c>
      <c r="G809" t="s">
        <v>34</v>
      </c>
      <c r="H809" t="s">
        <v>34</v>
      </c>
      <c r="I809" t="s">
        <v>58</v>
      </c>
      <c r="J809" t="s">
        <v>48</v>
      </c>
      <c r="K809" t="s">
        <v>59</v>
      </c>
      <c r="L809" t="s">
        <v>6646</v>
      </c>
      <c r="M809" t="s">
        <v>6647</v>
      </c>
      <c r="N809" t="s">
        <v>6648</v>
      </c>
      <c r="O809">
        <f>VLOOKUP(B809,HIS退!B:F,5,FALSE)</f>
        <v>-283</v>
      </c>
      <c r="P809" t="str">
        <f>VLOOKUP(B809,HIS退!B:I,8,FALSE)</f>
        <v>1</v>
      </c>
      <c r="Q809" s="38">
        <f>VLOOKUP(C809,招行退!B:F,5,FALSE)</f>
        <v>283</v>
      </c>
      <c r="R809" t="str">
        <f>VLOOKUP(C809,招行退!B:H,7,FALSE)</f>
        <v>S</v>
      </c>
      <c r="S809" t="e">
        <f>VLOOKUP(C809,招行退!B:I,8,FALSE)</f>
        <v>#N/A</v>
      </c>
    </row>
    <row r="810" spans="1:19" ht="14.25" hidden="1">
      <c r="A810" t="s">
        <v>21275</v>
      </c>
      <c r="B810">
        <v>667187</v>
      </c>
      <c r="C810" t="s">
        <v>6649</v>
      </c>
      <c r="D810" t="s">
        <v>6650</v>
      </c>
      <c r="E810" t="s">
        <v>6651</v>
      </c>
      <c r="F810" s="15">
        <v>500</v>
      </c>
      <c r="G810" t="s">
        <v>34</v>
      </c>
      <c r="H810" t="s">
        <v>34</v>
      </c>
      <c r="I810" t="s">
        <v>58</v>
      </c>
      <c r="J810" t="s">
        <v>48</v>
      </c>
      <c r="K810" t="s">
        <v>59</v>
      </c>
      <c r="L810" t="s">
        <v>6652</v>
      </c>
      <c r="M810" t="s">
        <v>6653</v>
      </c>
      <c r="N810" t="s">
        <v>6654</v>
      </c>
      <c r="O810">
        <f>VLOOKUP(B810,HIS退!B:F,5,FALSE)</f>
        <v>-500</v>
      </c>
      <c r="P810" t="str">
        <f>VLOOKUP(B810,HIS退!B:I,8,FALSE)</f>
        <v>1</v>
      </c>
      <c r="Q810" s="38">
        <f>VLOOKUP(C810,招行退!B:F,5,FALSE)</f>
        <v>500</v>
      </c>
      <c r="R810" t="str">
        <f>VLOOKUP(C810,招行退!B:H,7,FALSE)</f>
        <v>S</v>
      </c>
      <c r="S810" t="e">
        <f>VLOOKUP(C810,招行退!B:I,8,FALSE)</f>
        <v>#N/A</v>
      </c>
    </row>
    <row r="811" spans="1:19" ht="14.25" hidden="1">
      <c r="A811" t="s">
        <v>21276</v>
      </c>
      <c r="B811">
        <v>667432</v>
      </c>
      <c r="C811" t="s">
        <v>6655</v>
      </c>
      <c r="D811" t="s">
        <v>6656</v>
      </c>
      <c r="E811" t="s">
        <v>6657</v>
      </c>
      <c r="F811" s="15">
        <v>542</v>
      </c>
      <c r="G811" t="s">
        <v>34</v>
      </c>
      <c r="H811" t="s">
        <v>34</v>
      </c>
      <c r="I811" t="s">
        <v>58</v>
      </c>
      <c r="J811" t="s">
        <v>48</v>
      </c>
      <c r="K811" t="s">
        <v>59</v>
      </c>
      <c r="L811" t="s">
        <v>6658</v>
      </c>
      <c r="M811" t="s">
        <v>6659</v>
      </c>
      <c r="N811" t="s">
        <v>6660</v>
      </c>
      <c r="O811">
        <f>VLOOKUP(B811,HIS退!B:F,5,FALSE)</f>
        <v>-542</v>
      </c>
      <c r="P811" t="str">
        <f>VLOOKUP(B811,HIS退!B:I,8,FALSE)</f>
        <v>1</v>
      </c>
      <c r="Q811" s="38">
        <f>VLOOKUP(C811,招行退!B:F,5,FALSE)</f>
        <v>542</v>
      </c>
      <c r="R811" t="str">
        <f>VLOOKUP(C811,招行退!B:H,7,FALSE)</f>
        <v>S</v>
      </c>
      <c r="S811" t="e">
        <f>VLOOKUP(C811,招行退!B:I,8,FALSE)</f>
        <v>#N/A</v>
      </c>
    </row>
    <row r="812" spans="1:19" ht="14.25" hidden="1">
      <c r="A812" t="s">
        <v>21277</v>
      </c>
      <c r="B812">
        <v>667864</v>
      </c>
      <c r="C812" t="s">
        <v>6661</v>
      </c>
      <c r="D812" t="s">
        <v>6662</v>
      </c>
      <c r="E812" t="s">
        <v>6663</v>
      </c>
      <c r="F812" s="15">
        <v>362</v>
      </c>
      <c r="G812" t="s">
        <v>34</v>
      </c>
      <c r="H812" t="s">
        <v>34</v>
      </c>
      <c r="I812" t="s">
        <v>58</v>
      </c>
      <c r="J812" t="s">
        <v>48</v>
      </c>
      <c r="K812" t="s">
        <v>59</v>
      </c>
      <c r="L812" t="s">
        <v>6664</v>
      </c>
      <c r="M812" t="s">
        <v>6665</v>
      </c>
      <c r="N812" t="s">
        <v>6666</v>
      </c>
      <c r="O812">
        <f>VLOOKUP(B812,HIS退!B:F,5,FALSE)</f>
        <v>-362</v>
      </c>
      <c r="P812" t="str">
        <f>VLOOKUP(B812,HIS退!B:I,8,FALSE)</f>
        <v>1</v>
      </c>
      <c r="Q812" s="38">
        <f>VLOOKUP(C812,招行退!B:F,5,FALSE)</f>
        <v>362</v>
      </c>
      <c r="R812" t="str">
        <f>VLOOKUP(C812,招行退!B:H,7,FALSE)</f>
        <v>S</v>
      </c>
      <c r="S812" t="e">
        <f>VLOOKUP(C812,招行退!B:I,8,FALSE)</f>
        <v>#N/A</v>
      </c>
    </row>
    <row r="813" spans="1:19" ht="14.25" hidden="1">
      <c r="A813" t="s">
        <v>21278</v>
      </c>
      <c r="B813">
        <v>668071</v>
      </c>
      <c r="C813" t="s">
        <v>6667</v>
      </c>
      <c r="D813" t="s">
        <v>6668</v>
      </c>
      <c r="E813" t="s">
        <v>6669</v>
      </c>
      <c r="F813" s="15">
        <v>2638</v>
      </c>
      <c r="G813" t="s">
        <v>34</v>
      </c>
      <c r="H813" t="s">
        <v>34</v>
      </c>
      <c r="I813" t="s">
        <v>58</v>
      </c>
      <c r="J813" t="s">
        <v>48</v>
      </c>
      <c r="K813" t="s">
        <v>59</v>
      </c>
      <c r="L813" t="s">
        <v>6670</v>
      </c>
      <c r="M813" t="s">
        <v>6671</v>
      </c>
      <c r="N813" t="s">
        <v>6672</v>
      </c>
      <c r="O813">
        <f>VLOOKUP(B813,HIS退!B:F,5,FALSE)</f>
        <v>-2638</v>
      </c>
      <c r="P813" t="str">
        <f>VLOOKUP(B813,HIS退!B:I,8,FALSE)</f>
        <v>1</v>
      </c>
      <c r="Q813" s="38">
        <f>VLOOKUP(C813,招行退!B:F,5,FALSE)</f>
        <v>2638</v>
      </c>
      <c r="R813" t="str">
        <f>VLOOKUP(C813,招行退!B:H,7,FALSE)</f>
        <v>S</v>
      </c>
      <c r="S813" t="e">
        <f>VLOOKUP(C813,招行退!B:I,8,FALSE)</f>
        <v>#N/A</v>
      </c>
    </row>
    <row r="814" spans="1:19" ht="14.25" hidden="1">
      <c r="A814" t="s">
        <v>21279</v>
      </c>
      <c r="B814">
        <v>668414</v>
      </c>
      <c r="C814" t="s">
        <v>6673</v>
      </c>
      <c r="D814" t="s">
        <v>6674</v>
      </c>
      <c r="E814" t="s">
        <v>6675</v>
      </c>
      <c r="F814" s="15">
        <v>174</v>
      </c>
      <c r="G814" t="s">
        <v>34</v>
      </c>
      <c r="H814" t="s">
        <v>34</v>
      </c>
      <c r="I814" t="s">
        <v>58</v>
      </c>
      <c r="J814" t="s">
        <v>48</v>
      </c>
      <c r="K814" t="s">
        <v>59</v>
      </c>
      <c r="L814" t="s">
        <v>6676</v>
      </c>
      <c r="M814" t="s">
        <v>6677</v>
      </c>
      <c r="N814" t="s">
        <v>6678</v>
      </c>
      <c r="O814">
        <f>VLOOKUP(B814,HIS退!B:F,5,FALSE)</f>
        <v>-174</v>
      </c>
      <c r="P814" t="str">
        <f>VLOOKUP(B814,HIS退!B:I,8,FALSE)</f>
        <v>1</v>
      </c>
      <c r="Q814" s="38">
        <f>VLOOKUP(C814,招行退!B:F,5,FALSE)</f>
        <v>174</v>
      </c>
      <c r="R814" t="str">
        <f>VLOOKUP(C814,招行退!B:H,7,FALSE)</f>
        <v>S</v>
      </c>
      <c r="S814" t="e">
        <f>VLOOKUP(C814,招行退!B:I,8,FALSE)</f>
        <v>#N/A</v>
      </c>
    </row>
    <row r="815" spans="1:19" ht="14.25" hidden="1">
      <c r="A815" t="s">
        <v>21280</v>
      </c>
      <c r="B815">
        <v>667819</v>
      </c>
      <c r="C815" t="s">
        <v>6679</v>
      </c>
      <c r="D815" t="s">
        <v>6680</v>
      </c>
      <c r="E815" t="s">
        <v>6681</v>
      </c>
      <c r="F815" s="15">
        <v>40</v>
      </c>
      <c r="G815" t="s">
        <v>34</v>
      </c>
      <c r="H815" t="s">
        <v>34</v>
      </c>
      <c r="I815" t="s">
        <v>58</v>
      </c>
      <c r="J815" t="s">
        <v>48</v>
      </c>
      <c r="K815" t="s">
        <v>59</v>
      </c>
      <c r="L815" t="s">
        <v>6682</v>
      </c>
      <c r="M815" t="s">
        <v>6683</v>
      </c>
      <c r="N815" t="s">
        <v>6684</v>
      </c>
      <c r="O815">
        <f>VLOOKUP(B815,HIS退!B:F,5,FALSE)</f>
        <v>-40</v>
      </c>
      <c r="P815" t="str">
        <f>VLOOKUP(B815,HIS退!B:I,8,FALSE)</f>
        <v>1</v>
      </c>
      <c r="Q815" s="38">
        <f>VLOOKUP(C815,招行退!B:F,5,FALSE)</f>
        <v>40</v>
      </c>
      <c r="R815" t="str">
        <f>VLOOKUP(C815,招行退!B:H,7,FALSE)</f>
        <v>S</v>
      </c>
      <c r="S815" t="e">
        <f>VLOOKUP(C815,招行退!B:I,8,FALSE)</f>
        <v>#N/A</v>
      </c>
    </row>
    <row r="816" spans="1:19" ht="14.25" hidden="1">
      <c r="A816" t="s">
        <v>21281</v>
      </c>
      <c r="B816">
        <v>668948</v>
      </c>
      <c r="C816" t="s">
        <v>6685</v>
      </c>
      <c r="D816" t="s">
        <v>6686</v>
      </c>
      <c r="E816" t="s">
        <v>6687</v>
      </c>
      <c r="F816" s="15">
        <v>83</v>
      </c>
      <c r="G816" t="s">
        <v>34</v>
      </c>
      <c r="H816" t="s">
        <v>34</v>
      </c>
      <c r="I816" t="s">
        <v>58</v>
      </c>
      <c r="J816" t="s">
        <v>48</v>
      </c>
      <c r="K816" t="s">
        <v>59</v>
      </c>
      <c r="L816" t="s">
        <v>6688</v>
      </c>
      <c r="M816" t="s">
        <v>6689</v>
      </c>
      <c r="N816" t="s">
        <v>6690</v>
      </c>
      <c r="O816">
        <f>VLOOKUP(B816,HIS退!B:F,5,FALSE)</f>
        <v>-83</v>
      </c>
      <c r="P816" t="str">
        <f>VLOOKUP(B816,HIS退!B:I,8,FALSE)</f>
        <v>1</v>
      </c>
      <c r="Q816" s="38">
        <f>VLOOKUP(C816,招行退!B:F,5,FALSE)</f>
        <v>83</v>
      </c>
      <c r="R816" t="str">
        <f>VLOOKUP(C816,招行退!B:H,7,FALSE)</f>
        <v>S</v>
      </c>
      <c r="S816" t="e">
        <f>VLOOKUP(C816,招行退!B:I,8,FALSE)</f>
        <v>#N/A</v>
      </c>
    </row>
    <row r="817" spans="1:19" ht="14.25" hidden="1">
      <c r="A817" t="s">
        <v>21282</v>
      </c>
      <c r="B817">
        <v>668508</v>
      </c>
      <c r="C817" t="s">
        <v>5008</v>
      </c>
      <c r="D817" t="s">
        <v>6691</v>
      </c>
      <c r="E817" t="s">
        <v>5011</v>
      </c>
      <c r="F817" s="15">
        <v>50</v>
      </c>
      <c r="G817" t="s">
        <v>34</v>
      </c>
      <c r="H817" t="s">
        <v>34</v>
      </c>
      <c r="I817" t="s">
        <v>340</v>
      </c>
      <c r="J817" t="s">
        <v>57</v>
      </c>
      <c r="K817" t="s">
        <v>59</v>
      </c>
      <c r="L817" t="s">
        <v>5009</v>
      </c>
      <c r="M817" t="s">
        <v>6692</v>
      </c>
      <c r="N817" t="s">
        <v>5012</v>
      </c>
      <c r="O817">
        <f>VLOOKUP(B817,HIS退!B:F,5,FALSE)</f>
        <v>-50</v>
      </c>
      <c r="P817" t="str">
        <f>VLOOKUP(B817,HIS退!B:I,8,FALSE)</f>
        <v>9</v>
      </c>
      <c r="Q817" s="38">
        <f>VLOOKUP(C817,招行退!B:F,5,FALSE)</f>
        <v>50</v>
      </c>
      <c r="R817" t="str">
        <f>VLOOKUP(C817,招行退!B:H,7,FALSE)</f>
        <v>B</v>
      </c>
      <c r="S817" t="str">
        <f>VLOOKUP(C817,招行退!B:I,8,FALSE)</f>
        <v>20170711</v>
      </c>
    </row>
    <row r="818" spans="1:19" ht="14.25" hidden="1">
      <c r="A818" t="s">
        <v>21283</v>
      </c>
      <c r="B818">
        <v>669809</v>
      </c>
      <c r="C818" t="s">
        <v>6693</v>
      </c>
      <c r="D818" t="s">
        <v>6694</v>
      </c>
      <c r="E818" t="s">
        <v>6695</v>
      </c>
      <c r="F818" s="15">
        <v>293</v>
      </c>
      <c r="G818" t="s">
        <v>34</v>
      </c>
      <c r="H818" t="s">
        <v>34</v>
      </c>
      <c r="I818" t="s">
        <v>58</v>
      </c>
      <c r="J818" t="s">
        <v>48</v>
      </c>
      <c r="K818" t="s">
        <v>59</v>
      </c>
      <c r="L818" t="s">
        <v>6696</v>
      </c>
      <c r="M818" t="s">
        <v>6697</v>
      </c>
      <c r="N818" t="s">
        <v>6698</v>
      </c>
      <c r="O818">
        <f>VLOOKUP(B818,HIS退!B:F,5,FALSE)</f>
        <v>-293</v>
      </c>
      <c r="P818" t="str">
        <f>VLOOKUP(B818,HIS退!B:I,8,FALSE)</f>
        <v>1</v>
      </c>
      <c r="Q818" s="38">
        <f>VLOOKUP(C818,招行退!B:F,5,FALSE)</f>
        <v>293</v>
      </c>
      <c r="R818" t="str">
        <f>VLOOKUP(C818,招行退!B:H,7,FALSE)</f>
        <v>S</v>
      </c>
      <c r="S818" t="e">
        <f>VLOOKUP(C818,招行退!B:I,8,FALSE)</f>
        <v>#N/A</v>
      </c>
    </row>
    <row r="819" spans="1:19" ht="14.25" hidden="1">
      <c r="A819" t="s">
        <v>21284</v>
      </c>
      <c r="B819">
        <v>668990</v>
      </c>
      <c r="C819" t="s">
        <v>5001</v>
      </c>
      <c r="D819" t="s">
        <v>6699</v>
      </c>
      <c r="E819" t="s">
        <v>5004</v>
      </c>
      <c r="F819" s="15">
        <v>1003</v>
      </c>
      <c r="G819" t="s">
        <v>34</v>
      </c>
      <c r="H819" t="s">
        <v>34</v>
      </c>
      <c r="I819" t="s">
        <v>340</v>
      </c>
      <c r="J819" t="s">
        <v>57</v>
      </c>
      <c r="K819" t="s">
        <v>59</v>
      </c>
      <c r="L819" t="s">
        <v>5002</v>
      </c>
      <c r="M819" t="s">
        <v>6700</v>
      </c>
      <c r="N819" t="s">
        <v>5005</v>
      </c>
      <c r="O819">
        <f>VLOOKUP(B819,HIS退!B:F,5,FALSE)</f>
        <v>-1003</v>
      </c>
      <c r="P819" t="str">
        <f>VLOOKUP(B819,HIS退!B:I,8,FALSE)</f>
        <v>9</v>
      </c>
      <c r="Q819" s="38">
        <f>VLOOKUP(C819,招行退!B:F,5,FALSE)</f>
        <v>1003</v>
      </c>
      <c r="R819" t="str">
        <f>VLOOKUP(C819,招行退!B:H,7,FALSE)</f>
        <v>B</v>
      </c>
      <c r="S819" t="str">
        <f>VLOOKUP(C819,招行退!B:I,8,FALSE)</f>
        <v>20170711</v>
      </c>
    </row>
    <row r="820" spans="1:19" ht="14.25" hidden="1">
      <c r="A820" t="s">
        <v>21285</v>
      </c>
      <c r="B820">
        <v>669134</v>
      </c>
      <c r="C820" t="s">
        <v>6701</v>
      </c>
      <c r="D820" t="s">
        <v>6702</v>
      </c>
      <c r="E820" t="s">
        <v>6703</v>
      </c>
      <c r="F820" s="15">
        <v>322</v>
      </c>
      <c r="G820" t="s">
        <v>34</v>
      </c>
      <c r="H820" t="s">
        <v>34</v>
      </c>
      <c r="I820" t="s">
        <v>58</v>
      </c>
      <c r="J820" t="s">
        <v>48</v>
      </c>
      <c r="K820" t="s">
        <v>59</v>
      </c>
      <c r="L820" t="s">
        <v>6704</v>
      </c>
      <c r="M820" t="s">
        <v>6705</v>
      </c>
      <c r="N820" t="s">
        <v>6706</v>
      </c>
      <c r="O820">
        <f>VLOOKUP(B820,HIS退!B:F,5,FALSE)</f>
        <v>-322</v>
      </c>
      <c r="P820" t="str">
        <f>VLOOKUP(B820,HIS退!B:I,8,FALSE)</f>
        <v>1</v>
      </c>
      <c r="Q820" s="38">
        <f>VLOOKUP(C820,招行退!B:F,5,FALSE)</f>
        <v>322</v>
      </c>
      <c r="R820" t="str">
        <f>VLOOKUP(C820,招行退!B:H,7,FALSE)</f>
        <v>S</v>
      </c>
      <c r="S820" t="e">
        <f>VLOOKUP(C820,招行退!B:I,8,FALSE)</f>
        <v>#N/A</v>
      </c>
    </row>
    <row r="821" spans="1:19" ht="14.25" hidden="1">
      <c r="A821" t="s">
        <v>21286</v>
      </c>
      <c r="B821">
        <v>669204</v>
      </c>
      <c r="C821" t="s">
        <v>6707</v>
      </c>
      <c r="D821" t="s">
        <v>6708</v>
      </c>
      <c r="E821" t="s">
        <v>6709</v>
      </c>
      <c r="F821" s="15">
        <v>1000</v>
      </c>
      <c r="G821" t="s">
        <v>34</v>
      </c>
      <c r="H821" t="s">
        <v>34</v>
      </c>
      <c r="I821" t="s">
        <v>58</v>
      </c>
      <c r="J821" t="s">
        <v>48</v>
      </c>
      <c r="K821" t="s">
        <v>59</v>
      </c>
      <c r="L821" t="s">
        <v>6710</v>
      </c>
      <c r="M821" t="s">
        <v>6711</v>
      </c>
      <c r="N821" t="s">
        <v>6706</v>
      </c>
      <c r="O821">
        <f>VLOOKUP(B821,HIS退!B:F,5,FALSE)</f>
        <v>-1000</v>
      </c>
      <c r="P821" t="str">
        <f>VLOOKUP(B821,HIS退!B:I,8,FALSE)</f>
        <v>1</v>
      </c>
      <c r="Q821" s="38">
        <f>VLOOKUP(C821,招行退!B:F,5,FALSE)</f>
        <v>1000</v>
      </c>
      <c r="R821" t="str">
        <f>VLOOKUP(C821,招行退!B:H,7,FALSE)</f>
        <v>S</v>
      </c>
      <c r="S821" t="e">
        <f>VLOOKUP(C821,招行退!B:I,8,FALSE)</f>
        <v>#N/A</v>
      </c>
    </row>
    <row r="822" spans="1:19" ht="14.25" hidden="1">
      <c r="A822" t="s">
        <v>21287</v>
      </c>
      <c r="B822">
        <v>669275</v>
      </c>
      <c r="C822" t="s">
        <v>6712</v>
      </c>
      <c r="D822" t="s">
        <v>6713</v>
      </c>
      <c r="E822" t="s">
        <v>6714</v>
      </c>
      <c r="F822" s="15">
        <v>230</v>
      </c>
      <c r="G822" t="s">
        <v>34</v>
      </c>
      <c r="H822" t="s">
        <v>34</v>
      </c>
      <c r="I822" t="s">
        <v>58</v>
      </c>
      <c r="J822" t="s">
        <v>48</v>
      </c>
      <c r="K822" t="s">
        <v>59</v>
      </c>
      <c r="L822" t="s">
        <v>6715</v>
      </c>
      <c r="M822" t="s">
        <v>6716</v>
      </c>
      <c r="N822" t="s">
        <v>6717</v>
      </c>
      <c r="O822">
        <f>VLOOKUP(B822,HIS退!B:F,5,FALSE)</f>
        <v>-230</v>
      </c>
      <c r="P822" t="str">
        <f>VLOOKUP(B822,HIS退!B:I,8,FALSE)</f>
        <v>1</v>
      </c>
      <c r="Q822" s="38">
        <f>VLOOKUP(C822,招行退!B:F,5,FALSE)</f>
        <v>230</v>
      </c>
      <c r="R822" t="str">
        <f>VLOOKUP(C822,招行退!B:H,7,FALSE)</f>
        <v>S</v>
      </c>
      <c r="S822" t="e">
        <f>VLOOKUP(C822,招行退!B:I,8,FALSE)</f>
        <v>#N/A</v>
      </c>
    </row>
    <row r="823" spans="1:19" ht="14.25" hidden="1">
      <c r="A823" t="s">
        <v>21288</v>
      </c>
      <c r="B823">
        <v>670505</v>
      </c>
      <c r="C823" t="s">
        <v>6718</v>
      </c>
      <c r="D823" t="s">
        <v>6719</v>
      </c>
      <c r="E823" t="s">
        <v>6720</v>
      </c>
      <c r="F823" s="15">
        <v>450</v>
      </c>
      <c r="G823" t="s">
        <v>34</v>
      </c>
      <c r="H823" t="s">
        <v>34</v>
      </c>
      <c r="I823" t="s">
        <v>58</v>
      </c>
      <c r="J823" t="s">
        <v>48</v>
      </c>
      <c r="K823" t="s">
        <v>59</v>
      </c>
      <c r="L823" t="s">
        <v>6721</v>
      </c>
      <c r="M823" t="s">
        <v>6722</v>
      </c>
      <c r="N823" t="s">
        <v>6723</v>
      </c>
      <c r="O823">
        <f>VLOOKUP(B823,HIS退!B:F,5,FALSE)</f>
        <v>-450</v>
      </c>
      <c r="P823" t="str">
        <f>VLOOKUP(B823,HIS退!B:I,8,FALSE)</f>
        <v>1</v>
      </c>
      <c r="Q823" s="38">
        <f>VLOOKUP(C823,招行退!B:F,5,FALSE)</f>
        <v>450</v>
      </c>
      <c r="R823" t="str">
        <f>VLOOKUP(C823,招行退!B:H,7,FALSE)</f>
        <v>S</v>
      </c>
      <c r="S823" t="e">
        <f>VLOOKUP(C823,招行退!B:I,8,FALSE)</f>
        <v>#N/A</v>
      </c>
    </row>
    <row r="824" spans="1:19" ht="14.25" hidden="1">
      <c r="A824" t="s">
        <v>21289</v>
      </c>
      <c r="B824">
        <v>670836</v>
      </c>
      <c r="C824" t="s">
        <v>5018</v>
      </c>
      <c r="D824" t="s">
        <v>6724</v>
      </c>
      <c r="E824" t="s">
        <v>6725</v>
      </c>
      <c r="F824" s="15">
        <v>3839</v>
      </c>
      <c r="G824" t="s">
        <v>34</v>
      </c>
      <c r="H824" t="s">
        <v>34</v>
      </c>
      <c r="I824" t="s">
        <v>340</v>
      </c>
      <c r="J824" t="s">
        <v>57</v>
      </c>
      <c r="K824" t="s">
        <v>59</v>
      </c>
      <c r="L824" t="s">
        <v>5019</v>
      </c>
      <c r="M824" t="s">
        <v>6726</v>
      </c>
      <c r="N824" t="s">
        <v>5022</v>
      </c>
      <c r="O824">
        <f>VLOOKUP(B824,HIS退!B:F,5,FALSE)</f>
        <v>-3839</v>
      </c>
      <c r="P824" t="str">
        <f>VLOOKUP(B824,HIS退!B:I,8,FALSE)</f>
        <v>9</v>
      </c>
      <c r="Q824" s="38">
        <f>VLOOKUP(C824,招行退!B:F,5,FALSE)</f>
        <v>3839</v>
      </c>
      <c r="R824" t="str">
        <f>VLOOKUP(C824,招行退!B:H,7,FALSE)</f>
        <v>B</v>
      </c>
      <c r="S824" t="str">
        <f>VLOOKUP(C824,招行退!B:I,8,FALSE)</f>
        <v>20170711</v>
      </c>
    </row>
    <row r="825" spans="1:19" ht="14.25" hidden="1">
      <c r="A825" t="s">
        <v>21290</v>
      </c>
      <c r="B825">
        <v>670929</v>
      </c>
      <c r="C825" t="s">
        <v>6727</v>
      </c>
      <c r="D825" t="s">
        <v>6728</v>
      </c>
      <c r="E825" t="s">
        <v>6729</v>
      </c>
      <c r="F825" s="15">
        <v>200</v>
      </c>
      <c r="G825" t="s">
        <v>34</v>
      </c>
      <c r="H825" t="s">
        <v>34</v>
      </c>
      <c r="I825" t="s">
        <v>58</v>
      </c>
      <c r="J825" t="s">
        <v>48</v>
      </c>
      <c r="K825" t="s">
        <v>59</v>
      </c>
      <c r="L825" t="s">
        <v>6730</v>
      </c>
      <c r="M825" t="s">
        <v>6731</v>
      </c>
      <c r="N825" t="s">
        <v>6732</v>
      </c>
      <c r="O825">
        <f>VLOOKUP(B825,HIS退!B:F,5,FALSE)</f>
        <v>-200</v>
      </c>
      <c r="P825" t="str">
        <f>VLOOKUP(B825,HIS退!B:I,8,FALSE)</f>
        <v>1</v>
      </c>
      <c r="Q825" s="38">
        <f>VLOOKUP(C825,招行退!B:F,5,FALSE)</f>
        <v>200</v>
      </c>
      <c r="R825" t="str">
        <f>VLOOKUP(C825,招行退!B:H,7,FALSE)</f>
        <v>S</v>
      </c>
      <c r="S825" t="e">
        <f>VLOOKUP(C825,招行退!B:I,8,FALSE)</f>
        <v>#N/A</v>
      </c>
    </row>
    <row r="826" spans="1:19" ht="14.25" hidden="1">
      <c r="A826" t="s">
        <v>21291</v>
      </c>
      <c r="B826">
        <v>671062</v>
      </c>
      <c r="C826" t="s">
        <v>6733</v>
      </c>
      <c r="D826" t="s">
        <v>6734</v>
      </c>
      <c r="E826" t="s">
        <v>6735</v>
      </c>
      <c r="F826" s="15">
        <v>50</v>
      </c>
      <c r="G826" t="s">
        <v>34</v>
      </c>
      <c r="H826" t="s">
        <v>34</v>
      </c>
      <c r="I826" t="s">
        <v>58</v>
      </c>
      <c r="J826" t="s">
        <v>48</v>
      </c>
      <c r="K826" t="s">
        <v>59</v>
      </c>
      <c r="L826" t="s">
        <v>6736</v>
      </c>
      <c r="M826" t="s">
        <v>6737</v>
      </c>
      <c r="N826" t="s">
        <v>6606</v>
      </c>
      <c r="O826">
        <f>VLOOKUP(B826,HIS退!B:F,5,FALSE)</f>
        <v>-50</v>
      </c>
      <c r="P826" t="str">
        <f>VLOOKUP(B826,HIS退!B:I,8,FALSE)</f>
        <v>1</v>
      </c>
      <c r="Q826" s="38">
        <f>VLOOKUP(C826,招行退!B:F,5,FALSE)</f>
        <v>50</v>
      </c>
      <c r="R826" t="str">
        <f>VLOOKUP(C826,招行退!B:H,7,FALSE)</f>
        <v>S</v>
      </c>
      <c r="S826" t="e">
        <f>VLOOKUP(C826,招行退!B:I,8,FALSE)</f>
        <v>#N/A</v>
      </c>
    </row>
    <row r="827" spans="1:19" ht="14.25" hidden="1">
      <c r="A827" t="s">
        <v>21292</v>
      </c>
      <c r="B827">
        <v>671144</v>
      </c>
      <c r="C827" t="s">
        <v>6738</v>
      </c>
      <c r="D827" t="s">
        <v>6739</v>
      </c>
      <c r="E827" t="s">
        <v>6740</v>
      </c>
      <c r="F827" s="15">
        <v>9000</v>
      </c>
      <c r="G827" t="s">
        <v>34</v>
      </c>
      <c r="H827" t="s">
        <v>34</v>
      </c>
      <c r="I827" t="s">
        <v>58</v>
      </c>
      <c r="J827" t="s">
        <v>48</v>
      </c>
      <c r="K827" t="s">
        <v>59</v>
      </c>
      <c r="L827" t="s">
        <v>6741</v>
      </c>
      <c r="M827" t="s">
        <v>6742</v>
      </c>
      <c r="N827" t="s">
        <v>6743</v>
      </c>
      <c r="O827">
        <f>VLOOKUP(B827,HIS退!B:F,5,FALSE)</f>
        <v>-9000</v>
      </c>
      <c r="P827" t="str">
        <f>VLOOKUP(B827,HIS退!B:I,8,FALSE)</f>
        <v>1</v>
      </c>
      <c r="Q827" s="38">
        <f>VLOOKUP(C827,招行退!B:F,5,FALSE)</f>
        <v>9000</v>
      </c>
      <c r="R827" t="str">
        <f>VLOOKUP(C827,招行退!B:H,7,FALSE)</f>
        <v>S</v>
      </c>
      <c r="S827" t="e">
        <f>VLOOKUP(C827,招行退!B:I,8,FALSE)</f>
        <v>#N/A</v>
      </c>
    </row>
    <row r="828" spans="1:19" ht="14.25" hidden="1">
      <c r="A828" t="s">
        <v>21293</v>
      </c>
      <c r="B828">
        <v>671158</v>
      </c>
      <c r="C828" t="s">
        <v>6744</v>
      </c>
      <c r="D828" t="s">
        <v>6739</v>
      </c>
      <c r="E828" t="s">
        <v>6740</v>
      </c>
      <c r="F828" s="15">
        <v>5000</v>
      </c>
      <c r="G828" t="s">
        <v>34</v>
      </c>
      <c r="H828" t="s">
        <v>34</v>
      </c>
      <c r="I828" t="s">
        <v>58</v>
      </c>
      <c r="J828" t="s">
        <v>48</v>
      </c>
      <c r="K828" t="s">
        <v>59</v>
      </c>
      <c r="L828" t="s">
        <v>6745</v>
      </c>
      <c r="M828" t="s">
        <v>6746</v>
      </c>
      <c r="N828" t="s">
        <v>6743</v>
      </c>
      <c r="O828">
        <f>VLOOKUP(B828,HIS退!B:F,5,FALSE)</f>
        <v>-5000</v>
      </c>
      <c r="P828" t="str">
        <f>VLOOKUP(B828,HIS退!B:I,8,FALSE)</f>
        <v>1</v>
      </c>
      <c r="Q828" s="38">
        <f>VLOOKUP(C828,招行退!B:F,5,FALSE)</f>
        <v>5000</v>
      </c>
      <c r="R828" t="str">
        <f>VLOOKUP(C828,招行退!B:H,7,FALSE)</f>
        <v>S</v>
      </c>
      <c r="S828" t="e">
        <f>VLOOKUP(C828,招行退!B:I,8,FALSE)</f>
        <v>#N/A</v>
      </c>
    </row>
    <row r="829" spans="1:19" ht="14.25" hidden="1">
      <c r="A829" t="s">
        <v>21294</v>
      </c>
      <c r="B829">
        <v>671185</v>
      </c>
      <c r="C829" t="s">
        <v>6747</v>
      </c>
      <c r="D829" t="s">
        <v>6739</v>
      </c>
      <c r="E829" t="s">
        <v>6740</v>
      </c>
      <c r="F829" s="15">
        <v>470</v>
      </c>
      <c r="G829" t="s">
        <v>34</v>
      </c>
      <c r="H829" t="s">
        <v>34</v>
      </c>
      <c r="I829" t="s">
        <v>58</v>
      </c>
      <c r="J829" t="s">
        <v>48</v>
      </c>
      <c r="K829" t="s">
        <v>59</v>
      </c>
      <c r="L829" t="s">
        <v>6748</v>
      </c>
      <c r="M829" t="s">
        <v>6749</v>
      </c>
      <c r="N829" t="s">
        <v>6743</v>
      </c>
      <c r="O829">
        <f>VLOOKUP(B829,HIS退!B:F,5,FALSE)</f>
        <v>-470</v>
      </c>
      <c r="P829" t="str">
        <f>VLOOKUP(B829,HIS退!B:I,8,FALSE)</f>
        <v>1</v>
      </c>
      <c r="Q829" s="38">
        <f>VLOOKUP(C829,招行退!B:F,5,FALSE)</f>
        <v>470</v>
      </c>
      <c r="R829" t="str">
        <f>VLOOKUP(C829,招行退!B:H,7,FALSE)</f>
        <v>S</v>
      </c>
      <c r="S829" t="e">
        <f>VLOOKUP(C829,招行退!B:I,8,FALSE)</f>
        <v>#N/A</v>
      </c>
    </row>
    <row r="830" spans="1:19" ht="14.25" hidden="1">
      <c r="A830" t="s">
        <v>21295</v>
      </c>
      <c r="B830">
        <v>671269</v>
      </c>
      <c r="C830" t="s">
        <v>6750</v>
      </c>
      <c r="D830" t="s">
        <v>6751</v>
      </c>
      <c r="E830" t="s">
        <v>6752</v>
      </c>
      <c r="F830" s="15">
        <v>500</v>
      </c>
      <c r="G830" t="s">
        <v>34</v>
      </c>
      <c r="H830" t="s">
        <v>34</v>
      </c>
      <c r="I830" t="s">
        <v>58</v>
      </c>
      <c r="J830" t="s">
        <v>48</v>
      </c>
      <c r="K830" t="s">
        <v>59</v>
      </c>
      <c r="L830" t="s">
        <v>6753</v>
      </c>
      <c r="M830" t="s">
        <v>6754</v>
      </c>
      <c r="N830" t="s">
        <v>6755</v>
      </c>
      <c r="O830">
        <f>VLOOKUP(B830,HIS退!B:F,5,FALSE)</f>
        <v>-500</v>
      </c>
      <c r="P830" t="str">
        <f>VLOOKUP(B830,HIS退!B:I,8,FALSE)</f>
        <v>1</v>
      </c>
      <c r="Q830" s="38">
        <f>VLOOKUP(C830,招行退!B:F,5,FALSE)</f>
        <v>500</v>
      </c>
      <c r="R830" t="str">
        <f>VLOOKUP(C830,招行退!B:H,7,FALSE)</f>
        <v>S</v>
      </c>
      <c r="S830" t="e">
        <f>VLOOKUP(C830,招行退!B:I,8,FALSE)</f>
        <v>#N/A</v>
      </c>
    </row>
    <row r="831" spans="1:19" ht="14.25" hidden="1">
      <c r="A831" t="s">
        <v>21296</v>
      </c>
      <c r="B831">
        <v>671284</v>
      </c>
      <c r="C831" t="s">
        <v>6756</v>
      </c>
      <c r="D831" t="s">
        <v>6757</v>
      </c>
      <c r="E831" t="s">
        <v>6758</v>
      </c>
      <c r="F831" s="15">
        <v>3600</v>
      </c>
      <c r="G831" t="s">
        <v>34</v>
      </c>
      <c r="H831" t="s">
        <v>34</v>
      </c>
      <c r="I831" t="s">
        <v>58</v>
      </c>
      <c r="J831" t="s">
        <v>48</v>
      </c>
      <c r="K831" t="s">
        <v>59</v>
      </c>
      <c r="L831" t="s">
        <v>6759</v>
      </c>
      <c r="M831" t="s">
        <v>6760</v>
      </c>
      <c r="N831" t="s">
        <v>6755</v>
      </c>
      <c r="O831">
        <f>VLOOKUP(B831,HIS退!B:F,5,FALSE)</f>
        <v>-3600</v>
      </c>
      <c r="P831" t="str">
        <f>VLOOKUP(B831,HIS退!B:I,8,FALSE)</f>
        <v>1</v>
      </c>
      <c r="Q831" s="38">
        <f>VLOOKUP(C831,招行退!B:F,5,FALSE)</f>
        <v>3600</v>
      </c>
      <c r="R831" t="str">
        <f>VLOOKUP(C831,招行退!B:H,7,FALSE)</f>
        <v>S</v>
      </c>
      <c r="S831" t="e">
        <f>VLOOKUP(C831,招行退!B:I,8,FALSE)</f>
        <v>#N/A</v>
      </c>
    </row>
    <row r="832" spans="1:19" ht="14.25" hidden="1">
      <c r="A832" t="s">
        <v>21297</v>
      </c>
      <c r="B832">
        <v>671479</v>
      </c>
      <c r="C832" t="s">
        <v>5025</v>
      </c>
      <c r="D832" t="s">
        <v>6761</v>
      </c>
      <c r="E832" t="s">
        <v>6762</v>
      </c>
      <c r="F832" s="15">
        <v>300</v>
      </c>
      <c r="G832" t="s">
        <v>34</v>
      </c>
      <c r="H832" t="s">
        <v>34</v>
      </c>
      <c r="I832" t="s">
        <v>340</v>
      </c>
      <c r="J832" t="s">
        <v>57</v>
      </c>
      <c r="K832" t="s">
        <v>59</v>
      </c>
      <c r="L832" t="s">
        <v>5026</v>
      </c>
      <c r="M832" t="s">
        <v>6763</v>
      </c>
      <c r="N832" t="s">
        <v>5029</v>
      </c>
      <c r="O832">
        <f>VLOOKUP(B832,HIS退!B:F,5,FALSE)</f>
        <v>-300</v>
      </c>
      <c r="P832" t="str">
        <f>VLOOKUP(B832,HIS退!B:I,8,FALSE)</f>
        <v>9</v>
      </c>
      <c r="Q832" s="38">
        <f>VLOOKUP(C832,招行退!B:F,5,FALSE)</f>
        <v>300</v>
      </c>
      <c r="R832" t="str">
        <f>VLOOKUP(C832,招行退!B:H,7,FALSE)</f>
        <v>B</v>
      </c>
      <c r="S832" t="str">
        <f>VLOOKUP(C832,招行退!B:I,8,FALSE)</f>
        <v>20170711</v>
      </c>
    </row>
    <row r="833" spans="1:19" ht="14.25" hidden="1">
      <c r="A833" t="s">
        <v>21298</v>
      </c>
      <c r="B833">
        <v>672099</v>
      </c>
      <c r="C833" t="s">
        <v>5039</v>
      </c>
      <c r="D833" t="s">
        <v>6764</v>
      </c>
      <c r="E833" t="s">
        <v>5042</v>
      </c>
      <c r="F833" s="15">
        <v>119</v>
      </c>
      <c r="G833" t="s">
        <v>34</v>
      </c>
      <c r="H833" t="s">
        <v>34</v>
      </c>
      <c r="I833" t="s">
        <v>340</v>
      </c>
      <c r="J833" t="s">
        <v>57</v>
      </c>
      <c r="K833" t="s">
        <v>59</v>
      </c>
      <c r="L833" t="s">
        <v>5040</v>
      </c>
      <c r="M833" t="s">
        <v>6765</v>
      </c>
      <c r="N833" t="s">
        <v>5043</v>
      </c>
      <c r="O833">
        <f>VLOOKUP(B833,HIS退!B:F,5,FALSE)</f>
        <v>-119</v>
      </c>
      <c r="P833" t="str">
        <f>VLOOKUP(B833,HIS退!B:I,8,FALSE)</f>
        <v>9</v>
      </c>
      <c r="Q833" s="38">
        <f>VLOOKUP(C833,招行退!B:F,5,FALSE)</f>
        <v>119</v>
      </c>
      <c r="R833" t="str">
        <f>VLOOKUP(C833,招行退!B:H,7,FALSE)</f>
        <v>B</v>
      </c>
      <c r="S833" t="str">
        <f>VLOOKUP(C833,招行退!B:I,8,FALSE)</f>
        <v>20170711</v>
      </c>
    </row>
    <row r="834" spans="1:19" ht="14.25" hidden="1">
      <c r="A834" t="s">
        <v>21299</v>
      </c>
      <c r="B834">
        <v>671529</v>
      </c>
      <c r="C834" t="s">
        <v>6766</v>
      </c>
      <c r="D834" t="s">
        <v>6767</v>
      </c>
      <c r="E834" t="s">
        <v>6768</v>
      </c>
      <c r="F834" s="15">
        <v>450</v>
      </c>
      <c r="G834" t="s">
        <v>34</v>
      </c>
      <c r="H834" t="s">
        <v>34</v>
      </c>
      <c r="I834" t="s">
        <v>58</v>
      </c>
      <c r="J834" t="s">
        <v>48</v>
      </c>
      <c r="K834" t="s">
        <v>59</v>
      </c>
      <c r="L834" t="s">
        <v>6769</v>
      </c>
      <c r="M834" t="s">
        <v>6770</v>
      </c>
      <c r="N834" t="s">
        <v>6771</v>
      </c>
      <c r="O834">
        <f>VLOOKUP(B834,HIS退!B:F,5,FALSE)</f>
        <v>-450</v>
      </c>
      <c r="P834" t="str">
        <f>VLOOKUP(B834,HIS退!B:I,8,FALSE)</f>
        <v>1</v>
      </c>
      <c r="Q834" s="38">
        <f>VLOOKUP(C834,招行退!B:F,5,FALSE)</f>
        <v>450</v>
      </c>
      <c r="R834" t="str">
        <f>VLOOKUP(C834,招行退!B:H,7,FALSE)</f>
        <v>S</v>
      </c>
      <c r="S834" t="e">
        <f>VLOOKUP(C834,招行退!B:I,8,FALSE)</f>
        <v>#N/A</v>
      </c>
    </row>
    <row r="835" spans="1:19" ht="14.25" hidden="1">
      <c r="A835" t="s">
        <v>21300</v>
      </c>
      <c r="B835">
        <v>672332</v>
      </c>
      <c r="C835" t="s">
        <v>6772</v>
      </c>
      <c r="D835" t="s">
        <v>6773</v>
      </c>
      <c r="E835" t="s">
        <v>6774</v>
      </c>
      <c r="F835" s="15">
        <v>408</v>
      </c>
      <c r="G835" t="s">
        <v>53</v>
      </c>
      <c r="H835" t="s">
        <v>34</v>
      </c>
      <c r="I835" t="s">
        <v>58</v>
      </c>
      <c r="J835" t="s">
        <v>48</v>
      </c>
      <c r="K835" t="s">
        <v>59</v>
      </c>
      <c r="L835" t="s">
        <v>6775</v>
      </c>
      <c r="M835" t="s">
        <v>6776</v>
      </c>
      <c r="N835" t="s">
        <v>6777</v>
      </c>
      <c r="O835">
        <f>VLOOKUP(B835,HIS退!B:F,5,FALSE)</f>
        <v>-408</v>
      </c>
      <c r="P835" t="str">
        <f>VLOOKUP(B835,HIS退!B:I,8,FALSE)</f>
        <v>1</v>
      </c>
      <c r="Q835" s="38">
        <f>VLOOKUP(C835,招行退!B:F,5,FALSE)</f>
        <v>408</v>
      </c>
      <c r="R835" t="str">
        <f>VLOOKUP(C835,招行退!B:H,7,FALSE)</f>
        <v>S</v>
      </c>
      <c r="S835" t="e">
        <f>VLOOKUP(C835,招行退!B:I,8,FALSE)</f>
        <v>#N/A</v>
      </c>
    </row>
    <row r="836" spans="1:19" ht="14.25" hidden="1">
      <c r="A836" t="s">
        <v>21301</v>
      </c>
      <c r="B836">
        <v>671779</v>
      </c>
      <c r="C836" t="s">
        <v>6778</v>
      </c>
      <c r="D836" t="s">
        <v>6779</v>
      </c>
      <c r="E836" t="s">
        <v>6780</v>
      </c>
      <c r="F836" s="15">
        <v>893</v>
      </c>
      <c r="G836" t="s">
        <v>34</v>
      </c>
      <c r="H836" t="s">
        <v>34</v>
      </c>
      <c r="I836" t="s">
        <v>58</v>
      </c>
      <c r="J836" t="s">
        <v>48</v>
      </c>
      <c r="K836" t="s">
        <v>59</v>
      </c>
      <c r="L836" t="s">
        <v>6781</v>
      </c>
      <c r="M836" t="s">
        <v>6782</v>
      </c>
      <c r="N836" t="s">
        <v>6783</v>
      </c>
      <c r="O836">
        <f>VLOOKUP(B836,HIS退!B:F,5,FALSE)</f>
        <v>-893</v>
      </c>
      <c r="P836" t="str">
        <f>VLOOKUP(B836,HIS退!B:I,8,FALSE)</f>
        <v>1</v>
      </c>
      <c r="Q836" s="38">
        <f>VLOOKUP(C836,招行退!B:F,5,FALSE)</f>
        <v>893</v>
      </c>
      <c r="R836" t="str">
        <f>VLOOKUP(C836,招行退!B:H,7,FALSE)</f>
        <v>S</v>
      </c>
      <c r="S836" t="e">
        <f>VLOOKUP(C836,招行退!B:I,8,FALSE)</f>
        <v>#N/A</v>
      </c>
    </row>
    <row r="837" spans="1:19" ht="14.25" hidden="1">
      <c r="A837" t="s">
        <v>21302</v>
      </c>
      <c r="B837">
        <v>672170</v>
      </c>
      <c r="C837" t="s">
        <v>5032</v>
      </c>
      <c r="D837" t="s">
        <v>6784</v>
      </c>
      <c r="E837" t="s">
        <v>5035</v>
      </c>
      <c r="F837" s="15">
        <v>500</v>
      </c>
      <c r="G837" t="s">
        <v>34</v>
      </c>
      <c r="H837" t="s">
        <v>34</v>
      </c>
      <c r="I837" t="s">
        <v>340</v>
      </c>
      <c r="J837" t="s">
        <v>57</v>
      </c>
      <c r="K837" t="s">
        <v>59</v>
      </c>
      <c r="L837" t="s">
        <v>5033</v>
      </c>
      <c r="M837" t="s">
        <v>6785</v>
      </c>
      <c r="N837" t="s">
        <v>5036</v>
      </c>
      <c r="O837">
        <f>VLOOKUP(B837,HIS退!B:F,5,FALSE)</f>
        <v>-500</v>
      </c>
      <c r="P837" t="str">
        <f>VLOOKUP(B837,HIS退!B:I,8,FALSE)</f>
        <v>9</v>
      </c>
      <c r="Q837" s="38">
        <f>VLOOKUP(C837,招行退!B:F,5,FALSE)</f>
        <v>500</v>
      </c>
      <c r="R837" t="str">
        <f>VLOOKUP(C837,招行退!B:H,7,FALSE)</f>
        <v>B</v>
      </c>
      <c r="S837" t="str">
        <f>VLOOKUP(C837,招行退!B:I,8,FALSE)</f>
        <v>20170711</v>
      </c>
    </row>
    <row r="838" spans="1:19" ht="14.25" hidden="1">
      <c r="A838" t="s">
        <v>21303</v>
      </c>
      <c r="B838">
        <v>672711</v>
      </c>
      <c r="C838" t="s">
        <v>6786</v>
      </c>
      <c r="D838" t="s">
        <v>6787</v>
      </c>
      <c r="E838" t="s">
        <v>6788</v>
      </c>
      <c r="F838" s="15">
        <v>95</v>
      </c>
      <c r="G838" t="s">
        <v>34</v>
      </c>
      <c r="H838" t="s">
        <v>34</v>
      </c>
      <c r="I838" t="s">
        <v>58</v>
      </c>
      <c r="J838" t="s">
        <v>48</v>
      </c>
      <c r="K838" t="s">
        <v>59</v>
      </c>
      <c r="L838" t="s">
        <v>6789</v>
      </c>
      <c r="M838" t="s">
        <v>6790</v>
      </c>
      <c r="N838" t="s">
        <v>6791</v>
      </c>
      <c r="O838">
        <f>VLOOKUP(B838,HIS退!B:F,5,FALSE)</f>
        <v>-95</v>
      </c>
      <c r="P838" t="str">
        <f>VLOOKUP(B838,HIS退!B:I,8,FALSE)</f>
        <v>1</v>
      </c>
      <c r="Q838" s="38">
        <f>VLOOKUP(C838,招行退!B:F,5,FALSE)</f>
        <v>95</v>
      </c>
      <c r="R838" t="str">
        <f>VLOOKUP(C838,招行退!B:H,7,FALSE)</f>
        <v>S</v>
      </c>
      <c r="S838" t="e">
        <f>VLOOKUP(C838,招行退!B:I,8,FALSE)</f>
        <v>#N/A</v>
      </c>
    </row>
    <row r="839" spans="1:19" ht="14.25" hidden="1">
      <c r="A839" t="s">
        <v>21304</v>
      </c>
      <c r="B839">
        <v>672826</v>
      </c>
      <c r="C839" t="s">
        <v>6792</v>
      </c>
      <c r="D839" t="s">
        <v>6793</v>
      </c>
      <c r="E839" t="s">
        <v>6794</v>
      </c>
      <c r="F839" s="15">
        <v>66</v>
      </c>
      <c r="G839" t="s">
        <v>34</v>
      </c>
      <c r="H839" t="s">
        <v>34</v>
      </c>
      <c r="I839" t="s">
        <v>58</v>
      </c>
      <c r="J839" t="s">
        <v>48</v>
      </c>
      <c r="K839" t="s">
        <v>59</v>
      </c>
      <c r="L839" t="s">
        <v>6795</v>
      </c>
      <c r="M839" t="s">
        <v>6796</v>
      </c>
      <c r="N839" t="s">
        <v>6797</v>
      </c>
      <c r="O839">
        <f>VLOOKUP(B839,HIS退!B:F,5,FALSE)</f>
        <v>-66</v>
      </c>
      <c r="P839" t="str">
        <f>VLOOKUP(B839,HIS退!B:I,8,FALSE)</f>
        <v>1</v>
      </c>
      <c r="Q839" s="38">
        <f>VLOOKUP(C839,招行退!B:F,5,FALSE)</f>
        <v>66</v>
      </c>
      <c r="R839" t="str">
        <f>VLOOKUP(C839,招行退!B:H,7,FALSE)</f>
        <v>S</v>
      </c>
      <c r="S839" t="e">
        <f>VLOOKUP(C839,招行退!B:I,8,FALSE)</f>
        <v>#N/A</v>
      </c>
    </row>
    <row r="840" spans="1:19" ht="14.25" hidden="1">
      <c r="A840" t="s">
        <v>21305</v>
      </c>
      <c r="B840">
        <v>672583</v>
      </c>
      <c r="C840" t="s">
        <v>5066</v>
      </c>
      <c r="D840" t="s">
        <v>6798</v>
      </c>
      <c r="E840" t="s">
        <v>5069</v>
      </c>
      <c r="F840" s="15">
        <v>234</v>
      </c>
      <c r="G840" t="s">
        <v>34</v>
      </c>
      <c r="H840" t="s">
        <v>34</v>
      </c>
      <c r="I840" t="s">
        <v>340</v>
      </c>
      <c r="J840" t="s">
        <v>57</v>
      </c>
      <c r="K840" t="s">
        <v>59</v>
      </c>
      <c r="L840" t="s">
        <v>5067</v>
      </c>
      <c r="M840" t="s">
        <v>6799</v>
      </c>
      <c r="N840" t="s">
        <v>5070</v>
      </c>
      <c r="O840">
        <f>VLOOKUP(B840,HIS退!B:F,5,FALSE)</f>
        <v>-234</v>
      </c>
      <c r="P840" t="str">
        <f>VLOOKUP(B840,HIS退!B:I,8,FALSE)</f>
        <v>9</v>
      </c>
      <c r="Q840" s="38">
        <f>VLOOKUP(C840,招行退!B:F,5,FALSE)</f>
        <v>234</v>
      </c>
      <c r="R840" t="str">
        <f>VLOOKUP(C840,招行退!B:H,7,FALSE)</f>
        <v>B</v>
      </c>
      <c r="S840" t="str">
        <f>VLOOKUP(C840,招行退!B:I,8,FALSE)</f>
        <v>20170711</v>
      </c>
    </row>
    <row r="841" spans="1:19" ht="14.25" hidden="1">
      <c r="A841" t="s">
        <v>21306</v>
      </c>
      <c r="B841">
        <v>672596</v>
      </c>
      <c r="C841" t="s">
        <v>5046</v>
      </c>
      <c r="D841" t="s">
        <v>6800</v>
      </c>
      <c r="E841" t="s">
        <v>5063</v>
      </c>
      <c r="F841" s="15">
        <v>109</v>
      </c>
      <c r="G841" t="s">
        <v>34</v>
      </c>
      <c r="H841" t="s">
        <v>34</v>
      </c>
      <c r="I841" t="s">
        <v>340</v>
      </c>
      <c r="J841" t="s">
        <v>57</v>
      </c>
      <c r="K841" t="s">
        <v>59</v>
      </c>
      <c r="L841" t="s">
        <v>5047</v>
      </c>
      <c r="M841" t="s">
        <v>6801</v>
      </c>
      <c r="N841" t="s">
        <v>5050</v>
      </c>
      <c r="O841">
        <f>VLOOKUP(B841,HIS退!B:F,5,FALSE)</f>
        <v>-109</v>
      </c>
      <c r="P841" t="str">
        <f>VLOOKUP(B841,HIS退!B:I,8,FALSE)</f>
        <v>9</v>
      </c>
      <c r="Q841" s="38">
        <f>VLOOKUP(C841,招行退!B:F,5,FALSE)</f>
        <v>109</v>
      </c>
      <c r="R841" t="str">
        <f>VLOOKUP(C841,招行退!B:H,7,FALSE)</f>
        <v>B</v>
      </c>
      <c r="S841" t="str">
        <f>VLOOKUP(C841,招行退!B:I,8,FALSE)</f>
        <v>20170711</v>
      </c>
    </row>
    <row r="842" spans="1:19" ht="14.25" hidden="1">
      <c r="A842" t="s">
        <v>21307</v>
      </c>
      <c r="B842">
        <v>672632</v>
      </c>
      <c r="C842" t="s">
        <v>5060</v>
      </c>
      <c r="D842" t="s">
        <v>6802</v>
      </c>
      <c r="E842" t="s">
        <v>5049</v>
      </c>
      <c r="F842" s="15">
        <v>109</v>
      </c>
      <c r="G842" t="s">
        <v>34</v>
      </c>
      <c r="H842" t="s">
        <v>34</v>
      </c>
      <c r="I842" t="s">
        <v>340</v>
      </c>
      <c r="J842" t="s">
        <v>57</v>
      </c>
      <c r="K842" t="s">
        <v>59</v>
      </c>
      <c r="L842" t="s">
        <v>5061</v>
      </c>
      <c r="M842" t="s">
        <v>6803</v>
      </c>
      <c r="N842" t="s">
        <v>5050</v>
      </c>
      <c r="O842">
        <f>VLOOKUP(B842,HIS退!B:F,5,FALSE)</f>
        <v>-109</v>
      </c>
      <c r="P842" t="str">
        <f>VLOOKUP(B842,HIS退!B:I,8,FALSE)</f>
        <v>9</v>
      </c>
      <c r="Q842" s="38">
        <f>VLOOKUP(C842,招行退!B:F,5,FALSE)</f>
        <v>109</v>
      </c>
      <c r="R842" t="str">
        <f>VLOOKUP(C842,招行退!B:H,7,FALSE)</f>
        <v>B</v>
      </c>
      <c r="S842" t="str">
        <f>VLOOKUP(C842,招行退!B:I,8,FALSE)</f>
        <v>20170711</v>
      </c>
    </row>
    <row r="843" spans="1:19" ht="14.25" hidden="1">
      <c r="A843" t="s">
        <v>21308</v>
      </c>
      <c r="B843">
        <v>673178</v>
      </c>
      <c r="C843" t="s">
        <v>6804</v>
      </c>
      <c r="D843" t="s">
        <v>846</v>
      </c>
      <c r="E843" t="s">
        <v>847</v>
      </c>
      <c r="F843" s="15">
        <v>10000</v>
      </c>
      <c r="G843" t="s">
        <v>34</v>
      </c>
      <c r="H843" t="s">
        <v>34</v>
      </c>
      <c r="I843" t="s">
        <v>58</v>
      </c>
      <c r="J843" t="s">
        <v>48</v>
      </c>
      <c r="K843" t="s">
        <v>59</v>
      </c>
      <c r="L843" t="s">
        <v>6805</v>
      </c>
      <c r="M843" t="s">
        <v>6806</v>
      </c>
      <c r="N843" t="s">
        <v>2890</v>
      </c>
      <c r="O843">
        <f>VLOOKUP(B843,HIS退!B:F,5,FALSE)</f>
        <v>-10000</v>
      </c>
      <c r="P843" t="str">
        <f>VLOOKUP(B843,HIS退!B:I,8,FALSE)</f>
        <v>1</v>
      </c>
      <c r="Q843" s="38">
        <f>VLOOKUP(C843,招行退!B:F,5,FALSE)</f>
        <v>10000</v>
      </c>
      <c r="R843" t="str">
        <f>VLOOKUP(C843,招行退!B:H,7,FALSE)</f>
        <v>S</v>
      </c>
      <c r="S843" t="e">
        <f>VLOOKUP(C843,招行退!B:I,8,FALSE)</f>
        <v>#N/A</v>
      </c>
    </row>
    <row r="844" spans="1:19" ht="14.25" hidden="1">
      <c r="A844" t="s">
        <v>21309</v>
      </c>
      <c r="B844">
        <v>672874</v>
      </c>
      <c r="C844" t="s">
        <v>6807</v>
      </c>
      <c r="D844" t="s">
        <v>6808</v>
      </c>
      <c r="E844" t="s">
        <v>6809</v>
      </c>
      <c r="F844" s="15">
        <v>824</v>
      </c>
      <c r="G844" t="s">
        <v>34</v>
      </c>
      <c r="H844" t="s">
        <v>34</v>
      </c>
      <c r="I844" t="s">
        <v>58</v>
      </c>
      <c r="J844" t="s">
        <v>48</v>
      </c>
      <c r="K844" t="s">
        <v>59</v>
      </c>
      <c r="L844" t="s">
        <v>6810</v>
      </c>
      <c r="M844" t="s">
        <v>6811</v>
      </c>
      <c r="N844" t="s">
        <v>6812</v>
      </c>
      <c r="O844">
        <f>VLOOKUP(B844,HIS退!B:F,5,FALSE)</f>
        <v>-824</v>
      </c>
      <c r="P844" t="str">
        <f>VLOOKUP(B844,HIS退!B:I,8,FALSE)</f>
        <v>1</v>
      </c>
      <c r="Q844" s="38">
        <f>VLOOKUP(C844,招行退!B:F,5,FALSE)</f>
        <v>824</v>
      </c>
      <c r="R844" t="str">
        <f>VLOOKUP(C844,招行退!B:H,7,FALSE)</f>
        <v>S</v>
      </c>
      <c r="S844" t="e">
        <f>VLOOKUP(C844,招行退!B:I,8,FALSE)</f>
        <v>#N/A</v>
      </c>
    </row>
    <row r="845" spans="1:19" ht="14.25" hidden="1">
      <c r="A845" t="s">
        <v>21310</v>
      </c>
      <c r="B845">
        <v>673362</v>
      </c>
      <c r="C845" t="s">
        <v>6813</v>
      </c>
      <c r="D845" t="s">
        <v>6814</v>
      </c>
      <c r="E845" t="s">
        <v>6815</v>
      </c>
      <c r="F845" s="15">
        <v>300</v>
      </c>
      <c r="G845" t="s">
        <v>34</v>
      </c>
      <c r="H845" t="s">
        <v>34</v>
      </c>
      <c r="I845" t="s">
        <v>58</v>
      </c>
      <c r="J845" t="s">
        <v>48</v>
      </c>
      <c r="K845" t="s">
        <v>59</v>
      </c>
      <c r="L845" t="s">
        <v>6816</v>
      </c>
      <c r="M845" t="s">
        <v>6817</v>
      </c>
      <c r="N845" t="s">
        <v>6818</v>
      </c>
      <c r="O845">
        <f>VLOOKUP(B845,HIS退!B:F,5,FALSE)</f>
        <v>-300</v>
      </c>
      <c r="P845" t="str">
        <f>VLOOKUP(B845,HIS退!B:I,8,FALSE)</f>
        <v>1</v>
      </c>
      <c r="Q845" s="38">
        <f>VLOOKUP(C845,招行退!B:F,5,FALSE)</f>
        <v>300</v>
      </c>
      <c r="R845" t="str">
        <f>VLOOKUP(C845,招行退!B:H,7,FALSE)</f>
        <v>S</v>
      </c>
      <c r="S845" t="e">
        <f>VLOOKUP(C845,招行退!B:I,8,FALSE)</f>
        <v>#N/A</v>
      </c>
    </row>
    <row r="846" spans="1:19" ht="14.25" hidden="1">
      <c r="A846" t="s">
        <v>21311</v>
      </c>
      <c r="B846">
        <v>673437</v>
      </c>
      <c r="C846" t="s">
        <v>6819</v>
      </c>
      <c r="D846" t="s">
        <v>6820</v>
      </c>
      <c r="E846" t="s">
        <v>6821</v>
      </c>
      <c r="F846" s="15">
        <v>1000</v>
      </c>
      <c r="G846" t="s">
        <v>34</v>
      </c>
      <c r="H846" t="s">
        <v>34</v>
      </c>
      <c r="I846" t="s">
        <v>58</v>
      </c>
      <c r="J846" t="s">
        <v>48</v>
      </c>
      <c r="K846" t="s">
        <v>59</v>
      </c>
      <c r="L846" t="s">
        <v>6822</v>
      </c>
      <c r="M846" t="s">
        <v>6823</v>
      </c>
      <c r="N846" t="s">
        <v>6824</v>
      </c>
      <c r="O846">
        <f>VLOOKUP(B846,HIS退!B:F,5,FALSE)</f>
        <v>-1000</v>
      </c>
      <c r="P846" t="str">
        <f>VLOOKUP(B846,HIS退!B:I,8,FALSE)</f>
        <v>1</v>
      </c>
      <c r="Q846" s="38">
        <f>VLOOKUP(C846,招行退!B:F,5,FALSE)</f>
        <v>1000</v>
      </c>
      <c r="R846" t="str">
        <f>VLOOKUP(C846,招行退!B:H,7,FALSE)</f>
        <v>S</v>
      </c>
      <c r="S846" t="e">
        <f>VLOOKUP(C846,招行退!B:I,8,FALSE)</f>
        <v>#N/A</v>
      </c>
    </row>
    <row r="847" spans="1:19" ht="14.25" hidden="1">
      <c r="A847" t="s">
        <v>21312</v>
      </c>
      <c r="B847">
        <v>673463</v>
      </c>
      <c r="C847" t="s">
        <v>6825</v>
      </c>
      <c r="D847" t="s">
        <v>6826</v>
      </c>
      <c r="E847" t="s">
        <v>6827</v>
      </c>
      <c r="F847" s="15">
        <v>96</v>
      </c>
      <c r="G847" t="s">
        <v>34</v>
      </c>
      <c r="H847" t="s">
        <v>34</v>
      </c>
      <c r="I847" t="s">
        <v>58</v>
      </c>
      <c r="J847" t="s">
        <v>48</v>
      </c>
      <c r="K847" t="s">
        <v>59</v>
      </c>
      <c r="L847" t="s">
        <v>6828</v>
      </c>
      <c r="M847" t="s">
        <v>6829</v>
      </c>
      <c r="N847" t="s">
        <v>6830</v>
      </c>
      <c r="O847">
        <f>VLOOKUP(B847,HIS退!B:F,5,FALSE)</f>
        <v>-96</v>
      </c>
      <c r="P847" t="str">
        <f>VLOOKUP(B847,HIS退!B:I,8,FALSE)</f>
        <v>1</v>
      </c>
      <c r="Q847" s="38">
        <f>VLOOKUP(C847,招行退!B:F,5,FALSE)</f>
        <v>96</v>
      </c>
      <c r="R847" t="str">
        <f>VLOOKUP(C847,招行退!B:H,7,FALSE)</f>
        <v>S</v>
      </c>
      <c r="S847" t="e">
        <f>VLOOKUP(C847,招行退!B:I,8,FALSE)</f>
        <v>#N/A</v>
      </c>
    </row>
    <row r="848" spans="1:19" ht="14.25" hidden="1">
      <c r="A848" t="s">
        <v>21313</v>
      </c>
      <c r="B848">
        <v>673525</v>
      </c>
      <c r="C848" t="s">
        <v>6831</v>
      </c>
      <c r="D848" t="s">
        <v>1980</v>
      </c>
      <c r="E848" t="s">
        <v>1981</v>
      </c>
      <c r="F848" s="15">
        <v>53</v>
      </c>
      <c r="G848" t="s">
        <v>53</v>
      </c>
      <c r="H848" t="s">
        <v>34</v>
      </c>
      <c r="I848" t="s">
        <v>58</v>
      </c>
      <c r="J848" t="s">
        <v>48</v>
      </c>
      <c r="K848" t="s">
        <v>59</v>
      </c>
      <c r="L848" t="s">
        <v>6832</v>
      </c>
      <c r="M848" t="s">
        <v>6833</v>
      </c>
      <c r="N848" t="s">
        <v>4246</v>
      </c>
      <c r="O848">
        <f>VLOOKUP(B848,HIS退!B:F,5,FALSE)</f>
        <v>-53</v>
      </c>
      <c r="P848" t="str">
        <f>VLOOKUP(B848,HIS退!B:I,8,FALSE)</f>
        <v>1</v>
      </c>
      <c r="Q848" s="38">
        <f>VLOOKUP(C848,招行退!B:F,5,FALSE)</f>
        <v>53</v>
      </c>
      <c r="R848" t="str">
        <f>VLOOKUP(C848,招行退!B:H,7,FALSE)</f>
        <v>S</v>
      </c>
      <c r="S848" t="e">
        <f>VLOOKUP(C848,招行退!B:I,8,FALSE)</f>
        <v>#N/A</v>
      </c>
    </row>
    <row r="849" spans="1:19" ht="14.25" hidden="1">
      <c r="A849" t="s">
        <v>21314</v>
      </c>
      <c r="B849">
        <v>673587</v>
      </c>
      <c r="C849" t="s">
        <v>6834</v>
      </c>
      <c r="D849" t="s">
        <v>6835</v>
      </c>
      <c r="E849" t="s">
        <v>6836</v>
      </c>
      <c r="F849" s="15">
        <v>545</v>
      </c>
      <c r="G849" t="s">
        <v>34</v>
      </c>
      <c r="H849" t="s">
        <v>34</v>
      </c>
      <c r="I849" t="s">
        <v>58</v>
      </c>
      <c r="J849" t="s">
        <v>48</v>
      </c>
      <c r="K849" t="s">
        <v>59</v>
      </c>
      <c r="L849" t="s">
        <v>6837</v>
      </c>
      <c r="M849" t="s">
        <v>6838</v>
      </c>
      <c r="N849" t="s">
        <v>6839</v>
      </c>
      <c r="O849">
        <f>VLOOKUP(B849,HIS退!B:F,5,FALSE)</f>
        <v>-545</v>
      </c>
      <c r="P849" t="str">
        <f>VLOOKUP(B849,HIS退!B:I,8,FALSE)</f>
        <v>1</v>
      </c>
      <c r="Q849" s="38">
        <f>VLOOKUP(C849,招行退!B:F,5,FALSE)</f>
        <v>545</v>
      </c>
      <c r="R849" t="str">
        <f>VLOOKUP(C849,招行退!B:H,7,FALSE)</f>
        <v>S</v>
      </c>
      <c r="S849" t="e">
        <f>VLOOKUP(C849,招行退!B:I,8,FALSE)</f>
        <v>#N/A</v>
      </c>
    </row>
    <row r="850" spans="1:19" ht="14.25" hidden="1">
      <c r="A850" t="s">
        <v>21315</v>
      </c>
      <c r="B850">
        <v>673611</v>
      </c>
      <c r="C850" t="s">
        <v>6840</v>
      </c>
      <c r="D850" t="s">
        <v>6841</v>
      </c>
      <c r="E850" t="s">
        <v>6842</v>
      </c>
      <c r="F850" s="15">
        <v>128</v>
      </c>
      <c r="G850" t="s">
        <v>34</v>
      </c>
      <c r="H850" t="s">
        <v>34</v>
      </c>
      <c r="I850" t="s">
        <v>58</v>
      </c>
      <c r="J850" t="s">
        <v>48</v>
      </c>
      <c r="K850" t="s">
        <v>59</v>
      </c>
      <c r="L850" t="s">
        <v>6843</v>
      </c>
      <c r="M850" t="s">
        <v>6844</v>
      </c>
      <c r="N850" t="s">
        <v>6845</v>
      </c>
      <c r="O850">
        <f>VLOOKUP(B850,HIS退!B:F,5,FALSE)</f>
        <v>-128</v>
      </c>
      <c r="P850" t="str">
        <f>VLOOKUP(B850,HIS退!B:I,8,FALSE)</f>
        <v>1</v>
      </c>
      <c r="Q850" s="38">
        <f>VLOOKUP(C850,招行退!B:F,5,FALSE)</f>
        <v>128</v>
      </c>
      <c r="R850" t="str">
        <f>VLOOKUP(C850,招行退!B:H,7,FALSE)</f>
        <v>S</v>
      </c>
      <c r="S850" t="e">
        <f>VLOOKUP(C850,招行退!B:I,8,FALSE)</f>
        <v>#N/A</v>
      </c>
    </row>
    <row r="851" spans="1:19" ht="14.25" hidden="1">
      <c r="A851" t="s">
        <v>21316</v>
      </c>
      <c r="B851">
        <v>673624</v>
      </c>
      <c r="C851" t="s">
        <v>6846</v>
      </c>
      <c r="D851" t="s">
        <v>6841</v>
      </c>
      <c r="E851" t="s">
        <v>6842</v>
      </c>
      <c r="F851" s="15">
        <v>128</v>
      </c>
      <c r="G851" t="s">
        <v>34</v>
      </c>
      <c r="H851" t="s">
        <v>34</v>
      </c>
      <c r="I851" t="s">
        <v>58</v>
      </c>
      <c r="J851" t="s">
        <v>48</v>
      </c>
      <c r="K851" t="s">
        <v>59</v>
      </c>
      <c r="L851" t="s">
        <v>6847</v>
      </c>
      <c r="M851" t="s">
        <v>6848</v>
      </c>
      <c r="N851" t="s">
        <v>6845</v>
      </c>
      <c r="O851">
        <f>VLOOKUP(B851,HIS退!B:F,5,FALSE)</f>
        <v>-128</v>
      </c>
      <c r="P851" t="str">
        <f>VLOOKUP(B851,HIS退!B:I,8,FALSE)</f>
        <v>1</v>
      </c>
      <c r="Q851" s="38">
        <f>VLOOKUP(C851,招行退!B:F,5,FALSE)</f>
        <v>128</v>
      </c>
      <c r="R851" t="str">
        <f>VLOOKUP(C851,招行退!B:H,7,FALSE)</f>
        <v>S</v>
      </c>
      <c r="S851" t="e">
        <f>VLOOKUP(C851,招行退!B:I,8,FALSE)</f>
        <v>#N/A</v>
      </c>
    </row>
    <row r="852" spans="1:19" ht="14.25" hidden="1">
      <c r="A852" t="s">
        <v>21317</v>
      </c>
      <c r="B852">
        <v>673650</v>
      </c>
      <c r="C852" t="s">
        <v>6849</v>
      </c>
      <c r="D852" t="s">
        <v>6850</v>
      </c>
      <c r="E852" t="s">
        <v>6851</v>
      </c>
      <c r="F852" s="15">
        <v>5000</v>
      </c>
      <c r="G852" t="s">
        <v>34</v>
      </c>
      <c r="H852" t="s">
        <v>34</v>
      </c>
      <c r="I852" t="s">
        <v>58</v>
      </c>
      <c r="J852" t="s">
        <v>48</v>
      </c>
      <c r="K852" t="s">
        <v>59</v>
      </c>
      <c r="L852" t="s">
        <v>6852</v>
      </c>
      <c r="M852" t="s">
        <v>6853</v>
      </c>
      <c r="N852" t="s">
        <v>6854</v>
      </c>
      <c r="O852">
        <f>VLOOKUP(B852,HIS退!B:F,5,FALSE)</f>
        <v>-5000</v>
      </c>
      <c r="P852" t="str">
        <f>VLOOKUP(B852,HIS退!B:I,8,FALSE)</f>
        <v>1</v>
      </c>
      <c r="Q852" s="38">
        <f>VLOOKUP(C852,招行退!B:F,5,FALSE)</f>
        <v>5000</v>
      </c>
      <c r="R852" t="str">
        <f>VLOOKUP(C852,招行退!B:H,7,FALSE)</f>
        <v>S</v>
      </c>
      <c r="S852" t="e">
        <f>VLOOKUP(C852,招行退!B:I,8,FALSE)</f>
        <v>#N/A</v>
      </c>
    </row>
    <row r="853" spans="1:19" ht="14.25" hidden="1">
      <c r="A853" t="s">
        <v>21318</v>
      </c>
      <c r="B853">
        <v>673806</v>
      </c>
      <c r="C853" t="s">
        <v>6855</v>
      </c>
      <c r="D853" t="s">
        <v>6856</v>
      </c>
      <c r="E853" t="s">
        <v>6857</v>
      </c>
      <c r="F853" s="15">
        <v>974</v>
      </c>
      <c r="G853" t="s">
        <v>34</v>
      </c>
      <c r="H853" t="s">
        <v>34</v>
      </c>
      <c r="I853" t="s">
        <v>58</v>
      </c>
      <c r="J853" t="s">
        <v>48</v>
      </c>
      <c r="K853" t="s">
        <v>59</v>
      </c>
      <c r="L853" t="s">
        <v>6858</v>
      </c>
      <c r="M853" t="s">
        <v>6859</v>
      </c>
      <c r="N853" t="s">
        <v>6860</v>
      </c>
      <c r="O853">
        <f>VLOOKUP(B853,HIS退!B:F,5,FALSE)</f>
        <v>-974</v>
      </c>
      <c r="P853" t="str">
        <f>VLOOKUP(B853,HIS退!B:I,8,FALSE)</f>
        <v>1</v>
      </c>
      <c r="Q853" s="38">
        <f>VLOOKUP(C853,招行退!B:F,5,FALSE)</f>
        <v>974</v>
      </c>
      <c r="R853" t="str">
        <f>VLOOKUP(C853,招行退!B:H,7,FALSE)</f>
        <v>S</v>
      </c>
      <c r="S853" t="e">
        <f>VLOOKUP(C853,招行退!B:I,8,FALSE)</f>
        <v>#N/A</v>
      </c>
    </row>
    <row r="854" spans="1:19" ht="14.25" hidden="1">
      <c r="A854" t="s">
        <v>21319</v>
      </c>
      <c r="B854">
        <v>674055</v>
      </c>
      <c r="C854" t="s">
        <v>6861</v>
      </c>
      <c r="D854" t="s">
        <v>6862</v>
      </c>
      <c r="E854" t="s">
        <v>6863</v>
      </c>
      <c r="F854" s="15">
        <v>90</v>
      </c>
      <c r="G854" t="s">
        <v>34</v>
      </c>
      <c r="H854" t="s">
        <v>34</v>
      </c>
      <c r="I854" t="s">
        <v>58</v>
      </c>
      <c r="J854" t="s">
        <v>48</v>
      </c>
      <c r="K854" t="s">
        <v>59</v>
      </c>
      <c r="L854" t="s">
        <v>6864</v>
      </c>
      <c r="M854" t="s">
        <v>6865</v>
      </c>
      <c r="N854" t="s">
        <v>6866</v>
      </c>
      <c r="O854">
        <f>VLOOKUP(B854,HIS退!B:F,5,FALSE)</f>
        <v>-90</v>
      </c>
      <c r="P854" t="str">
        <f>VLOOKUP(B854,HIS退!B:I,8,FALSE)</f>
        <v>1</v>
      </c>
      <c r="Q854" s="38">
        <f>VLOOKUP(C854,招行退!B:F,5,FALSE)</f>
        <v>90</v>
      </c>
      <c r="R854" t="str">
        <f>VLOOKUP(C854,招行退!B:H,7,FALSE)</f>
        <v>S</v>
      </c>
      <c r="S854" t="e">
        <f>VLOOKUP(C854,招行退!B:I,8,FALSE)</f>
        <v>#N/A</v>
      </c>
    </row>
    <row r="855" spans="1:19" ht="14.25" hidden="1">
      <c r="A855" t="s">
        <v>21320</v>
      </c>
      <c r="B855">
        <v>674130</v>
      </c>
      <c r="C855" t="s">
        <v>5053</v>
      </c>
      <c r="D855" t="s">
        <v>6867</v>
      </c>
      <c r="E855" t="s">
        <v>5056</v>
      </c>
      <c r="F855" s="15">
        <v>487</v>
      </c>
      <c r="G855" t="s">
        <v>34</v>
      </c>
      <c r="H855" t="s">
        <v>34</v>
      </c>
      <c r="I855" t="s">
        <v>340</v>
      </c>
      <c r="J855" t="s">
        <v>57</v>
      </c>
      <c r="K855" t="s">
        <v>59</v>
      </c>
      <c r="L855" t="s">
        <v>5054</v>
      </c>
      <c r="M855" t="s">
        <v>6868</v>
      </c>
      <c r="N855" t="s">
        <v>5057</v>
      </c>
      <c r="O855">
        <f>VLOOKUP(B855,HIS退!B:F,5,FALSE)</f>
        <v>-487</v>
      </c>
      <c r="P855" t="str">
        <f>VLOOKUP(B855,HIS退!B:I,8,FALSE)</f>
        <v>9</v>
      </c>
      <c r="Q855" s="38">
        <f>VLOOKUP(C855,招行退!B:F,5,FALSE)</f>
        <v>487</v>
      </c>
      <c r="R855" t="str">
        <f>VLOOKUP(C855,招行退!B:H,7,FALSE)</f>
        <v>B</v>
      </c>
      <c r="S855" t="str">
        <f>VLOOKUP(C855,招行退!B:I,8,FALSE)</f>
        <v>20170711</v>
      </c>
    </row>
    <row r="856" spans="1:19" ht="14.25" hidden="1">
      <c r="A856" t="s">
        <v>21321</v>
      </c>
      <c r="B856">
        <v>674271</v>
      </c>
      <c r="C856" t="s">
        <v>6869</v>
      </c>
      <c r="D856" t="s">
        <v>6870</v>
      </c>
      <c r="E856" t="s">
        <v>6871</v>
      </c>
      <c r="F856" s="15">
        <v>2000</v>
      </c>
      <c r="G856" t="s">
        <v>34</v>
      </c>
      <c r="H856" t="s">
        <v>34</v>
      </c>
      <c r="I856" t="s">
        <v>58</v>
      </c>
      <c r="J856" t="s">
        <v>48</v>
      </c>
      <c r="K856" t="s">
        <v>59</v>
      </c>
      <c r="L856" t="s">
        <v>6872</v>
      </c>
      <c r="M856" t="s">
        <v>6873</v>
      </c>
      <c r="N856" t="s">
        <v>6874</v>
      </c>
      <c r="O856">
        <f>VLOOKUP(B856,HIS退!B:F,5,FALSE)</f>
        <v>-2000</v>
      </c>
      <c r="P856" t="str">
        <f>VLOOKUP(B856,HIS退!B:I,8,FALSE)</f>
        <v>1</v>
      </c>
      <c r="Q856" s="38">
        <f>VLOOKUP(C856,招行退!B:F,5,FALSE)</f>
        <v>2000</v>
      </c>
      <c r="R856" t="str">
        <f>VLOOKUP(C856,招行退!B:H,7,FALSE)</f>
        <v>S</v>
      </c>
      <c r="S856" t="e">
        <f>VLOOKUP(C856,招行退!B:I,8,FALSE)</f>
        <v>#N/A</v>
      </c>
    </row>
    <row r="857" spans="1:19" ht="14.25" hidden="1">
      <c r="A857" t="s">
        <v>21322</v>
      </c>
      <c r="B857">
        <v>674391</v>
      </c>
      <c r="C857" t="s">
        <v>6875</v>
      </c>
      <c r="D857" t="s">
        <v>6876</v>
      </c>
      <c r="E857" t="s">
        <v>6877</v>
      </c>
      <c r="F857" s="15">
        <v>38</v>
      </c>
      <c r="G857" t="s">
        <v>34</v>
      </c>
      <c r="H857" t="s">
        <v>34</v>
      </c>
      <c r="I857" t="s">
        <v>58</v>
      </c>
      <c r="J857" t="s">
        <v>48</v>
      </c>
      <c r="K857" t="s">
        <v>59</v>
      </c>
      <c r="L857" t="s">
        <v>6878</v>
      </c>
      <c r="M857" t="s">
        <v>6879</v>
      </c>
      <c r="N857" t="s">
        <v>6880</v>
      </c>
      <c r="O857">
        <f>VLOOKUP(B857,HIS退!B:F,5,FALSE)</f>
        <v>-38</v>
      </c>
      <c r="P857" t="str">
        <f>VLOOKUP(B857,HIS退!B:I,8,FALSE)</f>
        <v>1</v>
      </c>
      <c r="Q857" s="38">
        <f>VLOOKUP(C857,招行退!B:F,5,FALSE)</f>
        <v>38</v>
      </c>
      <c r="R857" t="str">
        <f>VLOOKUP(C857,招行退!B:H,7,FALSE)</f>
        <v>S</v>
      </c>
      <c r="S857" t="e">
        <f>VLOOKUP(C857,招行退!B:I,8,FALSE)</f>
        <v>#N/A</v>
      </c>
    </row>
    <row r="858" spans="1:19" ht="14.25" hidden="1">
      <c r="A858" t="s">
        <v>21323</v>
      </c>
      <c r="B858">
        <v>675084</v>
      </c>
      <c r="C858" t="s">
        <v>6881</v>
      </c>
      <c r="D858" t="s">
        <v>6882</v>
      </c>
      <c r="E858" t="s">
        <v>6883</v>
      </c>
      <c r="F858" s="15">
        <v>1020</v>
      </c>
      <c r="G858" t="s">
        <v>34</v>
      </c>
      <c r="H858" t="s">
        <v>34</v>
      </c>
      <c r="I858" t="s">
        <v>58</v>
      </c>
      <c r="J858" t="s">
        <v>48</v>
      </c>
      <c r="K858" t="s">
        <v>59</v>
      </c>
      <c r="L858" t="s">
        <v>6884</v>
      </c>
      <c r="M858" t="s">
        <v>6885</v>
      </c>
      <c r="N858" t="s">
        <v>6886</v>
      </c>
      <c r="O858">
        <f>VLOOKUP(B858,HIS退!B:F,5,FALSE)</f>
        <v>-1020</v>
      </c>
      <c r="P858" t="str">
        <f>VLOOKUP(B858,HIS退!B:I,8,FALSE)</f>
        <v>1</v>
      </c>
      <c r="Q858" s="38">
        <f>VLOOKUP(C858,招行退!B:F,5,FALSE)</f>
        <v>1020</v>
      </c>
      <c r="R858" t="str">
        <f>VLOOKUP(C858,招行退!B:H,7,FALSE)</f>
        <v>S</v>
      </c>
      <c r="S858" t="e">
        <f>VLOOKUP(C858,招行退!B:I,8,FALSE)</f>
        <v>#N/A</v>
      </c>
    </row>
    <row r="859" spans="1:19" ht="14.25" hidden="1">
      <c r="A859" t="s">
        <v>21324</v>
      </c>
      <c r="B859">
        <v>675134</v>
      </c>
      <c r="C859" t="s">
        <v>6887</v>
      </c>
      <c r="D859" t="s">
        <v>6888</v>
      </c>
      <c r="E859" t="s">
        <v>6889</v>
      </c>
      <c r="F859" s="15">
        <v>1513</v>
      </c>
      <c r="G859" t="s">
        <v>34</v>
      </c>
      <c r="H859" t="s">
        <v>34</v>
      </c>
      <c r="I859" t="s">
        <v>58</v>
      </c>
      <c r="J859" t="s">
        <v>48</v>
      </c>
      <c r="K859" t="s">
        <v>59</v>
      </c>
      <c r="L859" t="s">
        <v>6890</v>
      </c>
      <c r="M859" t="s">
        <v>6891</v>
      </c>
      <c r="N859" t="s">
        <v>6886</v>
      </c>
      <c r="O859">
        <f>VLOOKUP(B859,HIS退!B:F,5,FALSE)</f>
        <v>-1513</v>
      </c>
      <c r="P859" t="str">
        <f>VLOOKUP(B859,HIS退!B:I,8,FALSE)</f>
        <v>1</v>
      </c>
      <c r="Q859" s="38">
        <f>VLOOKUP(C859,招行退!B:F,5,FALSE)</f>
        <v>1513</v>
      </c>
      <c r="R859" t="str">
        <f>VLOOKUP(C859,招行退!B:H,7,FALSE)</f>
        <v>S</v>
      </c>
      <c r="S859" t="e">
        <f>VLOOKUP(C859,招行退!B:I,8,FALSE)</f>
        <v>#N/A</v>
      </c>
    </row>
    <row r="860" spans="1:19" ht="14.25" hidden="1">
      <c r="A860" t="s">
        <v>21325</v>
      </c>
      <c r="B860">
        <v>675480</v>
      </c>
      <c r="C860" t="s">
        <v>6892</v>
      </c>
      <c r="D860" t="s">
        <v>6893</v>
      </c>
      <c r="E860" t="s">
        <v>6894</v>
      </c>
      <c r="F860" s="15">
        <v>393</v>
      </c>
      <c r="G860" t="s">
        <v>34</v>
      </c>
      <c r="H860" t="s">
        <v>34</v>
      </c>
      <c r="I860" t="s">
        <v>58</v>
      </c>
      <c r="J860" t="s">
        <v>48</v>
      </c>
      <c r="K860" t="s">
        <v>59</v>
      </c>
      <c r="L860" t="s">
        <v>6895</v>
      </c>
      <c r="M860" t="s">
        <v>6896</v>
      </c>
      <c r="N860" t="s">
        <v>6897</v>
      </c>
      <c r="O860">
        <f>VLOOKUP(B860,HIS退!B:F,5,FALSE)</f>
        <v>-393</v>
      </c>
      <c r="P860" t="str">
        <f>VLOOKUP(B860,HIS退!B:I,8,FALSE)</f>
        <v>1</v>
      </c>
      <c r="Q860" s="38">
        <f>VLOOKUP(C860,招行退!B:F,5,FALSE)</f>
        <v>393</v>
      </c>
      <c r="R860" t="str">
        <f>VLOOKUP(C860,招行退!B:H,7,FALSE)</f>
        <v>S</v>
      </c>
      <c r="S860" t="e">
        <f>VLOOKUP(C860,招行退!B:I,8,FALSE)</f>
        <v>#N/A</v>
      </c>
    </row>
    <row r="861" spans="1:19" ht="14.25" hidden="1">
      <c r="A861" t="s">
        <v>21326</v>
      </c>
      <c r="B861">
        <v>675780</v>
      </c>
      <c r="C861" t="s">
        <v>6898</v>
      </c>
      <c r="D861" t="s">
        <v>6899</v>
      </c>
      <c r="E861" t="s">
        <v>6900</v>
      </c>
      <c r="F861" s="15">
        <v>100</v>
      </c>
      <c r="G861" t="s">
        <v>53</v>
      </c>
      <c r="H861" t="s">
        <v>34</v>
      </c>
      <c r="I861" t="s">
        <v>58</v>
      </c>
      <c r="J861" t="s">
        <v>48</v>
      </c>
      <c r="K861" t="s">
        <v>59</v>
      </c>
      <c r="L861" t="s">
        <v>6901</v>
      </c>
      <c r="M861" t="s">
        <v>6902</v>
      </c>
      <c r="N861" t="s">
        <v>6903</v>
      </c>
      <c r="O861">
        <f>VLOOKUP(B861,HIS退!B:F,5,FALSE)</f>
        <v>-100</v>
      </c>
      <c r="P861" t="str">
        <f>VLOOKUP(B861,HIS退!B:I,8,FALSE)</f>
        <v>1</v>
      </c>
      <c r="Q861" s="38">
        <f>VLOOKUP(C861,招行退!B:F,5,FALSE)</f>
        <v>100</v>
      </c>
      <c r="R861" t="str">
        <f>VLOOKUP(C861,招行退!B:H,7,FALSE)</f>
        <v>S</v>
      </c>
      <c r="S861" t="e">
        <f>VLOOKUP(C861,招行退!B:I,8,FALSE)</f>
        <v>#N/A</v>
      </c>
    </row>
    <row r="862" spans="1:19" ht="14.25" hidden="1">
      <c r="A862" t="s">
        <v>21327</v>
      </c>
      <c r="B862">
        <v>675863</v>
      </c>
      <c r="C862" t="s">
        <v>6904</v>
      </c>
      <c r="D862" t="s">
        <v>6905</v>
      </c>
      <c r="E862" t="s">
        <v>6906</v>
      </c>
      <c r="F862" s="15">
        <v>580</v>
      </c>
      <c r="G862" t="s">
        <v>53</v>
      </c>
      <c r="H862" t="s">
        <v>34</v>
      </c>
      <c r="I862" t="s">
        <v>58</v>
      </c>
      <c r="J862" t="s">
        <v>48</v>
      </c>
      <c r="K862" t="s">
        <v>59</v>
      </c>
      <c r="L862" t="s">
        <v>6907</v>
      </c>
      <c r="M862" t="s">
        <v>6908</v>
      </c>
      <c r="N862" t="s">
        <v>6909</v>
      </c>
      <c r="O862">
        <f>VLOOKUP(B862,HIS退!B:F,5,FALSE)</f>
        <v>-580</v>
      </c>
      <c r="P862" t="str">
        <f>VLOOKUP(B862,HIS退!B:I,8,FALSE)</f>
        <v>1</v>
      </c>
      <c r="Q862" s="38">
        <f>VLOOKUP(C862,招行退!B:F,5,FALSE)</f>
        <v>580</v>
      </c>
      <c r="R862" t="str">
        <f>VLOOKUP(C862,招行退!B:H,7,FALSE)</f>
        <v>S</v>
      </c>
      <c r="S862" t="e">
        <f>VLOOKUP(C862,招行退!B:I,8,FALSE)</f>
        <v>#N/A</v>
      </c>
    </row>
    <row r="863" spans="1:19" ht="14.25" hidden="1">
      <c r="A863" t="s">
        <v>21328</v>
      </c>
      <c r="B863">
        <v>675971</v>
      </c>
      <c r="C863" t="s">
        <v>6910</v>
      </c>
      <c r="D863" t="s">
        <v>6713</v>
      </c>
      <c r="E863" t="s">
        <v>6714</v>
      </c>
      <c r="F863" s="15">
        <v>200</v>
      </c>
      <c r="G863" t="s">
        <v>34</v>
      </c>
      <c r="H863" t="s">
        <v>34</v>
      </c>
      <c r="I863" t="s">
        <v>58</v>
      </c>
      <c r="J863" t="s">
        <v>48</v>
      </c>
      <c r="K863" t="s">
        <v>59</v>
      </c>
      <c r="L863" t="s">
        <v>6911</v>
      </c>
      <c r="M863" t="s">
        <v>6912</v>
      </c>
      <c r="N863" t="s">
        <v>6717</v>
      </c>
      <c r="O863">
        <f>VLOOKUP(B863,HIS退!B:F,5,FALSE)</f>
        <v>-200</v>
      </c>
      <c r="P863" t="str">
        <f>VLOOKUP(B863,HIS退!B:I,8,FALSE)</f>
        <v>1</v>
      </c>
      <c r="Q863" s="38">
        <f>VLOOKUP(C863,招行退!B:F,5,FALSE)</f>
        <v>200</v>
      </c>
      <c r="R863" t="str">
        <f>VLOOKUP(C863,招行退!B:H,7,FALSE)</f>
        <v>S</v>
      </c>
      <c r="S863" t="e">
        <f>VLOOKUP(C863,招行退!B:I,8,FALSE)</f>
        <v>#N/A</v>
      </c>
    </row>
    <row r="864" spans="1:19" ht="14.25" hidden="1">
      <c r="A864" t="s">
        <v>21329</v>
      </c>
      <c r="B864">
        <v>676021</v>
      </c>
      <c r="C864" t="s">
        <v>5073</v>
      </c>
      <c r="D864" t="s">
        <v>6913</v>
      </c>
      <c r="E864" t="s">
        <v>5076</v>
      </c>
      <c r="F864" s="15">
        <v>996</v>
      </c>
      <c r="G864" t="s">
        <v>34</v>
      </c>
      <c r="H864" t="s">
        <v>34</v>
      </c>
      <c r="I864" t="s">
        <v>340</v>
      </c>
      <c r="J864" t="s">
        <v>57</v>
      </c>
      <c r="K864" t="s">
        <v>59</v>
      </c>
      <c r="L864" t="s">
        <v>5074</v>
      </c>
      <c r="M864" t="s">
        <v>6914</v>
      </c>
      <c r="N864" t="s">
        <v>5077</v>
      </c>
      <c r="O864">
        <f>VLOOKUP(B864,HIS退!B:F,5,FALSE)</f>
        <v>-996</v>
      </c>
      <c r="P864" t="str">
        <f>VLOOKUP(B864,HIS退!B:I,8,FALSE)</f>
        <v>9</v>
      </c>
      <c r="Q864" s="38">
        <f>VLOOKUP(C864,招行退!B:F,5,FALSE)</f>
        <v>996</v>
      </c>
      <c r="R864" t="str">
        <f>VLOOKUP(C864,招行退!B:H,7,FALSE)</f>
        <v>B</v>
      </c>
      <c r="S864" t="str">
        <f>VLOOKUP(C864,招行退!B:I,8,FALSE)</f>
        <v>20170711</v>
      </c>
    </row>
    <row r="865" spans="1:19" ht="14.25" hidden="1">
      <c r="A865" t="s">
        <v>21330</v>
      </c>
      <c r="B865">
        <v>676288</v>
      </c>
      <c r="C865" t="s">
        <v>5080</v>
      </c>
      <c r="D865" t="s">
        <v>6915</v>
      </c>
      <c r="E865" t="s">
        <v>5083</v>
      </c>
      <c r="F865" s="15">
        <v>313</v>
      </c>
      <c r="G865" t="s">
        <v>34</v>
      </c>
      <c r="H865" t="s">
        <v>34</v>
      </c>
      <c r="I865" t="s">
        <v>340</v>
      </c>
      <c r="J865" t="s">
        <v>57</v>
      </c>
      <c r="K865" t="s">
        <v>59</v>
      </c>
      <c r="L865" t="s">
        <v>5081</v>
      </c>
      <c r="M865" t="s">
        <v>6916</v>
      </c>
      <c r="N865" t="s">
        <v>5084</v>
      </c>
      <c r="O865">
        <f>VLOOKUP(B865,HIS退!B:F,5,FALSE)</f>
        <v>-313</v>
      </c>
      <c r="P865" t="str">
        <f>VLOOKUP(B865,HIS退!B:I,8,FALSE)</f>
        <v>9</v>
      </c>
      <c r="Q865" s="38">
        <f>VLOOKUP(C865,招行退!B:F,5,FALSE)</f>
        <v>313</v>
      </c>
      <c r="R865" t="str">
        <f>VLOOKUP(C865,招行退!B:H,7,FALSE)</f>
        <v>B</v>
      </c>
      <c r="S865" t="str">
        <f>VLOOKUP(C865,招行退!B:I,8,FALSE)</f>
        <v>20170711</v>
      </c>
    </row>
    <row r="866" spans="1:19" ht="14.25" hidden="1">
      <c r="A866" t="s">
        <v>21331</v>
      </c>
      <c r="B866">
        <v>676319</v>
      </c>
      <c r="C866" t="s">
        <v>6917</v>
      </c>
      <c r="D866" t="s">
        <v>6918</v>
      </c>
      <c r="E866" t="s">
        <v>6919</v>
      </c>
      <c r="F866" s="15">
        <v>2874</v>
      </c>
      <c r="G866" t="s">
        <v>34</v>
      </c>
      <c r="H866" t="s">
        <v>34</v>
      </c>
      <c r="I866" t="s">
        <v>58</v>
      </c>
      <c r="J866" t="s">
        <v>48</v>
      </c>
      <c r="K866" t="s">
        <v>59</v>
      </c>
      <c r="L866" t="s">
        <v>6920</v>
      </c>
      <c r="M866" t="s">
        <v>6921</v>
      </c>
      <c r="N866" t="s">
        <v>6922</v>
      </c>
      <c r="O866">
        <f>VLOOKUP(B866,HIS退!B:F,5,FALSE)</f>
        <v>-2874</v>
      </c>
      <c r="P866" t="str">
        <f>VLOOKUP(B866,HIS退!B:I,8,FALSE)</f>
        <v>1</v>
      </c>
      <c r="Q866" s="38">
        <f>VLOOKUP(C866,招行退!B:F,5,FALSE)</f>
        <v>2874</v>
      </c>
      <c r="R866" t="str">
        <f>VLOOKUP(C866,招行退!B:H,7,FALSE)</f>
        <v>S</v>
      </c>
      <c r="S866" t="e">
        <f>VLOOKUP(C866,招行退!B:I,8,FALSE)</f>
        <v>#N/A</v>
      </c>
    </row>
    <row r="867" spans="1:19" ht="14.25" hidden="1">
      <c r="A867" t="s">
        <v>21332</v>
      </c>
      <c r="B867">
        <v>676403</v>
      </c>
      <c r="C867" t="s">
        <v>6923</v>
      </c>
      <c r="D867" t="s">
        <v>6924</v>
      </c>
      <c r="E867" t="s">
        <v>6925</v>
      </c>
      <c r="F867" s="15">
        <v>384</v>
      </c>
      <c r="G867" t="s">
        <v>34</v>
      </c>
      <c r="H867" t="s">
        <v>34</v>
      </c>
      <c r="I867" t="s">
        <v>58</v>
      </c>
      <c r="J867" t="s">
        <v>48</v>
      </c>
      <c r="K867" t="s">
        <v>59</v>
      </c>
      <c r="L867" t="s">
        <v>6926</v>
      </c>
      <c r="M867" t="s">
        <v>6927</v>
      </c>
      <c r="N867" t="s">
        <v>6928</v>
      </c>
      <c r="O867">
        <f>VLOOKUP(B867,HIS退!B:F,5,FALSE)</f>
        <v>-384</v>
      </c>
      <c r="P867" t="str">
        <f>VLOOKUP(B867,HIS退!B:I,8,FALSE)</f>
        <v>1</v>
      </c>
      <c r="Q867" s="38">
        <f>VLOOKUP(C867,招行退!B:F,5,FALSE)</f>
        <v>384</v>
      </c>
      <c r="R867" t="str">
        <f>VLOOKUP(C867,招行退!B:H,7,FALSE)</f>
        <v>S</v>
      </c>
      <c r="S867" t="e">
        <f>VLOOKUP(C867,招行退!B:I,8,FALSE)</f>
        <v>#N/A</v>
      </c>
    </row>
    <row r="868" spans="1:19" ht="14.25" hidden="1">
      <c r="A868" t="s">
        <v>21333</v>
      </c>
      <c r="B868">
        <v>676724</v>
      </c>
      <c r="C868" t="s">
        <v>6929</v>
      </c>
      <c r="D868" t="s">
        <v>6930</v>
      </c>
      <c r="E868" t="s">
        <v>6931</v>
      </c>
      <c r="F868" s="15">
        <v>476</v>
      </c>
      <c r="G868" t="s">
        <v>34</v>
      </c>
      <c r="H868" t="s">
        <v>34</v>
      </c>
      <c r="I868" t="s">
        <v>58</v>
      </c>
      <c r="J868" t="s">
        <v>48</v>
      </c>
      <c r="K868" t="s">
        <v>59</v>
      </c>
      <c r="L868" t="s">
        <v>6932</v>
      </c>
      <c r="M868" t="s">
        <v>6933</v>
      </c>
      <c r="N868" t="s">
        <v>6934</v>
      </c>
      <c r="O868">
        <f>VLOOKUP(B868,HIS退!B:F,5,FALSE)</f>
        <v>-476</v>
      </c>
      <c r="P868" t="str">
        <f>VLOOKUP(B868,HIS退!B:I,8,FALSE)</f>
        <v>1</v>
      </c>
      <c r="Q868" s="38">
        <f>VLOOKUP(C868,招行退!B:F,5,FALSE)</f>
        <v>476</v>
      </c>
      <c r="R868" t="str">
        <f>VLOOKUP(C868,招行退!B:H,7,FALSE)</f>
        <v>S</v>
      </c>
      <c r="S868" t="e">
        <f>VLOOKUP(C868,招行退!B:I,8,FALSE)</f>
        <v>#N/A</v>
      </c>
    </row>
    <row r="869" spans="1:19" ht="14.25" hidden="1">
      <c r="A869" t="s">
        <v>21334</v>
      </c>
      <c r="B869">
        <v>676841</v>
      </c>
      <c r="C869" t="s">
        <v>6935</v>
      </c>
      <c r="D869" t="s">
        <v>6936</v>
      </c>
      <c r="E869" t="s">
        <v>6937</v>
      </c>
      <c r="F869" s="15">
        <v>500</v>
      </c>
      <c r="G869" t="s">
        <v>34</v>
      </c>
      <c r="H869" t="s">
        <v>34</v>
      </c>
      <c r="I869" t="s">
        <v>58</v>
      </c>
      <c r="J869" t="s">
        <v>48</v>
      </c>
      <c r="K869" t="s">
        <v>59</v>
      </c>
      <c r="L869" t="s">
        <v>6938</v>
      </c>
      <c r="M869" t="s">
        <v>6939</v>
      </c>
      <c r="N869" t="s">
        <v>6940</v>
      </c>
      <c r="O869">
        <f>VLOOKUP(B869,HIS退!B:F,5,FALSE)</f>
        <v>-500</v>
      </c>
      <c r="P869" t="str">
        <f>VLOOKUP(B869,HIS退!B:I,8,FALSE)</f>
        <v>1</v>
      </c>
      <c r="Q869" s="38">
        <f>VLOOKUP(C869,招行退!B:F,5,FALSE)</f>
        <v>500</v>
      </c>
      <c r="R869" t="str">
        <f>VLOOKUP(C869,招行退!B:H,7,FALSE)</f>
        <v>S</v>
      </c>
      <c r="S869" t="e">
        <f>VLOOKUP(C869,招行退!B:I,8,FALSE)</f>
        <v>#N/A</v>
      </c>
    </row>
    <row r="870" spans="1:19" ht="14.25" hidden="1">
      <c r="A870" t="s">
        <v>21335</v>
      </c>
      <c r="B870">
        <v>677109</v>
      </c>
      <c r="C870" t="s">
        <v>6941</v>
      </c>
      <c r="D870" t="s">
        <v>6942</v>
      </c>
      <c r="E870" t="s">
        <v>6943</v>
      </c>
      <c r="F870" s="15">
        <v>500</v>
      </c>
      <c r="G870" t="s">
        <v>34</v>
      </c>
      <c r="H870" t="s">
        <v>34</v>
      </c>
      <c r="I870" t="s">
        <v>58</v>
      </c>
      <c r="J870" t="s">
        <v>48</v>
      </c>
      <c r="K870" t="s">
        <v>59</v>
      </c>
      <c r="L870" t="s">
        <v>6944</v>
      </c>
      <c r="M870" t="s">
        <v>6945</v>
      </c>
      <c r="N870" t="s">
        <v>6946</v>
      </c>
      <c r="O870">
        <f>VLOOKUP(B870,HIS退!B:F,5,FALSE)</f>
        <v>-500</v>
      </c>
      <c r="P870" t="str">
        <f>VLOOKUP(B870,HIS退!B:I,8,FALSE)</f>
        <v>1</v>
      </c>
      <c r="Q870" s="38">
        <f>VLOOKUP(C870,招行退!B:F,5,FALSE)</f>
        <v>500</v>
      </c>
      <c r="R870" t="str">
        <f>VLOOKUP(C870,招行退!B:H,7,FALSE)</f>
        <v>S</v>
      </c>
      <c r="S870" t="e">
        <f>VLOOKUP(C870,招行退!B:I,8,FALSE)</f>
        <v>#N/A</v>
      </c>
    </row>
    <row r="871" spans="1:19" ht="14.25" hidden="1">
      <c r="A871" t="s">
        <v>21336</v>
      </c>
      <c r="B871">
        <v>677194</v>
      </c>
      <c r="C871" t="s">
        <v>6947</v>
      </c>
      <c r="D871" t="s">
        <v>6948</v>
      </c>
      <c r="E871" t="s">
        <v>6949</v>
      </c>
      <c r="F871" s="15">
        <v>1640</v>
      </c>
      <c r="G871" t="s">
        <v>34</v>
      </c>
      <c r="H871" t="s">
        <v>34</v>
      </c>
      <c r="I871" t="s">
        <v>58</v>
      </c>
      <c r="J871" t="s">
        <v>48</v>
      </c>
      <c r="K871" t="s">
        <v>59</v>
      </c>
      <c r="L871" t="s">
        <v>6950</v>
      </c>
      <c r="M871" t="s">
        <v>6951</v>
      </c>
      <c r="N871" t="s">
        <v>6952</v>
      </c>
      <c r="O871">
        <f>VLOOKUP(B871,HIS退!B:F,5,FALSE)</f>
        <v>-1640</v>
      </c>
      <c r="P871" t="str">
        <f>VLOOKUP(B871,HIS退!B:I,8,FALSE)</f>
        <v>1</v>
      </c>
      <c r="Q871" s="38">
        <f>VLOOKUP(C871,招行退!B:F,5,FALSE)</f>
        <v>1640</v>
      </c>
      <c r="R871" t="str">
        <f>VLOOKUP(C871,招行退!B:H,7,FALSE)</f>
        <v>S</v>
      </c>
      <c r="S871" t="e">
        <f>VLOOKUP(C871,招行退!B:I,8,FALSE)</f>
        <v>#N/A</v>
      </c>
    </row>
    <row r="872" spans="1:19" ht="14.25" hidden="1">
      <c r="A872" t="s">
        <v>21337</v>
      </c>
      <c r="B872">
        <v>677271</v>
      </c>
      <c r="C872" t="s">
        <v>5087</v>
      </c>
      <c r="D872" t="s">
        <v>6953</v>
      </c>
      <c r="E872" t="s">
        <v>5090</v>
      </c>
      <c r="F872" s="15">
        <v>686</v>
      </c>
      <c r="G872" t="s">
        <v>34</v>
      </c>
      <c r="H872" t="s">
        <v>34</v>
      </c>
      <c r="I872" t="s">
        <v>340</v>
      </c>
      <c r="J872" t="s">
        <v>57</v>
      </c>
      <c r="K872" t="s">
        <v>59</v>
      </c>
      <c r="L872" t="s">
        <v>5088</v>
      </c>
      <c r="M872" t="s">
        <v>6954</v>
      </c>
      <c r="N872" t="s">
        <v>5091</v>
      </c>
      <c r="O872">
        <f>VLOOKUP(B872,HIS退!B:F,5,FALSE)</f>
        <v>-686</v>
      </c>
      <c r="P872" t="str">
        <f>VLOOKUP(B872,HIS退!B:I,8,FALSE)</f>
        <v>9</v>
      </c>
      <c r="Q872" s="38">
        <f>VLOOKUP(C872,招行退!B:F,5,FALSE)</f>
        <v>686</v>
      </c>
      <c r="R872" t="str">
        <f>VLOOKUP(C872,招行退!B:H,7,FALSE)</f>
        <v>B</v>
      </c>
      <c r="S872" t="str">
        <f>VLOOKUP(C872,招行退!B:I,8,FALSE)</f>
        <v>20170711</v>
      </c>
    </row>
    <row r="873" spans="1:19" ht="14.25" hidden="1">
      <c r="A873" t="s">
        <v>21338</v>
      </c>
      <c r="B873">
        <v>677349</v>
      </c>
      <c r="C873" t="s">
        <v>6955</v>
      </c>
      <c r="D873" t="s">
        <v>6956</v>
      </c>
      <c r="E873" t="s">
        <v>6957</v>
      </c>
      <c r="F873" s="15">
        <v>42</v>
      </c>
      <c r="G873" t="s">
        <v>34</v>
      </c>
      <c r="H873" t="s">
        <v>34</v>
      </c>
      <c r="I873" t="s">
        <v>58</v>
      </c>
      <c r="J873" t="s">
        <v>48</v>
      </c>
      <c r="K873" t="s">
        <v>59</v>
      </c>
      <c r="L873" t="s">
        <v>6958</v>
      </c>
      <c r="M873" t="s">
        <v>6959</v>
      </c>
      <c r="N873" t="s">
        <v>6960</v>
      </c>
      <c r="O873">
        <f>VLOOKUP(B873,HIS退!B:F,5,FALSE)</f>
        <v>-42</v>
      </c>
      <c r="P873" t="str">
        <f>VLOOKUP(B873,HIS退!B:I,8,FALSE)</f>
        <v>1</v>
      </c>
      <c r="Q873" s="38">
        <f>VLOOKUP(C873,招行退!B:F,5,FALSE)</f>
        <v>42</v>
      </c>
      <c r="R873" t="str">
        <f>VLOOKUP(C873,招行退!B:H,7,FALSE)</f>
        <v>S</v>
      </c>
      <c r="S873" t="e">
        <f>VLOOKUP(C873,招行退!B:I,8,FALSE)</f>
        <v>#N/A</v>
      </c>
    </row>
    <row r="874" spans="1:19" ht="14.25" hidden="1">
      <c r="A874" t="s">
        <v>21339</v>
      </c>
      <c r="B874">
        <v>677701</v>
      </c>
      <c r="C874" t="s">
        <v>6961</v>
      </c>
      <c r="D874" t="s">
        <v>6962</v>
      </c>
      <c r="E874" t="s">
        <v>6963</v>
      </c>
      <c r="F874" s="15">
        <v>1144</v>
      </c>
      <c r="G874" t="s">
        <v>34</v>
      </c>
      <c r="H874" t="s">
        <v>34</v>
      </c>
      <c r="I874" t="s">
        <v>58</v>
      </c>
      <c r="J874" t="s">
        <v>48</v>
      </c>
      <c r="K874" t="s">
        <v>59</v>
      </c>
      <c r="L874" t="s">
        <v>6964</v>
      </c>
      <c r="M874" t="s">
        <v>6965</v>
      </c>
      <c r="N874" t="s">
        <v>6966</v>
      </c>
      <c r="O874">
        <f>VLOOKUP(B874,HIS退!B:F,5,FALSE)</f>
        <v>-1144</v>
      </c>
      <c r="P874" t="str">
        <f>VLOOKUP(B874,HIS退!B:I,8,FALSE)</f>
        <v>1</v>
      </c>
      <c r="Q874" s="38">
        <f>VLOOKUP(C874,招行退!B:F,5,FALSE)</f>
        <v>1144</v>
      </c>
      <c r="R874" t="str">
        <f>VLOOKUP(C874,招行退!B:H,7,FALSE)</f>
        <v>S</v>
      </c>
      <c r="S874" t="e">
        <f>VLOOKUP(C874,招行退!B:I,8,FALSE)</f>
        <v>#N/A</v>
      </c>
    </row>
    <row r="875" spans="1:19" ht="14.25" hidden="1">
      <c r="A875" t="s">
        <v>21340</v>
      </c>
      <c r="B875">
        <v>677959</v>
      </c>
      <c r="C875" t="s">
        <v>5115</v>
      </c>
      <c r="D875" t="s">
        <v>6967</v>
      </c>
      <c r="E875" t="s">
        <v>5118</v>
      </c>
      <c r="F875" s="15">
        <v>2600</v>
      </c>
      <c r="G875" t="s">
        <v>34</v>
      </c>
      <c r="H875" t="s">
        <v>34</v>
      </c>
      <c r="I875" t="s">
        <v>340</v>
      </c>
      <c r="J875" t="s">
        <v>57</v>
      </c>
      <c r="K875" t="s">
        <v>59</v>
      </c>
      <c r="L875" t="s">
        <v>5116</v>
      </c>
      <c r="M875" t="s">
        <v>6968</v>
      </c>
      <c r="N875" t="s">
        <v>5119</v>
      </c>
      <c r="O875">
        <f>VLOOKUP(B875,HIS退!B:F,5,FALSE)</f>
        <v>-2600</v>
      </c>
      <c r="P875" t="str">
        <f>VLOOKUP(B875,HIS退!B:I,8,FALSE)</f>
        <v>9</v>
      </c>
      <c r="Q875" s="38">
        <f>VLOOKUP(C875,招行退!B:F,5,FALSE)</f>
        <v>2600</v>
      </c>
      <c r="R875" t="str">
        <f>VLOOKUP(C875,招行退!B:H,7,FALSE)</f>
        <v>B</v>
      </c>
      <c r="S875" t="str">
        <f>VLOOKUP(C875,招行退!B:I,8,FALSE)</f>
        <v>20170711</v>
      </c>
    </row>
    <row r="876" spans="1:19" ht="14.25" hidden="1">
      <c r="A876" t="s">
        <v>21341</v>
      </c>
      <c r="B876">
        <v>678159</v>
      </c>
      <c r="C876" t="s">
        <v>6969</v>
      </c>
      <c r="D876" t="s">
        <v>6970</v>
      </c>
      <c r="E876" t="s">
        <v>6971</v>
      </c>
      <c r="F876" s="15">
        <v>100</v>
      </c>
      <c r="G876" t="s">
        <v>34</v>
      </c>
      <c r="H876" t="s">
        <v>34</v>
      </c>
      <c r="I876" t="s">
        <v>58</v>
      </c>
      <c r="J876" t="s">
        <v>48</v>
      </c>
      <c r="K876" t="s">
        <v>59</v>
      </c>
      <c r="L876" t="s">
        <v>6972</v>
      </c>
      <c r="M876" t="s">
        <v>6973</v>
      </c>
      <c r="N876" t="s">
        <v>6974</v>
      </c>
      <c r="O876">
        <f>VLOOKUP(B876,HIS退!B:F,5,FALSE)</f>
        <v>-100</v>
      </c>
      <c r="P876" t="str">
        <f>VLOOKUP(B876,HIS退!B:I,8,FALSE)</f>
        <v>1</v>
      </c>
      <c r="Q876" s="38">
        <f>VLOOKUP(C876,招行退!B:F,5,FALSE)</f>
        <v>100</v>
      </c>
      <c r="R876" t="str">
        <f>VLOOKUP(C876,招行退!B:H,7,FALSE)</f>
        <v>S</v>
      </c>
      <c r="S876" t="e">
        <f>VLOOKUP(C876,招行退!B:I,8,FALSE)</f>
        <v>#N/A</v>
      </c>
    </row>
    <row r="877" spans="1:19" ht="14.25" hidden="1">
      <c r="A877" t="s">
        <v>21342</v>
      </c>
      <c r="B877">
        <v>678234</v>
      </c>
      <c r="C877" t="s">
        <v>6975</v>
      </c>
      <c r="D877" t="s">
        <v>6976</v>
      </c>
      <c r="E877" t="s">
        <v>6977</v>
      </c>
      <c r="F877" s="15">
        <v>4000</v>
      </c>
      <c r="G877" t="s">
        <v>34</v>
      </c>
      <c r="H877" t="s">
        <v>34</v>
      </c>
      <c r="I877" t="s">
        <v>58</v>
      </c>
      <c r="J877" t="s">
        <v>48</v>
      </c>
      <c r="K877" t="s">
        <v>59</v>
      </c>
      <c r="L877" t="s">
        <v>6978</v>
      </c>
      <c r="M877" t="s">
        <v>6979</v>
      </c>
      <c r="N877" t="s">
        <v>6980</v>
      </c>
      <c r="O877">
        <f>VLOOKUP(B877,HIS退!B:F,5,FALSE)</f>
        <v>-4000</v>
      </c>
      <c r="P877" t="str">
        <f>VLOOKUP(B877,HIS退!B:I,8,FALSE)</f>
        <v>1</v>
      </c>
      <c r="Q877" s="38">
        <f>VLOOKUP(C877,招行退!B:F,5,FALSE)</f>
        <v>4000</v>
      </c>
      <c r="R877" t="str">
        <f>VLOOKUP(C877,招行退!B:H,7,FALSE)</f>
        <v>S</v>
      </c>
      <c r="S877" t="e">
        <f>VLOOKUP(C877,招行退!B:I,8,FALSE)</f>
        <v>#N/A</v>
      </c>
    </row>
    <row r="878" spans="1:19" ht="14.25" hidden="1">
      <c r="A878" t="s">
        <v>21343</v>
      </c>
      <c r="B878">
        <v>678775</v>
      </c>
      <c r="C878" t="s">
        <v>6981</v>
      </c>
      <c r="D878" t="s">
        <v>6982</v>
      </c>
      <c r="E878" t="s">
        <v>6983</v>
      </c>
      <c r="F878" s="15">
        <v>4319</v>
      </c>
      <c r="G878" t="s">
        <v>34</v>
      </c>
      <c r="H878" t="s">
        <v>34</v>
      </c>
      <c r="I878" t="s">
        <v>58</v>
      </c>
      <c r="J878" t="s">
        <v>48</v>
      </c>
      <c r="K878" t="s">
        <v>59</v>
      </c>
      <c r="L878" t="s">
        <v>6984</v>
      </c>
      <c r="M878" t="s">
        <v>6985</v>
      </c>
      <c r="N878" t="s">
        <v>6986</v>
      </c>
      <c r="O878">
        <f>VLOOKUP(B878,HIS退!B:F,5,FALSE)</f>
        <v>-4319</v>
      </c>
      <c r="P878" t="str">
        <f>VLOOKUP(B878,HIS退!B:I,8,FALSE)</f>
        <v>1</v>
      </c>
      <c r="Q878" s="38">
        <f>VLOOKUP(C878,招行退!B:F,5,FALSE)</f>
        <v>4319</v>
      </c>
      <c r="R878" t="str">
        <f>VLOOKUP(C878,招行退!B:H,7,FALSE)</f>
        <v>S</v>
      </c>
      <c r="S878" t="e">
        <f>VLOOKUP(C878,招行退!B:I,8,FALSE)</f>
        <v>#N/A</v>
      </c>
    </row>
    <row r="879" spans="1:19" ht="14.25" hidden="1">
      <c r="A879" t="s">
        <v>21344</v>
      </c>
      <c r="B879">
        <v>678778</v>
      </c>
      <c r="C879" t="s">
        <v>6987</v>
      </c>
      <c r="D879" t="s">
        <v>6988</v>
      </c>
      <c r="E879" t="s">
        <v>6989</v>
      </c>
      <c r="F879" s="15">
        <v>500</v>
      </c>
      <c r="G879" t="s">
        <v>34</v>
      </c>
      <c r="H879" t="s">
        <v>34</v>
      </c>
      <c r="I879" t="s">
        <v>340</v>
      </c>
      <c r="J879" t="s">
        <v>340</v>
      </c>
      <c r="K879" t="s">
        <v>59</v>
      </c>
      <c r="L879" t="s">
        <v>6990</v>
      </c>
      <c r="M879" t="s">
        <v>6991</v>
      </c>
      <c r="N879" t="s">
        <v>6992</v>
      </c>
      <c r="O879">
        <f>VLOOKUP(B879,HIS退!B:F,5,FALSE)</f>
        <v>-500</v>
      </c>
      <c r="P879" t="str">
        <f>VLOOKUP(B879,HIS退!B:I,8,FALSE)</f>
        <v>9</v>
      </c>
      <c r="Q879" s="38">
        <f>VLOOKUP(C879,招行退!B:F,5,FALSE)</f>
        <v>500</v>
      </c>
      <c r="R879" t="str">
        <f>VLOOKUP(C879,招行退!B:H,7,FALSE)</f>
        <v>S</v>
      </c>
      <c r="S879">
        <f>VLOOKUP(C879,招行退!B:I,8,FALSE)</f>
        <v>0</v>
      </c>
    </row>
    <row r="880" spans="1:19" ht="14.25" hidden="1">
      <c r="A880" t="s">
        <v>21345</v>
      </c>
      <c r="B880">
        <v>678796</v>
      </c>
      <c r="C880" t="s">
        <v>6993</v>
      </c>
      <c r="D880" t="s">
        <v>6994</v>
      </c>
      <c r="E880" t="s">
        <v>6995</v>
      </c>
      <c r="F880" s="15">
        <v>950</v>
      </c>
      <c r="G880" t="s">
        <v>53</v>
      </c>
      <c r="H880" t="s">
        <v>34</v>
      </c>
      <c r="I880" t="s">
        <v>58</v>
      </c>
      <c r="J880" t="s">
        <v>48</v>
      </c>
      <c r="K880" t="s">
        <v>59</v>
      </c>
      <c r="L880" t="s">
        <v>6996</v>
      </c>
      <c r="M880" t="s">
        <v>6997</v>
      </c>
      <c r="N880" t="s">
        <v>6998</v>
      </c>
      <c r="O880">
        <f>VLOOKUP(B880,HIS退!B:F,5,FALSE)</f>
        <v>-950</v>
      </c>
      <c r="P880" t="str">
        <f>VLOOKUP(B880,HIS退!B:I,8,FALSE)</f>
        <v>1</v>
      </c>
      <c r="Q880" s="38">
        <f>VLOOKUP(C880,招行退!B:F,5,FALSE)</f>
        <v>950</v>
      </c>
      <c r="R880" t="str">
        <f>VLOOKUP(C880,招行退!B:H,7,FALSE)</f>
        <v>S</v>
      </c>
      <c r="S880" t="e">
        <f>VLOOKUP(C880,招行退!B:I,8,FALSE)</f>
        <v>#N/A</v>
      </c>
    </row>
    <row r="881" spans="1:19" ht="14.25" hidden="1">
      <c r="A881" t="s">
        <v>21346</v>
      </c>
      <c r="B881">
        <v>678798</v>
      </c>
      <c r="C881" t="s">
        <v>6999</v>
      </c>
      <c r="D881" t="s">
        <v>6988</v>
      </c>
      <c r="E881" t="s">
        <v>6989</v>
      </c>
      <c r="F881" s="15">
        <v>200</v>
      </c>
      <c r="G881" t="s">
        <v>34</v>
      </c>
      <c r="H881" t="s">
        <v>34</v>
      </c>
      <c r="I881" t="s">
        <v>340</v>
      </c>
      <c r="J881" t="s">
        <v>340</v>
      </c>
      <c r="K881" t="s">
        <v>59</v>
      </c>
      <c r="L881" t="s">
        <v>7000</v>
      </c>
      <c r="M881" t="s">
        <v>7001</v>
      </c>
      <c r="N881" t="s">
        <v>6992</v>
      </c>
      <c r="O881">
        <f>VLOOKUP(B881,HIS退!B:F,5,FALSE)</f>
        <v>-200</v>
      </c>
      <c r="P881" t="str">
        <f>VLOOKUP(B881,HIS退!B:I,8,FALSE)</f>
        <v>9</v>
      </c>
      <c r="Q881" s="38">
        <f>VLOOKUP(C881,招行退!B:F,5,FALSE)</f>
        <v>200</v>
      </c>
      <c r="R881" t="str">
        <f>VLOOKUP(C881,招行退!B:H,7,FALSE)</f>
        <v>S</v>
      </c>
      <c r="S881">
        <f>VLOOKUP(C881,招行退!B:I,8,FALSE)</f>
        <v>0</v>
      </c>
    </row>
    <row r="882" spans="1:19" ht="14.25" hidden="1">
      <c r="A882" t="s">
        <v>21347</v>
      </c>
      <c r="B882">
        <v>679025</v>
      </c>
      <c r="C882" t="s">
        <v>7002</v>
      </c>
      <c r="D882" t="s">
        <v>7003</v>
      </c>
      <c r="E882" t="s">
        <v>7004</v>
      </c>
      <c r="F882" s="15">
        <v>114</v>
      </c>
      <c r="G882" t="s">
        <v>34</v>
      </c>
      <c r="H882" t="s">
        <v>34</v>
      </c>
      <c r="I882" t="s">
        <v>58</v>
      </c>
      <c r="J882" t="s">
        <v>48</v>
      </c>
      <c r="K882" t="s">
        <v>59</v>
      </c>
      <c r="L882" t="s">
        <v>7005</v>
      </c>
      <c r="M882" t="s">
        <v>7006</v>
      </c>
      <c r="N882" t="s">
        <v>7007</v>
      </c>
      <c r="O882">
        <f>VLOOKUP(B882,HIS退!B:F,5,FALSE)</f>
        <v>-114</v>
      </c>
      <c r="P882" t="str">
        <f>VLOOKUP(B882,HIS退!B:I,8,FALSE)</f>
        <v>1</v>
      </c>
      <c r="Q882" s="38">
        <f>VLOOKUP(C882,招行退!B:F,5,FALSE)</f>
        <v>114</v>
      </c>
      <c r="R882" t="str">
        <f>VLOOKUP(C882,招行退!B:H,7,FALSE)</f>
        <v>S</v>
      </c>
      <c r="S882" t="e">
        <f>VLOOKUP(C882,招行退!B:I,8,FALSE)</f>
        <v>#N/A</v>
      </c>
    </row>
    <row r="883" spans="1:19" ht="14.25" hidden="1">
      <c r="A883" t="s">
        <v>21348</v>
      </c>
      <c r="B883">
        <v>679073</v>
      </c>
      <c r="C883" t="s">
        <v>7008</v>
      </c>
      <c r="D883" t="s">
        <v>7009</v>
      </c>
      <c r="E883" t="s">
        <v>7010</v>
      </c>
      <c r="F883" s="15">
        <v>600</v>
      </c>
      <c r="G883" t="s">
        <v>34</v>
      </c>
      <c r="H883" t="s">
        <v>34</v>
      </c>
      <c r="I883" t="s">
        <v>58</v>
      </c>
      <c r="J883" t="s">
        <v>48</v>
      </c>
      <c r="K883" t="s">
        <v>59</v>
      </c>
      <c r="L883" t="s">
        <v>7011</v>
      </c>
      <c r="M883" t="s">
        <v>7012</v>
      </c>
      <c r="N883" t="s">
        <v>7013</v>
      </c>
      <c r="O883">
        <f>VLOOKUP(B883,HIS退!B:F,5,FALSE)</f>
        <v>-600</v>
      </c>
      <c r="P883" t="str">
        <f>VLOOKUP(B883,HIS退!B:I,8,FALSE)</f>
        <v>1</v>
      </c>
      <c r="Q883" s="38">
        <f>VLOOKUP(C883,招行退!B:F,5,FALSE)</f>
        <v>600</v>
      </c>
      <c r="R883" t="str">
        <f>VLOOKUP(C883,招行退!B:H,7,FALSE)</f>
        <v>S</v>
      </c>
      <c r="S883" t="e">
        <f>VLOOKUP(C883,招行退!B:I,8,FALSE)</f>
        <v>#N/A</v>
      </c>
    </row>
    <row r="884" spans="1:19" ht="14.25" hidden="1">
      <c r="A884" t="s">
        <v>21349</v>
      </c>
      <c r="B884">
        <v>679088</v>
      </c>
      <c r="C884" t="s">
        <v>7014</v>
      </c>
      <c r="D884" t="s">
        <v>7015</v>
      </c>
      <c r="E884" t="s">
        <v>7016</v>
      </c>
      <c r="F884" s="15">
        <v>184</v>
      </c>
      <c r="G884" t="s">
        <v>34</v>
      </c>
      <c r="H884" t="s">
        <v>34</v>
      </c>
      <c r="I884" t="s">
        <v>58</v>
      </c>
      <c r="J884" t="s">
        <v>48</v>
      </c>
      <c r="K884" t="s">
        <v>59</v>
      </c>
      <c r="L884" t="s">
        <v>7017</v>
      </c>
      <c r="M884" t="s">
        <v>7018</v>
      </c>
      <c r="N884" t="s">
        <v>7019</v>
      </c>
      <c r="O884">
        <f>VLOOKUP(B884,HIS退!B:F,5,FALSE)</f>
        <v>-184</v>
      </c>
      <c r="P884" t="str">
        <f>VLOOKUP(B884,HIS退!B:I,8,FALSE)</f>
        <v>1</v>
      </c>
      <c r="Q884" s="38">
        <f>VLOOKUP(C884,招行退!B:F,5,FALSE)</f>
        <v>184</v>
      </c>
      <c r="R884" t="str">
        <f>VLOOKUP(C884,招行退!B:H,7,FALSE)</f>
        <v>S</v>
      </c>
      <c r="S884" t="e">
        <f>VLOOKUP(C884,招行退!B:I,8,FALSE)</f>
        <v>#N/A</v>
      </c>
    </row>
    <row r="885" spans="1:19" ht="14.25" hidden="1">
      <c r="A885" t="s">
        <v>21350</v>
      </c>
      <c r="B885">
        <v>679112</v>
      </c>
      <c r="C885" t="s">
        <v>7020</v>
      </c>
      <c r="D885" t="s">
        <v>7021</v>
      </c>
      <c r="E885" t="s">
        <v>7022</v>
      </c>
      <c r="F885" s="15">
        <v>297</v>
      </c>
      <c r="G885" t="s">
        <v>34</v>
      </c>
      <c r="H885" t="s">
        <v>34</v>
      </c>
      <c r="I885" t="s">
        <v>58</v>
      </c>
      <c r="J885" t="s">
        <v>48</v>
      </c>
      <c r="K885" t="s">
        <v>59</v>
      </c>
      <c r="L885" t="s">
        <v>7023</v>
      </c>
      <c r="M885" t="s">
        <v>7024</v>
      </c>
      <c r="N885" t="s">
        <v>7025</v>
      </c>
      <c r="O885">
        <f>VLOOKUP(B885,HIS退!B:F,5,FALSE)</f>
        <v>-297</v>
      </c>
      <c r="P885" t="str">
        <f>VLOOKUP(B885,HIS退!B:I,8,FALSE)</f>
        <v>1</v>
      </c>
      <c r="Q885" s="38">
        <f>VLOOKUP(C885,招行退!B:F,5,FALSE)</f>
        <v>297</v>
      </c>
      <c r="R885" t="str">
        <f>VLOOKUP(C885,招行退!B:H,7,FALSE)</f>
        <v>S</v>
      </c>
      <c r="S885" t="e">
        <f>VLOOKUP(C885,招行退!B:I,8,FALSE)</f>
        <v>#N/A</v>
      </c>
    </row>
    <row r="886" spans="1:19" ht="14.25" hidden="1">
      <c r="A886" t="s">
        <v>21351</v>
      </c>
      <c r="B886">
        <v>679118</v>
      </c>
      <c r="C886" t="s">
        <v>7026</v>
      </c>
      <c r="D886" t="s">
        <v>7027</v>
      </c>
      <c r="E886" t="s">
        <v>7028</v>
      </c>
      <c r="F886" s="15">
        <v>110</v>
      </c>
      <c r="G886" t="s">
        <v>34</v>
      </c>
      <c r="H886" t="s">
        <v>34</v>
      </c>
      <c r="I886" t="s">
        <v>58</v>
      </c>
      <c r="J886" t="s">
        <v>48</v>
      </c>
      <c r="K886" t="s">
        <v>59</v>
      </c>
      <c r="L886" t="s">
        <v>7029</v>
      </c>
      <c r="M886" t="s">
        <v>7030</v>
      </c>
      <c r="N886" t="s">
        <v>7031</v>
      </c>
      <c r="O886">
        <f>VLOOKUP(B886,HIS退!B:F,5,FALSE)</f>
        <v>-110</v>
      </c>
      <c r="P886" t="str">
        <f>VLOOKUP(B886,HIS退!B:I,8,FALSE)</f>
        <v>1</v>
      </c>
      <c r="Q886" s="38">
        <f>VLOOKUP(C886,招行退!B:F,5,FALSE)</f>
        <v>110</v>
      </c>
      <c r="R886" t="str">
        <f>VLOOKUP(C886,招行退!B:H,7,FALSE)</f>
        <v>S</v>
      </c>
      <c r="S886" t="e">
        <f>VLOOKUP(C886,招行退!B:I,8,FALSE)</f>
        <v>#N/A</v>
      </c>
    </row>
    <row r="887" spans="1:19" ht="14.25" hidden="1">
      <c r="A887" t="s">
        <v>21352</v>
      </c>
      <c r="B887">
        <v>679475</v>
      </c>
      <c r="C887" t="s">
        <v>5094</v>
      </c>
      <c r="D887" t="s">
        <v>7032</v>
      </c>
      <c r="E887" t="s">
        <v>5097</v>
      </c>
      <c r="F887" s="15">
        <v>500</v>
      </c>
      <c r="G887" t="s">
        <v>34</v>
      </c>
      <c r="H887" t="s">
        <v>34</v>
      </c>
      <c r="I887" t="s">
        <v>340</v>
      </c>
      <c r="J887" t="s">
        <v>57</v>
      </c>
      <c r="K887" t="s">
        <v>59</v>
      </c>
      <c r="L887" t="s">
        <v>5095</v>
      </c>
      <c r="M887" t="s">
        <v>7033</v>
      </c>
      <c r="N887" t="s">
        <v>5098</v>
      </c>
      <c r="O887">
        <f>VLOOKUP(B887,HIS退!B:F,5,FALSE)</f>
        <v>-500</v>
      </c>
      <c r="P887" t="str">
        <f>VLOOKUP(B887,HIS退!B:I,8,FALSE)</f>
        <v>9</v>
      </c>
      <c r="Q887" s="38">
        <f>VLOOKUP(C887,招行退!B:F,5,FALSE)</f>
        <v>500</v>
      </c>
      <c r="R887" t="str">
        <f>VLOOKUP(C887,招行退!B:H,7,FALSE)</f>
        <v>B</v>
      </c>
      <c r="S887" t="str">
        <f>VLOOKUP(C887,招行退!B:I,8,FALSE)</f>
        <v>20170711</v>
      </c>
    </row>
    <row r="888" spans="1:19" ht="14.25" hidden="1">
      <c r="A888" t="s">
        <v>21353</v>
      </c>
      <c r="B888">
        <v>679553</v>
      </c>
      <c r="C888" t="s">
        <v>7034</v>
      </c>
      <c r="D888" t="s">
        <v>7035</v>
      </c>
      <c r="E888" t="s">
        <v>7036</v>
      </c>
      <c r="F888" s="15">
        <v>464</v>
      </c>
      <c r="G888" t="s">
        <v>34</v>
      </c>
      <c r="H888" t="s">
        <v>34</v>
      </c>
      <c r="I888" t="s">
        <v>58</v>
      </c>
      <c r="J888" t="s">
        <v>48</v>
      </c>
      <c r="K888" t="s">
        <v>59</v>
      </c>
      <c r="L888" t="s">
        <v>7037</v>
      </c>
      <c r="M888" t="s">
        <v>7038</v>
      </c>
      <c r="N888" t="s">
        <v>7039</v>
      </c>
      <c r="O888">
        <f>VLOOKUP(B888,HIS退!B:F,5,FALSE)</f>
        <v>-464</v>
      </c>
      <c r="P888" t="str">
        <f>VLOOKUP(B888,HIS退!B:I,8,FALSE)</f>
        <v>1</v>
      </c>
      <c r="Q888" s="38">
        <f>VLOOKUP(C888,招行退!B:F,5,FALSE)</f>
        <v>464</v>
      </c>
      <c r="R888" t="str">
        <f>VLOOKUP(C888,招行退!B:H,7,FALSE)</f>
        <v>S</v>
      </c>
      <c r="S888" t="e">
        <f>VLOOKUP(C888,招行退!B:I,8,FALSE)</f>
        <v>#N/A</v>
      </c>
    </row>
    <row r="889" spans="1:19" ht="14.25" hidden="1">
      <c r="A889" t="s">
        <v>21354</v>
      </c>
      <c r="B889">
        <v>679698</v>
      </c>
      <c r="C889" t="s">
        <v>7040</v>
      </c>
      <c r="D889" t="s">
        <v>7041</v>
      </c>
      <c r="E889" t="s">
        <v>7042</v>
      </c>
      <c r="F889" s="15">
        <v>44</v>
      </c>
      <c r="G889" t="s">
        <v>34</v>
      </c>
      <c r="H889" t="s">
        <v>34</v>
      </c>
      <c r="I889" t="s">
        <v>58</v>
      </c>
      <c r="J889" t="s">
        <v>48</v>
      </c>
      <c r="K889" t="s">
        <v>59</v>
      </c>
      <c r="L889" t="s">
        <v>7043</v>
      </c>
      <c r="M889" t="s">
        <v>7044</v>
      </c>
      <c r="N889" t="s">
        <v>7045</v>
      </c>
      <c r="O889">
        <f>VLOOKUP(B889,HIS退!B:F,5,FALSE)</f>
        <v>-44</v>
      </c>
      <c r="P889" t="str">
        <f>VLOOKUP(B889,HIS退!B:I,8,FALSE)</f>
        <v>1</v>
      </c>
      <c r="Q889" s="38">
        <f>VLOOKUP(C889,招行退!B:F,5,FALSE)</f>
        <v>44</v>
      </c>
      <c r="R889" t="str">
        <f>VLOOKUP(C889,招行退!B:H,7,FALSE)</f>
        <v>S</v>
      </c>
      <c r="S889" t="e">
        <f>VLOOKUP(C889,招行退!B:I,8,FALSE)</f>
        <v>#N/A</v>
      </c>
    </row>
    <row r="890" spans="1:19" ht="14.25" hidden="1">
      <c r="A890" t="s">
        <v>21355</v>
      </c>
      <c r="B890">
        <v>679968</v>
      </c>
      <c r="C890" t="s">
        <v>7046</v>
      </c>
      <c r="D890" t="s">
        <v>7047</v>
      </c>
      <c r="E890" t="s">
        <v>7048</v>
      </c>
      <c r="F890" s="15">
        <v>521</v>
      </c>
      <c r="G890" t="s">
        <v>34</v>
      </c>
      <c r="H890" t="s">
        <v>34</v>
      </c>
      <c r="I890" t="s">
        <v>58</v>
      </c>
      <c r="J890" t="s">
        <v>48</v>
      </c>
      <c r="K890" t="s">
        <v>59</v>
      </c>
      <c r="L890" t="s">
        <v>7049</v>
      </c>
      <c r="M890" t="s">
        <v>7050</v>
      </c>
      <c r="N890" t="s">
        <v>5105</v>
      </c>
      <c r="O890">
        <f>VLOOKUP(B890,HIS退!B:F,5,FALSE)</f>
        <v>-521</v>
      </c>
      <c r="P890" t="str">
        <f>VLOOKUP(B890,HIS退!B:I,8,FALSE)</f>
        <v>1</v>
      </c>
      <c r="Q890" s="38">
        <f>VLOOKUP(C890,招行退!B:F,5,FALSE)</f>
        <v>521</v>
      </c>
      <c r="R890" t="str">
        <f>VLOOKUP(C890,招行退!B:H,7,FALSE)</f>
        <v>S</v>
      </c>
      <c r="S890" t="e">
        <f>VLOOKUP(C890,招行退!B:I,8,FALSE)</f>
        <v>#N/A</v>
      </c>
    </row>
    <row r="891" spans="1:19" ht="14.25" hidden="1">
      <c r="A891" t="s">
        <v>21356</v>
      </c>
      <c r="B891">
        <v>679980</v>
      </c>
      <c r="C891" t="s">
        <v>7051</v>
      </c>
      <c r="D891" t="s">
        <v>7052</v>
      </c>
      <c r="E891" t="s">
        <v>7053</v>
      </c>
      <c r="F891" s="15">
        <v>39</v>
      </c>
      <c r="G891" t="s">
        <v>34</v>
      </c>
      <c r="H891" t="s">
        <v>34</v>
      </c>
      <c r="I891" t="s">
        <v>58</v>
      </c>
      <c r="J891" t="s">
        <v>48</v>
      </c>
      <c r="K891" t="s">
        <v>59</v>
      </c>
      <c r="L891" t="s">
        <v>7054</v>
      </c>
      <c r="M891" t="s">
        <v>7055</v>
      </c>
      <c r="N891" t="s">
        <v>7056</v>
      </c>
      <c r="O891">
        <f>VLOOKUP(B891,HIS退!B:F,5,FALSE)</f>
        <v>-39</v>
      </c>
      <c r="P891" t="str">
        <f>VLOOKUP(B891,HIS退!B:I,8,FALSE)</f>
        <v>1</v>
      </c>
      <c r="Q891" s="38">
        <f>VLOOKUP(C891,招行退!B:F,5,FALSE)</f>
        <v>39</v>
      </c>
      <c r="R891" t="str">
        <f>VLOOKUP(C891,招行退!B:H,7,FALSE)</f>
        <v>S</v>
      </c>
      <c r="S891" t="e">
        <f>VLOOKUP(C891,招行退!B:I,8,FALSE)</f>
        <v>#N/A</v>
      </c>
    </row>
    <row r="892" spans="1:19" ht="14.25" hidden="1">
      <c r="A892" t="s">
        <v>21357</v>
      </c>
      <c r="B892">
        <v>680003</v>
      </c>
      <c r="C892" t="s">
        <v>5101</v>
      </c>
      <c r="D892" t="s">
        <v>7057</v>
      </c>
      <c r="E892" t="s">
        <v>5104</v>
      </c>
      <c r="F892" s="15">
        <v>1535</v>
      </c>
      <c r="G892" t="s">
        <v>34</v>
      </c>
      <c r="H892" t="s">
        <v>34</v>
      </c>
      <c r="I892" t="s">
        <v>340</v>
      </c>
      <c r="J892" t="s">
        <v>57</v>
      </c>
      <c r="K892" t="s">
        <v>59</v>
      </c>
      <c r="L892" t="s">
        <v>5102</v>
      </c>
      <c r="M892" t="s">
        <v>7058</v>
      </c>
      <c r="N892" t="s">
        <v>5105</v>
      </c>
      <c r="O892">
        <f>VLOOKUP(B892,HIS退!B:F,5,FALSE)</f>
        <v>-1535</v>
      </c>
      <c r="P892" t="str">
        <f>VLOOKUP(B892,HIS退!B:I,8,FALSE)</f>
        <v>9</v>
      </c>
      <c r="Q892" s="38">
        <f>VLOOKUP(C892,招行退!B:F,5,FALSE)</f>
        <v>1535</v>
      </c>
      <c r="R892" t="str">
        <f>VLOOKUP(C892,招行退!B:H,7,FALSE)</f>
        <v>B</v>
      </c>
      <c r="S892" t="str">
        <f>VLOOKUP(C892,招行退!B:I,8,FALSE)</f>
        <v>20170711</v>
      </c>
    </row>
    <row r="893" spans="1:19" ht="14.25" hidden="1">
      <c r="A893" t="s">
        <v>21358</v>
      </c>
      <c r="B893">
        <v>680293</v>
      </c>
      <c r="C893" t="s">
        <v>7059</v>
      </c>
      <c r="D893" t="s">
        <v>7060</v>
      </c>
      <c r="E893" t="s">
        <v>7061</v>
      </c>
      <c r="F893" s="15">
        <v>45</v>
      </c>
      <c r="G893" t="s">
        <v>34</v>
      </c>
      <c r="H893" t="s">
        <v>34</v>
      </c>
      <c r="I893" t="s">
        <v>58</v>
      </c>
      <c r="J893" t="s">
        <v>48</v>
      </c>
      <c r="K893" t="s">
        <v>59</v>
      </c>
      <c r="L893" t="s">
        <v>7062</v>
      </c>
      <c r="M893" t="s">
        <v>7063</v>
      </c>
      <c r="N893" t="s">
        <v>7064</v>
      </c>
      <c r="O893">
        <f>VLOOKUP(B893,HIS退!B:F,5,FALSE)</f>
        <v>-45</v>
      </c>
      <c r="P893" t="str">
        <f>VLOOKUP(B893,HIS退!B:I,8,FALSE)</f>
        <v>1</v>
      </c>
      <c r="Q893" s="38">
        <f>VLOOKUP(C893,招行退!B:F,5,FALSE)</f>
        <v>45</v>
      </c>
      <c r="R893" t="str">
        <f>VLOOKUP(C893,招行退!B:H,7,FALSE)</f>
        <v>S</v>
      </c>
      <c r="S893" t="e">
        <f>VLOOKUP(C893,招行退!B:I,8,FALSE)</f>
        <v>#N/A</v>
      </c>
    </row>
    <row r="894" spans="1:19" ht="14.25" hidden="1">
      <c r="A894" t="s">
        <v>21359</v>
      </c>
      <c r="B894">
        <v>680568</v>
      </c>
      <c r="C894" t="s">
        <v>7065</v>
      </c>
      <c r="D894" t="s">
        <v>7066</v>
      </c>
      <c r="E894" t="s">
        <v>7067</v>
      </c>
      <c r="F894" s="15">
        <v>96</v>
      </c>
      <c r="G894" t="s">
        <v>34</v>
      </c>
      <c r="H894" t="s">
        <v>34</v>
      </c>
      <c r="I894" t="s">
        <v>58</v>
      </c>
      <c r="J894" t="s">
        <v>48</v>
      </c>
      <c r="K894" t="s">
        <v>59</v>
      </c>
      <c r="L894" t="s">
        <v>7068</v>
      </c>
      <c r="M894" t="s">
        <v>7069</v>
      </c>
      <c r="N894" t="s">
        <v>7070</v>
      </c>
      <c r="O894">
        <f>VLOOKUP(B894,HIS退!B:F,5,FALSE)</f>
        <v>-96</v>
      </c>
      <c r="P894" t="str">
        <f>VLOOKUP(B894,HIS退!B:I,8,FALSE)</f>
        <v>1</v>
      </c>
      <c r="Q894" s="38">
        <f>VLOOKUP(C894,招行退!B:F,5,FALSE)</f>
        <v>96</v>
      </c>
      <c r="R894" t="str">
        <f>VLOOKUP(C894,招行退!B:H,7,FALSE)</f>
        <v>S</v>
      </c>
      <c r="S894" t="e">
        <f>VLOOKUP(C894,招行退!B:I,8,FALSE)</f>
        <v>#N/A</v>
      </c>
    </row>
    <row r="895" spans="1:19" ht="14.25" hidden="1">
      <c r="A895" t="s">
        <v>21360</v>
      </c>
      <c r="B895">
        <v>680575</v>
      </c>
      <c r="C895" t="s">
        <v>7071</v>
      </c>
      <c r="D895" t="s">
        <v>7072</v>
      </c>
      <c r="E895" t="s">
        <v>7073</v>
      </c>
      <c r="F895" s="15">
        <v>190</v>
      </c>
      <c r="G895" t="s">
        <v>34</v>
      </c>
      <c r="H895" t="s">
        <v>34</v>
      </c>
      <c r="I895" t="s">
        <v>58</v>
      </c>
      <c r="J895" t="s">
        <v>48</v>
      </c>
      <c r="K895" t="s">
        <v>59</v>
      </c>
      <c r="L895" t="s">
        <v>7074</v>
      </c>
      <c r="M895" t="s">
        <v>7075</v>
      </c>
      <c r="N895" t="s">
        <v>7076</v>
      </c>
      <c r="O895">
        <f>VLOOKUP(B895,HIS退!B:F,5,FALSE)</f>
        <v>-190</v>
      </c>
      <c r="P895" t="str">
        <f>VLOOKUP(B895,HIS退!B:I,8,FALSE)</f>
        <v>1</v>
      </c>
      <c r="Q895" s="38">
        <f>VLOOKUP(C895,招行退!B:F,5,FALSE)</f>
        <v>190</v>
      </c>
      <c r="R895" t="str">
        <f>VLOOKUP(C895,招行退!B:H,7,FALSE)</f>
        <v>S</v>
      </c>
      <c r="S895" t="e">
        <f>VLOOKUP(C895,招行退!B:I,8,FALSE)</f>
        <v>#N/A</v>
      </c>
    </row>
    <row r="896" spans="1:19" ht="14.25" hidden="1">
      <c r="A896" t="s">
        <v>21361</v>
      </c>
      <c r="B896">
        <v>680781</v>
      </c>
      <c r="C896" t="s">
        <v>7077</v>
      </c>
      <c r="D896" t="s">
        <v>7078</v>
      </c>
      <c r="E896" t="s">
        <v>7079</v>
      </c>
      <c r="F896" s="15">
        <v>500</v>
      </c>
      <c r="G896" t="s">
        <v>34</v>
      </c>
      <c r="H896" t="s">
        <v>34</v>
      </c>
      <c r="I896" t="s">
        <v>58</v>
      </c>
      <c r="J896" t="s">
        <v>48</v>
      </c>
      <c r="K896" t="s">
        <v>59</v>
      </c>
      <c r="L896" t="s">
        <v>7080</v>
      </c>
      <c r="M896" t="s">
        <v>7081</v>
      </c>
      <c r="N896" t="s">
        <v>7082</v>
      </c>
      <c r="O896">
        <f>VLOOKUP(B896,HIS退!B:F,5,FALSE)</f>
        <v>-500</v>
      </c>
      <c r="P896" t="str">
        <f>VLOOKUP(B896,HIS退!B:I,8,FALSE)</f>
        <v>1</v>
      </c>
      <c r="Q896" s="38">
        <f>VLOOKUP(C896,招行退!B:F,5,FALSE)</f>
        <v>500</v>
      </c>
      <c r="R896" t="str">
        <f>VLOOKUP(C896,招行退!B:H,7,FALSE)</f>
        <v>S</v>
      </c>
      <c r="S896" t="e">
        <f>VLOOKUP(C896,招行退!B:I,8,FALSE)</f>
        <v>#N/A</v>
      </c>
    </row>
    <row r="897" spans="1:19" ht="14.25" hidden="1">
      <c r="A897" t="s">
        <v>21362</v>
      </c>
      <c r="B897">
        <v>680843</v>
      </c>
      <c r="C897" t="s">
        <v>5108</v>
      </c>
      <c r="D897" t="s">
        <v>7083</v>
      </c>
      <c r="E897" t="s">
        <v>7084</v>
      </c>
      <c r="F897" s="15">
        <v>272</v>
      </c>
      <c r="G897" t="s">
        <v>34</v>
      </c>
      <c r="H897" t="s">
        <v>34</v>
      </c>
      <c r="I897" t="s">
        <v>340</v>
      </c>
      <c r="J897" t="s">
        <v>57</v>
      </c>
      <c r="K897" t="s">
        <v>59</v>
      </c>
      <c r="L897" t="s">
        <v>5109</v>
      </c>
      <c r="M897" t="s">
        <v>7085</v>
      </c>
      <c r="N897" t="s">
        <v>5112</v>
      </c>
      <c r="O897">
        <f>VLOOKUP(B897,HIS退!B:F,5,FALSE)</f>
        <v>-272</v>
      </c>
      <c r="P897" t="str">
        <f>VLOOKUP(B897,HIS退!B:I,8,FALSE)</f>
        <v>9</v>
      </c>
      <c r="Q897" s="38">
        <f>VLOOKUP(C897,招行退!B:F,5,FALSE)</f>
        <v>272</v>
      </c>
      <c r="R897" t="str">
        <f>VLOOKUP(C897,招行退!B:H,7,FALSE)</f>
        <v>B</v>
      </c>
      <c r="S897" t="str">
        <f>VLOOKUP(C897,招行退!B:I,8,FALSE)</f>
        <v>20170711</v>
      </c>
    </row>
    <row r="898" spans="1:19" ht="14.25" hidden="1">
      <c r="A898" t="s">
        <v>21363</v>
      </c>
      <c r="B898">
        <v>681396</v>
      </c>
      <c r="C898" t="s">
        <v>7086</v>
      </c>
      <c r="D898" t="s">
        <v>7087</v>
      </c>
      <c r="E898" t="s">
        <v>7088</v>
      </c>
      <c r="F898" s="15">
        <v>194</v>
      </c>
      <c r="G898" t="s">
        <v>34</v>
      </c>
      <c r="H898" t="s">
        <v>34</v>
      </c>
      <c r="I898" t="s">
        <v>58</v>
      </c>
      <c r="J898" t="s">
        <v>48</v>
      </c>
      <c r="K898" t="s">
        <v>59</v>
      </c>
      <c r="L898" t="s">
        <v>7089</v>
      </c>
      <c r="M898" t="s">
        <v>7090</v>
      </c>
      <c r="N898" t="s">
        <v>7091</v>
      </c>
      <c r="O898">
        <f>VLOOKUP(B898,HIS退!B:F,5,FALSE)</f>
        <v>-194</v>
      </c>
      <c r="P898" t="str">
        <f>VLOOKUP(B898,HIS退!B:I,8,FALSE)</f>
        <v>1</v>
      </c>
      <c r="Q898" s="38">
        <f>VLOOKUP(C898,招行退!B:F,5,FALSE)</f>
        <v>194</v>
      </c>
      <c r="R898" t="str">
        <f>VLOOKUP(C898,招行退!B:H,7,FALSE)</f>
        <v>S</v>
      </c>
      <c r="S898" t="e">
        <f>VLOOKUP(C898,招行退!B:I,8,FALSE)</f>
        <v>#N/A</v>
      </c>
    </row>
    <row r="899" spans="1:19" ht="14.25" hidden="1">
      <c r="A899" t="s">
        <v>21364</v>
      </c>
      <c r="B899">
        <v>681790</v>
      </c>
      <c r="C899" t="s">
        <v>7092</v>
      </c>
      <c r="D899" t="s">
        <v>7093</v>
      </c>
      <c r="E899" t="s">
        <v>7094</v>
      </c>
      <c r="F899" s="15">
        <v>2050</v>
      </c>
      <c r="G899" t="s">
        <v>34</v>
      </c>
      <c r="H899" t="s">
        <v>34</v>
      </c>
      <c r="I899" t="s">
        <v>58</v>
      </c>
      <c r="J899" t="s">
        <v>48</v>
      </c>
      <c r="K899" t="s">
        <v>59</v>
      </c>
      <c r="L899" t="s">
        <v>7095</v>
      </c>
      <c r="M899" t="s">
        <v>7096</v>
      </c>
      <c r="N899" t="s">
        <v>7097</v>
      </c>
      <c r="O899">
        <f>VLOOKUP(B899,HIS退!B:F,5,FALSE)</f>
        <v>-2050</v>
      </c>
      <c r="P899" t="str">
        <f>VLOOKUP(B899,HIS退!B:I,8,FALSE)</f>
        <v>1</v>
      </c>
      <c r="Q899" s="38">
        <f>VLOOKUP(C899,招行退!B:F,5,FALSE)</f>
        <v>2050</v>
      </c>
      <c r="R899" t="str">
        <f>VLOOKUP(C899,招行退!B:H,7,FALSE)</f>
        <v>S</v>
      </c>
      <c r="S899" t="e">
        <f>VLOOKUP(C899,招行退!B:I,8,FALSE)</f>
        <v>#N/A</v>
      </c>
    </row>
    <row r="900" spans="1:19" ht="14.25" hidden="1">
      <c r="A900" t="s">
        <v>21365</v>
      </c>
      <c r="B900">
        <v>681897</v>
      </c>
      <c r="C900" t="s">
        <v>7098</v>
      </c>
      <c r="D900" t="s">
        <v>7099</v>
      </c>
      <c r="E900" t="s">
        <v>7100</v>
      </c>
      <c r="F900" s="15">
        <v>600</v>
      </c>
      <c r="G900" t="s">
        <v>34</v>
      </c>
      <c r="H900" t="s">
        <v>34</v>
      </c>
      <c r="I900" t="s">
        <v>58</v>
      </c>
      <c r="J900" t="s">
        <v>48</v>
      </c>
      <c r="K900" t="s">
        <v>59</v>
      </c>
      <c r="L900" t="s">
        <v>7101</v>
      </c>
      <c r="M900" t="s">
        <v>7102</v>
      </c>
      <c r="N900" t="s">
        <v>7103</v>
      </c>
      <c r="O900">
        <f>VLOOKUP(B900,HIS退!B:F,5,FALSE)</f>
        <v>-600</v>
      </c>
      <c r="P900" t="str">
        <f>VLOOKUP(B900,HIS退!B:I,8,FALSE)</f>
        <v>1</v>
      </c>
      <c r="Q900" s="38">
        <f>VLOOKUP(C900,招行退!B:F,5,FALSE)</f>
        <v>600</v>
      </c>
      <c r="R900" t="str">
        <f>VLOOKUP(C900,招行退!B:H,7,FALSE)</f>
        <v>S</v>
      </c>
      <c r="S900" t="e">
        <f>VLOOKUP(C900,招行退!B:I,8,FALSE)</f>
        <v>#N/A</v>
      </c>
    </row>
    <row r="901" spans="1:19" ht="14.25" hidden="1">
      <c r="A901" t="s">
        <v>21366</v>
      </c>
      <c r="B901">
        <v>681919</v>
      </c>
      <c r="C901" t="s">
        <v>7104</v>
      </c>
      <c r="D901" t="s">
        <v>7105</v>
      </c>
      <c r="E901" t="s">
        <v>7106</v>
      </c>
      <c r="F901" s="15">
        <v>273</v>
      </c>
      <c r="G901" t="s">
        <v>34</v>
      </c>
      <c r="H901" t="s">
        <v>34</v>
      </c>
      <c r="I901" t="s">
        <v>58</v>
      </c>
      <c r="J901" t="s">
        <v>48</v>
      </c>
      <c r="K901" t="s">
        <v>59</v>
      </c>
      <c r="L901" t="s">
        <v>7107</v>
      </c>
      <c r="M901" t="s">
        <v>7108</v>
      </c>
      <c r="N901" t="s">
        <v>7109</v>
      </c>
      <c r="O901">
        <f>VLOOKUP(B901,HIS退!B:F,5,FALSE)</f>
        <v>-273</v>
      </c>
      <c r="P901" t="str">
        <f>VLOOKUP(B901,HIS退!B:I,8,FALSE)</f>
        <v>1</v>
      </c>
      <c r="Q901" s="38">
        <f>VLOOKUP(C901,招行退!B:F,5,FALSE)</f>
        <v>273</v>
      </c>
      <c r="R901" t="str">
        <f>VLOOKUP(C901,招行退!B:H,7,FALSE)</f>
        <v>S</v>
      </c>
      <c r="S901" t="e">
        <f>VLOOKUP(C901,招行退!B:I,8,FALSE)</f>
        <v>#N/A</v>
      </c>
    </row>
    <row r="902" spans="1:19" ht="14.25" hidden="1">
      <c r="A902" t="s">
        <v>14687</v>
      </c>
      <c r="B902">
        <v>681920</v>
      </c>
      <c r="C902" t="s">
        <v>7110</v>
      </c>
      <c r="D902" t="s">
        <v>7111</v>
      </c>
      <c r="E902" t="s">
        <v>7112</v>
      </c>
      <c r="F902" s="15">
        <v>1687</v>
      </c>
      <c r="G902" t="s">
        <v>34</v>
      </c>
      <c r="H902" t="s">
        <v>34</v>
      </c>
      <c r="I902" t="s">
        <v>58</v>
      </c>
      <c r="J902" t="s">
        <v>48</v>
      </c>
      <c r="K902" t="s">
        <v>59</v>
      </c>
      <c r="L902" t="s">
        <v>7113</v>
      </c>
      <c r="M902" t="s">
        <v>7114</v>
      </c>
      <c r="N902" t="s">
        <v>7115</v>
      </c>
      <c r="O902">
        <f>VLOOKUP(B902,HIS退!B:F,5,FALSE)</f>
        <v>-1687</v>
      </c>
      <c r="P902" t="str">
        <f>VLOOKUP(B902,HIS退!B:I,8,FALSE)</f>
        <v>1</v>
      </c>
      <c r="Q902" s="38">
        <f>VLOOKUP(C902,招行退!B:F,5,FALSE)</f>
        <v>1687</v>
      </c>
      <c r="R902" t="str">
        <f>VLOOKUP(C902,招行退!B:H,7,FALSE)</f>
        <v>S</v>
      </c>
      <c r="S902" t="e">
        <f>VLOOKUP(C902,招行退!B:I,8,FALSE)</f>
        <v>#N/A</v>
      </c>
    </row>
    <row r="903" spans="1:19" ht="14.25" hidden="1">
      <c r="A903" t="s">
        <v>21367</v>
      </c>
      <c r="B903">
        <v>681937</v>
      </c>
      <c r="C903" t="s">
        <v>7116</v>
      </c>
      <c r="D903" t="s">
        <v>7117</v>
      </c>
      <c r="E903" t="s">
        <v>7118</v>
      </c>
      <c r="F903" s="15">
        <v>43</v>
      </c>
      <c r="G903" t="s">
        <v>34</v>
      </c>
      <c r="H903" t="s">
        <v>34</v>
      </c>
      <c r="I903" t="s">
        <v>58</v>
      </c>
      <c r="J903" t="s">
        <v>48</v>
      </c>
      <c r="K903" t="s">
        <v>59</v>
      </c>
      <c r="L903" t="s">
        <v>7119</v>
      </c>
      <c r="M903" t="s">
        <v>7120</v>
      </c>
      <c r="N903" t="s">
        <v>7121</v>
      </c>
      <c r="O903">
        <f>VLOOKUP(B903,HIS退!B:F,5,FALSE)</f>
        <v>-43</v>
      </c>
      <c r="P903" t="str">
        <f>VLOOKUP(B903,HIS退!B:I,8,FALSE)</f>
        <v>1</v>
      </c>
      <c r="Q903" s="38">
        <f>VLOOKUP(C903,招行退!B:F,5,FALSE)</f>
        <v>43</v>
      </c>
      <c r="R903" t="str">
        <f>VLOOKUP(C903,招行退!B:H,7,FALSE)</f>
        <v>S</v>
      </c>
      <c r="S903" t="e">
        <f>VLOOKUP(C903,招行退!B:I,8,FALSE)</f>
        <v>#N/A</v>
      </c>
    </row>
    <row r="904" spans="1:19" ht="14.25" hidden="1">
      <c r="A904" t="s">
        <v>21368</v>
      </c>
      <c r="B904">
        <v>681982</v>
      </c>
      <c r="C904" t="s">
        <v>7122</v>
      </c>
      <c r="D904" t="s">
        <v>7123</v>
      </c>
      <c r="E904" t="s">
        <v>7124</v>
      </c>
      <c r="F904" s="15">
        <v>109</v>
      </c>
      <c r="G904" t="s">
        <v>34</v>
      </c>
      <c r="H904" t="s">
        <v>34</v>
      </c>
      <c r="I904" t="s">
        <v>58</v>
      </c>
      <c r="J904" t="s">
        <v>48</v>
      </c>
      <c r="K904" t="s">
        <v>59</v>
      </c>
      <c r="L904" t="s">
        <v>7125</v>
      </c>
      <c r="M904" t="s">
        <v>7126</v>
      </c>
      <c r="N904" t="s">
        <v>7127</v>
      </c>
      <c r="O904">
        <f>VLOOKUP(B904,HIS退!B:F,5,FALSE)</f>
        <v>-109</v>
      </c>
      <c r="P904" t="str">
        <f>VLOOKUP(B904,HIS退!B:I,8,FALSE)</f>
        <v>1</v>
      </c>
      <c r="Q904" s="38">
        <f>VLOOKUP(C904,招行退!B:F,5,FALSE)</f>
        <v>109</v>
      </c>
      <c r="R904" t="str">
        <f>VLOOKUP(C904,招行退!B:H,7,FALSE)</f>
        <v>S</v>
      </c>
      <c r="S904" t="e">
        <f>VLOOKUP(C904,招行退!B:I,8,FALSE)</f>
        <v>#N/A</v>
      </c>
    </row>
    <row r="905" spans="1:19" ht="14.25" hidden="1">
      <c r="A905" t="s">
        <v>21369</v>
      </c>
      <c r="B905">
        <v>682229</v>
      </c>
      <c r="C905" t="s">
        <v>7128</v>
      </c>
      <c r="D905" t="s">
        <v>7129</v>
      </c>
      <c r="E905" t="s">
        <v>7130</v>
      </c>
      <c r="F905" s="15">
        <v>580</v>
      </c>
      <c r="G905" t="s">
        <v>34</v>
      </c>
      <c r="H905" t="s">
        <v>34</v>
      </c>
      <c r="I905" t="s">
        <v>58</v>
      </c>
      <c r="J905" t="s">
        <v>48</v>
      </c>
      <c r="K905" t="s">
        <v>59</v>
      </c>
      <c r="L905" t="s">
        <v>7131</v>
      </c>
      <c r="M905" t="s">
        <v>7132</v>
      </c>
      <c r="N905" t="s">
        <v>7133</v>
      </c>
      <c r="O905">
        <f>VLOOKUP(B905,HIS退!B:F,5,FALSE)</f>
        <v>-580</v>
      </c>
      <c r="P905" t="str">
        <f>VLOOKUP(B905,HIS退!B:I,8,FALSE)</f>
        <v>1</v>
      </c>
      <c r="Q905" s="38">
        <f>VLOOKUP(C905,招行退!B:F,5,FALSE)</f>
        <v>580</v>
      </c>
      <c r="R905" t="str">
        <f>VLOOKUP(C905,招行退!B:H,7,FALSE)</f>
        <v>S</v>
      </c>
      <c r="S905" t="e">
        <f>VLOOKUP(C905,招行退!B:I,8,FALSE)</f>
        <v>#N/A</v>
      </c>
    </row>
    <row r="906" spans="1:19" ht="14.25" hidden="1">
      <c r="A906" t="s">
        <v>21370</v>
      </c>
      <c r="B906">
        <v>682347</v>
      </c>
      <c r="C906" t="s">
        <v>7134</v>
      </c>
      <c r="D906" t="s">
        <v>7135</v>
      </c>
      <c r="E906" t="s">
        <v>7136</v>
      </c>
      <c r="F906" s="15">
        <v>309</v>
      </c>
      <c r="G906" t="s">
        <v>34</v>
      </c>
      <c r="H906" t="s">
        <v>34</v>
      </c>
      <c r="I906" t="s">
        <v>58</v>
      </c>
      <c r="J906" t="s">
        <v>48</v>
      </c>
      <c r="K906" t="s">
        <v>59</v>
      </c>
      <c r="L906" t="s">
        <v>7137</v>
      </c>
      <c r="M906" t="s">
        <v>7138</v>
      </c>
      <c r="N906" t="s">
        <v>7139</v>
      </c>
      <c r="O906">
        <f>VLOOKUP(B906,HIS退!B:F,5,FALSE)</f>
        <v>-309</v>
      </c>
      <c r="P906" t="str">
        <f>VLOOKUP(B906,HIS退!B:I,8,FALSE)</f>
        <v>1</v>
      </c>
      <c r="Q906" s="38">
        <f>VLOOKUP(C906,招行退!B:F,5,FALSE)</f>
        <v>309</v>
      </c>
      <c r="R906" t="str">
        <f>VLOOKUP(C906,招行退!B:H,7,FALSE)</f>
        <v>S</v>
      </c>
      <c r="S906" t="e">
        <f>VLOOKUP(C906,招行退!B:I,8,FALSE)</f>
        <v>#N/A</v>
      </c>
    </row>
    <row r="907" spans="1:19" ht="14.25" hidden="1">
      <c r="A907" t="s">
        <v>21371</v>
      </c>
      <c r="B907">
        <v>682524</v>
      </c>
      <c r="C907" t="s">
        <v>7140</v>
      </c>
      <c r="D907" t="s">
        <v>7141</v>
      </c>
      <c r="E907" t="s">
        <v>7142</v>
      </c>
      <c r="F907" s="15">
        <v>300</v>
      </c>
      <c r="G907" t="s">
        <v>34</v>
      </c>
      <c r="H907" t="s">
        <v>34</v>
      </c>
      <c r="I907" t="s">
        <v>58</v>
      </c>
      <c r="J907" t="s">
        <v>48</v>
      </c>
      <c r="K907" t="s">
        <v>59</v>
      </c>
      <c r="L907" t="s">
        <v>7143</v>
      </c>
      <c r="M907" t="s">
        <v>7144</v>
      </c>
      <c r="N907" t="s">
        <v>7145</v>
      </c>
      <c r="O907">
        <f>VLOOKUP(B907,HIS退!B:F,5,FALSE)</f>
        <v>-300</v>
      </c>
      <c r="P907" t="str">
        <f>VLOOKUP(B907,HIS退!B:I,8,FALSE)</f>
        <v>1</v>
      </c>
      <c r="Q907" s="38">
        <f>VLOOKUP(C907,招行退!B:F,5,FALSE)</f>
        <v>300</v>
      </c>
      <c r="R907" t="str">
        <f>VLOOKUP(C907,招行退!B:H,7,FALSE)</f>
        <v>S</v>
      </c>
      <c r="S907" t="e">
        <f>VLOOKUP(C907,招行退!B:I,8,FALSE)</f>
        <v>#N/A</v>
      </c>
    </row>
    <row r="908" spans="1:19" ht="14.25" hidden="1">
      <c r="A908" t="s">
        <v>21372</v>
      </c>
      <c r="B908">
        <v>682588</v>
      </c>
      <c r="C908" t="s">
        <v>7146</v>
      </c>
      <c r="D908" t="s">
        <v>7147</v>
      </c>
      <c r="E908" t="s">
        <v>7148</v>
      </c>
      <c r="F908" s="15">
        <v>2000</v>
      </c>
      <c r="G908" t="s">
        <v>34</v>
      </c>
      <c r="H908" t="s">
        <v>34</v>
      </c>
      <c r="I908" t="s">
        <v>58</v>
      </c>
      <c r="J908" t="s">
        <v>48</v>
      </c>
      <c r="K908" t="s">
        <v>59</v>
      </c>
      <c r="L908" t="s">
        <v>7149</v>
      </c>
      <c r="M908" t="s">
        <v>7150</v>
      </c>
      <c r="N908" t="s">
        <v>7151</v>
      </c>
      <c r="O908">
        <f>VLOOKUP(B908,HIS退!B:F,5,FALSE)</f>
        <v>-2000</v>
      </c>
      <c r="P908" t="str">
        <f>VLOOKUP(B908,HIS退!B:I,8,FALSE)</f>
        <v>1</v>
      </c>
      <c r="Q908" s="38">
        <f>VLOOKUP(C908,招行退!B:F,5,FALSE)</f>
        <v>2000</v>
      </c>
      <c r="R908" t="str">
        <f>VLOOKUP(C908,招行退!B:H,7,FALSE)</f>
        <v>S</v>
      </c>
      <c r="S908" t="e">
        <f>VLOOKUP(C908,招行退!B:I,8,FALSE)</f>
        <v>#N/A</v>
      </c>
    </row>
    <row r="909" spans="1:19" ht="14.25" hidden="1">
      <c r="A909" t="s">
        <v>21373</v>
      </c>
      <c r="B909">
        <v>682636</v>
      </c>
      <c r="C909" t="s">
        <v>7152</v>
      </c>
      <c r="D909" t="s">
        <v>7153</v>
      </c>
      <c r="E909" t="s">
        <v>7154</v>
      </c>
      <c r="F909" s="15">
        <v>1000</v>
      </c>
      <c r="G909" t="s">
        <v>34</v>
      </c>
      <c r="H909" t="s">
        <v>34</v>
      </c>
      <c r="I909" t="s">
        <v>58</v>
      </c>
      <c r="J909" t="s">
        <v>48</v>
      </c>
      <c r="K909" t="s">
        <v>59</v>
      </c>
      <c r="L909" t="s">
        <v>7155</v>
      </c>
      <c r="M909" t="s">
        <v>7156</v>
      </c>
      <c r="N909" t="s">
        <v>7157</v>
      </c>
      <c r="O909">
        <f>VLOOKUP(B909,HIS退!B:F,5,FALSE)</f>
        <v>-1000</v>
      </c>
      <c r="P909" t="str">
        <f>VLOOKUP(B909,HIS退!B:I,8,FALSE)</f>
        <v>1</v>
      </c>
      <c r="Q909" s="38">
        <f>VLOOKUP(C909,招行退!B:F,5,FALSE)</f>
        <v>1000</v>
      </c>
      <c r="R909" t="str">
        <f>VLOOKUP(C909,招行退!B:H,7,FALSE)</f>
        <v>S</v>
      </c>
      <c r="S909" t="e">
        <f>VLOOKUP(C909,招行退!B:I,8,FALSE)</f>
        <v>#N/A</v>
      </c>
    </row>
    <row r="910" spans="1:19" ht="14.25" hidden="1">
      <c r="A910" t="s">
        <v>21374</v>
      </c>
      <c r="B910">
        <v>683029</v>
      </c>
      <c r="C910" t="s">
        <v>7158</v>
      </c>
      <c r="D910" t="s">
        <v>487</v>
      </c>
      <c r="E910" t="s">
        <v>488</v>
      </c>
      <c r="F910" s="15">
        <v>1012</v>
      </c>
      <c r="G910" t="s">
        <v>34</v>
      </c>
      <c r="H910" t="s">
        <v>34</v>
      </c>
      <c r="I910" t="s">
        <v>58</v>
      </c>
      <c r="J910" t="s">
        <v>48</v>
      </c>
      <c r="K910" t="s">
        <v>59</v>
      </c>
      <c r="L910" t="s">
        <v>7159</v>
      </c>
      <c r="M910" t="s">
        <v>7160</v>
      </c>
      <c r="N910" t="s">
        <v>2413</v>
      </c>
      <c r="O910">
        <f>VLOOKUP(B910,HIS退!B:F,5,FALSE)</f>
        <v>-1012</v>
      </c>
      <c r="P910" t="str">
        <f>VLOOKUP(B910,HIS退!B:I,8,FALSE)</f>
        <v>1</v>
      </c>
      <c r="Q910" s="38">
        <f>VLOOKUP(C910,招行退!B:F,5,FALSE)</f>
        <v>1012</v>
      </c>
      <c r="R910" t="str">
        <f>VLOOKUP(C910,招行退!B:H,7,FALSE)</f>
        <v>S</v>
      </c>
      <c r="S910">
        <f>VLOOKUP(C910,招行退!B:I,8,FALSE)</f>
        <v>0</v>
      </c>
    </row>
    <row r="911" spans="1:19" ht="14.25" hidden="1">
      <c r="A911" t="s">
        <v>21375</v>
      </c>
      <c r="B911">
        <v>683375</v>
      </c>
      <c r="C911" t="s">
        <v>7161</v>
      </c>
      <c r="D911" t="s">
        <v>7162</v>
      </c>
      <c r="E911" t="s">
        <v>7163</v>
      </c>
      <c r="F911" s="15">
        <v>100</v>
      </c>
      <c r="G911" t="s">
        <v>53</v>
      </c>
      <c r="H911" t="s">
        <v>34</v>
      </c>
      <c r="I911" t="s">
        <v>58</v>
      </c>
      <c r="J911" t="s">
        <v>48</v>
      </c>
      <c r="K911" t="s">
        <v>59</v>
      </c>
      <c r="L911" t="s">
        <v>7164</v>
      </c>
      <c r="M911" t="s">
        <v>7165</v>
      </c>
      <c r="N911" t="s">
        <v>7166</v>
      </c>
      <c r="O911">
        <f>VLOOKUP(B911,HIS退!B:F,5,FALSE)</f>
        <v>-100</v>
      </c>
      <c r="P911" t="str">
        <f>VLOOKUP(B911,HIS退!B:I,8,FALSE)</f>
        <v>1</v>
      </c>
      <c r="Q911" s="38">
        <f>VLOOKUP(C911,招行退!B:F,5,FALSE)</f>
        <v>100</v>
      </c>
      <c r="R911" t="str">
        <f>VLOOKUP(C911,招行退!B:H,7,FALSE)</f>
        <v>S</v>
      </c>
      <c r="S911" t="e">
        <f>VLOOKUP(C911,招行退!B:I,8,FALSE)</f>
        <v>#N/A</v>
      </c>
    </row>
    <row r="912" spans="1:19" ht="14.25" hidden="1">
      <c r="A912" t="s">
        <v>21376</v>
      </c>
      <c r="B912">
        <v>683890</v>
      </c>
      <c r="C912" t="s">
        <v>5123</v>
      </c>
      <c r="D912" t="s">
        <v>2131</v>
      </c>
      <c r="E912" t="s">
        <v>2132</v>
      </c>
      <c r="F912" s="15">
        <v>500</v>
      </c>
      <c r="G912" t="s">
        <v>34</v>
      </c>
      <c r="H912" t="s">
        <v>34</v>
      </c>
      <c r="I912" t="s">
        <v>340</v>
      </c>
      <c r="J912" t="s">
        <v>57</v>
      </c>
      <c r="K912" t="s">
        <v>59</v>
      </c>
      <c r="L912" t="s">
        <v>5124</v>
      </c>
      <c r="M912" t="s">
        <v>7167</v>
      </c>
      <c r="N912" t="s">
        <v>4427</v>
      </c>
      <c r="O912">
        <f>VLOOKUP(B912,HIS退!B:F,5,FALSE)</f>
        <v>-500</v>
      </c>
      <c r="P912" t="str">
        <f>VLOOKUP(B912,HIS退!B:I,8,FALSE)</f>
        <v>9</v>
      </c>
      <c r="Q912" s="38">
        <f>VLOOKUP(C912,招行退!B:F,5,FALSE)</f>
        <v>500</v>
      </c>
      <c r="R912" t="str">
        <f>VLOOKUP(C912,招行退!B:H,7,FALSE)</f>
        <v>B</v>
      </c>
      <c r="S912" t="str">
        <f>VLOOKUP(C912,招行退!B:I,8,FALSE)</f>
        <v>20170710</v>
      </c>
    </row>
    <row r="913" spans="1:19" ht="14.25" hidden="1">
      <c r="A913" t="s">
        <v>21377</v>
      </c>
      <c r="B913">
        <v>684083</v>
      </c>
      <c r="C913" t="s">
        <v>7168</v>
      </c>
      <c r="D913" t="s">
        <v>7169</v>
      </c>
      <c r="E913" t="s">
        <v>7170</v>
      </c>
      <c r="F913" s="15">
        <v>597</v>
      </c>
      <c r="G913" t="s">
        <v>34</v>
      </c>
      <c r="H913" t="s">
        <v>34</v>
      </c>
      <c r="I913" t="s">
        <v>58</v>
      </c>
      <c r="J913" t="s">
        <v>48</v>
      </c>
      <c r="K913" t="s">
        <v>59</v>
      </c>
      <c r="L913" t="s">
        <v>7171</v>
      </c>
      <c r="M913" t="s">
        <v>7172</v>
      </c>
      <c r="N913" t="s">
        <v>7173</v>
      </c>
      <c r="O913">
        <f>VLOOKUP(B913,HIS退!B:F,5,FALSE)</f>
        <v>-597</v>
      </c>
      <c r="P913" t="str">
        <f>VLOOKUP(B913,HIS退!B:I,8,FALSE)</f>
        <v>1</v>
      </c>
      <c r="Q913" s="38">
        <f>VLOOKUP(C913,招行退!B:F,5,FALSE)</f>
        <v>597</v>
      </c>
      <c r="R913" t="str">
        <f>VLOOKUP(C913,招行退!B:H,7,FALSE)</f>
        <v>S</v>
      </c>
      <c r="S913" t="e">
        <f>VLOOKUP(C913,招行退!B:I,8,FALSE)</f>
        <v>#N/A</v>
      </c>
    </row>
    <row r="914" spans="1:19" ht="14.25" hidden="1">
      <c r="A914" t="s">
        <v>21378</v>
      </c>
      <c r="B914">
        <v>686453</v>
      </c>
      <c r="C914" t="s">
        <v>7174</v>
      </c>
      <c r="D914" t="s">
        <v>7057</v>
      </c>
      <c r="E914" t="s">
        <v>5104</v>
      </c>
      <c r="F914" s="15">
        <v>46</v>
      </c>
      <c r="G914" t="s">
        <v>34</v>
      </c>
      <c r="H914" t="s">
        <v>34</v>
      </c>
      <c r="I914" t="s">
        <v>58</v>
      </c>
      <c r="J914" t="s">
        <v>48</v>
      </c>
      <c r="K914" t="s">
        <v>59</v>
      </c>
      <c r="L914" t="s">
        <v>7175</v>
      </c>
      <c r="M914" t="s">
        <v>7176</v>
      </c>
      <c r="N914" t="s">
        <v>5105</v>
      </c>
      <c r="O914">
        <f>VLOOKUP(B914,HIS退!B:F,5,FALSE)</f>
        <v>-46</v>
      </c>
      <c r="P914" t="str">
        <f>VLOOKUP(B914,HIS退!B:I,8,FALSE)</f>
        <v>1</v>
      </c>
      <c r="Q914" s="38">
        <f>VLOOKUP(C914,招行退!B:F,5,FALSE)</f>
        <v>46</v>
      </c>
      <c r="R914" t="str">
        <f>VLOOKUP(C914,招行退!B:H,7,FALSE)</f>
        <v>S</v>
      </c>
      <c r="S914" t="e">
        <f>VLOOKUP(C914,招行退!B:I,8,FALSE)</f>
        <v>#N/A</v>
      </c>
    </row>
    <row r="915" spans="1:19" ht="14.25" hidden="1">
      <c r="A915" t="s">
        <v>21379</v>
      </c>
      <c r="B915">
        <v>686933</v>
      </c>
      <c r="C915" t="s">
        <v>7177</v>
      </c>
      <c r="D915" t="s">
        <v>7178</v>
      </c>
      <c r="E915" t="s">
        <v>7179</v>
      </c>
      <c r="F915" s="15">
        <v>1417</v>
      </c>
      <c r="G915" t="s">
        <v>34</v>
      </c>
      <c r="H915" t="s">
        <v>34</v>
      </c>
      <c r="I915" t="s">
        <v>58</v>
      </c>
      <c r="J915" t="s">
        <v>48</v>
      </c>
      <c r="K915" t="s">
        <v>59</v>
      </c>
      <c r="L915" t="s">
        <v>7180</v>
      </c>
      <c r="M915" t="s">
        <v>7181</v>
      </c>
      <c r="N915" t="s">
        <v>7182</v>
      </c>
      <c r="O915">
        <f>VLOOKUP(B915,HIS退!B:F,5,FALSE)</f>
        <v>-1417</v>
      </c>
      <c r="P915" t="str">
        <f>VLOOKUP(B915,HIS退!B:I,8,FALSE)</f>
        <v>1</v>
      </c>
      <c r="Q915" s="38">
        <f>VLOOKUP(C915,招行退!B:F,5,FALSE)</f>
        <v>1417</v>
      </c>
      <c r="R915" t="str">
        <f>VLOOKUP(C915,招行退!B:H,7,FALSE)</f>
        <v>S</v>
      </c>
      <c r="S915" t="e">
        <f>VLOOKUP(C915,招行退!B:I,8,FALSE)</f>
        <v>#N/A</v>
      </c>
    </row>
    <row r="916" spans="1:19" ht="14.25" hidden="1">
      <c r="A916" t="s">
        <v>21380</v>
      </c>
      <c r="B916">
        <v>687713</v>
      </c>
      <c r="C916" t="s">
        <v>5127</v>
      </c>
      <c r="D916" t="s">
        <v>7183</v>
      </c>
      <c r="E916" t="s">
        <v>5130</v>
      </c>
      <c r="F916" s="15">
        <v>313</v>
      </c>
      <c r="G916" t="s">
        <v>34</v>
      </c>
      <c r="H916" t="s">
        <v>34</v>
      </c>
      <c r="I916" t="s">
        <v>340</v>
      </c>
      <c r="J916" t="s">
        <v>57</v>
      </c>
      <c r="K916" t="s">
        <v>59</v>
      </c>
      <c r="L916" t="s">
        <v>5128</v>
      </c>
      <c r="M916" t="s">
        <v>7184</v>
      </c>
      <c r="N916" t="s">
        <v>5131</v>
      </c>
      <c r="O916">
        <f>VLOOKUP(B916,HIS退!B:F,5,FALSE)</f>
        <v>-313</v>
      </c>
      <c r="P916" t="str">
        <f>VLOOKUP(B916,HIS退!B:I,8,FALSE)</f>
        <v>9</v>
      </c>
      <c r="Q916" s="38">
        <f>VLOOKUP(C916,招行退!B:F,5,FALSE)</f>
        <v>313</v>
      </c>
      <c r="R916" t="str">
        <f>VLOOKUP(C916,招行退!B:H,7,FALSE)</f>
        <v>B</v>
      </c>
      <c r="S916" t="str">
        <f>VLOOKUP(C916,招行退!B:I,8,FALSE)</f>
        <v>20170712</v>
      </c>
    </row>
    <row r="917" spans="1:19" ht="14.25" hidden="1">
      <c r="A917" t="s">
        <v>21381</v>
      </c>
      <c r="B917">
        <v>688032</v>
      </c>
      <c r="C917" t="s">
        <v>7185</v>
      </c>
      <c r="D917" t="s">
        <v>7129</v>
      </c>
      <c r="E917" t="s">
        <v>7130</v>
      </c>
      <c r="F917" s="15">
        <v>24</v>
      </c>
      <c r="G917" t="s">
        <v>34</v>
      </c>
      <c r="H917" t="s">
        <v>34</v>
      </c>
      <c r="I917" t="s">
        <v>58</v>
      </c>
      <c r="J917" t="s">
        <v>48</v>
      </c>
      <c r="K917" t="s">
        <v>59</v>
      </c>
      <c r="L917" t="s">
        <v>7186</v>
      </c>
      <c r="M917" t="s">
        <v>7187</v>
      </c>
      <c r="N917" t="s">
        <v>7133</v>
      </c>
      <c r="O917">
        <f>VLOOKUP(B917,HIS退!B:F,5,FALSE)</f>
        <v>-24</v>
      </c>
      <c r="P917" t="str">
        <f>VLOOKUP(B917,HIS退!B:I,8,FALSE)</f>
        <v>1</v>
      </c>
      <c r="Q917" s="38">
        <f>VLOOKUP(C917,招行退!B:F,5,FALSE)</f>
        <v>24</v>
      </c>
      <c r="R917" t="str">
        <f>VLOOKUP(C917,招行退!B:H,7,FALSE)</f>
        <v>S</v>
      </c>
      <c r="S917" t="e">
        <f>VLOOKUP(C917,招行退!B:I,8,FALSE)</f>
        <v>#N/A</v>
      </c>
    </row>
    <row r="918" spans="1:19" ht="14.25" hidden="1">
      <c r="A918" t="s">
        <v>21382</v>
      </c>
      <c r="B918">
        <v>688044</v>
      </c>
      <c r="C918" t="s">
        <v>7188</v>
      </c>
      <c r="D918" t="s">
        <v>7189</v>
      </c>
      <c r="E918" t="s">
        <v>7190</v>
      </c>
      <c r="F918" s="15">
        <v>942</v>
      </c>
      <c r="G918" t="s">
        <v>34</v>
      </c>
      <c r="H918" t="s">
        <v>34</v>
      </c>
      <c r="I918" t="s">
        <v>58</v>
      </c>
      <c r="J918" t="s">
        <v>48</v>
      </c>
      <c r="K918" t="s">
        <v>59</v>
      </c>
      <c r="L918" t="s">
        <v>7191</v>
      </c>
      <c r="M918" t="s">
        <v>7192</v>
      </c>
      <c r="N918" t="s">
        <v>7193</v>
      </c>
      <c r="O918">
        <f>VLOOKUP(B918,HIS退!B:F,5,FALSE)</f>
        <v>-942</v>
      </c>
      <c r="P918" t="str">
        <f>VLOOKUP(B918,HIS退!B:I,8,FALSE)</f>
        <v>1</v>
      </c>
      <c r="Q918" s="38">
        <f>VLOOKUP(C918,招行退!B:F,5,FALSE)</f>
        <v>942</v>
      </c>
      <c r="R918" t="str">
        <f>VLOOKUP(C918,招行退!B:H,7,FALSE)</f>
        <v>S</v>
      </c>
      <c r="S918" t="e">
        <f>VLOOKUP(C918,招行退!B:I,8,FALSE)</f>
        <v>#N/A</v>
      </c>
    </row>
    <row r="919" spans="1:19" ht="14.25" hidden="1">
      <c r="A919" t="s">
        <v>21383</v>
      </c>
      <c r="B919">
        <v>688596</v>
      </c>
      <c r="C919" t="s">
        <v>7194</v>
      </c>
      <c r="D919" t="s">
        <v>7195</v>
      </c>
      <c r="E919" t="s">
        <v>7196</v>
      </c>
      <c r="F919" s="15">
        <v>132</v>
      </c>
      <c r="G919" t="s">
        <v>34</v>
      </c>
      <c r="H919" t="s">
        <v>34</v>
      </c>
      <c r="I919" t="s">
        <v>58</v>
      </c>
      <c r="J919" t="s">
        <v>48</v>
      </c>
      <c r="K919" t="s">
        <v>59</v>
      </c>
      <c r="L919" t="s">
        <v>7197</v>
      </c>
      <c r="M919" t="s">
        <v>7198</v>
      </c>
      <c r="N919" t="s">
        <v>7199</v>
      </c>
      <c r="O919">
        <f>VLOOKUP(B919,HIS退!B:F,5,FALSE)</f>
        <v>-132</v>
      </c>
      <c r="P919" t="str">
        <f>VLOOKUP(B919,HIS退!B:I,8,FALSE)</f>
        <v>1</v>
      </c>
      <c r="Q919" s="38">
        <f>VLOOKUP(C919,招行退!B:F,5,FALSE)</f>
        <v>132</v>
      </c>
      <c r="R919" t="str">
        <f>VLOOKUP(C919,招行退!B:H,7,FALSE)</f>
        <v>S</v>
      </c>
      <c r="S919" t="e">
        <f>VLOOKUP(C919,招行退!B:I,8,FALSE)</f>
        <v>#N/A</v>
      </c>
    </row>
    <row r="920" spans="1:19" ht="14.25" hidden="1">
      <c r="A920" t="s">
        <v>21384</v>
      </c>
      <c r="B920">
        <v>688676</v>
      </c>
      <c r="C920" t="s">
        <v>7200</v>
      </c>
      <c r="D920" t="s">
        <v>7201</v>
      </c>
      <c r="E920" t="s">
        <v>7202</v>
      </c>
      <c r="F920" s="15">
        <v>626</v>
      </c>
      <c r="G920" t="s">
        <v>34</v>
      </c>
      <c r="H920" t="s">
        <v>34</v>
      </c>
      <c r="I920" t="s">
        <v>58</v>
      </c>
      <c r="J920" t="s">
        <v>48</v>
      </c>
      <c r="K920" t="s">
        <v>59</v>
      </c>
      <c r="L920" t="s">
        <v>7203</v>
      </c>
      <c r="M920" t="s">
        <v>7204</v>
      </c>
      <c r="N920" t="s">
        <v>7205</v>
      </c>
      <c r="O920">
        <f>VLOOKUP(B920,HIS退!B:F,5,FALSE)</f>
        <v>-626</v>
      </c>
      <c r="P920" t="str">
        <f>VLOOKUP(B920,HIS退!B:I,8,FALSE)</f>
        <v>1</v>
      </c>
      <c r="Q920" s="38">
        <f>VLOOKUP(C920,招行退!B:F,5,FALSE)</f>
        <v>626</v>
      </c>
      <c r="R920" t="str">
        <f>VLOOKUP(C920,招行退!B:H,7,FALSE)</f>
        <v>S</v>
      </c>
      <c r="S920" t="e">
        <f>VLOOKUP(C920,招行退!B:I,8,FALSE)</f>
        <v>#N/A</v>
      </c>
    </row>
    <row r="921" spans="1:19" ht="14.25" hidden="1">
      <c r="A921" t="s">
        <v>21385</v>
      </c>
      <c r="B921">
        <v>689660</v>
      </c>
      <c r="C921" t="s">
        <v>7206</v>
      </c>
      <c r="D921" t="s">
        <v>7207</v>
      </c>
      <c r="E921" t="s">
        <v>7208</v>
      </c>
      <c r="F921" s="15">
        <v>90</v>
      </c>
      <c r="G921" t="s">
        <v>34</v>
      </c>
      <c r="H921" t="s">
        <v>34</v>
      </c>
      <c r="I921" t="s">
        <v>58</v>
      </c>
      <c r="J921" t="s">
        <v>48</v>
      </c>
      <c r="K921" t="s">
        <v>59</v>
      </c>
      <c r="L921" t="s">
        <v>7209</v>
      </c>
      <c r="M921" t="s">
        <v>7210</v>
      </c>
      <c r="N921" t="s">
        <v>7211</v>
      </c>
      <c r="O921">
        <f>VLOOKUP(B921,HIS退!B:F,5,FALSE)</f>
        <v>-90</v>
      </c>
      <c r="P921" t="str">
        <f>VLOOKUP(B921,HIS退!B:I,8,FALSE)</f>
        <v>1</v>
      </c>
      <c r="Q921" s="38">
        <f>VLOOKUP(C921,招行退!B:F,5,FALSE)</f>
        <v>90</v>
      </c>
      <c r="R921" t="str">
        <f>VLOOKUP(C921,招行退!B:H,7,FALSE)</f>
        <v>S</v>
      </c>
      <c r="S921" t="e">
        <f>VLOOKUP(C921,招行退!B:I,8,FALSE)</f>
        <v>#N/A</v>
      </c>
    </row>
    <row r="922" spans="1:19" ht="14.25" hidden="1">
      <c r="A922" t="s">
        <v>21386</v>
      </c>
      <c r="B922">
        <v>690081</v>
      </c>
      <c r="C922" t="s">
        <v>7212</v>
      </c>
      <c r="D922" t="s">
        <v>7213</v>
      </c>
      <c r="E922" t="s">
        <v>4608</v>
      </c>
      <c r="F922" s="15">
        <v>2200</v>
      </c>
      <c r="G922" t="s">
        <v>34</v>
      </c>
      <c r="H922" t="s">
        <v>34</v>
      </c>
      <c r="I922" t="s">
        <v>58</v>
      </c>
      <c r="J922" t="s">
        <v>48</v>
      </c>
      <c r="K922" t="s">
        <v>59</v>
      </c>
      <c r="L922" t="s">
        <v>7214</v>
      </c>
      <c r="M922" t="s">
        <v>7215</v>
      </c>
      <c r="N922" t="s">
        <v>7216</v>
      </c>
      <c r="O922">
        <f>VLOOKUP(B922,HIS退!B:F,5,FALSE)</f>
        <v>-2200</v>
      </c>
      <c r="P922" t="str">
        <f>VLOOKUP(B922,HIS退!B:I,8,FALSE)</f>
        <v>1</v>
      </c>
      <c r="Q922" s="38">
        <f>VLOOKUP(C922,招行退!B:F,5,FALSE)</f>
        <v>2200</v>
      </c>
      <c r="R922" t="str">
        <f>VLOOKUP(C922,招行退!B:H,7,FALSE)</f>
        <v>S</v>
      </c>
      <c r="S922" t="e">
        <f>VLOOKUP(C922,招行退!B:I,8,FALSE)</f>
        <v>#N/A</v>
      </c>
    </row>
    <row r="923" spans="1:19" ht="14.25" hidden="1">
      <c r="A923" t="s">
        <v>21387</v>
      </c>
      <c r="B923">
        <v>690255</v>
      </c>
      <c r="C923" t="s">
        <v>5138</v>
      </c>
      <c r="D923" t="s">
        <v>7217</v>
      </c>
      <c r="E923" t="s">
        <v>7218</v>
      </c>
      <c r="F923" s="15">
        <v>311</v>
      </c>
      <c r="G923" t="s">
        <v>34</v>
      </c>
      <c r="H923" t="s">
        <v>34</v>
      </c>
      <c r="I923" t="s">
        <v>340</v>
      </c>
      <c r="J923" t="s">
        <v>57</v>
      </c>
      <c r="K923" t="s">
        <v>59</v>
      </c>
      <c r="L923" t="s">
        <v>5139</v>
      </c>
      <c r="M923" t="s">
        <v>7219</v>
      </c>
      <c r="N923" t="s">
        <v>5142</v>
      </c>
      <c r="O923">
        <f>VLOOKUP(B923,HIS退!B:F,5,FALSE)</f>
        <v>-311</v>
      </c>
      <c r="P923" t="str">
        <f>VLOOKUP(B923,HIS退!B:I,8,FALSE)</f>
        <v>9</v>
      </c>
      <c r="Q923" s="38">
        <f>VLOOKUP(C923,招行退!B:F,5,FALSE)</f>
        <v>311</v>
      </c>
      <c r="R923" t="str">
        <f>VLOOKUP(C923,招行退!B:H,7,FALSE)</f>
        <v>B</v>
      </c>
      <c r="S923" t="str">
        <f>VLOOKUP(C923,招行退!B:I,8,FALSE)</f>
        <v>20170712</v>
      </c>
    </row>
    <row r="924" spans="1:19" ht="14.25" hidden="1">
      <c r="A924" t="s">
        <v>21388</v>
      </c>
      <c r="B924">
        <v>690502</v>
      </c>
      <c r="C924" t="s">
        <v>7220</v>
      </c>
      <c r="D924" t="s">
        <v>7221</v>
      </c>
      <c r="E924" t="s">
        <v>7222</v>
      </c>
      <c r="F924" s="15">
        <v>2000</v>
      </c>
      <c r="G924" t="s">
        <v>34</v>
      </c>
      <c r="H924" t="s">
        <v>34</v>
      </c>
      <c r="I924" t="s">
        <v>58</v>
      </c>
      <c r="J924" t="s">
        <v>48</v>
      </c>
      <c r="K924" t="s">
        <v>59</v>
      </c>
      <c r="L924" t="s">
        <v>7223</v>
      </c>
      <c r="M924" t="s">
        <v>7224</v>
      </c>
      <c r="N924" t="s">
        <v>7225</v>
      </c>
      <c r="O924">
        <f>VLOOKUP(B924,HIS退!B:F,5,FALSE)</f>
        <v>-2000</v>
      </c>
      <c r="P924" t="str">
        <f>VLOOKUP(B924,HIS退!B:I,8,FALSE)</f>
        <v>1</v>
      </c>
      <c r="Q924" s="38">
        <f>VLOOKUP(C924,招行退!B:F,5,FALSE)</f>
        <v>2000</v>
      </c>
      <c r="R924" t="str">
        <f>VLOOKUP(C924,招行退!B:H,7,FALSE)</f>
        <v>S</v>
      </c>
      <c r="S924" t="e">
        <f>VLOOKUP(C924,招行退!B:I,8,FALSE)</f>
        <v>#N/A</v>
      </c>
    </row>
    <row r="925" spans="1:19" ht="14.25" hidden="1">
      <c r="A925" t="s">
        <v>21389</v>
      </c>
      <c r="B925">
        <v>690542</v>
      </c>
      <c r="C925" t="s">
        <v>7226</v>
      </c>
      <c r="D925" t="s">
        <v>7227</v>
      </c>
      <c r="E925" t="s">
        <v>7228</v>
      </c>
      <c r="F925" s="15">
        <v>954</v>
      </c>
      <c r="G925" t="s">
        <v>34</v>
      </c>
      <c r="H925" t="s">
        <v>34</v>
      </c>
      <c r="I925" t="s">
        <v>58</v>
      </c>
      <c r="J925" t="s">
        <v>48</v>
      </c>
      <c r="K925" t="s">
        <v>59</v>
      </c>
      <c r="L925" t="s">
        <v>7229</v>
      </c>
      <c r="M925" t="s">
        <v>7230</v>
      </c>
      <c r="N925" t="s">
        <v>7231</v>
      </c>
      <c r="O925">
        <f>VLOOKUP(B925,HIS退!B:F,5,FALSE)</f>
        <v>-954</v>
      </c>
      <c r="P925" t="str">
        <f>VLOOKUP(B925,HIS退!B:I,8,FALSE)</f>
        <v>1</v>
      </c>
      <c r="Q925" s="38">
        <f>VLOOKUP(C925,招行退!B:F,5,FALSE)</f>
        <v>954</v>
      </c>
      <c r="R925" t="str">
        <f>VLOOKUP(C925,招行退!B:H,7,FALSE)</f>
        <v>S</v>
      </c>
      <c r="S925" t="e">
        <f>VLOOKUP(C925,招行退!B:I,8,FALSE)</f>
        <v>#N/A</v>
      </c>
    </row>
    <row r="926" spans="1:19" ht="14.25" hidden="1">
      <c r="A926" t="s">
        <v>21390</v>
      </c>
      <c r="B926">
        <v>690707</v>
      </c>
      <c r="C926" t="s">
        <v>5158</v>
      </c>
      <c r="D926" t="s">
        <v>7232</v>
      </c>
      <c r="E926" t="s">
        <v>5161</v>
      </c>
      <c r="F926" s="15">
        <v>1390</v>
      </c>
      <c r="G926" t="s">
        <v>34</v>
      </c>
      <c r="H926" t="s">
        <v>34</v>
      </c>
      <c r="I926" t="s">
        <v>340</v>
      </c>
      <c r="J926" t="s">
        <v>57</v>
      </c>
      <c r="K926" t="s">
        <v>59</v>
      </c>
      <c r="L926" t="s">
        <v>5159</v>
      </c>
      <c r="M926" t="s">
        <v>7233</v>
      </c>
      <c r="N926" t="s">
        <v>5155</v>
      </c>
      <c r="O926">
        <f>VLOOKUP(B926,HIS退!B:F,5,FALSE)</f>
        <v>-1390</v>
      </c>
      <c r="P926" t="str">
        <f>VLOOKUP(B926,HIS退!B:I,8,FALSE)</f>
        <v>9</v>
      </c>
      <c r="Q926" s="38">
        <f>VLOOKUP(C926,招行退!B:F,5,FALSE)</f>
        <v>1390</v>
      </c>
      <c r="R926" t="str">
        <f>VLOOKUP(C926,招行退!B:H,7,FALSE)</f>
        <v>B</v>
      </c>
      <c r="S926" t="str">
        <f>VLOOKUP(C926,招行退!B:I,8,FALSE)</f>
        <v>20170712</v>
      </c>
    </row>
    <row r="927" spans="1:19" ht="14.25" hidden="1">
      <c r="A927" t="s">
        <v>21391</v>
      </c>
      <c r="B927">
        <v>690750</v>
      </c>
      <c r="C927" t="s">
        <v>5151</v>
      </c>
      <c r="D927" t="s">
        <v>7234</v>
      </c>
      <c r="E927" t="s">
        <v>5154</v>
      </c>
      <c r="F927" s="15">
        <v>114</v>
      </c>
      <c r="G927" t="s">
        <v>34</v>
      </c>
      <c r="H927" t="s">
        <v>34</v>
      </c>
      <c r="I927" t="s">
        <v>340</v>
      </c>
      <c r="J927" t="s">
        <v>57</v>
      </c>
      <c r="K927" t="s">
        <v>59</v>
      </c>
      <c r="L927" t="s">
        <v>5152</v>
      </c>
      <c r="M927" t="s">
        <v>7235</v>
      </c>
      <c r="N927" t="s">
        <v>5155</v>
      </c>
      <c r="O927">
        <f>VLOOKUP(B927,HIS退!B:F,5,FALSE)</f>
        <v>-114</v>
      </c>
      <c r="P927" t="str">
        <f>VLOOKUP(B927,HIS退!B:I,8,FALSE)</f>
        <v>9</v>
      </c>
      <c r="Q927" s="38">
        <f>VLOOKUP(C927,招行退!B:F,5,FALSE)</f>
        <v>114</v>
      </c>
      <c r="R927" t="str">
        <f>VLOOKUP(C927,招行退!B:H,7,FALSE)</f>
        <v>B</v>
      </c>
      <c r="S927" t="str">
        <f>VLOOKUP(C927,招行退!B:I,8,FALSE)</f>
        <v>20170712</v>
      </c>
    </row>
    <row r="928" spans="1:19" ht="14.25" hidden="1">
      <c r="A928" t="s">
        <v>21392</v>
      </c>
      <c r="B928">
        <v>690803</v>
      </c>
      <c r="C928" t="s">
        <v>7236</v>
      </c>
      <c r="D928" t="s">
        <v>7237</v>
      </c>
      <c r="E928" t="s">
        <v>7238</v>
      </c>
      <c r="F928" s="15">
        <v>9</v>
      </c>
      <c r="G928" t="s">
        <v>34</v>
      </c>
      <c r="H928" t="s">
        <v>34</v>
      </c>
      <c r="I928" t="s">
        <v>58</v>
      </c>
      <c r="J928" t="s">
        <v>48</v>
      </c>
      <c r="K928" t="s">
        <v>59</v>
      </c>
      <c r="L928" t="s">
        <v>7239</v>
      </c>
      <c r="M928" t="s">
        <v>7240</v>
      </c>
      <c r="N928" t="s">
        <v>7241</v>
      </c>
      <c r="O928">
        <f>VLOOKUP(B928,HIS退!B:F,5,FALSE)</f>
        <v>-9</v>
      </c>
      <c r="P928" t="str">
        <f>VLOOKUP(B928,HIS退!B:I,8,FALSE)</f>
        <v>1</v>
      </c>
      <c r="Q928" s="38">
        <f>VLOOKUP(C928,招行退!B:F,5,FALSE)</f>
        <v>9</v>
      </c>
      <c r="R928" t="str">
        <f>VLOOKUP(C928,招行退!B:H,7,FALSE)</f>
        <v>S</v>
      </c>
      <c r="S928" t="e">
        <f>VLOOKUP(C928,招行退!B:I,8,FALSE)</f>
        <v>#N/A</v>
      </c>
    </row>
    <row r="929" spans="1:19" ht="14.25" hidden="1">
      <c r="A929" t="s">
        <v>21393</v>
      </c>
      <c r="B929">
        <v>691156</v>
      </c>
      <c r="C929" t="s">
        <v>7242</v>
      </c>
      <c r="D929" t="s">
        <v>7243</v>
      </c>
      <c r="E929" t="s">
        <v>7244</v>
      </c>
      <c r="F929" s="15">
        <v>3100</v>
      </c>
      <c r="G929" t="s">
        <v>34</v>
      </c>
      <c r="H929" t="s">
        <v>34</v>
      </c>
      <c r="I929" t="s">
        <v>58</v>
      </c>
      <c r="J929" t="s">
        <v>48</v>
      </c>
      <c r="K929" t="s">
        <v>59</v>
      </c>
      <c r="L929" t="s">
        <v>7245</v>
      </c>
      <c r="M929" t="s">
        <v>7246</v>
      </c>
      <c r="N929" t="s">
        <v>7247</v>
      </c>
      <c r="O929">
        <f>VLOOKUP(B929,HIS退!B:F,5,FALSE)</f>
        <v>-3100</v>
      </c>
      <c r="P929" t="str">
        <f>VLOOKUP(B929,HIS退!B:I,8,FALSE)</f>
        <v>1</v>
      </c>
      <c r="Q929" s="38">
        <f>VLOOKUP(C929,招行退!B:F,5,FALSE)</f>
        <v>3100</v>
      </c>
      <c r="R929" t="str">
        <f>VLOOKUP(C929,招行退!B:H,7,FALSE)</f>
        <v>S</v>
      </c>
      <c r="S929" t="e">
        <f>VLOOKUP(C929,招行退!B:I,8,FALSE)</f>
        <v>#N/A</v>
      </c>
    </row>
    <row r="930" spans="1:19" ht="14.25" hidden="1">
      <c r="A930" t="s">
        <v>21394</v>
      </c>
      <c r="B930">
        <v>691389</v>
      </c>
      <c r="C930" t="s">
        <v>7248</v>
      </c>
      <c r="D930" t="s">
        <v>7249</v>
      </c>
      <c r="E930" t="s">
        <v>7250</v>
      </c>
      <c r="F930" s="15">
        <v>1133</v>
      </c>
      <c r="G930" t="s">
        <v>34</v>
      </c>
      <c r="H930" t="s">
        <v>34</v>
      </c>
      <c r="I930" t="s">
        <v>58</v>
      </c>
      <c r="J930" t="s">
        <v>48</v>
      </c>
      <c r="K930" t="s">
        <v>59</v>
      </c>
      <c r="L930" t="s">
        <v>7251</v>
      </c>
      <c r="M930" t="s">
        <v>7252</v>
      </c>
      <c r="N930" t="s">
        <v>7253</v>
      </c>
      <c r="O930">
        <f>VLOOKUP(B930,HIS退!B:F,5,FALSE)</f>
        <v>-1133</v>
      </c>
      <c r="P930" t="str">
        <f>VLOOKUP(B930,HIS退!B:I,8,FALSE)</f>
        <v>1</v>
      </c>
      <c r="Q930" s="38">
        <f>VLOOKUP(C930,招行退!B:F,5,FALSE)</f>
        <v>1133</v>
      </c>
      <c r="R930" t="str">
        <f>VLOOKUP(C930,招行退!B:H,7,FALSE)</f>
        <v>S</v>
      </c>
      <c r="S930" t="e">
        <f>VLOOKUP(C930,招行退!B:I,8,FALSE)</f>
        <v>#N/A</v>
      </c>
    </row>
    <row r="931" spans="1:19" ht="14.25" hidden="1">
      <c r="A931" t="s">
        <v>21395</v>
      </c>
      <c r="B931">
        <v>691618</v>
      </c>
      <c r="C931" t="s">
        <v>7254</v>
      </c>
      <c r="D931" t="s">
        <v>7255</v>
      </c>
      <c r="E931" t="s">
        <v>7256</v>
      </c>
      <c r="F931" s="15">
        <v>564</v>
      </c>
      <c r="G931" t="s">
        <v>34</v>
      </c>
      <c r="H931" t="s">
        <v>34</v>
      </c>
      <c r="I931" t="s">
        <v>58</v>
      </c>
      <c r="J931" t="s">
        <v>48</v>
      </c>
      <c r="K931" t="s">
        <v>59</v>
      </c>
      <c r="L931" t="s">
        <v>7257</v>
      </c>
      <c r="M931" t="s">
        <v>7258</v>
      </c>
      <c r="N931" t="s">
        <v>7259</v>
      </c>
      <c r="O931">
        <f>VLOOKUP(B931,HIS退!B:F,5,FALSE)</f>
        <v>-564</v>
      </c>
      <c r="P931" t="str">
        <f>VLOOKUP(B931,HIS退!B:I,8,FALSE)</f>
        <v>1</v>
      </c>
      <c r="Q931" s="38">
        <f>VLOOKUP(C931,招行退!B:F,5,FALSE)</f>
        <v>564</v>
      </c>
      <c r="R931" t="str">
        <f>VLOOKUP(C931,招行退!B:H,7,FALSE)</f>
        <v>S</v>
      </c>
      <c r="S931" t="e">
        <f>VLOOKUP(C931,招行退!B:I,8,FALSE)</f>
        <v>#N/A</v>
      </c>
    </row>
    <row r="932" spans="1:19" ht="14.25" hidden="1">
      <c r="A932" t="s">
        <v>21396</v>
      </c>
      <c r="B932">
        <v>691708</v>
      </c>
      <c r="C932" t="s">
        <v>5134</v>
      </c>
      <c r="D932" t="s">
        <v>806</v>
      </c>
      <c r="E932" t="s">
        <v>807</v>
      </c>
      <c r="F932" s="15">
        <v>262</v>
      </c>
      <c r="G932" t="s">
        <v>34</v>
      </c>
      <c r="H932" t="s">
        <v>34</v>
      </c>
      <c r="I932" t="s">
        <v>340</v>
      </c>
      <c r="J932" t="s">
        <v>57</v>
      </c>
      <c r="K932" t="s">
        <v>59</v>
      </c>
      <c r="L932" t="s">
        <v>5135</v>
      </c>
      <c r="M932" t="s">
        <v>7260</v>
      </c>
      <c r="N932" t="s">
        <v>2836</v>
      </c>
      <c r="O932">
        <f>VLOOKUP(B932,HIS退!B:F,5,FALSE)</f>
        <v>-262</v>
      </c>
      <c r="P932" t="str">
        <f>VLOOKUP(B932,HIS退!B:I,8,FALSE)</f>
        <v>9</v>
      </c>
      <c r="Q932" s="38">
        <f>VLOOKUP(C932,招行退!B:F,5,FALSE)</f>
        <v>262</v>
      </c>
      <c r="R932" t="str">
        <f>VLOOKUP(C932,招行退!B:H,7,FALSE)</f>
        <v>B</v>
      </c>
      <c r="S932" t="str">
        <f>VLOOKUP(C932,招行退!B:I,8,FALSE)</f>
        <v>20170703</v>
      </c>
    </row>
    <row r="933" spans="1:19" ht="14.25" hidden="1">
      <c r="A933" t="s">
        <v>21397</v>
      </c>
      <c r="B933">
        <v>692371</v>
      </c>
      <c r="C933" t="s">
        <v>7261</v>
      </c>
      <c r="D933" t="s">
        <v>7262</v>
      </c>
      <c r="E933" t="s">
        <v>7263</v>
      </c>
      <c r="F933" s="15">
        <v>2886</v>
      </c>
      <c r="G933" t="s">
        <v>34</v>
      </c>
      <c r="H933" t="s">
        <v>34</v>
      </c>
      <c r="I933" t="s">
        <v>58</v>
      </c>
      <c r="J933" t="s">
        <v>48</v>
      </c>
      <c r="K933" t="s">
        <v>59</v>
      </c>
      <c r="L933" t="s">
        <v>7264</v>
      </c>
      <c r="M933" t="s">
        <v>7265</v>
      </c>
      <c r="N933" t="s">
        <v>7266</v>
      </c>
      <c r="O933">
        <f>VLOOKUP(B933,HIS退!B:F,5,FALSE)</f>
        <v>-2886</v>
      </c>
      <c r="P933" t="str">
        <f>VLOOKUP(B933,HIS退!B:I,8,FALSE)</f>
        <v>1</v>
      </c>
      <c r="Q933" s="38">
        <f>VLOOKUP(C933,招行退!B:F,5,FALSE)</f>
        <v>2886</v>
      </c>
      <c r="R933" t="str">
        <f>VLOOKUP(C933,招行退!B:H,7,FALSE)</f>
        <v>S</v>
      </c>
      <c r="S933" t="e">
        <f>VLOOKUP(C933,招行退!B:I,8,FALSE)</f>
        <v>#N/A</v>
      </c>
    </row>
    <row r="934" spans="1:19" ht="14.25" hidden="1">
      <c r="A934" t="s">
        <v>21398</v>
      </c>
      <c r="B934">
        <v>692408</v>
      </c>
      <c r="C934" t="s">
        <v>7267</v>
      </c>
      <c r="D934" t="s">
        <v>7268</v>
      </c>
      <c r="E934" t="s">
        <v>7269</v>
      </c>
      <c r="F934" s="15">
        <v>944</v>
      </c>
      <c r="G934" t="s">
        <v>34</v>
      </c>
      <c r="H934" t="s">
        <v>34</v>
      </c>
      <c r="I934" t="s">
        <v>58</v>
      </c>
      <c r="J934" t="s">
        <v>48</v>
      </c>
      <c r="K934" t="s">
        <v>59</v>
      </c>
      <c r="L934" t="s">
        <v>7270</v>
      </c>
      <c r="M934" t="s">
        <v>7271</v>
      </c>
      <c r="N934" t="s">
        <v>7272</v>
      </c>
      <c r="O934">
        <f>VLOOKUP(B934,HIS退!B:F,5,FALSE)</f>
        <v>-944</v>
      </c>
      <c r="P934" t="str">
        <f>VLOOKUP(B934,HIS退!B:I,8,FALSE)</f>
        <v>1</v>
      </c>
      <c r="Q934" s="38">
        <f>VLOOKUP(C934,招行退!B:F,5,FALSE)</f>
        <v>944</v>
      </c>
      <c r="R934" t="str">
        <f>VLOOKUP(C934,招行退!B:H,7,FALSE)</f>
        <v>S</v>
      </c>
      <c r="S934" t="e">
        <f>VLOOKUP(C934,招行退!B:I,8,FALSE)</f>
        <v>#N/A</v>
      </c>
    </row>
    <row r="935" spans="1:19" ht="14.25" hidden="1">
      <c r="A935" t="s">
        <v>21399</v>
      </c>
      <c r="B935">
        <v>692447</v>
      </c>
      <c r="C935" t="s">
        <v>7273</v>
      </c>
      <c r="D935" t="s">
        <v>7274</v>
      </c>
      <c r="E935" t="s">
        <v>7275</v>
      </c>
      <c r="F935" s="15">
        <v>308</v>
      </c>
      <c r="G935" t="s">
        <v>53</v>
      </c>
      <c r="H935" t="s">
        <v>34</v>
      </c>
      <c r="I935" t="s">
        <v>58</v>
      </c>
      <c r="J935" t="s">
        <v>48</v>
      </c>
      <c r="K935" t="s">
        <v>59</v>
      </c>
      <c r="L935" t="s">
        <v>7276</v>
      </c>
      <c r="M935" t="s">
        <v>7277</v>
      </c>
      <c r="N935" t="s">
        <v>7278</v>
      </c>
      <c r="O935">
        <f>VLOOKUP(B935,HIS退!B:F,5,FALSE)</f>
        <v>-308</v>
      </c>
      <c r="P935" t="str">
        <f>VLOOKUP(B935,HIS退!B:I,8,FALSE)</f>
        <v>1</v>
      </c>
      <c r="Q935" s="38">
        <f>VLOOKUP(C935,招行退!B:F,5,FALSE)</f>
        <v>308</v>
      </c>
      <c r="R935" t="str">
        <f>VLOOKUP(C935,招行退!B:H,7,FALSE)</f>
        <v>S</v>
      </c>
      <c r="S935" t="e">
        <f>VLOOKUP(C935,招行退!B:I,8,FALSE)</f>
        <v>#N/A</v>
      </c>
    </row>
    <row r="936" spans="1:19" ht="14.25" hidden="1">
      <c r="A936" t="s">
        <v>21400</v>
      </c>
      <c r="B936">
        <v>692545</v>
      </c>
      <c r="C936" t="s">
        <v>7279</v>
      </c>
      <c r="D936" t="s">
        <v>7280</v>
      </c>
      <c r="E936" t="s">
        <v>7269</v>
      </c>
      <c r="F936" s="15">
        <v>1000</v>
      </c>
      <c r="G936" t="s">
        <v>34</v>
      </c>
      <c r="H936" t="s">
        <v>34</v>
      </c>
      <c r="I936" t="s">
        <v>58</v>
      </c>
      <c r="J936" t="s">
        <v>48</v>
      </c>
      <c r="K936" t="s">
        <v>59</v>
      </c>
      <c r="L936" t="s">
        <v>7281</v>
      </c>
      <c r="M936" t="s">
        <v>7282</v>
      </c>
      <c r="N936" t="s">
        <v>7283</v>
      </c>
      <c r="O936">
        <f>VLOOKUP(B936,HIS退!B:F,5,FALSE)</f>
        <v>-1000</v>
      </c>
      <c r="P936" t="str">
        <f>VLOOKUP(B936,HIS退!B:I,8,FALSE)</f>
        <v>1</v>
      </c>
      <c r="Q936" s="38">
        <f>VLOOKUP(C936,招行退!B:F,5,FALSE)</f>
        <v>1000</v>
      </c>
      <c r="R936" t="str">
        <f>VLOOKUP(C936,招行退!B:H,7,FALSE)</f>
        <v>S</v>
      </c>
      <c r="S936" t="e">
        <f>VLOOKUP(C936,招行退!B:I,8,FALSE)</f>
        <v>#N/A</v>
      </c>
    </row>
    <row r="937" spans="1:19" ht="14.25" hidden="1">
      <c r="A937" t="s">
        <v>21401</v>
      </c>
      <c r="B937">
        <v>692892</v>
      </c>
      <c r="C937" t="s">
        <v>7284</v>
      </c>
      <c r="D937" t="s">
        <v>736</v>
      </c>
      <c r="E937" t="s">
        <v>737</v>
      </c>
      <c r="F937" s="15">
        <v>552</v>
      </c>
      <c r="G937" t="s">
        <v>34</v>
      </c>
      <c r="H937" t="s">
        <v>34</v>
      </c>
      <c r="I937" t="s">
        <v>58</v>
      </c>
      <c r="J937" t="s">
        <v>48</v>
      </c>
      <c r="K937" t="s">
        <v>59</v>
      </c>
      <c r="L937" t="s">
        <v>7285</v>
      </c>
      <c r="M937" t="s">
        <v>7286</v>
      </c>
      <c r="N937" t="s">
        <v>3665</v>
      </c>
      <c r="O937">
        <f>VLOOKUP(B937,HIS退!B:F,5,FALSE)</f>
        <v>-552</v>
      </c>
      <c r="P937" t="str">
        <f>VLOOKUP(B937,HIS退!B:I,8,FALSE)</f>
        <v>1</v>
      </c>
      <c r="Q937" s="38">
        <f>VLOOKUP(C937,招行退!B:F,5,FALSE)</f>
        <v>552</v>
      </c>
      <c r="R937" t="str">
        <f>VLOOKUP(C937,招行退!B:H,7,FALSE)</f>
        <v>S</v>
      </c>
      <c r="S937" t="e">
        <f>VLOOKUP(C937,招行退!B:I,8,FALSE)</f>
        <v>#N/A</v>
      </c>
    </row>
    <row r="938" spans="1:19" ht="14.25" hidden="1">
      <c r="A938" t="s">
        <v>21402</v>
      </c>
      <c r="B938">
        <v>693358</v>
      </c>
      <c r="C938" t="s">
        <v>7287</v>
      </c>
      <c r="D938" t="s">
        <v>7288</v>
      </c>
      <c r="E938" t="s">
        <v>7289</v>
      </c>
      <c r="F938" s="15">
        <v>1323</v>
      </c>
      <c r="G938" t="s">
        <v>34</v>
      </c>
      <c r="H938" t="s">
        <v>34</v>
      </c>
      <c r="I938" t="s">
        <v>58</v>
      </c>
      <c r="J938" t="s">
        <v>48</v>
      </c>
      <c r="K938" t="s">
        <v>59</v>
      </c>
      <c r="L938" t="s">
        <v>7290</v>
      </c>
      <c r="M938" t="s">
        <v>7291</v>
      </c>
      <c r="N938" t="s">
        <v>7292</v>
      </c>
      <c r="O938">
        <f>VLOOKUP(B938,HIS退!B:F,5,FALSE)</f>
        <v>-1323</v>
      </c>
      <c r="P938" t="str">
        <f>VLOOKUP(B938,HIS退!B:I,8,FALSE)</f>
        <v>1</v>
      </c>
      <c r="Q938" s="38">
        <f>VLOOKUP(C938,招行退!B:F,5,FALSE)</f>
        <v>1323</v>
      </c>
      <c r="R938" t="str">
        <f>VLOOKUP(C938,招行退!B:H,7,FALSE)</f>
        <v>S</v>
      </c>
      <c r="S938" t="e">
        <f>VLOOKUP(C938,招行退!B:I,8,FALSE)</f>
        <v>#N/A</v>
      </c>
    </row>
    <row r="939" spans="1:19" ht="14.25" hidden="1">
      <c r="A939" t="s">
        <v>21403</v>
      </c>
      <c r="B939">
        <v>693795</v>
      </c>
      <c r="C939" t="s">
        <v>7293</v>
      </c>
      <c r="D939" t="s">
        <v>7294</v>
      </c>
      <c r="E939" t="s">
        <v>7295</v>
      </c>
      <c r="F939" s="15">
        <v>52</v>
      </c>
      <c r="G939" t="s">
        <v>34</v>
      </c>
      <c r="H939" t="s">
        <v>34</v>
      </c>
      <c r="I939" t="s">
        <v>58</v>
      </c>
      <c r="J939" t="s">
        <v>48</v>
      </c>
      <c r="K939" t="s">
        <v>59</v>
      </c>
      <c r="L939" t="s">
        <v>7296</v>
      </c>
      <c r="M939" t="s">
        <v>7297</v>
      </c>
      <c r="N939" t="s">
        <v>7298</v>
      </c>
      <c r="O939">
        <f>VLOOKUP(B939,HIS退!B:F,5,FALSE)</f>
        <v>-52</v>
      </c>
      <c r="P939" t="str">
        <f>VLOOKUP(B939,HIS退!B:I,8,FALSE)</f>
        <v>1</v>
      </c>
      <c r="Q939" s="38">
        <f>VLOOKUP(C939,招行退!B:F,5,FALSE)</f>
        <v>52</v>
      </c>
      <c r="R939" t="str">
        <f>VLOOKUP(C939,招行退!B:H,7,FALSE)</f>
        <v>S</v>
      </c>
      <c r="S939" t="e">
        <f>VLOOKUP(C939,招行退!B:I,8,FALSE)</f>
        <v>#N/A</v>
      </c>
    </row>
    <row r="940" spans="1:19" ht="14.25" hidden="1">
      <c r="A940" t="s">
        <v>21404</v>
      </c>
      <c r="B940">
        <v>693834</v>
      </c>
      <c r="C940" t="s">
        <v>5208</v>
      </c>
      <c r="D940" t="s">
        <v>7299</v>
      </c>
      <c r="E940" t="s">
        <v>5211</v>
      </c>
      <c r="F940" s="15">
        <v>500</v>
      </c>
      <c r="G940" t="s">
        <v>34</v>
      </c>
      <c r="H940" t="s">
        <v>34</v>
      </c>
      <c r="I940" t="s">
        <v>340</v>
      </c>
      <c r="J940" t="s">
        <v>57</v>
      </c>
      <c r="K940" t="s">
        <v>59</v>
      </c>
      <c r="L940" t="s">
        <v>5209</v>
      </c>
      <c r="M940" t="s">
        <v>7300</v>
      </c>
      <c r="N940" t="s">
        <v>5212</v>
      </c>
      <c r="O940">
        <f>VLOOKUP(B940,HIS退!B:F,5,FALSE)</f>
        <v>-500</v>
      </c>
      <c r="P940" t="str">
        <f>VLOOKUP(B940,HIS退!B:I,8,FALSE)</f>
        <v>9</v>
      </c>
      <c r="Q940" s="38">
        <f>VLOOKUP(C940,招行退!B:F,5,FALSE)</f>
        <v>500</v>
      </c>
      <c r="R940" t="str">
        <f>VLOOKUP(C940,招行退!B:H,7,FALSE)</f>
        <v>B</v>
      </c>
      <c r="S940" t="str">
        <f>VLOOKUP(C940,招行退!B:I,8,FALSE)</f>
        <v>20170712</v>
      </c>
    </row>
    <row r="941" spans="1:19" ht="14.25" hidden="1">
      <c r="A941" t="s">
        <v>21405</v>
      </c>
      <c r="B941">
        <v>693963</v>
      </c>
      <c r="C941" t="s">
        <v>7301</v>
      </c>
      <c r="D941" t="s">
        <v>7302</v>
      </c>
      <c r="E941" t="s">
        <v>7303</v>
      </c>
      <c r="F941" s="15">
        <v>200</v>
      </c>
      <c r="G941" t="s">
        <v>53</v>
      </c>
      <c r="H941" t="s">
        <v>34</v>
      </c>
      <c r="I941" t="s">
        <v>58</v>
      </c>
      <c r="J941" t="s">
        <v>48</v>
      </c>
      <c r="K941" t="s">
        <v>59</v>
      </c>
      <c r="L941" t="s">
        <v>7304</v>
      </c>
      <c r="M941" t="s">
        <v>7305</v>
      </c>
      <c r="N941" t="s">
        <v>7306</v>
      </c>
      <c r="O941">
        <f>VLOOKUP(B941,HIS退!B:F,5,FALSE)</f>
        <v>-200</v>
      </c>
      <c r="P941" t="str">
        <f>VLOOKUP(B941,HIS退!B:I,8,FALSE)</f>
        <v>1</v>
      </c>
      <c r="Q941" s="38">
        <f>VLOOKUP(C941,招行退!B:F,5,FALSE)</f>
        <v>200</v>
      </c>
      <c r="R941" t="str">
        <f>VLOOKUP(C941,招行退!B:H,7,FALSE)</f>
        <v>S</v>
      </c>
      <c r="S941" t="e">
        <f>VLOOKUP(C941,招行退!B:I,8,FALSE)</f>
        <v>#N/A</v>
      </c>
    </row>
    <row r="942" spans="1:19" ht="14.25" hidden="1">
      <c r="A942" t="s">
        <v>21406</v>
      </c>
      <c r="B942">
        <v>694275</v>
      </c>
      <c r="C942" t="s">
        <v>7307</v>
      </c>
      <c r="D942" t="s">
        <v>7041</v>
      </c>
      <c r="E942" t="s">
        <v>7042</v>
      </c>
      <c r="F942" s="15">
        <v>36</v>
      </c>
      <c r="G942" t="s">
        <v>34</v>
      </c>
      <c r="H942" t="s">
        <v>34</v>
      </c>
      <c r="I942" t="s">
        <v>58</v>
      </c>
      <c r="J942" t="s">
        <v>48</v>
      </c>
      <c r="K942" t="s">
        <v>59</v>
      </c>
      <c r="L942" t="s">
        <v>7308</v>
      </c>
      <c r="M942" t="s">
        <v>7309</v>
      </c>
      <c r="N942" t="s">
        <v>7045</v>
      </c>
      <c r="O942">
        <f>VLOOKUP(B942,HIS退!B:F,5,FALSE)</f>
        <v>-36</v>
      </c>
      <c r="P942" t="str">
        <f>VLOOKUP(B942,HIS退!B:I,8,FALSE)</f>
        <v>1</v>
      </c>
      <c r="Q942" s="38">
        <f>VLOOKUP(C942,招行退!B:F,5,FALSE)</f>
        <v>36</v>
      </c>
      <c r="R942" t="str">
        <f>VLOOKUP(C942,招行退!B:H,7,FALSE)</f>
        <v>S</v>
      </c>
      <c r="S942" t="e">
        <f>VLOOKUP(C942,招行退!B:I,8,FALSE)</f>
        <v>#N/A</v>
      </c>
    </row>
    <row r="943" spans="1:19" ht="14.25" hidden="1">
      <c r="A943" t="s">
        <v>21407</v>
      </c>
      <c r="B943">
        <v>694425</v>
      </c>
      <c r="C943" t="s">
        <v>7310</v>
      </c>
      <c r="D943" t="s">
        <v>7311</v>
      </c>
      <c r="E943" t="s">
        <v>7312</v>
      </c>
      <c r="F943" s="15">
        <v>9</v>
      </c>
      <c r="G943" t="s">
        <v>34</v>
      </c>
      <c r="H943" t="s">
        <v>34</v>
      </c>
      <c r="I943" t="s">
        <v>58</v>
      </c>
      <c r="J943" t="s">
        <v>48</v>
      </c>
      <c r="K943" t="s">
        <v>59</v>
      </c>
      <c r="L943" t="s">
        <v>7313</v>
      </c>
      <c r="M943" t="s">
        <v>7314</v>
      </c>
      <c r="N943" t="s">
        <v>7315</v>
      </c>
      <c r="O943">
        <f>VLOOKUP(B943,HIS退!B:F,5,FALSE)</f>
        <v>-9</v>
      </c>
      <c r="P943" t="str">
        <f>VLOOKUP(B943,HIS退!B:I,8,FALSE)</f>
        <v>1</v>
      </c>
      <c r="Q943" s="38">
        <f>VLOOKUP(C943,招行退!B:F,5,FALSE)</f>
        <v>9</v>
      </c>
      <c r="R943" t="str">
        <f>VLOOKUP(C943,招行退!B:H,7,FALSE)</f>
        <v>S</v>
      </c>
      <c r="S943" t="e">
        <f>VLOOKUP(C943,招行退!B:I,8,FALSE)</f>
        <v>#N/A</v>
      </c>
    </row>
    <row r="944" spans="1:19" ht="14.25" hidden="1">
      <c r="A944" t="s">
        <v>21408</v>
      </c>
      <c r="B944">
        <v>694936</v>
      </c>
      <c r="C944" t="s">
        <v>5145</v>
      </c>
      <c r="D944" t="s">
        <v>7316</v>
      </c>
      <c r="E944" t="s">
        <v>5148</v>
      </c>
      <c r="F944" s="15">
        <v>76</v>
      </c>
      <c r="G944" t="s">
        <v>34</v>
      </c>
      <c r="H944" t="s">
        <v>34</v>
      </c>
      <c r="I944" t="s">
        <v>340</v>
      </c>
      <c r="J944" t="s">
        <v>57</v>
      </c>
      <c r="K944" t="s">
        <v>59</v>
      </c>
      <c r="L944" t="s">
        <v>5146</v>
      </c>
      <c r="M944" t="s">
        <v>7317</v>
      </c>
      <c r="N944" t="s">
        <v>5131</v>
      </c>
      <c r="O944">
        <f>VLOOKUP(B944,HIS退!B:F,5,FALSE)</f>
        <v>-76</v>
      </c>
      <c r="P944" t="str">
        <f>VLOOKUP(B944,HIS退!B:I,8,FALSE)</f>
        <v>9</v>
      </c>
      <c r="Q944" s="38">
        <f>VLOOKUP(C944,招行退!B:F,5,FALSE)</f>
        <v>76</v>
      </c>
      <c r="R944" t="str">
        <f>VLOOKUP(C944,招行退!B:H,7,FALSE)</f>
        <v>B</v>
      </c>
      <c r="S944" t="str">
        <f>VLOOKUP(C944,招行退!B:I,8,FALSE)</f>
        <v>20170712</v>
      </c>
    </row>
    <row r="945" spans="1:19" ht="14.25" hidden="1">
      <c r="A945" t="s">
        <v>21409</v>
      </c>
      <c r="B945">
        <v>694956</v>
      </c>
      <c r="C945" t="s">
        <v>7318</v>
      </c>
      <c r="D945" t="s">
        <v>7319</v>
      </c>
      <c r="E945" t="s">
        <v>7320</v>
      </c>
      <c r="F945" s="15">
        <v>335</v>
      </c>
      <c r="G945" t="s">
        <v>34</v>
      </c>
      <c r="H945" t="s">
        <v>34</v>
      </c>
      <c r="I945" t="s">
        <v>58</v>
      </c>
      <c r="J945" t="s">
        <v>48</v>
      </c>
      <c r="K945" t="s">
        <v>59</v>
      </c>
      <c r="L945" t="s">
        <v>7321</v>
      </c>
      <c r="M945" t="s">
        <v>7322</v>
      </c>
      <c r="N945" t="s">
        <v>7323</v>
      </c>
      <c r="O945">
        <f>VLOOKUP(B945,HIS退!B:F,5,FALSE)</f>
        <v>-335</v>
      </c>
      <c r="P945" t="str">
        <f>VLOOKUP(B945,HIS退!B:I,8,FALSE)</f>
        <v>1</v>
      </c>
      <c r="Q945" s="38">
        <f>VLOOKUP(C945,招行退!B:F,5,FALSE)</f>
        <v>335</v>
      </c>
      <c r="R945" t="str">
        <f>VLOOKUP(C945,招行退!B:H,7,FALSE)</f>
        <v>S</v>
      </c>
      <c r="S945" t="e">
        <f>VLOOKUP(C945,招行退!B:I,8,FALSE)</f>
        <v>#N/A</v>
      </c>
    </row>
    <row r="946" spans="1:19" ht="14.25" hidden="1">
      <c r="A946" t="s">
        <v>21410</v>
      </c>
      <c r="B946">
        <v>694988</v>
      </c>
      <c r="C946" t="s">
        <v>5164</v>
      </c>
      <c r="D946" t="s">
        <v>7324</v>
      </c>
      <c r="E946" t="s">
        <v>5167</v>
      </c>
      <c r="F946" s="15">
        <v>9750</v>
      </c>
      <c r="G946" t="s">
        <v>34</v>
      </c>
      <c r="H946" t="s">
        <v>34</v>
      </c>
      <c r="I946" t="s">
        <v>340</v>
      </c>
      <c r="J946" t="s">
        <v>57</v>
      </c>
      <c r="K946" t="s">
        <v>59</v>
      </c>
      <c r="L946" t="s">
        <v>5165</v>
      </c>
      <c r="M946" t="s">
        <v>7325</v>
      </c>
      <c r="N946" t="s">
        <v>5168</v>
      </c>
      <c r="O946">
        <f>VLOOKUP(B946,HIS退!B:F,5,FALSE)</f>
        <v>-9750</v>
      </c>
      <c r="P946" t="str">
        <f>VLOOKUP(B946,HIS退!B:I,8,FALSE)</f>
        <v>9</v>
      </c>
      <c r="Q946" s="38">
        <f>VLOOKUP(C946,招行退!B:F,5,FALSE)</f>
        <v>9750</v>
      </c>
      <c r="R946" t="str">
        <f>VLOOKUP(C946,招行退!B:H,7,FALSE)</f>
        <v>B</v>
      </c>
      <c r="S946" t="str">
        <f>VLOOKUP(C946,招行退!B:I,8,FALSE)</f>
        <v>20170712</v>
      </c>
    </row>
    <row r="947" spans="1:19" ht="14.25" hidden="1">
      <c r="A947" t="s">
        <v>21411</v>
      </c>
      <c r="B947">
        <v>695047</v>
      </c>
      <c r="C947" t="s">
        <v>7326</v>
      </c>
      <c r="D947" t="s">
        <v>7327</v>
      </c>
      <c r="E947" t="s">
        <v>7328</v>
      </c>
      <c r="F947" s="15">
        <v>1300</v>
      </c>
      <c r="G947" t="s">
        <v>34</v>
      </c>
      <c r="H947" t="s">
        <v>34</v>
      </c>
      <c r="I947" t="s">
        <v>58</v>
      </c>
      <c r="J947" t="s">
        <v>48</v>
      </c>
      <c r="K947" t="s">
        <v>59</v>
      </c>
      <c r="L947" t="s">
        <v>7329</v>
      </c>
      <c r="M947" t="s">
        <v>7330</v>
      </c>
      <c r="N947" t="s">
        <v>7331</v>
      </c>
      <c r="O947">
        <f>VLOOKUP(B947,HIS退!B:F,5,FALSE)</f>
        <v>-1300</v>
      </c>
      <c r="P947" t="str">
        <f>VLOOKUP(B947,HIS退!B:I,8,FALSE)</f>
        <v>1</v>
      </c>
      <c r="Q947" s="38">
        <f>VLOOKUP(C947,招行退!B:F,5,FALSE)</f>
        <v>1300</v>
      </c>
      <c r="R947" t="str">
        <f>VLOOKUP(C947,招行退!B:H,7,FALSE)</f>
        <v>S</v>
      </c>
      <c r="S947" t="e">
        <f>VLOOKUP(C947,招行退!B:I,8,FALSE)</f>
        <v>#N/A</v>
      </c>
    </row>
    <row r="948" spans="1:19" ht="14.25" hidden="1">
      <c r="A948" t="s">
        <v>21412</v>
      </c>
      <c r="B948">
        <v>695266</v>
      </c>
      <c r="C948" t="s">
        <v>7332</v>
      </c>
      <c r="D948" t="s">
        <v>7333</v>
      </c>
      <c r="E948" t="s">
        <v>7334</v>
      </c>
      <c r="F948" s="15">
        <v>504</v>
      </c>
      <c r="G948" t="s">
        <v>34</v>
      </c>
      <c r="H948" t="s">
        <v>34</v>
      </c>
      <c r="I948" t="s">
        <v>58</v>
      </c>
      <c r="J948" t="s">
        <v>48</v>
      </c>
      <c r="K948" t="s">
        <v>59</v>
      </c>
      <c r="L948" t="s">
        <v>7335</v>
      </c>
      <c r="M948" t="s">
        <v>7336</v>
      </c>
      <c r="N948" t="s">
        <v>7337</v>
      </c>
      <c r="O948">
        <f>VLOOKUP(B948,HIS退!B:F,5,FALSE)</f>
        <v>-504</v>
      </c>
      <c r="P948" t="str">
        <f>VLOOKUP(B948,HIS退!B:I,8,FALSE)</f>
        <v>1</v>
      </c>
      <c r="Q948" s="38">
        <f>VLOOKUP(C948,招行退!B:F,5,FALSE)</f>
        <v>504</v>
      </c>
      <c r="R948" t="str">
        <f>VLOOKUP(C948,招行退!B:H,7,FALSE)</f>
        <v>S</v>
      </c>
      <c r="S948" t="e">
        <f>VLOOKUP(C948,招行退!B:I,8,FALSE)</f>
        <v>#N/A</v>
      </c>
    </row>
    <row r="949" spans="1:19" ht="14.25" hidden="1">
      <c r="A949" t="s">
        <v>21413</v>
      </c>
      <c r="B949">
        <v>695538</v>
      </c>
      <c r="C949" t="s">
        <v>7338</v>
      </c>
      <c r="D949" t="s">
        <v>7339</v>
      </c>
      <c r="E949" t="s">
        <v>7340</v>
      </c>
      <c r="F949" s="15">
        <v>200</v>
      </c>
      <c r="G949" t="s">
        <v>34</v>
      </c>
      <c r="H949" t="s">
        <v>34</v>
      </c>
      <c r="I949" t="s">
        <v>58</v>
      </c>
      <c r="J949" t="s">
        <v>48</v>
      </c>
      <c r="K949" t="s">
        <v>59</v>
      </c>
      <c r="L949" t="s">
        <v>7341</v>
      </c>
      <c r="M949" t="s">
        <v>7342</v>
      </c>
      <c r="N949" t="s">
        <v>7343</v>
      </c>
      <c r="O949">
        <f>VLOOKUP(B949,HIS退!B:F,5,FALSE)</f>
        <v>-200</v>
      </c>
      <c r="P949" t="str">
        <f>VLOOKUP(B949,HIS退!B:I,8,FALSE)</f>
        <v>1</v>
      </c>
      <c r="Q949" s="38">
        <f>VLOOKUP(C949,招行退!B:F,5,FALSE)</f>
        <v>200</v>
      </c>
      <c r="R949" t="str">
        <f>VLOOKUP(C949,招行退!B:H,7,FALSE)</f>
        <v>S</v>
      </c>
      <c r="S949" t="e">
        <f>VLOOKUP(C949,招行退!B:I,8,FALSE)</f>
        <v>#N/A</v>
      </c>
    </row>
    <row r="950" spans="1:19" ht="14.25" hidden="1">
      <c r="A950" t="s">
        <v>21414</v>
      </c>
      <c r="B950">
        <v>695582</v>
      </c>
      <c r="C950" t="s">
        <v>7344</v>
      </c>
      <c r="D950" t="s">
        <v>7345</v>
      </c>
      <c r="E950" t="s">
        <v>7346</v>
      </c>
      <c r="F950" s="15">
        <v>1634</v>
      </c>
      <c r="G950" t="s">
        <v>34</v>
      </c>
      <c r="H950" t="s">
        <v>34</v>
      </c>
      <c r="I950" t="s">
        <v>58</v>
      </c>
      <c r="J950" t="s">
        <v>48</v>
      </c>
      <c r="K950" t="s">
        <v>59</v>
      </c>
      <c r="L950" t="s">
        <v>7347</v>
      </c>
      <c r="M950" t="s">
        <v>7348</v>
      </c>
      <c r="N950" t="s">
        <v>7173</v>
      </c>
      <c r="O950">
        <f>VLOOKUP(B950,HIS退!B:F,5,FALSE)</f>
        <v>-1634</v>
      </c>
      <c r="P950" t="str">
        <f>VLOOKUP(B950,HIS退!B:I,8,FALSE)</f>
        <v>1</v>
      </c>
      <c r="Q950" s="38">
        <f>VLOOKUP(C950,招行退!B:F,5,FALSE)</f>
        <v>1634</v>
      </c>
      <c r="R950" t="str">
        <f>VLOOKUP(C950,招行退!B:H,7,FALSE)</f>
        <v>S</v>
      </c>
      <c r="S950" t="e">
        <f>VLOOKUP(C950,招行退!B:I,8,FALSE)</f>
        <v>#N/A</v>
      </c>
    </row>
    <row r="951" spans="1:19" ht="14.25" hidden="1">
      <c r="A951" t="s">
        <v>21415</v>
      </c>
      <c r="B951">
        <v>695767</v>
      </c>
      <c r="C951" t="s">
        <v>7349</v>
      </c>
      <c r="D951" t="s">
        <v>7350</v>
      </c>
      <c r="E951" t="s">
        <v>7351</v>
      </c>
      <c r="F951" s="15">
        <v>72</v>
      </c>
      <c r="G951" t="s">
        <v>53</v>
      </c>
      <c r="H951" t="s">
        <v>34</v>
      </c>
      <c r="I951" t="s">
        <v>58</v>
      </c>
      <c r="J951" t="s">
        <v>48</v>
      </c>
      <c r="K951" t="s">
        <v>59</v>
      </c>
      <c r="L951" t="s">
        <v>7352</v>
      </c>
      <c r="M951" t="s">
        <v>7353</v>
      </c>
      <c r="N951" t="s">
        <v>7354</v>
      </c>
      <c r="O951">
        <f>VLOOKUP(B951,HIS退!B:F,5,FALSE)</f>
        <v>-72</v>
      </c>
      <c r="P951" t="str">
        <f>VLOOKUP(B951,HIS退!B:I,8,FALSE)</f>
        <v>1</v>
      </c>
      <c r="Q951" s="38">
        <f>VLOOKUP(C951,招行退!B:F,5,FALSE)</f>
        <v>72</v>
      </c>
      <c r="R951" t="str">
        <f>VLOOKUP(C951,招行退!B:H,7,FALSE)</f>
        <v>S</v>
      </c>
      <c r="S951" t="e">
        <f>VLOOKUP(C951,招行退!B:I,8,FALSE)</f>
        <v>#N/A</v>
      </c>
    </row>
    <row r="952" spans="1:19" ht="14.25" hidden="1">
      <c r="A952" t="s">
        <v>21416</v>
      </c>
      <c r="B952">
        <v>695795</v>
      </c>
      <c r="C952" t="s">
        <v>7355</v>
      </c>
      <c r="D952" t="s">
        <v>7350</v>
      </c>
      <c r="E952" t="s">
        <v>7351</v>
      </c>
      <c r="F952" s="15">
        <v>72</v>
      </c>
      <c r="G952" t="s">
        <v>53</v>
      </c>
      <c r="H952" t="s">
        <v>34</v>
      </c>
      <c r="I952" t="s">
        <v>58</v>
      </c>
      <c r="J952" t="s">
        <v>48</v>
      </c>
      <c r="K952" t="s">
        <v>59</v>
      </c>
      <c r="L952" t="s">
        <v>7356</v>
      </c>
      <c r="M952" t="s">
        <v>7357</v>
      </c>
      <c r="N952" t="s">
        <v>7354</v>
      </c>
      <c r="O952">
        <f>VLOOKUP(B952,HIS退!B:F,5,FALSE)</f>
        <v>-72</v>
      </c>
      <c r="P952" t="str">
        <f>VLOOKUP(B952,HIS退!B:I,8,FALSE)</f>
        <v>1</v>
      </c>
      <c r="Q952" s="38">
        <f>VLOOKUP(C952,招行退!B:F,5,FALSE)</f>
        <v>72</v>
      </c>
      <c r="R952" t="str">
        <f>VLOOKUP(C952,招行退!B:H,7,FALSE)</f>
        <v>S</v>
      </c>
      <c r="S952" t="e">
        <f>VLOOKUP(C952,招行退!B:I,8,FALSE)</f>
        <v>#N/A</v>
      </c>
    </row>
    <row r="953" spans="1:19" ht="14.25" hidden="1">
      <c r="A953" t="s">
        <v>21417</v>
      </c>
      <c r="B953">
        <v>695856</v>
      </c>
      <c r="C953" t="s">
        <v>7358</v>
      </c>
      <c r="D953" t="s">
        <v>7359</v>
      </c>
      <c r="E953" t="s">
        <v>7360</v>
      </c>
      <c r="F953" s="15">
        <v>1557</v>
      </c>
      <c r="G953" t="s">
        <v>34</v>
      </c>
      <c r="H953" t="s">
        <v>34</v>
      </c>
      <c r="I953" t="s">
        <v>58</v>
      </c>
      <c r="J953" t="s">
        <v>48</v>
      </c>
      <c r="K953" t="s">
        <v>59</v>
      </c>
      <c r="L953" t="s">
        <v>7361</v>
      </c>
      <c r="M953" t="s">
        <v>7362</v>
      </c>
      <c r="N953" t="s">
        <v>7363</v>
      </c>
      <c r="O953">
        <f>VLOOKUP(B953,HIS退!B:F,5,FALSE)</f>
        <v>-1557</v>
      </c>
      <c r="P953" t="str">
        <f>VLOOKUP(B953,HIS退!B:I,8,FALSE)</f>
        <v>1</v>
      </c>
      <c r="Q953" s="38">
        <f>VLOOKUP(C953,招行退!B:F,5,FALSE)</f>
        <v>1557</v>
      </c>
      <c r="R953" t="str">
        <f>VLOOKUP(C953,招行退!B:H,7,FALSE)</f>
        <v>S</v>
      </c>
      <c r="S953" t="e">
        <f>VLOOKUP(C953,招行退!B:I,8,FALSE)</f>
        <v>#N/A</v>
      </c>
    </row>
    <row r="954" spans="1:19" ht="14.25" hidden="1">
      <c r="A954" t="s">
        <v>21418</v>
      </c>
      <c r="B954">
        <v>695875</v>
      </c>
      <c r="C954" t="s">
        <v>7364</v>
      </c>
      <c r="D954" t="s">
        <v>7365</v>
      </c>
      <c r="E954" t="s">
        <v>7366</v>
      </c>
      <c r="F954" s="15">
        <v>234</v>
      </c>
      <c r="G954" t="s">
        <v>34</v>
      </c>
      <c r="H954" t="s">
        <v>34</v>
      </c>
      <c r="I954" t="s">
        <v>58</v>
      </c>
      <c r="J954" t="s">
        <v>48</v>
      </c>
      <c r="K954" t="s">
        <v>59</v>
      </c>
      <c r="L954" t="s">
        <v>7367</v>
      </c>
      <c r="M954" t="s">
        <v>7368</v>
      </c>
      <c r="N954" t="s">
        <v>7369</v>
      </c>
      <c r="O954">
        <f>VLOOKUP(B954,HIS退!B:F,5,FALSE)</f>
        <v>-234</v>
      </c>
      <c r="P954" t="str">
        <f>VLOOKUP(B954,HIS退!B:I,8,FALSE)</f>
        <v>1</v>
      </c>
      <c r="Q954" s="38">
        <f>VLOOKUP(C954,招行退!B:F,5,FALSE)</f>
        <v>234</v>
      </c>
      <c r="R954" t="str">
        <f>VLOOKUP(C954,招行退!B:H,7,FALSE)</f>
        <v>S</v>
      </c>
      <c r="S954" t="e">
        <f>VLOOKUP(C954,招行退!B:I,8,FALSE)</f>
        <v>#N/A</v>
      </c>
    </row>
    <row r="955" spans="1:19" ht="14.25" hidden="1">
      <c r="A955" t="s">
        <v>21419</v>
      </c>
      <c r="B955">
        <v>696196</v>
      </c>
      <c r="C955" t="s">
        <v>7370</v>
      </c>
      <c r="D955" t="s">
        <v>7371</v>
      </c>
      <c r="E955" t="s">
        <v>7372</v>
      </c>
      <c r="F955" s="15">
        <v>1000</v>
      </c>
      <c r="G955" t="s">
        <v>34</v>
      </c>
      <c r="H955" t="s">
        <v>34</v>
      </c>
      <c r="I955" t="s">
        <v>58</v>
      </c>
      <c r="J955" t="s">
        <v>48</v>
      </c>
      <c r="K955" t="s">
        <v>59</v>
      </c>
      <c r="L955" t="s">
        <v>7373</v>
      </c>
      <c r="M955" t="s">
        <v>7374</v>
      </c>
      <c r="N955" t="s">
        <v>7375</v>
      </c>
      <c r="O955">
        <f>VLOOKUP(B955,HIS退!B:F,5,FALSE)</f>
        <v>-1000</v>
      </c>
      <c r="P955" t="str">
        <f>VLOOKUP(B955,HIS退!B:I,8,FALSE)</f>
        <v>1</v>
      </c>
      <c r="Q955" s="38">
        <f>VLOOKUP(C955,招行退!B:F,5,FALSE)</f>
        <v>1000</v>
      </c>
      <c r="R955" t="str">
        <f>VLOOKUP(C955,招行退!B:H,7,FALSE)</f>
        <v>S</v>
      </c>
      <c r="S955" t="e">
        <f>VLOOKUP(C955,招行退!B:I,8,FALSE)</f>
        <v>#N/A</v>
      </c>
    </row>
    <row r="956" spans="1:19" ht="14.25" hidden="1">
      <c r="A956" t="s">
        <v>21420</v>
      </c>
      <c r="B956">
        <v>696210</v>
      </c>
      <c r="C956" t="s">
        <v>7376</v>
      </c>
      <c r="D956" t="s">
        <v>7377</v>
      </c>
      <c r="E956" t="s">
        <v>7378</v>
      </c>
      <c r="F956" s="15">
        <v>32</v>
      </c>
      <c r="G956" t="s">
        <v>34</v>
      </c>
      <c r="H956" t="s">
        <v>34</v>
      </c>
      <c r="I956" t="s">
        <v>58</v>
      </c>
      <c r="J956" t="s">
        <v>48</v>
      </c>
      <c r="K956" t="s">
        <v>59</v>
      </c>
      <c r="L956" t="s">
        <v>7379</v>
      </c>
      <c r="M956" t="s">
        <v>7380</v>
      </c>
      <c r="N956" t="s">
        <v>7381</v>
      </c>
      <c r="O956">
        <f>VLOOKUP(B956,HIS退!B:F,5,FALSE)</f>
        <v>-32</v>
      </c>
      <c r="P956" t="str">
        <f>VLOOKUP(B956,HIS退!B:I,8,FALSE)</f>
        <v>1</v>
      </c>
      <c r="Q956" s="38">
        <f>VLOOKUP(C956,招行退!B:F,5,FALSE)</f>
        <v>32</v>
      </c>
      <c r="R956" t="str">
        <f>VLOOKUP(C956,招行退!B:H,7,FALSE)</f>
        <v>S</v>
      </c>
      <c r="S956" t="e">
        <f>VLOOKUP(C956,招行退!B:I,8,FALSE)</f>
        <v>#N/A</v>
      </c>
    </row>
    <row r="957" spans="1:19" ht="14.25" hidden="1">
      <c r="A957" t="s">
        <v>21421</v>
      </c>
      <c r="B957">
        <v>696308</v>
      </c>
      <c r="C957" t="s">
        <v>5178</v>
      </c>
      <c r="D957" t="s">
        <v>7382</v>
      </c>
      <c r="E957" t="s">
        <v>5181</v>
      </c>
      <c r="F957" s="15">
        <v>500</v>
      </c>
      <c r="G957" t="s">
        <v>34</v>
      </c>
      <c r="H957" t="s">
        <v>34</v>
      </c>
      <c r="I957" t="s">
        <v>340</v>
      </c>
      <c r="J957" t="s">
        <v>57</v>
      </c>
      <c r="K957" t="s">
        <v>59</v>
      </c>
      <c r="L957" t="s">
        <v>5179</v>
      </c>
      <c r="M957" t="s">
        <v>7383</v>
      </c>
      <c r="N957" t="s">
        <v>5182</v>
      </c>
      <c r="O957">
        <f>VLOOKUP(B957,HIS退!B:F,5,FALSE)</f>
        <v>-500</v>
      </c>
      <c r="P957" t="str">
        <f>VLOOKUP(B957,HIS退!B:I,8,FALSE)</f>
        <v>9</v>
      </c>
      <c r="Q957" s="38">
        <f>VLOOKUP(C957,招行退!B:F,5,FALSE)</f>
        <v>500</v>
      </c>
      <c r="R957" t="str">
        <f>VLOOKUP(C957,招行退!B:H,7,FALSE)</f>
        <v>B</v>
      </c>
      <c r="S957" t="str">
        <f>VLOOKUP(C957,招行退!B:I,8,FALSE)</f>
        <v>20170712</v>
      </c>
    </row>
    <row r="958" spans="1:19" ht="14.25" hidden="1">
      <c r="A958" t="s">
        <v>21422</v>
      </c>
      <c r="B958">
        <v>696335</v>
      </c>
      <c r="C958" t="s">
        <v>7384</v>
      </c>
      <c r="D958" t="s">
        <v>7385</v>
      </c>
      <c r="E958" t="s">
        <v>7386</v>
      </c>
      <c r="F958" s="15">
        <v>141</v>
      </c>
      <c r="G958" t="s">
        <v>34</v>
      </c>
      <c r="H958" t="s">
        <v>34</v>
      </c>
      <c r="I958" t="s">
        <v>58</v>
      </c>
      <c r="J958" t="s">
        <v>48</v>
      </c>
      <c r="K958" t="s">
        <v>59</v>
      </c>
      <c r="L958" t="s">
        <v>7387</v>
      </c>
      <c r="M958" t="s">
        <v>7388</v>
      </c>
      <c r="N958" t="s">
        <v>7389</v>
      </c>
      <c r="O958">
        <f>VLOOKUP(B958,HIS退!B:F,5,FALSE)</f>
        <v>-141</v>
      </c>
      <c r="P958" t="str">
        <f>VLOOKUP(B958,HIS退!B:I,8,FALSE)</f>
        <v>1</v>
      </c>
      <c r="Q958" s="38">
        <f>VLOOKUP(C958,招行退!B:F,5,FALSE)</f>
        <v>141</v>
      </c>
      <c r="R958" t="str">
        <f>VLOOKUP(C958,招行退!B:H,7,FALSE)</f>
        <v>S</v>
      </c>
      <c r="S958" t="e">
        <f>VLOOKUP(C958,招行退!B:I,8,FALSE)</f>
        <v>#N/A</v>
      </c>
    </row>
    <row r="959" spans="1:19" ht="14.25" hidden="1">
      <c r="A959" t="s">
        <v>21423</v>
      </c>
      <c r="B959">
        <v>696357</v>
      </c>
      <c r="C959" t="s">
        <v>7390</v>
      </c>
      <c r="D959" t="s">
        <v>7391</v>
      </c>
      <c r="E959" t="s">
        <v>7392</v>
      </c>
      <c r="F959" s="15">
        <v>52</v>
      </c>
      <c r="G959" t="s">
        <v>53</v>
      </c>
      <c r="H959" t="s">
        <v>34</v>
      </c>
      <c r="I959" t="s">
        <v>58</v>
      </c>
      <c r="J959" t="s">
        <v>48</v>
      </c>
      <c r="K959" t="s">
        <v>59</v>
      </c>
      <c r="L959" t="s">
        <v>7393</v>
      </c>
      <c r="M959" t="s">
        <v>7394</v>
      </c>
      <c r="N959" t="s">
        <v>7395</v>
      </c>
      <c r="O959">
        <f>VLOOKUP(B959,HIS退!B:F,5,FALSE)</f>
        <v>-52</v>
      </c>
      <c r="P959" t="str">
        <f>VLOOKUP(B959,HIS退!B:I,8,FALSE)</f>
        <v>1</v>
      </c>
      <c r="Q959" s="38">
        <f>VLOOKUP(C959,招行退!B:F,5,FALSE)</f>
        <v>52</v>
      </c>
      <c r="R959" t="str">
        <f>VLOOKUP(C959,招行退!B:H,7,FALSE)</f>
        <v>S</v>
      </c>
      <c r="S959" t="e">
        <f>VLOOKUP(C959,招行退!B:I,8,FALSE)</f>
        <v>#N/A</v>
      </c>
    </row>
    <row r="960" spans="1:19" ht="14.25" hidden="1">
      <c r="A960" t="s">
        <v>21424</v>
      </c>
      <c r="B960">
        <v>696418</v>
      </c>
      <c r="C960" t="s">
        <v>7396</v>
      </c>
      <c r="D960" t="s">
        <v>7397</v>
      </c>
      <c r="E960" t="s">
        <v>7398</v>
      </c>
      <c r="F960" s="15">
        <v>994</v>
      </c>
      <c r="G960" t="s">
        <v>34</v>
      </c>
      <c r="H960" t="s">
        <v>34</v>
      </c>
      <c r="I960" t="s">
        <v>58</v>
      </c>
      <c r="J960" t="s">
        <v>48</v>
      </c>
      <c r="K960" t="s">
        <v>59</v>
      </c>
      <c r="L960" t="s">
        <v>7399</v>
      </c>
      <c r="M960" t="s">
        <v>7400</v>
      </c>
      <c r="N960" t="s">
        <v>7401</v>
      </c>
      <c r="O960">
        <f>VLOOKUP(B960,HIS退!B:F,5,FALSE)</f>
        <v>-994</v>
      </c>
      <c r="P960" t="str">
        <f>VLOOKUP(B960,HIS退!B:I,8,FALSE)</f>
        <v>1</v>
      </c>
      <c r="Q960" s="38">
        <f>VLOOKUP(C960,招行退!B:F,5,FALSE)</f>
        <v>994</v>
      </c>
      <c r="R960" t="str">
        <f>VLOOKUP(C960,招行退!B:H,7,FALSE)</f>
        <v>S</v>
      </c>
      <c r="S960" t="e">
        <f>VLOOKUP(C960,招行退!B:I,8,FALSE)</f>
        <v>#N/A</v>
      </c>
    </row>
    <row r="961" spans="1:19" ht="14.25" hidden="1">
      <c r="A961" t="s">
        <v>21425</v>
      </c>
      <c r="B961">
        <v>696456</v>
      </c>
      <c r="C961" t="s">
        <v>5171</v>
      </c>
      <c r="D961" t="s">
        <v>7402</v>
      </c>
      <c r="E961" t="s">
        <v>5174</v>
      </c>
      <c r="F961" s="15">
        <v>1000</v>
      </c>
      <c r="G961" t="s">
        <v>34</v>
      </c>
      <c r="H961" t="s">
        <v>34</v>
      </c>
      <c r="I961" t="s">
        <v>340</v>
      </c>
      <c r="J961" t="s">
        <v>57</v>
      </c>
      <c r="K961" t="s">
        <v>59</v>
      </c>
      <c r="L961" t="s">
        <v>5172</v>
      </c>
      <c r="M961" t="s">
        <v>7403</v>
      </c>
      <c r="N961" t="s">
        <v>5175</v>
      </c>
      <c r="O961">
        <f>VLOOKUP(B961,HIS退!B:F,5,FALSE)</f>
        <v>-1000</v>
      </c>
      <c r="P961" t="str">
        <f>VLOOKUP(B961,HIS退!B:I,8,FALSE)</f>
        <v>9</v>
      </c>
      <c r="Q961" s="38">
        <f>VLOOKUP(C961,招行退!B:F,5,FALSE)</f>
        <v>1000</v>
      </c>
      <c r="R961" t="str">
        <f>VLOOKUP(C961,招行退!B:H,7,FALSE)</f>
        <v>B</v>
      </c>
      <c r="S961" t="str">
        <f>VLOOKUP(C961,招行退!B:I,8,FALSE)</f>
        <v>20170712</v>
      </c>
    </row>
    <row r="962" spans="1:19" ht="14.25" hidden="1">
      <c r="A962" t="s">
        <v>21426</v>
      </c>
      <c r="B962">
        <v>696642</v>
      </c>
      <c r="C962" t="s">
        <v>7404</v>
      </c>
      <c r="D962" t="s">
        <v>7405</v>
      </c>
      <c r="E962" t="s">
        <v>7406</v>
      </c>
      <c r="F962" s="15">
        <v>500</v>
      </c>
      <c r="G962" t="s">
        <v>34</v>
      </c>
      <c r="H962" t="s">
        <v>34</v>
      </c>
      <c r="I962" t="s">
        <v>58</v>
      </c>
      <c r="J962" t="s">
        <v>48</v>
      </c>
      <c r="K962" t="s">
        <v>59</v>
      </c>
      <c r="L962" t="s">
        <v>7407</v>
      </c>
      <c r="M962" t="s">
        <v>7408</v>
      </c>
      <c r="N962" t="s">
        <v>6723</v>
      </c>
      <c r="O962">
        <f>VLOOKUP(B962,HIS退!B:F,5,FALSE)</f>
        <v>-500</v>
      </c>
      <c r="P962" t="str">
        <f>VLOOKUP(B962,HIS退!B:I,8,FALSE)</f>
        <v>1</v>
      </c>
      <c r="Q962" s="38">
        <f>VLOOKUP(C962,招行退!B:F,5,FALSE)</f>
        <v>500</v>
      </c>
      <c r="R962" t="str">
        <f>VLOOKUP(C962,招行退!B:H,7,FALSE)</f>
        <v>S</v>
      </c>
      <c r="S962" t="e">
        <f>VLOOKUP(C962,招行退!B:I,8,FALSE)</f>
        <v>#N/A</v>
      </c>
    </row>
    <row r="963" spans="1:19" ht="14.25" hidden="1">
      <c r="A963" t="s">
        <v>21427</v>
      </c>
      <c r="B963">
        <v>696650</v>
      </c>
      <c r="C963" t="s">
        <v>5185</v>
      </c>
      <c r="D963" t="s">
        <v>7402</v>
      </c>
      <c r="E963" t="s">
        <v>5174</v>
      </c>
      <c r="F963" s="15">
        <v>50</v>
      </c>
      <c r="G963" t="s">
        <v>34</v>
      </c>
      <c r="H963" t="s">
        <v>34</v>
      </c>
      <c r="I963" t="s">
        <v>340</v>
      </c>
      <c r="J963" t="s">
        <v>57</v>
      </c>
      <c r="K963" t="s">
        <v>59</v>
      </c>
      <c r="L963" t="s">
        <v>5186</v>
      </c>
      <c r="M963" t="s">
        <v>7409</v>
      </c>
      <c r="N963" t="s">
        <v>5175</v>
      </c>
      <c r="O963">
        <f>VLOOKUP(B963,HIS退!B:F,5,FALSE)</f>
        <v>-50</v>
      </c>
      <c r="P963" t="str">
        <f>VLOOKUP(B963,HIS退!B:I,8,FALSE)</f>
        <v>9</v>
      </c>
      <c r="Q963" s="38">
        <f>VLOOKUP(C963,招行退!B:F,5,FALSE)</f>
        <v>50</v>
      </c>
      <c r="R963" t="str">
        <f>VLOOKUP(C963,招行退!B:H,7,FALSE)</f>
        <v>B</v>
      </c>
      <c r="S963" t="str">
        <f>VLOOKUP(C963,招行退!B:I,8,FALSE)</f>
        <v>20170712</v>
      </c>
    </row>
    <row r="964" spans="1:19" ht="14.25" hidden="1">
      <c r="A964" t="s">
        <v>21428</v>
      </c>
      <c r="B964">
        <v>696655</v>
      </c>
      <c r="C964" t="s">
        <v>7410</v>
      </c>
      <c r="D964" t="s">
        <v>7411</v>
      </c>
      <c r="E964" t="s">
        <v>7412</v>
      </c>
      <c r="F964" s="15">
        <v>100</v>
      </c>
      <c r="G964" t="s">
        <v>34</v>
      </c>
      <c r="H964" t="s">
        <v>34</v>
      </c>
      <c r="I964" t="s">
        <v>58</v>
      </c>
      <c r="J964" t="s">
        <v>48</v>
      </c>
      <c r="K964" t="s">
        <v>59</v>
      </c>
      <c r="L964" t="s">
        <v>7413</v>
      </c>
      <c r="M964" t="s">
        <v>7414</v>
      </c>
      <c r="N964" t="s">
        <v>7415</v>
      </c>
      <c r="O964">
        <f>VLOOKUP(B964,HIS退!B:F,5,FALSE)</f>
        <v>-100</v>
      </c>
      <c r="P964" t="str">
        <f>VLOOKUP(B964,HIS退!B:I,8,FALSE)</f>
        <v>1</v>
      </c>
      <c r="Q964" s="38">
        <f>VLOOKUP(C964,招行退!B:F,5,FALSE)</f>
        <v>100</v>
      </c>
      <c r="R964" t="str">
        <f>VLOOKUP(C964,招行退!B:H,7,FALSE)</f>
        <v>S</v>
      </c>
      <c r="S964" t="e">
        <f>VLOOKUP(C964,招行退!B:I,8,FALSE)</f>
        <v>#N/A</v>
      </c>
    </row>
    <row r="965" spans="1:19" ht="14.25" hidden="1">
      <c r="A965" t="s">
        <v>21429</v>
      </c>
      <c r="B965">
        <v>698120</v>
      </c>
      <c r="C965" t="s">
        <v>5190</v>
      </c>
      <c r="D965" t="s">
        <v>7416</v>
      </c>
      <c r="E965" t="s">
        <v>5193</v>
      </c>
      <c r="F965" s="15">
        <v>10</v>
      </c>
      <c r="G965" t="s">
        <v>34</v>
      </c>
      <c r="H965" t="s">
        <v>34</v>
      </c>
      <c r="I965" t="s">
        <v>340</v>
      </c>
      <c r="J965" t="s">
        <v>57</v>
      </c>
      <c r="K965" t="s">
        <v>59</v>
      </c>
      <c r="L965" t="s">
        <v>5191</v>
      </c>
      <c r="M965" t="s">
        <v>7417</v>
      </c>
      <c r="N965" t="s">
        <v>5194</v>
      </c>
      <c r="O965">
        <f>VLOOKUP(B965,HIS退!B:F,5,FALSE)</f>
        <v>-10</v>
      </c>
      <c r="P965" t="str">
        <f>VLOOKUP(B965,HIS退!B:I,8,FALSE)</f>
        <v>9</v>
      </c>
      <c r="Q965" s="38">
        <f>VLOOKUP(C965,招行退!B:F,5,FALSE)</f>
        <v>10</v>
      </c>
      <c r="R965" t="str">
        <f>VLOOKUP(C965,招行退!B:H,7,FALSE)</f>
        <v>B</v>
      </c>
      <c r="S965" t="str">
        <f>VLOOKUP(C965,招行退!B:I,8,FALSE)</f>
        <v>20170712</v>
      </c>
    </row>
    <row r="966" spans="1:19" ht="14.25" hidden="1">
      <c r="A966" t="s">
        <v>21430</v>
      </c>
      <c r="B966">
        <v>698246</v>
      </c>
      <c r="C966" t="s">
        <v>5222</v>
      </c>
      <c r="D966" t="s">
        <v>7418</v>
      </c>
      <c r="E966" t="s">
        <v>5225</v>
      </c>
      <c r="F966" s="15">
        <v>588</v>
      </c>
      <c r="G966" t="s">
        <v>34</v>
      </c>
      <c r="H966" t="s">
        <v>34</v>
      </c>
      <c r="I966" t="s">
        <v>340</v>
      </c>
      <c r="J966" t="s">
        <v>57</v>
      </c>
      <c r="K966" t="s">
        <v>59</v>
      </c>
      <c r="L966" t="s">
        <v>5223</v>
      </c>
      <c r="M966" t="s">
        <v>7419</v>
      </c>
      <c r="N966" t="s">
        <v>5226</v>
      </c>
      <c r="O966">
        <f>VLOOKUP(B966,HIS退!B:F,5,FALSE)</f>
        <v>-588</v>
      </c>
      <c r="P966" t="str">
        <f>VLOOKUP(B966,HIS退!B:I,8,FALSE)</f>
        <v>9</v>
      </c>
      <c r="Q966" s="38">
        <f>VLOOKUP(C966,招行退!B:F,5,FALSE)</f>
        <v>588</v>
      </c>
      <c r="R966" t="str">
        <f>VLOOKUP(C966,招行退!B:H,7,FALSE)</f>
        <v>B</v>
      </c>
      <c r="S966" t="str">
        <f>VLOOKUP(C966,招行退!B:I,8,FALSE)</f>
        <v>20170712</v>
      </c>
    </row>
    <row r="967" spans="1:19" ht="14.25" hidden="1">
      <c r="A967" t="s">
        <v>21431</v>
      </c>
      <c r="B967">
        <v>698334</v>
      </c>
      <c r="C967" t="s">
        <v>7420</v>
      </c>
      <c r="D967" t="s">
        <v>7421</v>
      </c>
      <c r="E967" t="s">
        <v>7422</v>
      </c>
      <c r="F967" s="15">
        <v>502</v>
      </c>
      <c r="G967" t="s">
        <v>34</v>
      </c>
      <c r="H967" t="s">
        <v>34</v>
      </c>
      <c r="I967" t="s">
        <v>58</v>
      </c>
      <c r="J967" t="s">
        <v>48</v>
      </c>
      <c r="K967" t="s">
        <v>59</v>
      </c>
      <c r="L967" t="s">
        <v>7423</v>
      </c>
      <c r="M967" t="s">
        <v>7424</v>
      </c>
      <c r="N967" t="s">
        <v>7425</v>
      </c>
      <c r="O967">
        <f>VLOOKUP(B967,HIS退!B:F,5,FALSE)</f>
        <v>-502</v>
      </c>
      <c r="P967" t="str">
        <f>VLOOKUP(B967,HIS退!B:I,8,FALSE)</f>
        <v>1</v>
      </c>
      <c r="Q967" s="38">
        <f>VLOOKUP(C967,招行退!B:F,5,FALSE)</f>
        <v>502</v>
      </c>
      <c r="R967" t="str">
        <f>VLOOKUP(C967,招行退!B:H,7,FALSE)</f>
        <v>S</v>
      </c>
      <c r="S967" t="e">
        <f>VLOOKUP(C967,招行退!B:I,8,FALSE)</f>
        <v>#N/A</v>
      </c>
    </row>
    <row r="968" spans="1:19" ht="14.25" hidden="1">
      <c r="A968" t="s">
        <v>21432</v>
      </c>
      <c r="B968">
        <v>698562</v>
      </c>
      <c r="C968" t="s">
        <v>7426</v>
      </c>
      <c r="D968" t="s">
        <v>7427</v>
      </c>
      <c r="E968" t="s">
        <v>7428</v>
      </c>
      <c r="F968" s="15">
        <v>904</v>
      </c>
      <c r="G968" t="s">
        <v>34</v>
      </c>
      <c r="H968" t="s">
        <v>34</v>
      </c>
      <c r="I968" t="s">
        <v>58</v>
      </c>
      <c r="J968" t="s">
        <v>48</v>
      </c>
      <c r="K968" t="s">
        <v>59</v>
      </c>
      <c r="L968" t="s">
        <v>7429</v>
      </c>
      <c r="M968" t="s">
        <v>7430</v>
      </c>
      <c r="N968" t="s">
        <v>7431</v>
      </c>
      <c r="O968">
        <f>VLOOKUP(B968,HIS退!B:F,5,FALSE)</f>
        <v>-904</v>
      </c>
      <c r="P968" t="str">
        <f>VLOOKUP(B968,HIS退!B:I,8,FALSE)</f>
        <v>1</v>
      </c>
      <c r="Q968" s="38">
        <f>VLOOKUP(C968,招行退!B:F,5,FALSE)</f>
        <v>904</v>
      </c>
      <c r="R968" t="str">
        <f>VLOOKUP(C968,招行退!B:H,7,FALSE)</f>
        <v>S</v>
      </c>
      <c r="S968" t="e">
        <f>VLOOKUP(C968,招行退!B:I,8,FALSE)</f>
        <v>#N/A</v>
      </c>
    </row>
    <row r="969" spans="1:19" ht="14.25" hidden="1">
      <c r="A969" t="s">
        <v>21433</v>
      </c>
      <c r="B969">
        <v>699576</v>
      </c>
      <c r="C969" t="s">
        <v>7432</v>
      </c>
      <c r="D969" t="s">
        <v>7433</v>
      </c>
      <c r="E969" t="s">
        <v>7434</v>
      </c>
      <c r="F969" s="15">
        <v>237</v>
      </c>
      <c r="G969" t="s">
        <v>34</v>
      </c>
      <c r="H969" t="s">
        <v>34</v>
      </c>
      <c r="I969" t="s">
        <v>58</v>
      </c>
      <c r="J969" t="s">
        <v>48</v>
      </c>
      <c r="K969" t="s">
        <v>59</v>
      </c>
      <c r="L969" t="s">
        <v>7435</v>
      </c>
      <c r="M969" t="s">
        <v>7436</v>
      </c>
      <c r="N969" t="s">
        <v>7437</v>
      </c>
      <c r="O969">
        <f>VLOOKUP(B969,HIS退!B:F,5,FALSE)</f>
        <v>-237</v>
      </c>
      <c r="P969" t="str">
        <f>VLOOKUP(B969,HIS退!B:I,8,FALSE)</f>
        <v>1</v>
      </c>
      <c r="Q969" s="38">
        <f>VLOOKUP(C969,招行退!B:F,5,FALSE)</f>
        <v>237</v>
      </c>
      <c r="R969" t="str">
        <f>VLOOKUP(C969,招行退!B:H,7,FALSE)</f>
        <v>S</v>
      </c>
      <c r="S969" t="e">
        <f>VLOOKUP(C969,招行退!B:I,8,FALSE)</f>
        <v>#N/A</v>
      </c>
    </row>
    <row r="970" spans="1:19" ht="14.25" hidden="1">
      <c r="A970" t="s">
        <v>21434</v>
      </c>
      <c r="B970">
        <v>699578</v>
      </c>
      <c r="C970" t="s">
        <v>5197</v>
      </c>
      <c r="D970" t="s">
        <v>7438</v>
      </c>
      <c r="E970" t="s">
        <v>5200</v>
      </c>
      <c r="F970" s="15">
        <v>13</v>
      </c>
      <c r="G970" t="s">
        <v>34</v>
      </c>
      <c r="H970" t="s">
        <v>34</v>
      </c>
      <c r="I970" t="s">
        <v>340</v>
      </c>
      <c r="J970" t="s">
        <v>57</v>
      </c>
      <c r="K970" t="s">
        <v>59</v>
      </c>
      <c r="L970" t="s">
        <v>5198</v>
      </c>
      <c r="M970" t="s">
        <v>7439</v>
      </c>
      <c r="N970" t="s">
        <v>5201</v>
      </c>
      <c r="O970">
        <f>VLOOKUP(B970,HIS退!B:F,5,FALSE)</f>
        <v>-13</v>
      </c>
      <c r="P970" t="str">
        <f>VLOOKUP(B970,HIS退!B:I,8,FALSE)</f>
        <v>9</v>
      </c>
      <c r="Q970" s="38">
        <f>VLOOKUP(C970,招行退!B:F,5,FALSE)</f>
        <v>13</v>
      </c>
      <c r="R970" t="str">
        <f>VLOOKUP(C970,招行退!B:H,7,FALSE)</f>
        <v>B</v>
      </c>
      <c r="S970" t="str">
        <f>VLOOKUP(C970,招行退!B:I,8,FALSE)</f>
        <v>20170712</v>
      </c>
    </row>
    <row r="971" spans="1:19" ht="14.25" hidden="1">
      <c r="A971" t="s">
        <v>21435</v>
      </c>
      <c r="B971">
        <v>699694</v>
      </c>
      <c r="C971" t="s">
        <v>7440</v>
      </c>
      <c r="D971" t="s">
        <v>7441</v>
      </c>
      <c r="E971" t="s">
        <v>7442</v>
      </c>
      <c r="F971" s="15">
        <v>834</v>
      </c>
      <c r="G971" t="s">
        <v>34</v>
      </c>
      <c r="H971" t="s">
        <v>34</v>
      </c>
      <c r="I971" t="s">
        <v>58</v>
      </c>
      <c r="J971" t="s">
        <v>48</v>
      </c>
      <c r="K971" t="s">
        <v>59</v>
      </c>
      <c r="L971" t="s">
        <v>7443</v>
      </c>
      <c r="M971" t="s">
        <v>7444</v>
      </c>
      <c r="N971" t="s">
        <v>7445</v>
      </c>
      <c r="O971">
        <f>VLOOKUP(B971,HIS退!B:F,5,FALSE)</f>
        <v>-834</v>
      </c>
      <c r="P971" t="str">
        <f>VLOOKUP(B971,HIS退!B:I,8,FALSE)</f>
        <v>1</v>
      </c>
      <c r="Q971" s="38">
        <f>VLOOKUP(C971,招行退!B:F,5,FALSE)</f>
        <v>834</v>
      </c>
      <c r="R971" t="str">
        <f>VLOOKUP(C971,招行退!B:H,7,FALSE)</f>
        <v>S</v>
      </c>
      <c r="S971" t="e">
        <f>VLOOKUP(C971,招行退!B:I,8,FALSE)</f>
        <v>#N/A</v>
      </c>
    </row>
    <row r="972" spans="1:19" ht="14.25" hidden="1">
      <c r="A972" t="s">
        <v>21436</v>
      </c>
      <c r="B972">
        <v>699818</v>
      </c>
      <c r="C972" t="s">
        <v>7446</v>
      </c>
      <c r="D972" t="s">
        <v>7447</v>
      </c>
      <c r="E972" t="s">
        <v>7448</v>
      </c>
      <c r="F972" s="15">
        <v>100</v>
      </c>
      <c r="G972" t="s">
        <v>34</v>
      </c>
      <c r="H972" t="s">
        <v>34</v>
      </c>
      <c r="I972" t="s">
        <v>58</v>
      </c>
      <c r="J972" t="s">
        <v>48</v>
      </c>
      <c r="K972" t="s">
        <v>59</v>
      </c>
      <c r="L972" t="s">
        <v>7449</v>
      </c>
      <c r="M972" t="s">
        <v>7450</v>
      </c>
      <c r="N972" t="s">
        <v>7451</v>
      </c>
      <c r="O972">
        <f>VLOOKUP(B972,HIS退!B:F,5,FALSE)</f>
        <v>-100</v>
      </c>
      <c r="P972" t="str">
        <f>VLOOKUP(B972,HIS退!B:I,8,FALSE)</f>
        <v>1</v>
      </c>
      <c r="Q972" s="38">
        <f>VLOOKUP(C972,招行退!B:F,5,FALSE)</f>
        <v>100</v>
      </c>
      <c r="R972" t="str">
        <f>VLOOKUP(C972,招行退!B:H,7,FALSE)</f>
        <v>S</v>
      </c>
      <c r="S972" t="e">
        <f>VLOOKUP(C972,招行退!B:I,8,FALSE)</f>
        <v>#N/A</v>
      </c>
    </row>
    <row r="973" spans="1:19" ht="14.25" hidden="1">
      <c r="A973" t="s">
        <v>21437</v>
      </c>
      <c r="B973">
        <v>700339</v>
      </c>
      <c r="C973" t="s">
        <v>5215</v>
      </c>
      <c r="D973" t="s">
        <v>7452</v>
      </c>
      <c r="E973" t="s">
        <v>5218</v>
      </c>
      <c r="F973" s="15">
        <v>1000</v>
      </c>
      <c r="G973" t="s">
        <v>34</v>
      </c>
      <c r="H973" t="s">
        <v>34</v>
      </c>
      <c r="I973" t="s">
        <v>340</v>
      </c>
      <c r="J973" t="s">
        <v>57</v>
      </c>
      <c r="K973" t="s">
        <v>59</v>
      </c>
      <c r="L973" t="s">
        <v>5216</v>
      </c>
      <c r="M973" t="s">
        <v>7453</v>
      </c>
      <c r="N973" t="s">
        <v>5219</v>
      </c>
      <c r="O973">
        <f>VLOOKUP(B973,HIS退!B:F,5,FALSE)</f>
        <v>-1000</v>
      </c>
      <c r="P973" t="str">
        <f>VLOOKUP(B973,HIS退!B:I,8,FALSE)</f>
        <v>9</v>
      </c>
      <c r="Q973" s="38">
        <f>VLOOKUP(C973,招行退!B:F,5,FALSE)</f>
        <v>1000</v>
      </c>
      <c r="R973" t="str">
        <f>VLOOKUP(C973,招行退!B:H,7,FALSE)</f>
        <v>B</v>
      </c>
      <c r="S973" t="str">
        <f>VLOOKUP(C973,招行退!B:I,8,FALSE)</f>
        <v>20170712</v>
      </c>
    </row>
    <row r="974" spans="1:19" ht="14.25" hidden="1">
      <c r="A974" t="s">
        <v>21438</v>
      </c>
      <c r="B974">
        <v>700420</v>
      </c>
      <c r="C974" t="s">
        <v>5236</v>
      </c>
      <c r="D974" t="s">
        <v>7454</v>
      </c>
      <c r="E974" t="s">
        <v>5239</v>
      </c>
      <c r="F974" s="15">
        <v>122</v>
      </c>
      <c r="G974" t="s">
        <v>34</v>
      </c>
      <c r="H974" t="s">
        <v>34</v>
      </c>
      <c r="I974" t="s">
        <v>340</v>
      </c>
      <c r="J974" t="s">
        <v>57</v>
      </c>
      <c r="K974" t="s">
        <v>59</v>
      </c>
      <c r="L974" t="s">
        <v>5237</v>
      </c>
      <c r="M974" t="s">
        <v>7455</v>
      </c>
      <c r="N974" t="s">
        <v>5240</v>
      </c>
      <c r="O974">
        <f>VLOOKUP(B974,HIS退!B:F,5,FALSE)</f>
        <v>-122</v>
      </c>
      <c r="P974" t="str">
        <f>VLOOKUP(B974,HIS退!B:I,8,FALSE)</f>
        <v>9</v>
      </c>
      <c r="Q974" s="38">
        <f>VLOOKUP(C974,招行退!B:F,5,FALSE)</f>
        <v>122</v>
      </c>
      <c r="R974" t="str">
        <f>VLOOKUP(C974,招行退!B:H,7,FALSE)</f>
        <v>B</v>
      </c>
      <c r="S974" t="str">
        <f>VLOOKUP(C974,招行退!B:I,8,FALSE)</f>
        <v>20170712</v>
      </c>
    </row>
    <row r="975" spans="1:19" ht="14.25" hidden="1">
      <c r="A975" t="s">
        <v>21439</v>
      </c>
      <c r="B975">
        <v>700595</v>
      </c>
      <c r="C975" t="s">
        <v>5229</v>
      </c>
      <c r="D975" t="s">
        <v>7456</v>
      </c>
      <c r="E975" t="s">
        <v>5232</v>
      </c>
      <c r="F975" s="15">
        <v>62</v>
      </c>
      <c r="G975" t="s">
        <v>34</v>
      </c>
      <c r="H975" t="s">
        <v>34</v>
      </c>
      <c r="I975" t="s">
        <v>340</v>
      </c>
      <c r="J975" t="s">
        <v>57</v>
      </c>
      <c r="K975" t="s">
        <v>59</v>
      </c>
      <c r="L975" t="s">
        <v>5230</v>
      </c>
      <c r="M975" t="s">
        <v>7457</v>
      </c>
      <c r="N975" t="s">
        <v>5233</v>
      </c>
      <c r="O975">
        <f>VLOOKUP(B975,HIS退!B:F,5,FALSE)</f>
        <v>-62</v>
      </c>
      <c r="P975" t="str">
        <f>VLOOKUP(B975,HIS退!B:I,8,FALSE)</f>
        <v>9</v>
      </c>
      <c r="Q975" s="38">
        <f>VLOOKUP(C975,招行退!B:F,5,FALSE)</f>
        <v>62</v>
      </c>
      <c r="R975" t="str">
        <f>VLOOKUP(C975,招行退!B:H,7,FALSE)</f>
        <v>B</v>
      </c>
      <c r="S975" t="str">
        <f>VLOOKUP(C975,招行退!B:I,8,FALSE)</f>
        <v>20170712</v>
      </c>
    </row>
    <row r="976" spans="1:19" ht="14.25" hidden="1">
      <c r="A976" t="s">
        <v>21440</v>
      </c>
      <c r="B976">
        <v>700657</v>
      </c>
      <c r="C976" t="s">
        <v>7458</v>
      </c>
      <c r="D976" t="s">
        <v>7459</v>
      </c>
      <c r="E976" t="s">
        <v>7460</v>
      </c>
      <c r="F976" s="15">
        <v>43</v>
      </c>
      <c r="G976" t="s">
        <v>34</v>
      </c>
      <c r="H976" t="s">
        <v>34</v>
      </c>
      <c r="I976" t="s">
        <v>58</v>
      </c>
      <c r="J976" t="s">
        <v>48</v>
      </c>
      <c r="K976" t="s">
        <v>59</v>
      </c>
      <c r="L976" t="s">
        <v>7461</v>
      </c>
      <c r="M976" t="s">
        <v>7462</v>
      </c>
      <c r="N976" t="s">
        <v>7463</v>
      </c>
      <c r="O976">
        <f>VLOOKUP(B976,HIS退!B:F,5,FALSE)</f>
        <v>-43</v>
      </c>
      <c r="P976" t="str">
        <f>VLOOKUP(B976,HIS退!B:I,8,FALSE)</f>
        <v>1</v>
      </c>
      <c r="Q976" s="38">
        <f>VLOOKUP(C976,招行退!B:F,5,FALSE)</f>
        <v>43</v>
      </c>
      <c r="R976" t="str">
        <f>VLOOKUP(C976,招行退!B:H,7,FALSE)</f>
        <v>S</v>
      </c>
      <c r="S976" t="e">
        <f>VLOOKUP(C976,招行退!B:I,8,FALSE)</f>
        <v>#N/A</v>
      </c>
    </row>
    <row r="977" spans="1:19" ht="14.25" hidden="1">
      <c r="A977" t="s">
        <v>21441</v>
      </c>
      <c r="B977">
        <v>700739</v>
      </c>
      <c r="C977" t="s">
        <v>7464</v>
      </c>
      <c r="D977" t="s">
        <v>7465</v>
      </c>
      <c r="E977" t="s">
        <v>7466</v>
      </c>
      <c r="F977" s="15">
        <v>484</v>
      </c>
      <c r="G977" t="s">
        <v>34</v>
      </c>
      <c r="H977" t="s">
        <v>34</v>
      </c>
      <c r="I977" t="s">
        <v>58</v>
      </c>
      <c r="J977" t="s">
        <v>48</v>
      </c>
      <c r="K977" t="s">
        <v>59</v>
      </c>
      <c r="L977" t="s">
        <v>7467</v>
      </c>
      <c r="M977" t="s">
        <v>7468</v>
      </c>
      <c r="N977" t="s">
        <v>7469</v>
      </c>
      <c r="O977">
        <f>VLOOKUP(B977,HIS退!B:F,5,FALSE)</f>
        <v>-484</v>
      </c>
      <c r="P977" t="str">
        <f>VLOOKUP(B977,HIS退!B:I,8,FALSE)</f>
        <v>1</v>
      </c>
      <c r="Q977" s="38">
        <f>VLOOKUP(C977,招行退!B:F,5,FALSE)</f>
        <v>484</v>
      </c>
      <c r="R977" t="str">
        <f>VLOOKUP(C977,招行退!B:H,7,FALSE)</f>
        <v>S</v>
      </c>
      <c r="S977" t="e">
        <f>VLOOKUP(C977,招行退!B:I,8,FALSE)</f>
        <v>#N/A</v>
      </c>
    </row>
    <row r="978" spans="1:19" ht="14.25" hidden="1">
      <c r="A978" t="s">
        <v>21442</v>
      </c>
      <c r="B978">
        <v>700749</v>
      </c>
      <c r="C978" t="s">
        <v>7470</v>
      </c>
      <c r="D978" t="s">
        <v>7471</v>
      </c>
      <c r="E978" t="s">
        <v>7472</v>
      </c>
      <c r="F978" s="15">
        <v>618</v>
      </c>
      <c r="G978" t="s">
        <v>34</v>
      </c>
      <c r="H978" t="s">
        <v>34</v>
      </c>
      <c r="I978" t="s">
        <v>58</v>
      </c>
      <c r="J978" t="s">
        <v>48</v>
      </c>
      <c r="K978" t="s">
        <v>59</v>
      </c>
      <c r="L978" t="s">
        <v>7473</v>
      </c>
      <c r="M978" t="s">
        <v>7474</v>
      </c>
      <c r="N978" t="s">
        <v>7475</v>
      </c>
      <c r="O978">
        <f>VLOOKUP(B978,HIS退!B:F,5,FALSE)</f>
        <v>-618</v>
      </c>
      <c r="P978" t="str">
        <f>VLOOKUP(B978,HIS退!B:I,8,FALSE)</f>
        <v>1</v>
      </c>
      <c r="Q978" s="38">
        <f>VLOOKUP(C978,招行退!B:F,5,FALSE)</f>
        <v>618</v>
      </c>
      <c r="R978" t="str">
        <f>VLOOKUP(C978,招行退!B:H,7,FALSE)</f>
        <v>S</v>
      </c>
      <c r="S978" t="e">
        <f>VLOOKUP(C978,招行退!B:I,8,FALSE)</f>
        <v>#N/A</v>
      </c>
    </row>
    <row r="979" spans="1:19" ht="14.25" hidden="1">
      <c r="A979" t="s">
        <v>21443</v>
      </c>
      <c r="B979">
        <v>700870</v>
      </c>
      <c r="C979" t="s">
        <v>7476</v>
      </c>
      <c r="D979" t="s">
        <v>7477</v>
      </c>
      <c r="E979" t="s">
        <v>7478</v>
      </c>
      <c r="F979" s="15">
        <v>393</v>
      </c>
      <c r="G979" t="s">
        <v>34</v>
      </c>
      <c r="H979" t="s">
        <v>34</v>
      </c>
      <c r="I979" t="s">
        <v>58</v>
      </c>
      <c r="J979" t="s">
        <v>48</v>
      </c>
      <c r="K979" t="s">
        <v>59</v>
      </c>
      <c r="L979" t="s">
        <v>7479</v>
      </c>
      <c r="M979" t="s">
        <v>7480</v>
      </c>
      <c r="N979" t="s">
        <v>7481</v>
      </c>
      <c r="O979">
        <f>VLOOKUP(B979,HIS退!B:F,5,FALSE)</f>
        <v>-393</v>
      </c>
      <c r="P979" t="str">
        <f>VLOOKUP(B979,HIS退!B:I,8,FALSE)</f>
        <v>1</v>
      </c>
      <c r="Q979" s="38">
        <f>VLOOKUP(C979,招行退!B:F,5,FALSE)</f>
        <v>393</v>
      </c>
      <c r="R979" t="str">
        <f>VLOOKUP(C979,招行退!B:H,7,FALSE)</f>
        <v>S</v>
      </c>
      <c r="S979" t="e">
        <f>VLOOKUP(C979,招行退!B:I,8,FALSE)</f>
        <v>#N/A</v>
      </c>
    </row>
    <row r="980" spans="1:19" ht="14.25" hidden="1">
      <c r="A980" t="s">
        <v>21444</v>
      </c>
      <c r="B980">
        <v>701632</v>
      </c>
      <c r="C980" t="s">
        <v>5327</v>
      </c>
      <c r="D980" t="s">
        <v>7482</v>
      </c>
      <c r="E980" t="s">
        <v>5330</v>
      </c>
      <c r="F980" s="15">
        <v>357</v>
      </c>
      <c r="G980" t="s">
        <v>34</v>
      </c>
      <c r="H980" t="s">
        <v>34</v>
      </c>
      <c r="I980" t="s">
        <v>340</v>
      </c>
      <c r="J980" t="s">
        <v>340</v>
      </c>
      <c r="K980" t="s">
        <v>59</v>
      </c>
      <c r="L980" t="s">
        <v>5328</v>
      </c>
      <c r="M980" t="s">
        <v>7483</v>
      </c>
      <c r="N980" t="s">
        <v>5331</v>
      </c>
      <c r="O980">
        <f>VLOOKUP(B980,HIS退!B:F,5,FALSE)</f>
        <v>-357</v>
      </c>
      <c r="P980" t="str">
        <f>VLOOKUP(B980,HIS退!B:I,8,FALSE)</f>
        <v>9</v>
      </c>
      <c r="Q980" s="38">
        <f>VLOOKUP(C980,招行退!B:F,5,FALSE)</f>
        <v>357</v>
      </c>
      <c r="R980" t="str">
        <f>VLOOKUP(C980,招行退!B:H,7,FALSE)</f>
        <v>B</v>
      </c>
      <c r="S980" t="str">
        <f>VLOOKUP(C980,招行退!B:I,8,FALSE)</f>
        <v>20170713</v>
      </c>
    </row>
    <row r="981" spans="1:19" ht="14.25" hidden="1">
      <c r="A981" t="s">
        <v>21445</v>
      </c>
      <c r="B981">
        <v>701685</v>
      </c>
      <c r="C981" t="s">
        <v>7484</v>
      </c>
      <c r="D981" t="s">
        <v>7485</v>
      </c>
      <c r="E981" t="s">
        <v>7486</v>
      </c>
      <c r="F981" s="15">
        <v>500</v>
      </c>
      <c r="G981" t="s">
        <v>34</v>
      </c>
      <c r="H981" t="s">
        <v>34</v>
      </c>
      <c r="I981" t="s">
        <v>58</v>
      </c>
      <c r="J981" t="s">
        <v>48</v>
      </c>
      <c r="K981" t="s">
        <v>59</v>
      </c>
      <c r="L981" t="s">
        <v>7487</v>
      </c>
      <c r="M981" t="s">
        <v>7488</v>
      </c>
      <c r="N981" t="s">
        <v>7489</v>
      </c>
      <c r="O981">
        <f>VLOOKUP(B981,HIS退!B:F,5,FALSE)</f>
        <v>-500</v>
      </c>
      <c r="P981" t="str">
        <f>VLOOKUP(B981,HIS退!B:I,8,FALSE)</f>
        <v>1</v>
      </c>
      <c r="Q981" s="38">
        <f>VLOOKUP(C981,招行退!B:F,5,FALSE)</f>
        <v>500</v>
      </c>
      <c r="R981" t="str">
        <f>VLOOKUP(C981,招行退!B:H,7,FALSE)</f>
        <v>S</v>
      </c>
      <c r="S981" t="e">
        <f>VLOOKUP(C981,招行退!B:I,8,FALSE)</f>
        <v>#N/A</v>
      </c>
    </row>
    <row r="982" spans="1:19" ht="14.25" hidden="1">
      <c r="A982" t="s">
        <v>21446</v>
      </c>
      <c r="B982">
        <v>701708</v>
      </c>
      <c r="C982" t="s">
        <v>7490</v>
      </c>
      <c r="D982" t="s">
        <v>7491</v>
      </c>
      <c r="E982" t="s">
        <v>7492</v>
      </c>
      <c r="F982" s="15">
        <v>500</v>
      </c>
      <c r="G982" t="s">
        <v>34</v>
      </c>
      <c r="H982" t="s">
        <v>34</v>
      </c>
      <c r="I982" t="s">
        <v>58</v>
      </c>
      <c r="J982" t="s">
        <v>48</v>
      </c>
      <c r="K982" t="s">
        <v>59</v>
      </c>
      <c r="L982" t="s">
        <v>7493</v>
      </c>
      <c r="M982" t="s">
        <v>7494</v>
      </c>
      <c r="N982" t="s">
        <v>7495</v>
      </c>
      <c r="O982">
        <f>VLOOKUP(B982,HIS退!B:F,5,FALSE)</f>
        <v>-500</v>
      </c>
      <c r="P982" t="str">
        <f>VLOOKUP(B982,HIS退!B:I,8,FALSE)</f>
        <v>1</v>
      </c>
      <c r="Q982" s="38">
        <f>VLOOKUP(C982,招行退!B:F,5,FALSE)</f>
        <v>500</v>
      </c>
      <c r="R982" t="str">
        <f>VLOOKUP(C982,招行退!B:H,7,FALSE)</f>
        <v>S</v>
      </c>
      <c r="S982" t="e">
        <f>VLOOKUP(C982,招行退!B:I,8,FALSE)</f>
        <v>#N/A</v>
      </c>
    </row>
    <row r="983" spans="1:19" ht="14.25" hidden="1">
      <c r="A983" t="s">
        <v>21447</v>
      </c>
      <c r="B983">
        <v>701774</v>
      </c>
      <c r="C983" t="s">
        <v>7496</v>
      </c>
      <c r="D983" t="s">
        <v>7497</v>
      </c>
      <c r="E983" t="s">
        <v>7498</v>
      </c>
      <c r="F983" s="15">
        <v>2000</v>
      </c>
      <c r="G983" t="s">
        <v>34</v>
      </c>
      <c r="H983" t="s">
        <v>34</v>
      </c>
      <c r="I983" t="s">
        <v>58</v>
      </c>
      <c r="J983" t="s">
        <v>48</v>
      </c>
      <c r="K983" t="s">
        <v>59</v>
      </c>
      <c r="L983" t="s">
        <v>7499</v>
      </c>
      <c r="M983" t="s">
        <v>7500</v>
      </c>
      <c r="N983" t="s">
        <v>7501</v>
      </c>
      <c r="O983">
        <f>VLOOKUP(B983,HIS退!B:F,5,FALSE)</f>
        <v>-2000</v>
      </c>
      <c r="P983" t="str">
        <f>VLOOKUP(B983,HIS退!B:I,8,FALSE)</f>
        <v>1</v>
      </c>
      <c r="Q983" s="38">
        <f>VLOOKUP(C983,招行退!B:F,5,FALSE)</f>
        <v>2000</v>
      </c>
      <c r="R983" t="str">
        <f>VLOOKUP(C983,招行退!B:H,7,FALSE)</f>
        <v>S</v>
      </c>
      <c r="S983" t="e">
        <f>VLOOKUP(C983,招行退!B:I,8,FALSE)</f>
        <v>#N/A</v>
      </c>
    </row>
    <row r="984" spans="1:19" ht="14.25" hidden="1">
      <c r="A984" t="s">
        <v>21448</v>
      </c>
      <c r="B984">
        <v>701858</v>
      </c>
      <c r="C984" t="s">
        <v>7502</v>
      </c>
      <c r="D984" t="s">
        <v>7503</v>
      </c>
      <c r="E984" t="s">
        <v>7504</v>
      </c>
      <c r="F984" s="15">
        <v>500</v>
      </c>
      <c r="G984" t="s">
        <v>34</v>
      </c>
      <c r="H984" t="s">
        <v>34</v>
      </c>
      <c r="I984" t="s">
        <v>58</v>
      </c>
      <c r="J984" t="s">
        <v>48</v>
      </c>
      <c r="K984" t="s">
        <v>59</v>
      </c>
      <c r="L984" t="s">
        <v>7505</v>
      </c>
      <c r="M984" t="s">
        <v>7506</v>
      </c>
      <c r="N984" t="s">
        <v>7507</v>
      </c>
      <c r="O984">
        <f>VLOOKUP(B984,HIS退!B:F,5,FALSE)</f>
        <v>-500</v>
      </c>
      <c r="P984" t="str">
        <f>VLOOKUP(B984,HIS退!B:I,8,FALSE)</f>
        <v>1</v>
      </c>
      <c r="Q984" s="38">
        <f>VLOOKUP(C984,招行退!B:F,5,FALSE)</f>
        <v>500</v>
      </c>
      <c r="R984" t="str">
        <f>VLOOKUP(C984,招行退!B:H,7,FALSE)</f>
        <v>S</v>
      </c>
      <c r="S984" t="e">
        <f>VLOOKUP(C984,招行退!B:I,8,FALSE)</f>
        <v>#N/A</v>
      </c>
    </row>
    <row r="985" spans="1:19" ht="14.25" hidden="1">
      <c r="A985" t="s">
        <v>21449</v>
      </c>
      <c r="B985">
        <v>701968</v>
      </c>
      <c r="C985" t="s">
        <v>7508</v>
      </c>
      <c r="D985" t="s">
        <v>7509</v>
      </c>
      <c r="E985" t="s">
        <v>7510</v>
      </c>
      <c r="F985" s="15">
        <v>1283</v>
      </c>
      <c r="G985" t="s">
        <v>34</v>
      </c>
      <c r="H985" t="s">
        <v>34</v>
      </c>
      <c r="I985" t="s">
        <v>58</v>
      </c>
      <c r="J985" t="s">
        <v>48</v>
      </c>
      <c r="K985" t="s">
        <v>59</v>
      </c>
      <c r="L985" t="s">
        <v>7511</v>
      </c>
      <c r="M985" t="s">
        <v>7512</v>
      </c>
      <c r="N985" t="s">
        <v>7513</v>
      </c>
      <c r="O985">
        <f>VLOOKUP(B985,HIS退!B:F,5,FALSE)</f>
        <v>-1283</v>
      </c>
      <c r="P985" t="str">
        <f>VLOOKUP(B985,HIS退!B:I,8,FALSE)</f>
        <v>1</v>
      </c>
      <c r="Q985" s="38">
        <f>VLOOKUP(C985,招行退!B:F,5,FALSE)</f>
        <v>1283</v>
      </c>
      <c r="R985" t="str">
        <f>VLOOKUP(C985,招行退!B:H,7,FALSE)</f>
        <v>S</v>
      </c>
      <c r="S985" t="e">
        <f>VLOOKUP(C985,招行退!B:I,8,FALSE)</f>
        <v>#N/A</v>
      </c>
    </row>
    <row r="986" spans="1:19" ht="14.25" hidden="1">
      <c r="A986" t="s">
        <v>21450</v>
      </c>
      <c r="B986">
        <v>702038</v>
      </c>
      <c r="C986" t="s">
        <v>7514</v>
      </c>
      <c r="D986" t="s">
        <v>7515</v>
      </c>
      <c r="E986" t="s">
        <v>7516</v>
      </c>
      <c r="F986" s="15">
        <v>500</v>
      </c>
      <c r="G986" t="s">
        <v>34</v>
      </c>
      <c r="H986" t="s">
        <v>34</v>
      </c>
      <c r="I986" t="s">
        <v>58</v>
      </c>
      <c r="J986" t="s">
        <v>48</v>
      </c>
      <c r="K986" t="s">
        <v>59</v>
      </c>
      <c r="L986" t="s">
        <v>7517</v>
      </c>
      <c r="M986" t="s">
        <v>7518</v>
      </c>
      <c r="N986" t="s">
        <v>7513</v>
      </c>
      <c r="O986">
        <f>VLOOKUP(B986,HIS退!B:F,5,FALSE)</f>
        <v>-500</v>
      </c>
      <c r="P986" t="str">
        <f>VLOOKUP(B986,HIS退!B:I,8,FALSE)</f>
        <v>1</v>
      </c>
      <c r="Q986" s="38">
        <f>VLOOKUP(C986,招行退!B:F,5,FALSE)</f>
        <v>500</v>
      </c>
      <c r="R986" t="str">
        <f>VLOOKUP(C986,招行退!B:H,7,FALSE)</f>
        <v>S</v>
      </c>
      <c r="S986" t="e">
        <f>VLOOKUP(C986,招行退!B:I,8,FALSE)</f>
        <v>#N/A</v>
      </c>
    </row>
    <row r="987" spans="1:19" ht="14.25" hidden="1">
      <c r="A987" t="s">
        <v>21451</v>
      </c>
      <c r="B987">
        <v>702144</v>
      </c>
      <c r="C987" t="s">
        <v>7519</v>
      </c>
      <c r="D987" t="s">
        <v>7520</v>
      </c>
      <c r="E987" t="s">
        <v>7521</v>
      </c>
      <c r="F987" s="15">
        <v>850</v>
      </c>
      <c r="G987" t="s">
        <v>34</v>
      </c>
      <c r="H987" t="s">
        <v>34</v>
      </c>
      <c r="I987" t="s">
        <v>58</v>
      </c>
      <c r="J987" t="s">
        <v>48</v>
      </c>
      <c r="K987" t="s">
        <v>59</v>
      </c>
      <c r="L987" t="s">
        <v>7522</v>
      </c>
      <c r="M987" t="s">
        <v>7523</v>
      </c>
      <c r="N987" t="s">
        <v>7524</v>
      </c>
      <c r="O987">
        <f>VLOOKUP(B987,HIS退!B:F,5,FALSE)</f>
        <v>-850</v>
      </c>
      <c r="P987" t="str">
        <f>VLOOKUP(B987,HIS退!B:I,8,FALSE)</f>
        <v>1</v>
      </c>
      <c r="Q987" s="38">
        <f>VLOOKUP(C987,招行退!B:F,5,FALSE)</f>
        <v>850</v>
      </c>
      <c r="R987" t="str">
        <f>VLOOKUP(C987,招行退!B:H,7,FALSE)</f>
        <v>S</v>
      </c>
      <c r="S987" t="e">
        <f>VLOOKUP(C987,招行退!B:I,8,FALSE)</f>
        <v>#N/A</v>
      </c>
    </row>
    <row r="988" spans="1:19" ht="14.25" hidden="1">
      <c r="A988" t="s">
        <v>21452</v>
      </c>
      <c r="B988">
        <v>702434</v>
      </c>
      <c r="C988" t="s">
        <v>7525</v>
      </c>
      <c r="D988" t="s">
        <v>7433</v>
      </c>
      <c r="E988" t="s">
        <v>7434</v>
      </c>
      <c r="F988" s="15">
        <v>3000</v>
      </c>
      <c r="G988" t="s">
        <v>34</v>
      </c>
      <c r="H988" t="s">
        <v>34</v>
      </c>
      <c r="I988" t="s">
        <v>58</v>
      </c>
      <c r="J988" t="s">
        <v>48</v>
      </c>
      <c r="K988" t="s">
        <v>59</v>
      </c>
      <c r="L988" t="s">
        <v>7526</v>
      </c>
      <c r="M988" t="s">
        <v>7527</v>
      </c>
      <c r="N988" t="s">
        <v>7451</v>
      </c>
      <c r="O988">
        <f>VLOOKUP(B988,HIS退!B:F,5,FALSE)</f>
        <v>-3000</v>
      </c>
      <c r="P988" t="str">
        <f>VLOOKUP(B988,HIS退!B:I,8,FALSE)</f>
        <v>1</v>
      </c>
      <c r="Q988" s="38">
        <f>VLOOKUP(C988,招行退!B:F,5,FALSE)</f>
        <v>3000</v>
      </c>
      <c r="R988" t="str">
        <f>VLOOKUP(C988,招行退!B:H,7,FALSE)</f>
        <v>S</v>
      </c>
      <c r="S988" t="e">
        <f>VLOOKUP(C988,招行退!B:I,8,FALSE)</f>
        <v>#N/A</v>
      </c>
    </row>
    <row r="989" spans="1:19" ht="14.25" hidden="1">
      <c r="A989" t="s">
        <v>21453</v>
      </c>
      <c r="B989">
        <v>702455</v>
      </c>
      <c r="C989" t="s">
        <v>7528</v>
      </c>
      <c r="D989" t="s">
        <v>7433</v>
      </c>
      <c r="E989" t="s">
        <v>7434</v>
      </c>
      <c r="F989" s="15">
        <v>2000</v>
      </c>
      <c r="G989" t="s">
        <v>34</v>
      </c>
      <c r="H989" t="s">
        <v>34</v>
      </c>
      <c r="I989" t="s">
        <v>58</v>
      </c>
      <c r="J989" t="s">
        <v>48</v>
      </c>
      <c r="K989" t="s">
        <v>59</v>
      </c>
      <c r="L989" t="s">
        <v>7529</v>
      </c>
      <c r="M989" t="s">
        <v>7530</v>
      </c>
      <c r="N989" t="s">
        <v>7451</v>
      </c>
      <c r="O989">
        <f>VLOOKUP(B989,HIS退!B:F,5,FALSE)</f>
        <v>-2000</v>
      </c>
      <c r="P989" t="str">
        <f>VLOOKUP(B989,HIS退!B:I,8,FALSE)</f>
        <v>1</v>
      </c>
      <c r="Q989" s="38">
        <f>VLOOKUP(C989,招行退!B:F,5,FALSE)</f>
        <v>2000</v>
      </c>
      <c r="R989" t="str">
        <f>VLOOKUP(C989,招行退!B:H,7,FALSE)</f>
        <v>S</v>
      </c>
      <c r="S989" t="e">
        <f>VLOOKUP(C989,招行退!B:I,8,FALSE)</f>
        <v>#N/A</v>
      </c>
    </row>
    <row r="990" spans="1:19" ht="14.25" hidden="1">
      <c r="A990" t="s">
        <v>21454</v>
      </c>
      <c r="B990">
        <v>702468</v>
      </c>
      <c r="C990" t="s">
        <v>7531</v>
      </c>
      <c r="D990" t="s">
        <v>7532</v>
      </c>
      <c r="E990" t="s">
        <v>7533</v>
      </c>
      <c r="F990" s="15">
        <v>996</v>
      </c>
      <c r="G990" t="s">
        <v>34</v>
      </c>
      <c r="H990" t="s">
        <v>34</v>
      </c>
      <c r="I990" t="s">
        <v>58</v>
      </c>
      <c r="J990" t="s">
        <v>48</v>
      </c>
      <c r="K990" t="s">
        <v>59</v>
      </c>
      <c r="L990" t="s">
        <v>7534</v>
      </c>
      <c r="M990" t="s">
        <v>7535</v>
      </c>
      <c r="N990" t="s">
        <v>7536</v>
      </c>
      <c r="O990">
        <f>VLOOKUP(B990,HIS退!B:F,5,FALSE)</f>
        <v>-996</v>
      </c>
      <c r="P990" t="str">
        <f>VLOOKUP(B990,HIS退!B:I,8,FALSE)</f>
        <v>1</v>
      </c>
      <c r="Q990" s="38">
        <f>VLOOKUP(C990,招行退!B:F,5,FALSE)</f>
        <v>996</v>
      </c>
      <c r="R990" t="str">
        <f>VLOOKUP(C990,招行退!B:H,7,FALSE)</f>
        <v>S</v>
      </c>
      <c r="S990" t="e">
        <f>VLOOKUP(C990,招行退!B:I,8,FALSE)</f>
        <v>#N/A</v>
      </c>
    </row>
    <row r="991" spans="1:19" ht="14.25" hidden="1">
      <c r="A991" t="s">
        <v>21455</v>
      </c>
      <c r="B991">
        <v>702619</v>
      </c>
      <c r="C991" t="s">
        <v>7537</v>
      </c>
      <c r="D991" t="s">
        <v>7503</v>
      </c>
      <c r="E991" t="s">
        <v>7504</v>
      </c>
      <c r="F991" s="15">
        <v>142</v>
      </c>
      <c r="G991" t="s">
        <v>34</v>
      </c>
      <c r="H991" t="s">
        <v>34</v>
      </c>
      <c r="I991" t="s">
        <v>58</v>
      </c>
      <c r="J991" t="s">
        <v>48</v>
      </c>
      <c r="K991" t="s">
        <v>59</v>
      </c>
      <c r="L991" t="s">
        <v>7538</v>
      </c>
      <c r="M991" t="s">
        <v>7539</v>
      </c>
      <c r="N991" t="s">
        <v>7507</v>
      </c>
      <c r="O991">
        <f>VLOOKUP(B991,HIS退!B:F,5,FALSE)</f>
        <v>-142</v>
      </c>
      <c r="P991" t="str">
        <f>VLOOKUP(B991,HIS退!B:I,8,FALSE)</f>
        <v>1</v>
      </c>
      <c r="Q991" s="38">
        <f>VLOOKUP(C991,招行退!B:F,5,FALSE)</f>
        <v>142</v>
      </c>
      <c r="R991" t="str">
        <f>VLOOKUP(C991,招行退!B:H,7,FALSE)</f>
        <v>S</v>
      </c>
      <c r="S991" t="e">
        <f>VLOOKUP(C991,招行退!B:I,8,FALSE)</f>
        <v>#N/A</v>
      </c>
    </row>
    <row r="992" spans="1:19" ht="14.25" hidden="1">
      <c r="A992" t="s">
        <v>21456</v>
      </c>
      <c r="B992">
        <v>702690</v>
      </c>
      <c r="C992" t="s">
        <v>7540</v>
      </c>
      <c r="D992" t="s">
        <v>7541</v>
      </c>
      <c r="E992" t="s">
        <v>7542</v>
      </c>
      <c r="F992" s="15">
        <v>240</v>
      </c>
      <c r="G992" t="s">
        <v>34</v>
      </c>
      <c r="H992" t="s">
        <v>34</v>
      </c>
      <c r="I992" t="s">
        <v>58</v>
      </c>
      <c r="J992" t="s">
        <v>48</v>
      </c>
      <c r="K992" t="s">
        <v>59</v>
      </c>
      <c r="L992" t="s">
        <v>7543</v>
      </c>
      <c r="M992" t="s">
        <v>7544</v>
      </c>
      <c r="N992" t="s">
        <v>7545</v>
      </c>
      <c r="O992">
        <f>VLOOKUP(B992,HIS退!B:F,5,FALSE)</f>
        <v>-240</v>
      </c>
      <c r="P992" t="str">
        <f>VLOOKUP(B992,HIS退!B:I,8,FALSE)</f>
        <v>1</v>
      </c>
      <c r="Q992" s="38">
        <f>VLOOKUP(C992,招行退!B:F,5,FALSE)</f>
        <v>240</v>
      </c>
      <c r="R992" t="str">
        <f>VLOOKUP(C992,招行退!B:H,7,FALSE)</f>
        <v>S</v>
      </c>
      <c r="S992" t="e">
        <f>VLOOKUP(C992,招行退!B:I,8,FALSE)</f>
        <v>#N/A</v>
      </c>
    </row>
    <row r="993" spans="1:19" ht="14.25" hidden="1">
      <c r="A993" t="s">
        <v>21457</v>
      </c>
      <c r="B993">
        <v>702966</v>
      </c>
      <c r="C993" t="s">
        <v>7546</v>
      </c>
      <c r="D993" t="s">
        <v>7547</v>
      </c>
      <c r="E993" t="s">
        <v>7548</v>
      </c>
      <c r="F993" s="15">
        <v>10000</v>
      </c>
      <c r="G993" t="s">
        <v>34</v>
      </c>
      <c r="H993" t="s">
        <v>34</v>
      </c>
      <c r="I993" t="s">
        <v>58</v>
      </c>
      <c r="J993" t="s">
        <v>48</v>
      </c>
      <c r="K993" t="s">
        <v>59</v>
      </c>
      <c r="L993" t="s">
        <v>7549</v>
      </c>
      <c r="M993" t="s">
        <v>7550</v>
      </c>
      <c r="N993" t="s">
        <v>7551</v>
      </c>
      <c r="O993">
        <f>VLOOKUP(B993,HIS退!B:F,5,FALSE)</f>
        <v>-10000</v>
      </c>
      <c r="P993" t="str">
        <f>VLOOKUP(B993,HIS退!B:I,8,FALSE)</f>
        <v>1</v>
      </c>
      <c r="Q993" s="38">
        <f>VLOOKUP(C993,招行退!B:F,5,FALSE)</f>
        <v>10000</v>
      </c>
      <c r="R993" t="str">
        <f>VLOOKUP(C993,招行退!B:H,7,FALSE)</f>
        <v>S</v>
      </c>
      <c r="S993" t="e">
        <f>VLOOKUP(C993,招行退!B:I,8,FALSE)</f>
        <v>#N/A</v>
      </c>
    </row>
    <row r="994" spans="1:19" ht="14.25" hidden="1">
      <c r="A994" t="s">
        <v>21458</v>
      </c>
      <c r="B994">
        <v>703182</v>
      </c>
      <c r="C994" t="s">
        <v>7552</v>
      </c>
      <c r="D994" t="s">
        <v>7553</v>
      </c>
      <c r="E994" t="s">
        <v>7554</v>
      </c>
      <c r="F994" s="15">
        <v>1300</v>
      </c>
      <c r="G994" t="s">
        <v>34</v>
      </c>
      <c r="H994" t="s">
        <v>34</v>
      </c>
      <c r="I994" t="s">
        <v>58</v>
      </c>
      <c r="J994" t="s">
        <v>48</v>
      </c>
      <c r="K994" t="s">
        <v>59</v>
      </c>
      <c r="L994" t="s">
        <v>7555</v>
      </c>
      <c r="M994" t="s">
        <v>7556</v>
      </c>
      <c r="N994" t="s">
        <v>7557</v>
      </c>
      <c r="O994">
        <f>VLOOKUP(B994,HIS退!B:F,5,FALSE)</f>
        <v>-1300</v>
      </c>
      <c r="P994" t="str">
        <f>VLOOKUP(B994,HIS退!B:I,8,FALSE)</f>
        <v>1</v>
      </c>
      <c r="Q994" s="38">
        <f>VLOOKUP(C994,招行退!B:F,5,FALSE)</f>
        <v>1300</v>
      </c>
      <c r="R994" t="str">
        <f>VLOOKUP(C994,招行退!B:H,7,FALSE)</f>
        <v>S</v>
      </c>
      <c r="S994" t="e">
        <f>VLOOKUP(C994,招行退!B:I,8,FALSE)</f>
        <v>#N/A</v>
      </c>
    </row>
    <row r="995" spans="1:19" ht="14.25" hidden="1">
      <c r="A995" t="s">
        <v>21459</v>
      </c>
      <c r="B995">
        <v>703314</v>
      </c>
      <c r="C995" t="s">
        <v>7558</v>
      </c>
      <c r="D995" t="s">
        <v>7559</v>
      </c>
      <c r="E995" t="s">
        <v>7560</v>
      </c>
      <c r="F995" s="15">
        <v>996</v>
      </c>
      <c r="G995" t="s">
        <v>34</v>
      </c>
      <c r="H995" t="s">
        <v>34</v>
      </c>
      <c r="I995" t="s">
        <v>58</v>
      </c>
      <c r="J995" t="s">
        <v>48</v>
      </c>
      <c r="K995" t="s">
        <v>59</v>
      </c>
      <c r="L995" t="s">
        <v>7561</v>
      </c>
      <c r="M995" t="s">
        <v>7562</v>
      </c>
      <c r="N995" t="s">
        <v>7563</v>
      </c>
      <c r="O995">
        <f>VLOOKUP(B995,HIS退!B:F,5,FALSE)</f>
        <v>-996</v>
      </c>
      <c r="P995" t="str">
        <f>VLOOKUP(B995,HIS退!B:I,8,FALSE)</f>
        <v>1</v>
      </c>
      <c r="Q995" s="38">
        <f>VLOOKUP(C995,招行退!B:F,5,FALSE)</f>
        <v>996</v>
      </c>
      <c r="R995" t="str">
        <f>VLOOKUP(C995,招行退!B:H,7,FALSE)</f>
        <v>S</v>
      </c>
      <c r="S995" t="e">
        <f>VLOOKUP(C995,招行退!B:I,8,FALSE)</f>
        <v>#N/A</v>
      </c>
    </row>
    <row r="996" spans="1:19" ht="14.25" hidden="1">
      <c r="A996" t="s">
        <v>21460</v>
      </c>
      <c r="B996">
        <v>703446</v>
      </c>
      <c r="C996" t="s">
        <v>7564</v>
      </c>
      <c r="D996" t="s">
        <v>7565</v>
      </c>
      <c r="E996" t="s">
        <v>7566</v>
      </c>
      <c r="F996" s="15">
        <v>500</v>
      </c>
      <c r="G996" t="s">
        <v>34</v>
      </c>
      <c r="H996" t="s">
        <v>34</v>
      </c>
      <c r="I996" t="s">
        <v>58</v>
      </c>
      <c r="J996" t="s">
        <v>48</v>
      </c>
      <c r="K996" t="s">
        <v>59</v>
      </c>
      <c r="L996" t="s">
        <v>7567</v>
      </c>
      <c r="M996" t="s">
        <v>7568</v>
      </c>
      <c r="N996" t="s">
        <v>7569</v>
      </c>
      <c r="O996">
        <f>VLOOKUP(B996,HIS退!B:F,5,FALSE)</f>
        <v>-500</v>
      </c>
      <c r="P996" t="str">
        <f>VLOOKUP(B996,HIS退!B:I,8,FALSE)</f>
        <v>1</v>
      </c>
      <c r="Q996" s="38">
        <f>VLOOKUP(C996,招行退!B:F,5,FALSE)</f>
        <v>500</v>
      </c>
      <c r="R996" t="str">
        <f>VLOOKUP(C996,招行退!B:H,7,FALSE)</f>
        <v>S</v>
      </c>
      <c r="S996" t="e">
        <f>VLOOKUP(C996,招行退!B:I,8,FALSE)</f>
        <v>#N/A</v>
      </c>
    </row>
    <row r="997" spans="1:19" ht="14.25" hidden="1">
      <c r="A997" t="s">
        <v>21461</v>
      </c>
      <c r="B997">
        <v>703480</v>
      </c>
      <c r="C997" t="s">
        <v>5243</v>
      </c>
      <c r="D997" t="s">
        <v>7570</v>
      </c>
      <c r="E997" t="s">
        <v>7571</v>
      </c>
      <c r="F997" s="15">
        <v>1422</v>
      </c>
      <c r="G997" t="s">
        <v>34</v>
      </c>
      <c r="H997" t="s">
        <v>34</v>
      </c>
      <c r="I997" t="s">
        <v>340</v>
      </c>
      <c r="J997" t="s">
        <v>57</v>
      </c>
      <c r="K997" t="s">
        <v>59</v>
      </c>
      <c r="L997" t="s">
        <v>5244</v>
      </c>
      <c r="M997" t="s">
        <v>7572</v>
      </c>
      <c r="N997" t="s">
        <v>5247</v>
      </c>
      <c r="O997">
        <f>VLOOKUP(B997,HIS退!B:F,5,FALSE)</f>
        <v>-1422</v>
      </c>
      <c r="P997" t="str">
        <f>VLOOKUP(B997,HIS退!B:I,8,FALSE)</f>
        <v>9</v>
      </c>
      <c r="Q997" s="38">
        <f>VLOOKUP(C997,招行退!B:F,5,FALSE)</f>
        <v>1422</v>
      </c>
      <c r="R997" t="str">
        <f>VLOOKUP(C997,招行退!B:H,7,FALSE)</f>
        <v>B</v>
      </c>
      <c r="S997" t="str">
        <f>VLOOKUP(C997,招行退!B:I,8,FALSE)</f>
        <v>20170712</v>
      </c>
    </row>
    <row r="998" spans="1:19" ht="14.25" hidden="1">
      <c r="A998" t="s">
        <v>21462</v>
      </c>
      <c r="B998">
        <v>703485</v>
      </c>
      <c r="C998" t="s">
        <v>7573</v>
      </c>
      <c r="D998" t="s">
        <v>7574</v>
      </c>
      <c r="E998" t="s">
        <v>7575</v>
      </c>
      <c r="F998" s="15">
        <v>4831</v>
      </c>
      <c r="G998" t="s">
        <v>34</v>
      </c>
      <c r="H998" t="s">
        <v>34</v>
      </c>
      <c r="I998" t="s">
        <v>58</v>
      </c>
      <c r="J998" t="s">
        <v>48</v>
      </c>
      <c r="K998" t="s">
        <v>59</v>
      </c>
      <c r="L998" t="s">
        <v>7576</v>
      </c>
      <c r="M998" t="s">
        <v>7577</v>
      </c>
      <c r="N998" t="s">
        <v>7578</v>
      </c>
      <c r="O998">
        <f>VLOOKUP(B998,HIS退!B:F,5,FALSE)</f>
        <v>-4831</v>
      </c>
      <c r="P998" t="str">
        <f>VLOOKUP(B998,HIS退!B:I,8,FALSE)</f>
        <v>1</v>
      </c>
      <c r="Q998" s="38">
        <f>VLOOKUP(C998,招行退!B:F,5,FALSE)</f>
        <v>4831</v>
      </c>
      <c r="R998" t="str">
        <f>VLOOKUP(C998,招行退!B:H,7,FALSE)</f>
        <v>S</v>
      </c>
      <c r="S998" t="e">
        <f>VLOOKUP(C998,招行退!B:I,8,FALSE)</f>
        <v>#N/A</v>
      </c>
    </row>
    <row r="999" spans="1:19" ht="14.25" hidden="1">
      <c r="A999" t="s">
        <v>21463</v>
      </c>
      <c r="B999">
        <v>703933</v>
      </c>
      <c r="C999" t="s">
        <v>7579</v>
      </c>
      <c r="D999" t="s">
        <v>1102</v>
      </c>
      <c r="E999" t="s">
        <v>1103</v>
      </c>
      <c r="F999" s="15">
        <v>904</v>
      </c>
      <c r="G999" t="s">
        <v>34</v>
      </c>
      <c r="H999" t="s">
        <v>34</v>
      </c>
      <c r="I999" t="s">
        <v>58</v>
      </c>
      <c r="J999" t="s">
        <v>48</v>
      </c>
      <c r="K999" t="s">
        <v>59</v>
      </c>
      <c r="L999" t="s">
        <v>7580</v>
      </c>
      <c r="M999" t="s">
        <v>7581</v>
      </c>
      <c r="N999" t="s">
        <v>3207</v>
      </c>
      <c r="O999">
        <f>VLOOKUP(B999,HIS退!B:F,5,FALSE)</f>
        <v>-904</v>
      </c>
      <c r="P999" t="str">
        <f>VLOOKUP(B999,HIS退!B:I,8,FALSE)</f>
        <v>1</v>
      </c>
      <c r="Q999" s="38">
        <f>VLOOKUP(C999,招行退!B:F,5,FALSE)</f>
        <v>904</v>
      </c>
      <c r="R999" t="str">
        <f>VLOOKUP(C999,招行退!B:H,7,FALSE)</f>
        <v>S</v>
      </c>
      <c r="S999" t="e">
        <f>VLOOKUP(C999,招行退!B:I,8,FALSE)</f>
        <v>#N/A</v>
      </c>
    </row>
    <row r="1000" spans="1:19" ht="14.25" hidden="1">
      <c r="A1000" t="s">
        <v>21464</v>
      </c>
      <c r="B1000">
        <v>704424</v>
      </c>
      <c r="C1000" t="s">
        <v>7582</v>
      </c>
      <c r="D1000" t="s">
        <v>7583</v>
      </c>
      <c r="E1000" t="s">
        <v>7584</v>
      </c>
      <c r="F1000" s="15">
        <v>496</v>
      </c>
      <c r="G1000" t="s">
        <v>34</v>
      </c>
      <c r="H1000" t="s">
        <v>34</v>
      </c>
      <c r="I1000" t="s">
        <v>58</v>
      </c>
      <c r="J1000" t="s">
        <v>48</v>
      </c>
      <c r="K1000" t="s">
        <v>59</v>
      </c>
      <c r="L1000" t="s">
        <v>7585</v>
      </c>
      <c r="M1000" t="s">
        <v>7586</v>
      </c>
      <c r="N1000" t="s">
        <v>7587</v>
      </c>
      <c r="O1000">
        <f>VLOOKUP(B1000,HIS退!B:F,5,FALSE)</f>
        <v>-496</v>
      </c>
      <c r="P1000" t="str">
        <f>VLOOKUP(B1000,HIS退!B:I,8,FALSE)</f>
        <v>1</v>
      </c>
      <c r="Q1000" s="38">
        <f>VLOOKUP(C1000,招行退!B:F,5,FALSE)</f>
        <v>496</v>
      </c>
      <c r="R1000" t="str">
        <f>VLOOKUP(C1000,招行退!B:H,7,FALSE)</f>
        <v>S</v>
      </c>
      <c r="S1000" t="e">
        <f>VLOOKUP(C1000,招行退!B:I,8,FALSE)</f>
        <v>#N/A</v>
      </c>
    </row>
    <row r="1001" spans="1:19" ht="14.25" hidden="1">
      <c r="A1001" t="s">
        <v>21465</v>
      </c>
      <c r="B1001">
        <v>704437</v>
      </c>
      <c r="C1001" t="s">
        <v>7588</v>
      </c>
      <c r="D1001" t="s">
        <v>7589</v>
      </c>
      <c r="E1001" t="s">
        <v>1361</v>
      </c>
      <c r="F1001" s="15">
        <v>490</v>
      </c>
      <c r="G1001" t="s">
        <v>34</v>
      </c>
      <c r="H1001" t="s">
        <v>34</v>
      </c>
      <c r="I1001" t="s">
        <v>58</v>
      </c>
      <c r="J1001" t="s">
        <v>48</v>
      </c>
      <c r="K1001" t="s">
        <v>59</v>
      </c>
      <c r="L1001" t="s">
        <v>7590</v>
      </c>
      <c r="M1001" t="s">
        <v>7591</v>
      </c>
      <c r="N1001" t="s">
        <v>7592</v>
      </c>
      <c r="O1001">
        <f>VLOOKUP(B1001,HIS退!B:F,5,FALSE)</f>
        <v>-490</v>
      </c>
      <c r="P1001" t="str">
        <f>VLOOKUP(B1001,HIS退!B:I,8,FALSE)</f>
        <v>1</v>
      </c>
      <c r="Q1001" s="38">
        <f>VLOOKUP(C1001,招行退!B:F,5,FALSE)</f>
        <v>490</v>
      </c>
      <c r="R1001" t="str">
        <f>VLOOKUP(C1001,招行退!B:H,7,FALSE)</f>
        <v>S</v>
      </c>
      <c r="S1001" t="e">
        <f>VLOOKUP(C1001,招行退!B:I,8,FALSE)</f>
        <v>#N/A</v>
      </c>
    </row>
    <row r="1002" spans="1:19" ht="14.25" hidden="1">
      <c r="A1002" t="s">
        <v>21466</v>
      </c>
      <c r="B1002">
        <v>704574</v>
      </c>
      <c r="C1002" t="s">
        <v>7593</v>
      </c>
      <c r="D1002" t="s">
        <v>7594</v>
      </c>
      <c r="E1002" t="s">
        <v>5670</v>
      </c>
      <c r="F1002" s="15">
        <v>488</v>
      </c>
      <c r="G1002" t="s">
        <v>34</v>
      </c>
      <c r="H1002" t="s">
        <v>34</v>
      </c>
      <c r="I1002" t="s">
        <v>58</v>
      </c>
      <c r="J1002" t="s">
        <v>48</v>
      </c>
      <c r="K1002" t="s">
        <v>59</v>
      </c>
      <c r="L1002" t="s">
        <v>7595</v>
      </c>
      <c r="M1002" t="s">
        <v>7596</v>
      </c>
      <c r="N1002" t="s">
        <v>7597</v>
      </c>
      <c r="O1002">
        <f>VLOOKUP(B1002,HIS退!B:F,5,FALSE)</f>
        <v>-488</v>
      </c>
      <c r="P1002" t="str">
        <f>VLOOKUP(B1002,HIS退!B:I,8,FALSE)</f>
        <v>1</v>
      </c>
      <c r="Q1002" s="38">
        <f>VLOOKUP(C1002,招行退!B:F,5,FALSE)</f>
        <v>488</v>
      </c>
      <c r="R1002" t="str">
        <f>VLOOKUP(C1002,招行退!B:H,7,FALSE)</f>
        <v>S</v>
      </c>
      <c r="S1002" t="e">
        <f>VLOOKUP(C1002,招行退!B:I,8,FALSE)</f>
        <v>#N/A</v>
      </c>
    </row>
    <row r="1003" spans="1:19" ht="14.25" hidden="1">
      <c r="A1003" t="s">
        <v>21467</v>
      </c>
      <c r="B1003">
        <v>704589</v>
      </c>
      <c r="C1003" t="s">
        <v>7598</v>
      </c>
      <c r="D1003" t="s">
        <v>7599</v>
      </c>
      <c r="E1003" t="s">
        <v>7600</v>
      </c>
      <c r="F1003" s="15">
        <v>730</v>
      </c>
      <c r="G1003" t="s">
        <v>34</v>
      </c>
      <c r="H1003" t="s">
        <v>34</v>
      </c>
      <c r="I1003" t="s">
        <v>58</v>
      </c>
      <c r="J1003" t="s">
        <v>48</v>
      </c>
      <c r="K1003" t="s">
        <v>59</v>
      </c>
      <c r="L1003" t="s">
        <v>7601</v>
      </c>
      <c r="M1003" t="s">
        <v>7602</v>
      </c>
      <c r="N1003" t="s">
        <v>7603</v>
      </c>
      <c r="O1003">
        <f>VLOOKUP(B1003,HIS退!B:F,5,FALSE)</f>
        <v>-730</v>
      </c>
      <c r="P1003" t="str">
        <f>VLOOKUP(B1003,HIS退!B:I,8,FALSE)</f>
        <v>1</v>
      </c>
      <c r="Q1003" s="38">
        <f>VLOOKUP(C1003,招行退!B:F,5,FALSE)</f>
        <v>730</v>
      </c>
      <c r="R1003" t="str">
        <f>VLOOKUP(C1003,招行退!B:H,7,FALSE)</f>
        <v>S</v>
      </c>
      <c r="S1003" t="e">
        <f>VLOOKUP(C1003,招行退!B:I,8,FALSE)</f>
        <v>#N/A</v>
      </c>
    </row>
    <row r="1004" spans="1:19" ht="14.25" hidden="1">
      <c r="A1004" t="s">
        <v>21468</v>
      </c>
      <c r="B1004">
        <v>704702</v>
      </c>
      <c r="C1004" t="s">
        <v>7604</v>
      </c>
      <c r="D1004" t="s">
        <v>7605</v>
      </c>
      <c r="E1004" t="s">
        <v>7606</v>
      </c>
      <c r="F1004" s="15">
        <v>10000</v>
      </c>
      <c r="G1004" t="s">
        <v>34</v>
      </c>
      <c r="H1004" t="s">
        <v>34</v>
      </c>
      <c r="I1004" t="s">
        <v>58</v>
      </c>
      <c r="J1004" t="s">
        <v>48</v>
      </c>
      <c r="K1004" t="s">
        <v>59</v>
      </c>
      <c r="L1004" t="s">
        <v>7607</v>
      </c>
      <c r="M1004" t="s">
        <v>7608</v>
      </c>
      <c r="N1004" t="s">
        <v>7609</v>
      </c>
      <c r="O1004">
        <f>VLOOKUP(B1004,HIS退!B:F,5,FALSE)</f>
        <v>-10000</v>
      </c>
      <c r="P1004" t="str">
        <f>VLOOKUP(B1004,HIS退!B:I,8,FALSE)</f>
        <v>1</v>
      </c>
      <c r="Q1004" s="38">
        <f>VLOOKUP(C1004,招行退!B:F,5,FALSE)</f>
        <v>10000</v>
      </c>
      <c r="R1004" t="str">
        <f>VLOOKUP(C1004,招行退!B:H,7,FALSE)</f>
        <v>S</v>
      </c>
      <c r="S1004" t="e">
        <f>VLOOKUP(C1004,招行退!B:I,8,FALSE)</f>
        <v>#N/A</v>
      </c>
    </row>
    <row r="1005" spans="1:19" ht="14.25" hidden="1">
      <c r="A1005" t="s">
        <v>21469</v>
      </c>
      <c r="B1005">
        <v>704725</v>
      </c>
      <c r="C1005" t="s">
        <v>7610</v>
      </c>
      <c r="D1005" t="s">
        <v>7605</v>
      </c>
      <c r="E1005" t="s">
        <v>7606</v>
      </c>
      <c r="F1005" s="15">
        <v>10000</v>
      </c>
      <c r="G1005" t="s">
        <v>34</v>
      </c>
      <c r="H1005" t="s">
        <v>34</v>
      </c>
      <c r="I1005" t="s">
        <v>58</v>
      </c>
      <c r="J1005" t="s">
        <v>48</v>
      </c>
      <c r="K1005" t="s">
        <v>59</v>
      </c>
      <c r="L1005" t="s">
        <v>7611</v>
      </c>
      <c r="M1005" t="s">
        <v>7612</v>
      </c>
      <c r="N1005" t="s">
        <v>7613</v>
      </c>
      <c r="O1005">
        <f>VLOOKUP(B1005,HIS退!B:F,5,FALSE)</f>
        <v>-10000</v>
      </c>
      <c r="P1005" t="str">
        <f>VLOOKUP(B1005,HIS退!B:I,8,FALSE)</f>
        <v>1</v>
      </c>
      <c r="Q1005" s="38">
        <f>VLOOKUP(C1005,招行退!B:F,5,FALSE)</f>
        <v>10000</v>
      </c>
      <c r="R1005" t="str">
        <f>VLOOKUP(C1005,招行退!B:H,7,FALSE)</f>
        <v>S</v>
      </c>
      <c r="S1005" t="e">
        <f>VLOOKUP(C1005,招行退!B:I,8,FALSE)</f>
        <v>#N/A</v>
      </c>
    </row>
    <row r="1006" spans="1:19" ht="14.25" hidden="1">
      <c r="A1006" t="s">
        <v>21470</v>
      </c>
      <c r="B1006">
        <v>704923</v>
      </c>
      <c r="C1006" t="s">
        <v>5250</v>
      </c>
      <c r="D1006" t="s">
        <v>7614</v>
      </c>
      <c r="E1006" t="s">
        <v>5253</v>
      </c>
      <c r="F1006" s="15">
        <v>463</v>
      </c>
      <c r="G1006" t="s">
        <v>34</v>
      </c>
      <c r="H1006" t="s">
        <v>34</v>
      </c>
      <c r="I1006" t="s">
        <v>340</v>
      </c>
      <c r="J1006" t="s">
        <v>57</v>
      </c>
      <c r="K1006" t="s">
        <v>59</v>
      </c>
      <c r="L1006" t="s">
        <v>5251</v>
      </c>
      <c r="M1006" t="s">
        <v>7615</v>
      </c>
      <c r="N1006" t="s">
        <v>5254</v>
      </c>
      <c r="O1006">
        <f>VLOOKUP(B1006,HIS退!B:F,5,FALSE)</f>
        <v>-463</v>
      </c>
      <c r="P1006" t="str">
        <f>VLOOKUP(B1006,HIS退!B:I,8,FALSE)</f>
        <v>9</v>
      </c>
      <c r="Q1006" s="38">
        <f>VLOOKUP(C1006,招行退!B:F,5,FALSE)</f>
        <v>463</v>
      </c>
      <c r="R1006" t="str">
        <f>VLOOKUP(C1006,招行退!B:H,7,FALSE)</f>
        <v>B</v>
      </c>
      <c r="S1006" t="str">
        <f>VLOOKUP(C1006,招行退!B:I,8,FALSE)</f>
        <v>20170712</v>
      </c>
    </row>
    <row r="1007" spans="1:19" ht="14.25" hidden="1">
      <c r="A1007" t="s">
        <v>21471</v>
      </c>
      <c r="B1007">
        <v>704936</v>
      </c>
      <c r="C1007" t="s">
        <v>7616</v>
      </c>
      <c r="D1007" t="s">
        <v>7617</v>
      </c>
      <c r="E1007" t="s">
        <v>7618</v>
      </c>
      <c r="F1007" s="15">
        <v>496</v>
      </c>
      <c r="G1007" t="s">
        <v>34</v>
      </c>
      <c r="H1007" t="s">
        <v>34</v>
      </c>
      <c r="I1007" t="s">
        <v>58</v>
      </c>
      <c r="J1007" t="s">
        <v>48</v>
      </c>
      <c r="K1007" t="s">
        <v>59</v>
      </c>
      <c r="L1007" t="s">
        <v>7619</v>
      </c>
      <c r="M1007" t="s">
        <v>7620</v>
      </c>
      <c r="N1007" t="s">
        <v>7621</v>
      </c>
      <c r="O1007">
        <f>VLOOKUP(B1007,HIS退!B:F,5,FALSE)</f>
        <v>-496</v>
      </c>
      <c r="P1007" t="str">
        <f>VLOOKUP(B1007,HIS退!B:I,8,FALSE)</f>
        <v>1</v>
      </c>
      <c r="Q1007" s="38">
        <f>VLOOKUP(C1007,招行退!B:F,5,FALSE)</f>
        <v>496</v>
      </c>
      <c r="R1007" t="str">
        <f>VLOOKUP(C1007,招行退!B:H,7,FALSE)</f>
        <v>S</v>
      </c>
      <c r="S1007" t="e">
        <f>VLOOKUP(C1007,招行退!B:I,8,FALSE)</f>
        <v>#N/A</v>
      </c>
    </row>
    <row r="1008" spans="1:19" ht="14.25" hidden="1">
      <c r="A1008" t="s">
        <v>21472</v>
      </c>
      <c r="B1008">
        <v>705169</v>
      </c>
      <c r="C1008" t="s">
        <v>7622</v>
      </c>
      <c r="D1008" t="s">
        <v>7623</v>
      </c>
      <c r="E1008" t="s">
        <v>7624</v>
      </c>
      <c r="F1008" s="15">
        <v>485</v>
      </c>
      <c r="G1008" t="s">
        <v>34</v>
      </c>
      <c r="H1008" t="s">
        <v>34</v>
      </c>
      <c r="I1008" t="s">
        <v>58</v>
      </c>
      <c r="J1008" t="s">
        <v>48</v>
      </c>
      <c r="K1008" t="s">
        <v>59</v>
      </c>
      <c r="L1008" t="s">
        <v>7625</v>
      </c>
      <c r="M1008" t="s">
        <v>7626</v>
      </c>
      <c r="N1008" t="s">
        <v>7627</v>
      </c>
      <c r="O1008">
        <f>VLOOKUP(B1008,HIS退!B:F,5,FALSE)</f>
        <v>-485</v>
      </c>
      <c r="P1008" t="str">
        <f>VLOOKUP(B1008,HIS退!B:I,8,FALSE)</f>
        <v>1</v>
      </c>
      <c r="Q1008" s="38">
        <f>VLOOKUP(C1008,招行退!B:F,5,FALSE)</f>
        <v>485</v>
      </c>
      <c r="R1008" t="str">
        <f>VLOOKUP(C1008,招行退!B:H,7,FALSE)</f>
        <v>S</v>
      </c>
      <c r="S1008" t="e">
        <f>VLOOKUP(C1008,招行退!B:I,8,FALSE)</f>
        <v>#N/A</v>
      </c>
    </row>
    <row r="1009" spans="1:19" ht="14.25" hidden="1">
      <c r="A1009" t="s">
        <v>21473</v>
      </c>
      <c r="B1009">
        <v>705183</v>
      </c>
      <c r="C1009" t="s">
        <v>7628</v>
      </c>
      <c r="D1009" t="s">
        <v>7629</v>
      </c>
      <c r="E1009" t="s">
        <v>7630</v>
      </c>
      <c r="F1009" s="15">
        <v>85</v>
      </c>
      <c r="G1009" t="s">
        <v>34</v>
      </c>
      <c r="H1009" t="s">
        <v>34</v>
      </c>
      <c r="I1009" t="s">
        <v>58</v>
      </c>
      <c r="J1009" t="s">
        <v>48</v>
      </c>
      <c r="K1009" t="s">
        <v>59</v>
      </c>
      <c r="L1009" t="s">
        <v>7631</v>
      </c>
      <c r="M1009" t="s">
        <v>7632</v>
      </c>
      <c r="N1009" t="s">
        <v>7633</v>
      </c>
      <c r="O1009">
        <f>VLOOKUP(B1009,HIS退!B:F,5,FALSE)</f>
        <v>-85</v>
      </c>
      <c r="P1009" t="str">
        <f>VLOOKUP(B1009,HIS退!B:I,8,FALSE)</f>
        <v>1</v>
      </c>
      <c r="Q1009" s="38">
        <f>VLOOKUP(C1009,招行退!B:F,5,FALSE)</f>
        <v>85</v>
      </c>
      <c r="R1009" t="str">
        <f>VLOOKUP(C1009,招行退!B:H,7,FALSE)</f>
        <v>S</v>
      </c>
      <c r="S1009" t="e">
        <f>VLOOKUP(C1009,招行退!B:I,8,FALSE)</f>
        <v>#N/A</v>
      </c>
    </row>
    <row r="1010" spans="1:19" ht="14.25" hidden="1">
      <c r="A1010" t="s">
        <v>21474</v>
      </c>
      <c r="B1010">
        <v>705195</v>
      </c>
      <c r="C1010" t="s">
        <v>7634</v>
      </c>
      <c r="D1010" t="s">
        <v>7635</v>
      </c>
      <c r="E1010" t="s">
        <v>7636</v>
      </c>
      <c r="F1010" s="15">
        <v>8000</v>
      </c>
      <c r="G1010" t="s">
        <v>34</v>
      </c>
      <c r="H1010" t="s">
        <v>34</v>
      </c>
      <c r="I1010" t="s">
        <v>58</v>
      </c>
      <c r="J1010" t="s">
        <v>48</v>
      </c>
      <c r="K1010" t="s">
        <v>59</v>
      </c>
      <c r="L1010" t="s">
        <v>7637</v>
      </c>
      <c r="M1010" t="s">
        <v>7638</v>
      </c>
      <c r="N1010" t="s">
        <v>7639</v>
      </c>
      <c r="O1010">
        <f>VLOOKUP(B1010,HIS退!B:F,5,FALSE)</f>
        <v>-8000</v>
      </c>
      <c r="P1010" t="str">
        <f>VLOOKUP(B1010,HIS退!B:I,8,FALSE)</f>
        <v>1</v>
      </c>
      <c r="Q1010" s="38">
        <f>VLOOKUP(C1010,招行退!B:F,5,FALSE)</f>
        <v>8000</v>
      </c>
      <c r="R1010" t="str">
        <f>VLOOKUP(C1010,招行退!B:H,7,FALSE)</f>
        <v>S</v>
      </c>
      <c r="S1010" t="e">
        <f>VLOOKUP(C1010,招行退!B:I,8,FALSE)</f>
        <v>#N/A</v>
      </c>
    </row>
    <row r="1011" spans="1:19" ht="14.25" hidden="1">
      <c r="A1011" t="s">
        <v>21475</v>
      </c>
      <c r="B1011">
        <v>705227</v>
      </c>
      <c r="C1011" t="s">
        <v>7640</v>
      </c>
      <c r="D1011" t="s">
        <v>7641</v>
      </c>
      <c r="E1011" t="s">
        <v>7642</v>
      </c>
      <c r="F1011" s="15">
        <v>44</v>
      </c>
      <c r="G1011" t="s">
        <v>34</v>
      </c>
      <c r="H1011" t="s">
        <v>34</v>
      </c>
      <c r="I1011" t="s">
        <v>58</v>
      </c>
      <c r="J1011" t="s">
        <v>48</v>
      </c>
      <c r="K1011" t="s">
        <v>59</v>
      </c>
      <c r="L1011" t="s">
        <v>7643</v>
      </c>
      <c r="M1011" t="s">
        <v>7644</v>
      </c>
      <c r="N1011" t="s">
        <v>7645</v>
      </c>
      <c r="O1011">
        <f>VLOOKUP(B1011,HIS退!B:F,5,FALSE)</f>
        <v>-44</v>
      </c>
      <c r="P1011" t="str">
        <f>VLOOKUP(B1011,HIS退!B:I,8,FALSE)</f>
        <v>1</v>
      </c>
      <c r="Q1011" s="38">
        <f>VLOOKUP(C1011,招行退!B:F,5,FALSE)</f>
        <v>44</v>
      </c>
      <c r="R1011" t="str">
        <f>VLOOKUP(C1011,招行退!B:H,7,FALSE)</f>
        <v>S</v>
      </c>
      <c r="S1011" t="e">
        <f>VLOOKUP(C1011,招行退!B:I,8,FALSE)</f>
        <v>#N/A</v>
      </c>
    </row>
    <row r="1012" spans="1:19" ht="14.25" hidden="1">
      <c r="A1012" t="s">
        <v>21476</v>
      </c>
      <c r="B1012">
        <v>705237</v>
      </c>
      <c r="C1012" t="s">
        <v>7646</v>
      </c>
      <c r="D1012" t="s">
        <v>7647</v>
      </c>
      <c r="E1012" t="s">
        <v>7648</v>
      </c>
      <c r="F1012" s="15">
        <v>100</v>
      </c>
      <c r="G1012" t="s">
        <v>34</v>
      </c>
      <c r="H1012" t="s">
        <v>34</v>
      </c>
      <c r="I1012" t="s">
        <v>58</v>
      </c>
      <c r="J1012" t="s">
        <v>48</v>
      </c>
      <c r="K1012" t="s">
        <v>59</v>
      </c>
      <c r="L1012" t="s">
        <v>7649</v>
      </c>
      <c r="M1012" t="s">
        <v>7650</v>
      </c>
      <c r="N1012" t="s">
        <v>7645</v>
      </c>
      <c r="O1012">
        <f>VLOOKUP(B1012,HIS退!B:F,5,FALSE)</f>
        <v>-100</v>
      </c>
      <c r="P1012" t="str">
        <f>VLOOKUP(B1012,HIS退!B:I,8,FALSE)</f>
        <v>1</v>
      </c>
      <c r="Q1012" s="38">
        <f>VLOOKUP(C1012,招行退!B:F,5,FALSE)</f>
        <v>100</v>
      </c>
      <c r="R1012" t="str">
        <f>VLOOKUP(C1012,招行退!B:H,7,FALSE)</f>
        <v>S</v>
      </c>
      <c r="S1012" t="e">
        <f>VLOOKUP(C1012,招行退!B:I,8,FALSE)</f>
        <v>#N/A</v>
      </c>
    </row>
    <row r="1013" spans="1:19" ht="14.25" hidden="1">
      <c r="A1013" t="s">
        <v>21477</v>
      </c>
      <c r="B1013">
        <v>705295</v>
      </c>
      <c r="C1013" t="s">
        <v>7651</v>
      </c>
      <c r="D1013" t="s">
        <v>7652</v>
      </c>
      <c r="E1013" t="s">
        <v>7653</v>
      </c>
      <c r="F1013" s="15">
        <v>10090</v>
      </c>
      <c r="G1013" t="s">
        <v>34</v>
      </c>
      <c r="H1013" t="s">
        <v>34</v>
      </c>
      <c r="I1013" t="s">
        <v>58</v>
      </c>
      <c r="J1013" t="s">
        <v>48</v>
      </c>
      <c r="K1013" t="s">
        <v>59</v>
      </c>
      <c r="L1013" t="s">
        <v>7654</v>
      </c>
      <c r="M1013" t="s">
        <v>7655</v>
      </c>
      <c r="N1013" t="s">
        <v>7656</v>
      </c>
      <c r="O1013">
        <f>VLOOKUP(B1013,HIS退!B:F,5,FALSE)</f>
        <v>-10090</v>
      </c>
      <c r="P1013" t="str">
        <f>VLOOKUP(B1013,HIS退!B:I,8,FALSE)</f>
        <v>1</v>
      </c>
      <c r="Q1013" s="38">
        <f>VLOOKUP(C1013,招行退!B:F,5,FALSE)</f>
        <v>10090</v>
      </c>
      <c r="R1013" t="str">
        <f>VLOOKUP(C1013,招行退!B:H,7,FALSE)</f>
        <v>S</v>
      </c>
      <c r="S1013" t="e">
        <f>VLOOKUP(C1013,招行退!B:I,8,FALSE)</f>
        <v>#N/A</v>
      </c>
    </row>
    <row r="1014" spans="1:19" ht="14.25" hidden="1">
      <c r="A1014" t="s">
        <v>21478</v>
      </c>
      <c r="B1014">
        <v>705333</v>
      </c>
      <c r="C1014" t="s">
        <v>7657</v>
      </c>
      <c r="D1014" t="s">
        <v>7658</v>
      </c>
      <c r="E1014" t="s">
        <v>7659</v>
      </c>
      <c r="F1014" s="15">
        <v>71</v>
      </c>
      <c r="G1014" t="s">
        <v>34</v>
      </c>
      <c r="H1014" t="s">
        <v>34</v>
      </c>
      <c r="I1014" t="s">
        <v>58</v>
      </c>
      <c r="J1014" t="s">
        <v>48</v>
      </c>
      <c r="K1014" t="s">
        <v>59</v>
      </c>
      <c r="L1014" t="s">
        <v>7660</v>
      </c>
      <c r="M1014" t="s">
        <v>7661</v>
      </c>
      <c r="N1014" t="s">
        <v>7662</v>
      </c>
      <c r="O1014">
        <f>VLOOKUP(B1014,HIS退!B:F,5,FALSE)</f>
        <v>-71</v>
      </c>
      <c r="P1014" t="str">
        <f>VLOOKUP(B1014,HIS退!B:I,8,FALSE)</f>
        <v>1</v>
      </c>
      <c r="Q1014" s="38">
        <f>VLOOKUP(C1014,招行退!B:F,5,FALSE)</f>
        <v>71</v>
      </c>
      <c r="R1014" t="str">
        <f>VLOOKUP(C1014,招行退!B:H,7,FALSE)</f>
        <v>S</v>
      </c>
      <c r="S1014" t="e">
        <f>VLOOKUP(C1014,招行退!B:I,8,FALSE)</f>
        <v>#N/A</v>
      </c>
    </row>
    <row r="1015" spans="1:19" ht="14.25" hidden="1">
      <c r="A1015" t="s">
        <v>21479</v>
      </c>
      <c r="B1015">
        <v>705341</v>
      </c>
      <c r="C1015" t="s">
        <v>7663</v>
      </c>
      <c r="D1015" t="s">
        <v>7664</v>
      </c>
      <c r="E1015" t="s">
        <v>7665</v>
      </c>
      <c r="F1015" s="15">
        <v>814</v>
      </c>
      <c r="G1015" t="s">
        <v>34</v>
      </c>
      <c r="H1015" t="s">
        <v>34</v>
      </c>
      <c r="I1015" t="s">
        <v>58</v>
      </c>
      <c r="J1015" t="s">
        <v>48</v>
      </c>
      <c r="K1015" t="s">
        <v>59</v>
      </c>
      <c r="L1015" t="s">
        <v>7666</v>
      </c>
      <c r="M1015" t="s">
        <v>7667</v>
      </c>
      <c r="N1015" t="s">
        <v>7668</v>
      </c>
      <c r="O1015">
        <f>VLOOKUP(B1015,HIS退!B:F,5,FALSE)</f>
        <v>-814</v>
      </c>
      <c r="P1015" t="str">
        <f>VLOOKUP(B1015,HIS退!B:I,8,FALSE)</f>
        <v>1</v>
      </c>
      <c r="Q1015" s="38">
        <f>VLOOKUP(C1015,招行退!B:F,5,FALSE)</f>
        <v>814</v>
      </c>
      <c r="R1015" t="str">
        <f>VLOOKUP(C1015,招行退!B:H,7,FALSE)</f>
        <v>S</v>
      </c>
      <c r="S1015" t="e">
        <f>VLOOKUP(C1015,招行退!B:I,8,FALSE)</f>
        <v>#N/A</v>
      </c>
    </row>
    <row r="1016" spans="1:19" ht="14.25" hidden="1">
      <c r="A1016" t="s">
        <v>21480</v>
      </c>
      <c r="B1016">
        <v>705435</v>
      </c>
      <c r="C1016" t="s">
        <v>7669</v>
      </c>
      <c r="D1016" t="s">
        <v>7670</v>
      </c>
      <c r="E1016" t="s">
        <v>7671</v>
      </c>
      <c r="F1016" s="15">
        <v>500</v>
      </c>
      <c r="G1016" t="s">
        <v>34</v>
      </c>
      <c r="H1016" t="s">
        <v>34</v>
      </c>
      <c r="I1016" t="s">
        <v>58</v>
      </c>
      <c r="J1016" t="s">
        <v>48</v>
      </c>
      <c r="K1016" t="s">
        <v>59</v>
      </c>
      <c r="L1016" t="s">
        <v>7672</v>
      </c>
      <c r="M1016" t="s">
        <v>7673</v>
      </c>
      <c r="N1016" t="s">
        <v>7674</v>
      </c>
      <c r="O1016">
        <f>VLOOKUP(B1016,HIS退!B:F,5,FALSE)</f>
        <v>-500</v>
      </c>
      <c r="P1016" t="str">
        <f>VLOOKUP(B1016,HIS退!B:I,8,FALSE)</f>
        <v>1</v>
      </c>
      <c r="Q1016" s="38">
        <f>VLOOKUP(C1016,招行退!B:F,5,FALSE)</f>
        <v>500</v>
      </c>
      <c r="R1016" t="str">
        <f>VLOOKUP(C1016,招行退!B:H,7,FALSE)</f>
        <v>S</v>
      </c>
      <c r="S1016" t="e">
        <f>VLOOKUP(C1016,招行退!B:I,8,FALSE)</f>
        <v>#N/A</v>
      </c>
    </row>
    <row r="1017" spans="1:19" ht="14.25" hidden="1">
      <c r="A1017" t="s">
        <v>21481</v>
      </c>
      <c r="B1017">
        <v>705664</v>
      </c>
      <c r="C1017" t="s">
        <v>7675</v>
      </c>
      <c r="D1017" t="s">
        <v>7676</v>
      </c>
      <c r="E1017" t="s">
        <v>7677</v>
      </c>
      <c r="F1017" s="15">
        <v>670</v>
      </c>
      <c r="G1017" t="s">
        <v>34</v>
      </c>
      <c r="H1017" t="s">
        <v>34</v>
      </c>
      <c r="I1017" t="s">
        <v>58</v>
      </c>
      <c r="J1017" t="s">
        <v>48</v>
      </c>
      <c r="K1017" t="s">
        <v>59</v>
      </c>
      <c r="L1017" t="s">
        <v>7678</v>
      </c>
      <c r="M1017" t="s">
        <v>7679</v>
      </c>
      <c r="N1017" t="s">
        <v>7680</v>
      </c>
      <c r="O1017">
        <f>VLOOKUP(B1017,HIS退!B:F,5,FALSE)</f>
        <v>-670</v>
      </c>
      <c r="P1017" t="str">
        <f>VLOOKUP(B1017,HIS退!B:I,8,FALSE)</f>
        <v>1</v>
      </c>
      <c r="Q1017" s="38">
        <f>VLOOKUP(C1017,招行退!B:F,5,FALSE)</f>
        <v>670</v>
      </c>
      <c r="R1017" t="str">
        <f>VLOOKUP(C1017,招行退!B:H,7,FALSE)</f>
        <v>S</v>
      </c>
      <c r="S1017" t="e">
        <f>VLOOKUP(C1017,招行退!B:I,8,FALSE)</f>
        <v>#N/A</v>
      </c>
    </row>
    <row r="1018" spans="1:19" ht="14.25" hidden="1">
      <c r="A1018" t="s">
        <v>21482</v>
      </c>
      <c r="B1018">
        <v>705752</v>
      </c>
      <c r="C1018" t="s">
        <v>7681</v>
      </c>
      <c r="D1018" t="s">
        <v>7682</v>
      </c>
      <c r="E1018" t="s">
        <v>7683</v>
      </c>
      <c r="F1018" s="15">
        <v>874</v>
      </c>
      <c r="G1018" t="s">
        <v>34</v>
      </c>
      <c r="H1018" t="s">
        <v>34</v>
      </c>
      <c r="I1018" t="s">
        <v>58</v>
      </c>
      <c r="J1018" t="s">
        <v>48</v>
      </c>
      <c r="K1018" t="s">
        <v>59</v>
      </c>
      <c r="L1018" t="s">
        <v>7684</v>
      </c>
      <c r="M1018" t="s">
        <v>7685</v>
      </c>
      <c r="N1018" t="s">
        <v>7686</v>
      </c>
      <c r="O1018">
        <f>VLOOKUP(B1018,HIS退!B:F,5,FALSE)</f>
        <v>-874</v>
      </c>
      <c r="P1018" t="str">
        <f>VLOOKUP(B1018,HIS退!B:I,8,FALSE)</f>
        <v>1</v>
      </c>
      <c r="Q1018" s="38">
        <f>VLOOKUP(C1018,招行退!B:F,5,FALSE)</f>
        <v>874</v>
      </c>
      <c r="R1018" t="str">
        <f>VLOOKUP(C1018,招行退!B:H,7,FALSE)</f>
        <v>S</v>
      </c>
      <c r="S1018" t="e">
        <f>VLOOKUP(C1018,招行退!B:I,8,FALSE)</f>
        <v>#N/A</v>
      </c>
    </row>
    <row r="1019" spans="1:19" ht="14.25" hidden="1">
      <c r="A1019" t="s">
        <v>21483</v>
      </c>
      <c r="B1019">
        <v>706125</v>
      </c>
      <c r="C1019" t="s">
        <v>5258</v>
      </c>
      <c r="D1019" t="s">
        <v>7687</v>
      </c>
      <c r="E1019" t="s">
        <v>5261</v>
      </c>
      <c r="F1019" s="15">
        <v>1129</v>
      </c>
      <c r="G1019" t="s">
        <v>34</v>
      </c>
      <c r="H1019" t="s">
        <v>34</v>
      </c>
      <c r="I1019" t="s">
        <v>340</v>
      </c>
      <c r="J1019" t="s">
        <v>57</v>
      </c>
      <c r="K1019" t="s">
        <v>59</v>
      </c>
      <c r="L1019" t="s">
        <v>5259</v>
      </c>
      <c r="M1019" t="s">
        <v>7688</v>
      </c>
      <c r="N1019" t="s">
        <v>5262</v>
      </c>
      <c r="O1019">
        <f>VLOOKUP(B1019,HIS退!B:F,5,FALSE)</f>
        <v>-1129</v>
      </c>
      <c r="P1019" t="str">
        <f>VLOOKUP(B1019,HIS退!B:I,8,FALSE)</f>
        <v>9</v>
      </c>
      <c r="Q1019" s="38">
        <f>VLOOKUP(C1019,招行退!B:F,5,FALSE)</f>
        <v>1129</v>
      </c>
      <c r="R1019" t="str">
        <f>VLOOKUP(C1019,招行退!B:H,7,FALSE)</f>
        <v>B</v>
      </c>
      <c r="S1019" t="str">
        <f>VLOOKUP(C1019,招行退!B:I,8,FALSE)</f>
        <v>20170713</v>
      </c>
    </row>
    <row r="1020" spans="1:19" ht="14.25" hidden="1">
      <c r="A1020" t="s">
        <v>21484</v>
      </c>
      <c r="B1020">
        <v>707711</v>
      </c>
      <c r="C1020" t="s">
        <v>7689</v>
      </c>
      <c r="D1020" t="s">
        <v>7690</v>
      </c>
      <c r="E1020" t="s">
        <v>7691</v>
      </c>
      <c r="F1020" s="15">
        <v>296</v>
      </c>
      <c r="G1020" t="s">
        <v>53</v>
      </c>
      <c r="H1020" t="s">
        <v>34</v>
      </c>
      <c r="I1020" t="s">
        <v>58</v>
      </c>
      <c r="J1020" t="s">
        <v>48</v>
      </c>
      <c r="K1020" t="s">
        <v>59</v>
      </c>
      <c r="L1020" t="s">
        <v>7692</v>
      </c>
      <c r="M1020" t="s">
        <v>7693</v>
      </c>
      <c r="N1020" t="s">
        <v>7694</v>
      </c>
      <c r="O1020">
        <f>VLOOKUP(B1020,HIS退!B:F,5,FALSE)</f>
        <v>-296</v>
      </c>
      <c r="P1020" t="str">
        <f>VLOOKUP(B1020,HIS退!B:I,8,FALSE)</f>
        <v>1</v>
      </c>
      <c r="Q1020" s="38">
        <f>VLOOKUP(C1020,招行退!B:F,5,FALSE)</f>
        <v>296</v>
      </c>
      <c r="R1020" t="str">
        <f>VLOOKUP(C1020,招行退!B:H,7,FALSE)</f>
        <v>S</v>
      </c>
      <c r="S1020" t="e">
        <f>VLOOKUP(C1020,招行退!B:I,8,FALSE)</f>
        <v>#N/A</v>
      </c>
    </row>
    <row r="1021" spans="1:19" ht="14.25" hidden="1">
      <c r="A1021" t="s">
        <v>21485</v>
      </c>
      <c r="B1021">
        <v>709510</v>
      </c>
      <c r="C1021" t="s">
        <v>7695</v>
      </c>
      <c r="D1021" t="s">
        <v>7696</v>
      </c>
      <c r="E1021" t="s">
        <v>7697</v>
      </c>
      <c r="F1021" s="15">
        <v>96</v>
      </c>
      <c r="G1021" t="s">
        <v>34</v>
      </c>
      <c r="H1021" t="s">
        <v>34</v>
      </c>
      <c r="I1021" t="s">
        <v>58</v>
      </c>
      <c r="J1021" t="s">
        <v>48</v>
      </c>
      <c r="K1021" t="s">
        <v>59</v>
      </c>
      <c r="L1021" t="s">
        <v>7698</v>
      </c>
      <c r="M1021" t="s">
        <v>7699</v>
      </c>
      <c r="N1021" t="s">
        <v>7700</v>
      </c>
      <c r="O1021">
        <f>VLOOKUP(B1021,HIS退!B:F,5,FALSE)</f>
        <v>-96</v>
      </c>
      <c r="P1021" t="str">
        <f>VLOOKUP(B1021,HIS退!B:I,8,FALSE)</f>
        <v>1</v>
      </c>
      <c r="Q1021" s="38">
        <f>VLOOKUP(C1021,招行退!B:F,5,FALSE)</f>
        <v>96</v>
      </c>
      <c r="R1021" t="str">
        <f>VLOOKUP(C1021,招行退!B:H,7,FALSE)</f>
        <v>S</v>
      </c>
      <c r="S1021" t="e">
        <f>VLOOKUP(C1021,招行退!B:I,8,FALSE)</f>
        <v>#N/A</v>
      </c>
    </row>
    <row r="1022" spans="1:19" ht="14.25" hidden="1">
      <c r="A1022" t="s">
        <v>21486</v>
      </c>
      <c r="B1022">
        <v>709530</v>
      </c>
      <c r="C1022" t="s">
        <v>5265</v>
      </c>
      <c r="D1022" t="s">
        <v>7701</v>
      </c>
      <c r="E1022" t="s">
        <v>5268</v>
      </c>
      <c r="F1022" s="15">
        <v>128</v>
      </c>
      <c r="G1022" t="s">
        <v>53</v>
      </c>
      <c r="H1022" t="s">
        <v>34</v>
      </c>
      <c r="I1022" t="s">
        <v>340</v>
      </c>
      <c r="J1022" t="s">
        <v>57</v>
      </c>
      <c r="K1022" t="s">
        <v>59</v>
      </c>
      <c r="L1022" t="s">
        <v>5266</v>
      </c>
      <c r="M1022" t="s">
        <v>7702</v>
      </c>
      <c r="N1022" t="s">
        <v>5269</v>
      </c>
      <c r="O1022">
        <f>VLOOKUP(B1022,HIS退!B:F,5,FALSE)</f>
        <v>-128</v>
      </c>
      <c r="P1022" t="str">
        <f>VLOOKUP(B1022,HIS退!B:I,8,FALSE)</f>
        <v>9</v>
      </c>
      <c r="Q1022" s="38">
        <f>VLOOKUP(C1022,招行退!B:F,5,FALSE)</f>
        <v>128</v>
      </c>
      <c r="R1022" t="str">
        <f>VLOOKUP(C1022,招行退!B:H,7,FALSE)</f>
        <v>B</v>
      </c>
      <c r="S1022" t="str">
        <f>VLOOKUP(C1022,招行退!B:I,8,FALSE)</f>
        <v>20170713</v>
      </c>
    </row>
    <row r="1023" spans="1:19" ht="14.25" hidden="1">
      <c r="A1023" t="s">
        <v>21487</v>
      </c>
      <c r="B1023">
        <v>710010</v>
      </c>
      <c r="C1023" t="s">
        <v>5289</v>
      </c>
      <c r="D1023" t="s">
        <v>7703</v>
      </c>
      <c r="E1023" t="s">
        <v>7704</v>
      </c>
      <c r="F1023" s="15">
        <v>860</v>
      </c>
      <c r="G1023" t="s">
        <v>34</v>
      </c>
      <c r="H1023" t="s">
        <v>34</v>
      </c>
      <c r="I1023" t="s">
        <v>340</v>
      </c>
      <c r="J1023" t="s">
        <v>57</v>
      </c>
      <c r="K1023" t="s">
        <v>59</v>
      </c>
      <c r="L1023" t="s">
        <v>5290</v>
      </c>
      <c r="M1023" t="s">
        <v>7705</v>
      </c>
      <c r="N1023" t="s">
        <v>5292</v>
      </c>
      <c r="O1023">
        <f>VLOOKUP(B1023,HIS退!B:F,5,FALSE)</f>
        <v>-860</v>
      </c>
      <c r="P1023" t="str">
        <f>VLOOKUP(B1023,HIS退!B:I,8,FALSE)</f>
        <v>9</v>
      </c>
      <c r="Q1023" s="38">
        <f>VLOOKUP(C1023,招行退!B:F,5,FALSE)</f>
        <v>860</v>
      </c>
      <c r="R1023" t="str">
        <f>VLOOKUP(C1023,招行退!B:H,7,FALSE)</f>
        <v>B</v>
      </c>
      <c r="S1023" t="str">
        <f>VLOOKUP(C1023,招行退!B:I,8,FALSE)</f>
        <v>20170713</v>
      </c>
    </row>
    <row r="1024" spans="1:19" ht="14.25" hidden="1">
      <c r="A1024" t="s">
        <v>21488</v>
      </c>
      <c r="B1024">
        <v>710174</v>
      </c>
      <c r="C1024" t="s">
        <v>5276</v>
      </c>
      <c r="D1024" t="s">
        <v>1327</v>
      </c>
      <c r="E1024" t="s">
        <v>1328</v>
      </c>
      <c r="F1024" s="15">
        <v>280</v>
      </c>
      <c r="G1024" t="s">
        <v>34</v>
      </c>
      <c r="H1024" t="s">
        <v>34</v>
      </c>
      <c r="I1024" t="s">
        <v>340</v>
      </c>
      <c r="J1024" t="s">
        <v>57</v>
      </c>
      <c r="K1024" t="s">
        <v>59</v>
      </c>
      <c r="L1024" t="s">
        <v>5277</v>
      </c>
      <c r="M1024" t="s">
        <v>7706</v>
      </c>
      <c r="N1024" t="s">
        <v>3485</v>
      </c>
      <c r="O1024">
        <f>VLOOKUP(B1024,HIS退!B:F,5,FALSE)</f>
        <v>-280</v>
      </c>
      <c r="P1024" t="str">
        <f>VLOOKUP(B1024,HIS退!B:I,8,FALSE)</f>
        <v>9</v>
      </c>
      <c r="Q1024" s="38">
        <f>VLOOKUP(C1024,招行退!B:F,5,FALSE)</f>
        <v>280</v>
      </c>
      <c r="R1024" t="str">
        <f>VLOOKUP(C1024,招行退!B:H,7,FALSE)</f>
        <v>B</v>
      </c>
      <c r="S1024" t="str">
        <f>VLOOKUP(C1024,招行退!B:I,8,FALSE)</f>
        <v>20170713</v>
      </c>
    </row>
    <row r="1025" spans="1:19" ht="14.25" hidden="1">
      <c r="A1025" t="s">
        <v>21489</v>
      </c>
      <c r="B1025">
        <v>710177</v>
      </c>
      <c r="C1025" t="s">
        <v>5272</v>
      </c>
      <c r="D1025" t="s">
        <v>1536</v>
      </c>
      <c r="E1025" t="s">
        <v>1537</v>
      </c>
      <c r="F1025" s="15">
        <v>400</v>
      </c>
      <c r="G1025" t="s">
        <v>34</v>
      </c>
      <c r="H1025" t="s">
        <v>34</v>
      </c>
      <c r="I1025" t="s">
        <v>340</v>
      </c>
      <c r="J1025" t="s">
        <v>57</v>
      </c>
      <c r="K1025" t="s">
        <v>59</v>
      </c>
      <c r="L1025" t="s">
        <v>5273</v>
      </c>
      <c r="M1025" t="s">
        <v>7707</v>
      </c>
      <c r="N1025" t="s">
        <v>3732</v>
      </c>
      <c r="O1025">
        <f>VLOOKUP(B1025,HIS退!B:F,5,FALSE)</f>
        <v>-400</v>
      </c>
      <c r="P1025" t="str">
        <f>VLOOKUP(B1025,HIS退!B:I,8,FALSE)</f>
        <v>9</v>
      </c>
      <c r="Q1025" s="38">
        <f>VLOOKUP(C1025,招行退!B:F,5,FALSE)</f>
        <v>400</v>
      </c>
      <c r="R1025" t="str">
        <f>VLOOKUP(C1025,招行退!B:H,7,FALSE)</f>
        <v>B</v>
      </c>
      <c r="S1025" t="str">
        <f>VLOOKUP(C1025,招行退!B:I,8,FALSE)</f>
        <v>20170706</v>
      </c>
    </row>
    <row r="1026" spans="1:19" ht="14.25" hidden="1">
      <c r="A1026" t="s">
        <v>21490</v>
      </c>
      <c r="B1026">
        <v>710426</v>
      </c>
      <c r="C1026" t="s">
        <v>7708</v>
      </c>
      <c r="D1026" t="s">
        <v>7709</v>
      </c>
      <c r="E1026" t="s">
        <v>7710</v>
      </c>
      <c r="F1026" s="15">
        <v>247</v>
      </c>
      <c r="G1026" t="s">
        <v>34</v>
      </c>
      <c r="H1026" t="s">
        <v>34</v>
      </c>
      <c r="I1026" t="s">
        <v>58</v>
      </c>
      <c r="J1026" t="s">
        <v>48</v>
      </c>
      <c r="K1026" t="s">
        <v>59</v>
      </c>
      <c r="L1026" t="s">
        <v>7711</v>
      </c>
      <c r="M1026" t="s">
        <v>7712</v>
      </c>
      <c r="N1026" t="s">
        <v>7713</v>
      </c>
      <c r="O1026">
        <f>VLOOKUP(B1026,HIS退!B:F,5,FALSE)</f>
        <v>-247</v>
      </c>
      <c r="P1026" t="str">
        <f>VLOOKUP(B1026,HIS退!B:I,8,FALSE)</f>
        <v>1</v>
      </c>
      <c r="Q1026" s="38">
        <f>VLOOKUP(C1026,招行退!B:F,5,FALSE)</f>
        <v>247</v>
      </c>
      <c r="R1026" t="str">
        <f>VLOOKUP(C1026,招行退!B:H,7,FALSE)</f>
        <v>S</v>
      </c>
      <c r="S1026" t="e">
        <f>VLOOKUP(C1026,招行退!B:I,8,FALSE)</f>
        <v>#N/A</v>
      </c>
    </row>
    <row r="1027" spans="1:19" ht="14.25" hidden="1">
      <c r="A1027" t="s">
        <v>21491</v>
      </c>
      <c r="B1027">
        <v>710641</v>
      </c>
      <c r="C1027" t="s">
        <v>7714</v>
      </c>
      <c r="D1027" t="s">
        <v>7715</v>
      </c>
      <c r="E1027" t="s">
        <v>7716</v>
      </c>
      <c r="F1027" s="15">
        <v>1068</v>
      </c>
      <c r="G1027" t="s">
        <v>34</v>
      </c>
      <c r="H1027" t="s">
        <v>34</v>
      </c>
      <c r="I1027" t="s">
        <v>58</v>
      </c>
      <c r="J1027" t="s">
        <v>48</v>
      </c>
      <c r="K1027" t="s">
        <v>59</v>
      </c>
      <c r="L1027" t="s">
        <v>7717</v>
      </c>
      <c r="M1027" t="s">
        <v>7718</v>
      </c>
      <c r="N1027" t="s">
        <v>7719</v>
      </c>
      <c r="O1027">
        <f>VLOOKUP(B1027,HIS退!B:F,5,FALSE)</f>
        <v>-1068</v>
      </c>
      <c r="P1027" t="str">
        <f>VLOOKUP(B1027,HIS退!B:I,8,FALSE)</f>
        <v>1</v>
      </c>
      <c r="Q1027" s="38">
        <f>VLOOKUP(C1027,招行退!B:F,5,FALSE)</f>
        <v>1068</v>
      </c>
      <c r="R1027" t="str">
        <f>VLOOKUP(C1027,招行退!B:H,7,FALSE)</f>
        <v>S</v>
      </c>
      <c r="S1027" t="e">
        <f>VLOOKUP(C1027,招行退!B:I,8,FALSE)</f>
        <v>#N/A</v>
      </c>
    </row>
    <row r="1028" spans="1:19" ht="14.25" hidden="1">
      <c r="A1028" t="s">
        <v>21492</v>
      </c>
      <c r="B1028">
        <v>710792</v>
      </c>
      <c r="C1028" t="s">
        <v>7720</v>
      </c>
      <c r="D1028" t="s">
        <v>7721</v>
      </c>
      <c r="E1028" t="s">
        <v>7722</v>
      </c>
      <c r="F1028" s="15">
        <v>8900</v>
      </c>
      <c r="G1028" t="s">
        <v>34</v>
      </c>
      <c r="H1028" t="s">
        <v>34</v>
      </c>
      <c r="I1028" t="s">
        <v>58</v>
      </c>
      <c r="J1028" t="s">
        <v>48</v>
      </c>
      <c r="K1028" t="s">
        <v>59</v>
      </c>
      <c r="L1028" t="s">
        <v>7723</v>
      </c>
      <c r="M1028" t="s">
        <v>7724</v>
      </c>
      <c r="N1028" t="s">
        <v>7725</v>
      </c>
      <c r="O1028">
        <f>VLOOKUP(B1028,HIS退!B:F,5,FALSE)</f>
        <v>-8900</v>
      </c>
      <c r="P1028" t="str">
        <f>VLOOKUP(B1028,HIS退!B:I,8,FALSE)</f>
        <v>1</v>
      </c>
      <c r="Q1028" s="38">
        <f>VLOOKUP(C1028,招行退!B:F,5,FALSE)</f>
        <v>8900</v>
      </c>
      <c r="R1028" t="str">
        <f>VLOOKUP(C1028,招行退!B:H,7,FALSE)</f>
        <v>S</v>
      </c>
      <c r="S1028" t="e">
        <f>VLOOKUP(C1028,招行退!B:I,8,FALSE)</f>
        <v>#N/A</v>
      </c>
    </row>
    <row r="1029" spans="1:19" ht="14.25" hidden="1">
      <c r="A1029" t="s">
        <v>21493</v>
      </c>
      <c r="B1029">
        <v>710825</v>
      </c>
      <c r="C1029" t="s">
        <v>7726</v>
      </c>
      <c r="D1029" t="s">
        <v>7727</v>
      </c>
      <c r="E1029" t="s">
        <v>7728</v>
      </c>
      <c r="F1029" s="15">
        <v>6400</v>
      </c>
      <c r="G1029" t="s">
        <v>34</v>
      </c>
      <c r="H1029" t="s">
        <v>34</v>
      </c>
      <c r="I1029" t="s">
        <v>58</v>
      </c>
      <c r="J1029" t="s">
        <v>48</v>
      </c>
      <c r="K1029" t="s">
        <v>59</v>
      </c>
      <c r="L1029" t="s">
        <v>7729</v>
      </c>
      <c r="M1029" t="s">
        <v>7730</v>
      </c>
      <c r="N1029" t="s">
        <v>7731</v>
      </c>
      <c r="O1029">
        <f>VLOOKUP(B1029,HIS退!B:F,5,FALSE)</f>
        <v>-6400</v>
      </c>
      <c r="P1029" t="str">
        <f>VLOOKUP(B1029,HIS退!B:I,8,FALSE)</f>
        <v>1</v>
      </c>
      <c r="Q1029" s="38">
        <f>VLOOKUP(C1029,招行退!B:F,5,FALSE)</f>
        <v>6400</v>
      </c>
      <c r="R1029" t="str">
        <f>VLOOKUP(C1029,招行退!B:H,7,FALSE)</f>
        <v>S</v>
      </c>
      <c r="S1029" t="e">
        <f>VLOOKUP(C1029,招行退!B:I,8,FALSE)</f>
        <v>#N/A</v>
      </c>
    </row>
    <row r="1030" spans="1:19" ht="14.25" hidden="1">
      <c r="A1030" t="s">
        <v>21494</v>
      </c>
      <c r="B1030">
        <v>710996</v>
      </c>
      <c r="C1030" t="s">
        <v>7732</v>
      </c>
      <c r="D1030" t="s">
        <v>7733</v>
      </c>
      <c r="E1030" t="s">
        <v>7734</v>
      </c>
      <c r="F1030" s="15">
        <v>4988</v>
      </c>
      <c r="G1030" t="s">
        <v>34</v>
      </c>
      <c r="H1030" t="s">
        <v>34</v>
      </c>
      <c r="I1030" t="s">
        <v>58</v>
      </c>
      <c r="J1030" t="s">
        <v>48</v>
      </c>
      <c r="K1030" t="s">
        <v>59</v>
      </c>
      <c r="L1030" t="s">
        <v>7735</v>
      </c>
      <c r="M1030" t="s">
        <v>7736</v>
      </c>
      <c r="N1030" t="s">
        <v>7737</v>
      </c>
      <c r="O1030">
        <f>VLOOKUP(B1030,HIS退!B:F,5,FALSE)</f>
        <v>-4988</v>
      </c>
      <c r="P1030" t="str">
        <f>VLOOKUP(B1030,HIS退!B:I,8,FALSE)</f>
        <v>1</v>
      </c>
      <c r="Q1030" s="38">
        <f>VLOOKUP(C1030,招行退!B:F,5,FALSE)</f>
        <v>4988</v>
      </c>
      <c r="R1030" t="str">
        <f>VLOOKUP(C1030,招行退!B:H,7,FALSE)</f>
        <v>S</v>
      </c>
      <c r="S1030" t="e">
        <f>VLOOKUP(C1030,招行退!B:I,8,FALSE)</f>
        <v>#N/A</v>
      </c>
    </row>
    <row r="1031" spans="1:19" ht="14.25" hidden="1">
      <c r="A1031" t="s">
        <v>21495</v>
      </c>
      <c r="B1031">
        <v>711156</v>
      </c>
      <c r="C1031" t="s">
        <v>7738</v>
      </c>
      <c r="D1031" t="s">
        <v>7739</v>
      </c>
      <c r="E1031" t="s">
        <v>7740</v>
      </c>
      <c r="F1031" s="15">
        <v>98</v>
      </c>
      <c r="G1031" t="s">
        <v>53</v>
      </c>
      <c r="H1031" t="s">
        <v>34</v>
      </c>
      <c r="I1031" t="s">
        <v>58</v>
      </c>
      <c r="J1031" t="s">
        <v>48</v>
      </c>
      <c r="K1031" t="s">
        <v>59</v>
      </c>
      <c r="L1031" t="s">
        <v>7741</v>
      </c>
      <c r="M1031" t="s">
        <v>7742</v>
      </c>
      <c r="N1031" t="s">
        <v>7306</v>
      </c>
      <c r="O1031">
        <f>VLOOKUP(B1031,HIS退!B:F,5,FALSE)</f>
        <v>-98</v>
      </c>
      <c r="P1031" t="str">
        <f>VLOOKUP(B1031,HIS退!B:I,8,FALSE)</f>
        <v>1</v>
      </c>
      <c r="Q1031" s="38">
        <f>VLOOKUP(C1031,招行退!B:F,5,FALSE)</f>
        <v>98</v>
      </c>
      <c r="R1031" t="str">
        <f>VLOOKUP(C1031,招行退!B:H,7,FALSE)</f>
        <v>S</v>
      </c>
      <c r="S1031" t="e">
        <f>VLOOKUP(C1031,招行退!B:I,8,FALSE)</f>
        <v>#N/A</v>
      </c>
    </row>
    <row r="1032" spans="1:19" ht="14.25" hidden="1">
      <c r="A1032" t="s">
        <v>21496</v>
      </c>
      <c r="B1032">
        <v>711345</v>
      </c>
      <c r="C1032" t="s">
        <v>7743</v>
      </c>
      <c r="D1032" t="s">
        <v>7744</v>
      </c>
      <c r="E1032" t="s">
        <v>7745</v>
      </c>
      <c r="F1032" s="15">
        <v>100</v>
      </c>
      <c r="G1032" t="s">
        <v>34</v>
      </c>
      <c r="H1032" t="s">
        <v>34</v>
      </c>
      <c r="I1032" t="s">
        <v>58</v>
      </c>
      <c r="J1032" t="s">
        <v>48</v>
      </c>
      <c r="K1032" t="s">
        <v>59</v>
      </c>
      <c r="L1032" t="s">
        <v>7746</v>
      </c>
      <c r="M1032" t="s">
        <v>7747</v>
      </c>
      <c r="N1032" t="s">
        <v>7748</v>
      </c>
      <c r="O1032">
        <f>VLOOKUP(B1032,HIS退!B:F,5,FALSE)</f>
        <v>-100</v>
      </c>
      <c r="P1032" t="str">
        <f>VLOOKUP(B1032,HIS退!B:I,8,FALSE)</f>
        <v>1</v>
      </c>
      <c r="Q1032" s="38">
        <f>VLOOKUP(C1032,招行退!B:F,5,FALSE)</f>
        <v>100</v>
      </c>
      <c r="R1032" t="str">
        <f>VLOOKUP(C1032,招行退!B:H,7,FALSE)</f>
        <v>S</v>
      </c>
      <c r="S1032" t="e">
        <f>VLOOKUP(C1032,招行退!B:I,8,FALSE)</f>
        <v>#N/A</v>
      </c>
    </row>
    <row r="1033" spans="1:19" ht="14.25" hidden="1">
      <c r="A1033" t="s">
        <v>21497</v>
      </c>
      <c r="B1033">
        <v>711422</v>
      </c>
      <c r="C1033" t="s">
        <v>7749</v>
      </c>
      <c r="D1033" t="s">
        <v>7750</v>
      </c>
      <c r="E1033" t="s">
        <v>7751</v>
      </c>
      <c r="F1033" s="15">
        <v>350</v>
      </c>
      <c r="G1033" t="s">
        <v>34</v>
      </c>
      <c r="H1033" t="s">
        <v>34</v>
      </c>
      <c r="I1033" t="s">
        <v>58</v>
      </c>
      <c r="J1033" t="s">
        <v>48</v>
      </c>
      <c r="K1033" t="s">
        <v>59</v>
      </c>
      <c r="L1033" t="s">
        <v>7752</v>
      </c>
      <c r="M1033" t="s">
        <v>7753</v>
      </c>
      <c r="N1033" t="s">
        <v>7754</v>
      </c>
      <c r="O1033">
        <f>VLOOKUP(B1033,HIS退!B:F,5,FALSE)</f>
        <v>-350</v>
      </c>
      <c r="P1033" t="str">
        <f>VLOOKUP(B1033,HIS退!B:I,8,FALSE)</f>
        <v>1</v>
      </c>
      <c r="Q1033" s="38">
        <f>VLOOKUP(C1033,招行退!B:F,5,FALSE)</f>
        <v>350</v>
      </c>
      <c r="R1033" t="str">
        <f>VLOOKUP(C1033,招行退!B:H,7,FALSE)</f>
        <v>S</v>
      </c>
      <c r="S1033" t="e">
        <f>VLOOKUP(C1033,招行退!B:I,8,FALSE)</f>
        <v>#N/A</v>
      </c>
    </row>
    <row r="1034" spans="1:19" ht="14.25" hidden="1">
      <c r="A1034" t="s">
        <v>21498</v>
      </c>
      <c r="B1034">
        <v>711483</v>
      </c>
      <c r="C1034" t="s">
        <v>7755</v>
      </c>
      <c r="D1034" t="s">
        <v>7756</v>
      </c>
      <c r="E1034" t="s">
        <v>7757</v>
      </c>
      <c r="F1034" s="15">
        <v>8000</v>
      </c>
      <c r="G1034" t="s">
        <v>34</v>
      </c>
      <c r="H1034" t="s">
        <v>34</v>
      </c>
      <c r="I1034" t="s">
        <v>58</v>
      </c>
      <c r="J1034" t="s">
        <v>48</v>
      </c>
      <c r="K1034" t="s">
        <v>59</v>
      </c>
      <c r="L1034" t="s">
        <v>7758</v>
      </c>
      <c r="M1034" t="s">
        <v>7759</v>
      </c>
      <c r="N1034" t="s">
        <v>7760</v>
      </c>
      <c r="O1034">
        <f>VLOOKUP(B1034,HIS退!B:F,5,FALSE)</f>
        <v>-8000</v>
      </c>
      <c r="P1034" t="str">
        <f>VLOOKUP(B1034,HIS退!B:I,8,FALSE)</f>
        <v>1</v>
      </c>
      <c r="Q1034" s="38">
        <f>VLOOKUP(C1034,招行退!B:F,5,FALSE)</f>
        <v>8000</v>
      </c>
      <c r="R1034" t="str">
        <f>VLOOKUP(C1034,招行退!B:H,7,FALSE)</f>
        <v>S</v>
      </c>
      <c r="S1034" t="e">
        <f>VLOOKUP(C1034,招行退!B:I,8,FALSE)</f>
        <v>#N/A</v>
      </c>
    </row>
    <row r="1035" spans="1:19" ht="14.25" hidden="1">
      <c r="A1035" t="s">
        <v>21499</v>
      </c>
      <c r="B1035">
        <v>712028</v>
      </c>
      <c r="C1035" t="s">
        <v>7761</v>
      </c>
      <c r="D1035" t="s">
        <v>7762</v>
      </c>
      <c r="E1035" t="s">
        <v>7763</v>
      </c>
      <c r="F1035" s="15">
        <v>20</v>
      </c>
      <c r="G1035" t="s">
        <v>34</v>
      </c>
      <c r="H1035" t="s">
        <v>34</v>
      </c>
      <c r="I1035" t="s">
        <v>58</v>
      </c>
      <c r="J1035" t="s">
        <v>48</v>
      </c>
      <c r="K1035" t="s">
        <v>59</v>
      </c>
      <c r="L1035" t="s">
        <v>7764</v>
      </c>
      <c r="M1035" t="s">
        <v>7765</v>
      </c>
      <c r="N1035" t="s">
        <v>7766</v>
      </c>
      <c r="O1035">
        <f>VLOOKUP(B1035,HIS退!B:F,5,FALSE)</f>
        <v>-20</v>
      </c>
      <c r="P1035" t="str">
        <f>VLOOKUP(B1035,HIS退!B:I,8,FALSE)</f>
        <v>1</v>
      </c>
      <c r="Q1035" s="38">
        <f>VLOOKUP(C1035,招行退!B:F,5,FALSE)</f>
        <v>20</v>
      </c>
      <c r="R1035" t="str">
        <f>VLOOKUP(C1035,招行退!B:H,7,FALSE)</f>
        <v>S</v>
      </c>
      <c r="S1035" t="e">
        <f>VLOOKUP(C1035,招行退!B:I,8,FALSE)</f>
        <v>#N/A</v>
      </c>
    </row>
    <row r="1036" spans="1:19" ht="14.25" hidden="1">
      <c r="A1036" t="s">
        <v>21500</v>
      </c>
      <c r="B1036">
        <v>713064</v>
      </c>
      <c r="C1036" t="s">
        <v>5282</v>
      </c>
      <c r="D1036" t="s">
        <v>7767</v>
      </c>
      <c r="E1036" t="s">
        <v>5285</v>
      </c>
      <c r="F1036" s="15">
        <v>192</v>
      </c>
      <c r="G1036" t="s">
        <v>34</v>
      </c>
      <c r="H1036" t="s">
        <v>34</v>
      </c>
      <c r="I1036" t="s">
        <v>340</v>
      </c>
      <c r="J1036" t="s">
        <v>57</v>
      </c>
      <c r="K1036" t="s">
        <v>59</v>
      </c>
      <c r="L1036" t="s">
        <v>5283</v>
      </c>
      <c r="M1036" t="s">
        <v>7768</v>
      </c>
      <c r="N1036" t="s">
        <v>5286</v>
      </c>
      <c r="O1036">
        <f>VLOOKUP(B1036,HIS退!B:F,5,FALSE)</f>
        <v>-192</v>
      </c>
      <c r="P1036" t="str">
        <f>VLOOKUP(B1036,HIS退!B:I,8,FALSE)</f>
        <v>9</v>
      </c>
      <c r="Q1036" s="38">
        <f>VLOOKUP(C1036,招行退!B:F,5,FALSE)</f>
        <v>192</v>
      </c>
      <c r="R1036" t="str">
        <f>VLOOKUP(C1036,招行退!B:H,7,FALSE)</f>
        <v>B</v>
      </c>
      <c r="S1036" t="str">
        <f>VLOOKUP(C1036,招行退!B:I,8,FALSE)</f>
        <v>20170713</v>
      </c>
    </row>
    <row r="1037" spans="1:19" ht="14.25" hidden="1">
      <c r="A1037" t="s">
        <v>21501</v>
      </c>
      <c r="B1037">
        <v>713549</v>
      </c>
      <c r="C1037" t="s">
        <v>7769</v>
      </c>
      <c r="D1037" t="s">
        <v>7770</v>
      </c>
      <c r="E1037" t="s">
        <v>7771</v>
      </c>
      <c r="F1037" s="15">
        <v>418</v>
      </c>
      <c r="G1037" t="s">
        <v>34</v>
      </c>
      <c r="H1037" t="s">
        <v>34</v>
      </c>
      <c r="I1037" t="s">
        <v>58</v>
      </c>
      <c r="J1037" t="s">
        <v>48</v>
      </c>
      <c r="K1037" t="s">
        <v>59</v>
      </c>
      <c r="L1037" t="s">
        <v>7772</v>
      </c>
      <c r="M1037" t="s">
        <v>7773</v>
      </c>
      <c r="N1037" t="s">
        <v>7774</v>
      </c>
      <c r="O1037">
        <f>VLOOKUP(B1037,HIS退!B:F,5,FALSE)</f>
        <v>-418</v>
      </c>
      <c r="P1037" t="str">
        <f>VLOOKUP(B1037,HIS退!B:I,8,FALSE)</f>
        <v>1</v>
      </c>
      <c r="Q1037" s="38">
        <f>VLOOKUP(C1037,招行退!B:F,5,FALSE)</f>
        <v>418</v>
      </c>
      <c r="R1037" t="str">
        <f>VLOOKUP(C1037,招行退!B:H,7,FALSE)</f>
        <v>S</v>
      </c>
      <c r="S1037" t="e">
        <f>VLOOKUP(C1037,招行退!B:I,8,FALSE)</f>
        <v>#N/A</v>
      </c>
    </row>
    <row r="1038" spans="1:19" ht="14.25" hidden="1">
      <c r="A1038" t="s">
        <v>21502</v>
      </c>
      <c r="B1038">
        <v>713947</v>
      </c>
      <c r="C1038" t="s">
        <v>7775</v>
      </c>
      <c r="D1038" t="s">
        <v>7776</v>
      </c>
      <c r="E1038" t="s">
        <v>7777</v>
      </c>
      <c r="F1038" s="15">
        <v>1945</v>
      </c>
      <c r="G1038" t="s">
        <v>34</v>
      </c>
      <c r="H1038" t="s">
        <v>34</v>
      </c>
      <c r="I1038" t="s">
        <v>58</v>
      </c>
      <c r="J1038" t="s">
        <v>48</v>
      </c>
      <c r="K1038" t="s">
        <v>59</v>
      </c>
      <c r="L1038" t="s">
        <v>7778</v>
      </c>
      <c r="M1038" t="s">
        <v>7779</v>
      </c>
      <c r="N1038" t="s">
        <v>7780</v>
      </c>
      <c r="O1038">
        <f>VLOOKUP(B1038,HIS退!B:F,5,FALSE)</f>
        <v>-1945</v>
      </c>
      <c r="P1038" t="str">
        <f>VLOOKUP(B1038,HIS退!B:I,8,FALSE)</f>
        <v>1</v>
      </c>
      <c r="Q1038" s="38">
        <f>VLOOKUP(C1038,招行退!B:F,5,FALSE)</f>
        <v>1945</v>
      </c>
      <c r="R1038" t="str">
        <f>VLOOKUP(C1038,招行退!B:H,7,FALSE)</f>
        <v>S</v>
      </c>
      <c r="S1038" t="e">
        <f>VLOOKUP(C1038,招行退!B:I,8,FALSE)</f>
        <v>#N/A</v>
      </c>
    </row>
    <row r="1039" spans="1:19" ht="14.25" hidden="1">
      <c r="A1039" t="s">
        <v>21503</v>
      </c>
      <c r="B1039">
        <v>714094</v>
      </c>
      <c r="C1039" t="s">
        <v>7781</v>
      </c>
      <c r="D1039" t="s">
        <v>7782</v>
      </c>
      <c r="E1039" t="s">
        <v>7783</v>
      </c>
      <c r="F1039" s="15">
        <v>56</v>
      </c>
      <c r="G1039" t="s">
        <v>34</v>
      </c>
      <c r="H1039" t="s">
        <v>34</v>
      </c>
      <c r="I1039" t="s">
        <v>58</v>
      </c>
      <c r="J1039" t="s">
        <v>48</v>
      </c>
      <c r="K1039" t="s">
        <v>59</v>
      </c>
      <c r="L1039" t="s">
        <v>7784</v>
      </c>
      <c r="M1039" t="s">
        <v>7785</v>
      </c>
      <c r="N1039" t="s">
        <v>7786</v>
      </c>
      <c r="O1039">
        <f>VLOOKUP(B1039,HIS退!B:F,5,FALSE)</f>
        <v>-56</v>
      </c>
      <c r="P1039" t="str">
        <f>VLOOKUP(B1039,HIS退!B:I,8,FALSE)</f>
        <v>1</v>
      </c>
      <c r="Q1039" s="38">
        <f>VLOOKUP(C1039,招行退!B:F,5,FALSE)</f>
        <v>56</v>
      </c>
      <c r="R1039" t="str">
        <f>VLOOKUP(C1039,招行退!B:H,7,FALSE)</f>
        <v>S</v>
      </c>
      <c r="S1039" t="e">
        <f>VLOOKUP(C1039,招行退!B:I,8,FALSE)</f>
        <v>#N/A</v>
      </c>
    </row>
    <row r="1040" spans="1:19" ht="14.25" hidden="1">
      <c r="A1040" t="s">
        <v>21504</v>
      </c>
      <c r="B1040">
        <v>714837</v>
      </c>
      <c r="C1040" t="s">
        <v>7787</v>
      </c>
      <c r="D1040" t="s">
        <v>7788</v>
      </c>
      <c r="E1040" t="s">
        <v>7789</v>
      </c>
      <c r="F1040" s="15">
        <v>1066</v>
      </c>
      <c r="G1040" t="s">
        <v>53</v>
      </c>
      <c r="H1040" t="s">
        <v>34</v>
      </c>
      <c r="I1040" t="s">
        <v>58</v>
      </c>
      <c r="J1040" t="s">
        <v>48</v>
      </c>
      <c r="K1040" t="s">
        <v>59</v>
      </c>
      <c r="L1040" t="s">
        <v>7790</v>
      </c>
      <c r="M1040" t="s">
        <v>7791</v>
      </c>
      <c r="N1040" t="s">
        <v>7792</v>
      </c>
      <c r="O1040">
        <f>VLOOKUP(B1040,HIS退!B:F,5,FALSE)</f>
        <v>-1066</v>
      </c>
      <c r="P1040" t="str">
        <f>VLOOKUP(B1040,HIS退!B:I,8,FALSE)</f>
        <v>1</v>
      </c>
      <c r="Q1040" s="38">
        <f>VLOOKUP(C1040,招行退!B:F,5,FALSE)</f>
        <v>1066</v>
      </c>
      <c r="R1040" t="str">
        <f>VLOOKUP(C1040,招行退!B:H,7,FALSE)</f>
        <v>S</v>
      </c>
      <c r="S1040" t="e">
        <f>VLOOKUP(C1040,招行退!B:I,8,FALSE)</f>
        <v>#N/A</v>
      </c>
    </row>
    <row r="1041" spans="1:19" ht="14.25" hidden="1">
      <c r="A1041" t="s">
        <v>21505</v>
      </c>
      <c r="B1041">
        <v>715531</v>
      </c>
      <c r="C1041" t="s">
        <v>7793</v>
      </c>
      <c r="D1041" t="s">
        <v>7794</v>
      </c>
      <c r="E1041" t="s">
        <v>7795</v>
      </c>
      <c r="F1041" s="15">
        <v>292</v>
      </c>
      <c r="G1041" t="s">
        <v>34</v>
      </c>
      <c r="H1041" t="s">
        <v>34</v>
      </c>
      <c r="I1041" t="s">
        <v>58</v>
      </c>
      <c r="J1041" t="s">
        <v>48</v>
      </c>
      <c r="K1041" t="s">
        <v>59</v>
      </c>
      <c r="L1041" t="s">
        <v>7796</v>
      </c>
      <c r="M1041" t="s">
        <v>7797</v>
      </c>
      <c r="N1041" t="s">
        <v>7798</v>
      </c>
      <c r="O1041">
        <f>VLOOKUP(B1041,HIS退!B:F,5,FALSE)</f>
        <v>-292</v>
      </c>
      <c r="P1041" t="str">
        <f>VLOOKUP(B1041,HIS退!B:I,8,FALSE)</f>
        <v>1</v>
      </c>
      <c r="Q1041" s="38">
        <f>VLOOKUP(C1041,招行退!B:F,5,FALSE)</f>
        <v>292</v>
      </c>
      <c r="R1041" t="str">
        <f>VLOOKUP(C1041,招行退!B:H,7,FALSE)</f>
        <v>S</v>
      </c>
      <c r="S1041" t="e">
        <f>VLOOKUP(C1041,招行退!B:I,8,FALSE)</f>
        <v>#N/A</v>
      </c>
    </row>
    <row r="1042" spans="1:19" ht="14.25" hidden="1">
      <c r="A1042" t="s">
        <v>21506</v>
      </c>
      <c r="B1042">
        <v>715882</v>
      </c>
      <c r="C1042" t="s">
        <v>5295</v>
      </c>
      <c r="D1042" t="s">
        <v>7799</v>
      </c>
      <c r="E1042" t="s">
        <v>5298</v>
      </c>
      <c r="F1042" s="15">
        <v>312</v>
      </c>
      <c r="G1042" t="s">
        <v>34</v>
      </c>
      <c r="H1042" t="s">
        <v>34</v>
      </c>
      <c r="I1042" t="s">
        <v>340</v>
      </c>
      <c r="J1042" t="s">
        <v>57</v>
      </c>
      <c r="K1042" t="s">
        <v>59</v>
      </c>
      <c r="L1042" t="s">
        <v>5296</v>
      </c>
      <c r="M1042" t="s">
        <v>7800</v>
      </c>
      <c r="N1042" t="s">
        <v>5299</v>
      </c>
      <c r="O1042">
        <f>VLOOKUP(B1042,HIS退!B:F,5,FALSE)</f>
        <v>-312</v>
      </c>
      <c r="P1042" t="str">
        <f>VLOOKUP(B1042,HIS退!B:I,8,FALSE)</f>
        <v>9</v>
      </c>
      <c r="Q1042" s="38">
        <f>VLOOKUP(C1042,招行退!B:F,5,FALSE)</f>
        <v>312</v>
      </c>
      <c r="R1042" t="str">
        <f>VLOOKUP(C1042,招行退!B:H,7,FALSE)</f>
        <v>B</v>
      </c>
      <c r="S1042" t="str">
        <f>VLOOKUP(C1042,招行退!B:I,8,FALSE)</f>
        <v>20170713</v>
      </c>
    </row>
    <row r="1043" spans="1:19" ht="14.25" hidden="1">
      <c r="A1043" t="s">
        <v>21507</v>
      </c>
      <c r="B1043">
        <v>715992</v>
      </c>
      <c r="C1043" t="s">
        <v>7801</v>
      </c>
      <c r="D1043" t="s">
        <v>7802</v>
      </c>
      <c r="E1043" t="s">
        <v>6827</v>
      </c>
      <c r="F1043" s="15">
        <v>454</v>
      </c>
      <c r="G1043" t="s">
        <v>34</v>
      </c>
      <c r="H1043" t="s">
        <v>34</v>
      </c>
      <c r="I1043" t="s">
        <v>58</v>
      </c>
      <c r="J1043" t="s">
        <v>48</v>
      </c>
      <c r="K1043" t="s">
        <v>59</v>
      </c>
      <c r="L1043" t="s">
        <v>7803</v>
      </c>
      <c r="M1043" t="s">
        <v>7804</v>
      </c>
      <c r="N1043" t="s">
        <v>6830</v>
      </c>
      <c r="O1043">
        <f>VLOOKUP(B1043,HIS退!B:F,5,FALSE)</f>
        <v>-454</v>
      </c>
      <c r="P1043" t="str">
        <f>VLOOKUP(B1043,HIS退!B:I,8,FALSE)</f>
        <v>1</v>
      </c>
      <c r="Q1043" s="38">
        <f>VLOOKUP(C1043,招行退!B:F,5,FALSE)</f>
        <v>454</v>
      </c>
      <c r="R1043" t="str">
        <f>VLOOKUP(C1043,招行退!B:H,7,FALSE)</f>
        <v>S</v>
      </c>
      <c r="S1043" t="e">
        <f>VLOOKUP(C1043,招行退!B:I,8,FALSE)</f>
        <v>#N/A</v>
      </c>
    </row>
    <row r="1044" spans="1:19" ht="14.25" hidden="1">
      <c r="A1044" t="s">
        <v>21508</v>
      </c>
      <c r="B1044">
        <v>716120</v>
      </c>
      <c r="C1044" t="s">
        <v>7805</v>
      </c>
      <c r="D1044" t="s">
        <v>7806</v>
      </c>
      <c r="E1044" t="s">
        <v>7807</v>
      </c>
      <c r="F1044" s="15">
        <v>9241</v>
      </c>
      <c r="G1044" t="s">
        <v>34</v>
      </c>
      <c r="H1044" t="s">
        <v>34</v>
      </c>
      <c r="I1044" t="s">
        <v>58</v>
      </c>
      <c r="J1044" t="s">
        <v>48</v>
      </c>
      <c r="K1044" t="s">
        <v>59</v>
      </c>
      <c r="L1044" t="s">
        <v>7808</v>
      </c>
      <c r="M1044" t="s">
        <v>7809</v>
      </c>
      <c r="N1044" t="s">
        <v>7810</v>
      </c>
      <c r="O1044">
        <f>VLOOKUP(B1044,HIS退!B:F,5,FALSE)</f>
        <v>-9241</v>
      </c>
      <c r="P1044" t="str">
        <f>VLOOKUP(B1044,HIS退!B:I,8,FALSE)</f>
        <v>1</v>
      </c>
      <c r="Q1044" s="38">
        <f>VLOOKUP(C1044,招行退!B:F,5,FALSE)</f>
        <v>9241</v>
      </c>
      <c r="R1044" t="str">
        <f>VLOOKUP(C1044,招行退!B:H,7,FALSE)</f>
        <v>S</v>
      </c>
      <c r="S1044" t="e">
        <f>VLOOKUP(C1044,招行退!B:I,8,FALSE)</f>
        <v>#N/A</v>
      </c>
    </row>
    <row r="1045" spans="1:19" ht="14.25" hidden="1">
      <c r="A1045" t="s">
        <v>21509</v>
      </c>
      <c r="B1045">
        <v>716142</v>
      </c>
      <c r="C1045" t="s">
        <v>7811</v>
      </c>
      <c r="D1045" t="s">
        <v>7812</v>
      </c>
      <c r="E1045" t="s">
        <v>7813</v>
      </c>
      <c r="F1045" s="15">
        <v>1779</v>
      </c>
      <c r="G1045" t="s">
        <v>34</v>
      </c>
      <c r="H1045" t="s">
        <v>34</v>
      </c>
      <c r="I1045" t="s">
        <v>58</v>
      </c>
      <c r="J1045" t="s">
        <v>48</v>
      </c>
      <c r="K1045" t="s">
        <v>59</v>
      </c>
      <c r="L1045" t="s">
        <v>7814</v>
      </c>
      <c r="M1045" t="s">
        <v>7815</v>
      </c>
      <c r="N1045" t="s">
        <v>7816</v>
      </c>
      <c r="O1045">
        <f>VLOOKUP(B1045,HIS退!B:F,5,FALSE)</f>
        <v>-1779</v>
      </c>
      <c r="P1045" t="str">
        <f>VLOOKUP(B1045,HIS退!B:I,8,FALSE)</f>
        <v>1</v>
      </c>
      <c r="Q1045" s="38">
        <f>VLOOKUP(C1045,招行退!B:F,5,FALSE)</f>
        <v>1779</v>
      </c>
      <c r="R1045" t="str">
        <f>VLOOKUP(C1045,招行退!B:H,7,FALSE)</f>
        <v>S</v>
      </c>
      <c r="S1045" t="e">
        <f>VLOOKUP(C1045,招行退!B:I,8,FALSE)</f>
        <v>#N/A</v>
      </c>
    </row>
    <row r="1046" spans="1:19" ht="14.25" hidden="1">
      <c r="A1046" t="s">
        <v>21510</v>
      </c>
      <c r="B1046">
        <v>716234</v>
      </c>
      <c r="C1046" t="s">
        <v>7817</v>
      </c>
      <c r="D1046" t="s">
        <v>7818</v>
      </c>
      <c r="E1046" t="s">
        <v>7819</v>
      </c>
      <c r="F1046" s="15">
        <v>3172</v>
      </c>
      <c r="G1046" t="s">
        <v>34</v>
      </c>
      <c r="H1046" t="s">
        <v>34</v>
      </c>
      <c r="I1046" t="s">
        <v>58</v>
      </c>
      <c r="J1046" t="s">
        <v>48</v>
      </c>
      <c r="K1046" t="s">
        <v>59</v>
      </c>
      <c r="L1046" t="s">
        <v>7820</v>
      </c>
      <c r="M1046" t="s">
        <v>7821</v>
      </c>
      <c r="N1046" t="s">
        <v>7822</v>
      </c>
      <c r="O1046">
        <f>VLOOKUP(B1046,HIS退!B:F,5,FALSE)</f>
        <v>-3172</v>
      </c>
      <c r="P1046" t="str">
        <f>VLOOKUP(B1046,HIS退!B:I,8,FALSE)</f>
        <v>1</v>
      </c>
      <c r="Q1046" s="38">
        <f>VLOOKUP(C1046,招行退!B:F,5,FALSE)</f>
        <v>3172</v>
      </c>
      <c r="R1046" t="str">
        <f>VLOOKUP(C1046,招行退!B:H,7,FALSE)</f>
        <v>S</v>
      </c>
      <c r="S1046" t="e">
        <f>VLOOKUP(C1046,招行退!B:I,8,FALSE)</f>
        <v>#N/A</v>
      </c>
    </row>
    <row r="1047" spans="1:19" ht="14.25" hidden="1">
      <c r="A1047" t="s">
        <v>21511</v>
      </c>
      <c r="B1047">
        <v>716436</v>
      </c>
      <c r="C1047" t="s">
        <v>7823</v>
      </c>
      <c r="D1047" t="s">
        <v>7824</v>
      </c>
      <c r="E1047" t="s">
        <v>7825</v>
      </c>
      <c r="F1047" s="15">
        <v>1900</v>
      </c>
      <c r="G1047" t="s">
        <v>34</v>
      </c>
      <c r="H1047" t="s">
        <v>34</v>
      </c>
      <c r="I1047" t="s">
        <v>58</v>
      </c>
      <c r="J1047" t="s">
        <v>48</v>
      </c>
      <c r="K1047" t="s">
        <v>59</v>
      </c>
      <c r="L1047" t="s">
        <v>7826</v>
      </c>
      <c r="M1047" t="s">
        <v>7827</v>
      </c>
      <c r="N1047" t="s">
        <v>7828</v>
      </c>
      <c r="O1047">
        <f>VLOOKUP(B1047,HIS退!B:F,5,FALSE)</f>
        <v>-1900</v>
      </c>
      <c r="P1047" t="str">
        <f>VLOOKUP(B1047,HIS退!B:I,8,FALSE)</f>
        <v>1</v>
      </c>
      <c r="Q1047" s="38">
        <f>VLOOKUP(C1047,招行退!B:F,5,FALSE)</f>
        <v>1900</v>
      </c>
      <c r="R1047" t="str">
        <f>VLOOKUP(C1047,招行退!B:H,7,FALSE)</f>
        <v>S</v>
      </c>
      <c r="S1047" t="e">
        <f>VLOOKUP(C1047,招行退!B:I,8,FALSE)</f>
        <v>#N/A</v>
      </c>
    </row>
    <row r="1048" spans="1:19" ht="14.25" hidden="1">
      <c r="A1048" t="s">
        <v>21512</v>
      </c>
      <c r="B1048">
        <v>716487</v>
      </c>
      <c r="C1048" t="s">
        <v>5302</v>
      </c>
      <c r="D1048" t="s">
        <v>7829</v>
      </c>
      <c r="E1048" t="s">
        <v>5305</v>
      </c>
      <c r="F1048" s="15">
        <v>267</v>
      </c>
      <c r="G1048" t="s">
        <v>34</v>
      </c>
      <c r="H1048" t="s">
        <v>34</v>
      </c>
      <c r="I1048" t="s">
        <v>340</v>
      </c>
      <c r="J1048" t="s">
        <v>57</v>
      </c>
      <c r="K1048" t="s">
        <v>59</v>
      </c>
      <c r="L1048" t="s">
        <v>5303</v>
      </c>
      <c r="M1048" t="s">
        <v>7830</v>
      </c>
      <c r="N1048" t="s">
        <v>5306</v>
      </c>
      <c r="O1048">
        <f>VLOOKUP(B1048,HIS退!B:F,5,FALSE)</f>
        <v>-267</v>
      </c>
      <c r="P1048" t="str">
        <f>VLOOKUP(B1048,HIS退!B:I,8,FALSE)</f>
        <v>9</v>
      </c>
      <c r="Q1048" s="38">
        <f>VLOOKUP(C1048,招行退!B:F,5,FALSE)</f>
        <v>267</v>
      </c>
      <c r="R1048" t="str">
        <f>VLOOKUP(C1048,招行退!B:H,7,FALSE)</f>
        <v>B</v>
      </c>
      <c r="S1048" t="str">
        <f>VLOOKUP(C1048,招行退!B:I,8,FALSE)</f>
        <v>20170713</v>
      </c>
    </row>
    <row r="1049" spans="1:19" ht="14.25" hidden="1">
      <c r="A1049" t="s">
        <v>21513</v>
      </c>
      <c r="B1049">
        <v>716859</v>
      </c>
      <c r="C1049" t="s">
        <v>7831</v>
      </c>
      <c r="D1049" t="s">
        <v>7832</v>
      </c>
      <c r="E1049" t="s">
        <v>7833</v>
      </c>
      <c r="F1049" s="15">
        <v>406</v>
      </c>
      <c r="G1049" t="s">
        <v>34</v>
      </c>
      <c r="H1049" t="s">
        <v>34</v>
      </c>
      <c r="I1049" t="s">
        <v>58</v>
      </c>
      <c r="J1049" t="s">
        <v>48</v>
      </c>
      <c r="K1049" t="s">
        <v>59</v>
      </c>
      <c r="L1049" t="s">
        <v>7834</v>
      </c>
      <c r="M1049" t="s">
        <v>7835</v>
      </c>
      <c r="N1049" t="s">
        <v>7836</v>
      </c>
      <c r="O1049">
        <f>VLOOKUP(B1049,HIS退!B:F,5,FALSE)</f>
        <v>-406</v>
      </c>
      <c r="P1049" t="str">
        <f>VLOOKUP(B1049,HIS退!B:I,8,FALSE)</f>
        <v>1</v>
      </c>
      <c r="Q1049" s="38">
        <f>VLOOKUP(C1049,招行退!B:F,5,FALSE)</f>
        <v>406</v>
      </c>
      <c r="R1049" t="str">
        <f>VLOOKUP(C1049,招行退!B:H,7,FALSE)</f>
        <v>S</v>
      </c>
      <c r="S1049" t="e">
        <f>VLOOKUP(C1049,招行退!B:I,8,FALSE)</f>
        <v>#N/A</v>
      </c>
    </row>
    <row r="1050" spans="1:19" ht="14.25" hidden="1">
      <c r="A1050" t="s">
        <v>21514</v>
      </c>
      <c r="B1050">
        <v>717064</v>
      </c>
      <c r="C1050" t="s">
        <v>7837</v>
      </c>
      <c r="D1050" t="s">
        <v>7838</v>
      </c>
      <c r="E1050" t="s">
        <v>7839</v>
      </c>
      <c r="F1050" s="15">
        <v>1900</v>
      </c>
      <c r="G1050" t="s">
        <v>34</v>
      </c>
      <c r="H1050" t="s">
        <v>34</v>
      </c>
      <c r="I1050" t="s">
        <v>58</v>
      </c>
      <c r="J1050" t="s">
        <v>48</v>
      </c>
      <c r="K1050" t="s">
        <v>59</v>
      </c>
      <c r="L1050" t="s">
        <v>7840</v>
      </c>
      <c r="M1050" t="s">
        <v>7841</v>
      </c>
      <c r="N1050" t="s">
        <v>7842</v>
      </c>
      <c r="O1050">
        <f>VLOOKUP(B1050,HIS退!B:F,5,FALSE)</f>
        <v>-1900</v>
      </c>
      <c r="P1050" t="str">
        <f>VLOOKUP(B1050,HIS退!B:I,8,FALSE)</f>
        <v>1</v>
      </c>
      <c r="Q1050" s="38">
        <f>VLOOKUP(C1050,招行退!B:F,5,FALSE)</f>
        <v>1900</v>
      </c>
      <c r="R1050" t="str">
        <f>VLOOKUP(C1050,招行退!B:H,7,FALSE)</f>
        <v>S</v>
      </c>
      <c r="S1050" t="e">
        <f>VLOOKUP(C1050,招行退!B:I,8,FALSE)</f>
        <v>#N/A</v>
      </c>
    </row>
    <row r="1051" spans="1:19" ht="14.25" hidden="1">
      <c r="A1051" t="s">
        <v>21515</v>
      </c>
      <c r="B1051">
        <v>717434</v>
      </c>
      <c r="C1051" t="s">
        <v>7843</v>
      </c>
      <c r="D1051" t="s">
        <v>7844</v>
      </c>
      <c r="E1051" t="s">
        <v>7845</v>
      </c>
      <c r="F1051" s="15">
        <v>2976</v>
      </c>
      <c r="G1051" t="s">
        <v>34</v>
      </c>
      <c r="H1051" t="s">
        <v>34</v>
      </c>
      <c r="I1051" t="s">
        <v>58</v>
      </c>
      <c r="J1051" t="s">
        <v>48</v>
      </c>
      <c r="K1051" t="s">
        <v>59</v>
      </c>
      <c r="L1051" t="s">
        <v>7846</v>
      </c>
      <c r="M1051" t="s">
        <v>7847</v>
      </c>
      <c r="N1051" t="s">
        <v>7848</v>
      </c>
      <c r="O1051">
        <f>VLOOKUP(B1051,HIS退!B:F,5,FALSE)</f>
        <v>-2976</v>
      </c>
      <c r="P1051" t="str">
        <f>VLOOKUP(B1051,HIS退!B:I,8,FALSE)</f>
        <v>1</v>
      </c>
      <c r="Q1051" s="38">
        <f>VLOOKUP(C1051,招行退!B:F,5,FALSE)</f>
        <v>2976</v>
      </c>
      <c r="R1051" t="str">
        <f>VLOOKUP(C1051,招行退!B:H,7,FALSE)</f>
        <v>S</v>
      </c>
      <c r="S1051" t="e">
        <f>VLOOKUP(C1051,招行退!B:I,8,FALSE)</f>
        <v>#N/A</v>
      </c>
    </row>
    <row r="1052" spans="1:19" ht="14.25" hidden="1">
      <c r="A1052" t="s">
        <v>21516</v>
      </c>
      <c r="B1052">
        <v>717896</v>
      </c>
      <c r="C1052" t="s">
        <v>5320</v>
      </c>
      <c r="D1052" t="s">
        <v>7849</v>
      </c>
      <c r="E1052" t="s">
        <v>5323</v>
      </c>
      <c r="F1052" s="15">
        <v>900</v>
      </c>
      <c r="G1052" t="s">
        <v>34</v>
      </c>
      <c r="H1052" t="s">
        <v>34</v>
      </c>
      <c r="I1052" t="s">
        <v>340</v>
      </c>
      <c r="J1052" t="s">
        <v>57</v>
      </c>
      <c r="K1052" t="s">
        <v>59</v>
      </c>
      <c r="L1052" t="s">
        <v>5321</v>
      </c>
      <c r="M1052" t="s">
        <v>7850</v>
      </c>
      <c r="N1052" t="s">
        <v>5324</v>
      </c>
      <c r="O1052">
        <f>VLOOKUP(B1052,HIS退!B:F,5,FALSE)</f>
        <v>-900</v>
      </c>
      <c r="P1052" t="str">
        <f>VLOOKUP(B1052,HIS退!B:I,8,FALSE)</f>
        <v>9</v>
      </c>
      <c r="Q1052" s="38">
        <f>VLOOKUP(C1052,招行退!B:F,5,FALSE)</f>
        <v>900</v>
      </c>
      <c r="R1052" t="str">
        <f>VLOOKUP(C1052,招行退!B:H,7,FALSE)</f>
        <v>B</v>
      </c>
      <c r="S1052" t="str">
        <f>VLOOKUP(C1052,招行退!B:I,8,FALSE)</f>
        <v>20170713</v>
      </c>
    </row>
    <row r="1053" spans="1:19" ht="14.25" hidden="1">
      <c r="A1053" t="s">
        <v>21517</v>
      </c>
      <c r="B1053">
        <v>718064</v>
      </c>
      <c r="C1053" t="s">
        <v>7851</v>
      </c>
      <c r="D1053" t="s">
        <v>7852</v>
      </c>
      <c r="E1053" t="s">
        <v>7853</v>
      </c>
      <c r="F1053" s="15">
        <v>800</v>
      </c>
      <c r="G1053" t="s">
        <v>34</v>
      </c>
      <c r="H1053" t="s">
        <v>34</v>
      </c>
      <c r="I1053" t="s">
        <v>58</v>
      </c>
      <c r="J1053" t="s">
        <v>48</v>
      </c>
      <c r="K1053" t="s">
        <v>59</v>
      </c>
      <c r="L1053" t="s">
        <v>7854</v>
      </c>
      <c r="M1053" t="s">
        <v>7855</v>
      </c>
      <c r="N1053" t="s">
        <v>7856</v>
      </c>
      <c r="O1053">
        <f>VLOOKUP(B1053,HIS退!B:F,5,FALSE)</f>
        <v>-800</v>
      </c>
      <c r="P1053" t="str">
        <f>VLOOKUP(B1053,HIS退!B:I,8,FALSE)</f>
        <v>1</v>
      </c>
      <c r="Q1053" s="38">
        <f>VLOOKUP(C1053,招行退!B:F,5,FALSE)</f>
        <v>800</v>
      </c>
      <c r="R1053" t="str">
        <f>VLOOKUP(C1053,招行退!B:H,7,FALSE)</f>
        <v>S</v>
      </c>
      <c r="S1053" t="e">
        <f>VLOOKUP(C1053,招行退!B:I,8,FALSE)</f>
        <v>#N/A</v>
      </c>
    </row>
    <row r="1054" spans="1:19" ht="14.25" hidden="1">
      <c r="A1054" t="s">
        <v>21518</v>
      </c>
      <c r="B1054">
        <v>718144</v>
      </c>
      <c r="C1054" t="s">
        <v>7857</v>
      </c>
      <c r="D1054" t="s">
        <v>7858</v>
      </c>
      <c r="E1054" t="s">
        <v>7859</v>
      </c>
      <c r="F1054" s="15">
        <v>338</v>
      </c>
      <c r="G1054" t="s">
        <v>34</v>
      </c>
      <c r="H1054" t="s">
        <v>34</v>
      </c>
      <c r="I1054" t="s">
        <v>58</v>
      </c>
      <c r="J1054" t="s">
        <v>48</v>
      </c>
      <c r="K1054" t="s">
        <v>59</v>
      </c>
      <c r="L1054" t="s">
        <v>7860</v>
      </c>
      <c r="M1054" t="s">
        <v>7861</v>
      </c>
      <c r="N1054" t="s">
        <v>7862</v>
      </c>
      <c r="O1054">
        <f>VLOOKUP(B1054,HIS退!B:F,5,FALSE)</f>
        <v>-338</v>
      </c>
      <c r="P1054" t="str">
        <f>VLOOKUP(B1054,HIS退!B:I,8,FALSE)</f>
        <v>1</v>
      </c>
      <c r="Q1054" s="38">
        <f>VLOOKUP(C1054,招行退!B:F,5,FALSE)</f>
        <v>338</v>
      </c>
      <c r="R1054" t="str">
        <f>VLOOKUP(C1054,招行退!B:H,7,FALSE)</f>
        <v>S</v>
      </c>
      <c r="S1054" t="e">
        <f>VLOOKUP(C1054,招行退!B:I,8,FALSE)</f>
        <v>#N/A</v>
      </c>
    </row>
    <row r="1055" spans="1:19" ht="14.25" hidden="1">
      <c r="A1055" t="s">
        <v>21519</v>
      </c>
      <c r="B1055">
        <v>718197</v>
      </c>
      <c r="C1055" t="s">
        <v>5309</v>
      </c>
      <c r="D1055" t="s">
        <v>7452</v>
      </c>
      <c r="E1055" t="s">
        <v>5218</v>
      </c>
      <c r="F1055" s="15">
        <v>1000</v>
      </c>
      <c r="G1055" t="s">
        <v>34</v>
      </c>
      <c r="H1055" t="s">
        <v>34</v>
      </c>
      <c r="I1055" t="s">
        <v>340</v>
      </c>
      <c r="J1055" t="s">
        <v>57</v>
      </c>
      <c r="K1055" t="s">
        <v>59</v>
      </c>
      <c r="L1055" t="s">
        <v>5310</v>
      </c>
      <c r="M1055" t="s">
        <v>7863</v>
      </c>
      <c r="N1055" t="s">
        <v>5219</v>
      </c>
      <c r="O1055">
        <f>VLOOKUP(B1055,HIS退!B:F,5,FALSE)</f>
        <v>-1000</v>
      </c>
      <c r="P1055" t="str">
        <f>VLOOKUP(B1055,HIS退!B:I,8,FALSE)</f>
        <v>9</v>
      </c>
      <c r="Q1055" s="38">
        <f>VLOOKUP(C1055,招行退!B:F,5,FALSE)</f>
        <v>1000</v>
      </c>
      <c r="R1055" t="str">
        <f>VLOOKUP(C1055,招行退!B:H,7,FALSE)</f>
        <v>B</v>
      </c>
      <c r="S1055" t="str">
        <f>VLOOKUP(C1055,招行退!B:I,8,FALSE)</f>
        <v>20170712</v>
      </c>
    </row>
    <row r="1056" spans="1:19" ht="14.25" hidden="1">
      <c r="A1056" t="s">
        <v>21520</v>
      </c>
      <c r="B1056">
        <v>718350</v>
      </c>
      <c r="C1056" t="s">
        <v>5362</v>
      </c>
      <c r="D1056" t="s">
        <v>7864</v>
      </c>
      <c r="E1056" t="s">
        <v>5365</v>
      </c>
      <c r="F1056" s="15">
        <v>1</v>
      </c>
      <c r="G1056" t="s">
        <v>34</v>
      </c>
      <c r="H1056" t="s">
        <v>34</v>
      </c>
      <c r="I1056" t="s">
        <v>340</v>
      </c>
      <c r="J1056" t="s">
        <v>57</v>
      </c>
      <c r="K1056" t="s">
        <v>59</v>
      </c>
      <c r="L1056" t="s">
        <v>5363</v>
      </c>
      <c r="M1056" t="s">
        <v>7865</v>
      </c>
      <c r="N1056" t="s">
        <v>5366</v>
      </c>
      <c r="O1056">
        <f>VLOOKUP(B1056,HIS退!B:F,5,FALSE)</f>
        <v>-1</v>
      </c>
      <c r="P1056" t="str">
        <f>VLOOKUP(B1056,HIS退!B:I,8,FALSE)</f>
        <v>9</v>
      </c>
      <c r="Q1056" s="38">
        <f>VLOOKUP(C1056,招行退!B:F,5,FALSE)</f>
        <v>1</v>
      </c>
      <c r="R1056" t="str">
        <f>VLOOKUP(C1056,招行退!B:H,7,FALSE)</f>
        <v>B</v>
      </c>
      <c r="S1056" t="str">
        <f>VLOOKUP(C1056,招行退!B:I,8,FALSE)</f>
        <v>20170713</v>
      </c>
    </row>
    <row r="1057" spans="1:19" ht="14.25" hidden="1">
      <c r="A1057" t="s">
        <v>21521</v>
      </c>
      <c r="B1057">
        <v>718718</v>
      </c>
      <c r="C1057" t="s">
        <v>7866</v>
      </c>
      <c r="D1057" t="s">
        <v>7867</v>
      </c>
      <c r="E1057" t="s">
        <v>7868</v>
      </c>
      <c r="F1057" s="15">
        <v>86</v>
      </c>
      <c r="G1057" t="s">
        <v>34</v>
      </c>
      <c r="H1057" t="s">
        <v>34</v>
      </c>
      <c r="I1057" t="s">
        <v>58</v>
      </c>
      <c r="J1057" t="s">
        <v>48</v>
      </c>
      <c r="K1057" t="s">
        <v>59</v>
      </c>
      <c r="L1057" t="s">
        <v>7869</v>
      </c>
      <c r="M1057" t="s">
        <v>7870</v>
      </c>
      <c r="N1057" t="s">
        <v>7871</v>
      </c>
      <c r="O1057">
        <f>VLOOKUP(B1057,HIS退!B:F,5,FALSE)</f>
        <v>-86</v>
      </c>
      <c r="P1057" t="str">
        <f>VLOOKUP(B1057,HIS退!B:I,8,FALSE)</f>
        <v>1</v>
      </c>
      <c r="Q1057" s="38">
        <f>VLOOKUP(C1057,招行退!B:F,5,FALSE)</f>
        <v>86</v>
      </c>
      <c r="R1057" t="str">
        <f>VLOOKUP(C1057,招行退!B:H,7,FALSE)</f>
        <v>S</v>
      </c>
      <c r="S1057" t="e">
        <f>VLOOKUP(C1057,招行退!B:I,8,FALSE)</f>
        <v>#N/A</v>
      </c>
    </row>
    <row r="1058" spans="1:19" ht="14.25" hidden="1">
      <c r="A1058" t="s">
        <v>21522</v>
      </c>
      <c r="B1058">
        <v>718976</v>
      </c>
      <c r="C1058" t="s">
        <v>7872</v>
      </c>
      <c r="D1058" t="s">
        <v>7873</v>
      </c>
      <c r="E1058" t="s">
        <v>7874</v>
      </c>
      <c r="F1058" s="15">
        <v>62</v>
      </c>
      <c r="G1058" t="s">
        <v>34</v>
      </c>
      <c r="H1058" t="s">
        <v>34</v>
      </c>
      <c r="I1058" t="s">
        <v>58</v>
      </c>
      <c r="J1058" t="s">
        <v>48</v>
      </c>
      <c r="K1058" t="s">
        <v>59</v>
      </c>
      <c r="L1058" t="s">
        <v>7875</v>
      </c>
      <c r="M1058" t="s">
        <v>7876</v>
      </c>
      <c r="N1058" t="s">
        <v>7877</v>
      </c>
      <c r="O1058">
        <f>VLOOKUP(B1058,HIS退!B:F,5,FALSE)</f>
        <v>-62</v>
      </c>
      <c r="P1058" t="str">
        <f>VLOOKUP(B1058,HIS退!B:I,8,FALSE)</f>
        <v>1</v>
      </c>
      <c r="Q1058" s="38">
        <f>VLOOKUP(C1058,招行退!B:F,5,FALSE)</f>
        <v>62</v>
      </c>
      <c r="R1058" t="str">
        <f>VLOOKUP(C1058,招行退!B:H,7,FALSE)</f>
        <v>S</v>
      </c>
      <c r="S1058" t="e">
        <f>VLOOKUP(C1058,招行退!B:I,8,FALSE)</f>
        <v>#N/A</v>
      </c>
    </row>
    <row r="1059" spans="1:19" ht="14.25" hidden="1">
      <c r="A1059" t="s">
        <v>21523</v>
      </c>
      <c r="B1059">
        <v>718993</v>
      </c>
      <c r="C1059" t="s">
        <v>7878</v>
      </c>
      <c r="D1059" t="s">
        <v>7879</v>
      </c>
      <c r="E1059" t="s">
        <v>7880</v>
      </c>
      <c r="F1059" s="15">
        <v>247</v>
      </c>
      <c r="G1059" t="s">
        <v>34</v>
      </c>
      <c r="H1059" t="s">
        <v>34</v>
      </c>
      <c r="I1059" t="s">
        <v>58</v>
      </c>
      <c r="J1059" t="s">
        <v>48</v>
      </c>
      <c r="K1059" t="s">
        <v>59</v>
      </c>
      <c r="L1059" t="s">
        <v>7881</v>
      </c>
      <c r="M1059" t="s">
        <v>7882</v>
      </c>
      <c r="N1059" t="s">
        <v>7883</v>
      </c>
      <c r="O1059">
        <f>VLOOKUP(B1059,HIS退!B:F,5,FALSE)</f>
        <v>-247</v>
      </c>
      <c r="P1059" t="str">
        <f>VLOOKUP(B1059,HIS退!B:I,8,FALSE)</f>
        <v>1</v>
      </c>
      <c r="Q1059" s="38">
        <f>VLOOKUP(C1059,招行退!B:F,5,FALSE)</f>
        <v>247</v>
      </c>
      <c r="R1059" t="str">
        <f>VLOOKUP(C1059,招行退!B:H,7,FALSE)</f>
        <v>S</v>
      </c>
      <c r="S1059" t="e">
        <f>VLOOKUP(C1059,招行退!B:I,8,FALSE)</f>
        <v>#N/A</v>
      </c>
    </row>
    <row r="1060" spans="1:19" ht="14.25" hidden="1">
      <c r="A1060" t="s">
        <v>21524</v>
      </c>
      <c r="B1060">
        <v>719004</v>
      </c>
      <c r="C1060" t="s">
        <v>7884</v>
      </c>
      <c r="D1060" t="s">
        <v>7885</v>
      </c>
      <c r="E1060" t="s">
        <v>7886</v>
      </c>
      <c r="F1060" s="15">
        <v>134</v>
      </c>
      <c r="G1060" t="s">
        <v>34</v>
      </c>
      <c r="H1060" t="s">
        <v>34</v>
      </c>
      <c r="I1060" t="s">
        <v>58</v>
      </c>
      <c r="J1060" t="s">
        <v>48</v>
      </c>
      <c r="K1060" t="s">
        <v>59</v>
      </c>
      <c r="L1060" t="s">
        <v>7887</v>
      </c>
      <c r="M1060" t="s">
        <v>7888</v>
      </c>
      <c r="N1060" t="s">
        <v>7877</v>
      </c>
      <c r="O1060">
        <f>VLOOKUP(B1060,HIS退!B:F,5,FALSE)</f>
        <v>-134</v>
      </c>
      <c r="P1060" t="str">
        <f>VLOOKUP(B1060,HIS退!B:I,8,FALSE)</f>
        <v>1</v>
      </c>
      <c r="Q1060" s="38">
        <f>VLOOKUP(C1060,招行退!B:F,5,FALSE)</f>
        <v>134</v>
      </c>
      <c r="R1060" t="str">
        <f>VLOOKUP(C1060,招行退!B:H,7,FALSE)</f>
        <v>S</v>
      </c>
      <c r="S1060" t="e">
        <f>VLOOKUP(C1060,招行退!B:I,8,FALSE)</f>
        <v>#N/A</v>
      </c>
    </row>
    <row r="1061" spans="1:19" ht="14.25" hidden="1">
      <c r="A1061" t="s">
        <v>21525</v>
      </c>
      <c r="B1061">
        <v>0</v>
      </c>
      <c r="D1061" t="s">
        <v>7889</v>
      </c>
      <c r="E1061" t="s">
        <v>7890</v>
      </c>
      <c r="F1061" s="15">
        <v>516</v>
      </c>
      <c r="G1061" t="s">
        <v>34</v>
      </c>
      <c r="H1061" t="s">
        <v>34</v>
      </c>
      <c r="I1061" t="s">
        <v>61</v>
      </c>
      <c r="J1061" t="s">
        <v>57</v>
      </c>
      <c r="K1061" t="s">
        <v>59</v>
      </c>
      <c r="L1061" t="s">
        <v>7891</v>
      </c>
      <c r="M1061" t="s">
        <v>7892</v>
      </c>
      <c r="N1061" t="s">
        <v>7893</v>
      </c>
      <c r="O1061" t="e">
        <f>VLOOKUP(B1061,HIS退!B:F,5,FALSE)</f>
        <v>#N/A</v>
      </c>
      <c r="P1061" t="e">
        <f>VLOOKUP(B1061,HIS退!B:I,8,FALSE)</f>
        <v>#N/A</v>
      </c>
      <c r="Q1061" s="38" t="e">
        <f>VLOOKUP(C1061,招行退!B:F,5,FALSE)</f>
        <v>#N/A</v>
      </c>
      <c r="R1061" t="e">
        <f>VLOOKUP(C1061,招行退!B:H,7,FALSE)</f>
        <v>#N/A</v>
      </c>
      <c r="S1061" t="e">
        <f>VLOOKUP(C1061,招行退!B:I,8,FALSE)</f>
        <v>#N/A</v>
      </c>
    </row>
    <row r="1062" spans="1:19" ht="14.25" hidden="1">
      <c r="A1062" t="s">
        <v>21525</v>
      </c>
      <c r="B1062">
        <v>719008</v>
      </c>
      <c r="C1062" t="s">
        <v>7894</v>
      </c>
      <c r="D1062" t="s">
        <v>7889</v>
      </c>
      <c r="E1062" t="s">
        <v>7890</v>
      </c>
      <c r="F1062" s="15">
        <v>516</v>
      </c>
      <c r="G1062" t="s">
        <v>34</v>
      </c>
      <c r="H1062" t="s">
        <v>34</v>
      </c>
      <c r="I1062" t="s">
        <v>58</v>
      </c>
      <c r="J1062" t="s">
        <v>48</v>
      </c>
      <c r="K1062" t="s">
        <v>59</v>
      </c>
      <c r="L1062" t="s">
        <v>7895</v>
      </c>
      <c r="M1062" t="s">
        <v>7896</v>
      </c>
      <c r="N1062" t="s">
        <v>7893</v>
      </c>
      <c r="O1062">
        <f>VLOOKUP(B1062,HIS退!B:F,5,FALSE)</f>
        <v>-516</v>
      </c>
      <c r="P1062" t="str">
        <f>VLOOKUP(B1062,HIS退!B:I,8,FALSE)</f>
        <v>1</v>
      </c>
      <c r="Q1062" s="38">
        <f>VLOOKUP(C1062,招行退!B:F,5,FALSE)</f>
        <v>516</v>
      </c>
      <c r="R1062" t="str">
        <f>VLOOKUP(C1062,招行退!B:H,7,FALSE)</f>
        <v>S</v>
      </c>
      <c r="S1062" t="e">
        <f>VLOOKUP(C1062,招行退!B:I,8,FALSE)</f>
        <v>#N/A</v>
      </c>
    </row>
    <row r="1063" spans="1:19" ht="14.25" hidden="1">
      <c r="A1063" t="s">
        <v>21526</v>
      </c>
      <c r="B1063">
        <v>719052</v>
      </c>
      <c r="C1063" t="s">
        <v>7897</v>
      </c>
      <c r="D1063" t="s">
        <v>7898</v>
      </c>
      <c r="E1063" t="s">
        <v>7899</v>
      </c>
      <c r="F1063" s="15">
        <v>755</v>
      </c>
      <c r="G1063" t="s">
        <v>34</v>
      </c>
      <c r="H1063" t="s">
        <v>34</v>
      </c>
      <c r="I1063" t="s">
        <v>58</v>
      </c>
      <c r="J1063" t="s">
        <v>48</v>
      </c>
      <c r="K1063" t="s">
        <v>59</v>
      </c>
      <c r="L1063" t="s">
        <v>7900</v>
      </c>
      <c r="M1063" t="s">
        <v>7901</v>
      </c>
      <c r="N1063" t="s">
        <v>7902</v>
      </c>
      <c r="O1063">
        <f>VLOOKUP(B1063,HIS退!B:F,5,FALSE)</f>
        <v>-755</v>
      </c>
      <c r="P1063" t="str">
        <f>VLOOKUP(B1063,HIS退!B:I,8,FALSE)</f>
        <v>1</v>
      </c>
      <c r="Q1063" s="38">
        <f>VLOOKUP(C1063,招行退!B:F,5,FALSE)</f>
        <v>755</v>
      </c>
      <c r="R1063" t="str">
        <f>VLOOKUP(C1063,招行退!B:H,7,FALSE)</f>
        <v>S</v>
      </c>
      <c r="S1063" t="e">
        <f>VLOOKUP(C1063,招行退!B:I,8,FALSE)</f>
        <v>#N/A</v>
      </c>
    </row>
    <row r="1064" spans="1:19" ht="14.25" hidden="1">
      <c r="A1064" t="s">
        <v>21527</v>
      </c>
      <c r="B1064">
        <v>719111</v>
      </c>
      <c r="C1064" t="s">
        <v>7903</v>
      </c>
      <c r="D1064" t="s">
        <v>7904</v>
      </c>
      <c r="E1064" t="s">
        <v>7905</v>
      </c>
      <c r="F1064" s="15">
        <v>69</v>
      </c>
      <c r="G1064" t="s">
        <v>34</v>
      </c>
      <c r="H1064" t="s">
        <v>34</v>
      </c>
      <c r="I1064" t="s">
        <v>58</v>
      </c>
      <c r="J1064" t="s">
        <v>48</v>
      </c>
      <c r="K1064" t="s">
        <v>59</v>
      </c>
      <c r="L1064" t="s">
        <v>7906</v>
      </c>
      <c r="M1064" t="s">
        <v>7907</v>
      </c>
      <c r="N1064" t="s">
        <v>7908</v>
      </c>
      <c r="O1064">
        <f>VLOOKUP(B1064,HIS退!B:F,5,FALSE)</f>
        <v>-69</v>
      </c>
      <c r="P1064" t="str">
        <f>VLOOKUP(B1064,HIS退!B:I,8,FALSE)</f>
        <v>1</v>
      </c>
      <c r="Q1064" s="38">
        <f>VLOOKUP(C1064,招行退!B:F,5,FALSE)</f>
        <v>69</v>
      </c>
      <c r="R1064" t="str">
        <f>VLOOKUP(C1064,招行退!B:H,7,FALSE)</f>
        <v>S</v>
      </c>
      <c r="S1064" t="e">
        <f>VLOOKUP(C1064,招行退!B:I,8,FALSE)</f>
        <v>#N/A</v>
      </c>
    </row>
    <row r="1065" spans="1:19" ht="14.25" hidden="1">
      <c r="A1065" t="s">
        <v>21528</v>
      </c>
      <c r="B1065">
        <v>719191</v>
      </c>
      <c r="C1065" t="s">
        <v>7909</v>
      </c>
      <c r="D1065" t="s">
        <v>7910</v>
      </c>
      <c r="E1065" t="s">
        <v>7911</v>
      </c>
      <c r="F1065" s="15">
        <v>496</v>
      </c>
      <c r="G1065" t="s">
        <v>34</v>
      </c>
      <c r="H1065" t="s">
        <v>34</v>
      </c>
      <c r="I1065" t="s">
        <v>58</v>
      </c>
      <c r="J1065" t="s">
        <v>48</v>
      </c>
      <c r="K1065" t="s">
        <v>59</v>
      </c>
      <c r="L1065" t="s">
        <v>7912</v>
      </c>
      <c r="M1065" t="s">
        <v>7913</v>
      </c>
      <c r="N1065" t="s">
        <v>7914</v>
      </c>
      <c r="O1065">
        <f>VLOOKUP(B1065,HIS退!B:F,5,FALSE)</f>
        <v>-496</v>
      </c>
      <c r="P1065" t="str">
        <f>VLOOKUP(B1065,HIS退!B:I,8,FALSE)</f>
        <v>1</v>
      </c>
      <c r="Q1065" s="38">
        <f>VLOOKUP(C1065,招行退!B:F,5,FALSE)</f>
        <v>496</v>
      </c>
      <c r="R1065" t="str">
        <f>VLOOKUP(C1065,招行退!B:H,7,FALSE)</f>
        <v>S</v>
      </c>
      <c r="S1065" t="e">
        <f>VLOOKUP(C1065,招行退!B:I,8,FALSE)</f>
        <v>#N/A</v>
      </c>
    </row>
    <row r="1066" spans="1:19" ht="14.25" hidden="1">
      <c r="A1066" t="s">
        <v>21529</v>
      </c>
      <c r="B1066">
        <v>719240</v>
      </c>
      <c r="C1066" t="s">
        <v>7915</v>
      </c>
      <c r="D1066" t="s">
        <v>7916</v>
      </c>
      <c r="E1066" t="s">
        <v>7917</v>
      </c>
      <c r="F1066" s="15">
        <v>10000</v>
      </c>
      <c r="G1066" t="s">
        <v>34</v>
      </c>
      <c r="H1066" t="s">
        <v>34</v>
      </c>
      <c r="I1066" t="s">
        <v>58</v>
      </c>
      <c r="J1066" t="s">
        <v>48</v>
      </c>
      <c r="K1066" t="s">
        <v>59</v>
      </c>
      <c r="L1066" t="s">
        <v>7918</v>
      </c>
      <c r="M1066" t="s">
        <v>7919</v>
      </c>
      <c r="N1066" t="s">
        <v>7920</v>
      </c>
      <c r="O1066">
        <f>VLOOKUP(B1066,HIS退!B:F,5,FALSE)</f>
        <v>-10000</v>
      </c>
      <c r="P1066" t="str">
        <f>VLOOKUP(B1066,HIS退!B:I,8,FALSE)</f>
        <v>1</v>
      </c>
      <c r="Q1066" s="38">
        <f>VLOOKUP(C1066,招行退!B:F,5,FALSE)</f>
        <v>10000</v>
      </c>
      <c r="R1066" t="str">
        <f>VLOOKUP(C1066,招行退!B:H,7,FALSE)</f>
        <v>S</v>
      </c>
      <c r="S1066" t="e">
        <f>VLOOKUP(C1066,招行退!B:I,8,FALSE)</f>
        <v>#N/A</v>
      </c>
    </row>
    <row r="1067" spans="1:19" ht="14.25" hidden="1">
      <c r="A1067" t="s">
        <v>21530</v>
      </c>
      <c r="B1067">
        <v>719372</v>
      </c>
      <c r="C1067" t="s">
        <v>5313</v>
      </c>
      <c r="D1067" t="s">
        <v>7921</v>
      </c>
      <c r="E1067" t="s">
        <v>5316</v>
      </c>
      <c r="F1067" s="15">
        <v>463</v>
      </c>
      <c r="G1067" t="s">
        <v>34</v>
      </c>
      <c r="H1067" t="s">
        <v>34</v>
      </c>
      <c r="I1067" t="s">
        <v>340</v>
      </c>
      <c r="J1067" t="s">
        <v>57</v>
      </c>
      <c r="K1067" t="s">
        <v>59</v>
      </c>
      <c r="L1067" t="s">
        <v>5314</v>
      </c>
      <c r="M1067" t="s">
        <v>7922</v>
      </c>
      <c r="N1067" t="s">
        <v>5317</v>
      </c>
      <c r="O1067">
        <f>VLOOKUP(B1067,HIS退!B:F,5,FALSE)</f>
        <v>-463</v>
      </c>
      <c r="P1067" t="str">
        <f>VLOOKUP(B1067,HIS退!B:I,8,FALSE)</f>
        <v>9</v>
      </c>
      <c r="Q1067" s="38">
        <f>VLOOKUP(C1067,招行退!B:F,5,FALSE)</f>
        <v>463</v>
      </c>
      <c r="R1067" t="str">
        <f>VLOOKUP(C1067,招行退!B:H,7,FALSE)</f>
        <v>B</v>
      </c>
      <c r="S1067" t="str">
        <f>VLOOKUP(C1067,招行退!B:I,8,FALSE)</f>
        <v>20170713</v>
      </c>
    </row>
    <row r="1068" spans="1:19" ht="14.25" hidden="1">
      <c r="A1068" t="s">
        <v>21531</v>
      </c>
      <c r="B1068">
        <v>719389</v>
      </c>
      <c r="C1068" t="s">
        <v>7923</v>
      </c>
      <c r="D1068" t="s">
        <v>7924</v>
      </c>
      <c r="E1068" t="s">
        <v>7925</v>
      </c>
      <c r="F1068" s="15">
        <v>393</v>
      </c>
      <c r="G1068" t="s">
        <v>34</v>
      </c>
      <c r="H1068" t="s">
        <v>34</v>
      </c>
      <c r="I1068" t="s">
        <v>58</v>
      </c>
      <c r="J1068" t="s">
        <v>48</v>
      </c>
      <c r="K1068" t="s">
        <v>59</v>
      </c>
      <c r="L1068" t="s">
        <v>7926</v>
      </c>
      <c r="M1068" t="s">
        <v>7927</v>
      </c>
      <c r="N1068" t="s">
        <v>7928</v>
      </c>
      <c r="O1068">
        <f>VLOOKUP(B1068,HIS退!B:F,5,FALSE)</f>
        <v>-393</v>
      </c>
      <c r="P1068" t="str">
        <f>VLOOKUP(B1068,HIS退!B:I,8,FALSE)</f>
        <v>1</v>
      </c>
      <c r="Q1068" s="38">
        <f>VLOOKUP(C1068,招行退!B:F,5,FALSE)</f>
        <v>393</v>
      </c>
      <c r="R1068" t="str">
        <f>VLOOKUP(C1068,招行退!B:H,7,FALSE)</f>
        <v>S</v>
      </c>
      <c r="S1068" t="e">
        <f>VLOOKUP(C1068,招行退!B:I,8,FALSE)</f>
        <v>#N/A</v>
      </c>
    </row>
    <row r="1069" spans="1:19" ht="14.25" hidden="1">
      <c r="A1069" t="s">
        <v>21532</v>
      </c>
      <c r="B1069">
        <v>719403</v>
      </c>
      <c r="C1069" t="s">
        <v>7929</v>
      </c>
      <c r="D1069" t="s">
        <v>7930</v>
      </c>
      <c r="E1069" t="s">
        <v>7931</v>
      </c>
      <c r="F1069" s="15">
        <v>809</v>
      </c>
      <c r="G1069" t="s">
        <v>34</v>
      </c>
      <c r="H1069" t="s">
        <v>34</v>
      </c>
      <c r="I1069" t="s">
        <v>58</v>
      </c>
      <c r="J1069" t="s">
        <v>48</v>
      </c>
      <c r="K1069" t="s">
        <v>59</v>
      </c>
      <c r="L1069" t="s">
        <v>7932</v>
      </c>
      <c r="M1069" t="s">
        <v>7933</v>
      </c>
      <c r="N1069" t="s">
        <v>7934</v>
      </c>
      <c r="O1069">
        <f>VLOOKUP(B1069,HIS退!B:F,5,FALSE)</f>
        <v>-809</v>
      </c>
      <c r="P1069" t="str">
        <f>VLOOKUP(B1069,HIS退!B:I,8,FALSE)</f>
        <v>1</v>
      </c>
      <c r="Q1069" s="38">
        <f>VLOOKUP(C1069,招行退!B:F,5,FALSE)</f>
        <v>809</v>
      </c>
      <c r="R1069" t="str">
        <f>VLOOKUP(C1069,招行退!B:H,7,FALSE)</f>
        <v>S</v>
      </c>
      <c r="S1069" t="e">
        <f>VLOOKUP(C1069,招行退!B:I,8,FALSE)</f>
        <v>#N/A</v>
      </c>
    </row>
    <row r="1070" spans="1:19" ht="14.25" hidden="1">
      <c r="A1070" t="s">
        <v>21533</v>
      </c>
      <c r="B1070">
        <v>719414</v>
      </c>
      <c r="C1070" t="s">
        <v>7935</v>
      </c>
      <c r="D1070" t="s">
        <v>7936</v>
      </c>
      <c r="E1070" t="s">
        <v>7937</v>
      </c>
      <c r="F1070" s="15">
        <v>1003</v>
      </c>
      <c r="G1070" t="s">
        <v>34</v>
      </c>
      <c r="H1070" t="s">
        <v>34</v>
      </c>
      <c r="I1070" t="s">
        <v>58</v>
      </c>
      <c r="J1070" t="s">
        <v>48</v>
      </c>
      <c r="K1070" t="s">
        <v>59</v>
      </c>
      <c r="L1070" t="s">
        <v>7938</v>
      </c>
      <c r="M1070" t="s">
        <v>7939</v>
      </c>
      <c r="N1070" t="s">
        <v>6934</v>
      </c>
      <c r="O1070">
        <f>VLOOKUP(B1070,HIS退!B:F,5,FALSE)</f>
        <v>-1003</v>
      </c>
      <c r="P1070" t="str">
        <f>VLOOKUP(B1070,HIS退!B:I,8,FALSE)</f>
        <v>1</v>
      </c>
      <c r="Q1070" s="38">
        <f>VLOOKUP(C1070,招行退!B:F,5,FALSE)</f>
        <v>1003</v>
      </c>
      <c r="R1070" t="str">
        <f>VLOOKUP(C1070,招行退!B:H,7,FALSE)</f>
        <v>S</v>
      </c>
      <c r="S1070" t="e">
        <f>VLOOKUP(C1070,招行退!B:I,8,FALSE)</f>
        <v>#N/A</v>
      </c>
    </row>
    <row r="1071" spans="1:19" ht="14.25" hidden="1">
      <c r="A1071" t="s">
        <v>21534</v>
      </c>
      <c r="B1071">
        <v>719419</v>
      </c>
      <c r="C1071" t="s">
        <v>7940</v>
      </c>
      <c r="D1071" t="s">
        <v>7941</v>
      </c>
      <c r="E1071" t="s">
        <v>7942</v>
      </c>
      <c r="F1071" s="15">
        <v>1000</v>
      </c>
      <c r="G1071" t="s">
        <v>34</v>
      </c>
      <c r="H1071" t="s">
        <v>34</v>
      </c>
      <c r="I1071" t="s">
        <v>58</v>
      </c>
      <c r="J1071" t="s">
        <v>48</v>
      </c>
      <c r="K1071" t="s">
        <v>59</v>
      </c>
      <c r="L1071" t="s">
        <v>7943</v>
      </c>
      <c r="M1071" t="s">
        <v>7944</v>
      </c>
      <c r="N1071" t="s">
        <v>7945</v>
      </c>
      <c r="O1071">
        <f>VLOOKUP(B1071,HIS退!B:F,5,FALSE)</f>
        <v>-1000</v>
      </c>
      <c r="P1071" t="str">
        <f>VLOOKUP(B1071,HIS退!B:I,8,FALSE)</f>
        <v>1</v>
      </c>
      <c r="Q1071" s="38">
        <f>VLOOKUP(C1071,招行退!B:F,5,FALSE)</f>
        <v>1000</v>
      </c>
      <c r="R1071" t="str">
        <f>VLOOKUP(C1071,招行退!B:H,7,FALSE)</f>
        <v>S</v>
      </c>
      <c r="S1071" t="e">
        <f>VLOOKUP(C1071,招行退!B:I,8,FALSE)</f>
        <v>#N/A</v>
      </c>
    </row>
    <row r="1072" spans="1:19" ht="14.25" hidden="1">
      <c r="A1072" t="s">
        <v>21535</v>
      </c>
      <c r="B1072">
        <v>719448</v>
      </c>
      <c r="C1072" t="s">
        <v>7946</v>
      </c>
      <c r="D1072" t="s">
        <v>7947</v>
      </c>
      <c r="E1072" t="s">
        <v>7948</v>
      </c>
      <c r="F1072" s="15">
        <v>203</v>
      </c>
      <c r="G1072" t="s">
        <v>34</v>
      </c>
      <c r="H1072" t="s">
        <v>34</v>
      </c>
      <c r="I1072" t="s">
        <v>58</v>
      </c>
      <c r="J1072" t="s">
        <v>48</v>
      </c>
      <c r="K1072" t="s">
        <v>59</v>
      </c>
      <c r="L1072" t="s">
        <v>7949</v>
      </c>
      <c r="M1072" t="s">
        <v>7950</v>
      </c>
      <c r="N1072" t="s">
        <v>7951</v>
      </c>
      <c r="O1072">
        <f>VLOOKUP(B1072,HIS退!B:F,5,FALSE)</f>
        <v>-203</v>
      </c>
      <c r="P1072" t="str">
        <f>VLOOKUP(B1072,HIS退!B:I,8,FALSE)</f>
        <v>1</v>
      </c>
      <c r="Q1072" s="38">
        <f>VLOOKUP(C1072,招行退!B:F,5,FALSE)</f>
        <v>203</v>
      </c>
      <c r="R1072" t="str">
        <f>VLOOKUP(C1072,招行退!B:H,7,FALSE)</f>
        <v>S</v>
      </c>
      <c r="S1072" t="e">
        <f>VLOOKUP(C1072,招行退!B:I,8,FALSE)</f>
        <v>#N/A</v>
      </c>
    </row>
    <row r="1073" spans="1:19" ht="14.25" hidden="1">
      <c r="A1073" t="s">
        <v>21536</v>
      </c>
      <c r="B1073">
        <v>719468</v>
      </c>
      <c r="C1073" t="s">
        <v>7952</v>
      </c>
      <c r="D1073" t="s">
        <v>6867</v>
      </c>
      <c r="E1073" t="s">
        <v>5056</v>
      </c>
      <c r="F1073" s="15">
        <v>487</v>
      </c>
      <c r="G1073" t="s">
        <v>34</v>
      </c>
      <c r="H1073" t="s">
        <v>34</v>
      </c>
      <c r="I1073" t="s">
        <v>340</v>
      </c>
      <c r="J1073" t="s">
        <v>340</v>
      </c>
      <c r="K1073" t="s">
        <v>59</v>
      </c>
      <c r="L1073" t="s">
        <v>7953</v>
      </c>
      <c r="M1073" t="s">
        <v>7954</v>
      </c>
      <c r="N1073" t="s">
        <v>5057</v>
      </c>
      <c r="O1073">
        <f>VLOOKUP(B1073,HIS退!B:F,5,FALSE)</f>
        <v>-487</v>
      </c>
      <c r="P1073" t="str">
        <f>VLOOKUP(B1073,HIS退!B:I,8,FALSE)</f>
        <v>9</v>
      </c>
      <c r="Q1073" s="38">
        <f>VLOOKUP(C1073,招行退!B:F,5,FALSE)</f>
        <v>487</v>
      </c>
      <c r="R1073" t="str">
        <f>VLOOKUP(C1073,招行退!B:H,7,FALSE)</f>
        <v>S</v>
      </c>
      <c r="S1073">
        <f>VLOOKUP(C1073,招行退!B:I,8,FALSE)</f>
        <v>0</v>
      </c>
    </row>
    <row r="1074" spans="1:19" ht="14.25" hidden="1">
      <c r="A1074" t="s">
        <v>21537</v>
      </c>
      <c r="B1074">
        <v>719566</v>
      </c>
      <c r="C1074" t="s">
        <v>7955</v>
      </c>
      <c r="D1074" t="s">
        <v>7956</v>
      </c>
      <c r="E1074" t="s">
        <v>7957</v>
      </c>
      <c r="F1074" s="15">
        <v>8</v>
      </c>
      <c r="G1074" t="s">
        <v>34</v>
      </c>
      <c r="H1074" t="s">
        <v>34</v>
      </c>
      <c r="I1074" t="s">
        <v>58</v>
      </c>
      <c r="J1074" t="s">
        <v>48</v>
      </c>
      <c r="K1074" t="s">
        <v>59</v>
      </c>
      <c r="L1074" t="s">
        <v>7958</v>
      </c>
      <c r="M1074" t="s">
        <v>7959</v>
      </c>
      <c r="N1074" t="s">
        <v>7960</v>
      </c>
      <c r="O1074">
        <f>VLOOKUP(B1074,HIS退!B:F,5,FALSE)</f>
        <v>-8</v>
      </c>
      <c r="P1074" t="str">
        <f>VLOOKUP(B1074,HIS退!B:I,8,FALSE)</f>
        <v>1</v>
      </c>
      <c r="Q1074" s="38">
        <f>VLOOKUP(C1074,招行退!B:F,5,FALSE)</f>
        <v>8</v>
      </c>
      <c r="R1074" t="str">
        <f>VLOOKUP(C1074,招行退!B:H,7,FALSE)</f>
        <v>S</v>
      </c>
      <c r="S1074" t="e">
        <f>VLOOKUP(C1074,招行退!B:I,8,FALSE)</f>
        <v>#N/A</v>
      </c>
    </row>
    <row r="1075" spans="1:19" ht="14.25" hidden="1">
      <c r="A1075" t="s">
        <v>21538</v>
      </c>
      <c r="B1075">
        <v>719622</v>
      </c>
      <c r="C1075" t="s">
        <v>7961</v>
      </c>
      <c r="D1075" t="s">
        <v>7962</v>
      </c>
      <c r="E1075" t="s">
        <v>7963</v>
      </c>
      <c r="F1075" s="15">
        <v>1295</v>
      </c>
      <c r="G1075" t="s">
        <v>34</v>
      </c>
      <c r="H1075" t="s">
        <v>34</v>
      </c>
      <c r="I1075" t="s">
        <v>58</v>
      </c>
      <c r="J1075" t="s">
        <v>48</v>
      </c>
      <c r="K1075" t="s">
        <v>59</v>
      </c>
      <c r="L1075" t="s">
        <v>7964</v>
      </c>
      <c r="M1075" t="s">
        <v>7965</v>
      </c>
      <c r="N1075" t="s">
        <v>7966</v>
      </c>
      <c r="O1075">
        <f>VLOOKUP(B1075,HIS退!B:F,5,FALSE)</f>
        <v>-1295</v>
      </c>
      <c r="P1075" t="str">
        <f>VLOOKUP(B1075,HIS退!B:I,8,FALSE)</f>
        <v>1</v>
      </c>
      <c r="Q1075" s="38">
        <f>VLOOKUP(C1075,招行退!B:F,5,FALSE)</f>
        <v>1295</v>
      </c>
      <c r="R1075" t="str">
        <f>VLOOKUP(C1075,招行退!B:H,7,FALSE)</f>
        <v>S</v>
      </c>
      <c r="S1075" t="e">
        <f>VLOOKUP(C1075,招行退!B:I,8,FALSE)</f>
        <v>#N/A</v>
      </c>
    </row>
    <row r="1076" spans="1:19" ht="14.25" hidden="1">
      <c r="A1076" t="s">
        <v>21539</v>
      </c>
      <c r="B1076">
        <v>719631</v>
      </c>
      <c r="C1076" t="s">
        <v>7967</v>
      </c>
      <c r="D1076" t="s">
        <v>7962</v>
      </c>
      <c r="E1076" t="s">
        <v>7963</v>
      </c>
      <c r="F1076" s="15">
        <v>100</v>
      </c>
      <c r="G1076" t="s">
        <v>34</v>
      </c>
      <c r="H1076" t="s">
        <v>34</v>
      </c>
      <c r="I1076" t="s">
        <v>58</v>
      </c>
      <c r="J1076" t="s">
        <v>48</v>
      </c>
      <c r="K1076" t="s">
        <v>59</v>
      </c>
      <c r="L1076" t="s">
        <v>7968</v>
      </c>
      <c r="M1076" t="s">
        <v>7969</v>
      </c>
      <c r="N1076" t="s">
        <v>7966</v>
      </c>
      <c r="O1076">
        <f>VLOOKUP(B1076,HIS退!B:F,5,FALSE)</f>
        <v>-100</v>
      </c>
      <c r="P1076" t="str">
        <f>VLOOKUP(B1076,HIS退!B:I,8,FALSE)</f>
        <v>1</v>
      </c>
      <c r="Q1076" s="38">
        <f>VLOOKUP(C1076,招行退!B:F,5,FALSE)</f>
        <v>100</v>
      </c>
      <c r="R1076" t="str">
        <f>VLOOKUP(C1076,招行退!B:H,7,FALSE)</f>
        <v>S</v>
      </c>
      <c r="S1076" t="e">
        <f>VLOOKUP(C1076,招行退!B:I,8,FALSE)</f>
        <v>#N/A</v>
      </c>
    </row>
    <row r="1077" spans="1:19" ht="14.25" hidden="1">
      <c r="A1077" t="s">
        <v>21540</v>
      </c>
      <c r="B1077">
        <v>719691</v>
      </c>
      <c r="C1077" t="s">
        <v>7970</v>
      </c>
      <c r="D1077" t="s">
        <v>7971</v>
      </c>
      <c r="E1077" t="s">
        <v>7972</v>
      </c>
      <c r="F1077" s="15">
        <v>1700</v>
      </c>
      <c r="G1077" t="s">
        <v>34</v>
      </c>
      <c r="H1077" t="s">
        <v>34</v>
      </c>
      <c r="I1077" t="s">
        <v>58</v>
      </c>
      <c r="J1077" t="s">
        <v>48</v>
      </c>
      <c r="K1077" t="s">
        <v>59</v>
      </c>
      <c r="L1077" t="s">
        <v>7973</v>
      </c>
      <c r="M1077" t="s">
        <v>7974</v>
      </c>
      <c r="N1077" t="s">
        <v>7975</v>
      </c>
      <c r="O1077">
        <f>VLOOKUP(B1077,HIS退!B:F,5,FALSE)</f>
        <v>-1700</v>
      </c>
      <c r="P1077" t="str">
        <f>VLOOKUP(B1077,HIS退!B:I,8,FALSE)</f>
        <v>1</v>
      </c>
      <c r="Q1077" s="38">
        <f>VLOOKUP(C1077,招行退!B:F,5,FALSE)</f>
        <v>1700</v>
      </c>
      <c r="R1077" t="str">
        <f>VLOOKUP(C1077,招行退!B:H,7,FALSE)</f>
        <v>S</v>
      </c>
      <c r="S1077" t="e">
        <f>VLOOKUP(C1077,招行退!B:I,8,FALSE)</f>
        <v>#N/A</v>
      </c>
    </row>
    <row r="1078" spans="1:19" ht="14.25" hidden="1">
      <c r="A1078" t="s">
        <v>21541</v>
      </c>
      <c r="B1078">
        <v>719705</v>
      </c>
      <c r="C1078" t="s">
        <v>7976</v>
      </c>
      <c r="D1078" t="s">
        <v>7977</v>
      </c>
      <c r="E1078" t="s">
        <v>7978</v>
      </c>
      <c r="F1078" s="15">
        <v>475</v>
      </c>
      <c r="G1078" t="s">
        <v>34</v>
      </c>
      <c r="H1078" t="s">
        <v>34</v>
      </c>
      <c r="I1078" t="s">
        <v>58</v>
      </c>
      <c r="J1078" t="s">
        <v>48</v>
      </c>
      <c r="K1078" t="s">
        <v>59</v>
      </c>
      <c r="L1078" t="s">
        <v>7979</v>
      </c>
      <c r="M1078" t="s">
        <v>7980</v>
      </c>
      <c r="N1078" t="s">
        <v>7981</v>
      </c>
      <c r="O1078">
        <f>VLOOKUP(B1078,HIS退!B:F,5,FALSE)</f>
        <v>-475</v>
      </c>
      <c r="P1078" t="str">
        <f>VLOOKUP(B1078,HIS退!B:I,8,FALSE)</f>
        <v>1</v>
      </c>
      <c r="Q1078" s="38">
        <f>VLOOKUP(C1078,招行退!B:F,5,FALSE)</f>
        <v>475</v>
      </c>
      <c r="R1078" t="str">
        <f>VLOOKUP(C1078,招行退!B:H,7,FALSE)</f>
        <v>S</v>
      </c>
      <c r="S1078" t="e">
        <f>VLOOKUP(C1078,招行退!B:I,8,FALSE)</f>
        <v>#N/A</v>
      </c>
    </row>
    <row r="1079" spans="1:19" ht="14.25" hidden="1">
      <c r="A1079" t="s">
        <v>21542</v>
      </c>
      <c r="B1079">
        <v>719790</v>
      </c>
      <c r="C1079" t="s">
        <v>7982</v>
      </c>
      <c r="D1079" t="s">
        <v>7983</v>
      </c>
      <c r="E1079" t="s">
        <v>7984</v>
      </c>
      <c r="F1079" s="15">
        <v>115</v>
      </c>
      <c r="G1079" t="s">
        <v>34</v>
      </c>
      <c r="H1079" t="s">
        <v>34</v>
      </c>
      <c r="I1079" t="s">
        <v>58</v>
      </c>
      <c r="J1079" t="s">
        <v>48</v>
      </c>
      <c r="K1079" t="s">
        <v>59</v>
      </c>
      <c r="L1079" t="s">
        <v>7985</v>
      </c>
      <c r="M1079" t="s">
        <v>7986</v>
      </c>
      <c r="N1079" t="s">
        <v>7987</v>
      </c>
      <c r="O1079">
        <f>VLOOKUP(B1079,HIS退!B:F,5,FALSE)</f>
        <v>-115</v>
      </c>
      <c r="P1079" t="str">
        <f>VLOOKUP(B1079,HIS退!B:I,8,FALSE)</f>
        <v>1</v>
      </c>
      <c r="Q1079" s="38">
        <f>VLOOKUP(C1079,招行退!B:F,5,FALSE)</f>
        <v>115</v>
      </c>
      <c r="R1079" t="str">
        <f>VLOOKUP(C1079,招行退!B:H,7,FALSE)</f>
        <v>S</v>
      </c>
      <c r="S1079" t="e">
        <f>VLOOKUP(C1079,招行退!B:I,8,FALSE)</f>
        <v>#N/A</v>
      </c>
    </row>
    <row r="1080" spans="1:19" ht="14.25" hidden="1">
      <c r="A1080" t="s">
        <v>21543</v>
      </c>
      <c r="B1080">
        <v>719835</v>
      </c>
      <c r="C1080" t="s">
        <v>7988</v>
      </c>
      <c r="D1080" t="s">
        <v>7989</v>
      </c>
      <c r="E1080" t="s">
        <v>7990</v>
      </c>
      <c r="F1080" s="15">
        <v>400</v>
      </c>
      <c r="G1080" t="s">
        <v>34</v>
      </c>
      <c r="H1080" t="s">
        <v>34</v>
      </c>
      <c r="I1080" t="s">
        <v>58</v>
      </c>
      <c r="J1080" t="s">
        <v>48</v>
      </c>
      <c r="K1080" t="s">
        <v>59</v>
      </c>
      <c r="L1080" t="s">
        <v>7991</v>
      </c>
      <c r="M1080" t="s">
        <v>7992</v>
      </c>
      <c r="N1080" t="s">
        <v>7993</v>
      </c>
      <c r="O1080">
        <f>VLOOKUP(B1080,HIS退!B:F,5,FALSE)</f>
        <v>-400</v>
      </c>
      <c r="P1080" t="str">
        <f>VLOOKUP(B1080,HIS退!B:I,8,FALSE)</f>
        <v>1</v>
      </c>
      <c r="Q1080" s="38">
        <f>VLOOKUP(C1080,招行退!B:F,5,FALSE)</f>
        <v>400</v>
      </c>
      <c r="R1080" t="str">
        <f>VLOOKUP(C1080,招行退!B:H,7,FALSE)</f>
        <v>S</v>
      </c>
      <c r="S1080" t="e">
        <f>VLOOKUP(C1080,招行退!B:I,8,FALSE)</f>
        <v>#N/A</v>
      </c>
    </row>
    <row r="1081" spans="1:19" ht="14.25" hidden="1">
      <c r="A1081" t="s">
        <v>21544</v>
      </c>
      <c r="B1081">
        <v>720326</v>
      </c>
      <c r="C1081" t="s">
        <v>7994</v>
      </c>
      <c r="D1081" t="s">
        <v>7995</v>
      </c>
      <c r="E1081" t="s">
        <v>7996</v>
      </c>
      <c r="F1081" s="15">
        <v>500</v>
      </c>
      <c r="G1081" t="s">
        <v>34</v>
      </c>
      <c r="H1081" t="s">
        <v>34</v>
      </c>
      <c r="I1081" t="s">
        <v>58</v>
      </c>
      <c r="J1081" t="s">
        <v>48</v>
      </c>
      <c r="K1081" t="s">
        <v>59</v>
      </c>
      <c r="L1081" t="s">
        <v>7997</v>
      </c>
      <c r="M1081" t="s">
        <v>7998</v>
      </c>
      <c r="N1081" t="s">
        <v>7999</v>
      </c>
      <c r="O1081">
        <f>VLOOKUP(B1081,HIS退!B:F,5,FALSE)</f>
        <v>-500</v>
      </c>
      <c r="P1081" t="str">
        <f>VLOOKUP(B1081,HIS退!B:I,8,FALSE)</f>
        <v>1</v>
      </c>
      <c r="Q1081" s="38">
        <f>VLOOKUP(C1081,招行退!B:F,5,FALSE)</f>
        <v>500</v>
      </c>
      <c r="R1081" t="str">
        <f>VLOOKUP(C1081,招行退!B:H,7,FALSE)</f>
        <v>S</v>
      </c>
      <c r="S1081" t="e">
        <f>VLOOKUP(C1081,招行退!B:I,8,FALSE)</f>
        <v>#N/A</v>
      </c>
    </row>
    <row r="1082" spans="1:19" ht="14.25" hidden="1">
      <c r="A1082" t="s">
        <v>21545</v>
      </c>
      <c r="B1082">
        <v>720421</v>
      </c>
      <c r="C1082" t="s">
        <v>8000</v>
      </c>
      <c r="D1082" t="s">
        <v>8001</v>
      </c>
      <c r="E1082" t="s">
        <v>8002</v>
      </c>
      <c r="F1082" s="15">
        <v>10000</v>
      </c>
      <c r="G1082" t="s">
        <v>34</v>
      </c>
      <c r="H1082" t="s">
        <v>34</v>
      </c>
      <c r="I1082" t="s">
        <v>58</v>
      </c>
      <c r="J1082" t="s">
        <v>48</v>
      </c>
      <c r="K1082" t="s">
        <v>59</v>
      </c>
      <c r="L1082" t="s">
        <v>8003</v>
      </c>
      <c r="M1082" t="s">
        <v>8004</v>
      </c>
      <c r="N1082" t="s">
        <v>8005</v>
      </c>
      <c r="O1082">
        <f>VLOOKUP(B1082,HIS退!B:F,5,FALSE)</f>
        <v>-10000</v>
      </c>
      <c r="P1082" t="str">
        <f>VLOOKUP(B1082,HIS退!B:I,8,FALSE)</f>
        <v>1</v>
      </c>
      <c r="Q1082" s="38">
        <f>VLOOKUP(C1082,招行退!B:F,5,FALSE)</f>
        <v>10000</v>
      </c>
      <c r="R1082" t="str">
        <f>VLOOKUP(C1082,招行退!B:H,7,FALSE)</f>
        <v>S</v>
      </c>
      <c r="S1082" t="e">
        <f>VLOOKUP(C1082,招行退!B:I,8,FALSE)</f>
        <v>#N/A</v>
      </c>
    </row>
    <row r="1083" spans="1:19" ht="14.25" hidden="1">
      <c r="A1083" t="s">
        <v>21546</v>
      </c>
      <c r="B1083">
        <v>721213</v>
      </c>
      <c r="C1083" t="s">
        <v>8006</v>
      </c>
      <c r="D1083" t="s">
        <v>8007</v>
      </c>
      <c r="E1083" t="s">
        <v>8008</v>
      </c>
      <c r="F1083" s="15">
        <v>5208</v>
      </c>
      <c r="G1083" t="s">
        <v>34</v>
      </c>
      <c r="H1083" t="s">
        <v>34</v>
      </c>
      <c r="I1083" t="s">
        <v>58</v>
      </c>
      <c r="J1083" t="s">
        <v>48</v>
      </c>
      <c r="K1083" t="s">
        <v>59</v>
      </c>
      <c r="L1083" t="s">
        <v>8009</v>
      </c>
      <c r="M1083" t="s">
        <v>8010</v>
      </c>
      <c r="N1083" t="s">
        <v>8011</v>
      </c>
      <c r="O1083">
        <f>VLOOKUP(B1083,HIS退!B:F,5,FALSE)</f>
        <v>-5208</v>
      </c>
      <c r="P1083" t="str">
        <f>VLOOKUP(B1083,HIS退!B:I,8,FALSE)</f>
        <v>1</v>
      </c>
      <c r="Q1083" s="38">
        <f>VLOOKUP(C1083,招行退!B:F,5,FALSE)</f>
        <v>5208</v>
      </c>
      <c r="R1083" t="str">
        <f>VLOOKUP(C1083,招行退!B:H,7,FALSE)</f>
        <v>S</v>
      </c>
      <c r="S1083" t="e">
        <f>VLOOKUP(C1083,招行退!B:I,8,FALSE)</f>
        <v>#N/A</v>
      </c>
    </row>
    <row r="1084" spans="1:19" ht="14.25" hidden="1">
      <c r="A1084" t="s">
        <v>21547</v>
      </c>
      <c r="B1084">
        <v>721309</v>
      </c>
      <c r="C1084" t="s">
        <v>8012</v>
      </c>
      <c r="D1084" t="s">
        <v>8013</v>
      </c>
      <c r="E1084" t="s">
        <v>8014</v>
      </c>
      <c r="F1084" s="15">
        <v>836</v>
      </c>
      <c r="G1084" t="s">
        <v>53</v>
      </c>
      <c r="H1084" t="s">
        <v>34</v>
      </c>
      <c r="I1084" t="s">
        <v>58</v>
      </c>
      <c r="J1084" t="s">
        <v>48</v>
      </c>
      <c r="K1084" t="s">
        <v>59</v>
      </c>
      <c r="L1084" t="s">
        <v>8015</v>
      </c>
      <c r="M1084" t="s">
        <v>8016</v>
      </c>
      <c r="N1084" t="s">
        <v>8017</v>
      </c>
      <c r="O1084">
        <f>VLOOKUP(B1084,HIS退!B:F,5,FALSE)</f>
        <v>-836</v>
      </c>
      <c r="P1084" t="str">
        <f>VLOOKUP(B1084,HIS退!B:I,8,FALSE)</f>
        <v>1</v>
      </c>
      <c r="Q1084" s="38">
        <f>VLOOKUP(C1084,招行退!B:F,5,FALSE)</f>
        <v>836</v>
      </c>
      <c r="R1084" t="str">
        <f>VLOOKUP(C1084,招行退!B:H,7,FALSE)</f>
        <v>S</v>
      </c>
      <c r="S1084" t="e">
        <f>VLOOKUP(C1084,招行退!B:I,8,FALSE)</f>
        <v>#N/A</v>
      </c>
    </row>
    <row r="1085" spans="1:19" ht="14.25" hidden="1">
      <c r="A1085" t="s">
        <v>21548</v>
      </c>
      <c r="B1085">
        <v>721609</v>
      </c>
      <c r="C1085" t="s">
        <v>8018</v>
      </c>
      <c r="D1085" t="s">
        <v>8019</v>
      </c>
      <c r="E1085" t="s">
        <v>8020</v>
      </c>
      <c r="F1085" s="15">
        <v>835</v>
      </c>
      <c r="G1085" t="s">
        <v>34</v>
      </c>
      <c r="H1085" t="s">
        <v>34</v>
      </c>
      <c r="I1085" t="s">
        <v>58</v>
      </c>
      <c r="J1085" t="s">
        <v>48</v>
      </c>
      <c r="K1085" t="s">
        <v>59</v>
      </c>
      <c r="L1085" t="s">
        <v>8021</v>
      </c>
      <c r="M1085" t="s">
        <v>8022</v>
      </c>
      <c r="N1085" t="s">
        <v>8023</v>
      </c>
      <c r="O1085">
        <f>VLOOKUP(B1085,HIS退!B:F,5,FALSE)</f>
        <v>-835</v>
      </c>
      <c r="P1085" t="str">
        <f>VLOOKUP(B1085,HIS退!B:I,8,FALSE)</f>
        <v>1</v>
      </c>
      <c r="Q1085" s="38">
        <f>VLOOKUP(C1085,招行退!B:F,5,FALSE)</f>
        <v>835</v>
      </c>
      <c r="R1085" t="str">
        <f>VLOOKUP(C1085,招行退!B:H,7,FALSE)</f>
        <v>S</v>
      </c>
      <c r="S1085" t="e">
        <f>VLOOKUP(C1085,招行退!B:I,8,FALSE)</f>
        <v>#N/A</v>
      </c>
    </row>
    <row r="1086" spans="1:19" ht="14.25" hidden="1">
      <c r="A1086" t="s">
        <v>21549</v>
      </c>
      <c r="B1086">
        <v>721776</v>
      </c>
      <c r="C1086" t="s">
        <v>8024</v>
      </c>
      <c r="D1086" t="s">
        <v>8025</v>
      </c>
      <c r="E1086" t="s">
        <v>8026</v>
      </c>
      <c r="F1086" s="15">
        <v>200</v>
      </c>
      <c r="G1086" t="s">
        <v>34</v>
      </c>
      <c r="H1086" t="s">
        <v>34</v>
      </c>
      <c r="I1086" t="s">
        <v>58</v>
      </c>
      <c r="J1086" t="s">
        <v>48</v>
      </c>
      <c r="K1086" t="s">
        <v>59</v>
      </c>
      <c r="L1086" t="s">
        <v>8027</v>
      </c>
      <c r="M1086" t="s">
        <v>8028</v>
      </c>
      <c r="N1086" t="s">
        <v>8029</v>
      </c>
      <c r="O1086">
        <f>VLOOKUP(B1086,HIS退!B:F,5,FALSE)</f>
        <v>-200</v>
      </c>
      <c r="P1086" t="str">
        <f>VLOOKUP(B1086,HIS退!B:I,8,FALSE)</f>
        <v>1</v>
      </c>
      <c r="Q1086" s="38">
        <f>VLOOKUP(C1086,招行退!B:F,5,FALSE)</f>
        <v>200</v>
      </c>
      <c r="R1086" t="str">
        <f>VLOOKUP(C1086,招行退!B:H,7,FALSE)</f>
        <v>S</v>
      </c>
      <c r="S1086" t="e">
        <f>VLOOKUP(C1086,招行退!B:I,8,FALSE)</f>
        <v>#N/A</v>
      </c>
    </row>
    <row r="1087" spans="1:19" ht="14.25" hidden="1">
      <c r="A1087" t="s">
        <v>21550</v>
      </c>
      <c r="B1087">
        <v>721819</v>
      </c>
      <c r="C1087" t="s">
        <v>8030</v>
      </c>
      <c r="D1087" t="s">
        <v>8031</v>
      </c>
      <c r="E1087" t="s">
        <v>8032</v>
      </c>
      <c r="F1087" s="15">
        <v>260</v>
      </c>
      <c r="G1087" t="s">
        <v>34</v>
      </c>
      <c r="H1087" t="s">
        <v>34</v>
      </c>
      <c r="I1087" t="s">
        <v>58</v>
      </c>
      <c r="J1087" t="s">
        <v>48</v>
      </c>
      <c r="K1087" t="s">
        <v>59</v>
      </c>
      <c r="L1087" t="s">
        <v>8033</v>
      </c>
      <c r="M1087" t="s">
        <v>8034</v>
      </c>
      <c r="N1087" t="s">
        <v>8035</v>
      </c>
      <c r="O1087">
        <f>VLOOKUP(B1087,HIS退!B:F,5,FALSE)</f>
        <v>-260</v>
      </c>
      <c r="P1087" t="str">
        <f>VLOOKUP(B1087,HIS退!B:I,8,FALSE)</f>
        <v>1</v>
      </c>
      <c r="Q1087" s="38">
        <f>VLOOKUP(C1087,招行退!B:F,5,FALSE)</f>
        <v>260</v>
      </c>
      <c r="R1087" t="str">
        <f>VLOOKUP(C1087,招行退!B:H,7,FALSE)</f>
        <v>S</v>
      </c>
      <c r="S1087" t="e">
        <f>VLOOKUP(C1087,招行退!B:I,8,FALSE)</f>
        <v>#N/A</v>
      </c>
    </row>
    <row r="1088" spans="1:19" ht="14.25" hidden="1">
      <c r="A1088" t="s">
        <v>21551</v>
      </c>
      <c r="B1088">
        <v>721849</v>
      </c>
      <c r="C1088" t="s">
        <v>8036</v>
      </c>
      <c r="D1088" t="s">
        <v>951</v>
      </c>
      <c r="E1088" t="s">
        <v>952</v>
      </c>
      <c r="F1088" s="15">
        <v>362</v>
      </c>
      <c r="G1088" t="s">
        <v>34</v>
      </c>
      <c r="H1088" t="s">
        <v>34</v>
      </c>
      <c r="I1088" t="s">
        <v>58</v>
      </c>
      <c r="J1088" t="s">
        <v>48</v>
      </c>
      <c r="K1088" t="s">
        <v>59</v>
      </c>
      <c r="L1088" t="s">
        <v>8037</v>
      </c>
      <c r="M1088" t="s">
        <v>8038</v>
      </c>
      <c r="N1088" t="s">
        <v>3033</v>
      </c>
      <c r="O1088">
        <f>VLOOKUP(B1088,HIS退!B:F,5,FALSE)</f>
        <v>-362</v>
      </c>
      <c r="P1088" t="str">
        <f>VLOOKUP(B1088,HIS退!B:I,8,FALSE)</f>
        <v>1</v>
      </c>
      <c r="Q1088" s="38">
        <f>VLOOKUP(C1088,招行退!B:F,5,FALSE)</f>
        <v>362</v>
      </c>
      <c r="R1088" t="str">
        <f>VLOOKUP(C1088,招行退!B:H,7,FALSE)</f>
        <v>S</v>
      </c>
      <c r="S1088" t="e">
        <f>VLOOKUP(C1088,招行退!B:I,8,FALSE)</f>
        <v>#N/A</v>
      </c>
    </row>
    <row r="1089" spans="1:19" ht="14.25" hidden="1">
      <c r="A1089" t="s">
        <v>21552</v>
      </c>
      <c r="B1089">
        <v>721994</v>
      </c>
      <c r="C1089" t="s">
        <v>8039</v>
      </c>
      <c r="D1089" t="s">
        <v>8040</v>
      </c>
      <c r="E1089" t="s">
        <v>8041</v>
      </c>
      <c r="F1089" s="15">
        <v>130</v>
      </c>
      <c r="G1089" t="s">
        <v>34</v>
      </c>
      <c r="H1089" t="s">
        <v>34</v>
      </c>
      <c r="I1089" t="s">
        <v>58</v>
      </c>
      <c r="J1089" t="s">
        <v>48</v>
      </c>
      <c r="K1089" t="s">
        <v>59</v>
      </c>
      <c r="L1089" t="s">
        <v>8042</v>
      </c>
      <c r="M1089" t="s">
        <v>8043</v>
      </c>
      <c r="N1089" t="s">
        <v>8044</v>
      </c>
      <c r="O1089">
        <f>VLOOKUP(B1089,HIS退!B:F,5,FALSE)</f>
        <v>-130</v>
      </c>
      <c r="P1089" t="str">
        <f>VLOOKUP(B1089,HIS退!B:I,8,FALSE)</f>
        <v>1</v>
      </c>
      <c r="Q1089" s="38">
        <f>VLOOKUP(C1089,招行退!B:F,5,FALSE)</f>
        <v>130</v>
      </c>
      <c r="R1089" t="str">
        <f>VLOOKUP(C1089,招行退!B:H,7,FALSE)</f>
        <v>S</v>
      </c>
      <c r="S1089" t="e">
        <f>VLOOKUP(C1089,招行退!B:I,8,FALSE)</f>
        <v>#N/A</v>
      </c>
    </row>
    <row r="1090" spans="1:19" ht="14.25" hidden="1">
      <c r="A1090" t="s">
        <v>21553</v>
      </c>
      <c r="B1090">
        <v>722063</v>
      </c>
      <c r="C1090" t="s">
        <v>8045</v>
      </c>
      <c r="D1090" t="s">
        <v>8046</v>
      </c>
      <c r="E1090" t="s">
        <v>8047</v>
      </c>
      <c r="F1090" s="15">
        <v>20</v>
      </c>
      <c r="G1090" t="s">
        <v>34</v>
      </c>
      <c r="H1090" t="s">
        <v>34</v>
      </c>
      <c r="I1090" t="s">
        <v>58</v>
      </c>
      <c r="J1090" t="s">
        <v>48</v>
      </c>
      <c r="K1090" t="s">
        <v>59</v>
      </c>
      <c r="L1090" t="s">
        <v>8048</v>
      </c>
      <c r="M1090" t="s">
        <v>8049</v>
      </c>
      <c r="N1090" t="s">
        <v>8050</v>
      </c>
      <c r="O1090">
        <f>VLOOKUP(B1090,HIS退!B:F,5,FALSE)</f>
        <v>-20</v>
      </c>
      <c r="P1090" t="str">
        <f>VLOOKUP(B1090,HIS退!B:I,8,FALSE)</f>
        <v>1</v>
      </c>
      <c r="Q1090" s="38">
        <f>VLOOKUP(C1090,招行退!B:F,5,FALSE)</f>
        <v>20</v>
      </c>
      <c r="R1090" t="str">
        <f>VLOOKUP(C1090,招行退!B:H,7,FALSE)</f>
        <v>S</v>
      </c>
      <c r="S1090" t="e">
        <f>VLOOKUP(C1090,招行退!B:I,8,FALSE)</f>
        <v>#N/A</v>
      </c>
    </row>
    <row r="1091" spans="1:19" ht="14.25" hidden="1">
      <c r="A1091" t="s">
        <v>21554</v>
      </c>
      <c r="B1091">
        <v>722398</v>
      </c>
      <c r="C1091" t="s">
        <v>8051</v>
      </c>
      <c r="D1091" t="s">
        <v>8052</v>
      </c>
      <c r="E1091" t="s">
        <v>8053</v>
      </c>
      <c r="F1091" s="15">
        <v>2000</v>
      </c>
      <c r="G1091" t="s">
        <v>34</v>
      </c>
      <c r="H1091" t="s">
        <v>34</v>
      </c>
      <c r="I1091" t="s">
        <v>58</v>
      </c>
      <c r="J1091" t="s">
        <v>48</v>
      </c>
      <c r="K1091" t="s">
        <v>59</v>
      </c>
      <c r="L1091" t="s">
        <v>8054</v>
      </c>
      <c r="M1091" t="s">
        <v>8055</v>
      </c>
      <c r="N1091" t="s">
        <v>8056</v>
      </c>
      <c r="O1091">
        <f>VLOOKUP(B1091,HIS退!B:F,5,FALSE)</f>
        <v>-2000</v>
      </c>
      <c r="P1091" t="str">
        <f>VLOOKUP(B1091,HIS退!B:I,8,FALSE)</f>
        <v>1</v>
      </c>
      <c r="Q1091" s="38">
        <f>VLOOKUP(C1091,招行退!B:F,5,FALSE)</f>
        <v>2000</v>
      </c>
      <c r="R1091" t="str">
        <f>VLOOKUP(C1091,招行退!B:H,7,FALSE)</f>
        <v>S</v>
      </c>
      <c r="S1091" t="e">
        <f>VLOOKUP(C1091,招行退!B:I,8,FALSE)</f>
        <v>#N/A</v>
      </c>
    </row>
    <row r="1092" spans="1:19" ht="14.25" hidden="1">
      <c r="A1092" t="s">
        <v>21555</v>
      </c>
      <c r="B1092">
        <v>722467</v>
      </c>
      <c r="C1092" t="s">
        <v>8057</v>
      </c>
      <c r="D1092" t="s">
        <v>8058</v>
      </c>
      <c r="E1092" t="s">
        <v>8059</v>
      </c>
      <c r="F1092" s="15">
        <v>500</v>
      </c>
      <c r="G1092" t="s">
        <v>34</v>
      </c>
      <c r="H1092" t="s">
        <v>34</v>
      </c>
      <c r="I1092" t="s">
        <v>58</v>
      </c>
      <c r="J1092" t="s">
        <v>48</v>
      </c>
      <c r="K1092" t="s">
        <v>59</v>
      </c>
      <c r="L1092" t="s">
        <v>8060</v>
      </c>
      <c r="M1092" t="s">
        <v>8061</v>
      </c>
      <c r="N1092" t="s">
        <v>8062</v>
      </c>
      <c r="O1092">
        <f>VLOOKUP(B1092,HIS退!B:F,5,FALSE)</f>
        <v>-500</v>
      </c>
      <c r="P1092" t="str">
        <f>VLOOKUP(B1092,HIS退!B:I,8,FALSE)</f>
        <v>1</v>
      </c>
      <c r="Q1092" s="38">
        <f>VLOOKUP(C1092,招行退!B:F,5,FALSE)</f>
        <v>500</v>
      </c>
      <c r="R1092" t="str">
        <f>VLOOKUP(C1092,招行退!B:H,7,FALSE)</f>
        <v>S</v>
      </c>
      <c r="S1092" t="e">
        <f>VLOOKUP(C1092,招行退!B:I,8,FALSE)</f>
        <v>#N/A</v>
      </c>
    </row>
    <row r="1093" spans="1:19" ht="14.25" hidden="1">
      <c r="A1093" t="s">
        <v>21556</v>
      </c>
      <c r="B1093">
        <v>722548</v>
      </c>
      <c r="C1093" t="s">
        <v>8063</v>
      </c>
      <c r="D1093" t="s">
        <v>8064</v>
      </c>
      <c r="E1093" t="s">
        <v>8065</v>
      </c>
      <c r="F1093" s="15">
        <v>3395</v>
      </c>
      <c r="G1093" t="s">
        <v>34</v>
      </c>
      <c r="H1093" t="s">
        <v>34</v>
      </c>
      <c r="I1093" t="s">
        <v>58</v>
      </c>
      <c r="J1093" t="s">
        <v>48</v>
      </c>
      <c r="K1093" t="s">
        <v>59</v>
      </c>
      <c r="L1093" t="s">
        <v>8066</v>
      </c>
      <c r="M1093" t="s">
        <v>8067</v>
      </c>
      <c r="N1093" t="s">
        <v>8068</v>
      </c>
      <c r="O1093">
        <f>VLOOKUP(B1093,HIS退!B:F,5,FALSE)</f>
        <v>-3395</v>
      </c>
      <c r="P1093" t="str">
        <f>VLOOKUP(B1093,HIS退!B:I,8,FALSE)</f>
        <v>1</v>
      </c>
      <c r="Q1093" s="38">
        <f>VLOOKUP(C1093,招行退!B:F,5,FALSE)</f>
        <v>3395</v>
      </c>
      <c r="R1093" t="str">
        <f>VLOOKUP(C1093,招行退!B:H,7,FALSE)</f>
        <v>S</v>
      </c>
      <c r="S1093" t="e">
        <f>VLOOKUP(C1093,招行退!B:I,8,FALSE)</f>
        <v>#N/A</v>
      </c>
    </row>
    <row r="1094" spans="1:19" ht="14.25" hidden="1">
      <c r="A1094" t="s">
        <v>21557</v>
      </c>
      <c r="B1094">
        <v>722687</v>
      </c>
      <c r="C1094" t="s">
        <v>5334</v>
      </c>
      <c r="D1094" t="s">
        <v>8069</v>
      </c>
      <c r="E1094" t="s">
        <v>5337</v>
      </c>
      <c r="F1094" s="15">
        <v>192.5</v>
      </c>
      <c r="G1094" t="s">
        <v>34</v>
      </c>
      <c r="H1094" t="s">
        <v>34</v>
      </c>
      <c r="I1094" t="s">
        <v>340</v>
      </c>
      <c r="J1094" t="s">
        <v>57</v>
      </c>
      <c r="K1094" t="s">
        <v>59</v>
      </c>
      <c r="L1094" t="s">
        <v>5335</v>
      </c>
      <c r="M1094" t="s">
        <v>8070</v>
      </c>
      <c r="N1094" t="s">
        <v>5338</v>
      </c>
      <c r="O1094">
        <f>VLOOKUP(B1094,HIS退!B:F,5,FALSE)</f>
        <v>-192.5</v>
      </c>
      <c r="P1094" t="str">
        <f>VLOOKUP(B1094,HIS退!B:I,8,FALSE)</f>
        <v>9</v>
      </c>
      <c r="Q1094" s="38">
        <f>VLOOKUP(C1094,招行退!B:F,5,FALSE)</f>
        <v>192.5</v>
      </c>
      <c r="R1094" t="str">
        <f>VLOOKUP(C1094,招行退!B:H,7,FALSE)</f>
        <v>B</v>
      </c>
      <c r="S1094" t="str">
        <f>VLOOKUP(C1094,招行退!B:I,8,FALSE)</f>
        <v>20170713</v>
      </c>
    </row>
    <row r="1095" spans="1:19" ht="14.25" hidden="1">
      <c r="A1095" t="s">
        <v>21558</v>
      </c>
      <c r="B1095">
        <v>722667</v>
      </c>
      <c r="C1095" t="s">
        <v>8071</v>
      </c>
      <c r="D1095" t="s">
        <v>8072</v>
      </c>
      <c r="E1095" t="s">
        <v>8073</v>
      </c>
      <c r="F1095" s="15">
        <v>200</v>
      </c>
      <c r="G1095" t="s">
        <v>34</v>
      </c>
      <c r="H1095" t="s">
        <v>34</v>
      </c>
      <c r="I1095" t="s">
        <v>58</v>
      </c>
      <c r="J1095" t="s">
        <v>48</v>
      </c>
      <c r="K1095" t="s">
        <v>59</v>
      </c>
      <c r="L1095" t="s">
        <v>8074</v>
      </c>
      <c r="M1095" t="s">
        <v>8075</v>
      </c>
      <c r="N1095" t="s">
        <v>8076</v>
      </c>
      <c r="O1095">
        <f>VLOOKUP(B1095,HIS退!B:F,5,FALSE)</f>
        <v>-200</v>
      </c>
      <c r="P1095" t="str">
        <f>VLOOKUP(B1095,HIS退!B:I,8,FALSE)</f>
        <v>1</v>
      </c>
      <c r="Q1095" s="38">
        <f>VLOOKUP(C1095,招行退!B:F,5,FALSE)</f>
        <v>200</v>
      </c>
      <c r="R1095" t="str">
        <f>VLOOKUP(C1095,招行退!B:H,7,FALSE)</f>
        <v>S</v>
      </c>
      <c r="S1095" t="e">
        <f>VLOOKUP(C1095,招行退!B:I,8,FALSE)</f>
        <v>#N/A</v>
      </c>
    </row>
    <row r="1096" spans="1:19" ht="14.25" hidden="1">
      <c r="A1096" t="s">
        <v>21559</v>
      </c>
      <c r="B1096">
        <v>722906</v>
      </c>
      <c r="C1096" t="s">
        <v>8077</v>
      </c>
      <c r="D1096" t="s">
        <v>8078</v>
      </c>
      <c r="E1096" t="s">
        <v>8079</v>
      </c>
      <c r="F1096" s="15">
        <v>1300</v>
      </c>
      <c r="G1096" t="s">
        <v>34</v>
      </c>
      <c r="H1096" t="s">
        <v>34</v>
      </c>
      <c r="I1096" t="s">
        <v>58</v>
      </c>
      <c r="J1096" t="s">
        <v>48</v>
      </c>
      <c r="K1096" t="s">
        <v>59</v>
      </c>
      <c r="L1096" t="s">
        <v>8080</v>
      </c>
      <c r="M1096" t="s">
        <v>8081</v>
      </c>
      <c r="N1096" t="s">
        <v>8082</v>
      </c>
      <c r="O1096">
        <f>VLOOKUP(B1096,HIS退!B:F,5,FALSE)</f>
        <v>-1300</v>
      </c>
      <c r="P1096" t="str">
        <f>VLOOKUP(B1096,HIS退!B:I,8,FALSE)</f>
        <v>1</v>
      </c>
      <c r="Q1096" s="38">
        <f>VLOOKUP(C1096,招行退!B:F,5,FALSE)</f>
        <v>1300</v>
      </c>
      <c r="R1096" t="str">
        <f>VLOOKUP(C1096,招行退!B:H,7,FALSE)</f>
        <v>S</v>
      </c>
      <c r="S1096" t="e">
        <f>VLOOKUP(C1096,招行退!B:I,8,FALSE)</f>
        <v>#N/A</v>
      </c>
    </row>
    <row r="1097" spans="1:19" ht="14.25" hidden="1">
      <c r="A1097" t="s">
        <v>21560</v>
      </c>
      <c r="B1097">
        <v>723000</v>
      </c>
      <c r="C1097" t="s">
        <v>8083</v>
      </c>
      <c r="D1097" t="s">
        <v>8084</v>
      </c>
      <c r="E1097" t="s">
        <v>8085</v>
      </c>
      <c r="F1097" s="15">
        <v>96</v>
      </c>
      <c r="G1097" t="s">
        <v>34</v>
      </c>
      <c r="H1097" t="s">
        <v>34</v>
      </c>
      <c r="I1097" t="s">
        <v>58</v>
      </c>
      <c r="J1097" t="s">
        <v>48</v>
      </c>
      <c r="K1097" t="s">
        <v>59</v>
      </c>
      <c r="L1097" t="s">
        <v>8086</v>
      </c>
      <c r="M1097" t="s">
        <v>8087</v>
      </c>
      <c r="N1097" t="s">
        <v>8088</v>
      </c>
      <c r="O1097">
        <f>VLOOKUP(B1097,HIS退!B:F,5,FALSE)</f>
        <v>-96</v>
      </c>
      <c r="P1097" t="str">
        <f>VLOOKUP(B1097,HIS退!B:I,8,FALSE)</f>
        <v>1</v>
      </c>
      <c r="Q1097" s="38">
        <f>VLOOKUP(C1097,招行退!B:F,5,FALSE)</f>
        <v>96</v>
      </c>
      <c r="R1097" t="str">
        <f>VLOOKUP(C1097,招行退!B:H,7,FALSE)</f>
        <v>S</v>
      </c>
      <c r="S1097" t="e">
        <f>VLOOKUP(C1097,招行退!B:I,8,FALSE)</f>
        <v>#N/A</v>
      </c>
    </row>
    <row r="1098" spans="1:19" ht="14.25" hidden="1">
      <c r="A1098" t="s">
        <v>21561</v>
      </c>
      <c r="B1098">
        <v>723267</v>
      </c>
      <c r="C1098" t="s">
        <v>5348</v>
      </c>
      <c r="D1098" t="s">
        <v>8089</v>
      </c>
      <c r="E1098" t="s">
        <v>5351</v>
      </c>
      <c r="F1098" s="15">
        <v>500</v>
      </c>
      <c r="G1098" t="s">
        <v>34</v>
      </c>
      <c r="H1098" t="s">
        <v>34</v>
      </c>
      <c r="I1098" t="s">
        <v>340</v>
      </c>
      <c r="J1098" t="s">
        <v>57</v>
      </c>
      <c r="K1098" t="s">
        <v>59</v>
      </c>
      <c r="L1098" t="s">
        <v>5349</v>
      </c>
      <c r="M1098" t="s">
        <v>8090</v>
      </c>
      <c r="N1098" t="s">
        <v>5352</v>
      </c>
      <c r="O1098">
        <f>VLOOKUP(B1098,HIS退!B:F,5,FALSE)</f>
        <v>-500</v>
      </c>
      <c r="P1098" t="str">
        <f>VLOOKUP(B1098,HIS退!B:I,8,FALSE)</f>
        <v>9</v>
      </c>
      <c r="Q1098" s="38">
        <f>VLOOKUP(C1098,招行退!B:F,5,FALSE)</f>
        <v>500</v>
      </c>
      <c r="R1098" t="str">
        <f>VLOOKUP(C1098,招行退!B:H,7,FALSE)</f>
        <v>B</v>
      </c>
      <c r="S1098" t="str">
        <f>VLOOKUP(C1098,招行退!B:I,8,FALSE)</f>
        <v>20170713</v>
      </c>
    </row>
    <row r="1099" spans="1:19" ht="14.25" hidden="1">
      <c r="A1099" t="s">
        <v>21562</v>
      </c>
      <c r="B1099">
        <v>723440</v>
      </c>
      <c r="C1099" t="s">
        <v>5397</v>
      </c>
      <c r="D1099" t="s">
        <v>8091</v>
      </c>
      <c r="E1099" t="s">
        <v>5400</v>
      </c>
      <c r="F1099" s="15">
        <v>9645</v>
      </c>
      <c r="G1099" t="s">
        <v>34</v>
      </c>
      <c r="H1099" t="s">
        <v>34</v>
      </c>
      <c r="I1099" t="s">
        <v>340</v>
      </c>
      <c r="J1099" t="s">
        <v>57</v>
      </c>
      <c r="K1099" t="s">
        <v>59</v>
      </c>
      <c r="L1099" t="s">
        <v>5398</v>
      </c>
      <c r="M1099" t="s">
        <v>8092</v>
      </c>
      <c r="N1099" t="s">
        <v>5401</v>
      </c>
      <c r="O1099">
        <f>VLOOKUP(B1099,HIS退!B:F,5,FALSE)</f>
        <v>-9645</v>
      </c>
      <c r="P1099" t="str">
        <f>VLOOKUP(B1099,HIS退!B:I,8,FALSE)</f>
        <v>9</v>
      </c>
      <c r="Q1099" s="38">
        <f>VLOOKUP(C1099,招行退!B:F,5,FALSE)</f>
        <v>9645</v>
      </c>
      <c r="R1099" t="str">
        <f>VLOOKUP(C1099,招行退!B:H,7,FALSE)</f>
        <v>B</v>
      </c>
      <c r="S1099" t="str">
        <f>VLOOKUP(C1099,招行退!B:I,8,FALSE)</f>
        <v>20170713</v>
      </c>
    </row>
    <row r="1100" spans="1:19" ht="14.25" hidden="1">
      <c r="A1100" t="s">
        <v>21563</v>
      </c>
      <c r="B1100">
        <v>724005</v>
      </c>
      <c r="C1100" t="s">
        <v>8093</v>
      </c>
      <c r="D1100" t="s">
        <v>8094</v>
      </c>
      <c r="E1100" t="s">
        <v>8095</v>
      </c>
      <c r="F1100" s="15">
        <v>3610</v>
      </c>
      <c r="G1100" t="s">
        <v>34</v>
      </c>
      <c r="H1100" t="s">
        <v>34</v>
      </c>
      <c r="I1100" t="s">
        <v>58</v>
      </c>
      <c r="J1100" t="s">
        <v>48</v>
      </c>
      <c r="K1100" t="s">
        <v>59</v>
      </c>
      <c r="L1100" t="s">
        <v>8096</v>
      </c>
      <c r="M1100" t="s">
        <v>8097</v>
      </c>
      <c r="N1100" t="s">
        <v>8098</v>
      </c>
      <c r="O1100">
        <f>VLOOKUP(B1100,HIS退!B:F,5,FALSE)</f>
        <v>-3610</v>
      </c>
      <c r="P1100" t="str">
        <f>VLOOKUP(B1100,HIS退!B:I,8,FALSE)</f>
        <v>1</v>
      </c>
      <c r="Q1100" s="38">
        <f>VLOOKUP(C1100,招行退!B:F,5,FALSE)</f>
        <v>3610</v>
      </c>
      <c r="R1100" t="str">
        <f>VLOOKUP(C1100,招行退!B:H,7,FALSE)</f>
        <v>S</v>
      </c>
      <c r="S1100" t="e">
        <f>VLOOKUP(C1100,招行退!B:I,8,FALSE)</f>
        <v>#N/A</v>
      </c>
    </row>
    <row r="1101" spans="1:19" ht="14.25" hidden="1">
      <c r="A1101" t="s">
        <v>21564</v>
      </c>
      <c r="B1101">
        <v>724410</v>
      </c>
      <c r="C1101" t="s">
        <v>8099</v>
      </c>
      <c r="D1101" t="s">
        <v>8100</v>
      </c>
      <c r="E1101" t="s">
        <v>8101</v>
      </c>
      <c r="F1101" s="15">
        <v>459</v>
      </c>
      <c r="G1101" t="s">
        <v>34</v>
      </c>
      <c r="H1101" t="s">
        <v>34</v>
      </c>
      <c r="I1101" t="s">
        <v>58</v>
      </c>
      <c r="J1101" t="s">
        <v>48</v>
      </c>
      <c r="K1101" t="s">
        <v>59</v>
      </c>
      <c r="L1101" t="s">
        <v>8102</v>
      </c>
      <c r="M1101" t="s">
        <v>8103</v>
      </c>
      <c r="N1101" t="s">
        <v>8104</v>
      </c>
      <c r="O1101">
        <f>VLOOKUP(B1101,HIS退!B:F,5,FALSE)</f>
        <v>-459</v>
      </c>
      <c r="P1101" t="str">
        <f>VLOOKUP(B1101,HIS退!B:I,8,FALSE)</f>
        <v>1</v>
      </c>
      <c r="Q1101" s="38">
        <f>VLOOKUP(C1101,招行退!B:F,5,FALSE)</f>
        <v>459</v>
      </c>
      <c r="R1101" t="str">
        <f>VLOOKUP(C1101,招行退!B:H,7,FALSE)</f>
        <v>S</v>
      </c>
      <c r="S1101" t="e">
        <f>VLOOKUP(C1101,招行退!B:I,8,FALSE)</f>
        <v>#N/A</v>
      </c>
    </row>
    <row r="1102" spans="1:19" ht="14.25" hidden="1">
      <c r="A1102" t="s">
        <v>21565</v>
      </c>
      <c r="B1102">
        <v>724393</v>
      </c>
      <c r="C1102" t="s">
        <v>5341</v>
      </c>
      <c r="D1102" t="s">
        <v>8105</v>
      </c>
      <c r="E1102" t="s">
        <v>5344</v>
      </c>
      <c r="F1102" s="15">
        <v>500</v>
      </c>
      <c r="G1102" t="s">
        <v>34</v>
      </c>
      <c r="H1102" t="s">
        <v>34</v>
      </c>
      <c r="I1102" t="s">
        <v>340</v>
      </c>
      <c r="J1102" t="s">
        <v>57</v>
      </c>
      <c r="K1102" t="s">
        <v>59</v>
      </c>
      <c r="L1102" t="s">
        <v>5342</v>
      </c>
      <c r="M1102" t="s">
        <v>8106</v>
      </c>
      <c r="N1102" t="s">
        <v>5345</v>
      </c>
      <c r="O1102">
        <f>VLOOKUP(B1102,HIS退!B:F,5,FALSE)</f>
        <v>-500</v>
      </c>
      <c r="P1102" t="str">
        <f>VLOOKUP(B1102,HIS退!B:I,8,FALSE)</f>
        <v>9</v>
      </c>
      <c r="Q1102" s="38">
        <f>VLOOKUP(C1102,招行退!B:F,5,FALSE)</f>
        <v>500</v>
      </c>
      <c r="R1102" t="str">
        <f>VLOOKUP(C1102,招行退!B:H,7,FALSE)</f>
        <v>B</v>
      </c>
      <c r="S1102" t="str">
        <f>VLOOKUP(C1102,招行退!B:I,8,FALSE)</f>
        <v>20170713</v>
      </c>
    </row>
    <row r="1103" spans="1:19" ht="14.25" hidden="1">
      <c r="A1103" t="s">
        <v>21566</v>
      </c>
      <c r="B1103">
        <v>724944</v>
      </c>
      <c r="C1103" t="s">
        <v>8107</v>
      </c>
      <c r="D1103" t="s">
        <v>8108</v>
      </c>
      <c r="E1103" t="s">
        <v>8109</v>
      </c>
      <c r="F1103" s="15">
        <v>100</v>
      </c>
      <c r="G1103" t="s">
        <v>34</v>
      </c>
      <c r="H1103" t="s">
        <v>34</v>
      </c>
      <c r="I1103" t="s">
        <v>58</v>
      </c>
      <c r="J1103" t="s">
        <v>48</v>
      </c>
      <c r="K1103" t="s">
        <v>59</v>
      </c>
      <c r="L1103" t="s">
        <v>8110</v>
      </c>
      <c r="M1103" t="s">
        <v>8111</v>
      </c>
      <c r="N1103" t="s">
        <v>8112</v>
      </c>
      <c r="O1103">
        <f>VLOOKUP(B1103,HIS退!B:F,5,FALSE)</f>
        <v>-100</v>
      </c>
      <c r="P1103" t="str">
        <f>VLOOKUP(B1103,HIS退!B:I,8,FALSE)</f>
        <v>1</v>
      </c>
      <c r="Q1103" s="38">
        <f>VLOOKUP(C1103,招行退!B:F,5,FALSE)</f>
        <v>100</v>
      </c>
      <c r="R1103" t="str">
        <f>VLOOKUP(C1103,招行退!B:H,7,FALSE)</f>
        <v>S</v>
      </c>
      <c r="S1103" t="e">
        <f>VLOOKUP(C1103,招行退!B:I,8,FALSE)</f>
        <v>#N/A</v>
      </c>
    </row>
    <row r="1104" spans="1:19" ht="14.25" hidden="1">
      <c r="A1104" t="s">
        <v>21567</v>
      </c>
      <c r="B1104">
        <v>725069</v>
      </c>
      <c r="C1104" t="s">
        <v>8113</v>
      </c>
      <c r="D1104" t="s">
        <v>8114</v>
      </c>
      <c r="E1104" t="s">
        <v>8115</v>
      </c>
      <c r="F1104" s="15">
        <v>71</v>
      </c>
      <c r="G1104" t="s">
        <v>34</v>
      </c>
      <c r="H1104" t="s">
        <v>34</v>
      </c>
      <c r="I1104" t="s">
        <v>58</v>
      </c>
      <c r="J1104" t="s">
        <v>48</v>
      </c>
      <c r="K1104" t="s">
        <v>59</v>
      </c>
      <c r="L1104" t="s">
        <v>8116</v>
      </c>
      <c r="M1104" t="s">
        <v>8117</v>
      </c>
      <c r="N1104" t="s">
        <v>8118</v>
      </c>
      <c r="O1104">
        <f>VLOOKUP(B1104,HIS退!B:F,5,FALSE)</f>
        <v>-71</v>
      </c>
      <c r="P1104" t="str">
        <f>VLOOKUP(B1104,HIS退!B:I,8,FALSE)</f>
        <v>1</v>
      </c>
      <c r="Q1104" s="38">
        <f>VLOOKUP(C1104,招行退!B:F,5,FALSE)</f>
        <v>71</v>
      </c>
      <c r="R1104" t="str">
        <f>VLOOKUP(C1104,招行退!B:H,7,FALSE)</f>
        <v>S</v>
      </c>
      <c r="S1104" t="e">
        <f>VLOOKUP(C1104,招行退!B:I,8,FALSE)</f>
        <v>#N/A</v>
      </c>
    </row>
    <row r="1105" spans="1:19" ht="14.25" hidden="1">
      <c r="A1105" t="s">
        <v>21568</v>
      </c>
      <c r="B1105">
        <v>725289</v>
      </c>
      <c r="C1105" t="s">
        <v>5383</v>
      </c>
      <c r="D1105" t="s">
        <v>8119</v>
      </c>
      <c r="E1105" t="s">
        <v>5386</v>
      </c>
      <c r="F1105" s="15">
        <v>200</v>
      </c>
      <c r="G1105" t="s">
        <v>34</v>
      </c>
      <c r="H1105" t="s">
        <v>34</v>
      </c>
      <c r="I1105" t="s">
        <v>340</v>
      </c>
      <c r="J1105" t="s">
        <v>57</v>
      </c>
      <c r="K1105" t="s">
        <v>59</v>
      </c>
      <c r="L1105" t="s">
        <v>5384</v>
      </c>
      <c r="M1105" t="s">
        <v>8120</v>
      </c>
      <c r="N1105" t="s">
        <v>5387</v>
      </c>
      <c r="O1105">
        <f>VLOOKUP(B1105,HIS退!B:F,5,FALSE)</f>
        <v>-200</v>
      </c>
      <c r="P1105" t="str">
        <f>VLOOKUP(B1105,HIS退!B:I,8,FALSE)</f>
        <v>9</v>
      </c>
      <c r="Q1105" s="38">
        <f>VLOOKUP(C1105,招行退!B:F,5,FALSE)</f>
        <v>200</v>
      </c>
      <c r="R1105" t="str">
        <f>VLOOKUP(C1105,招行退!B:H,7,FALSE)</f>
        <v>B</v>
      </c>
      <c r="S1105" t="str">
        <f>VLOOKUP(C1105,招行退!B:I,8,FALSE)</f>
        <v>20170713</v>
      </c>
    </row>
    <row r="1106" spans="1:19" ht="14.25" hidden="1">
      <c r="A1106" t="s">
        <v>21569</v>
      </c>
      <c r="B1106">
        <v>725377</v>
      </c>
      <c r="C1106" t="s">
        <v>8121</v>
      </c>
      <c r="D1106" t="s">
        <v>8122</v>
      </c>
      <c r="E1106" t="s">
        <v>8123</v>
      </c>
      <c r="F1106" s="15">
        <v>900</v>
      </c>
      <c r="G1106" t="s">
        <v>34</v>
      </c>
      <c r="H1106" t="s">
        <v>34</v>
      </c>
      <c r="I1106" t="s">
        <v>58</v>
      </c>
      <c r="J1106" t="s">
        <v>48</v>
      </c>
      <c r="K1106" t="s">
        <v>59</v>
      </c>
      <c r="L1106" t="s">
        <v>8124</v>
      </c>
      <c r="M1106" t="s">
        <v>8125</v>
      </c>
      <c r="N1106" t="s">
        <v>8126</v>
      </c>
      <c r="O1106">
        <f>VLOOKUP(B1106,HIS退!B:F,5,FALSE)</f>
        <v>-900</v>
      </c>
      <c r="P1106" t="str">
        <f>VLOOKUP(B1106,HIS退!B:I,8,FALSE)</f>
        <v>1</v>
      </c>
      <c r="Q1106" s="38">
        <f>VLOOKUP(C1106,招行退!B:F,5,FALSE)</f>
        <v>900</v>
      </c>
      <c r="R1106" t="str">
        <f>VLOOKUP(C1106,招行退!B:H,7,FALSE)</f>
        <v>S</v>
      </c>
      <c r="S1106" t="e">
        <f>VLOOKUP(C1106,招行退!B:I,8,FALSE)</f>
        <v>#N/A</v>
      </c>
    </row>
    <row r="1107" spans="1:19" ht="14.25" hidden="1">
      <c r="A1107" t="s">
        <v>21570</v>
      </c>
      <c r="B1107">
        <v>725814</v>
      </c>
      <c r="C1107" t="s">
        <v>8127</v>
      </c>
      <c r="D1107" t="s">
        <v>8128</v>
      </c>
      <c r="E1107" t="s">
        <v>8129</v>
      </c>
      <c r="F1107" s="15">
        <v>534</v>
      </c>
      <c r="G1107" t="s">
        <v>34</v>
      </c>
      <c r="H1107" t="s">
        <v>34</v>
      </c>
      <c r="I1107" t="s">
        <v>58</v>
      </c>
      <c r="J1107" t="s">
        <v>48</v>
      </c>
      <c r="K1107" t="s">
        <v>59</v>
      </c>
      <c r="L1107" t="s">
        <v>8130</v>
      </c>
      <c r="M1107" t="s">
        <v>8131</v>
      </c>
      <c r="N1107" t="s">
        <v>8132</v>
      </c>
      <c r="O1107">
        <f>VLOOKUP(B1107,HIS退!B:F,5,FALSE)</f>
        <v>-534</v>
      </c>
      <c r="P1107" t="str">
        <f>VLOOKUP(B1107,HIS退!B:I,8,FALSE)</f>
        <v>1</v>
      </c>
      <c r="Q1107" s="38">
        <f>VLOOKUP(C1107,招行退!B:F,5,FALSE)</f>
        <v>534</v>
      </c>
      <c r="R1107" t="str">
        <f>VLOOKUP(C1107,招行退!B:H,7,FALSE)</f>
        <v>S</v>
      </c>
      <c r="S1107" t="e">
        <f>VLOOKUP(C1107,招行退!B:I,8,FALSE)</f>
        <v>#N/A</v>
      </c>
    </row>
    <row r="1108" spans="1:19" ht="14.25" hidden="1">
      <c r="A1108" t="s">
        <v>21571</v>
      </c>
      <c r="B1108">
        <v>725837</v>
      </c>
      <c r="C1108" t="s">
        <v>8133</v>
      </c>
      <c r="D1108" t="s">
        <v>8134</v>
      </c>
      <c r="E1108" t="s">
        <v>8135</v>
      </c>
      <c r="F1108" s="15">
        <v>600</v>
      </c>
      <c r="G1108" t="s">
        <v>34</v>
      </c>
      <c r="H1108" t="s">
        <v>34</v>
      </c>
      <c r="I1108" t="s">
        <v>58</v>
      </c>
      <c r="J1108" t="s">
        <v>48</v>
      </c>
      <c r="K1108" t="s">
        <v>59</v>
      </c>
      <c r="L1108" t="s">
        <v>8136</v>
      </c>
      <c r="M1108" t="s">
        <v>8137</v>
      </c>
      <c r="N1108" t="s">
        <v>8138</v>
      </c>
      <c r="O1108">
        <f>VLOOKUP(B1108,HIS退!B:F,5,FALSE)</f>
        <v>-600</v>
      </c>
      <c r="P1108" t="str">
        <f>VLOOKUP(B1108,HIS退!B:I,8,FALSE)</f>
        <v>1</v>
      </c>
      <c r="Q1108" s="38">
        <f>VLOOKUP(C1108,招行退!B:F,5,FALSE)</f>
        <v>600</v>
      </c>
      <c r="R1108" t="str">
        <f>VLOOKUP(C1108,招行退!B:H,7,FALSE)</f>
        <v>S</v>
      </c>
      <c r="S1108" t="e">
        <f>VLOOKUP(C1108,招行退!B:I,8,FALSE)</f>
        <v>#N/A</v>
      </c>
    </row>
    <row r="1109" spans="1:19" ht="14.25" hidden="1">
      <c r="A1109" t="s">
        <v>21572</v>
      </c>
      <c r="B1109">
        <v>725990</v>
      </c>
      <c r="C1109" t="s">
        <v>5355</v>
      </c>
      <c r="D1109" t="s">
        <v>8139</v>
      </c>
      <c r="E1109" t="s">
        <v>5358</v>
      </c>
      <c r="F1109" s="15">
        <v>1073</v>
      </c>
      <c r="G1109" t="s">
        <v>53</v>
      </c>
      <c r="H1109" t="s">
        <v>34</v>
      </c>
      <c r="I1109" t="s">
        <v>340</v>
      </c>
      <c r="J1109" t="s">
        <v>57</v>
      </c>
      <c r="K1109" t="s">
        <v>59</v>
      </c>
      <c r="L1109" t="s">
        <v>5356</v>
      </c>
      <c r="M1109" t="s">
        <v>8140</v>
      </c>
      <c r="N1109" t="s">
        <v>5359</v>
      </c>
      <c r="O1109">
        <f>VLOOKUP(B1109,HIS退!B:F,5,FALSE)</f>
        <v>-1073</v>
      </c>
      <c r="P1109" t="str">
        <f>VLOOKUP(B1109,HIS退!B:I,8,FALSE)</f>
        <v>9</v>
      </c>
      <c r="Q1109" s="38">
        <f>VLOOKUP(C1109,招行退!B:F,5,FALSE)</f>
        <v>1073</v>
      </c>
      <c r="R1109" t="str">
        <f>VLOOKUP(C1109,招行退!B:H,7,FALSE)</f>
        <v>B</v>
      </c>
      <c r="S1109" t="str">
        <f>VLOOKUP(C1109,招行退!B:I,8,FALSE)</f>
        <v>20170713</v>
      </c>
    </row>
    <row r="1110" spans="1:19" ht="14.25" hidden="1">
      <c r="A1110" t="s">
        <v>21573</v>
      </c>
      <c r="B1110">
        <v>726218</v>
      </c>
      <c r="C1110" t="s">
        <v>8141</v>
      </c>
      <c r="D1110" t="s">
        <v>8142</v>
      </c>
      <c r="E1110" t="s">
        <v>8143</v>
      </c>
      <c r="F1110" s="15">
        <v>770</v>
      </c>
      <c r="G1110" t="s">
        <v>34</v>
      </c>
      <c r="H1110" t="s">
        <v>34</v>
      </c>
      <c r="I1110" t="s">
        <v>58</v>
      </c>
      <c r="J1110" t="s">
        <v>48</v>
      </c>
      <c r="K1110" t="s">
        <v>59</v>
      </c>
      <c r="L1110" t="s">
        <v>8144</v>
      </c>
      <c r="M1110" t="s">
        <v>8145</v>
      </c>
      <c r="N1110" t="s">
        <v>8146</v>
      </c>
      <c r="O1110">
        <f>VLOOKUP(B1110,HIS退!B:F,5,FALSE)</f>
        <v>-770</v>
      </c>
      <c r="P1110" t="str">
        <f>VLOOKUP(B1110,HIS退!B:I,8,FALSE)</f>
        <v>1</v>
      </c>
      <c r="Q1110" s="38">
        <f>VLOOKUP(C1110,招行退!B:F,5,FALSE)</f>
        <v>770</v>
      </c>
      <c r="R1110" t="str">
        <f>VLOOKUP(C1110,招行退!B:H,7,FALSE)</f>
        <v>S</v>
      </c>
      <c r="S1110" t="e">
        <f>VLOOKUP(C1110,招行退!B:I,8,FALSE)</f>
        <v>#N/A</v>
      </c>
    </row>
    <row r="1111" spans="1:19" ht="14.25" hidden="1">
      <c r="A1111" t="s">
        <v>21574</v>
      </c>
      <c r="B1111">
        <v>726232</v>
      </c>
      <c r="C1111" t="s">
        <v>8147</v>
      </c>
      <c r="D1111" t="s">
        <v>8148</v>
      </c>
      <c r="E1111" t="s">
        <v>8149</v>
      </c>
      <c r="F1111" s="15">
        <v>492</v>
      </c>
      <c r="G1111" t="s">
        <v>34</v>
      </c>
      <c r="H1111" t="s">
        <v>34</v>
      </c>
      <c r="I1111" t="s">
        <v>58</v>
      </c>
      <c r="J1111" t="s">
        <v>48</v>
      </c>
      <c r="K1111" t="s">
        <v>59</v>
      </c>
      <c r="L1111" t="s">
        <v>8150</v>
      </c>
      <c r="M1111" t="s">
        <v>8151</v>
      </c>
      <c r="N1111" t="s">
        <v>8152</v>
      </c>
      <c r="O1111">
        <f>VLOOKUP(B1111,HIS退!B:F,5,FALSE)</f>
        <v>-492</v>
      </c>
      <c r="P1111" t="str">
        <f>VLOOKUP(B1111,HIS退!B:I,8,FALSE)</f>
        <v>1</v>
      </c>
      <c r="Q1111" s="38">
        <f>VLOOKUP(C1111,招行退!B:F,5,FALSE)</f>
        <v>492</v>
      </c>
      <c r="R1111" t="str">
        <f>VLOOKUP(C1111,招行退!B:H,7,FALSE)</f>
        <v>S</v>
      </c>
      <c r="S1111" t="e">
        <f>VLOOKUP(C1111,招行退!B:I,8,FALSE)</f>
        <v>#N/A</v>
      </c>
    </row>
    <row r="1112" spans="1:19" ht="14.25" hidden="1">
      <c r="A1112" t="s">
        <v>21575</v>
      </c>
      <c r="B1112">
        <v>726769</v>
      </c>
      <c r="C1112" t="s">
        <v>8153</v>
      </c>
      <c r="D1112" t="s">
        <v>8154</v>
      </c>
      <c r="E1112" t="s">
        <v>8155</v>
      </c>
      <c r="F1112" s="15">
        <v>96</v>
      </c>
      <c r="G1112" t="s">
        <v>34</v>
      </c>
      <c r="H1112" t="s">
        <v>34</v>
      </c>
      <c r="I1112" t="s">
        <v>58</v>
      </c>
      <c r="J1112" t="s">
        <v>48</v>
      </c>
      <c r="K1112" t="s">
        <v>59</v>
      </c>
      <c r="L1112" t="s">
        <v>8156</v>
      </c>
      <c r="M1112" t="s">
        <v>8157</v>
      </c>
      <c r="N1112" t="s">
        <v>8158</v>
      </c>
      <c r="O1112">
        <f>VLOOKUP(B1112,HIS退!B:F,5,FALSE)</f>
        <v>-96</v>
      </c>
      <c r="P1112" t="str">
        <f>VLOOKUP(B1112,HIS退!B:I,8,FALSE)</f>
        <v>1</v>
      </c>
      <c r="Q1112" s="38">
        <f>VLOOKUP(C1112,招行退!B:F,5,FALSE)</f>
        <v>96</v>
      </c>
      <c r="R1112" t="str">
        <f>VLOOKUP(C1112,招行退!B:H,7,FALSE)</f>
        <v>S</v>
      </c>
      <c r="S1112" t="e">
        <f>VLOOKUP(C1112,招行退!B:I,8,FALSE)</f>
        <v>#N/A</v>
      </c>
    </row>
    <row r="1113" spans="1:19" ht="14.25" hidden="1">
      <c r="A1113" t="s">
        <v>21576</v>
      </c>
      <c r="B1113">
        <v>726877</v>
      </c>
      <c r="C1113" t="s">
        <v>8159</v>
      </c>
      <c r="D1113" t="s">
        <v>8160</v>
      </c>
      <c r="E1113" t="s">
        <v>8161</v>
      </c>
      <c r="F1113" s="15">
        <v>74.5</v>
      </c>
      <c r="G1113" t="s">
        <v>34</v>
      </c>
      <c r="H1113" t="s">
        <v>34</v>
      </c>
      <c r="I1113" t="s">
        <v>58</v>
      </c>
      <c r="J1113" t="s">
        <v>48</v>
      </c>
      <c r="K1113" t="s">
        <v>59</v>
      </c>
      <c r="L1113" t="s">
        <v>8162</v>
      </c>
      <c r="M1113" t="s">
        <v>8163</v>
      </c>
      <c r="N1113" t="s">
        <v>8164</v>
      </c>
      <c r="O1113">
        <f>VLOOKUP(B1113,HIS退!B:F,5,FALSE)</f>
        <v>-74.5</v>
      </c>
      <c r="P1113" t="str">
        <f>VLOOKUP(B1113,HIS退!B:I,8,FALSE)</f>
        <v>1</v>
      </c>
      <c r="Q1113" s="38">
        <f>VLOOKUP(C1113,招行退!B:F,5,FALSE)</f>
        <v>74.5</v>
      </c>
      <c r="R1113" t="str">
        <f>VLOOKUP(C1113,招行退!B:H,7,FALSE)</f>
        <v>S</v>
      </c>
      <c r="S1113" t="e">
        <f>VLOOKUP(C1113,招行退!B:I,8,FALSE)</f>
        <v>#N/A</v>
      </c>
    </row>
    <row r="1114" spans="1:19" ht="14.25" hidden="1">
      <c r="A1114" t="s">
        <v>21577</v>
      </c>
      <c r="B1114">
        <v>727028</v>
      </c>
      <c r="C1114" t="s">
        <v>8165</v>
      </c>
      <c r="D1114" t="s">
        <v>8166</v>
      </c>
      <c r="E1114" t="s">
        <v>8167</v>
      </c>
      <c r="F1114" s="15">
        <v>351</v>
      </c>
      <c r="G1114" t="s">
        <v>34</v>
      </c>
      <c r="H1114" t="s">
        <v>34</v>
      </c>
      <c r="I1114" t="s">
        <v>58</v>
      </c>
      <c r="J1114" t="s">
        <v>48</v>
      </c>
      <c r="K1114" t="s">
        <v>59</v>
      </c>
      <c r="L1114" t="s">
        <v>8168</v>
      </c>
      <c r="M1114" t="s">
        <v>8169</v>
      </c>
      <c r="N1114" t="s">
        <v>8170</v>
      </c>
      <c r="O1114">
        <f>VLOOKUP(B1114,HIS退!B:F,5,FALSE)</f>
        <v>-351</v>
      </c>
      <c r="P1114" t="str">
        <f>VLOOKUP(B1114,HIS退!B:I,8,FALSE)</f>
        <v>1</v>
      </c>
      <c r="Q1114" s="38">
        <f>VLOOKUP(C1114,招行退!B:F,5,FALSE)</f>
        <v>351</v>
      </c>
      <c r="R1114" t="str">
        <f>VLOOKUP(C1114,招行退!B:H,7,FALSE)</f>
        <v>S</v>
      </c>
      <c r="S1114" t="e">
        <f>VLOOKUP(C1114,招行退!B:I,8,FALSE)</f>
        <v>#N/A</v>
      </c>
    </row>
    <row r="1115" spans="1:19" ht="14.25" hidden="1">
      <c r="A1115" t="s">
        <v>21578</v>
      </c>
      <c r="B1115">
        <v>727522</v>
      </c>
      <c r="C1115" t="s">
        <v>5376</v>
      </c>
      <c r="D1115" t="s">
        <v>8171</v>
      </c>
      <c r="E1115" t="s">
        <v>5379</v>
      </c>
      <c r="F1115" s="15">
        <v>560</v>
      </c>
      <c r="G1115" t="s">
        <v>34</v>
      </c>
      <c r="H1115" t="s">
        <v>34</v>
      </c>
      <c r="I1115" t="s">
        <v>340</v>
      </c>
      <c r="J1115" t="s">
        <v>57</v>
      </c>
      <c r="K1115" t="s">
        <v>59</v>
      </c>
      <c r="L1115" t="s">
        <v>5377</v>
      </c>
      <c r="M1115" t="s">
        <v>8172</v>
      </c>
      <c r="N1115" t="s">
        <v>5380</v>
      </c>
      <c r="O1115">
        <f>VLOOKUP(B1115,HIS退!B:F,5,FALSE)</f>
        <v>-560</v>
      </c>
      <c r="P1115" t="str">
        <f>VLOOKUP(B1115,HIS退!B:I,8,FALSE)</f>
        <v>9</v>
      </c>
      <c r="Q1115" s="38">
        <f>VLOOKUP(C1115,招行退!B:F,5,FALSE)</f>
        <v>560</v>
      </c>
      <c r="R1115" t="str">
        <f>VLOOKUP(C1115,招行退!B:H,7,FALSE)</f>
        <v>B</v>
      </c>
      <c r="S1115" t="str">
        <f>VLOOKUP(C1115,招行退!B:I,8,FALSE)</f>
        <v>20170713</v>
      </c>
    </row>
    <row r="1116" spans="1:19" ht="14.25" hidden="1">
      <c r="A1116" t="s">
        <v>21579</v>
      </c>
      <c r="B1116">
        <v>727561</v>
      </c>
      <c r="C1116" t="s">
        <v>5390</v>
      </c>
      <c r="D1116" t="s">
        <v>8173</v>
      </c>
      <c r="E1116" t="s">
        <v>5393</v>
      </c>
      <c r="F1116" s="15">
        <v>1314</v>
      </c>
      <c r="G1116" t="s">
        <v>34</v>
      </c>
      <c r="H1116" t="s">
        <v>34</v>
      </c>
      <c r="I1116" t="s">
        <v>340</v>
      </c>
      <c r="J1116" t="s">
        <v>57</v>
      </c>
      <c r="K1116" t="s">
        <v>59</v>
      </c>
      <c r="L1116" t="s">
        <v>5391</v>
      </c>
      <c r="M1116" t="s">
        <v>8174</v>
      </c>
      <c r="N1116" t="s">
        <v>5394</v>
      </c>
      <c r="O1116">
        <f>VLOOKUP(B1116,HIS退!B:F,5,FALSE)</f>
        <v>-1314</v>
      </c>
      <c r="P1116" t="str">
        <f>VLOOKUP(B1116,HIS退!B:I,8,FALSE)</f>
        <v>9</v>
      </c>
      <c r="Q1116" s="38">
        <f>VLOOKUP(C1116,招行退!B:F,5,FALSE)</f>
        <v>1314</v>
      </c>
      <c r="R1116" t="str">
        <f>VLOOKUP(C1116,招行退!B:H,7,FALSE)</f>
        <v>B</v>
      </c>
      <c r="S1116" t="str">
        <f>VLOOKUP(C1116,招行退!B:I,8,FALSE)</f>
        <v>20170713</v>
      </c>
    </row>
    <row r="1117" spans="1:19" ht="14.25" hidden="1">
      <c r="A1117" t="s">
        <v>21580</v>
      </c>
      <c r="B1117">
        <v>727618</v>
      </c>
      <c r="C1117" t="s">
        <v>5369</v>
      </c>
      <c r="D1117" t="s">
        <v>8175</v>
      </c>
      <c r="E1117" t="s">
        <v>8176</v>
      </c>
      <c r="F1117" s="15">
        <v>515</v>
      </c>
      <c r="G1117" t="s">
        <v>34</v>
      </c>
      <c r="H1117" t="s">
        <v>34</v>
      </c>
      <c r="I1117" t="s">
        <v>340</v>
      </c>
      <c r="J1117" t="s">
        <v>57</v>
      </c>
      <c r="K1117" t="s">
        <v>59</v>
      </c>
      <c r="L1117" t="s">
        <v>5370</v>
      </c>
      <c r="M1117" t="s">
        <v>8177</v>
      </c>
      <c r="N1117" t="s">
        <v>5373</v>
      </c>
      <c r="O1117">
        <f>VLOOKUP(B1117,HIS退!B:F,5,FALSE)</f>
        <v>-515</v>
      </c>
      <c r="P1117" t="str">
        <f>VLOOKUP(B1117,HIS退!B:I,8,FALSE)</f>
        <v>9</v>
      </c>
      <c r="Q1117" s="38">
        <f>VLOOKUP(C1117,招行退!B:F,5,FALSE)</f>
        <v>515</v>
      </c>
      <c r="R1117" t="str">
        <f>VLOOKUP(C1117,招行退!B:H,7,FALSE)</f>
        <v>B</v>
      </c>
      <c r="S1117" t="str">
        <f>VLOOKUP(C1117,招行退!B:I,8,FALSE)</f>
        <v>20170713</v>
      </c>
    </row>
    <row r="1118" spans="1:19" ht="14.25" hidden="1">
      <c r="A1118" t="s">
        <v>21581</v>
      </c>
      <c r="B1118">
        <v>727696</v>
      </c>
      <c r="C1118" t="s">
        <v>8178</v>
      </c>
      <c r="D1118" t="s">
        <v>8179</v>
      </c>
      <c r="E1118" t="s">
        <v>8180</v>
      </c>
      <c r="F1118" s="15">
        <v>51</v>
      </c>
      <c r="G1118" t="s">
        <v>34</v>
      </c>
      <c r="H1118" t="s">
        <v>34</v>
      </c>
      <c r="I1118" t="s">
        <v>58</v>
      </c>
      <c r="J1118" t="s">
        <v>48</v>
      </c>
      <c r="K1118" t="s">
        <v>59</v>
      </c>
      <c r="L1118" t="s">
        <v>8181</v>
      </c>
      <c r="M1118" t="s">
        <v>8182</v>
      </c>
      <c r="N1118" t="s">
        <v>8183</v>
      </c>
      <c r="O1118">
        <f>VLOOKUP(B1118,HIS退!B:F,5,FALSE)</f>
        <v>-51</v>
      </c>
      <c r="P1118" t="str">
        <f>VLOOKUP(B1118,HIS退!B:I,8,FALSE)</f>
        <v>1</v>
      </c>
      <c r="Q1118" s="38">
        <f>VLOOKUP(C1118,招行退!B:F,5,FALSE)</f>
        <v>51</v>
      </c>
      <c r="R1118" t="str">
        <f>VLOOKUP(C1118,招行退!B:H,7,FALSE)</f>
        <v>S</v>
      </c>
      <c r="S1118" t="e">
        <f>VLOOKUP(C1118,招行退!B:I,8,FALSE)</f>
        <v>#N/A</v>
      </c>
    </row>
    <row r="1119" spans="1:19" ht="14.25" hidden="1">
      <c r="A1119" t="s">
        <v>21582</v>
      </c>
      <c r="B1119">
        <v>727793</v>
      </c>
      <c r="C1119" t="s">
        <v>8184</v>
      </c>
      <c r="D1119" t="s">
        <v>8185</v>
      </c>
      <c r="E1119" t="s">
        <v>8186</v>
      </c>
      <c r="F1119" s="15">
        <v>560</v>
      </c>
      <c r="G1119" t="s">
        <v>34</v>
      </c>
      <c r="H1119" t="s">
        <v>34</v>
      </c>
      <c r="I1119" t="s">
        <v>58</v>
      </c>
      <c r="J1119" t="s">
        <v>48</v>
      </c>
      <c r="K1119" t="s">
        <v>59</v>
      </c>
      <c r="L1119" t="s">
        <v>8187</v>
      </c>
      <c r="M1119" t="s">
        <v>8188</v>
      </c>
      <c r="N1119" t="s">
        <v>8189</v>
      </c>
      <c r="O1119">
        <f>VLOOKUP(B1119,HIS退!B:F,5,FALSE)</f>
        <v>-560</v>
      </c>
      <c r="P1119" t="str">
        <f>VLOOKUP(B1119,HIS退!B:I,8,FALSE)</f>
        <v>1</v>
      </c>
      <c r="Q1119" s="38">
        <f>VLOOKUP(C1119,招行退!B:F,5,FALSE)</f>
        <v>560</v>
      </c>
      <c r="R1119" t="str">
        <f>VLOOKUP(C1119,招行退!B:H,7,FALSE)</f>
        <v>S</v>
      </c>
      <c r="S1119" t="e">
        <f>VLOOKUP(C1119,招行退!B:I,8,FALSE)</f>
        <v>#N/A</v>
      </c>
    </row>
    <row r="1120" spans="1:19" ht="14.25" hidden="1">
      <c r="A1120" t="s">
        <v>21583</v>
      </c>
      <c r="B1120">
        <v>727802</v>
      </c>
      <c r="C1120" t="s">
        <v>8190</v>
      </c>
      <c r="D1120" t="s">
        <v>8191</v>
      </c>
      <c r="E1120" t="s">
        <v>8192</v>
      </c>
      <c r="F1120" s="15">
        <v>718</v>
      </c>
      <c r="G1120" t="s">
        <v>34</v>
      </c>
      <c r="H1120" t="s">
        <v>34</v>
      </c>
      <c r="I1120" t="s">
        <v>58</v>
      </c>
      <c r="J1120" t="s">
        <v>48</v>
      </c>
      <c r="K1120" t="s">
        <v>59</v>
      </c>
      <c r="L1120" t="s">
        <v>8193</v>
      </c>
      <c r="M1120" t="s">
        <v>8194</v>
      </c>
      <c r="N1120" t="s">
        <v>8195</v>
      </c>
      <c r="O1120">
        <f>VLOOKUP(B1120,HIS退!B:F,5,FALSE)</f>
        <v>-718</v>
      </c>
      <c r="P1120" t="str">
        <f>VLOOKUP(B1120,HIS退!B:I,8,FALSE)</f>
        <v>1</v>
      </c>
      <c r="Q1120" s="38">
        <f>VLOOKUP(C1120,招行退!B:F,5,FALSE)</f>
        <v>718</v>
      </c>
      <c r="R1120" t="str">
        <f>VLOOKUP(C1120,招行退!B:H,7,FALSE)</f>
        <v>S</v>
      </c>
      <c r="S1120" t="e">
        <f>VLOOKUP(C1120,招行退!B:I,8,FALSE)</f>
        <v>#N/A</v>
      </c>
    </row>
    <row r="1121" spans="1:19" ht="14.25" hidden="1">
      <c r="A1121" t="s">
        <v>21584</v>
      </c>
      <c r="B1121">
        <v>727844</v>
      </c>
      <c r="C1121" t="s">
        <v>8196</v>
      </c>
      <c r="D1121" t="s">
        <v>8197</v>
      </c>
      <c r="E1121" t="s">
        <v>8198</v>
      </c>
      <c r="F1121" s="15">
        <v>327</v>
      </c>
      <c r="G1121" t="s">
        <v>34</v>
      </c>
      <c r="H1121" t="s">
        <v>34</v>
      </c>
      <c r="I1121" t="s">
        <v>58</v>
      </c>
      <c r="J1121" t="s">
        <v>48</v>
      </c>
      <c r="K1121" t="s">
        <v>59</v>
      </c>
      <c r="L1121" t="s">
        <v>8199</v>
      </c>
      <c r="M1121" t="s">
        <v>8200</v>
      </c>
      <c r="N1121" t="s">
        <v>8201</v>
      </c>
      <c r="O1121">
        <f>VLOOKUP(B1121,HIS退!B:F,5,FALSE)</f>
        <v>-327</v>
      </c>
      <c r="P1121" t="str">
        <f>VLOOKUP(B1121,HIS退!B:I,8,FALSE)</f>
        <v>1</v>
      </c>
      <c r="Q1121" s="38">
        <f>VLOOKUP(C1121,招行退!B:F,5,FALSE)</f>
        <v>327</v>
      </c>
      <c r="R1121" t="str">
        <f>VLOOKUP(C1121,招行退!B:H,7,FALSE)</f>
        <v>S</v>
      </c>
      <c r="S1121" t="e">
        <f>VLOOKUP(C1121,招行退!B:I,8,FALSE)</f>
        <v>#N/A</v>
      </c>
    </row>
    <row r="1122" spans="1:19" ht="14.25" hidden="1">
      <c r="A1122" t="s">
        <v>21585</v>
      </c>
      <c r="B1122">
        <v>727901</v>
      </c>
      <c r="C1122" t="s">
        <v>8202</v>
      </c>
      <c r="D1122" t="s">
        <v>8203</v>
      </c>
      <c r="E1122" t="s">
        <v>8204</v>
      </c>
      <c r="F1122" s="15">
        <v>274</v>
      </c>
      <c r="G1122" t="s">
        <v>34</v>
      </c>
      <c r="H1122" t="s">
        <v>34</v>
      </c>
      <c r="I1122" t="s">
        <v>58</v>
      </c>
      <c r="J1122" t="s">
        <v>48</v>
      </c>
      <c r="K1122" t="s">
        <v>59</v>
      </c>
      <c r="L1122" t="s">
        <v>8205</v>
      </c>
      <c r="M1122" t="s">
        <v>8206</v>
      </c>
      <c r="N1122" t="s">
        <v>8207</v>
      </c>
      <c r="O1122">
        <f>VLOOKUP(B1122,HIS退!B:F,5,FALSE)</f>
        <v>-274</v>
      </c>
      <c r="P1122" t="str">
        <f>VLOOKUP(B1122,HIS退!B:I,8,FALSE)</f>
        <v>1</v>
      </c>
      <c r="Q1122" s="38">
        <f>VLOOKUP(C1122,招行退!B:F,5,FALSE)</f>
        <v>274</v>
      </c>
      <c r="R1122" t="str">
        <f>VLOOKUP(C1122,招行退!B:H,7,FALSE)</f>
        <v>S</v>
      </c>
      <c r="S1122" t="e">
        <f>VLOOKUP(C1122,招行退!B:I,8,FALSE)</f>
        <v>#N/A</v>
      </c>
    </row>
    <row r="1123" spans="1:19" ht="14.25" hidden="1">
      <c r="A1123" t="s">
        <v>21586</v>
      </c>
      <c r="B1123">
        <v>728114</v>
      </c>
      <c r="C1123" t="s">
        <v>8208</v>
      </c>
      <c r="D1123" t="s">
        <v>8209</v>
      </c>
      <c r="E1123" t="s">
        <v>8210</v>
      </c>
      <c r="F1123" s="15">
        <v>680</v>
      </c>
      <c r="G1123" t="s">
        <v>34</v>
      </c>
      <c r="H1123" t="s">
        <v>34</v>
      </c>
      <c r="I1123" t="s">
        <v>58</v>
      </c>
      <c r="J1123" t="s">
        <v>48</v>
      </c>
      <c r="K1123" t="s">
        <v>59</v>
      </c>
      <c r="L1123" t="s">
        <v>8211</v>
      </c>
      <c r="M1123" t="s">
        <v>8212</v>
      </c>
      <c r="N1123" t="s">
        <v>8213</v>
      </c>
      <c r="O1123">
        <f>VLOOKUP(B1123,HIS退!B:F,5,FALSE)</f>
        <v>-680</v>
      </c>
      <c r="P1123" t="str">
        <f>VLOOKUP(B1123,HIS退!B:I,8,FALSE)</f>
        <v>1</v>
      </c>
      <c r="Q1123" s="38">
        <f>VLOOKUP(C1123,招行退!B:F,5,FALSE)</f>
        <v>680</v>
      </c>
      <c r="R1123" t="str">
        <f>VLOOKUP(C1123,招行退!B:H,7,FALSE)</f>
        <v>S</v>
      </c>
      <c r="S1123" t="e">
        <f>VLOOKUP(C1123,招行退!B:I,8,FALSE)</f>
        <v>#N/A</v>
      </c>
    </row>
    <row r="1124" spans="1:19" ht="14.25" hidden="1">
      <c r="A1124" t="s">
        <v>21587</v>
      </c>
      <c r="B1124">
        <v>728133</v>
      </c>
      <c r="C1124" t="s">
        <v>8214</v>
      </c>
      <c r="D1124" t="s">
        <v>8215</v>
      </c>
      <c r="E1124" t="s">
        <v>8216</v>
      </c>
      <c r="F1124" s="15">
        <v>137</v>
      </c>
      <c r="G1124" t="s">
        <v>34</v>
      </c>
      <c r="H1124" t="s">
        <v>34</v>
      </c>
      <c r="I1124" t="s">
        <v>58</v>
      </c>
      <c r="J1124" t="s">
        <v>48</v>
      </c>
      <c r="K1124" t="s">
        <v>59</v>
      </c>
      <c r="L1124" t="s">
        <v>8217</v>
      </c>
      <c r="M1124" t="s">
        <v>8218</v>
      </c>
      <c r="N1124" t="s">
        <v>8219</v>
      </c>
      <c r="O1124">
        <f>VLOOKUP(B1124,HIS退!B:F,5,FALSE)</f>
        <v>-137</v>
      </c>
      <c r="P1124" t="str">
        <f>VLOOKUP(B1124,HIS退!B:I,8,FALSE)</f>
        <v>1</v>
      </c>
      <c r="Q1124" s="38">
        <f>VLOOKUP(C1124,招行退!B:F,5,FALSE)</f>
        <v>137</v>
      </c>
      <c r="R1124" t="str">
        <f>VLOOKUP(C1124,招行退!B:H,7,FALSE)</f>
        <v>S</v>
      </c>
      <c r="S1124" t="e">
        <f>VLOOKUP(C1124,招行退!B:I,8,FALSE)</f>
        <v>#N/A</v>
      </c>
    </row>
    <row r="1125" spans="1:19" ht="14.25" hidden="1">
      <c r="A1125" t="s">
        <v>21588</v>
      </c>
      <c r="B1125">
        <v>728165</v>
      </c>
      <c r="C1125" t="s">
        <v>8220</v>
      </c>
      <c r="D1125" t="s">
        <v>8221</v>
      </c>
      <c r="E1125" t="s">
        <v>8222</v>
      </c>
      <c r="F1125" s="15">
        <v>114.92</v>
      </c>
      <c r="G1125" t="s">
        <v>34</v>
      </c>
      <c r="H1125" t="s">
        <v>34</v>
      </c>
      <c r="I1125" t="s">
        <v>58</v>
      </c>
      <c r="J1125" t="s">
        <v>48</v>
      </c>
      <c r="K1125" t="s">
        <v>59</v>
      </c>
      <c r="L1125" t="s">
        <v>8223</v>
      </c>
      <c r="M1125" t="s">
        <v>8224</v>
      </c>
      <c r="N1125" t="s">
        <v>8225</v>
      </c>
      <c r="O1125">
        <f>VLOOKUP(B1125,HIS退!B:F,5,FALSE)</f>
        <v>-114.92</v>
      </c>
      <c r="P1125" t="str">
        <f>VLOOKUP(B1125,HIS退!B:I,8,FALSE)</f>
        <v>1</v>
      </c>
      <c r="Q1125" s="38">
        <f>VLOOKUP(C1125,招行退!B:F,5,FALSE)</f>
        <v>114.92</v>
      </c>
      <c r="R1125" t="str">
        <f>VLOOKUP(C1125,招行退!B:H,7,FALSE)</f>
        <v>S</v>
      </c>
      <c r="S1125" t="e">
        <f>VLOOKUP(C1125,招行退!B:I,8,FALSE)</f>
        <v>#N/A</v>
      </c>
    </row>
    <row r="1126" spans="1:19" ht="14.25" hidden="1">
      <c r="A1126" t="s">
        <v>21589</v>
      </c>
      <c r="B1126">
        <v>728170</v>
      </c>
      <c r="C1126" t="s">
        <v>8226</v>
      </c>
      <c r="D1126" t="s">
        <v>8227</v>
      </c>
      <c r="E1126" t="s">
        <v>8228</v>
      </c>
      <c r="F1126" s="15">
        <v>763</v>
      </c>
      <c r="G1126" t="s">
        <v>34</v>
      </c>
      <c r="H1126" t="s">
        <v>34</v>
      </c>
      <c r="I1126" t="s">
        <v>58</v>
      </c>
      <c r="J1126" t="s">
        <v>48</v>
      </c>
      <c r="K1126" t="s">
        <v>59</v>
      </c>
      <c r="L1126" t="s">
        <v>8229</v>
      </c>
      <c r="M1126" t="s">
        <v>8230</v>
      </c>
      <c r="N1126" t="s">
        <v>8231</v>
      </c>
      <c r="O1126">
        <f>VLOOKUP(B1126,HIS退!B:F,5,FALSE)</f>
        <v>-763</v>
      </c>
      <c r="P1126" t="str">
        <f>VLOOKUP(B1126,HIS退!B:I,8,FALSE)</f>
        <v>1</v>
      </c>
      <c r="Q1126" s="38">
        <f>VLOOKUP(C1126,招行退!B:F,5,FALSE)</f>
        <v>763</v>
      </c>
      <c r="R1126" t="str">
        <f>VLOOKUP(C1126,招行退!B:H,7,FALSE)</f>
        <v>S</v>
      </c>
      <c r="S1126" t="e">
        <f>VLOOKUP(C1126,招行退!B:I,8,FALSE)</f>
        <v>#N/A</v>
      </c>
    </row>
    <row r="1127" spans="1:19" ht="14.25" hidden="1">
      <c r="A1127" t="s">
        <v>21590</v>
      </c>
      <c r="B1127">
        <v>728258</v>
      </c>
      <c r="C1127" t="s">
        <v>8232</v>
      </c>
      <c r="D1127" t="s">
        <v>8233</v>
      </c>
      <c r="E1127" t="s">
        <v>8234</v>
      </c>
      <c r="F1127" s="15">
        <v>575.54</v>
      </c>
      <c r="G1127" t="s">
        <v>34</v>
      </c>
      <c r="H1127" t="s">
        <v>34</v>
      </c>
      <c r="I1127" t="s">
        <v>58</v>
      </c>
      <c r="J1127" t="s">
        <v>48</v>
      </c>
      <c r="K1127" t="s">
        <v>59</v>
      </c>
      <c r="L1127" t="s">
        <v>8235</v>
      </c>
      <c r="M1127" t="s">
        <v>8236</v>
      </c>
      <c r="N1127" t="s">
        <v>8237</v>
      </c>
      <c r="O1127">
        <f>VLOOKUP(B1127,HIS退!B:F,5,FALSE)</f>
        <v>-575.54</v>
      </c>
      <c r="P1127" t="str">
        <f>VLOOKUP(B1127,HIS退!B:I,8,FALSE)</f>
        <v>1</v>
      </c>
      <c r="Q1127" s="38">
        <f>VLOOKUP(C1127,招行退!B:F,5,FALSE)</f>
        <v>575.54</v>
      </c>
      <c r="R1127" t="str">
        <f>VLOOKUP(C1127,招行退!B:H,7,FALSE)</f>
        <v>S</v>
      </c>
      <c r="S1127" t="e">
        <f>VLOOKUP(C1127,招行退!B:I,8,FALSE)</f>
        <v>#N/A</v>
      </c>
    </row>
    <row r="1128" spans="1:19" ht="14.25" hidden="1">
      <c r="A1128" t="s">
        <v>21591</v>
      </c>
      <c r="B1128">
        <v>728424</v>
      </c>
      <c r="C1128" t="s">
        <v>8238</v>
      </c>
      <c r="D1128" t="s">
        <v>8239</v>
      </c>
      <c r="E1128" t="s">
        <v>8240</v>
      </c>
      <c r="F1128" s="15">
        <v>150</v>
      </c>
      <c r="G1128" t="s">
        <v>34</v>
      </c>
      <c r="H1128" t="s">
        <v>34</v>
      </c>
      <c r="I1128" t="s">
        <v>58</v>
      </c>
      <c r="J1128" t="s">
        <v>48</v>
      </c>
      <c r="K1128" t="s">
        <v>59</v>
      </c>
      <c r="L1128" t="s">
        <v>8241</v>
      </c>
      <c r="M1128" t="s">
        <v>8242</v>
      </c>
      <c r="N1128" t="s">
        <v>8243</v>
      </c>
      <c r="O1128">
        <f>VLOOKUP(B1128,HIS退!B:F,5,FALSE)</f>
        <v>-150</v>
      </c>
      <c r="P1128" t="str">
        <f>VLOOKUP(B1128,HIS退!B:I,8,FALSE)</f>
        <v>1</v>
      </c>
      <c r="Q1128" s="38">
        <f>VLOOKUP(C1128,招行退!B:F,5,FALSE)</f>
        <v>150</v>
      </c>
      <c r="R1128" t="str">
        <f>VLOOKUP(C1128,招行退!B:H,7,FALSE)</f>
        <v>S</v>
      </c>
      <c r="S1128" t="e">
        <f>VLOOKUP(C1128,招行退!B:I,8,FALSE)</f>
        <v>#N/A</v>
      </c>
    </row>
    <row r="1129" spans="1:19" ht="14.25" hidden="1">
      <c r="A1129" t="s">
        <v>21592</v>
      </c>
      <c r="B1129">
        <v>728535</v>
      </c>
      <c r="C1129" t="s">
        <v>8244</v>
      </c>
      <c r="D1129" t="s">
        <v>8245</v>
      </c>
      <c r="E1129" t="s">
        <v>8246</v>
      </c>
      <c r="F1129" s="15">
        <v>3177</v>
      </c>
      <c r="G1129" t="s">
        <v>34</v>
      </c>
      <c r="H1129" t="s">
        <v>34</v>
      </c>
      <c r="I1129" t="s">
        <v>58</v>
      </c>
      <c r="J1129" t="s">
        <v>48</v>
      </c>
      <c r="K1129" t="s">
        <v>59</v>
      </c>
      <c r="L1129" t="s">
        <v>8247</v>
      </c>
      <c r="M1129" t="s">
        <v>8248</v>
      </c>
      <c r="N1129" t="s">
        <v>8249</v>
      </c>
      <c r="O1129">
        <f>VLOOKUP(B1129,HIS退!B:F,5,FALSE)</f>
        <v>-3177</v>
      </c>
      <c r="P1129" t="str">
        <f>VLOOKUP(B1129,HIS退!B:I,8,FALSE)</f>
        <v>1</v>
      </c>
      <c r="Q1129" s="38">
        <f>VLOOKUP(C1129,招行退!B:F,5,FALSE)</f>
        <v>3177</v>
      </c>
      <c r="R1129" t="str">
        <f>VLOOKUP(C1129,招行退!B:H,7,FALSE)</f>
        <v>S</v>
      </c>
      <c r="S1129" t="e">
        <f>VLOOKUP(C1129,招行退!B:I,8,FALSE)</f>
        <v>#N/A</v>
      </c>
    </row>
    <row r="1130" spans="1:19" ht="14.25" hidden="1">
      <c r="A1130" t="s">
        <v>21593</v>
      </c>
      <c r="B1130">
        <v>728566</v>
      </c>
      <c r="C1130" t="s">
        <v>8250</v>
      </c>
      <c r="D1130" t="s">
        <v>8251</v>
      </c>
      <c r="E1130" t="s">
        <v>6821</v>
      </c>
      <c r="F1130" s="15">
        <v>647</v>
      </c>
      <c r="G1130" t="s">
        <v>34</v>
      </c>
      <c r="H1130" t="s">
        <v>34</v>
      </c>
      <c r="I1130" t="s">
        <v>58</v>
      </c>
      <c r="J1130" t="s">
        <v>48</v>
      </c>
      <c r="K1130" t="s">
        <v>59</v>
      </c>
      <c r="L1130" t="s">
        <v>8252</v>
      </c>
      <c r="M1130" t="s">
        <v>8253</v>
      </c>
      <c r="N1130" t="s">
        <v>6824</v>
      </c>
      <c r="O1130">
        <f>VLOOKUP(B1130,HIS退!B:F,5,FALSE)</f>
        <v>-647</v>
      </c>
      <c r="P1130" t="str">
        <f>VLOOKUP(B1130,HIS退!B:I,8,FALSE)</f>
        <v>1</v>
      </c>
      <c r="Q1130" s="38">
        <f>VLOOKUP(C1130,招行退!B:F,5,FALSE)</f>
        <v>647</v>
      </c>
      <c r="R1130" t="str">
        <f>VLOOKUP(C1130,招行退!B:H,7,FALSE)</f>
        <v>S</v>
      </c>
      <c r="S1130" t="e">
        <f>VLOOKUP(C1130,招行退!B:I,8,FALSE)</f>
        <v>#N/A</v>
      </c>
    </row>
    <row r="1131" spans="1:19" ht="14.25" hidden="1">
      <c r="A1131" t="s">
        <v>21594</v>
      </c>
      <c r="B1131">
        <v>728569</v>
      </c>
      <c r="C1131" t="s">
        <v>8254</v>
      </c>
      <c r="D1131" t="s">
        <v>8255</v>
      </c>
      <c r="E1131" t="s">
        <v>8256</v>
      </c>
      <c r="F1131" s="15">
        <v>496</v>
      </c>
      <c r="G1131" t="s">
        <v>34</v>
      </c>
      <c r="H1131" t="s">
        <v>34</v>
      </c>
      <c r="I1131" t="s">
        <v>58</v>
      </c>
      <c r="J1131" t="s">
        <v>48</v>
      </c>
      <c r="K1131" t="s">
        <v>59</v>
      </c>
      <c r="L1131" t="s">
        <v>8257</v>
      </c>
      <c r="M1131" t="s">
        <v>8258</v>
      </c>
      <c r="N1131" t="s">
        <v>8259</v>
      </c>
      <c r="O1131">
        <f>VLOOKUP(B1131,HIS退!B:F,5,FALSE)</f>
        <v>-496</v>
      </c>
      <c r="P1131" t="str">
        <f>VLOOKUP(B1131,HIS退!B:I,8,FALSE)</f>
        <v>1</v>
      </c>
      <c r="Q1131" s="38">
        <f>VLOOKUP(C1131,招行退!B:F,5,FALSE)</f>
        <v>496</v>
      </c>
      <c r="R1131" t="str">
        <f>VLOOKUP(C1131,招行退!B:H,7,FALSE)</f>
        <v>S</v>
      </c>
      <c r="S1131" t="e">
        <f>VLOOKUP(C1131,招行退!B:I,8,FALSE)</f>
        <v>#N/A</v>
      </c>
    </row>
    <row r="1132" spans="1:19" ht="14.25" hidden="1">
      <c r="A1132" t="s">
        <v>21595</v>
      </c>
      <c r="B1132">
        <v>728657</v>
      </c>
      <c r="C1132" t="s">
        <v>8260</v>
      </c>
      <c r="D1132" t="s">
        <v>454</v>
      </c>
      <c r="E1132" t="s">
        <v>455</v>
      </c>
      <c r="F1132" s="15">
        <v>500</v>
      </c>
      <c r="G1132" t="s">
        <v>34</v>
      </c>
      <c r="H1132" t="s">
        <v>34</v>
      </c>
      <c r="I1132" t="s">
        <v>58</v>
      </c>
      <c r="J1132" t="s">
        <v>48</v>
      </c>
      <c r="K1132" t="s">
        <v>59</v>
      </c>
      <c r="L1132" t="s">
        <v>8261</v>
      </c>
      <c r="M1132" t="s">
        <v>8262</v>
      </c>
      <c r="N1132" t="s">
        <v>2380</v>
      </c>
      <c r="O1132">
        <f>VLOOKUP(B1132,HIS退!B:F,5,FALSE)</f>
        <v>-500</v>
      </c>
      <c r="P1132" t="str">
        <f>VLOOKUP(B1132,HIS退!B:I,8,FALSE)</f>
        <v>1</v>
      </c>
      <c r="Q1132" s="38">
        <f>VLOOKUP(C1132,招行退!B:F,5,FALSE)</f>
        <v>500</v>
      </c>
      <c r="R1132" t="str">
        <f>VLOOKUP(C1132,招行退!B:H,7,FALSE)</f>
        <v>S</v>
      </c>
      <c r="S1132">
        <f>VLOOKUP(C1132,招行退!B:I,8,FALSE)</f>
        <v>0</v>
      </c>
    </row>
    <row r="1133" spans="1:19" ht="14.25" hidden="1">
      <c r="A1133" t="s">
        <v>21596</v>
      </c>
      <c r="B1133">
        <v>728671</v>
      </c>
      <c r="C1133" t="s">
        <v>8263</v>
      </c>
      <c r="D1133" t="s">
        <v>8264</v>
      </c>
      <c r="E1133" t="s">
        <v>8265</v>
      </c>
      <c r="F1133" s="15">
        <v>1603</v>
      </c>
      <c r="G1133" t="s">
        <v>34</v>
      </c>
      <c r="H1133" t="s">
        <v>34</v>
      </c>
      <c r="I1133" t="s">
        <v>58</v>
      </c>
      <c r="J1133" t="s">
        <v>48</v>
      </c>
      <c r="K1133" t="s">
        <v>59</v>
      </c>
      <c r="L1133" t="s">
        <v>8266</v>
      </c>
      <c r="M1133" t="s">
        <v>8267</v>
      </c>
      <c r="N1133" t="s">
        <v>8268</v>
      </c>
      <c r="O1133">
        <f>VLOOKUP(B1133,HIS退!B:F,5,FALSE)</f>
        <v>-1603</v>
      </c>
      <c r="P1133" t="str">
        <f>VLOOKUP(B1133,HIS退!B:I,8,FALSE)</f>
        <v>1</v>
      </c>
      <c r="Q1133" s="38">
        <f>VLOOKUP(C1133,招行退!B:F,5,FALSE)</f>
        <v>1603</v>
      </c>
      <c r="R1133" t="str">
        <f>VLOOKUP(C1133,招行退!B:H,7,FALSE)</f>
        <v>S</v>
      </c>
      <c r="S1133" t="e">
        <f>VLOOKUP(C1133,招行退!B:I,8,FALSE)</f>
        <v>#N/A</v>
      </c>
    </row>
    <row r="1134" spans="1:19" ht="14.25" hidden="1">
      <c r="A1134" t="s">
        <v>21597</v>
      </c>
      <c r="B1134">
        <v>729182</v>
      </c>
      <c r="C1134" t="s">
        <v>8269</v>
      </c>
      <c r="D1134" t="s">
        <v>8270</v>
      </c>
      <c r="E1134" t="s">
        <v>8271</v>
      </c>
      <c r="F1134" s="15">
        <v>300</v>
      </c>
      <c r="G1134" t="s">
        <v>34</v>
      </c>
      <c r="H1134" t="s">
        <v>34</v>
      </c>
      <c r="I1134" t="s">
        <v>58</v>
      </c>
      <c r="J1134" t="s">
        <v>48</v>
      </c>
      <c r="K1134" t="s">
        <v>59</v>
      </c>
      <c r="L1134" t="s">
        <v>8272</v>
      </c>
      <c r="M1134" t="s">
        <v>8273</v>
      </c>
      <c r="N1134" t="s">
        <v>8274</v>
      </c>
      <c r="O1134">
        <f>VLOOKUP(B1134,HIS退!B:F,5,FALSE)</f>
        <v>-300</v>
      </c>
      <c r="P1134" t="str">
        <f>VLOOKUP(B1134,HIS退!B:I,8,FALSE)</f>
        <v>1</v>
      </c>
      <c r="Q1134" s="38">
        <f>VLOOKUP(C1134,招行退!B:F,5,FALSE)</f>
        <v>300</v>
      </c>
      <c r="R1134" t="str">
        <f>VLOOKUP(C1134,招行退!B:H,7,FALSE)</f>
        <v>S</v>
      </c>
      <c r="S1134" t="e">
        <f>VLOOKUP(C1134,招行退!B:I,8,FALSE)</f>
        <v>#N/A</v>
      </c>
    </row>
    <row r="1135" spans="1:19" ht="14.25" hidden="1">
      <c r="A1135" t="s">
        <v>21598</v>
      </c>
      <c r="B1135">
        <v>729552</v>
      </c>
      <c r="C1135" t="s">
        <v>8275</v>
      </c>
      <c r="D1135" t="s">
        <v>467</v>
      </c>
      <c r="E1135" t="s">
        <v>468</v>
      </c>
      <c r="F1135" s="15">
        <v>200</v>
      </c>
      <c r="G1135" t="s">
        <v>34</v>
      </c>
      <c r="H1135" t="s">
        <v>34</v>
      </c>
      <c r="I1135" t="s">
        <v>58</v>
      </c>
      <c r="J1135" t="s">
        <v>48</v>
      </c>
      <c r="K1135" t="s">
        <v>59</v>
      </c>
      <c r="L1135" t="s">
        <v>8276</v>
      </c>
      <c r="M1135" t="s">
        <v>8277</v>
      </c>
      <c r="N1135" t="s">
        <v>2393</v>
      </c>
      <c r="O1135">
        <f>VLOOKUP(B1135,HIS退!B:F,5,FALSE)</f>
        <v>-200</v>
      </c>
      <c r="P1135" t="str">
        <f>VLOOKUP(B1135,HIS退!B:I,8,FALSE)</f>
        <v>1</v>
      </c>
      <c r="Q1135" s="38">
        <f>VLOOKUP(C1135,招行退!B:F,5,FALSE)</f>
        <v>200</v>
      </c>
      <c r="R1135" t="str">
        <f>VLOOKUP(C1135,招行退!B:H,7,FALSE)</f>
        <v>S</v>
      </c>
      <c r="S1135" t="e">
        <f>VLOOKUP(C1135,招行退!B:I,8,FALSE)</f>
        <v>#N/A</v>
      </c>
    </row>
    <row r="1136" spans="1:19" ht="14.25" hidden="1">
      <c r="A1136" t="s">
        <v>21599</v>
      </c>
      <c r="B1136">
        <v>729741</v>
      </c>
      <c r="C1136" t="s">
        <v>8278</v>
      </c>
      <c r="D1136" t="s">
        <v>8279</v>
      </c>
      <c r="E1136" t="s">
        <v>8280</v>
      </c>
      <c r="F1136" s="15">
        <v>500</v>
      </c>
      <c r="G1136" t="s">
        <v>34</v>
      </c>
      <c r="H1136" t="s">
        <v>34</v>
      </c>
      <c r="I1136" t="s">
        <v>58</v>
      </c>
      <c r="J1136" t="s">
        <v>48</v>
      </c>
      <c r="K1136" t="s">
        <v>59</v>
      </c>
      <c r="L1136" t="s">
        <v>8281</v>
      </c>
      <c r="M1136" t="s">
        <v>8282</v>
      </c>
      <c r="N1136" t="s">
        <v>8283</v>
      </c>
      <c r="O1136">
        <f>VLOOKUP(B1136,HIS退!B:F,5,FALSE)</f>
        <v>-500</v>
      </c>
      <c r="P1136" t="str">
        <f>VLOOKUP(B1136,HIS退!B:I,8,FALSE)</f>
        <v>1</v>
      </c>
      <c r="Q1136" s="38">
        <f>VLOOKUP(C1136,招行退!B:F,5,FALSE)</f>
        <v>500</v>
      </c>
      <c r="R1136" t="str">
        <f>VLOOKUP(C1136,招行退!B:H,7,FALSE)</f>
        <v>S</v>
      </c>
      <c r="S1136" t="e">
        <f>VLOOKUP(C1136,招行退!B:I,8,FALSE)</f>
        <v>#N/A</v>
      </c>
    </row>
    <row r="1137" spans="1:19" ht="14.25" hidden="1">
      <c r="A1137" t="s">
        <v>21600</v>
      </c>
      <c r="B1137">
        <v>730977</v>
      </c>
      <c r="C1137" t="s">
        <v>8284</v>
      </c>
      <c r="D1137" t="s">
        <v>8285</v>
      </c>
      <c r="E1137" t="s">
        <v>8286</v>
      </c>
      <c r="F1137" s="15">
        <v>464</v>
      </c>
      <c r="G1137" t="s">
        <v>53</v>
      </c>
      <c r="H1137" t="s">
        <v>34</v>
      </c>
      <c r="I1137" t="s">
        <v>58</v>
      </c>
      <c r="J1137" t="s">
        <v>48</v>
      </c>
      <c r="K1137" t="s">
        <v>59</v>
      </c>
      <c r="L1137" t="s">
        <v>8287</v>
      </c>
      <c r="M1137" t="s">
        <v>8288</v>
      </c>
      <c r="N1137" t="s">
        <v>8289</v>
      </c>
      <c r="O1137">
        <f>VLOOKUP(B1137,HIS退!B:F,5,FALSE)</f>
        <v>-464</v>
      </c>
      <c r="P1137" t="str">
        <f>VLOOKUP(B1137,HIS退!B:I,8,FALSE)</f>
        <v>1</v>
      </c>
      <c r="Q1137" s="38">
        <f>VLOOKUP(C1137,招行退!B:F,5,FALSE)</f>
        <v>464</v>
      </c>
      <c r="R1137" t="str">
        <f>VLOOKUP(C1137,招行退!B:H,7,FALSE)</f>
        <v>S</v>
      </c>
      <c r="S1137" t="e">
        <f>VLOOKUP(C1137,招行退!B:I,8,FALSE)</f>
        <v>#N/A</v>
      </c>
    </row>
    <row r="1138" spans="1:19" ht="14.25" hidden="1">
      <c r="A1138" t="s">
        <v>21601</v>
      </c>
      <c r="B1138">
        <v>730996</v>
      </c>
      <c r="C1138" t="s">
        <v>5405</v>
      </c>
      <c r="D1138" t="s">
        <v>7767</v>
      </c>
      <c r="E1138" t="s">
        <v>5285</v>
      </c>
      <c r="F1138" s="15">
        <v>192</v>
      </c>
      <c r="G1138" t="s">
        <v>34</v>
      </c>
      <c r="H1138" t="s">
        <v>34</v>
      </c>
      <c r="I1138" t="s">
        <v>340</v>
      </c>
      <c r="J1138" t="s">
        <v>57</v>
      </c>
      <c r="K1138" t="s">
        <v>59</v>
      </c>
      <c r="L1138" t="s">
        <v>5406</v>
      </c>
      <c r="M1138" t="s">
        <v>8290</v>
      </c>
      <c r="N1138" t="s">
        <v>5286</v>
      </c>
      <c r="O1138">
        <f>VLOOKUP(B1138,HIS退!B:F,5,FALSE)</f>
        <v>-192</v>
      </c>
      <c r="P1138" t="str">
        <f>VLOOKUP(B1138,HIS退!B:I,8,FALSE)</f>
        <v>9</v>
      </c>
      <c r="Q1138" s="38">
        <f>VLOOKUP(C1138,招行退!B:F,5,FALSE)</f>
        <v>192</v>
      </c>
      <c r="R1138" t="str">
        <f>VLOOKUP(C1138,招行退!B:H,7,FALSE)</f>
        <v>B</v>
      </c>
      <c r="S1138" t="str">
        <f>VLOOKUP(C1138,招行退!B:I,8,FALSE)</f>
        <v>20170713</v>
      </c>
    </row>
    <row r="1139" spans="1:19" ht="14.25" hidden="1">
      <c r="A1139" t="s">
        <v>21602</v>
      </c>
      <c r="B1139">
        <v>731068</v>
      </c>
      <c r="C1139" t="s">
        <v>8291</v>
      </c>
      <c r="D1139" t="s">
        <v>8292</v>
      </c>
      <c r="E1139" t="s">
        <v>8293</v>
      </c>
      <c r="F1139" s="15">
        <v>864.5</v>
      </c>
      <c r="G1139" t="s">
        <v>34</v>
      </c>
      <c r="H1139" t="s">
        <v>34</v>
      </c>
      <c r="I1139" t="s">
        <v>58</v>
      </c>
      <c r="J1139" t="s">
        <v>48</v>
      </c>
      <c r="K1139" t="s">
        <v>59</v>
      </c>
      <c r="L1139" t="s">
        <v>8294</v>
      </c>
      <c r="M1139" t="s">
        <v>8295</v>
      </c>
      <c r="N1139" t="s">
        <v>8296</v>
      </c>
      <c r="O1139">
        <f>VLOOKUP(B1139,HIS退!B:F,5,FALSE)</f>
        <v>-864.5</v>
      </c>
      <c r="P1139" t="str">
        <f>VLOOKUP(B1139,HIS退!B:I,8,FALSE)</f>
        <v>1</v>
      </c>
      <c r="Q1139" s="38">
        <f>VLOOKUP(C1139,招行退!B:F,5,FALSE)</f>
        <v>864.5</v>
      </c>
      <c r="R1139" t="str">
        <f>VLOOKUP(C1139,招行退!B:H,7,FALSE)</f>
        <v>S</v>
      </c>
      <c r="S1139" t="e">
        <f>VLOOKUP(C1139,招行退!B:I,8,FALSE)</f>
        <v>#N/A</v>
      </c>
    </row>
    <row r="1140" spans="1:19" ht="14.25" hidden="1">
      <c r="A1140" t="s">
        <v>21603</v>
      </c>
      <c r="B1140">
        <v>731126</v>
      </c>
      <c r="C1140" t="s">
        <v>8297</v>
      </c>
      <c r="D1140" t="s">
        <v>8298</v>
      </c>
      <c r="E1140" t="s">
        <v>8299</v>
      </c>
      <c r="F1140" s="15">
        <v>800</v>
      </c>
      <c r="G1140" t="s">
        <v>34</v>
      </c>
      <c r="H1140" t="s">
        <v>34</v>
      </c>
      <c r="I1140" t="s">
        <v>58</v>
      </c>
      <c r="J1140" t="s">
        <v>48</v>
      </c>
      <c r="K1140" t="s">
        <v>59</v>
      </c>
      <c r="L1140" t="s">
        <v>8300</v>
      </c>
      <c r="M1140" t="s">
        <v>8301</v>
      </c>
      <c r="N1140" t="s">
        <v>8302</v>
      </c>
      <c r="O1140">
        <f>VLOOKUP(B1140,HIS退!B:F,5,FALSE)</f>
        <v>-800</v>
      </c>
      <c r="P1140" t="str">
        <f>VLOOKUP(B1140,HIS退!B:I,8,FALSE)</f>
        <v>1</v>
      </c>
      <c r="Q1140" s="38">
        <f>VLOOKUP(C1140,招行退!B:F,5,FALSE)</f>
        <v>800</v>
      </c>
      <c r="R1140" t="str">
        <f>VLOOKUP(C1140,招行退!B:H,7,FALSE)</f>
        <v>S</v>
      </c>
      <c r="S1140" t="e">
        <f>VLOOKUP(C1140,招行退!B:I,8,FALSE)</f>
        <v>#N/A</v>
      </c>
    </row>
    <row r="1141" spans="1:19" ht="14.25" hidden="1">
      <c r="A1141" t="s">
        <v>21604</v>
      </c>
      <c r="B1141">
        <v>731718</v>
      </c>
      <c r="C1141" t="s">
        <v>8303</v>
      </c>
      <c r="D1141" t="s">
        <v>8304</v>
      </c>
      <c r="E1141" t="s">
        <v>8305</v>
      </c>
      <c r="F1141" s="15">
        <v>496.5</v>
      </c>
      <c r="G1141" t="s">
        <v>34</v>
      </c>
      <c r="H1141" t="s">
        <v>34</v>
      </c>
      <c r="I1141" t="s">
        <v>58</v>
      </c>
      <c r="J1141" t="s">
        <v>48</v>
      </c>
      <c r="K1141" t="s">
        <v>59</v>
      </c>
      <c r="L1141" t="s">
        <v>8306</v>
      </c>
      <c r="M1141" t="s">
        <v>8307</v>
      </c>
      <c r="N1141" t="s">
        <v>8308</v>
      </c>
      <c r="O1141">
        <f>VLOOKUP(B1141,HIS退!B:F,5,FALSE)</f>
        <v>-496.5</v>
      </c>
      <c r="P1141" t="str">
        <f>VLOOKUP(B1141,HIS退!B:I,8,FALSE)</f>
        <v>1</v>
      </c>
      <c r="Q1141" s="38">
        <f>VLOOKUP(C1141,招行退!B:F,5,FALSE)</f>
        <v>496.5</v>
      </c>
      <c r="R1141" t="str">
        <f>VLOOKUP(C1141,招行退!B:H,7,FALSE)</f>
        <v>S</v>
      </c>
      <c r="S1141" t="e">
        <f>VLOOKUP(C1141,招行退!B:I,8,FALSE)</f>
        <v>#N/A</v>
      </c>
    </row>
    <row r="1142" spans="1:19" ht="14.25" hidden="1">
      <c r="A1142" t="s">
        <v>21605</v>
      </c>
      <c r="B1142">
        <v>732398</v>
      </c>
      <c r="C1142" t="s">
        <v>8309</v>
      </c>
      <c r="D1142" t="s">
        <v>8310</v>
      </c>
      <c r="E1142" t="s">
        <v>8311</v>
      </c>
      <c r="F1142" s="15">
        <v>230</v>
      </c>
      <c r="G1142" t="s">
        <v>34</v>
      </c>
      <c r="H1142" t="s">
        <v>34</v>
      </c>
      <c r="I1142" t="s">
        <v>58</v>
      </c>
      <c r="J1142" t="s">
        <v>48</v>
      </c>
      <c r="K1142" t="s">
        <v>59</v>
      </c>
      <c r="L1142" t="s">
        <v>8312</v>
      </c>
      <c r="M1142" t="s">
        <v>8313</v>
      </c>
      <c r="N1142" t="s">
        <v>8314</v>
      </c>
      <c r="O1142">
        <f>VLOOKUP(B1142,HIS退!B:F,5,FALSE)</f>
        <v>-230</v>
      </c>
      <c r="P1142" t="str">
        <f>VLOOKUP(B1142,HIS退!B:I,8,FALSE)</f>
        <v>1</v>
      </c>
      <c r="Q1142" s="38">
        <f>VLOOKUP(C1142,招行退!B:F,5,FALSE)</f>
        <v>230</v>
      </c>
      <c r="R1142" t="str">
        <f>VLOOKUP(C1142,招行退!B:H,7,FALSE)</f>
        <v>S</v>
      </c>
      <c r="S1142" t="e">
        <f>VLOOKUP(C1142,招行退!B:I,8,FALSE)</f>
        <v>#N/A</v>
      </c>
    </row>
    <row r="1143" spans="1:19" ht="14.25" hidden="1">
      <c r="A1143" t="s">
        <v>21606</v>
      </c>
      <c r="B1143">
        <v>732468</v>
      </c>
      <c r="C1143" t="s">
        <v>8315</v>
      </c>
      <c r="D1143" t="s">
        <v>8316</v>
      </c>
      <c r="E1143" t="s">
        <v>8317</v>
      </c>
      <c r="F1143" s="15">
        <v>483</v>
      </c>
      <c r="G1143" t="s">
        <v>34</v>
      </c>
      <c r="H1143" t="s">
        <v>34</v>
      </c>
      <c r="I1143" t="s">
        <v>58</v>
      </c>
      <c r="J1143" t="s">
        <v>48</v>
      </c>
      <c r="K1143" t="s">
        <v>59</v>
      </c>
      <c r="L1143" t="s">
        <v>8318</v>
      </c>
      <c r="M1143" t="s">
        <v>8319</v>
      </c>
      <c r="N1143" t="s">
        <v>8320</v>
      </c>
      <c r="O1143">
        <f>VLOOKUP(B1143,HIS退!B:F,5,FALSE)</f>
        <v>-483</v>
      </c>
      <c r="P1143" t="str">
        <f>VLOOKUP(B1143,HIS退!B:I,8,FALSE)</f>
        <v>1</v>
      </c>
      <c r="Q1143" s="38">
        <f>VLOOKUP(C1143,招行退!B:F,5,FALSE)</f>
        <v>483</v>
      </c>
      <c r="R1143" t="str">
        <f>VLOOKUP(C1143,招行退!B:H,7,FALSE)</f>
        <v>S</v>
      </c>
      <c r="S1143" t="e">
        <f>VLOOKUP(C1143,招行退!B:I,8,FALSE)</f>
        <v>#N/A</v>
      </c>
    </row>
    <row r="1144" spans="1:19" ht="14.25" hidden="1">
      <c r="A1144" t="s">
        <v>21607</v>
      </c>
      <c r="B1144">
        <v>732999</v>
      </c>
      <c r="C1144" t="s">
        <v>8321</v>
      </c>
      <c r="D1144" t="s">
        <v>8322</v>
      </c>
      <c r="E1144" t="s">
        <v>8323</v>
      </c>
      <c r="F1144" s="15">
        <v>94.5</v>
      </c>
      <c r="G1144" t="s">
        <v>34</v>
      </c>
      <c r="H1144" t="s">
        <v>34</v>
      </c>
      <c r="I1144" t="s">
        <v>58</v>
      </c>
      <c r="J1144" t="s">
        <v>48</v>
      </c>
      <c r="K1144" t="s">
        <v>59</v>
      </c>
      <c r="L1144" t="s">
        <v>8324</v>
      </c>
      <c r="M1144" t="s">
        <v>8325</v>
      </c>
      <c r="N1144" t="s">
        <v>8326</v>
      </c>
      <c r="O1144">
        <f>VLOOKUP(B1144,HIS退!B:F,5,FALSE)</f>
        <v>-94.5</v>
      </c>
      <c r="P1144" t="str">
        <f>VLOOKUP(B1144,HIS退!B:I,8,FALSE)</f>
        <v>1</v>
      </c>
      <c r="Q1144" s="38">
        <f>VLOOKUP(C1144,招行退!B:F,5,FALSE)</f>
        <v>94.5</v>
      </c>
      <c r="R1144" t="str">
        <f>VLOOKUP(C1144,招行退!B:H,7,FALSE)</f>
        <v>S</v>
      </c>
      <c r="S1144" t="e">
        <f>VLOOKUP(C1144,招行退!B:I,8,FALSE)</f>
        <v>#N/A</v>
      </c>
    </row>
    <row r="1145" spans="1:19" ht="14.25" hidden="1">
      <c r="A1145" t="s">
        <v>21608</v>
      </c>
      <c r="B1145">
        <v>733176</v>
      </c>
      <c r="C1145" t="s">
        <v>8327</v>
      </c>
      <c r="D1145" t="s">
        <v>8328</v>
      </c>
      <c r="E1145" t="s">
        <v>8329</v>
      </c>
      <c r="F1145" s="15">
        <v>500</v>
      </c>
      <c r="G1145" t="s">
        <v>34</v>
      </c>
      <c r="H1145" t="s">
        <v>34</v>
      </c>
      <c r="I1145" t="s">
        <v>58</v>
      </c>
      <c r="J1145" t="s">
        <v>48</v>
      </c>
      <c r="K1145" t="s">
        <v>59</v>
      </c>
      <c r="L1145" t="s">
        <v>8330</v>
      </c>
      <c r="M1145" t="s">
        <v>8331</v>
      </c>
      <c r="N1145" t="s">
        <v>8332</v>
      </c>
      <c r="O1145">
        <f>VLOOKUP(B1145,HIS退!B:F,5,FALSE)</f>
        <v>-500</v>
      </c>
      <c r="P1145" t="str">
        <f>VLOOKUP(B1145,HIS退!B:I,8,FALSE)</f>
        <v>1</v>
      </c>
      <c r="Q1145" s="38">
        <f>VLOOKUP(C1145,招行退!B:F,5,FALSE)</f>
        <v>500</v>
      </c>
      <c r="R1145" t="str">
        <f>VLOOKUP(C1145,招行退!B:H,7,FALSE)</f>
        <v>S</v>
      </c>
      <c r="S1145" t="e">
        <f>VLOOKUP(C1145,招行退!B:I,8,FALSE)</f>
        <v>#N/A</v>
      </c>
    </row>
    <row r="1146" spans="1:19" ht="14.25" hidden="1">
      <c r="A1146" t="s">
        <v>21609</v>
      </c>
      <c r="B1146">
        <v>733460</v>
      </c>
      <c r="C1146" t="s">
        <v>8333</v>
      </c>
      <c r="D1146" t="s">
        <v>8334</v>
      </c>
      <c r="E1146" t="s">
        <v>8335</v>
      </c>
      <c r="F1146" s="15">
        <v>979</v>
      </c>
      <c r="G1146" t="s">
        <v>53</v>
      </c>
      <c r="H1146" t="s">
        <v>34</v>
      </c>
      <c r="I1146" t="s">
        <v>58</v>
      </c>
      <c r="J1146" t="s">
        <v>48</v>
      </c>
      <c r="K1146" t="s">
        <v>59</v>
      </c>
      <c r="L1146" t="s">
        <v>8336</v>
      </c>
      <c r="M1146" t="s">
        <v>8337</v>
      </c>
      <c r="N1146" t="s">
        <v>8338</v>
      </c>
      <c r="O1146">
        <f>VLOOKUP(B1146,HIS退!B:F,5,FALSE)</f>
        <v>-979</v>
      </c>
      <c r="P1146" t="str">
        <f>VLOOKUP(B1146,HIS退!B:I,8,FALSE)</f>
        <v>1</v>
      </c>
      <c r="Q1146" s="38">
        <f>VLOOKUP(C1146,招行退!B:F,5,FALSE)</f>
        <v>979</v>
      </c>
      <c r="R1146" t="str">
        <f>VLOOKUP(C1146,招行退!B:H,7,FALSE)</f>
        <v>S</v>
      </c>
      <c r="S1146" t="e">
        <f>VLOOKUP(C1146,招行退!B:I,8,FALSE)</f>
        <v>#N/A</v>
      </c>
    </row>
    <row r="1147" spans="1:19" ht="14.25" hidden="1">
      <c r="A1147" t="s">
        <v>21610</v>
      </c>
      <c r="B1147">
        <v>733783</v>
      </c>
      <c r="C1147" t="s">
        <v>8339</v>
      </c>
      <c r="D1147" t="s">
        <v>8340</v>
      </c>
      <c r="E1147" t="s">
        <v>8341</v>
      </c>
      <c r="F1147" s="15">
        <v>2650</v>
      </c>
      <c r="G1147" t="s">
        <v>34</v>
      </c>
      <c r="H1147" t="s">
        <v>34</v>
      </c>
      <c r="I1147" t="s">
        <v>58</v>
      </c>
      <c r="J1147" t="s">
        <v>48</v>
      </c>
      <c r="K1147" t="s">
        <v>59</v>
      </c>
      <c r="L1147" t="s">
        <v>8342</v>
      </c>
      <c r="M1147" t="s">
        <v>8343</v>
      </c>
      <c r="N1147" t="s">
        <v>8344</v>
      </c>
      <c r="O1147">
        <f>VLOOKUP(B1147,HIS退!B:F,5,FALSE)</f>
        <v>-2650</v>
      </c>
      <c r="P1147" t="str">
        <f>VLOOKUP(B1147,HIS退!B:I,8,FALSE)</f>
        <v>1</v>
      </c>
      <c r="Q1147" s="38">
        <f>VLOOKUP(C1147,招行退!B:F,5,FALSE)</f>
        <v>2650</v>
      </c>
      <c r="R1147" t="str">
        <f>VLOOKUP(C1147,招行退!B:H,7,FALSE)</f>
        <v>S</v>
      </c>
      <c r="S1147" t="e">
        <f>VLOOKUP(C1147,招行退!B:I,8,FALSE)</f>
        <v>#N/A</v>
      </c>
    </row>
    <row r="1148" spans="1:19" ht="14.25" hidden="1">
      <c r="A1148" t="s">
        <v>21611</v>
      </c>
      <c r="B1148">
        <v>733901</v>
      </c>
      <c r="C1148" t="s">
        <v>5409</v>
      </c>
      <c r="D1148" t="s">
        <v>8345</v>
      </c>
      <c r="E1148" t="s">
        <v>5412</v>
      </c>
      <c r="F1148" s="15">
        <v>1000</v>
      </c>
      <c r="G1148" t="s">
        <v>34</v>
      </c>
      <c r="H1148" t="s">
        <v>34</v>
      </c>
      <c r="I1148" t="s">
        <v>340</v>
      </c>
      <c r="J1148" t="s">
        <v>57</v>
      </c>
      <c r="K1148" t="s">
        <v>59</v>
      </c>
      <c r="L1148" t="s">
        <v>5410</v>
      </c>
      <c r="M1148" t="s">
        <v>8346</v>
      </c>
      <c r="N1148" t="s">
        <v>5413</v>
      </c>
      <c r="O1148">
        <f>VLOOKUP(B1148,HIS退!B:F,5,FALSE)</f>
        <v>-1000</v>
      </c>
      <c r="P1148" t="str">
        <f>VLOOKUP(B1148,HIS退!B:I,8,FALSE)</f>
        <v>9</v>
      </c>
      <c r="Q1148" s="38">
        <f>VLOOKUP(C1148,招行退!B:F,5,FALSE)</f>
        <v>1000</v>
      </c>
      <c r="R1148" t="str">
        <f>VLOOKUP(C1148,招行退!B:H,7,FALSE)</f>
        <v>B</v>
      </c>
      <c r="S1148" t="str">
        <f>VLOOKUP(C1148,招行退!B:I,8,FALSE)</f>
        <v>20170714</v>
      </c>
    </row>
    <row r="1149" spans="1:19" ht="14.25" hidden="1">
      <c r="A1149" t="s">
        <v>21612</v>
      </c>
      <c r="B1149">
        <v>734207</v>
      </c>
      <c r="C1149" t="s">
        <v>8347</v>
      </c>
      <c r="D1149" t="s">
        <v>8348</v>
      </c>
      <c r="E1149" t="s">
        <v>8349</v>
      </c>
      <c r="F1149" s="15">
        <v>43</v>
      </c>
      <c r="G1149" t="s">
        <v>34</v>
      </c>
      <c r="H1149" t="s">
        <v>34</v>
      </c>
      <c r="I1149" t="s">
        <v>58</v>
      </c>
      <c r="J1149" t="s">
        <v>48</v>
      </c>
      <c r="K1149" t="s">
        <v>59</v>
      </c>
      <c r="L1149" t="s">
        <v>8350</v>
      </c>
      <c r="M1149" t="s">
        <v>8351</v>
      </c>
      <c r="N1149" t="s">
        <v>6660</v>
      </c>
      <c r="O1149">
        <f>VLOOKUP(B1149,HIS退!B:F,5,FALSE)</f>
        <v>-43</v>
      </c>
      <c r="P1149" t="str">
        <f>VLOOKUP(B1149,HIS退!B:I,8,FALSE)</f>
        <v>1</v>
      </c>
      <c r="Q1149" s="38">
        <f>VLOOKUP(C1149,招行退!B:F,5,FALSE)</f>
        <v>43</v>
      </c>
      <c r="R1149" t="str">
        <f>VLOOKUP(C1149,招行退!B:H,7,FALSE)</f>
        <v>S</v>
      </c>
      <c r="S1149" t="e">
        <f>VLOOKUP(C1149,招行退!B:I,8,FALSE)</f>
        <v>#N/A</v>
      </c>
    </row>
    <row r="1150" spans="1:19" ht="14.25" hidden="1">
      <c r="A1150" t="s">
        <v>21613</v>
      </c>
      <c r="B1150">
        <v>734557</v>
      </c>
      <c r="C1150" t="s">
        <v>8352</v>
      </c>
      <c r="D1150" t="s">
        <v>8353</v>
      </c>
      <c r="E1150" t="s">
        <v>8354</v>
      </c>
      <c r="F1150" s="15">
        <v>100</v>
      </c>
      <c r="G1150" t="s">
        <v>34</v>
      </c>
      <c r="H1150" t="s">
        <v>34</v>
      </c>
      <c r="I1150" t="s">
        <v>58</v>
      </c>
      <c r="J1150" t="s">
        <v>48</v>
      </c>
      <c r="K1150" t="s">
        <v>59</v>
      </c>
      <c r="L1150" t="s">
        <v>8355</v>
      </c>
      <c r="M1150" t="s">
        <v>8356</v>
      </c>
      <c r="N1150" t="s">
        <v>8357</v>
      </c>
      <c r="O1150">
        <f>VLOOKUP(B1150,HIS退!B:F,5,FALSE)</f>
        <v>-100</v>
      </c>
      <c r="P1150" t="str">
        <f>VLOOKUP(B1150,HIS退!B:I,8,FALSE)</f>
        <v>1</v>
      </c>
      <c r="Q1150" s="38">
        <f>VLOOKUP(C1150,招行退!B:F,5,FALSE)</f>
        <v>100</v>
      </c>
      <c r="R1150" t="str">
        <f>VLOOKUP(C1150,招行退!B:H,7,FALSE)</f>
        <v>S</v>
      </c>
      <c r="S1150" t="e">
        <f>VLOOKUP(C1150,招行退!B:I,8,FALSE)</f>
        <v>#N/A</v>
      </c>
    </row>
    <row r="1151" spans="1:19" ht="14.25" hidden="1">
      <c r="A1151" t="s">
        <v>21614</v>
      </c>
      <c r="B1151">
        <v>734954</v>
      </c>
      <c r="C1151" t="s">
        <v>8358</v>
      </c>
      <c r="D1151" t="s">
        <v>8359</v>
      </c>
      <c r="E1151" t="s">
        <v>8360</v>
      </c>
      <c r="F1151" s="15">
        <v>4000</v>
      </c>
      <c r="G1151" t="s">
        <v>34</v>
      </c>
      <c r="H1151" t="s">
        <v>34</v>
      </c>
      <c r="I1151" t="s">
        <v>58</v>
      </c>
      <c r="J1151" t="s">
        <v>48</v>
      </c>
      <c r="K1151" t="s">
        <v>59</v>
      </c>
      <c r="L1151" t="s">
        <v>8361</v>
      </c>
      <c r="M1151" t="s">
        <v>8362</v>
      </c>
      <c r="N1151" t="s">
        <v>8363</v>
      </c>
      <c r="O1151">
        <f>VLOOKUP(B1151,HIS退!B:F,5,FALSE)</f>
        <v>-4000</v>
      </c>
      <c r="P1151" t="str">
        <f>VLOOKUP(B1151,HIS退!B:I,8,FALSE)</f>
        <v>1</v>
      </c>
      <c r="Q1151" s="38">
        <f>VLOOKUP(C1151,招行退!B:F,5,FALSE)</f>
        <v>4000</v>
      </c>
      <c r="R1151" t="str">
        <f>VLOOKUP(C1151,招行退!B:H,7,FALSE)</f>
        <v>S</v>
      </c>
      <c r="S1151" t="e">
        <f>VLOOKUP(C1151,招行退!B:I,8,FALSE)</f>
        <v>#N/A</v>
      </c>
    </row>
    <row r="1152" spans="1:19" ht="14.25" hidden="1">
      <c r="A1152" t="s">
        <v>21615</v>
      </c>
      <c r="B1152">
        <v>735648</v>
      </c>
      <c r="C1152" t="s">
        <v>8364</v>
      </c>
      <c r="D1152" t="s">
        <v>8365</v>
      </c>
      <c r="E1152" t="s">
        <v>8366</v>
      </c>
      <c r="F1152" s="15">
        <v>79.72</v>
      </c>
      <c r="G1152" t="s">
        <v>34</v>
      </c>
      <c r="H1152" t="s">
        <v>34</v>
      </c>
      <c r="I1152" t="s">
        <v>58</v>
      </c>
      <c r="J1152" t="s">
        <v>48</v>
      </c>
      <c r="K1152" t="s">
        <v>59</v>
      </c>
      <c r="L1152" t="s">
        <v>8367</v>
      </c>
      <c r="M1152" t="s">
        <v>8368</v>
      </c>
      <c r="N1152" t="s">
        <v>8369</v>
      </c>
      <c r="O1152">
        <f>VLOOKUP(B1152,HIS退!B:F,5,FALSE)</f>
        <v>-79.72</v>
      </c>
      <c r="P1152" t="str">
        <f>VLOOKUP(B1152,HIS退!B:I,8,FALSE)</f>
        <v>1</v>
      </c>
      <c r="Q1152" s="38">
        <f>VLOOKUP(C1152,招行退!B:F,5,FALSE)</f>
        <v>79.72</v>
      </c>
      <c r="R1152" t="str">
        <f>VLOOKUP(C1152,招行退!B:H,7,FALSE)</f>
        <v>S</v>
      </c>
      <c r="S1152" t="e">
        <f>VLOOKUP(C1152,招行退!B:I,8,FALSE)</f>
        <v>#N/A</v>
      </c>
    </row>
    <row r="1153" spans="1:19" ht="14.25" hidden="1">
      <c r="A1153" t="s">
        <v>21616</v>
      </c>
      <c r="B1153">
        <v>736548</v>
      </c>
      <c r="C1153" t="s">
        <v>8370</v>
      </c>
      <c r="D1153" t="s">
        <v>8371</v>
      </c>
      <c r="E1153" t="s">
        <v>8372</v>
      </c>
      <c r="F1153" s="15">
        <v>1000</v>
      </c>
      <c r="G1153" t="s">
        <v>34</v>
      </c>
      <c r="H1153" t="s">
        <v>34</v>
      </c>
      <c r="I1153" t="s">
        <v>58</v>
      </c>
      <c r="J1153" t="s">
        <v>48</v>
      </c>
      <c r="K1153" t="s">
        <v>59</v>
      </c>
      <c r="L1153" t="s">
        <v>8373</v>
      </c>
      <c r="M1153" t="s">
        <v>8374</v>
      </c>
      <c r="N1153" t="s">
        <v>8375</v>
      </c>
      <c r="O1153">
        <f>VLOOKUP(B1153,HIS退!B:F,5,FALSE)</f>
        <v>-1000</v>
      </c>
      <c r="P1153" t="str">
        <f>VLOOKUP(B1153,HIS退!B:I,8,FALSE)</f>
        <v>1</v>
      </c>
      <c r="Q1153" s="38">
        <f>VLOOKUP(C1153,招行退!B:F,5,FALSE)</f>
        <v>1000</v>
      </c>
      <c r="R1153" t="str">
        <f>VLOOKUP(C1153,招行退!B:H,7,FALSE)</f>
        <v>S</v>
      </c>
      <c r="S1153" t="e">
        <f>VLOOKUP(C1153,招行退!B:I,8,FALSE)</f>
        <v>#N/A</v>
      </c>
    </row>
    <row r="1154" spans="1:19" ht="14.25" hidden="1">
      <c r="A1154" t="s">
        <v>21617</v>
      </c>
      <c r="B1154">
        <v>736817</v>
      </c>
      <c r="C1154" t="s">
        <v>8376</v>
      </c>
      <c r="D1154" t="s">
        <v>8377</v>
      </c>
      <c r="E1154" t="s">
        <v>8378</v>
      </c>
      <c r="F1154" s="15">
        <v>8472</v>
      </c>
      <c r="G1154" t="s">
        <v>34</v>
      </c>
      <c r="H1154" t="s">
        <v>34</v>
      </c>
      <c r="I1154" t="s">
        <v>58</v>
      </c>
      <c r="J1154" t="s">
        <v>48</v>
      </c>
      <c r="K1154" t="s">
        <v>59</v>
      </c>
      <c r="L1154" t="s">
        <v>8379</v>
      </c>
      <c r="M1154" t="s">
        <v>8380</v>
      </c>
      <c r="N1154" t="s">
        <v>8381</v>
      </c>
      <c r="O1154">
        <f>VLOOKUP(B1154,HIS退!B:F,5,FALSE)</f>
        <v>-8472</v>
      </c>
      <c r="P1154" t="str">
        <f>VLOOKUP(B1154,HIS退!B:I,8,FALSE)</f>
        <v>1</v>
      </c>
      <c r="Q1154" s="38">
        <f>VLOOKUP(C1154,招行退!B:F,5,FALSE)</f>
        <v>8472</v>
      </c>
      <c r="R1154" t="str">
        <f>VLOOKUP(C1154,招行退!B:H,7,FALSE)</f>
        <v>S</v>
      </c>
      <c r="S1154" t="e">
        <f>VLOOKUP(C1154,招行退!B:I,8,FALSE)</f>
        <v>#N/A</v>
      </c>
    </row>
    <row r="1155" spans="1:19" ht="14.25" hidden="1">
      <c r="A1155" t="s">
        <v>21618</v>
      </c>
      <c r="B1155">
        <v>737114</v>
      </c>
      <c r="C1155" t="s">
        <v>5416</v>
      </c>
      <c r="D1155" t="s">
        <v>8382</v>
      </c>
      <c r="E1155" t="s">
        <v>5419</v>
      </c>
      <c r="F1155" s="15">
        <v>700</v>
      </c>
      <c r="G1155" t="s">
        <v>34</v>
      </c>
      <c r="H1155" t="s">
        <v>34</v>
      </c>
      <c r="I1155" t="s">
        <v>340</v>
      </c>
      <c r="J1155" t="s">
        <v>57</v>
      </c>
      <c r="K1155" t="s">
        <v>59</v>
      </c>
      <c r="L1155" t="s">
        <v>5417</v>
      </c>
      <c r="M1155" t="s">
        <v>8383</v>
      </c>
      <c r="N1155" t="s">
        <v>5420</v>
      </c>
      <c r="O1155">
        <f>VLOOKUP(B1155,HIS退!B:F,5,FALSE)</f>
        <v>-700</v>
      </c>
      <c r="P1155" t="str">
        <f>VLOOKUP(B1155,HIS退!B:I,8,FALSE)</f>
        <v>9</v>
      </c>
      <c r="Q1155" s="38">
        <f>VLOOKUP(C1155,招行退!B:F,5,FALSE)</f>
        <v>700</v>
      </c>
      <c r="R1155" t="str">
        <f>VLOOKUP(C1155,招行退!B:H,7,FALSE)</f>
        <v>B</v>
      </c>
      <c r="S1155" t="str">
        <f>VLOOKUP(C1155,招行退!B:I,8,FALSE)</f>
        <v>20170714</v>
      </c>
    </row>
    <row r="1156" spans="1:19" ht="14.25" hidden="1">
      <c r="A1156" t="s">
        <v>21619</v>
      </c>
      <c r="B1156">
        <v>737282</v>
      </c>
      <c r="C1156" t="s">
        <v>8384</v>
      </c>
      <c r="D1156" t="s">
        <v>8385</v>
      </c>
      <c r="E1156" t="s">
        <v>8386</v>
      </c>
      <c r="F1156" s="15">
        <v>38</v>
      </c>
      <c r="G1156" t="s">
        <v>34</v>
      </c>
      <c r="H1156" t="s">
        <v>34</v>
      </c>
      <c r="I1156" t="s">
        <v>58</v>
      </c>
      <c r="J1156" t="s">
        <v>48</v>
      </c>
      <c r="K1156" t="s">
        <v>59</v>
      </c>
      <c r="L1156" t="s">
        <v>8387</v>
      </c>
      <c r="M1156" t="s">
        <v>8388</v>
      </c>
      <c r="N1156" t="s">
        <v>8389</v>
      </c>
      <c r="O1156">
        <f>VLOOKUP(B1156,HIS退!B:F,5,FALSE)</f>
        <v>-38</v>
      </c>
      <c r="P1156" t="str">
        <f>VLOOKUP(B1156,HIS退!B:I,8,FALSE)</f>
        <v>1</v>
      </c>
      <c r="Q1156" s="38">
        <f>VLOOKUP(C1156,招行退!B:F,5,FALSE)</f>
        <v>38</v>
      </c>
      <c r="R1156" t="str">
        <f>VLOOKUP(C1156,招行退!B:H,7,FALSE)</f>
        <v>S</v>
      </c>
      <c r="S1156" t="e">
        <f>VLOOKUP(C1156,招行退!B:I,8,FALSE)</f>
        <v>#N/A</v>
      </c>
    </row>
    <row r="1157" spans="1:19" ht="14.25" hidden="1">
      <c r="A1157" t="s">
        <v>21620</v>
      </c>
      <c r="B1157">
        <v>737665</v>
      </c>
      <c r="C1157" t="s">
        <v>8390</v>
      </c>
      <c r="D1157" t="s">
        <v>8391</v>
      </c>
      <c r="E1157" t="s">
        <v>8392</v>
      </c>
      <c r="F1157" s="15">
        <v>1</v>
      </c>
      <c r="G1157" t="s">
        <v>34</v>
      </c>
      <c r="H1157" t="s">
        <v>34</v>
      </c>
      <c r="I1157" t="s">
        <v>58</v>
      </c>
      <c r="J1157" t="s">
        <v>48</v>
      </c>
      <c r="K1157" t="s">
        <v>59</v>
      </c>
      <c r="L1157" t="s">
        <v>8393</v>
      </c>
      <c r="M1157" t="s">
        <v>8394</v>
      </c>
      <c r="N1157" t="s">
        <v>8395</v>
      </c>
      <c r="O1157">
        <f>VLOOKUP(B1157,HIS退!B:F,5,FALSE)</f>
        <v>-1</v>
      </c>
      <c r="P1157" t="str">
        <f>VLOOKUP(B1157,HIS退!B:I,8,FALSE)</f>
        <v>1</v>
      </c>
      <c r="Q1157" s="38">
        <f>VLOOKUP(C1157,招行退!B:F,5,FALSE)</f>
        <v>1</v>
      </c>
      <c r="R1157" t="str">
        <f>VLOOKUP(C1157,招行退!B:H,7,FALSE)</f>
        <v>S</v>
      </c>
      <c r="S1157" t="e">
        <f>VLOOKUP(C1157,招行退!B:I,8,FALSE)</f>
        <v>#N/A</v>
      </c>
    </row>
    <row r="1158" spans="1:19" ht="14.25" hidden="1">
      <c r="A1158" t="s">
        <v>21621</v>
      </c>
      <c r="B1158">
        <v>738213</v>
      </c>
      <c r="C1158" t="s">
        <v>8396</v>
      </c>
      <c r="D1158" t="s">
        <v>8397</v>
      </c>
      <c r="E1158" t="s">
        <v>8398</v>
      </c>
      <c r="F1158" s="15">
        <v>100</v>
      </c>
      <c r="G1158" t="s">
        <v>34</v>
      </c>
      <c r="H1158" t="s">
        <v>34</v>
      </c>
      <c r="I1158" t="s">
        <v>58</v>
      </c>
      <c r="J1158" t="s">
        <v>48</v>
      </c>
      <c r="K1158" t="s">
        <v>59</v>
      </c>
      <c r="L1158" t="s">
        <v>8399</v>
      </c>
      <c r="M1158" t="s">
        <v>8400</v>
      </c>
      <c r="N1158" t="s">
        <v>8401</v>
      </c>
      <c r="O1158">
        <f>VLOOKUP(B1158,HIS退!B:F,5,FALSE)</f>
        <v>-100</v>
      </c>
      <c r="P1158" t="str">
        <f>VLOOKUP(B1158,HIS退!B:I,8,FALSE)</f>
        <v>1</v>
      </c>
      <c r="Q1158" s="38">
        <f>VLOOKUP(C1158,招行退!B:F,5,FALSE)</f>
        <v>100</v>
      </c>
      <c r="R1158" t="str">
        <f>VLOOKUP(C1158,招行退!B:H,7,FALSE)</f>
        <v>S</v>
      </c>
      <c r="S1158" t="e">
        <f>VLOOKUP(C1158,招行退!B:I,8,FALSE)</f>
        <v>#N/A</v>
      </c>
    </row>
    <row r="1159" spans="1:19" ht="14.25" hidden="1">
      <c r="A1159" t="s">
        <v>21622</v>
      </c>
      <c r="B1159">
        <v>738217</v>
      </c>
      <c r="C1159" t="s">
        <v>8402</v>
      </c>
      <c r="D1159" t="s">
        <v>8403</v>
      </c>
      <c r="E1159" t="s">
        <v>8404</v>
      </c>
      <c r="F1159" s="15">
        <v>2200</v>
      </c>
      <c r="G1159" t="s">
        <v>34</v>
      </c>
      <c r="H1159" t="s">
        <v>34</v>
      </c>
      <c r="I1159" t="s">
        <v>58</v>
      </c>
      <c r="J1159" t="s">
        <v>48</v>
      </c>
      <c r="K1159" t="s">
        <v>59</v>
      </c>
      <c r="L1159" t="s">
        <v>8405</v>
      </c>
      <c r="M1159" t="s">
        <v>8406</v>
      </c>
      <c r="N1159" t="s">
        <v>8407</v>
      </c>
      <c r="O1159">
        <f>VLOOKUP(B1159,HIS退!B:F,5,FALSE)</f>
        <v>-2200</v>
      </c>
      <c r="P1159" t="str">
        <f>VLOOKUP(B1159,HIS退!B:I,8,FALSE)</f>
        <v>1</v>
      </c>
      <c r="Q1159" s="38">
        <f>VLOOKUP(C1159,招行退!B:F,5,FALSE)</f>
        <v>2200</v>
      </c>
      <c r="R1159" t="str">
        <f>VLOOKUP(C1159,招行退!B:H,7,FALSE)</f>
        <v>S</v>
      </c>
      <c r="S1159" t="e">
        <f>VLOOKUP(C1159,招行退!B:I,8,FALSE)</f>
        <v>#N/A</v>
      </c>
    </row>
    <row r="1160" spans="1:19" ht="14.25" hidden="1">
      <c r="A1160" t="s">
        <v>21623</v>
      </c>
      <c r="B1160">
        <v>738248</v>
      </c>
      <c r="C1160" t="s">
        <v>8408</v>
      </c>
      <c r="D1160" t="s">
        <v>8409</v>
      </c>
      <c r="E1160" t="s">
        <v>8410</v>
      </c>
      <c r="F1160" s="15">
        <v>12065</v>
      </c>
      <c r="G1160" t="s">
        <v>34</v>
      </c>
      <c r="H1160" t="s">
        <v>34</v>
      </c>
      <c r="I1160" t="s">
        <v>58</v>
      </c>
      <c r="J1160" t="s">
        <v>48</v>
      </c>
      <c r="K1160" t="s">
        <v>59</v>
      </c>
      <c r="L1160" t="s">
        <v>8411</v>
      </c>
      <c r="M1160" t="s">
        <v>8412</v>
      </c>
      <c r="N1160" t="s">
        <v>8413</v>
      </c>
      <c r="O1160">
        <f>VLOOKUP(B1160,HIS退!B:F,5,FALSE)</f>
        <v>-12065</v>
      </c>
      <c r="P1160" t="str">
        <f>VLOOKUP(B1160,HIS退!B:I,8,FALSE)</f>
        <v>1</v>
      </c>
      <c r="Q1160" s="38">
        <f>VLOOKUP(C1160,招行退!B:F,5,FALSE)</f>
        <v>12065</v>
      </c>
      <c r="R1160" t="str">
        <f>VLOOKUP(C1160,招行退!B:H,7,FALSE)</f>
        <v>S</v>
      </c>
      <c r="S1160" t="e">
        <f>VLOOKUP(C1160,招行退!B:I,8,FALSE)</f>
        <v>#N/A</v>
      </c>
    </row>
    <row r="1161" spans="1:19" ht="14.25" hidden="1">
      <c r="A1161" t="s">
        <v>21624</v>
      </c>
      <c r="B1161">
        <v>738254</v>
      </c>
      <c r="C1161" t="s">
        <v>8414</v>
      </c>
      <c r="D1161" t="s">
        <v>8415</v>
      </c>
      <c r="E1161" t="s">
        <v>8416</v>
      </c>
      <c r="F1161" s="15">
        <v>27</v>
      </c>
      <c r="G1161" t="s">
        <v>34</v>
      </c>
      <c r="H1161" t="s">
        <v>34</v>
      </c>
      <c r="I1161" t="s">
        <v>58</v>
      </c>
      <c r="J1161" t="s">
        <v>48</v>
      </c>
      <c r="K1161" t="s">
        <v>59</v>
      </c>
      <c r="L1161" t="s">
        <v>8417</v>
      </c>
      <c r="M1161" t="s">
        <v>8418</v>
      </c>
      <c r="N1161" t="s">
        <v>8419</v>
      </c>
      <c r="O1161">
        <f>VLOOKUP(B1161,HIS退!B:F,5,FALSE)</f>
        <v>-27</v>
      </c>
      <c r="P1161" t="str">
        <f>VLOOKUP(B1161,HIS退!B:I,8,FALSE)</f>
        <v>1</v>
      </c>
      <c r="Q1161" s="38">
        <f>VLOOKUP(C1161,招行退!B:F,5,FALSE)</f>
        <v>27</v>
      </c>
      <c r="R1161" t="str">
        <f>VLOOKUP(C1161,招行退!B:H,7,FALSE)</f>
        <v>S</v>
      </c>
      <c r="S1161" t="e">
        <f>VLOOKUP(C1161,招行退!B:I,8,FALSE)</f>
        <v>#N/A</v>
      </c>
    </row>
    <row r="1162" spans="1:19" ht="14.25" hidden="1">
      <c r="A1162" t="s">
        <v>21625</v>
      </c>
      <c r="B1162">
        <v>738555</v>
      </c>
      <c r="C1162" t="s">
        <v>8420</v>
      </c>
      <c r="D1162" t="s">
        <v>8421</v>
      </c>
      <c r="E1162" t="s">
        <v>8422</v>
      </c>
      <c r="F1162" s="15">
        <v>990</v>
      </c>
      <c r="G1162" t="s">
        <v>34</v>
      </c>
      <c r="H1162" t="s">
        <v>34</v>
      </c>
      <c r="I1162" t="s">
        <v>58</v>
      </c>
      <c r="J1162" t="s">
        <v>48</v>
      </c>
      <c r="K1162" t="s">
        <v>59</v>
      </c>
      <c r="L1162" t="s">
        <v>8423</v>
      </c>
      <c r="M1162" t="s">
        <v>8424</v>
      </c>
      <c r="N1162" t="s">
        <v>8425</v>
      </c>
      <c r="O1162">
        <f>VLOOKUP(B1162,HIS退!B:F,5,FALSE)</f>
        <v>-990</v>
      </c>
      <c r="P1162" t="str">
        <f>VLOOKUP(B1162,HIS退!B:I,8,FALSE)</f>
        <v>1</v>
      </c>
      <c r="Q1162" s="38">
        <f>VLOOKUP(C1162,招行退!B:F,5,FALSE)</f>
        <v>990</v>
      </c>
      <c r="R1162" t="str">
        <f>VLOOKUP(C1162,招行退!B:H,7,FALSE)</f>
        <v>S</v>
      </c>
      <c r="S1162" t="e">
        <f>VLOOKUP(C1162,招行退!B:I,8,FALSE)</f>
        <v>#N/A</v>
      </c>
    </row>
    <row r="1163" spans="1:19" ht="14.25" hidden="1">
      <c r="A1163" t="s">
        <v>21626</v>
      </c>
      <c r="B1163">
        <v>738587</v>
      </c>
      <c r="C1163" t="s">
        <v>5451</v>
      </c>
      <c r="D1163" t="s">
        <v>8426</v>
      </c>
      <c r="E1163" t="s">
        <v>8427</v>
      </c>
      <c r="F1163" s="15">
        <v>498</v>
      </c>
      <c r="G1163" t="s">
        <v>34</v>
      </c>
      <c r="H1163" t="s">
        <v>34</v>
      </c>
      <c r="I1163" t="s">
        <v>340</v>
      </c>
      <c r="J1163" t="s">
        <v>57</v>
      </c>
      <c r="K1163" t="s">
        <v>59</v>
      </c>
      <c r="L1163" t="s">
        <v>5452</v>
      </c>
      <c r="M1163" t="s">
        <v>8428</v>
      </c>
      <c r="N1163" t="s">
        <v>5455</v>
      </c>
      <c r="O1163">
        <f>VLOOKUP(B1163,HIS退!B:F,5,FALSE)</f>
        <v>-498</v>
      </c>
      <c r="P1163" t="str">
        <f>VLOOKUP(B1163,HIS退!B:I,8,FALSE)</f>
        <v>9</v>
      </c>
      <c r="Q1163" s="38">
        <f>VLOOKUP(C1163,招行退!B:F,5,FALSE)</f>
        <v>498</v>
      </c>
      <c r="R1163" t="str">
        <f>VLOOKUP(C1163,招行退!B:H,7,FALSE)</f>
        <v>B</v>
      </c>
      <c r="S1163" t="str">
        <f>VLOOKUP(C1163,招行退!B:I,8,FALSE)</f>
        <v>20170714</v>
      </c>
    </row>
    <row r="1164" spans="1:19" ht="14.25" hidden="1">
      <c r="A1164" t="s">
        <v>21627</v>
      </c>
      <c r="B1164">
        <v>738870</v>
      </c>
      <c r="C1164" t="s">
        <v>8429</v>
      </c>
      <c r="D1164" t="s">
        <v>8430</v>
      </c>
      <c r="E1164" t="s">
        <v>8431</v>
      </c>
      <c r="F1164" s="15">
        <v>100</v>
      </c>
      <c r="G1164" t="s">
        <v>34</v>
      </c>
      <c r="H1164" t="s">
        <v>34</v>
      </c>
      <c r="I1164" t="s">
        <v>58</v>
      </c>
      <c r="J1164" t="s">
        <v>48</v>
      </c>
      <c r="K1164" t="s">
        <v>59</v>
      </c>
      <c r="L1164" t="s">
        <v>8432</v>
      </c>
      <c r="M1164" t="s">
        <v>8433</v>
      </c>
      <c r="N1164" t="s">
        <v>8434</v>
      </c>
      <c r="O1164">
        <f>VLOOKUP(B1164,HIS退!B:F,5,FALSE)</f>
        <v>-100</v>
      </c>
      <c r="P1164" t="str">
        <f>VLOOKUP(B1164,HIS退!B:I,8,FALSE)</f>
        <v>1</v>
      </c>
      <c r="Q1164" s="38">
        <f>VLOOKUP(C1164,招行退!B:F,5,FALSE)</f>
        <v>100</v>
      </c>
      <c r="R1164" t="str">
        <f>VLOOKUP(C1164,招行退!B:H,7,FALSE)</f>
        <v>S</v>
      </c>
      <c r="S1164" t="e">
        <f>VLOOKUP(C1164,招行退!B:I,8,FALSE)</f>
        <v>#N/A</v>
      </c>
    </row>
    <row r="1165" spans="1:19" ht="14.25" hidden="1">
      <c r="A1165" t="s">
        <v>21628</v>
      </c>
      <c r="B1165">
        <v>738933</v>
      </c>
      <c r="C1165" t="s">
        <v>8435</v>
      </c>
      <c r="D1165" t="s">
        <v>8430</v>
      </c>
      <c r="E1165" t="s">
        <v>8431</v>
      </c>
      <c r="F1165" s="15">
        <v>800</v>
      </c>
      <c r="G1165" t="s">
        <v>34</v>
      </c>
      <c r="H1165" t="s">
        <v>34</v>
      </c>
      <c r="I1165" t="s">
        <v>58</v>
      </c>
      <c r="J1165" t="s">
        <v>48</v>
      </c>
      <c r="K1165" t="s">
        <v>59</v>
      </c>
      <c r="L1165" t="s">
        <v>8436</v>
      </c>
      <c r="M1165" t="s">
        <v>8437</v>
      </c>
      <c r="N1165" t="s">
        <v>8434</v>
      </c>
      <c r="O1165">
        <f>VLOOKUP(B1165,HIS退!B:F,5,FALSE)</f>
        <v>-800</v>
      </c>
      <c r="P1165" t="str">
        <f>VLOOKUP(B1165,HIS退!B:I,8,FALSE)</f>
        <v>1</v>
      </c>
      <c r="Q1165" s="38">
        <f>VLOOKUP(C1165,招行退!B:F,5,FALSE)</f>
        <v>800</v>
      </c>
      <c r="R1165" t="str">
        <f>VLOOKUP(C1165,招行退!B:H,7,FALSE)</f>
        <v>S</v>
      </c>
      <c r="S1165" t="e">
        <f>VLOOKUP(C1165,招行退!B:I,8,FALSE)</f>
        <v>#N/A</v>
      </c>
    </row>
    <row r="1166" spans="1:19" ht="14.25" hidden="1">
      <c r="A1166" t="s">
        <v>21629</v>
      </c>
      <c r="B1166">
        <v>739087</v>
      </c>
      <c r="C1166" t="s">
        <v>8438</v>
      </c>
      <c r="D1166" t="s">
        <v>8439</v>
      </c>
      <c r="E1166" t="s">
        <v>8440</v>
      </c>
      <c r="F1166" s="15">
        <v>157</v>
      </c>
      <c r="G1166" t="s">
        <v>34</v>
      </c>
      <c r="H1166" t="s">
        <v>34</v>
      </c>
      <c r="I1166" t="s">
        <v>58</v>
      </c>
      <c r="J1166" t="s">
        <v>48</v>
      </c>
      <c r="K1166" t="s">
        <v>59</v>
      </c>
      <c r="L1166" t="s">
        <v>8441</v>
      </c>
      <c r="M1166" t="s">
        <v>8442</v>
      </c>
      <c r="N1166" t="s">
        <v>8443</v>
      </c>
      <c r="O1166">
        <f>VLOOKUP(B1166,HIS退!B:F,5,FALSE)</f>
        <v>-157</v>
      </c>
      <c r="P1166" t="str">
        <f>VLOOKUP(B1166,HIS退!B:I,8,FALSE)</f>
        <v>1</v>
      </c>
      <c r="Q1166" s="38">
        <f>VLOOKUP(C1166,招行退!B:F,5,FALSE)</f>
        <v>157</v>
      </c>
      <c r="R1166" t="str">
        <f>VLOOKUP(C1166,招行退!B:H,7,FALSE)</f>
        <v>S</v>
      </c>
      <c r="S1166" t="e">
        <f>VLOOKUP(C1166,招行退!B:I,8,FALSE)</f>
        <v>#N/A</v>
      </c>
    </row>
    <row r="1167" spans="1:19" ht="14.25" hidden="1">
      <c r="A1167" t="s">
        <v>14948</v>
      </c>
      <c r="B1167">
        <v>739102</v>
      </c>
      <c r="C1167" t="s">
        <v>8444</v>
      </c>
      <c r="D1167" t="s">
        <v>8430</v>
      </c>
      <c r="E1167" t="s">
        <v>8431</v>
      </c>
      <c r="F1167" s="15">
        <v>100</v>
      </c>
      <c r="G1167" t="s">
        <v>34</v>
      </c>
      <c r="H1167" t="s">
        <v>34</v>
      </c>
      <c r="I1167" t="s">
        <v>58</v>
      </c>
      <c r="J1167" t="s">
        <v>48</v>
      </c>
      <c r="K1167" t="s">
        <v>59</v>
      </c>
      <c r="L1167" t="s">
        <v>8445</v>
      </c>
      <c r="M1167" t="s">
        <v>8446</v>
      </c>
      <c r="N1167" t="s">
        <v>8434</v>
      </c>
      <c r="O1167">
        <f>VLOOKUP(B1167,HIS退!B:F,5,FALSE)</f>
        <v>-100</v>
      </c>
      <c r="P1167" t="str">
        <f>VLOOKUP(B1167,HIS退!B:I,8,FALSE)</f>
        <v>1</v>
      </c>
      <c r="Q1167" s="38">
        <f>VLOOKUP(C1167,招行退!B:F,5,FALSE)</f>
        <v>100</v>
      </c>
      <c r="R1167" t="str">
        <f>VLOOKUP(C1167,招行退!B:H,7,FALSE)</f>
        <v>S</v>
      </c>
      <c r="S1167" t="e">
        <f>VLOOKUP(C1167,招行退!B:I,8,FALSE)</f>
        <v>#N/A</v>
      </c>
    </row>
    <row r="1168" spans="1:19" ht="14.25" hidden="1">
      <c r="A1168" t="s">
        <v>21630</v>
      </c>
      <c r="B1168">
        <v>739564</v>
      </c>
      <c r="C1168" t="s">
        <v>8447</v>
      </c>
      <c r="D1168" t="s">
        <v>1230</v>
      </c>
      <c r="E1168" t="s">
        <v>1231</v>
      </c>
      <c r="F1168" s="15">
        <v>620</v>
      </c>
      <c r="G1168" t="s">
        <v>34</v>
      </c>
      <c r="H1168" t="s">
        <v>34</v>
      </c>
      <c r="I1168" t="s">
        <v>58</v>
      </c>
      <c r="J1168" t="s">
        <v>48</v>
      </c>
      <c r="K1168" t="s">
        <v>59</v>
      </c>
      <c r="L1168" t="s">
        <v>8448</v>
      </c>
      <c r="M1168" t="s">
        <v>8449</v>
      </c>
      <c r="N1168" t="s">
        <v>3368</v>
      </c>
      <c r="O1168">
        <f>VLOOKUP(B1168,HIS退!B:F,5,FALSE)</f>
        <v>-620</v>
      </c>
      <c r="P1168" t="str">
        <f>VLOOKUP(B1168,HIS退!B:I,8,FALSE)</f>
        <v>1</v>
      </c>
      <c r="Q1168" s="38">
        <f>VLOOKUP(C1168,招行退!B:F,5,FALSE)</f>
        <v>620</v>
      </c>
      <c r="R1168" t="str">
        <f>VLOOKUP(C1168,招行退!B:H,7,FALSE)</f>
        <v>S</v>
      </c>
      <c r="S1168" t="e">
        <f>VLOOKUP(C1168,招行退!B:I,8,FALSE)</f>
        <v>#N/A</v>
      </c>
    </row>
    <row r="1169" spans="1:19" ht="14.25" hidden="1">
      <c r="A1169" t="s">
        <v>21631</v>
      </c>
      <c r="B1169">
        <v>739796</v>
      </c>
      <c r="C1169" t="s">
        <v>5423</v>
      </c>
      <c r="D1169" t="s">
        <v>8450</v>
      </c>
      <c r="E1169" t="s">
        <v>5426</v>
      </c>
      <c r="F1169" s="15">
        <v>100</v>
      </c>
      <c r="G1169" t="s">
        <v>34</v>
      </c>
      <c r="H1169" t="s">
        <v>34</v>
      </c>
      <c r="I1169" t="s">
        <v>340</v>
      </c>
      <c r="J1169" t="s">
        <v>57</v>
      </c>
      <c r="K1169" t="s">
        <v>59</v>
      </c>
      <c r="L1169" t="s">
        <v>5424</v>
      </c>
      <c r="M1169" t="s">
        <v>8451</v>
      </c>
      <c r="N1169" t="s">
        <v>5427</v>
      </c>
      <c r="O1169">
        <f>VLOOKUP(B1169,HIS退!B:F,5,FALSE)</f>
        <v>-100</v>
      </c>
      <c r="P1169" t="str">
        <f>VLOOKUP(B1169,HIS退!B:I,8,FALSE)</f>
        <v>9</v>
      </c>
      <c r="Q1169" s="38">
        <f>VLOOKUP(C1169,招行退!B:F,5,FALSE)</f>
        <v>100</v>
      </c>
      <c r="R1169" t="str">
        <f>VLOOKUP(C1169,招行退!B:H,7,FALSE)</f>
        <v>B</v>
      </c>
      <c r="S1169" t="str">
        <f>VLOOKUP(C1169,招行退!B:I,8,FALSE)</f>
        <v>20170714</v>
      </c>
    </row>
    <row r="1170" spans="1:19" ht="14.25" hidden="1">
      <c r="A1170" t="s">
        <v>21632</v>
      </c>
      <c r="B1170">
        <v>739976</v>
      </c>
      <c r="C1170" t="s">
        <v>8452</v>
      </c>
      <c r="D1170" t="s">
        <v>8453</v>
      </c>
      <c r="E1170" t="s">
        <v>8454</v>
      </c>
      <c r="F1170" s="15">
        <v>500</v>
      </c>
      <c r="G1170" t="s">
        <v>34</v>
      </c>
      <c r="H1170" t="s">
        <v>34</v>
      </c>
      <c r="I1170" t="s">
        <v>58</v>
      </c>
      <c r="J1170" t="s">
        <v>48</v>
      </c>
      <c r="K1170" t="s">
        <v>59</v>
      </c>
      <c r="L1170" t="s">
        <v>8455</v>
      </c>
      <c r="M1170" t="s">
        <v>8456</v>
      </c>
      <c r="N1170" t="s">
        <v>8457</v>
      </c>
      <c r="O1170">
        <f>VLOOKUP(B1170,HIS退!B:F,5,FALSE)</f>
        <v>-500</v>
      </c>
      <c r="P1170" t="str">
        <f>VLOOKUP(B1170,HIS退!B:I,8,FALSE)</f>
        <v>1</v>
      </c>
      <c r="Q1170" s="38">
        <f>VLOOKUP(C1170,招行退!B:F,5,FALSE)</f>
        <v>500</v>
      </c>
      <c r="R1170" t="str">
        <f>VLOOKUP(C1170,招行退!B:H,7,FALSE)</f>
        <v>S</v>
      </c>
      <c r="S1170" t="e">
        <f>VLOOKUP(C1170,招行退!B:I,8,FALSE)</f>
        <v>#N/A</v>
      </c>
    </row>
    <row r="1171" spans="1:19" ht="14.25" hidden="1">
      <c r="A1171" t="s">
        <v>21633</v>
      </c>
      <c r="B1171">
        <v>740171</v>
      </c>
      <c r="C1171" t="s">
        <v>8458</v>
      </c>
      <c r="D1171" t="s">
        <v>8459</v>
      </c>
      <c r="E1171" t="s">
        <v>8460</v>
      </c>
      <c r="F1171" s="15">
        <v>1794</v>
      </c>
      <c r="G1171" t="s">
        <v>34</v>
      </c>
      <c r="H1171" t="s">
        <v>34</v>
      </c>
      <c r="I1171" t="s">
        <v>58</v>
      </c>
      <c r="J1171" t="s">
        <v>48</v>
      </c>
      <c r="K1171" t="s">
        <v>59</v>
      </c>
      <c r="L1171" t="s">
        <v>8461</v>
      </c>
      <c r="M1171" t="s">
        <v>8462</v>
      </c>
      <c r="N1171" t="s">
        <v>8463</v>
      </c>
      <c r="O1171">
        <f>VLOOKUP(B1171,HIS退!B:F,5,FALSE)</f>
        <v>-1794</v>
      </c>
      <c r="P1171" t="str">
        <f>VLOOKUP(B1171,HIS退!B:I,8,FALSE)</f>
        <v>1</v>
      </c>
      <c r="Q1171" s="38">
        <f>VLOOKUP(C1171,招行退!B:F,5,FALSE)</f>
        <v>1794</v>
      </c>
      <c r="R1171" t="str">
        <f>VLOOKUP(C1171,招行退!B:H,7,FALSE)</f>
        <v>S</v>
      </c>
      <c r="S1171" t="e">
        <f>VLOOKUP(C1171,招行退!B:I,8,FALSE)</f>
        <v>#N/A</v>
      </c>
    </row>
    <row r="1172" spans="1:19" ht="14.25" hidden="1">
      <c r="A1172" t="s">
        <v>21634</v>
      </c>
      <c r="B1172">
        <v>740560</v>
      </c>
      <c r="C1172" t="s">
        <v>8464</v>
      </c>
      <c r="D1172" t="s">
        <v>8465</v>
      </c>
      <c r="E1172" t="s">
        <v>8466</v>
      </c>
      <c r="F1172" s="15">
        <v>500</v>
      </c>
      <c r="G1172" t="s">
        <v>34</v>
      </c>
      <c r="H1172" t="s">
        <v>34</v>
      </c>
      <c r="I1172" t="s">
        <v>58</v>
      </c>
      <c r="J1172" t="s">
        <v>48</v>
      </c>
      <c r="K1172" t="s">
        <v>59</v>
      </c>
      <c r="L1172" t="s">
        <v>8467</v>
      </c>
      <c r="M1172" t="s">
        <v>8468</v>
      </c>
      <c r="N1172" t="s">
        <v>8469</v>
      </c>
      <c r="O1172">
        <f>VLOOKUP(B1172,HIS退!B:F,5,FALSE)</f>
        <v>-500</v>
      </c>
      <c r="P1172" t="str">
        <f>VLOOKUP(B1172,HIS退!B:I,8,FALSE)</f>
        <v>1</v>
      </c>
      <c r="Q1172" s="38">
        <f>VLOOKUP(C1172,招行退!B:F,5,FALSE)</f>
        <v>500</v>
      </c>
      <c r="R1172" t="str">
        <f>VLOOKUP(C1172,招行退!B:H,7,FALSE)</f>
        <v>S</v>
      </c>
      <c r="S1172" t="e">
        <f>VLOOKUP(C1172,招行退!B:I,8,FALSE)</f>
        <v>#N/A</v>
      </c>
    </row>
    <row r="1173" spans="1:19" ht="14.25" hidden="1">
      <c r="A1173" t="s">
        <v>21635</v>
      </c>
      <c r="B1173">
        <v>740538</v>
      </c>
      <c r="C1173" t="s">
        <v>8470</v>
      </c>
      <c r="D1173" t="s">
        <v>8471</v>
      </c>
      <c r="E1173" t="s">
        <v>8472</v>
      </c>
      <c r="F1173" s="15">
        <v>221</v>
      </c>
      <c r="G1173" t="s">
        <v>34</v>
      </c>
      <c r="H1173" t="s">
        <v>34</v>
      </c>
      <c r="I1173" t="s">
        <v>58</v>
      </c>
      <c r="J1173" t="s">
        <v>48</v>
      </c>
      <c r="K1173" t="s">
        <v>59</v>
      </c>
      <c r="L1173" t="s">
        <v>8473</v>
      </c>
      <c r="M1173" t="s">
        <v>8474</v>
      </c>
      <c r="N1173" t="s">
        <v>8475</v>
      </c>
      <c r="O1173">
        <f>VLOOKUP(B1173,HIS退!B:F,5,FALSE)</f>
        <v>-221</v>
      </c>
      <c r="P1173" t="str">
        <f>VLOOKUP(B1173,HIS退!B:I,8,FALSE)</f>
        <v>1</v>
      </c>
      <c r="Q1173" s="38">
        <f>VLOOKUP(C1173,招行退!B:F,5,FALSE)</f>
        <v>221</v>
      </c>
      <c r="R1173" t="str">
        <f>VLOOKUP(C1173,招行退!B:H,7,FALSE)</f>
        <v>S</v>
      </c>
      <c r="S1173" t="e">
        <f>VLOOKUP(C1173,招行退!B:I,8,FALSE)</f>
        <v>#N/A</v>
      </c>
    </row>
    <row r="1174" spans="1:19" ht="14.25" hidden="1">
      <c r="A1174" t="s">
        <v>21636</v>
      </c>
      <c r="B1174">
        <v>740580</v>
      </c>
      <c r="C1174" t="s">
        <v>8476</v>
      </c>
      <c r="D1174" t="s">
        <v>8477</v>
      </c>
      <c r="E1174" t="s">
        <v>8478</v>
      </c>
      <c r="F1174" s="15">
        <v>99</v>
      </c>
      <c r="G1174" t="s">
        <v>34</v>
      </c>
      <c r="H1174" t="s">
        <v>34</v>
      </c>
      <c r="I1174" t="s">
        <v>58</v>
      </c>
      <c r="J1174" t="s">
        <v>48</v>
      </c>
      <c r="K1174" t="s">
        <v>59</v>
      </c>
      <c r="L1174" t="s">
        <v>8479</v>
      </c>
      <c r="M1174" t="s">
        <v>8480</v>
      </c>
      <c r="N1174" t="s">
        <v>8475</v>
      </c>
      <c r="O1174">
        <f>VLOOKUP(B1174,HIS退!B:F,5,FALSE)</f>
        <v>-99</v>
      </c>
      <c r="P1174" t="str">
        <f>VLOOKUP(B1174,HIS退!B:I,8,FALSE)</f>
        <v>1</v>
      </c>
      <c r="Q1174" s="38">
        <f>VLOOKUP(C1174,招行退!B:F,5,FALSE)</f>
        <v>99</v>
      </c>
      <c r="R1174" t="str">
        <f>VLOOKUP(C1174,招行退!B:H,7,FALSE)</f>
        <v>S</v>
      </c>
      <c r="S1174" t="e">
        <f>VLOOKUP(C1174,招行退!B:I,8,FALSE)</f>
        <v>#N/A</v>
      </c>
    </row>
    <row r="1175" spans="1:19" ht="14.25" hidden="1">
      <c r="A1175" t="s">
        <v>21637</v>
      </c>
      <c r="B1175">
        <v>740734</v>
      </c>
      <c r="C1175" t="s">
        <v>8481</v>
      </c>
      <c r="D1175" t="s">
        <v>8482</v>
      </c>
      <c r="E1175" t="s">
        <v>8483</v>
      </c>
      <c r="F1175" s="15">
        <v>162</v>
      </c>
      <c r="G1175" t="s">
        <v>34</v>
      </c>
      <c r="H1175" t="s">
        <v>34</v>
      </c>
      <c r="I1175" t="s">
        <v>58</v>
      </c>
      <c r="J1175" t="s">
        <v>48</v>
      </c>
      <c r="K1175" t="s">
        <v>59</v>
      </c>
      <c r="L1175" t="s">
        <v>8484</v>
      </c>
      <c r="M1175" t="s">
        <v>8485</v>
      </c>
      <c r="N1175" t="s">
        <v>8486</v>
      </c>
      <c r="O1175">
        <f>VLOOKUP(B1175,HIS退!B:F,5,FALSE)</f>
        <v>-162</v>
      </c>
      <c r="P1175" t="str">
        <f>VLOOKUP(B1175,HIS退!B:I,8,FALSE)</f>
        <v>1</v>
      </c>
      <c r="Q1175" s="38">
        <f>VLOOKUP(C1175,招行退!B:F,5,FALSE)</f>
        <v>162</v>
      </c>
      <c r="R1175" t="str">
        <f>VLOOKUP(C1175,招行退!B:H,7,FALSE)</f>
        <v>S</v>
      </c>
      <c r="S1175" t="e">
        <f>VLOOKUP(C1175,招行退!B:I,8,FALSE)</f>
        <v>#N/A</v>
      </c>
    </row>
    <row r="1176" spans="1:19" ht="14.25" hidden="1">
      <c r="A1176" t="s">
        <v>21638</v>
      </c>
      <c r="B1176">
        <v>740728</v>
      </c>
      <c r="C1176" t="s">
        <v>8487</v>
      </c>
      <c r="D1176" t="s">
        <v>8488</v>
      </c>
      <c r="E1176" t="s">
        <v>8489</v>
      </c>
      <c r="F1176" s="15">
        <v>268</v>
      </c>
      <c r="G1176" t="s">
        <v>53</v>
      </c>
      <c r="H1176" t="s">
        <v>34</v>
      </c>
      <c r="I1176" t="s">
        <v>58</v>
      </c>
      <c r="J1176" t="s">
        <v>48</v>
      </c>
      <c r="K1176" t="s">
        <v>59</v>
      </c>
      <c r="L1176" t="s">
        <v>8490</v>
      </c>
      <c r="M1176" t="s">
        <v>8491</v>
      </c>
      <c r="N1176" t="s">
        <v>8492</v>
      </c>
      <c r="O1176">
        <f>VLOOKUP(B1176,HIS退!B:F,5,FALSE)</f>
        <v>-268</v>
      </c>
      <c r="P1176" t="str">
        <f>VLOOKUP(B1176,HIS退!B:I,8,FALSE)</f>
        <v>1</v>
      </c>
      <c r="Q1176" s="38">
        <f>VLOOKUP(C1176,招行退!B:F,5,FALSE)</f>
        <v>268</v>
      </c>
      <c r="R1176" t="str">
        <f>VLOOKUP(C1176,招行退!B:H,7,FALSE)</f>
        <v>S</v>
      </c>
      <c r="S1176" t="e">
        <f>VLOOKUP(C1176,招行退!B:I,8,FALSE)</f>
        <v>#N/A</v>
      </c>
    </row>
    <row r="1177" spans="1:19" ht="14.25" hidden="1">
      <c r="A1177" t="s">
        <v>21639</v>
      </c>
      <c r="B1177">
        <v>741064</v>
      </c>
      <c r="C1177" t="s">
        <v>8493</v>
      </c>
      <c r="D1177" t="s">
        <v>8494</v>
      </c>
      <c r="E1177" t="s">
        <v>8495</v>
      </c>
      <c r="F1177" s="15">
        <v>1700</v>
      </c>
      <c r="G1177" t="s">
        <v>34</v>
      </c>
      <c r="H1177" t="s">
        <v>34</v>
      </c>
      <c r="I1177" t="s">
        <v>58</v>
      </c>
      <c r="J1177" t="s">
        <v>48</v>
      </c>
      <c r="K1177" t="s">
        <v>59</v>
      </c>
      <c r="L1177" t="s">
        <v>8496</v>
      </c>
      <c r="M1177" t="s">
        <v>8497</v>
      </c>
      <c r="N1177" t="s">
        <v>8498</v>
      </c>
      <c r="O1177">
        <f>VLOOKUP(B1177,HIS退!B:F,5,FALSE)</f>
        <v>-1700</v>
      </c>
      <c r="P1177" t="str">
        <f>VLOOKUP(B1177,HIS退!B:I,8,FALSE)</f>
        <v>1</v>
      </c>
      <c r="Q1177" s="38">
        <f>VLOOKUP(C1177,招行退!B:F,5,FALSE)</f>
        <v>1700</v>
      </c>
      <c r="R1177" t="str">
        <f>VLOOKUP(C1177,招行退!B:H,7,FALSE)</f>
        <v>S</v>
      </c>
      <c r="S1177" t="e">
        <f>VLOOKUP(C1177,招行退!B:I,8,FALSE)</f>
        <v>#N/A</v>
      </c>
    </row>
    <row r="1178" spans="1:19" ht="14.25" hidden="1">
      <c r="A1178" t="s">
        <v>21640</v>
      </c>
      <c r="B1178">
        <v>741111</v>
      </c>
      <c r="C1178" t="s">
        <v>5430</v>
      </c>
      <c r="D1178" t="s">
        <v>8499</v>
      </c>
      <c r="E1178" t="s">
        <v>5433</v>
      </c>
      <c r="F1178" s="15">
        <v>344</v>
      </c>
      <c r="G1178" t="s">
        <v>34</v>
      </c>
      <c r="H1178" t="s">
        <v>34</v>
      </c>
      <c r="I1178" t="s">
        <v>340</v>
      </c>
      <c r="J1178" t="s">
        <v>57</v>
      </c>
      <c r="K1178" t="s">
        <v>59</v>
      </c>
      <c r="L1178" t="s">
        <v>5431</v>
      </c>
      <c r="M1178" t="s">
        <v>8500</v>
      </c>
      <c r="N1178" t="s">
        <v>5434</v>
      </c>
      <c r="O1178">
        <f>VLOOKUP(B1178,HIS退!B:F,5,FALSE)</f>
        <v>-344</v>
      </c>
      <c r="P1178" t="str">
        <f>VLOOKUP(B1178,HIS退!B:I,8,FALSE)</f>
        <v>9</v>
      </c>
      <c r="Q1178" s="38">
        <f>VLOOKUP(C1178,招行退!B:F,5,FALSE)</f>
        <v>344</v>
      </c>
      <c r="R1178" t="str">
        <f>VLOOKUP(C1178,招行退!B:H,7,FALSE)</f>
        <v>B</v>
      </c>
      <c r="S1178" t="str">
        <f>VLOOKUP(C1178,招行退!B:I,8,FALSE)</f>
        <v>20170714</v>
      </c>
    </row>
    <row r="1179" spans="1:19" ht="14.25" hidden="1">
      <c r="A1179" t="s">
        <v>21641</v>
      </c>
      <c r="B1179">
        <v>741218</v>
      </c>
      <c r="C1179" t="s">
        <v>8501</v>
      </c>
      <c r="D1179" t="s">
        <v>8502</v>
      </c>
      <c r="E1179" t="s">
        <v>8503</v>
      </c>
      <c r="F1179" s="15">
        <v>1436</v>
      </c>
      <c r="G1179" t="s">
        <v>34</v>
      </c>
      <c r="H1179" t="s">
        <v>34</v>
      </c>
      <c r="I1179" t="s">
        <v>58</v>
      </c>
      <c r="J1179" t="s">
        <v>48</v>
      </c>
      <c r="K1179" t="s">
        <v>59</v>
      </c>
      <c r="L1179" t="s">
        <v>8504</v>
      </c>
      <c r="M1179" t="s">
        <v>8505</v>
      </c>
      <c r="N1179" t="s">
        <v>8506</v>
      </c>
      <c r="O1179">
        <f>VLOOKUP(B1179,HIS退!B:F,5,FALSE)</f>
        <v>-1436</v>
      </c>
      <c r="P1179" t="str">
        <f>VLOOKUP(B1179,HIS退!B:I,8,FALSE)</f>
        <v>1</v>
      </c>
      <c r="Q1179" s="38">
        <f>VLOOKUP(C1179,招行退!B:F,5,FALSE)</f>
        <v>1436</v>
      </c>
      <c r="R1179" t="str">
        <f>VLOOKUP(C1179,招行退!B:H,7,FALSE)</f>
        <v>S</v>
      </c>
      <c r="S1179" t="e">
        <f>VLOOKUP(C1179,招行退!B:I,8,FALSE)</f>
        <v>#N/A</v>
      </c>
    </row>
    <row r="1180" spans="1:19" ht="14.25" hidden="1">
      <c r="A1180" t="s">
        <v>21642</v>
      </c>
      <c r="B1180">
        <v>741310</v>
      </c>
      <c r="C1180" t="s">
        <v>8507</v>
      </c>
      <c r="D1180" t="s">
        <v>8508</v>
      </c>
      <c r="E1180" t="s">
        <v>8509</v>
      </c>
      <c r="F1180" s="15">
        <v>5000</v>
      </c>
      <c r="G1180" t="s">
        <v>34</v>
      </c>
      <c r="H1180" t="s">
        <v>34</v>
      </c>
      <c r="I1180" t="s">
        <v>58</v>
      </c>
      <c r="J1180" t="s">
        <v>48</v>
      </c>
      <c r="K1180" t="s">
        <v>59</v>
      </c>
      <c r="L1180" t="s">
        <v>8510</v>
      </c>
      <c r="M1180" t="s">
        <v>8511</v>
      </c>
      <c r="N1180" t="s">
        <v>8512</v>
      </c>
      <c r="O1180">
        <f>VLOOKUP(B1180,HIS退!B:F,5,FALSE)</f>
        <v>-5000</v>
      </c>
      <c r="P1180" t="str">
        <f>VLOOKUP(B1180,HIS退!B:I,8,FALSE)</f>
        <v>1</v>
      </c>
      <c r="Q1180" s="38">
        <f>VLOOKUP(C1180,招行退!B:F,5,FALSE)</f>
        <v>5000</v>
      </c>
      <c r="R1180" t="str">
        <f>VLOOKUP(C1180,招行退!B:H,7,FALSE)</f>
        <v>S</v>
      </c>
      <c r="S1180" t="e">
        <f>VLOOKUP(C1180,招行退!B:I,8,FALSE)</f>
        <v>#N/A</v>
      </c>
    </row>
    <row r="1181" spans="1:19" ht="14.25" hidden="1">
      <c r="A1181" t="s">
        <v>21643</v>
      </c>
      <c r="B1181">
        <v>741402</v>
      </c>
      <c r="C1181" t="s">
        <v>8513</v>
      </c>
      <c r="D1181" t="s">
        <v>8514</v>
      </c>
      <c r="E1181" t="s">
        <v>8515</v>
      </c>
      <c r="F1181" s="15">
        <v>305</v>
      </c>
      <c r="G1181" t="s">
        <v>34</v>
      </c>
      <c r="H1181" t="s">
        <v>34</v>
      </c>
      <c r="I1181" t="s">
        <v>58</v>
      </c>
      <c r="J1181" t="s">
        <v>48</v>
      </c>
      <c r="K1181" t="s">
        <v>59</v>
      </c>
      <c r="L1181" t="s">
        <v>8516</v>
      </c>
      <c r="M1181" t="s">
        <v>8517</v>
      </c>
      <c r="N1181" t="s">
        <v>8518</v>
      </c>
      <c r="O1181">
        <f>VLOOKUP(B1181,HIS退!B:F,5,FALSE)</f>
        <v>-305</v>
      </c>
      <c r="P1181" t="str">
        <f>VLOOKUP(B1181,HIS退!B:I,8,FALSE)</f>
        <v>1</v>
      </c>
      <c r="Q1181" s="38">
        <f>VLOOKUP(C1181,招行退!B:F,5,FALSE)</f>
        <v>305</v>
      </c>
      <c r="R1181" t="str">
        <f>VLOOKUP(C1181,招行退!B:H,7,FALSE)</f>
        <v>S</v>
      </c>
      <c r="S1181" t="e">
        <f>VLOOKUP(C1181,招行退!B:I,8,FALSE)</f>
        <v>#N/A</v>
      </c>
    </row>
    <row r="1182" spans="1:19" ht="14.25" hidden="1">
      <c r="A1182" t="s">
        <v>21644</v>
      </c>
      <c r="B1182">
        <v>741427</v>
      </c>
      <c r="C1182" t="s">
        <v>8519</v>
      </c>
      <c r="D1182" t="s">
        <v>8520</v>
      </c>
      <c r="E1182" t="s">
        <v>8521</v>
      </c>
      <c r="F1182" s="15">
        <v>500</v>
      </c>
      <c r="G1182" t="s">
        <v>34</v>
      </c>
      <c r="H1182" t="s">
        <v>34</v>
      </c>
      <c r="I1182" t="s">
        <v>58</v>
      </c>
      <c r="J1182" t="s">
        <v>48</v>
      </c>
      <c r="K1182" t="s">
        <v>59</v>
      </c>
      <c r="L1182" t="s">
        <v>8522</v>
      </c>
      <c r="M1182" t="s">
        <v>8523</v>
      </c>
      <c r="N1182" t="s">
        <v>8524</v>
      </c>
      <c r="O1182">
        <f>VLOOKUP(B1182,HIS退!B:F,5,FALSE)</f>
        <v>-500</v>
      </c>
      <c r="P1182" t="str">
        <f>VLOOKUP(B1182,HIS退!B:I,8,FALSE)</f>
        <v>1</v>
      </c>
      <c r="Q1182" s="38">
        <f>VLOOKUP(C1182,招行退!B:F,5,FALSE)</f>
        <v>500</v>
      </c>
      <c r="R1182" t="str">
        <f>VLOOKUP(C1182,招行退!B:H,7,FALSE)</f>
        <v>S</v>
      </c>
      <c r="S1182" t="e">
        <f>VLOOKUP(C1182,招行退!B:I,8,FALSE)</f>
        <v>#N/A</v>
      </c>
    </row>
    <row r="1183" spans="1:19" ht="14.25" hidden="1">
      <c r="A1183" t="s">
        <v>21645</v>
      </c>
      <c r="B1183">
        <v>741439</v>
      </c>
      <c r="C1183" t="s">
        <v>8525</v>
      </c>
      <c r="D1183" t="s">
        <v>8526</v>
      </c>
      <c r="E1183" t="s">
        <v>8527</v>
      </c>
      <c r="F1183" s="15">
        <v>96</v>
      </c>
      <c r="G1183" t="s">
        <v>34</v>
      </c>
      <c r="H1183" t="s">
        <v>34</v>
      </c>
      <c r="I1183" t="s">
        <v>58</v>
      </c>
      <c r="J1183" t="s">
        <v>48</v>
      </c>
      <c r="K1183" t="s">
        <v>59</v>
      </c>
      <c r="L1183" t="s">
        <v>8528</v>
      </c>
      <c r="M1183" t="s">
        <v>8529</v>
      </c>
      <c r="N1183" t="s">
        <v>8530</v>
      </c>
      <c r="O1183">
        <f>VLOOKUP(B1183,HIS退!B:F,5,FALSE)</f>
        <v>-96</v>
      </c>
      <c r="P1183" t="str">
        <f>VLOOKUP(B1183,HIS退!B:I,8,FALSE)</f>
        <v>1</v>
      </c>
      <c r="Q1183" s="38">
        <f>VLOOKUP(C1183,招行退!B:F,5,FALSE)</f>
        <v>96</v>
      </c>
      <c r="R1183" t="str">
        <f>VLOOKUP(C1183,招行退!B:H,7,FALSE)</f>
        <v>S</v>
      </c>
      <c r="S1183" t="e">
        <f>VLOOKUP(C1183,招行退!B:I,8,FALSE)</f>
        <v>#N/A</v>
      </c>
    </row>
    <row r="1184" spans="1:19" ht="14.25" hidden="1">
      <c r="A1184" t="s">
        <v>21646</v>
      </c>
      <c r="B1184">
        <v>741703</v>
      </c>
      <c r="C1184" t="s">
        <v>8531</v>
      </c>
      <c r="D1184" t="s">
        <v>443</v>
      </c>
      <c r="E1184" t="s">
        <v>444</v>
      </c>
      <c r="F1184" s="15">
        <v>500</v>
      </c>
      <c r="G1184" t="s">
        <v>34</v>
      </c>
      <c r="H1184" t="s">
        <v>34</v>
      </c>
      <c r="I1184" t="s">
        <v>58</v>
      </c>
      <c r="J1184" t="s">
        <v>48</v>
      </c>
      <c r="K1184" t="s">
        <v>59</v>
      </c>
      <c r="L1184" t="s">
        <v>8532</v>
      </c>
      <c r="M1184" t="s">
        <v>8533</v>
      </c>
      <c r="N1184" t="s">
        <v>2365</v>
      </c>
      <c r="O1184">
        <f>VLOOKUP(B1184,HIS退!B:F,5,FALSE)</f>
        <v>-500</v>
      </c>
      <c r="P1184" t="str">
        <f>VLOOKUP(B1184,HIS退!B:I,8,FALSE)</f>
        <v>1</v>
      </c>
      <c r="Q1184" s="38">
        <f>VLOOKUP(C1184,招行退!B:F,5,FALSE)</f>
        <v>500</v>
      </c>
      <c r="R1184" t="str">
        <f>VLOOKUP(C1184,招行退!B:H,7,FALSE)</f>
        <v>S</v>
      </c>
      <c r="S1184" t="e">
        <f>VLOOKUP(C1184,招行退!B:I,8,FALSE)</f>
        <v>#N/A</v>
      </c>
    </row>
    <row r="1185" spans="1:19" ht="14.25" hidden="1">
      <c r="A1185" t="s">
        <v>21647</v>
      </c>
      <c r="B1185">
        <v>741734</v>
      </c>
      <c r="C1185" t="s">
        <v>8534</v>
      </c>
      <c r="D1185" t="s">
        <v>8535</v>
      </c>
      <c r="E1185" t="s">
        <v>8536</v>
      </c>
      <c r="F1185" s="15">
        <v>468</v>
      </c>
      <c r="G1185" t="s">
        <v>34</v>
      </c>
      <c r="H1185" t="s">
        <v>34</v>
      </c>
      <c r="I1185" t="s">
        <v>58</v>
      </c>
      <c r="J1185" t="s">
        <v>48</v>
      </c>
      <c r="K1185" t="s">
        <v>59</v>
      </c>
      <c r="L1185" t="s">
        <v>8537</v>
      </c>
      <c r="M1185" t="s">
        <v>8538</v>
      </c>
      <c r="N1185" t="s">
        <v>8539</v>
      </c>
      <c r="O1185">
        <f>VLOOKUP(B1185,HIS退!B:F,5,FALSE)</f>
        <v>-468</v>
      </c>
      <c r="P1185" t="str">
        <f>VLOOKUP(B1185,HIS退!B:I,8,FALSE)</f>
        <v>1</v>
      </c>
      <c r="Q1185" s="38">
        <f>VLOOKUP(C1185,招行退!B:F,5,FALSE)</f>
        <v>468</v>
      </c>
      <c r="R1185" t="str">
        <f>VLOOKUP(C1185,招行退!B:H,7,FALSE)</f>
        <v>S</v>
      </c>
      <c r="S1185" t="e">
        <f>VLOOKUP(C1185,招行退!B:I,8,FALSE)</f>
        <v>#N/A</v>
      </c>
    </row>
    <row r="1186" spans="1:19" ht="14.25" hidden="1">
      <c r="A1186" t="s">
        <v>21648</v>
      </c>
      <c r="B1186">
        <v>741782</v>
      </c>
      <c r="C1186" t="s">
        <v>8540</v>
      </c>
      <c r="D1186" t="s">
        <v>8541</v>
      </c>
      <c r="E1186" t="s">
        <v>8542</v>
      </c>
      <c r="F1186" s="15">
        <v>500</v>
      </c>
      <c r="G1186" t="s">
        <v>34</v>
      </c>
      <c r="H1186" t="s">
        <v>34</v>
      </c>
      <c r="I1186" t="s">
        <v>58</v>
      </c>
      <c r="J1186" t="s">
        <v>48</v>
      </c>
      <c r="K1186" t="s">
        <v>59</v>
      </c>
      <c r="L1186" t="s">
        <v>8543</v>
      </c>
      <c r="M1186" t="s">
        <v>8544</v>
      </c>
      <c r="N1186" t="s">
        <v>8545</v>
      </c>
      <c r="O1186">
        <f>VLOOKUP(B1186,HIS退!B:F,5,FALSE)</f>
        <v>-500</v>
      </c>
      <c r="P1186" t="str">
        <f>VLOOKUP(B1186,HIS退!B:I,8,FALSE)</f>
        <v>1</v>
      </c>
      <c r="Q1186" s="38">
        <f>VLOOKUP(C1186,招行退!B:F,5,FALSE)</f>
        <v>500</v>
      </c>
      <c r="R1186" t="str">
        <f>VLOOKUP(C1186,招行退!B:H,7,FALSE)</f>
        <v>S</v>
      </c>
      <c r="S1186" t="e">
        <f>VLOOKUP(C1186,招行退!B:I,8,FALSE)</f>
        <v>#N/A</v>
      </c>
    </row>
    <row r="1187" spans="1:19" ht="14.25" hidden="1">
      <c r="A1187" t="s">
        <v>21649</v>
      </c>
      <c r="B1187">
        <v>741887</v>
      </c>
      <c r="C1187" t="s">
        <v>8546</v>
      </c>
      <c r="D1187" t="s">
        <v>8547</v>
      </c>
      <c r="E1187" t="s">
        <v>8548</v>
      </c>
      <c r="F1187" s="15">
        <v>600</v>
      </c>
      <c r="G1187" t="s">
        <v>34</v>
      </c>
      <c r="H1187" t="s">
        <v>34</v>
      </c>
      <c r="I1187" t="s">
        <v>58</v>
      </c>
      <c r="J1187" t="s">
        <v>48</v>
      </c>
      <c r="K1187" t="s">
        <v>59</v>
      </c>
      <c r="L1187" t="s">
        <v>8549</v>
      </c>
      <c r="M1187" t="s">
        <v>8550</v>
      </c>
      <c r="N1187" t="s">
        <v>8551</v>
      </c>
      <c r="O1187">
        <f>VLOOKUP(B1187,HIS退!B:F,5,FALSE)</f>
        <v>-600</v>
      </c>
      <c r="P1187" t="str">
        <f>VLOOKUP(B1187,HIS退!B:I,8,FALSE)</f>
        <v>1</v>
      </c>
      <c r="Q1187" s="38">
        <f>VLOOKUP(C1187,招行退!B:F,5,FALSE)</f>
        <v>600</v>
      </c>
      <c r="R1187" t="str">
        <f>VLOOKUP(C1187,招行退!B:H,7,FALSE)</f>
        <v>S</v>
      </c>
      <c r="S1187" t="e">
        <f>VLOOKUP(C1187,招行退!B:I,8,FALSE)</f>
        <v>#N/A</v>
      </c>
    </row>
    <row r="1188" spans="1:19" ht="14.25" hidden="1">
      <c r="A1188" t="s">
        <v>21650</v>
      </c>
      <c r="B1188">
        <v>741936</v>
      </c>
      <c r="C1188" t="s">
        <v>8552</v>
      </c>
      <c r="D1188" t="s">
        <v>8553</v>
      </c>
      <c r="E1188" t="s">
        <v>8554</v>
      </c>
      <c r="F1188" s="15">
        <v>2500</v>
      </c>
      <c r="G1188" t="s">
        <v>34</v>
      </c>
      <c r="H1188" t="s">
        <v>34</v>
      </c>
      <c r="I1188" t="s">
        <v>58</v>
      </c>
      <c r="J1188" t="s">
        <v>48</v>
      </c>
      <c r="K1188" t="s">
        <v>59</v>
      </c>
      <c r="L1188" t="s">
        <v>8555</v>
      </c>
      <c r="M1188" t="s">
        <v>8556</v>
      </c>
      <c r="N1188" t="s">
        <v>8557</v>
      </c>
      <c r="O1188">
        <f>VLOOKUP(B1188,HIS退!B:F,5,FALSE)</f>
        <v>-2500</v>
      </c>
      <c r="P1188" t="str">
        <f>VLOOKUP(B1188,HIS退!B:I,8,FALSE)</f>
        <v>1</v>
      </c>
      <c r="Q1188" s="38">
        <f>VLOOKUP(C1188,招行退!B:F,5,FALSE)</f>
        <v>2500</v>
      </c>
      <c r="R1188" t="str">
        <f>VLOOKUP(C1188,招行退!B:H,7,FALSE)</f>
        <v>S</v>
      </c>
      <c r="S1188" t="e">
        <f>VLOOKUP(C1188,招行退!B:I,8,FALSE)</f>
        <v>#N/A</v>
      </c>
    </row>
    <row r="1189" spans="1:19" ht="14.25" hidden="1">
      <c r="A1189" t="s">
        <v>21651</v>
      </c>
      <c r="B1189">
        <v>742251</v>
      </c>
      <c r="C1189" t="s">
        <v>8558</v>
      </c>
      <c r="D1189" t="s">
        <v>8559</v>
      </c>
      <c r="E1189" t="s">
        <v>6002</v>
      </c>
      <c r="F1189" s="15">
        <v>8000</v>
      </c>
      <c r="G1189" t="s">
        <v>34</v>
      </c>
      <c r="H1189" t="s">
        <v>34</v>
      </c>
      <c r="I1189" t="s">
        <v>58</v>
      </c>
      <c r="J1189" t="s">
        <v>48</v>
      </c>
      <c r="K1189" t="s">
        <v>59</v>
      </c>
      <c r="L1189" t="s">
        <v>8560</v>
      </c>
      <c r="M1189" t="s">
        <v>8561</v>
      </c>
      <c r="N1189" t="s">
        <v>8562</v>
      </c>
      <c r="O1189">
        <f>VLOOKUP(B1189,HIS退!B:F,5,FALSE)</f>
        <v>-8000</v>
      </c>
      <c r="P1189" t="str">
        <f>VLOOKUP(B1189,HIS退!B:I,8,FALSE)</f>
        <v>1</v>
      </c>
      <c r="Q1189" s="38">
        <f>VLOOKUP(C1189,招行退!B:F,5,FALSE)</f>
        <v>8000</v>
      </c>
      <c r="R1189" t="str">
        <f>VLOOKUP(C1189,招行退!B:H,7,FALSE)</f>
        <v>S</v>
      </c>
      <c r="S1189" t="e">
        <f>VLOOKUP(C1189,招行退!B:I,8,FALSE)</f>
        <v>#N/A</v>
      </c>
    </row>
    <row r="1190" spans="1:19" ht="14.25" hidden="1">
      <c r="A1190" t="s">
        <v>21652</v>
      </c>
      <c r="B1190">
        <v>742265</v>
      </c>
      <c r="C1190" t="s">
        <v>8563</v>
      </c>
      <c r="D1190" t="s">
        <v>8559</v>
      </c>
      <c r="E1190" t="s">
        <v>6002</v>
      </c>
      <c r="F1190" s="15">
        <v>3500</v>
      </c>
      <c r="G1190" t="s">
        <v>34</v>
      </c>
      <c r="H1190" t="s">
        <v>34</v>
      </c>
      <c r="I1190" t="s">
        <v>58</v>
      </c>
      <c r="J1190" t="s">
        <v>48</v>
      </c>
      <c r="K1190" t="s">
        <v>59</v>
      </c>
      <c r="L1190" t="s">
        <v>8564</v>
      </c>
      <c r="M1190" t="s">
        <v>8565</v>
      </c>
      <c r="N1190" t="s">
        <v>8566</v>
      </c>
      <c r="O1190">
        <f>VLOOKUP(B1190,HIS退!B:F,5,FALSE)</f>
        <v>-3500</v>
      </c>
      <c r="P1190" t="str">
        <f>VLOOKUP(B1190,HIS退!B:I,8,FALSE)</f>
        <v>1</v>
      </c>
      <c r="Q1190" s="38">
        <f>VLOOKUP(C1190,招行退!B:F,5,FALSE)</f>
        <v>3500</v>
      </c>
      <c r="R1190" t="str">
        <f>VLOOKUP(C1190,招行退!B:H,7,FALSE)</f>
        <v>S</v>
      </c>
      <c r="S1190" t="e">
        <f>VLOOKUP(C1190,招行退!B:I,8,FALSE)</f>
        <v>#N/A</v>
      </c>
    </row>
    <row r="1191" spans="1:19" ht="14.25" hidden="1">
      <c r="A1191" t="s">
        <v>21653</v>
      </c>
      <c r="B1191">
        <v>742556</v>
      </c>
      <c r="C1191" t="s">
        <v>8567</v>
      </c>
      <c r="D1191" t="s">
        <v>8568</v>
      </c>
      <c r="E1191" t="s">
        <v>8569</v>
      </c>
      <c r="F1191" s="15">
        <v>500</v>
      </c>
      <c r="G1191" t="s">
        <v>34</v>
      </c>
      <c r="H1191" t="s">
        <v>34</v>
      </c>
      <c r="I1191" t="s">
        <v>58</v>
      </c>
      <c r="J1191" t="s">
        <v>48</v>
      </c>
      <c r="K1191" t="s">
        <v>59</v>
      </c>
      <c r="L1191" t="s">
        <v>8570</v>
      </c>
      <c r="M1191" t="s">
        <v>8571</v>
      </c>
      <c r="N1191" t="s">
        <v>5448</v>
      </c>
      <c r="O1191">
        <f>VLOOKUP(B1191,HIS退!B:F,5,FALSE)</f>
        <v>-500</v>
      </c>
      <c r="P1191" t="str">
        <f>VLOOKUP(B1191,HIS退!B:I,8,FALSE)</f>
        <v>1</v>
      </c>
      <c r="Q1191" s="38">
        <f>VLOOKUP(C1191,招行退!B:F,5,FALSE)</f>
        <v>500</v>
      </c>
      <c r="R1191" t="str">
        <f>VLOOKUP(C1191,招行退!B:H,7,FALSE)</f>
        <v>S</v>
      </c>
      <c r="S1191" t="e">
        <f>VLOOKUP(C1191,招行退!B:I,8,FALSE)</f>
        <v>#N/A</v>
      </c>
    </row>
    <row r="1192" spans="1:19" ht="14.25" hidden="1">
      <c r="A1192" t="s">
        <v>21654</v>
      </c>
      <c r="B1192">
        <v>742562</v>
      </c>
      <c r="C1192" t="s">
        <v>5472</v>
      </c>
      <c r="D1192" t="s">
        <v>8572</v>
      </c>
      <c r="E1192" t="s">
        <v>5475</v>
      </c>
      <c r="F1192" s="15">
        <v>10</v>
      </c>
      <c r="G1192" t="s">
        <v>34</v>
      </c>
      <c r="H1192" t="s">
        <v>34</v>
      </c>
      <c r="I1192" t="s">
        <v>340</v>
      </c>
      <c r="J1192" t="s">
        <v>57</v>
      </c>
      <c r="K1192" t="s">
        <v>59</v>
      </c>
      <c r="L1192" t="s">
        <v>5473</v>
      </c>
      <c r="M1192" t="s">
        <v>8573</v>
      </c>
      <c r="N1192" t="s">
        <v>5476</v>
      </c>
      <c r="O1192">
        <f>VLOOKUP(B1192,HIS退!B:F,5,FALSE)</f>
        <v>-10</v>
      </c>
      <c r="P1192" t="str">
        <f>VLOOKUP(B1192,HIS退!B:I,8,FALSE)</f>
        <v>9</v>
      </c>
      <c r="Q1192" s="38">
        <f>VLOOKUP(C1192,招行退!B:F,5,FALSE)</f>
        <v>10</v>
      </c>
      <c r="R1192" t="str">
        <f>VLOOKUP(C1192,招行退!B:H,7,FALSE)</f>
        <v>B</v>
      </c>
      <c r="S1192" t="str">
        <f>VLOOKUP(C1192,招行退!B:I,8,FALSE)</f>
        <v>20170714</v>
      </c>
    </row>
    <row r="1193" spans="1:19" ht="14.25" hidden="1">
      <c r="A1193" t="s">
        <v>21655</v>
      </c>
      <c r="B1193">
        <v>742730</v>
      </c>
      <c r="C1193" t="s">
        <v>8574</v>
      </c>
      <c r="D1193" t="s">
        <v>8575</v>
      </c>
      <c r="E1193" t="s">
        <v>8576</v>
      </c>
      <c r="F1193" s="15">
        <v>580</v>
      </c>
      <c r="G1193" t="s">
        <v>34</v>
      </c>
      <c r="H1193" t="s">
        <v>34</v>
      </c>
      <c r="I1193" t="s">
        <v>58</v>
      </c>
      <c r="J1193" t="s">
        <v>48</v>
      </c>
      <c r="K1193" t="s">
        <v>59</v>
      </c>
      <c r="L1193" t="s">
        <v>8577</v>
      </c>
      <c r="M1193" t="s">
        <v>8578</v>
      </c>
      <c r="N1193" t="s">
        <v>8579</v>
      </c>
      <c r="O1193">
        <f>VLOOKUP(B1193,HIS退!B:F,5,FALSE)</f>
        <v>-580</v>
      </c>
      <c r="P1193" t="str">
        <f>VLOOKUP(B1193,HIS退!B:I,8,FALSE)</f>
        <v>1</v>
      </c>
      <c r="Q1193" s="38">
        <f>VLOOKUP(C1193,招行退!B:F,5,FALSE)</f>
        <v>580</v>
      </c>
      <c r="R1193" t="str">
        <f>VLOOKUP(C1193,招行退!B:H,7,FALSE)</f>
        <v>S</v>
      </c>
      <c r="S1193" t="e">
        <f>VLOOKUP(C1193,招行退!B:I,8,FALSE)</f>
        <v>#N/A</v>
      </c>
    </row>
    <row r="1194" spans="1:19" ht="14.25" hidden="1">
      <c r="A1194" t="s">
        <v>21656</v>
      </c>
      <c r="B1194">
        <v>742752</v>
      </c>
      <c r="C1194" t="s">
        <v>11982</v>
      </c>
      <c r="D1194" t="s">
        <v>8580</v>
      </c>
      <c r="E1194" t="s">
        <v>8581</v>
      </c>
      <c r="F1194" s="15">
        <v>649</v>
      </c>
      <c r="G1194" t="s">
        <v>34</v>
      </c>
      <c r="H1194" t="s">
        <v>34</v>
      </c>
      <c r="I1194" t="s">
        <v>58</v>
      </c>
      <c r="J1194" t="s">
        <v>48</v>
      </c>
      <c r="K1194" t="s">
        <v>59</v>
      </c>
      <c r="L1194" t="s">
        <v>8582</v>
      </c>
      <c r="M1194" t="s">
        <v>8583</v>
      </c>
      <c r="N1194" t="s">
        <v>8584</v>
      </c>
      <c r="O1194">
        <f>VLOOKUP(B1194,HIS退!B:F,5,FALSE)</f>
        <v>-649</v>
      </c>
      <c r="P1194" t="str">
        <f>VLOOKUP(B1194,HIS退!B:I,8,FALSE)</f>
        <v>1</v>
      </c>
      <c r="Q1194" s="38">
        <f>VLOOKUP(C1194,招行退!B:F,5,FALSE)</f>
        <v>649</v>
      </c>
      <c r="R1194" t="str">
        <f>VLOOKUP(C1194,招行退!B:H,7,FALSE)</f>
        <v>S</v>
      </c>
      <c r="S1194" t="e">
        <f>VLOOKUP(C1194,招行退!B:I,8,FALSE)</f>
        <v>#N/A</v>
      </c>
    </row>
    <row r="1195" spans="1:19" ht="14.25" hidden="1">
      <c r="A1195" t="s">
        <v>21657</v>
      </c>
      <c r="B1195">
        <v>743275</v>
      </c>
      <c r="C1195" t="s">
        <v>8585</v>
      </c>
      <c r="D1195" t="s">
        <v>8586</v>
      </c>
      <c r="E1195" t="s">
        <v>8587</v>
      </c>
      <c r="F1195" s="15">
        <v>175</v>
      </c>
      <c r="G1195" t="s">
        <v>34</v>
      </c>
      <c r="H1195" t="s">
        <v>34</v>
      </c>
      <c r="I1195" t="s">
        <v>58</v>
      </c>
      <c r="J1195" t="s">
        <v>48</v>
      </c>
      <c r="K1195" t="s">
        <v>59</v>
      </c>
      <c r="L1195" t="s">
        <v>8588</v>
      </c>
      <c r="M1195" t="s">
        <v>8589</v>
      </c>
      <c r="N1195" t="s">
        <v>8590</v>
      </c>
      <c r="O1195">
        <f>VLOOKUP(B1195,HIS退!B:F,5,FALSE)</f>
        <v>-175</v>
      </c>
      <c r="P1195" t="str">
        <f>VLOOKUP(B1195,HIS退!B:I,8,FALSE)</f>
        <v>1</v>
      </c>
      <c r="Q1195" s="38">
        <f>VLOOKUP(C1195,招行退!B:F,5,FALSE)</f>
        <v>175</v>
      </c>
      <c r="R1195" t="str">
        <f>VLOOKUP(C1195,招行退!B:H,7,FALSE)</f>
        <v>S</v>
      </c>
      <c r="S1195" t="e">
        <f>VLOOKUP(C1195,招行退!B:I,8,FALSE)</f>
        <v>#N/A</v>
      </c>
    </row>
    <row r="1196" spans="1:19" ht="14.25" hidden="1">
      <c r="A1196" t="s">
        <v>21658</v>
      </c>
      <c r="B1196">
        <v>743421</v>
      </c>
      <c r="C1196" t="s">
        <v>8591</v>
      </c>
      <c r="D1196" t="s">
        <v>8592</v>
      </c>
      <c r="E1196" t="s">
        <v>8593</v>
      </c>
      <c r="F1196" s="15">
        <v>1000</v>
      </c>
      <c r="G1196" t="s">
        <v>34</v>
      </c>
      <c r="H1196" t="s">
        <v>34</v>
      </c>
      <c r="I1196" t="s">
        <v>58</v>
      </c>
      <c r="J1196" t="s">
        <v>48</v>
      </c>
      <c r="K1196" t="s">
        <v>59</v>
      </c>
      <c r="L1196" t="s">
        <v>8594</v>
      </c>
      <c r="M1196" t="s">
        <v>8595</v>
      </c>
      <c r="N1196" t="s">
        <v>8596</v>
      </c>
      <c r="O1196">
        <f>VLOOKUP(B1196,HIS退!B:F,5,FALSE)</f>
        <v>-1000</v>
      </c>
      <c r="P1196" t="str">
        <f>VLOOKUP(B1196,HIS退!B:I,8,FALSE)</f>
        <v>1</v>
      </c>
      <c r="Q1196" s="38">
        <f>VLOOKUP(C1196,招行退!B:F,5,FALSE)</f>
        <v>1000</v>
      </c>
      <c r="R1196" t="str">
        <f>VLOOKUP(C1196,招行退!B:H,7,FALSE)</f>
        <v>S</v>
      </c>
      <c r="S1196" t="e">
        <f>VLOOKUP(C1196,招行退!B:I,8,FALSE)</f>
        <v>#N/A</v>
      </c>
    </row>
    <row r="1197" spans="1:19" ht="14.25" hidden="1">
      <c r="A1197" t="s">
        <v>21659</v>
      </c>
      <c r="B1197">
        <v>743505</v>
      </c>
      <c r="C1197" t="s">
        <v>8597</v>
      </c>
      <c r="D1197" t="s">
        <v>8598</v>
      </c>
      <c r="E1197" t="s">
        <v>8599</v>
      </c>
      <c r="F1197" s="15">
        <v>370</v>
      </c>
      <c r="G1197" t="s">
        <v>34</v>
      </c>
      <c r="H1197" t="s">
        <v>34</v>
      </c>
      <c r="I1197" t="s">
        <v>58</v>
      </c>
      <c r="J1197" t="s">
        <v>48</v>
      </c>
      <c r="K1197" t="s">
        <v>59</v>
      </c>
      <c r="L1197" t="s">
        <v>8600</v>
      </c>
      <c r="M1197" t="s">
        <v>8601</v>
      </c>
      <c r="N1197" t="s">
        <v>8602</v>
      </c>
      <c r="O1197">
        <f>VLOOKUP(B1197,HIS退!B:F,5,FALSE)</f>
        <v>-370</v>
      </c>
      <c r="P1197" t="str">
        <f>VLOOKUP(B1197,HIS退!B:I,8,FALSE)</f>
        <v>1</v>
      </c>
      <c r="Q1197" s="38">
        <f>VLOOKUP(C1197,招行退!B:F,5,FALSE)</f>
        <v>370</v>
      </c>
      <c r="R1197" t="str">
        <f>VLOOKUP(C1197,招行退!B:H,7,FALSE)</f>
        <v>S</v>
      </c>
      <c r="S1197" t="e">
        <f>VLOOKUP(C1197,招行退!B:I,8,FALSE)</f>
        <v>#N/A</v>
      </c>
    </row>
    <row r="1198" spans="1:19" ht="14.25" hidden="1">
      <c r="A1198" t="s">
        <v>21660</v>
      </c>
      <c r="B1198">
        <v>743746</v>
      </c>
      <c r="C1198" t="s">
        <v>8603</v>
      </c>
      <c r="D1198" t="s">
        <v>8604</v>
      </c>
      <c r="E1198" t="s">
        <v>8605</v>
      </c>
      <c r="F1198" s="15">
        <v>267</v>
      </c>
      <c r="G1198" t="s">
        <v>34</v>
      </c>
      <c r="H1198" t="s">
        <v>34</v>
      </c>
      <c r="I1198" t="s">
        <v>58</v>
      </c>
      <c r="J1198" t="s">
        <v>48</v>
      </c>
      <c r="K1198" t="s">
        <v>59</v>
      </c>
      <c r="L1198" t="s">
        <v>8606</v>
      </c>
      <c r="M1198" t="s">
        <v>8607</v>
      </c>
      <c r="N1198" t="s">
        <v>8608</v>
      </c>
      <c r="O1198">
        <f>VLOOKUP(B1198,HIS退!B:F,5,FALSE)</f>
        <v>-267</v>
      </c>
      <c r="P1198" t="str">
        <f>VLOOKUP(B1198,HIS退!B:I,8,FALSE)</f>
        <v>1</v>
      </c>
      <c r="Q1198" s="38">
        <f>VLOOKUP(C1198,招行退!B:F,5,FALSE)</f>
        <v>267</v>
      </c>
      <c r="R1198" t="str">
        <f>VLOOKUP(C1198,招行退!B:H,7,FALSE)</f>
        <v>S</v>
      </c>
      <c r="S1198" t="e">
        <f>VLOOKUP(C1198,招行退!B:I,8,FALSE)</f>
        <v>#N/A</v>
      </c>
    </row>
    <row r="1199" spans="1:19" ht="14.25" hidden="1">
      <c r="A1199" t="s">
        <v>21661</v>
      </c>
      <c r="B1199">
        <v>743725</v>
      </c>
      <c r="C1199" t="s">
        <v>8609</v>
      </c>
      <c r="D1199" t="s">
        <v>8610</v>
      </c>
      <c r="E1199" t="s">
        <v>8611</v>
      </c>
      <c r="F1199" s="15">
        <v>862</v>
      </c>
      <c r="G1199" t="s">
        <v>34</v>
      </c>
      <c r="H1199" t="s">
        <v>34</v>
      </c>
      <c r="I1199" t="s">
        <v>58</v>
      </c>
      <c r="J1199" t="s">
        <v>48</v>
      </c>
      <c r="K1199" t="s">
        <v>59</v>
      </c>
      <c r="L1199" t="s">
        <v>8612</v>
      </c>
      <c r="M1199" t="s">
        <v>8613</v>
      </c>
      <c r="N1199" t="s">
        <v>8614</v>
      </c>
      <c r="O1199">
        <f>VLOOKUP(B1199,HIS退!B:F,5,FALSE)</f>
        <v>-862</v>
      </c>
      <c r="P1199" t="str">
        <f>VLOOKUP(B1199,HIS退!B:I,8,FALSE)</f>
        <v>1</v>
      </c>
      <c r="Q1199" s="38">
        <f>VLOOKUP(C1199,招行退!B:F,5,FALSE)</f>
        <v>862</v>
      </c>
      <c r="R1199" t="str">
        <f>VLOOKUP(C1199,招行退!B:H,7,FALSE)</f>
        <v>S</v>
      </c>
      <c r="S1199" t="e">
        <f>VLOOKUP(C1199,招行退!B:I,8,FALSE)</f>
        <v>#N/A</v>
      </c>
    </row>
    <row r="1200" spans="1:19" ht="14.25" hidden="1">
      <c r="A1200" t="s">
        <v>21662</v>
      </c>
      <c r="B1200">
        <v>743970</v>
      </c>
      <c r="C1200" t="s">
        <v>8615</v>
      </c>
      <c r="D1200" t="s">
        <v>8616</v>
      </c>
      <c r="E1200" t="s">
        <v>8617</v>
      </c>
      <c r="F1200" s="15">
        <v>300</v>
      </c>
      <c r="G1200" t="s">
        <v>34</v>
      </c>
      <c r="H1200" t="s">
        <v>34</v>
      </c>
      <c r="I1200" t="s">
        <v>58</v>
      </c>
      <c r="J1200" t="s">
        <v>48</v>
      </c>
      <c r="K1200" t="s">
        <v>59</v>
      </c>
      <c r="L1200" t="s">
        <v>8618</v>
      </c>
      <c r="M1200" t="s">
        <v>8619</v>
      </c>
      <c r="N1200" t="s">
        <v>8620</v>
      </c>
      <c r="O1200">
        <f>VLOOKUP(B1200,HIS退!B:F,5,FALSE)</f>
        <v>-300</v>
      </c>
      <c r="P1200" t="str">
        <f>VLOOKUP(B1200,HIS退!B:I,8,FALSE)</f>
        <v>1</v>
      </c>
      <c r="Q1200" s="38">
        <f>VLOOKUP(C1200,招行退!B:F,5,FALSE)</f>
        <v>300</v>
      </c>
      <c r="R1200" t="str">
        <f>VLOOKUP(C1200,招行退!B:H,7,FALSE)</f>
        <v>S</v>
      </c>
      <c r="S1200" t="e">
        <f>VLOOKUP(C1200,招行退!B:I,8,FALSE)</f>
        <v>#N/A</v>
      </c>
    </row>
    <row r="1201" spans="1:19" ht="14.25" hidden="1">
      <c r="A1201" t="s">
        <v>21663</v>
      </c>
      <c r="B1201">
        <v>744237</v>
      </c>
      <c r="C1201" t="s">
        <v>8621</v>
      </c>
      <c r="D1201" t="s">
        <v>8622</v>
      </c>
      <c r="E1201" t="s">
        <v>8623</v>
      </c>
      <c r="F1201" s="15">
        <v>700</v>
      </c>
      <c r="G1201" t="s">
        <v>34</v>
      </c>
      <c r="H1201" t="s">
        <v>34</v>
      </c>
      <c r="I1201" t="s">
        <v>58</v>
      </c>
      <c r="J1201" t="s">
        <v>48</v>
      </c>
      <c r="K1201" t="s">
        <v>59</v>
      </c>
      <c r="L1201" t="s">
        <v>8624</v>
      </c>
      <c r="M1201" t="s">
        <v>8625</v>
      </c>
      <c r="N1201" t="s">
        <v>8626</v>
      </c>
      <c r="O1201">
        <f>VLOOKUP(B1201,HIS退!B:F,5,FALSE)</f>
        <v>-700</v>
      </c>
      <c r="P1201" t="str">
        <f>VLOOKUP(B1201,HIS退!B:I,8,FALSE)</f>
        <v>1</v>
      </c>
      <c r="Q1201" s="38">
        <f>VLOOKUP(C1201,招行退!B:F,5,FALSE)</f>
        <v>700</v>
      </c>
      <c r="R1201" t="str">
        <f>VLOOKUP(C1201,招行退!B:H,7,FALSE)</f>
        <v>S</v>
      </c>
      <c r="S1201" t="e">
        <f>VLOOKUP(C1201,招行退!B:I,8,FALSE)</f>
        <v>#N/A</v>
      </c>
    </row>
    <row r="1202" spans="1:19" ht="14.25" hidden="1">
      <c r="A1202" t="s">
        <v>21664</v>
      </c>
      <c r="B1202">
        <v>744250</v>
      </c>
      <c r="C1202" t="s">
        <v>8627</v>
      </c>
      <c r="D1202" t="s">
        <v>8628</v>
      </c>
      <c r="E1202" t="s">
        <v>8629</v>
      </c>
      <c r="F1202" s="15">
        <v>1092</v>
      </c>
      <c r="G1202" t="s">
        <v>34</v>
      </c>
      <c r="H1202" t="s">
        <v>34</v>
      </c>
      <c r="I1202" t="s">
        <v>58</v>
      </c>
      <c r="J1202" t="s">
        <v>48</v>
      </c>
      <c r="K1202" t="s">
        <v>59</v>
      </c>
      <c r="L1202" t="s">
        <v>8630</v>
      </c>
      <c r="M1202" t="s">
        <v>8631</v>
      </c>
      <c r="N1202" t="s">
        <v>8632</v>
      </c>
      <c r="O1202">
        <f>VLOOKUP(B1202,HIS退!B:F,5,FALSE)</f>
        <v>-1092</v>
      </c>
      <c r="P1202" t="str">
        <f>VLOOKUP(B1202,HIS退!B:I,8,FALSE)</f>
        <v>1</v>
      </c>
      <c r="Q1202" s="38">
        <f>VLOOKUP(C1202,招行退!B:F,5,FALSE)</f>
        <v>1092</v>
      </c>
      <c r="R1202" t="str">
        <f>VLOOKUP(C1202,招行退!B:H,7,FALSE)</f>
        <v>S</v>
      </c>
      <c r="S1202" t="e">
        <f>VLOOKUP(C1202,招行退!B:I,8,FALSE)</f>
        <v>#N/A</v>
      </c>
    </row>
    <row r="1203" spans="1:19" ht="14.25" hidden="1">
      <c r="A1203" t="s">
        <v>21665</v>
      </c>
      <c r="B1203">
        <v>744573</v>
      </c>
      <c r="C1203" t="s">
        <v>8633</v>
      </c>
      <c r="D1203" t="s">
        <v>8634</v>
      </c>
      <c r="E1203" t="s">
        <v>8635</v>
      </c>
      <c r="F1203" s="15">
        <v>84.95</v>
      </c>
      <c r="G1203" t="s">
        <v>34</v>
      </c>
      <c r="H1203" t="s">
        <v>34</v>
      </c>
      <c r="I1203" t="s">
        <v>58</v>
      </c>
      <c r="J1203" t="s">
        <v>48</v>
      </c>
      <c r="K1203" t="s">
        <v>59</v>
      </c>
      <c r="L1203" t="s">
        <v>8636</v>
      </c>
      <c r="M1203" t="s">
        <v>8637</v>
      </c>
      <c r="N1203" t="s">
        <v>8638</v>
      </c>
      <c r="O1203">
        <f>VLOOKUP(B1203,HIS退!B:F,5,FALSE)</f>
        <v>-84.95</v>
      </c>
      <c r="P1203" t="str">
        <f>VLOOKUP(B1203,HIS退!B:I,8,FALSE)</f>
        <v>1</v>
      </c>
      <c r="Q1203" s="38">
        <f>VLOOKUP(C1203,招行退!B:F,5,FALSE)</f>
        <v>84.95</v>
      </c>
      <c r="R1203" t="str">
        <f>VLOOKUP(C1203,招行退!B:H,7,FALSE)</f>
        <v>S</v>
      </c>
      <c r="S1203" t="e">
        <f>VLOOKUP(C1203,招行退!B:I,8,FALSE)</f>
        <v>#N/A</v>
      </c>
    </row>
    <row r="1204" spans="1:19" ht="14.25" hidden="1">
      <c r="A1204" t="s">
        <v>21666</v>
      </c>
      <c r="B1204">
        <v>744686</v>
      </c>
      <c r="C1204" t="s">
        <v>8639</v>
      </c>
      <c r="D1204" t="s">
        <v>8353</v>
      </c>
      <c r="E1204" t="s">
        <v>8354</v>
      </c>
      <c r="F1204" s="15">
        <v>214</v>
      </c>
      <c r="G1204" t="s">
        <v>34</v>
      </c>
      <c r="H1204" t="s">
        <v>34</v>
      </c>
      <c r="I1204" t="s">
        <v>58</v>
      </c>
      <c r="J1204" t="s">
        <v>48</v>
      </c>
      <c r="K1204" t="s">
        <v>59</v>
      </c>
      <c r="L1204" t="s">
        <v>8640</v>
      </c>
      <c r="M1204" t="s">
        <v>8641</v>
      </c>
      <c r="N1204" t="s">
        <v>8357</v>
      </c>
      <c r="O1204">
        <f>VLOOKUP(B1204,HIS退!B:F,5,FALSE)</f>
        <v>-214</v>
      </c>
      <c r="P1204" t="str">
        <f>VLOOKUP(B1204,HIS退!B:I,8,FALSE)</f>
        <v>1</v>
      </c>
      <c r="Q1204" s="38">
        <f>VLOOKUP(C1204,招行退!B:F,5,FALSE)</f>
        <v>214</v>
      </c>
      <c r="R1204" t="str">
        <f>VLOOKUP(C1204,招行退!B:H,7,FALSE)</f>
        <v>S</v>
      </c>
      <c r="S1204" t="e">
        <f>VLOOKUP(C1204,招行退!B:I,8,FALSE)</f>
        <v>#N/A</v>
      </c>
    </row>
    <row r="1205" spans="1:19" ht="14.25" hidden="1">
      <c r="A1205" t="s">
        <v>21667</v>
      </c>
      <c r="B1205">
        <v>744770</v>
      </c>
      <c r="C1205" t="s">
        <v>8642</v>
      </c>
      <c r="D1205" t="s">
        <v>8643</v>
      </c>
      <c r="E1205" t="s">
        <v>8644</v>
      </c>
      <c r="F1205" s="15">
        <v>775</v>
      </c>
      <c r="G1205" t="s">
        <v>34</v>
      </c>
      <c r="H1205" t="s">
        <v>34</v>
      </c>
      <c r="I1205" t="s">
        <v>58</v>
      </c>
      <c r="J1205" t="s">
        <v>48</v>
      </c>
      <c r="K1205" t="s">
        <v>59</v>
      </c>
      <c r="L1205" t="s">
        <v>8645</v>
      </c>
      <c r="M1205" t="s">
        <v>8646</v>
      </c>
      <c r="N1205" t="s">
        <v>8647</v>
      </c>
      <c r="O1205">
        <f>VLOOKUP(B1205,HIS退!B:F,5,FALSE)</f>
        <v>-775</v>
      </c>
      <c r="P1205" t="str">
        <f>VLOOKUP(B1205,HIS退!B:I,8,FALSE)</f>
        <v>1</v>
      </c>
      <c r="Q1205" s="38">
        <f>VLOOKUP(C1205,招行退!B:F,5,FALSE)</f>
        <v>775</v>
      </c>
      <c r="R1205" t="str">
        <f>VLOOKUP(C1205,招行退!B:H,7,FALSE)</f>
        <v>S</v>
      </c>
      <c r="S1205" t="e">
        <f>VLOOKUP(C1205,招行退!B:I,8,FALSE)</f>
        <v>#N/A</v>
      </c>
    </row>
    <row r="1206" spans="1:19" ht="14.25" hidden="1">
      <c r="A1206" t="s">
        <v>21668</v>
      </c>
      <c r="B1206">
        <v>744783</v>
      </c>
      <c r="C1206" t="s">
        <v>8648</v>
      </c>
      <c r="D1206" t="s">
        <v>8649</v>
      </c>
      <c r="E1206" t="s">
        <v>8650</v>
      </c>
      <c r="F1206" s="15">
        <v>5000</v>
      </c>
      <c r="G1206" t="s">
        <v>34</v>
      </c>
      <c r="H1206" t="s">
        <v>34</v>
      </c>
      <c r="I1206" t="s">
        <v>58</v>
      </c>
      <c r="J1206" t="s">
        <v>48</v>
      </c>
      <c r="K1206" t="s">
        <v>59</v>
      </c>
      <c r="L1206" t="s">
        <v>8651</v>
      </c>
      <c r="M1206" t="s">
        <v>8652</v>
      </c>
      <c r="N1206" t="s">
        <v>8653</v>
      </c>
      <c r="O1206">
        <f>VLOOKUP(B1206,HIS退!B:F,5,FALSE)</f>
        <v>-5000</v>
      </c>
      <c r="P1206" t="str">
        <f>VLOOKUP(B1206,HIS退!B:I,8,FALSE)</f>
        <v>1</v>
      </c>
      <c r="Q1206" s="38">
        <f>VLOOKUP(C1206,招行退!B:F,5,FALSE)</f>
        <v>5000</v>
      </c>
      <c r="R1206" t="str">
        <f>VLOOKUP(C1206,招行退!B:H,7,FALSE)</f>
        <v>S</v>
      </c>
      <c r="S1206" t="e">
        <f>VLOOKUP(C1206,招行退!B:I,8,FALSE)</f>
        <v>#N/A</v>
      </c>
    </row>
    <row r="1207" spans="1:19" ht="14.25" hidden="1">
      <c r="A1207" t="s">
        <v>21669</v>
      </c>
      <c r="B1207">
        <v>744871</v>
      </c>
      <c r="C1207" t="s">
        <v>5437</v>
      </c>
      <c r="D1207" t="s">
        <v>8654</v>
      </c>
      <c r="E1207" t="s">
        <v>5440</v>
      </c>
      <c r="F1207" s="15">
        <v>537</v>
      </c>
      <c r="G1207" t="s">
        <v>34</v>
      </c>
      <c r="H1207" t="s">
        <v>34</v>
      </c>
      <c r="I1207" t="s">
        <v>340</v>
      </c>
      <c r="J1207" t="s">
        <v>57</v>
      </c>
      <c r="K1207" t="s">
        <v>59</v>
      </c>
      <c r="L1207" t="s">
        <v>5438</v>
      </c>
      <c r="M1207" t="s">
        <v>8655</v>
      </c>
      <c r="N1207" t="s">
        <v>5441</v>
      </c>
      <c r="O1207">
        <f>VLOOKUP(B1207,HIS退!B:F,5,FALSE)</f>
        <v>-537</v>
      </c>
      <c r="P1207" t="str">
        <f>VLOOKUP(B1207,HIS退!B:I,8,FALSE)</f>
        <v>9</v>
      </c>
      <c r="Q1207" s="38">
        <f>VLOOKUP(C1207,招行退!B:F,5,FALSE)</f>
        <v>537</v>
      </c>
      <c r="R1207" t="str">
        <f>VLOOKUP(C1207,招行退!B:H,7,FALSE)</f>
        <v>B</v>
      </c>
      <c r="S1207" t="str">
        <f>VLOOKUP(C1207,招行退!B:I,8,FALSE)</f>
        <v>20170714</v>
      </c>
    </row>
    <row r="1208" spans="1:19" ht="14.25" hidden="1">
      <c r="A1208" t="s">
        <v>21670</v>
      </c>
      <c r="B1208">
        <v>744899</v>
      </c>
      <c r="C1208" t="s">
        <v>8656</v>
      </c>
      <c r="D1208" t="s">
        <v>8657</v>
      </c>
      <c r="E1208" t="s">
        <v>4607</v>
      </c>
      <c r="F1208" s="15">
        <v>3000</v>
      </c>
      <c r="G1208" t="s">
        <v>34</v>
      </c>
      <c r="H1208" t="s">
        <v>34</v>
      </c>
      <c r="I1208" t="s">
        <v>58</v>
      </c>
      <c r="J1208" t="s">
        <v>48</v>
      </c>
      <c r="K1208" t="s">
        <v>59</v>
      </c>
      <c r="L1208" t="s">
        <v>8658</v>
      </c>
      <c r="M1208" t="s">
        <v>8659</v>
      </c>
      <c r="N1208" t="s">
        <v>8660</v>
      </c>
      <c r="O1208">
        <f>VLOOKUP(B1208,HIS退!B:F,5,FALSE)</f>
        <v>-3000</v>
      </c>
      <c r="P1208" t="str">
        <f>VLOOKUP(B1208,HIS退!B:I,8,FALSE)</f>
        <v>1</v>
      </c>
      <c r="Q1208" s="38">
        <f>VLOOKUP(C1208,招行退!B:F,5,FALSE)</f>
        <v>3000</v>
      </c>
      <c r="R1208" t="str">
        <f>VLOOKUP(C1208,招行退!B:H,7,FALSE)</f>
        <v>S</v>
      </c>
      <c r="S1208" t="e">
        <f>VLOOKUP(C1208,招行退!B:I,8,FALSE)</f>
        <v>#N/A</v>
      </c>
    </row>
    <row r="1209" spans="1:19" ht="14.25" hidden="1">
      <c r="A1209" t="s">
        <v>21671</v>
      </c>
      <c r="B1209">
        <v>744932</v>
      </c>
      <c r="C1209" t="s">
        <v>5444</v>
      </c>
      <c r="D1209" t="s">
        <v>8661</v>
      </c>
      <c r="E1209" t="s">
        <v>5447</v>
      </c>
      <c r="F1209" s="15">
        <v>1600</v>
      </c>
      <c r="G1209" t="s">
        <v>34</v>
      </c>
      <c r="H1209" t="s">
        <v>34</v>
      </c>
      <c r="I1209" t="s">
        <v>340</v>
      </c>
      <c r="J1209" t="s">
        <v>57</v>
      </c>
      <c r="K1209" t="s">
        <v>59</v>
      </c>
      <c r="L1209" t="s">
        <v>5445</v>
      </c>
      <c r="M1209" t="s">
        <v>8662</v>
      </c>
      <c r="N1209" t="s">
        <v>5448</v>
      </c>
      <c r="O1209">
        <f>VLOOKUP(B1209,HIS退!B:F,5,FALSE)</f>
        <v>-1600</v>
      </c>
      <c r="P1209" t="str">
        <f>VLOOKUP(B1209,HIS退!B:I,8,FALSE)</f>
        <v>9</v>
      </c>
      <c r="Q1209" s="38">
        <f>VLOOKUP(C1209,招行退!B:F,5,FALSE)</f>
        <v>1600</v>
      </c>
      <c r="R1209" t="str">
        <f>VLOOKUP(C1209,招行退!B:H,7,FALSE)</f>
        <v>B</v>
      </c>
      <c r="S1209" t="str">
        <f>VLOOKUP(C1209,招行退!B:I,8,FALSE)</f>
        <v>20170714</v>
      </c>
    </row>
    <row r="1210" spans="1:19" ht="14.25" hidden="1">
      <c r="A1210" t="s">
        <v>21672</v>
      </c>
      <c r="B1210">
        <v>745022</v>
      </c>
      <c r="C1210" t="s">
        <v>8663</v>
      </c>
      <c r="D1210" t="s">
        <v>8664</v>
      </c>
      <c r="E1210" t="s">
        <v>8665</v>
      </c>
      <c r="F1210" s="15">
        <v>1332</v>
      </c>
      <c r="G1210" t="s">
        <v>34</v>
      </c>
      <c r="H1210" t="s">
        <v>34</v>
      </c>
      <c r="I1210" t="s">
        <v>58</v>
      </c>
      <c r="J1210" t="s">
        <v>48</v>
      </c>
      <c r="K1210" t="s">
        <v>59</v>
      </c>
      <c r="L1210" t="s">
        <v>8666</v>
      </c>
      <c r="M1210" t="s">
        <v>8667</v>
      </c>
      <c r="N1210" t="s">
        <v>8668</v>
      </c>
      <c r="O1210">
        <f>VLOOKUP(B1210,HIS退!B:F,5,FALSE)</f>
        <v>-1332</v>
      </c>
      <c r="P1210" t="str">
        <f>VLOOKUP(B1210,HIS退!B:I,8,FALSE)</f>
        <v>1</v>
      </c>
      <c r="Q1210" s="38">
        <f>VLOOKUP(C1210,招行退!B:F,5,FALSE)</f>
        <v>1332</v>
      </c>
      <c r="R1210" t="str">
        <f>VLOOKUP(C1210,招行退!B:H,7,FALSE)</f>
        <v>S</v>
      </c>
      <c r="S1210" t="e">
        <f>VLOOKUP(C1210,招行退!B:I,8,FALSE)</f>
        <v>#N/A</v>
      </c>
    </row>
    <row r="1211" spans="1:19" ht="14.25" hidden="1">
      <c r="A1211" t="s">
        <v>21673</v>
      </c>
      <c r="B1211">
        <v>745067</v>
      </c>
      <c r="C1211" t="s">
        <v>8669</v>
      </c>
      <c r="D1211" t="s">
        <v>8670</v>
      </c>
      <c r="E1211" t="s">
        <v>8671</v>
      </c>
      <c r="F1211" s="15">
        <v>171</v>
      </c>
      <c r="G1211" t="s">
        <v>53</v>
      </c>
      <c r="H1211" t="s">
        <v>34</v>
      </c>
      <c r="I1211" t="s">
        <v>58</v>
      </c>
      <c r="J1211" t="s">
        <v>48</v>
      </c>
      <c r="K1211" t="s">
        <v>59</v>
      </c>
      <c r="L1211" t="s">
        <v>8672</v>
      </c>
      <c r="M1211" t="s">
        <v>8673</v>
      </c>
      <c r="N1211" t="s">
        <v>8674</v>
      </c>
      <c r="O1211">
        <f>VLOOKUP(B1211,HIS退!B:F,5,FALSE)</f>
        <v>-171</v>
      </c>
      <c r="P1211" t="str">
        <f>VLOOKUP(B1211,HIS退!B:I,8,FALSE)</f>
        <v>1</v>
      </c>
      <c r="Q1211" s="38">
        <f>VLOOKUP(C1211,招行退!B:F,5,FALSE)</f>
        <v>171</v>
      </c>
      <c r="R1211" t="str">
        <f>VLOOKUP(C1211,招行退!B:H,7,FALSE)</f>
        <v>S</v>
      </c>
      <c r="S1211" t="e">
        <f>VLOOKUP(C1211,招行退!B:I,8,FALSE)</f>
        <v>#N/A</v>
      </c>
    </row>
    <row r="1212" spans="1:19" ht="14.25" hidden="1">
      <c r="A1212" t="s">
        <v>21674</v>
      </c>
      <c r="B1212">
        <v>745381</v>
      </c>
      <c r="C1212" t="s">
        <v>8675</v>
      </c>
      <c r="D1212" t="s">
        <v>8676</v>
      </c>
      <c r="E1212" t="s">
        <v>8677</v>
      </c>
      <c r="F1212" s="15">
        <v>7488.36</v>
      </c>
      <c r="G1212" t="s">
        <v>34</v>
      </c>
      <c r="H1212" t="s">
        <v>34</v>
      </c>
      <c r="I1212" t="s">
        <v>58</v>
      </c>
      <c r="J1212" t="s">
        <v>48</v>
      </c>
      <c r="K1212" t="s">
        <v>59</v>
      </c>
      <c r="L1212" t="s">
        <v>8678</v>
      </c>
      <c r="M1212" t="s">
        <v>8679</v>
      </c>
      <c r="N1212" t="s">
        <v>8680</v>
      </c>
      <c r="O1212">
        <f>VLOOKUP(B1212,HIS退!B:F,5,FALSE)</f>
        <v>-7488.36</v>
      </c>
      <c r="P1212" t="str">
        <f>VLOOKUP(B1212,HIS退!B:I,8,FALSE)</f>
        <v>1</v>
      </c>
      <c r="Q1212" s="38">
        <f>VLOOKUP(C1212,招行退!B:F,5,FALSE)</f>
        <v>7488.36</v>
      </c>
      <c r="R1212" t="str">
        <f>VLOOKUP(C1212,招行退!B:H,7,FALSE)</f>
        <v>S</v>
      </c>
      <c r="S1212" t="e">
        <f>VLOOKUP(C1212,招行退!B:I,8,FALSE)</f>
        <v>#N/A</v>
      </c>
    </row>
    <row r="1213" spans="1:19" ht="14.25" hidden="1">
      <c r="A1213" t="s">
        <v>21675</v>
      </c>
      <c r="B1213">
        <v>745518</v>
      </c>
      <c r="C1213" t="s">
        <v>8681</v>
      </c>
      <c r="D1213" t="s">
        <v>8682</v>
      </c>
      <c r="E1213" t="s">
        <v>8683</v>
      </c>
      <c r="F1213" s="15">
        <v>1400</v>
      </c>
      <c r="G1213" t="s">
        <v>53</v>
      </c>
      <c r="H1213" t="s">
        <v>34</v>
      </c>
      <c r="I1213" t="s">
        <v>58</v>
      </c>
      <c r="J1213" t="s">
        <v>48</v>
      </c>
      <c r="K1213" t="s">
        <v>59</v>
      </c>
      <c r="L1213" t="s">
        <v>8684</v>
      </c>
      <c r="M1213" t="s">
        <v>8685</v>
      </c>
      <c r="N1213" t="s">
        <v>8686</v>
      </c>
      <c r="O1213">
        <f>VLOOKUP(B1213,HIS退!B:F,5,FALSE)</f>
        <v>-1400</v>
      </c>
      <c r="P1213" t="str">
        <f>VLOOKUP(B1213,HIS退!B:I,8,FALSE)</f>
        <v>1</v>
      </c>
      <c r="Q1213" s="38">
        <f>VLOOKUP(C1213,招行退!B:F,5,FALSE)</f>
        <v>1400</v>
      </c>
      <c r="R1213" t="str">
        <f>VLOOKUP(C1213,招行退!B:H,7,FALSE)</f>
        <v>S</v>
      </c>
      <c r="S1213" t="e">
        <f>VLOOKUP(C1213,招行退!B:I,8,FALSE)</f>
        <v>#N/A</v>
      </c>
    </row>
    <row r="1214" spans="1:19" ht="14.25" hidden="1">
      <c r="A1214" t="s">
        <v>21676</v>
      </c>
      <c r="B1214">
        <v>745624</v>
      </c>
      <c r="C1214" t="s">
        <v>8687</v>
      </c>
      <c r="D1214" t="s">
        <v>8688</v>
      </c>
      <c r="E1214" t="s">
        <v>8689</v>
      </c>
      <c r="F1214" s="15">
        <v>500</v>
      </c>
      <c r="G1214" t="s">
        <v>34</v>
      </c>
      <c r="H1214" t="s">
        <v>34</v>
      </c>
      <c r="I1214" t="s">
        <v>58</v>
      </c>
      <c r="J1214" t="s">
        <v>48</v>
      </c>
      <c r="K1214" t="s">
        <v>59</v>
      </c>
      <c r="L1214" t="s">
        <v>8690</v>
      </c>
      <c r="M1214" t="s">
        <v>8691</v>
      </c>
      <c r="N1214" t="s">
        <v>8692</v>
      </c>
      <c r="O1214">
        <f>VLOOKUP(B1214,HIS退!B:F,5,FALSE)</f>
        <v>-500</v>
      </c>
      <c r="P1214" t="str">
        <f>VLOOKUP(B1214,HIS退!B:I,8,FALSE)</f>
        <v>1</v>
      </c>
      <c r="Q1214" s="38">
        <f>VLOOKUP(C1214,招行退!B:F,5,FALSE)</f>
        <v>500</v>
      </c>
      <c r="R1214" t="str">
        <f>VLOOKUP(C1214,招行退!B:H,7,FALSE)</f>
        <v>S</v>
      </c>
      <c r="S1214" t="e">
        <f>VLOOKUP(C1214,招行退!B:I,8,FALSE)</f>
        <v>#N/A</v>
      </c>
    </row>
    <row r="1215" spans="1:19" ht="14.25" hidden="1">
      <c r="A1215" t="s">
        <v>21677</v>
      </c>
      <c r="B1215">
        <v>745678</v>
      </c>
      <c r="C1215" t="s">
        <v>8693</v>
      </c>
      <c r="D1215" t="s">
        <v>8694</v>
      </c>
      <c r="E1215" t="s">
        <v>8695</v>
      </c>
      <c r="F1215" s="15">
        <v>96</v>
      </c>
      <c r="G1215" t="s">
        <v>34</v>
      </c>
      <c r="H1215" t="s">
        <v>34</v>
      </c>
      <c r="I1215" t="s">
        <v>58</v>
      </c>
      <c r="J1215" t="s">
        <v>48</v>
      </c>
      <c r="K1215" t="s">
        <v>59</v>
      </c>
      <c r="L1215" t="s">
        <v>8696</v>
      </c>
      <c r="M1215" t="s">
        <v>8697</v>
      </c>
      <c r="N1215" t="s">
        <v>8698</v>
      </c>
      <c r="O1215">
        <f>VLOOKUP(B1215,HIS退!B:F,5,FALSE)</f>
        <v>-96</v>
      </c>
      <c r="P1215" t="str">
        <f>VLOOKUP(B1215,HIS退!B:I,8,FALSE)</f>
        <v>1</v>
      </c>
      <c r="Q1215" s="38">
        <f>VLOOKUP(C1215,招行退!B:F,5,FALSE)</f>
        <v>96</v>
      </c>
      <c r="R1215" t="str">
        <f>VLOOKUP(C1215,招行退!B:H,7,FALSE)</f>
        <v>S</v>
      </c>
      <c r="S1215" t="e">
        <f>VLOOKUP(C1215,招行退!B:I,8,FALSE)</f>
        <v>#N/A</v>
      </c>
    </row>
    <row r="1216" spans="1:19" ht="14.25" hidden="1">
      <c r="A1216" t="s">
        <v>21678</v>
      </c>
      <c r="B1216">
        <v>745987</v>
      </c>
      <c r="C1216" t="s">
        <v>8699</v>
      </c>
      <c r="D1216" t="s">
        <v>8700</v>
      </c>
      <c r="E1216" t="s">
        <v>8701</v>
      </c>
      <c r="F1216" s="15">
        <v>900</v>
      </c>
      <c r="G1216" t="s">
        <v>34</v>
      </c>
      <c r="H1216" t="s">
        <v>34</v>
      </c>
      <c r="I1216" t="s">
        <v>58</v>
      </c>
      <c r="J1216" t="s">
        <v>48</v>
      </c>
      <c r="K1216" t="s">
        <v>59</v>
      </c>
      <c r="L1216" t="s">
        <v>8702</v>
      </c>
      <c r="M1216" t="s">
        <v>8703</v>
      </c>
      <c r="N1216" t="s">
        <v>8704</v>
      </c>
      <c r="O1216">
        <f>VLOOKUP(B1216,HIS退!B:F,5,FALSE)</f>
        <v>-900</v>
      </c>
      <c r="P1216" t="str">
        <f>VLOOKUP(B1216,HIS退!B:I,8,FALSE)</f>
        <v>1</v>
      </c>
      <c r="Q1216" s="38">
        <f>VLOOKUP(C1216,招行退!B:F,5,FALSE)</f>
        <v>900</v>
      </c>
      <c r="R1216" t="str">
        <f>VLOOKUP(C1216,招行退!B:H,7,FALSE)</f>
        <v>S</v>
      </c>
      <c r="S1216" t="e">
        <f>VLOOKUP(C1216,招行退!B:I,8,FALSE)</f>
        <v>#N/A</v>
      </c>
    </row>
    <row r="1217" spans="1:19" ht="14.25" hidden="1">
      <c r="A1217" t="s">
        <v>21679</v>
      </c>
      <c r="B1217">
        <v>745962</v>
      </c>
      <c r="C1217" t="s">
        <v>8705</v>
      </c>
      <c r="D1217" t="s">
        <v>8706</v>
      </c>
      <c r="E1217" t="s">
        <v>8707</v>
      </c>
      <c r="F1217" s="15">
        <v>1081</v>
      </c>
      <c r="G1217" t="s">
        <v>34</v>
      </c>
      <c r="H1217" t="s">
        <v>34</v>
      </c>
      <c r="I1217" t="s">
        <v>58</v>
      </c>
      <c r="J1217" t="s">
        <v>48</v>
      </c>
      <c r="K1217" t="s">
        <v>59</v>
      </c>
      <c r="L1217" t="s">
        <v>8708</v>
      </c>
      <c r="M1217" t="s">
        <v>8709</v>
      </c>
      <c r="N1217" t="s">
        <v>8710</v>
      </c>
      <c r="O1217">
        <f>VLOOKUP(B1217,HIS退!B:F,5,FALSE)</f>
        <v>-1081</v>
      </c>
      <c r="P1217" t="str">
        <f>VLOOKUP(B1217,HIS退!B:I,8,FALSE)</f>
        <v>1</v>
      </c>
      <c r="Q1217" s="38">
        <f>VLOOKUP(C1217,招行退!B:F,5,FALSE)</f>
        <v>1081</v>
      </c>
      <c r="R1217" t="str">
        <f>VLOOKUP(C1217,招行退!B:H,7,FALSE)</f>
        <v>S</v>
      </c>
      <c r="S1217" t="e">
        <f>VLOOKUP(C1217,招行退!B:I,8,FALSE)</f>
        <v>#N/A</v>
      </c>
    </row>
    <row r="1218" spans="1:19" ht="14.25" hidden="1">
      <c r="A1218" t="s">
        <v>21680</v>
      </c>
      <c r="B1218">
        <v>745978</v>
      </c>
      <c r="C1218" t="s">
        <v>8711</v>
      </c>
      <c r="D1218" t="s">
        <v>8712</v>
      </c>
      <c r="E1218" t="s">
        <v>8713</v>
      </c>
      <c r="F1218" s="15">
        <v>308</v>
      </c>
      <c r="G1218" t="s">
        <v>34</v>
      </c>
      <c r="H1218" t="s">
        <v>34</v>
      </c>
      <c r="I1218" t="s">
        <v>58</v>
      </c>
      <c r="J1218" t="s">
        <v>48</v>
      </c>
      <c r="K1218" t="s">
        <v>59</v>
      </c>
      <c r="L1218" t="s">
        <v>8714</v>
      </c>
      <c r="M1218" t="s">
        <v>8715</v>
      </c>
      <c r="N1218" t="s">
        <v>8716</v>
      </c>
      <c r="O1218">
        <f>VLOOKUP(B1218,HIS退!B:F,5,FALSE)</f>
        <v>-308</v>
      </c>
      <c r="P1218" t="str">
        <f>VLOOKUP(B1218,HIS退!B:I,8,FALSE)</f>
        <v>1</v>
      </c>
      <c r="Q1218" s="38">
        <f>VLOOKUP(C1218,招行退!B:F,5,FALSE)</f>
        <v>308</v>
      </c>
      <c r="R1218" t="str">
        <f>VLOOKUP(C1218,招行退!B:H,7,FALSE)</f>
        <v>S</v>
      </c>
      <c r="S1218" t="e">
        <f>VLOOKUP(C1218,招行退!B:I,8,FALSE)</f>
        <v>#N/A</v>
      </c>
    </row>
    <row r="1219" spans="1:19" ht="14.25" hidden="1">
      <c r="A1219" t="s">
        <v>21681</v>
      </c>
      <c r="B1219">
        <v>746149</v>
      </c>
      <c r="C1219" t="s">
        <v>8717</v>
      </c>
      <c r="D1219" t="s">
        <v>8718</v>
      </c>
      <c r="E1219" t="s">
        <v>8719</v>
      </c>
      <c r="F1219" s="15">
        <v>463</v>
      </c>
      <c r="G1219" t="s">
        <v>34</v>
      </c>
      <c r="H1219" t="s">
        <v>34</v>
      </c>
      <c r="I1219" t="s">
        <v>58</v>
      </c>
      <c r="J1219" t="s">
        <v>48</v>
      </c>
      <c r="K1219" t="s">
        <v>59</v>
      </c>
      <c r="L1219" t="s">
        <v>8720</v>
      </c>
      <c r="M1219" t="s">
        <v>8721</v>
      </c>
      <c r="N1219" t="s">
        <v>8722</v>
      </c>
      <c r="O1219">
        <f>VLOOKUP(B1219,HIS退!B:F,5,FALSE)</f>
        <v>-463</v>
      </c>
      <c r="P1219" t="str">
        <f>VLOOKUP(B1219,HIS退!B:I,8,FALSE)</f>
        <v>1</v>
      </c>
      <c r="Q1219" s="38">
        <f>VLOOKUP(C1219,招行退!B:F,5,FALSE)</f>
        <v>463</v>
      </c>
      <c r="R1219" t="str">
        <f>VLOOKUP(C1219,招行退!B:H,7,FALSE)</f>
        <v>S</v>
      </c>
      <c r="S1219" t="e">
        <f>VLOOKUP(C1219,招行退!B:I,8,FALSE)</f>
        <v>#N/A</v>
      </c>
    </row>
    <row r="1220" spans="1:19" ht="14.25" hidden="1">
      <c r="A1220" t="s">
        <v>21682</v>
      </c>
      <c r="B1220">
        <v>746337</v>
      </c>
      <c r="C1220" t="s">
        <v>8723</v>
      </c>
      <c r="D1220" t="s">
        <v>8724</v>
      </c>
      <c r="E1220" t="s">
        <v>8725</v>
      </c>
      <c r="F1220" s="15">
        <v>100</v>
      </c>
      <c r="G1220" t="s">
        <v>34</v>
      </c>
      <c r="H1220" t="s">
        <v>34</v>
      </c>
      <c r="I1220" t="s">
        <v>58</v>
      </c>
      <c r="J1220" t="s">
        <v>48</v>
      </c>
      <c r="K1220" t="s">
        <v>59</v>
      </c>
      <c r="L1220" t="s">
        <v>8726</v>
      </c>
      <c r="M1220" t="s">
        <v>8727</v>
      </c>
      <c r="N1220" t="s">
        <v>8728</v>
      </c>
      <c r="O1220">
        <f>VLOOKUP(B1220,HIS退!B:F,5,FALSE)</f>
        <v>-100</v>
      </c>
      <c r="P1220" t="str">
        <f>VLOOKUP(B1220,HIS退!B:I,8,FALSE)</f>
        <v>1</v>
      </c>
      <c r="Q1220" s="38">
        <f>VLOOKUP(C1220,招行退!B:F,5,FALSE)</f>
        <v>100</v>
      </c>
      <c r="R1220" t="str">
        <f>VLOOKUP(C1220,招行退!B:H,7,FALSE)</f>
        <v>S</v>
      </c>
      <c r="S1220" t="e">
        <f>VLOOKUP(C1220,招行退!B:I,8,FALSE)</f>
        <v>#N/A</v>
      </c>
    </row>
    <row r="1221" spans="1:19" ht="14.25" hidden="1">
      <c r="A1221" t="s">
        <v>21683</v>
      </c>
      <c r="B1221">
        <v>746429</v>
      </c>
      <c r="C1221" t="s">
        <v>8729</v>
      </c>
      <c r="D1221" t="s">
        <v>8730</v>
      </c>
      <c r="E1221" t="s">
        <v>8731</v>
      </c>
      <c r="F1221" s="15">
        <v>82</v>
      </c>
      <c r="G1221" t="s">
        <v>34</v>
      </c>
      <c r="H1221" t="s">
        <v>34</v>
      </c>
      <c r="I1221" t="s">
        <v>58</v>
      </c>
      <c r="J1221" t="s">
        <v>48</v>
      </c>
      <c r="K1221" t="s">
        <v>59</v>
      </c>
      <c r="L1221" t="s">
        <v>8732</v>
      </c>
      <c r="M1221" t="s">
        <v>8733</v>
      </c>
      <c r="N1221" t="s">
        <v>8734</v>
      </c>
      <c r="O1221">
        <f>VLOOKUP(B1221,HIS退!B:F,5,FALSE)</f>
        <v>-82</v>
      </c>
      <c r="P1221" t="str">
        <f>VLOOKUP(B1221,HIS退!B:I,8,FALSE)</f>
        <v>1</v>
      </c>
      <c r="Q1221" s="38">
        <f>VLOOKUP(C1221,招行退!B:F,5,FALSE)</f>
        <v>82</v>
      </c>
      <c r="R1221" t="str">
        <f>VLOOKUP(C1221,招行退!B:H,7,FALSE)</f>
        <v>S</v>
      </c>
      <c r="S1221" t="e">
        <f>VLOOKUP(C1221,招行退!B:I,8,FALSE)</f>
        <v>#N/A</v>
      </c>
    </row>
    <row r="1222" spans="1:19" ht="14.25" hidden="1">
      <c r="A1222" t="s">
        <v>21684</v>
      </c>
      <c r="B1222">
        <v>746498</v>
      </c>
      <c r="C1222" t="s">
        <v>8735</v>
      </c>
      <c r="D1222" t="s">
        <v>8736</v>
      </c>
      <c r="E1222" t="s">
        <v>8737</v>
      </c>
      <c r="F1222" s="15">
        <v>5000</v>
      </c>
      <c r="G1222" t="s">
        <v>34</v>
      </c>
      <c r="H1222" t="s">
        <v>34</v>
      </c>
      <c r="I1222" t="s">
        <v>58</v>
      </c>
      <c r="J1222" t="s">
        <v>48</v>
      </c>
      <c r="K1222" t="s">
        <v>59</v>
      </c>
      <c r="L1222" t="s">
        <v>8738</v>
      </c>
      <c r="M1222" t="s">
        <v>8739</v>
      </c>
      <c r="N1222" t="s">
        <v>8740</v>
      </c>
      <c r="O1222">
        <f>VLOOKUP(B1222,HIS退!B:F,5,FALSE)</f>
        <v>-5000</v>
      </c>
      <c r="P1222" t="str">
        <f>VLOOKUP(B1222,HIS退!B:I,8,FALSE)</f>
        <v>1</v>
      </c>
      <c r="Q1222" s="38">
        <f>VLOOKUP(C1222,招行退!B:F,5,FALSE)</f>
        <v>5000</v>
      </c>
      <c r="R1222" t="str">
        <f>VLOOKUP(C1222,招行退!B:H,7,FALSE)</f>
        <v>S</v>
      </c>
      <c r="S1222" t="e">
        <f>VLOOKUP(C1222,招行退!B:I,8,FALSE)</f>
        <v>#N/A</v>
      </c>
    </row>
    <row r="1223" spans="1:19" ht="14.25" hidden="1">
      <c r="A1223" t="s">
        <v>21685</v>
      </c>
      <c r="B1223">
        <v>746506</v>
      </c>
      <c r="C1223" t="s">
        <v>8741</v>
      </c>
      <c r="D1223" t="s">
        <v>8742</v>
      </c>
      <c r="E1223" t="s">
        <v>8743</v>
      </c>
      <c r="F1223" s="15">
        <v>600</v>
      </c>
      <c r="G1223" t="s">
        <v>34</v>
      </c>
      <c r="H1223" t="s">
        <v>34</v>
      </c>
      <c r="I1223" t="s">
        <v>58</v>
      </c>
      <c r="J1223" t="s">
        <v>48</v>
      </c>
      <c r="K1223" t="s">
        <v>59</v>
      </c>
      <c r="L1223" t="s">
        <v>8744</v>
      </c>
      <c r="M1223" t="s">
        <v>8745</v>
      </c>
      <c r="N1223" t="s">
        <v>8746</v>
      </c>
      <c r="O1223">
        <f>VLOOKUP(B1223,HIS退!B:F,5,FALSE)</f>
        <v>-600</v>
      </c>
      <c r="P1223" t="str">
        <f>VLOOKUP(B1223,HIS退!B:I,8,FALSE)</f>
        <v>1</v>
      </c>
      <c r="Q1223" s="38">
        <f>VLOOKUP(C1223,招行退!B:F,5,FALSE)</f>
        <v>600</v>
      </c>
      <c r="R1223" t="str">
        <f>VLOOKUP(C1223,招行退!B:H,7,FALSE)</f>
        <v>S</v>
      </c>
      <c r="S1223" t="e">
        <f>VLOOKUP(C1223,招行退!B:I,8,FALSE)</f>
        <v>#N/A</v>
      </c>
    </row>
    <row r="1224" spans="1:19" ht="14.25" hidden="1">
      <c r="A1224" t="s">
        <v>21686</v>
      </c>
      <c r="B1224">
        <v>746705</v>
      </c>
      <c r="C1224" t="s">
        <v>5479</v>
      </c>
      <c r="D1224" t="s">
        <v>8747</v>
      </c>
      <c r="E1224" t="s">
        <v>5627</v>
      </c>
      <c r="F1224" s="15">
        <v>15000</v>
      </c>
      <c r="G1224" t="s">
        <v>34</v>
      </c>
      <c r="H1224" t="s">
        <v>34</v>
      </c>
      <c r="I1224" t="s">
        <v>340</v>
      </c>
      <c r="J1224" t="s">
        <v>57</v>
      </c>
      <c r="K1224" t="s">
        <v>59</v>
      </c>
      <c r="L1224" t="s">
        <v>5480</v>
      </c>
      <c r="M1224" t="s">
        <v>8748</v>
      </c>
      <c r="N1224" t="s">
        <v>5483</v>
      </c>
      <c r="O1224">
        <f>VLOOKUP(B1224,HIS退!B:F,5,FALSE)</f>
        <v>-15000</v>
      </c>
      <c r="P1224" t="str">
        <f>VLOOKUP(B1224,HIS退!B:I,8,FALSE)</f>
        <v>9</v>
      </c>
      <c r="Q1224" s="38">
        <f>VLOOKUP(C1224,招行退!B:F,5,FALSE)</f>
        <v>15000</v>
      </c>
      <c r="R1224" t="str">
        <f>VLOOKUP(C1224,招行退!B:H,7,FALSE)</f>
        <v>B</v>
      </c>
      <c r="S1224" t="str">
        <f>VLOOKUP(C1224,招行退!B:I,8,FALSE)</f>
        <v>20170714</v>
      </c>
    </row>
    <row r="1225" spans="1:19" ht="14.25" hidden="1">
      <c r="A1225" t="s">
        <v>21687</v>
      </c>
      <c r="B1225">
        <v>746812</v>
      </c>
      <c r="C1225" t="s">
        <v>8749</v>
      </c>
      <c r="D1225" t="s">
        <v>8750</v>
      </c>
      <c r="E1225" t="s">
        <v>8751</v>
      </c>
      <c r="F1225" s="15">
        <v>200</v>
      </c>
      <c r="G1225" t="s">
        <v>34</v>
      </c>
      <c r="H1225" t="s">
        <v>34</v>
      </c>
      <c r="I1225" t="s">
        <v>58</v>
      </c>
      <c r="J1225" t="s">
        <v>48</v>
      </c>
      <c r="K1225" t="s">
        <v>59</v>
      </c>
      <c r="L1225" t="s">
        <v>8752</v>
      </c>
      <c r="M1225" t="s">
        <v>8753</v>
      </c>
      <c r="N1225" t="s">
        <v>8754</v>
      </c>
      <c r="O1225">
        <f>VLOOKUP(B1225,HIS退!B:F,5,FALSE)</f>
        <v>-200</v>
      </c>
      <c r="P1225" t="str">
        <f>VLOOKUP(B1225,HIS退!B:I,8,FALSE)</f>
        <v>1</v>
      </c>
      <c r="Q1225" s="38">
        <f>VLOOKUP(C1225,招行退!B:F,5,FALSE)</f>
        <v>200</v>
      </c>
      <c r="R1225" t="str">
        <f>VLOOKUP(C1225,招行退!B:H,7,FALSE)</f>
        <v>S</v>
      </c>
      <c r="S1225" t="e">
        <f>VLOOKUP(C1225,招行退!B:I,8,FALSE)</f>
        <v>#N/A</v>
      </c>
    </row>
    <row r="1226" spans="1:19" ht="14.25" hidden="1">
      <c r="A1226" t="s">
        <v>21688</v>
      </c>
      <c r="B1226">
        <v>746803</v>
      </c>
      <c r="C1226" t="s">
        <v>8755</v>
      </c>
      <c r="D1226" t="s">
        <v>8756</v>
      </c>
      <c r="E1226" t="s">
        <v>8757</v>
      </c>
      <c r="F1226" s="15">
        <v>1621</v>
      </c>
      <c r="G1226" t="s">
        <v>34</v>
      </c>
      <c r="H1226" t="s">
        <v>34</v>
      </c>
      <c r="I1226" t="s">
        <v>58</v>
      </c>
      <c r="J1226" t="s">
        <v>48</v>
      </c>
      <c r="K1226" t="s">
        <v>59</v>
      </c>
      <c r="L1226" t="s">
        <v>8758</v>
      </c>
      <c r="M1226" t="s">
        <v>8759</v>
      </c>
      <c r="N1226" t="s">
        <v>8760</v>
      </c>
      <c r="O1226">
        <f>VLOOKUP(B1226,HIS退!B:F,5,FALSE)</f>
        <v>-1621</v>
      </c>
      <c r="P1226" t="str">
        <f>VLOOKUP(B1226,HIS退!B:I,8,FALSE)</f>
        <v>1</v>
      </c>
      <c r="Q1226" s="38">
        <f>VLOOKUP(C1226,招行退!B:F,5,FALSE)</f>
        <v>1621</v>
      </c>
      <c r="R1226" t="str">
        <f>VLOOKUP(C1226,招行退!B:H,7,FALSE)</f>
        <v>S</v>
      </c>
      <c r="S1226" t="e">
        <f>VLOOKUP(C1226,招行退!B:I,8,FALSE)</f>
        <v>#N/A</v>
      </c>
    </row>
    <row r="1227" spans="1:19" ht="14.25" hidden="1">
      <c r="A1227" t="s">
        <v>21689</v>
      </c>
      <c r="B1227">
        <v>746905</v>
      </c>
      <c r="C1227" t="s">
        <v>8761</v>
      </c>
      <c r="D1227" t="s">
        <v>515</v>
      </c>
      <c r="E1227" t="s">
        <v>516</v>
      </c>
      <c r="F1227" s="15">
        <v>750</v>
      </c>
      <c r="G1227" t="s">
        <v>34</v>
      </c>
      <c r="H1227" t="s">
        <v>34</v>
      </c>
      <c r="I1227" t="s">
        <v>58</v>
      </c>
      <c r="J1227" t="s">
        <v>48</v>
      </c>
      <c r="K1227" t="s">
        <v>59</v>
      </c>
      <c r="L1227" t="s">
        <v>8762</v>
      </c>
      <c r="M1227" t="s">
        <v>8763</v>
      </c>
      <c r="N1227" t="s">
        <v>2467</v>
      </c>
      <c r="O1227">
        <f>VLOOKUP(B1227,HIS退!B:F,5,FALSE)</f>
        <v>-750</v>
      </c>
      <c r="P1227" t="str">
        <f>VLOOKUP(B1227,HIS退!B:I,8,FALSE)</f>
        <v>1</v>
      </c>
      <c r="Q1227" s="38">
        <f>VLOOKUP(C1227,招行退!B:F,5,FALSE)</f>
        <v>750</v>
      </c>
      <c r="R1227" t="str">
        <f>VLOOKUP(C1227,招行退!B:H,7,FALSE)</f>
        <v>S</v>
      </c>
      <c r="S1227" t="e">
        <f>VLOOKUP(C1227,招行退!B:I,8,FALSE)</f>
        <v>#N/A</v>
      </c>
    </row>
    <row r="1228" spans="1:19" ht="14.25" hidden="1">
      <c r="A1228" t="s">
        <v>21690</v>
      </c>
      <c r="B1228">
        <v>746923</v>
      </c>
      <c r="C1228" t="s">
        <v>5458</v>
      </c>
      <c r="D1228" t="s">
        <v>8764</v>
      </c>
      <c r="E1228" t="s">
        <v>5461</v>
      </c>
      <c r="F1228" s="15">
        <v>100</v>
      </c>
      <c r="G1228" t="s">
        <v>34</v>
      </c>
      <c r="H1228" t="s">
        <v>34</v>
      </c>
      <c r="I1228" t="s">
        <v>340</v>
      </c>
      <c r="J1228" t="s">
        <v>57</v>
      </c>
      <c r="K1228" t="s">
        <v>59</v>
      </c>
      <c r="L1228" t="s">
        <v>5459</v>
      </c>
      <c r="M1228" t="s">
        <v>8765</v>
      </c>
      <c r="N1228" t="s">
        <v>5462</v>
      </c>
      <c r="O1228">
        <f>VLOOKUP(B1228,HIS退!B:F,5,FALSE)</f>
        <v>-100</v>
      </c>
      <c r="P1228" t="str">
        <f>VLOOKUP(B1228,HIS退!B:I,8,FALSE)</f>
        <v>9</v>
      </c>
      <c r="Q1228" s="38">
        <f>VLOOKUP(C1228,招行退!B:F,5,FALSE)</f>
        <v>100</v>
      </c>
      <c r="R1228" t="str">
        <f>VLOOKUP(C1228,招行退!B:H,7,FALSE)</f>
        <v>B</v>
      </c>
      <c r="S1228" t="str">
        <f>VLOOKUP(C1228,招行退!B:I,8,FALSE)</f>
        <v>20170714</v>
      </c>
    </row>
    <row r="1229" spans="1:19" ht="14.25" hidden="1">
      <c r="A1229" t="s">
        <v>21691</v>
      </c>
      <c r="B1229">
        <v>747050</v>
      </c>
      <c r="C1229" t="s">
        <v>5465</v>
      </c>
      <c r="D1229" t="s">
        <v>8766</v>
      </c>
      <c r="E1229" t="s">
        <v>5468</v>
      </c>
      <c r="F1229" s="15">
        <v>2500</v>
      </c>
      <c r="G1229" t="s">
        <v>34</v>
      </c>
      <c r="H1229" t="s">
        <v>34</v>
      </c>
      <c r="I1229" t="s">
        <v>340</v>
      </c>
      <c r="J1229" t="s">
        <v>57</v>
      </c>
      <c r="K1229" t="s">
        <v>59</v>
      </c>
      <c r="L1229" t="s">
        <v>5466</v>
      </c>
      <c r="M1229" t="s">
        <v>8767</v>
      </c>
      <c r="N1229" t="s">
        <v>5469</v>
      </c>
      <c r="O1229">
        <f>VLOOKUP(B1229,HIS退!B:F,5,FALSE)</f>
        <v>-2500</v>
      </c>
      <c r="P1229" t="str">
        <f>VLOOKUP(B1229,HIS退!B:I,8,FALSE)</f>
        <v>9</v>
      </c>
      <c r="Q1229" s="38">
        <f>VLOOKUP(C1229,招行退!B:F,5,FALSE)</f>
        <v>2500</v>
      </c>
      <c r="R1229" t="str">
        <f>VLOOKUP(C1229,招行退!B:H,7,FALSE)</f>
        <v>B</v>
      </c>
      <c r="S1229" t="str">
        <f>VLOOKUP(C1229,招行退!B:I,8,FALSE)</f>
        <v>20170714</v>
      </c>
    </row>
    <row r="1230" spans="1:19" ht="14.25" hidden="1">
      <c r="A1230" t="s">
        <v>21692</v>
      </c>
      <c r="B1230">
        <v>747301</v>
      </c>
      <c r="C1230" t="s">
        <v>8768</v>
      </c>
      <c r="D1230" t="s">
        <v>8769</v>
      </c>
      <c r="E1230" t="s">
        <v>8770</v>
      </c>
      <c r="F1230" s="15">
        <v>4500</v>
      </c>
      <c r="G1230" t="s">
        <v>34</v>
      </c>
      <c r="H1230" t="s">
        <v>34</v>
      </c>
      <c r="I1230" t="s">
        <v>58</v>
      </c>
      <c r="J1230" t="s">
        <v>48</v>
      </c>
      <c r="K1230" t="s">
        <v>59</v>
      </c>
      <c r="L1230" t="s">
        <v>8771</v>
      </c>
      <c r="M1230" t="s">
        <v>8772</v>
      </c>
      <c r="N1230" t="s">
        <v>8773</v>
      </c>
      <c r="O1230">
        <f>VLOOKUP(B1230,HIS退!B:F,5,FALSE)</f>
        <v>-4500</v>
      </c>
      <c r="P1230" t="str">
        <f>VLOOKUP(B1230,HIS退!B:I,8,FALSE)</f>
        <v>1</v>
      </c>
      <c r="Q1230" s="38">
        <f>VLOOKUP(C1230,招行退!B:F,5,FALSE)</f>
        <v>4500</v>
      </c>
      <c r="R1230" t="str">
        <f>VLOOKUP(C1230,招行退!B:H,7,FALSE)</f>
        <v>S</v>
      </c>
      <c r="S1230" t="e">
        <f>VLOOKUP(C1230,招行退!B:I,8,FALSE)</f>
        <v>#N/A</v>
      </c>
    </row>
    <row r="1231" spans="1:19" ht="14.25" hidden="1">
      <c r="A1231" t="s">
        <v>21693</v>
      </c>
      <c r="B1231">
        <v>747438</v>
      </c>
      <c r="C1231" t="s">
        <v>8774</v>
      </c>
      <c r="D1231" t="s">
        <v>8775</v>
      </c>
      <c r="E1231" t="s">
        <v>8776</v>
      </c>
      <c r="F1231" s="15">
        <v>162</v>
      </c>
      <c r="G1231" t="s">
        <v>53</v>
      </c>
      <c r="H1231" t="s">
        <v>34</v>
      </c>
      <c r="I1231" t="s">
        <v>58</v>
      </c>
      <c r="J1231" t="s">
        <v>48</v>
      </c>
      <c r="K1231" t="s">
        <v>59</v>
      </c>
      <c r="L1231" t="s">
        <v>8777</v>
      </c>
      <c r="M1231" t="s">
        <v>8778</v>
      </c>
      <c r="N1231" t="s">
        <v>8779</v>
      </c>
      <c r="O1231">
        <f>VLOOKUP(B1231,HIS退!B:F,5,FALSE)</f>
        <v>-162</v>
      </c>
      <c r="P1231" t="str">
        <f>VLOOKUP(B1231,HIS退!B:I,8,FALSE)</f>
        <v>1</v>
      </c>
      <c r="Q1231" s="38">
        <f>VLOOKUP(C1231,招行退!B:F,5,FALSE)</f>
        <v>162</v>
      </c>
      <c r="R1231" t="str">
        <f>VLOOKUP(C1231,招行退!B:H,7,FALSE)</f>
        <v>S</v>
      </c>
      <c r="S1231" t="e">
        <f>VLOOKUP(C1231,招行退!B:I,8,FALSE)</f>
        <v>#N/A</v>
      </c>
    </row>
    <row r="1232" spans="1:19" ht="14.25" hidden="1">
      <c r="A1232" t="s">
        <v>21694</v>
      </c>
      <c r="B1232">
        <v>747462</v>
      </c>
      <c r="C1232" t="s">
        <v>8780</v>
      </c>
      <c r="D1232" t="s">
        <v>8775</v>
      </c>
      <c r="E1232" t="s">
        <v>8776</v>
      </c>
      <c r="F1232" s="15">
        <v>94</v>
      </c>
      <c r="G1232" t="s">
        <v>53</v>
      </c>
      <c r="H1232" t="s">
        <v>34</v>
      </c>
      <c r="I1232" t="s">
        <v>58</v>
      </c>
      <c r="J1232" t="s">
        <v>48</v>
      </c>
      <c r="K1232" t="s">
        <v>59</v>
      </c>
      <c r="L1232" t="s">
        <v>8781</v>
      </c>
      <c r="M1232" t="s">
        <v>8782</v>
      </c>
      <c r="N1232" t="s">
        <v>8779</v>
      </c>
      <c r="O1232">
        <f>VLOOKUP(B1232,HIS退!B:F,5,FALSE)</f>
        <v>-94</v>
      </c>
      <c r="P1232" t="str">
        <f>VLOOKUP(B1232,HIS退!B:I,8,FALSE)</f>
        <v>1</v>
      </c>
      <c r="Q1232" s="38">
        <f>VLOOKUP(C1232,招行退!B:F,5,FALSE)</f>
        <v>94</v>
      </c>
      <c r="R1232" t="str">
        <f>VLOOKUP(C1232,招行退!B:H,7,FALSE)</f>
        <v>S</v>
      </c>
      <c r="S1232" t="e">
        <f>VLOOKUP(C1232,招行退!B:I,8,FALSE)</f>
        <v>#N/A</v>
      </c>
    </row>
    <row r="1233" spans="1:19" ht="14.25" hidden="1">
      <c r="A1233" t="s">
        <v>21695</v>
      </c>
      <c r="B1233">
        <v>747475</v>
      </c>
      <c r="C1233" t="s">
        <v>8783</v>
      </c>
      <c r="D1233" t="s">
        <v>8784</v>
      </c>
      <c r="E1233" t="s">
        <v>8785</v>
      </c>
      <c r="F1233" s="15">
        <v>4050</v>
      </c>
      <c r="G1233" t="s">
        <v>34</v>
      </c>
      <c r="H1233" t="s">
        <v>34</v>
      </c>
      <c r="I1233" t="s">
        <v>58</v>
      </c>
      <c r="J1233" t="s">
        <v>48</v>
      </c>
      <c r="K1233" t="s">
        <v>59</v>
      </c>
      <c r="L1233" t="s">
        <v>8786</v>
      </c>
      <c r="M1233" t="s">
        <v>8787</v>
      </c>
      <c r="N1233" t="s">
        <v>8788</v>
      </c>
      <c r="O1233">
        <f>VLOOKUP(B1233,HIS退!B:F,5,FALSE)</f>
        <v>-4050</v>
      </c>
      <c r="P1233" t="str">
        <f>VLOOKUP(B1233,HIS退!B:I,8,FALSE)</f>
        <v>1</v>
      </c>
      <c r="Q1233" s="38">
        <f>VLOOKUP(C1233,招行退!B:F,5,FALSE)</f>
        <v>4050</v>
      </c>
      <c r="R1233" t="str">
        <f>VLOOKUP(C1233,招行退!B:H,7,FALSE)</f>
        <v>S</v>
      </c>
      <c r="S1233" t="e">
        <f>VLOOKUP(C1233,招行退!B:I,8,FALSE)</f>
        <v>#N/A</v>
      </c>
    </row>
    <row r="1234" spans="1:19" ht="14.25" hidden="1">
      <c r="A1234" t="s">
        <v>21696</v>
      </c>
      <c r="B1234">
        <v>747817</v>
      </c>
      <c r="C1234" t="s">
        <v>8789</v>
      </c>
      <c r="D1234" t="s">
        <v>8790</v>
      </c>
      <c r="E1234" t="s">
        <v>8791</v>
      </c>
      <c r="F1234" s="15">
        <v>862.5</v>
      </c>
      <c r="G1234" t="s">
        <v>34</v>
      </c>
      <c r="H1234" t="s">
        <v>34</v>
      </c>
      <c r="I1234" t="s">
        <v>58</v>
      </c>
      <c r="J1234" t="s">
        <v>48</v>
      </c>
      <c r="K1234" t="s">
        <v>59</v>
      </c>
      <c r="L1234" t="s">
        <v>8792</v>
      </c>
      <c r="M1234" t="s">
        <v>8793</v>
      </c>
      <c r="N1234" t="s">
        <v>8794</v>
      </c>
      <c r="O1234">
        <f>VLOOKUP(B1234,HIS退!B:F,5,FALSE)</f>
        <v>-862.5</v>
      </c>
      <c r="P1234" t="str">
        <f>VLOOKUP(B1234,HIS退!B:I,8,FALSE)</f>
        <v>1</v>
      </c>
      <c r="Q1234" s="38">
        <f>VLOOKUP(C1234,招行退!B:F,5,FALSE)</f>
        <v>862.5</v>
      </c>
      <c r="R1234" t="str">
        <f>VLOOKUP(C1234,招行退!B:H,7,FALSE)</f>
        <v>S</v>
      </c>
      <c r="S1234" t="e">
        <f>VLOOKUP(C1234,招行退!B:I,8,FALSE)</f>
        <v>#N/A</v>
      </c>
    </row>
    <row r="1235" spans="1:19" ht="14.25" hidden="1">
      <c r="A1235" t="s">
        <v>21697</v>
      </c>
      <c r="B1235">
        <v>747850</v>
      </c>
      <c r="C1235" t="s">
        <v>8795</v>
      </c>
      <c r="D1235" t="s">
        <v>8796</v>
      </c>
      <c r="E1235" t="s">
        <v>8797</v>
      </c>
      <c r="F1235" s="15">
        <v>1371</v>
      </c>
      <c r="G1235" t="s">
        <v>34</v>
      </c>
      <c r="H1235" t="s">
        <v>34</v>
      </c>
      <c r="I1235" t="s">
        <v>58</v>
      </c>
      <c r="J1235" t="s">
        <v>48</v>
      </c>
      <c r="K1235" t="s">
        <v>59</v>
      </c>
      <c r="L1235" t="s">
        <v>8798</v>
      </c>
      <c r="M1235" t="s">
        <v>8799</v>
      </c>
      <c r="N1235" t="s">
        <v>8545</v>
      </c>
      <c r="O1235">
        <f>VLOOKUP(B1235,HIS退!B:F,5,FALSE)</f>
        <v>-1371</v>
      </c>
      <c r="P1235" t="str">
        <f>VLOOKUP(B1235,HIS退!B:I,8,FALSE)</f>
        <v>1</v>
      </c>
      <c r="Q1235" s="38">
        <f>VLOOKUP(C1235,招行退!B:F,5,FALSE)</f>
        <v>1371</v>
      </c>
      <c r="R1235" t="str">
        <f>VLOOKUP(C1235,招行退!B:H,7,FALSE)</f>
        <v>S</v>
      </c>
      <c r="S1235" t="e">
        <f>VLOOKUP(C1235,招行退!B:I,8,FALSE)</f>
        <v>#N/A</v>
      </c>
    </row>
    <row r="1236" spans="1:19" ht="14.25" hidden="1">
      <c r="A1236" t="s">
        <v>21698</v>
      </c>
      <c r="B1236">
        <v>747937</v>
      </c>
      <c r="C1236" t="s">
        <v>5486</v>
      </c>
      <c r="D1236" t="s">
        <v>8800</v>
      </c>
      <c r="E1236" t="s">
        <v>5489</v>
      </c>
      <c r="F1236" s="15">
        <v>0.5</v>
      </c>
      <c r="G1236" t="s">
        <v>34</v>
      </c>
      <c r="H1236" t="s">
        <v>34</v>
      </c>
      <c r="I1236" t="s">
        <v>340</v>
      </c>
      <c r="J1236" t="s">
        <v>57</v>
      </c>
      <c r="K1236" t="s">
        <v>59</v>
      </c>
      <c r="L1236" t="s">
        <v>5487</v>
      </c>
      <c r="M1236" t="s">
        <v>8801</v>
      </c>
      <c r="N1236" t="s">
        <v>5490</v>
      </c>
      <c r="O1236">
        <f>VLOOKUP(B1236,HIS退!B:F,5,FALSE)</f>
        <v>-0.5</v>
      </c>
      <c r="P1236" t="str">
        <f>VLOOKUP(B1236,HIS退!B:I,8,FALSE)</f>
        <v>9</v>
      </c>
      <c r="Q1236" s="38">
        <f>VLOOKUP(C1236,招行退!B:F,5,FALSE)</f>
        <v>0.5</v>
      </c>
      <c r="R1236" t="str">
        <f>VLOOKUP(C1236,招行退!B:H,7,FALSE)</f>
        <v>B</v>
      </c>
      <c r="S1236" t="str">
        <f>VLOOKUP(C1236,招行退!B:I,8,FALSE)</f>
        <v>20170714</v>
      </c>
    </row>
    <row r="1237" spans="1:19" ht="14.25" hidden="1">
      <c r="A1237" t="s">
        <v>21699</v>
      </c>
      <c r="B1237">
        <v>747968</v>
      </c>
      <c r="C1237" t="s">
        <v>8802</v>
      </c>
      <c r="D1237" t="s">
        <v>8803</v>
      </c>
      <c r="E1237" t="s">
        <v>8804</v>
      </c>
      <c r="F1237" s="15">
        <v>860</v>
      </c>
      <c r="G1237" t="s">
        <v>34</v>
      </c>
      <c r="H1237" t="s">
        <v>34</v>
      </c>
      <c r="I1237" t="s">
        <v>58</v>
      </c>
      <c r="J1237" t="s">
        <v>48</v>
      </c>
      <c r="K1237" t="s">
        <v>59</v>
      </c>
      <c r="L1237" t="s">
        <v>8805</v>
      </c>
      <c r="M1237" t="s">
        <v>8806</v>
      </c>
      <c r="N1237" t="s">
        <v>8807</v>
      </c>
      <c r="O1237">
        <f>VLOOKUP(B1237,HIS退!B:F,5,FALSE)</f>
        <v>-860</v>
      </c>
      <c r="P1237" t="str">
        <f>VLOOKUP(B1237,HIS退!B:I,8,FALSE)</f>
        <v>1</v>
      </c>
      <c r="Q1237" s="38">
        <f>VLOOKUP(C1237,招行退!B:F,5,FALSE)</f>
        <v>860</v>
      </c>
      <c r="R1237" t="str">
        <f>VLOOKUP(C1237,招行退!B:H,7,FALSE)</f>
        <v>S</v>
      </c>
      <c r="S1237" t="e">
        <f>VLOOKUP(C1237,招行退!B:I,8,FALSE)</f>
        <v>#N/A</v>
      </c>
    </row>
    <row r="1238" spans="1:19" ht="14.25" hidden="1">
      <c r="A1238" t="s">
        <v>21700</v>
      </c>
      <c r="B1238">
        <v>748066</v>
      </c>
      <c r="C1238" t="s">
        <v>8808</v>
      </c>
      <c r="D1238" t="s">
        <v>1080</v>
      </c>
      <c r="E1238" t="s">
        <v>1081</v>
      </c>
      <c r="F1238" s="15">
        <v>575</v>
      </c>
      <c r="G1238" t="s">
        <v>34</v>
      </c>
      <c r="H1238" t="s">
        <v>34</v>
      </c>
      <c r="I1238" t="s">
        <v>58</v>
      </c>
      <c r="J1238" t="s">
        <v>48</v>
      </c>
      <c r="K1238" t="s">
        <v>59</v>
      </c>
      <c r="L1238" t="s">
        <v>8809</v>
      </c>
      <c r="M1238" t="s">
        <v>8810</v>
      </c>
      <c r="N1238" t="s">
        <v>3180</v>
      </c>
      <c r="O1238">
        <f>VLOOKUP(B1238,HIS退!B:F,5,FALSE)</f>
        <v>-575</v>
      </c>
      <c r="P1238" t="str">
        <f>VLOOKUP(B1238,HIS退!B:I,8,FALSE)</f>
        <v>1</v>
      </c>
      <c r="Q1238" s="38">
        <f>VLOOKUP(C1238,招行退!B:F,5,FALSE)</f>
        <v>575</v>
      </c>
      <c r="R1238" t="str">
        <f>VLOOKUP(C1238,招行退!B:H,7,FALSE)</f>
        <v>S</v>
      </c>
      <c r="S1238">
        <f>VLOOKUP(C1238,招行退!B:I,8,FALSE)</f>
        <v>0</v>
      </c>
    </row>
    <row r="1239" spans="1:19" ht="14.25" hidden="1">
      <c r="A1239" t="s">
        <v>21701</v>
      </c>
      <c r="B1239">
        <v>748210</v>
      </c>
      <c r="C1239" t="s">
        <v>8811</v>
      </c>
      <c r="D1239" t="s">
        <v>8812</v>
      </c>
      <c r="E1239" t="s">
        <v>8813</v>
      </c>
      <c r="F1239" s="15">
        <v>1164</v>
      </c>
      <c r="G1239" t="s">
        <v>34</v>
      </c>
      <c r="H1239" t="s">
        <v>34</v>
      </c>
      <c r="I1239" t="s">
        <v>58</v>
      </c>
      <c r="J1239" t="s">
        <v>48</v>
      </c>
      <c r="K1239" t="s">
        <v>59</v>
      </c>
      <c r="L1239" t="s">
        <v>8814</v>
      </c>
      <c r="M1239" t="s">
        <v>8815</v>
      </c>
      <c r="N1239" t="s">
        <v>5594</v>
      </c>
      <c r="O1239">
        <f>VLOOKUP(B1239,HIS退!B:F,5,FALSE)</f>
        <v>-1164</v>
      </c>
      <c r="P1239" t="str">
        <f>VLOOKUP(B1239,HIS退!B:I,8,FALSE)</f>
        <v>1</v>
      </c>
      <c r="Q1239" s="38">
        <f>VLOOKUP(C1239,招行退!B:F,5,FALSE)</f>
        <v>1164</v>
      </c>
      <c r="R1239" t="str">
        <f>VLOOKUP(C1239,招行退!B:H,7,FALSE)</f>
        <v>S</v>
      </c>
      <c r="S1239" t="e">
        <f>VLOOKUP(C1239,招行退!B:I,8,FALSE)</f>
        <v>#N/A</v>
      </c>
    </row>
    <row r="1240" spans="1:19" ht="14.25" hidden="1">
      <c r="A1240" t="s">
        <v>21702</v>
      </c>
      <c r="B1240">
        <v>748261</v>
      </c>
      <c r="C1240" t="s">
        <v>5590</v>
      </c>
      <c r="D1240" t="s">
        <v>8816</v>
      </c>
      <c r="E1240" t="s">
        <v>5593</v>
      </c>
      <c r="F1240" s="15">
        <v>311</v>
      </c>
      <c r="G1240" t="s">
        <v>34</v>
      </c>
      <c r="H1240" t="s">
        <v>34</v>
      </c>
      <c r="I1240" t="s">
        <v>340</v>
      </c>
      <c r="J1240" t="s">
        <v>340</v>
      </c>
      <c r="K1240" t="s">
        <v>59</v>
      </c>
      <c r="L1240" t="s">
        <v>5591</v>
      </c>
      <c r="M1240" t="s">
        <v>8817</v>
      </c>
      <c r="N1240" t="s">
        <v>5594</v>
      </c>
      <c r="O1240">
        <f>VLOOKUP(B1240,HIS退!B:F,5,FALSE)</f>
        <v>-311</v>
      </c>
      <c r="P1240" t="str">
        <f>VLOOKUP(B1240,HIS退!B:I,8,FALSE)</f>
        <v>9</v>
      </c>
      <c r="Q1240" s="38">
        <f>VLOOKUP(C1240,招行退!B:F,5,FALSE)</f>
        <v>311</v>
      </c>
      <c r="R1240" t="str">
        <f>VLOOKUP(C1240,招行退!B:H,7,FALSE)</f>
        <v>B</v>
      </c>
      <c r="S1240" t="str">
        <f>VLOOKUP(C1240,招行退!B:I,8,FALSE)</f>
        <v>20170717</v>
      </c>
    </row>
    <row r="1241" spans="1:19" ht="14.25" hidden="1">
      <c r="A1241" t="s">
        <v>21703</v>
      </c>
      <c r="B1241">
        <v>748399</v>
      </c>
      <c r="C1241" t="s">
        <v>8818</v>
      </c>
      <c r="D1241" t="s">
        <v>8270</v>
      </c>
      <c r="E1241" t="s">
        <v>8271</v>
      </c>
      <c r="F1241" s="15">
        <v>600</v>
      </c>
      <c r="G1241" t="s">
        <v>34</v>
      </c>
      <c r="H1241" t="s">
        <v>34</v>
      </c>
      <c r="I1241" t="s">
        <v>58</v>
      </c>
      <c r="J1241" t="s">
        <v>48</v>
      </c>
      <c r="K1241" t="s">
        <v>59</v>
      </c>
      <c r="L1241" t="s">
        <v>8819</v>
      </c>
      <c r="M1241" t="s">
        <v>8820</v>
      </c>
      <c r="N1241" t="s">
        <v>8274</v>
      </c>
      <c r="O1241">
        <f>VLOOKUP(B1241,HIS退!B:F,5,FALSE)</f>
        <v>-600</v>
      </c>
      <c r="P1241" t="str">
        <f>VLOOKUP(B1241,HIS退!B:I,8,FALSE)</f>
        <v>1</v>
      </c>
      <c r="Q1241" s="38">
        <f>VLOOKUP(C1241,招行退!B:F,5,FALSE)</f>
        <v>600</v>
      </c>
      <c r="R1241" t="str">
        <f>VLOOKUP(C1241,招行退!B:H,7,FALSE)</f>
        <v>S</v>
      </c>
      <c r="S1241" t="e">
        <f>VLOOKUP(C1241,招行退!B:I,8,FALSE)</f>
        <v>#N/A</v>
      </c>
    </row>
    <row r="1242" spans="1:19" ht="14.25" hidden="1">
      <c r="A1242" t="s">
        <v>21704</v>
      </c>
      <c r="B1242">
        <v>748642</v>
      </c>
      <c r="C1242" t="s">
        <v>8821</v>
      </c>
      <c r="D1242" t="s">
        <v>8822</v>
      </c>
      <c r="E1242" t="s">
        <v>8823</v>
      </c>
      <c r="F1242" s="15">
        <v>120</v>
      </c>
      <c r="G1242" t="s">
        <v>53</v>
      </c>
      <c r="H1242" t="s">
        <v>34</v>
      </c>
      <c r="I1242" t="s">
        <v>58</v>
      </c>
      <c r="J1242" t="s">
        <v>48</v>
      </c>
      <c r="K1242" t="s">
        <v>59</v>
      </c>
      <c r="L1242" t="s">
        <v>8824</v>
      </c>
      <c r="M1242" t="s">
        <v>8825</v>
      </c>
      <c r="N1242" t="s">
        <v>8826</v>
      </c>
      <c r="O1242">
        <f>VLOOKUP(B1242,HIS退!B:F,5,FALSE)</f>
        <v>-120</v>
      </c>
      <c r="P1242" t="str">
        <f>VLOOKUP(B1242,HIS退!B:I,8,FALSE)</f>
        <v>1</v>
      </c>
      <c r="Q1242" s="38">
        <f>VLOOKUP(C1242,招行退!B:F,5,FALSE)</f>
        <v>120</v>
      </c>
      <c r="R1242" t="str">
        <f>VLOOKUP(C1242,招行退!B:H,7,FALSE)</f>
        <v>S</v>
      </c>
      <c r="S1242" t="e">
        <f>VLOOKUP(C1242,招行退!B:I,8,FALSE)</f>
        <v>#N/A</v>
      </c>
    </row>
    <row r="1243" spans="1:19" ht="14.25" hidden="1">
      <c r="A1243" t="s">
        <v>21705</v>
      </c>
      <c r="B1243">
        <v>748647</v>
      </c>
      <c r="C1243" t="s">
        <v>8827</v>
      </c>
      <c r="D1243" t="s">
        <v>8828</v>
      </c>
      <c r="E1243" t="s">
        <v>8829</v>
      </c>
      <c r="F1243" s="15">
        <v>493</v>
      </c>
      <c r="G1243" t="s">
        <v>34</v>
      </c>
      <c r="H1243" t="s">
        <v>34</v>
      </c>
      <c r="I1243" t="s">
        <v>58</v>
      </c>
      <c r="J1243" t="s">
        <v>48</v>
      </c>
      <c r="K1243" t="s">
        <v>59</v>
      </c>
      <c r="L1243" t="s">
        <v>8830</v>
      </c>
      <c r="M1243" t="s">
        <v>8831</v>
      </c>
      <c r="N1243" t="s">
        <v>8832</v>
      </c>
      <c r="O1243">
        <f>VLOOKUP(B1243,HIS退!B:F,5,FALSE)</f>
        <v>-493</v>
      </c>
      <c r="P1243" t="str">
        <f>VLOOKUP(B1243,HIS退!B:I,8,FALSE)</f>
        <v>1</v>
      </c>
      <c r="Q1243" s="38">
        <f>VLOOKUP(C1243,招行退!B:F,5,FALSE)</f>
        <v>493</v>
      </c>
      <c r="R1243" t="str">
        <f>VLOOKUP(C1243,招行退!B:H,7,FALSE)</f>
        <v>S</v>
      </c>
      <c r="S1243" t="e">
        <f>VLOOKUP(C1243,招行退!B:I,8,FALSE)</f>
        <v>#N/A</v>
      </c>
    </row>
    <row r="1244" spans="1:19" ht="14.25" hidden="1">
      <c r="A1244" t="s">
        <v>21706</v>
      </c>
      <c r="B1244">
        <v>748717</v>
      </c>
      <c r="C1244" t="s">
        <v>8833</v>
      </c>
      <c r="D1244" t="s">
        <v>8834</v>
      </c>
      <c r="E1244" t="s">
        <v>8835</v>
      </c>
      <c r="F1244" s="15">
        <v>622</v>
      </c>
      <c r="G1244" t="s">
        <v>34</v>
      </c>
      <c r="H1244" t="s">
        <v>34</v>
      </c>
      <c r="I1244" t="s">
        <v>58</v>
      </c>
      <c r="J1244" t="s">
        <v>48</v>
      </c>
      <c r="K1244" t="s">
        <v>59</v>
      </c>
      <c r="L1244" t="s">
        <v>8836</v>
      </c>
      <c r="M1244" t="s">
        <v>8837</v>
      </c>
      <c r="N1244" t="s">
        <v>8838</v>
      </c>
      <c r="O1244">
        <f>VLOOKUP(B1244,HIS退!B:F,5,FALSE)</f>
        <v>-622</v>
      </c>
      <c r="P1244" t="str">
        <f>VLOOKUP(B1244,HIS退!B:I,8,FALSE)</f>
        <v>1</v>
      </c>
      <c r="Q1244" s="38">
        <f>VLOOKUP(C1244,招行退!B:F,5,FALSE)</f>
        <v>622</v>
      </c>
      <c r="R1244" t="str">
        <f>VLOOKUP(C1244,招行退!B:H,7,FALSE)</f>
        <v>S</v>
      </c>
      <c r="S1244" t="e">
        <f>VLOOKUP(C1244,招行退!B:I,8,FALSE)</f>
        <v>#N/A</v>
      </c>
    </row>
    <row r="1245" spans="1:19" ht="14.25" hidden="1">
      <c r="A1245" t="s">
        <v>21707</v>
      </c>
      <c r="B1245">
        <v>748764</v>
      </c>
      <c r="C1245" t="s">
        <v>8839</v>
      </c>
      <c r="D1245" t="s">
        <v>8840</v>
      </c>
      <c r="E1245" t="s">
        <v>8823</v>
      </c>
      <c r="F1245" s="15">
        <v>25</v>
      </c>
      <c r="G1245" t="s">
        <v>53</v>
      </c>
      <c r="H1245" t="s">
        <v>34</v>
      </c>
      <c r="I1245" t="s">
        <v>58</v>
      </c>
      <c r="J1245" t="s">
        <v>48</v>
      </c>
      <c r="K1245" t="s">
        <v>59</v>
      </c>
      <c r="L1245" t="s">
        <v>8841</v>
      </c>
      <c r="M1245" t="s">
        <v>8842</v>
      </c>
      <c r="N1245" t="s">
        <v>8826</v>
      </c>
      <c r="O1245">
        <f>VLOOKUP(B1245,HIS退!B:F,5,FALSE)</f>
        <v>-25</v>
      </c>
      <c r="P1245" t="str">
        <f>VLOOKUP(B1245,HIS退!B:I,8,FALSE)</f>
        <v>1</v>
      </c>
      <c r="Q1245" s="38">
        <f>VLOOKUP(C1245,招行退!B:F,5,FALSE)</f>
        <v>25</v>
      </c>
      <c r="R1245" t="str">
        <f>VLOOKUP(C1245,招行退!B:H,7,FALSE)</f>
        <v>S</v>
      </c>
      <c r="S1245" t="e">
        <f>VLOOKUP(C1245,招行退!B:I,8,FALSE)</f>
        <v>#N/A</v>
      </c>
    </row>
    <row r="1246" spans="1:19" ht="14.25" hidden="1">
      <c r="A1246" t="s">
        <v>21708</v>
      </c>
      <c r="B1246">
        <v>748830</v>
      </c>
      <c r="C1246" t="s">
        <v>8843</v>
      </c>
      <c r="D1246" t="s">
        <v>8844</v>
      </c>
      <c r="E1246" t="s">
        <v>8845</v>
      </c>
      <c r="F1246" s="15">
        <v>600</v>
      </c>
      <c r="G1246" t="s">
        <v>34</v>
      </c>
      <c r="H1246" t="s">
        <v>34</v>
      </c>
      <c r="I1246" t="s">
        <v>58</v>
      </c>
      <c r="J1246" t="s">
        <v>48</v>
      </c>
      <c r="K1246" t="s">
        <v>59</v>
      </c>
      <c r="L1246" t="s">
        <v>8846</v>
      </c>
      <c r="M1246" t="s">
        <v>8847</v>
      </c>
      <c r="N1246" t="s">
        <v>8848</v>
      </c>
      <c r="O1246">
        <f>VLOOKUP(B1246,HIS退!B:F,5,FALSE)</f>
        <v>-600</v>
      </c>
      <c r="P1246" t="str">
        <f>VLOOKUP(B1246,HIS退!B:I,8,FALSE)</f>
        <v>1</v>
      </c>
      <c r="Q1246" s="38">
        <f>VLOOKUP(C1246,招行退!B:F,5,FALSE)</f>
        <v>600</v>
      </c>
      <c r="R1246" t="str">
        <f>VLOOKUP(C1246,招行退!B:H,7,FALSE)</f>
        <v>S</v>
      </c>
      <c r="S1246" t="e">
        <f>VLOOKUP(C1246,招行退!B:I,8,FALSE)</f>
        <v>#N/A</v>
      </c>
    </row>
    <row r="1247" spans="1:19" ht="14.25" hidden="1">
      <c r="A1247" t="s">
        <v>21709</v>
      </c>
      <c r="B1247">
        <v>748915</v>
      </c>
      <c r="C1247" t="s">
        <v>8849</v>
      </c>
      <c r="D1247" t="s">
        <v>8850</v>
      </c>
      <c r="E1247" t="s">
        <v>8851</v>
      </c>
      <c r="F1247" s="15">
        <v>94</v>
      </c>
      <c r="G1247" t="s">
        <v>34</v>
      </c>
      <c r="H1247" t="s">
        <v>34</v>
      </c>
      <c r="I1247" t="s">
        <v>58</v>
      </c>
      <c r="J1247" t="s">
        <v>48</v>
      </c>
      <c r="K1247" t="s">
        <v>59</v>
      </c>
      <c r="L1247" t="s">
        <v>8852</v>
      </c>
      <c r="M1247" t="s">
        <v>8853</v>
      </c>
      <c r="N1247" t="s">
        <v>8854</v>
      </c>
      <c r="O1247">
        <f>VLOOKUP(B1247,HIS退!B:F,5,FALSE)</f>
        <v>-94</v>
      </c>
      <c r="P1247" t="str">
        <f>VLOOKUP(B1247,HIS退!B:I,8,FALSE)</f>
        <v>1</v>
      </c>
      <c r="Q1247" s="38">
        <f>VLOOKUP(C1247,招行退!B:F,5,FALSE)</f>
        <v>94</v>
      </c>
      <c r="R1247" t="str">
        <f>VLOOKUP(C1247,招行退!B:H,7,FALSE)</f>
        <v>S</v>
      </c>
      <c r="S1247" t="e">
        <f>VLOOKUP(C1247,招行退!B:I,8,FALSE)</f>
        <v>#N/A</v>
      </c>
    </row>
    <row r="1248" spans="1:19" ht="14.25" hidden="1">
      <c r="A1248" t="s">
        <v>21710</v>
      </c>
      <c r="B1248">
        <v>748940</v>
      </c>
      <c r="C1248" t="s">
        <v>8855</v>
      </c>
      <c r="D1248" t="s">
        <v>8856</v>
      </c>
      <c r="E1248" t="s">
        <v>8857</v>
      </c>
      <c r="F1248" s="15">
        <v>3094</v>
      </c>
      <c r="G1248" t="s">
        <v>34</v>
      </c>
      <c r="H1248" t="s">
        <v>34</v>
      </c>
      <c r="I1248" t="s">
        <v>58</v>
      </c>
      <c r="J1248" t="s">
        <v>48</v>
      </c>
      <c r="K1248" t="s">
        <v>59</v>
      </c>
      <c r="L1248" t="s">
        <v>8858</v>
      </c>
      <c r="M1248" t="s">
        <v>8859</v>
      </c>
      <c r="N1248" t="s">
        <v>8860</v>
      </c>
      <c r="O1248">
        <f>VLOOKUP(B1248,HIS退!B:F,5,FALSE)</f>
        <v>-3094</v>
      </c>
      <c r="P1248" t="str">
        <f>VLOOKUP(B1248,HIS退!B:I,8,FALSE)</f>
        <v>1</v>
      </c>
      <c r="Q1248" s="38">
        <f>VLOOKUP(C1248,招行退!B:F,5,FALSE)</f>
        <v>3094</v>
      </c>
      <c r="R1248" t="str">
        <f>VLOOKUP(C1248,招行退!B:H,7,FALSE)</f>
        <v>S</v>
      </c>
      <c r="S1248" t="e">
        <f>VLOOKUP(C1248,招行退!B:I,8,FALSE)</f>
        <v>#N/A</v>
      </c>
    </row>
    <row r="1249" spans="1:19" ht="14.25" hidden="1">
      <c r="A1249" t="s">
        <v>21711</v>
      </c>
      <c r="B1249">
        <v>748958</v>
      </c>
      <c r="C1249" t="s">
        <v>8861</v>
      </c>
      <c r="D1249" t="s">
        <v>8862</v>
      </c>
      <c r="E1249" t="s">
        <v>8863</v>
      </c>
      <c r="F1249" s="15">
        <v>157</v>
      </c>
      <c r="G1249" t="s">
        <v>34</v>
      </c>
      <c r="H1249" t="s">
        <v>34</v>
      </c>
      <c r="I1249" t="s">
        <v>58</v>
      </c>
      <c r="J1249" t="s">
        <v>48</v>
      </c>
      <c r="K1249" t="s">
        <v>59</v>
      </c>
      <c r="L1249" t="s">
        <v>8864</v>
      </c>
      <c r="M1249" t="s">
        <v>8865</v>
      </c>
      <c r="N1249" t="s">
        <v>8866</v>
      </c>
      <c r="O1249">
        <f>VLOOKUP(B1249,HIS退!B:F,5,FALSE)</f>
        <v>-157</v>
      </c>
      <c r="P1249" t="str">
        <f>VLOOKUP(B1249,HIS退!B:I,8,FALSE)</f>
        <v>1</v>
      </c>
      <c r="Q1249" s="38">
        <f>VLOOKUP(C1249,招行退!B:F,5,FALSE)</f>
        <v>157</v>
      </c>
      <c r="R1249" t="str">
        <f>VLOOKUP(C1249,招行退!B:H,7,FALSE)</f>
        <v>S</v>
      </c>
      <c r="S1249" t="e">
        <f>VLOOKUP(C1249,招行退!B:I,8,FALSE)</f>
        <v>#N/A</v>
      </c>
    </row>
    <row r="1250" spans="1:19" ht="14.25" hidden="1">
      <c r="A1250" t="s">
        <v>21712</v>
      </c>
      <c r="B1250">
        <v>748984</v>
      </c>
      <c r="C1250" t="s">
        <v>8867</v>
      </c>
      <c r="D1250" t="s">
        <v>8868</v>
      </c>
      <c r="E1250" t="s">
        <v>8869</v>
      </c>
      <c r="F1250" s="15">
        <v>20</v>
      </c>
      <c r="G1250" t="s">
        <v>53</v>
      </c>
      <c r="H1250" t="s">
        <v>34</v>
      </c>
      <c r="I1250" t="s">
        <v>58</v>
      </c>
      <c r="J1250" t="s">
        <v>48</v>
      </c>
      <c r="K1250" t="s">
        <v>59</v>
      </c>
      <c r="L1250" t="s">
        <v>8870</v>
      </c>
      <c r="M1250" t="s">
        <v>8871</v>
      </c>
      <c r="N1250" t="s">
        <v>8872</v>
      </c>
      <c r="O1250">
        <f>VLOOKUP(B1250,HIS退!B:F,5,FALSE)</f>
        <v>-20</v>
      </c>
      <c r="P1250" t="str">
        <f>VLOOKUP(B1250,HIS退!B:I,8,FALSE)</f>
        <v>1</v>
      </c>
      <c r="Q1250" s="38">
        <f>VLOOKUP(C1250,招行退!B:F,5,FALSE)</f>
        <v>20</v>
      </c>
      <c r="R1250" t="str">
        <f>VLOOKUP(C1250,招行退!B:H,7,FALSE)</f>
        <v>S</v>
      </c>
      <c r="S1250" t="e">
        <f>VLOOKUP(C1250,招行退!B:I,8,FALSE)</f>
        <v>#N/A</v>
      </c>
    </row>
    <row r="1251" spans="1:19" ht="14.25" hidden="1">
      <c r="A1251" t="s">
        <v>21713</v>
      </c>
      <c r="B1251">
        <v>749136</v>
      </c>
      <c r="C1251" t="s">
        <v>8873</v>
      </c>
      <c r="D1251" t="s">
        <v>8874</v>
      </c>
      <c r="E1251" t="s">
        <v>8875</v>
      </c>
      <c r="F1251" s="15">
        <v>594.5</v>
      </c>
      <c r="G1251" t="s">
        <v>34</v>
      </c>
      <c r="H1251" t="s">
        <v>34</v>
      </c>
      <c r="I1251" t="s">
        <v>58</v>
      </c>
      <c r="J1251" t="s">
        <v>48</v>
      </c>
      <c r="K1251" t="s">
        <v>59</v>
      </c>
      <c r="L1251" t="s">
        <v>8876</v>
      </c>
      <c r="M1251" t="s">
        <v>8877</v>
      </c>
      <c r="N1251" t="s">
        <v>8878</v>
      </c>
      <c r="O1251">
        <f>VLOOKUP(B1251,HIS退!B:F,5,FALSE)</f>
        <v>-594.5</v>
      </c>
      <c r="P1251" t="str">
        <f>VLOOKUP(B1251,HIS退!B:I,8,FALSE)</f>
        <v>1</v>
      </c>
      <c r="Q1251" s="38">
        <f>VLOOKUP(C1251,招行退!B:F,5,FALSE)</f>
        <v>594.5</v>
      </c>
      <c r="R1251" t="str">
        <f>VLOOKUP(C1251,招行退!B:H,7,FALSE)</f>
        <v>S</v>
      </c>
      <c r="S1251" t="e">
        <f>VLOOKUP(C1251,招行退!B:I,8,FALSE)</f>
        <v>#N/A</v>
      </c>
    </row>
    <row r="1252" spans="1:19" ht="14.25" hidden="1">
      <c r="A1252" t="s">
        <v>21714</v>
      </c>
      <c r="B1252">
        <v>749154</v>
      </c>
      <c r="C1252" t="s">
        <v>8879</v>
      </c>
      <c r="D1252" t="s">
        <v>8880</v>
      </c>
      <c r="E1252" t="s">
        <v>8881</v>
      </c>
      <c r="F1252" s="15">
        <v>550</v>
      </c>
      <c r="G1252" t="s">
        <v>34</v>
      </c>
      <c r="H1252" t="s">
        <v>34</v>
      </c>
      <c r="I1252" t="s">
        <v>58</v>
      </c>
      <c r="J1252" t="s">
        <v>48</v>
      </c>
      <c r="K1252" t="s">
        <v>59</v>
      </c>
      <c r="L1252" t="s">
        <v>8882</v>
      </c>
      <c r="M1252" t="s">
        <v>8883</v>
      </c>
      <c r="N1252" t="s">
        <v>7064</v>
      </c>
      <c r="O1252">
        <f>VLOOKUP(B1252,HIS退!B:F,5,FALSE)</f>
        <v>-550</v>
      </c>
      <c r="P1252" t="str">
        <f>VLOOKUP(B1252,HIS退!B:I,8,FALSE)</f>
        <v>1</v>
      </c>
      <c r="Q1252" s="38">
        <f>VLOOKUP(C1252,招行退!B:F,5,FALSE)</f>
        <v>550</v>
      </c>
      <c r="R1252" t="str">
        <f>VLOOKUP(C1252,招行退!B:H,7,FALSE)</f>
        <v>S</v>
      </c>
      <c r="S1252" t="e">
        <f>VLOOKUP(C1252,招行退!B:I,8,FALSE)</f>
        <v>#N/A</v>
      </c>
    </row>
    <row r="1253" spans="1:19" ht="14.25" hidden="1">
      <c r="A1253" t="s">
        <v>21715</v>
      </c>
      <c r="B1253">
        <v>749189</v>
      </c>
      <c r="C1253" t="s">
        <v>5543</v>
      </c>
      <c r="D1253" t="s">
        <v>8884</v>
      </c>
      <c r="E1253" t="s">
        <v>8885</v>
      </c>
      <c r="F1253" s="15">
        <v>100</v>
      </c>
      <c r="G1253" t="s">
        <v>34</v>
      </c>
      <c r="H1253" t="s">
        <v>34</v>
      </c>
      <c r="I1253" t="s">
        <v>340</v>
      </c>
      <c r="J1253" t="s">
        <v>340</v>
      </c>
      <c r="K1253" t="s">
        <v>59</v>
      </c>
      <c r="L1253" t="s">
        <v>5544</v>
      </c>
      <c r="M1253" t="s">
        <v>8886</v>
      </c>
      <c r="N1253" t="s">
        <v>5533</v>
      </c>
      <c r="O1253">
        <f>VLOOKUP(B1253,HIS退!B:F,5,FALSE)</f>
        <v>-100</v>
      </c>
      <c r="P1253" t="str">
        <f>VLOOKUP(B1253,HIS退!B:I,8,FALSE)</f>
        <v>9</v>
      </c>
      <c r="Q1253" s="38">
        <f>VLOOKUP(C1253,招行退!B:F,5,FALSE)</f>
        <v>100</v>
      </c>
      <c r="R1253" t="str">
        <f>VLOOKUP(C1253,招行退!B:H,7,FALSE)</f>
        <v>B</v>
      </c>
      <c r="S1253" t="str">
        <f>VLOOKUP(C1253,招行退!B:I,8,FALSE)</f>
        <v>20170717</v>
      </c>
    </row>
    <row r="1254" spans="1:19" ht="14.25" hidden="1">
      <c r="A1254" t="s">
        <v>21716</v>
      </c>
      <c r="B1254">
        <v>749190</v>
      </c>
      <c r="C1254" t="s">
        <v>5529</v>
      </c>
      <c r="D1254" t="s">
        <v>8884</v>
      </c>
      <c r="E1254" t="s">
        <v>8885</v>
      </c>
      <c r="F1254" s="15">
        <v>500</v>
      </c>
      <c r="G1254" t="s">
        <v>34</v>
      </c>
      <c r="H1254" t="s">
        <v>34</v>
      </c>
      <c r="I1254" t="s">
        <v>340</v>
      </c>
      <c r="J1254" t="s">
        <v>340</v>
      </c>
      <c r="K1254" t="s">
        <v>59</v>
      </c>
      <c r="L1254" t="s">
        <v>5530</v>
      </c>
      <c r="M1254" t="s">
        <v>8887</v>
      </c>
      <c r="N1254" t="s">
        <v>5533</v>
      </c>
      <c r="O1254">
        <f>VLOOKUP(B1254,HIS退!B:F,5,FALSE)</f>
        <v>-500</v>
      </c>
      <c r="P1254" t="str">
        <f>VLOOKUP(B1254,HIS退!B:I,8,FALSE)</f>
        <v>9</v>
      </c>
      <c r="Q1254" s="38">
        <f>VLOOKUP(C1254,招行退!B:F,5,FALSE)</f>
        <v>500</v>
      </c>
      <c r="R1254" t="str">
        <f>VLOOKUP(C1254,招行退!B:H,7,FALSE)</f>
        <v>B</v>
      </c>
      <c r="S1254" t="str">
        <f>VLOOKUP(C1254,招行退!B:I,8,FALSE)</f>
        <v>20170717</v>
      </c>
    </row>
    <row r="1255" spans="1:19" ht="14.25" hidden="1">
      <c r="A1255" t="s">
        <v>21717</v>
      </c>
      <c r="B1255">
        <v>749194</v>
      </c>
      <c r="C1255" t="s">
        <v>5536</v>
      </c>
      <c r="D1255" t="s">
        <v>8888</v>
      </c>
      <c r="E1255" t="s">
        <v>5539</v>
      </c>
      <c r="F1255" s="15">
        <v>140.80000000000001</v>
      </c>
      <c r="G1255" t="s">
        <v>34</v>
      </c>
      <c r="H1255" t="s">
        <v>34</v>
      </c>
      <c r="I1255" t="s">
        <v>340</v>
      </c>
      <c r="J1255" t="s">
        <v>340</v>
      </c>
      <c r="K1255" t="s">
        <v>59</v>
      </c>
      <c r="L1255" t="s">
        <v>5537</v>
      </c>
      <c r="M1255" t="s">
        <v>8889</v>
      </c>
      <c r="N1255" t="s">
        <v>5540</v>
      </c>
      <c r="O1255">
        <f>VLOOKUP(B1255,HIS退!B:F,5,FALSE)</f>
        <v>-140.80000000000001</v>
      </c>
      <c r="P1255" t="str">
        <f>VLOOKUP(B1255,HIS退!B:I,8,FALSE)</f>
        <v>9</v>
      </c>
      <c r="Q1255" s="38">
        <f>VLOOKUP(C1255,招行退!B:F,5,FALSE)</f>
        <v>140.80000000000001</v>
      </c>
      <c r="R1255" t="str">
        <f>VLOOKUP(C1255,招行退!B:H,7,FALSE)</f>
        <v>B</v>
      </c>
      <c r="S1255" t="str">
        <f>VLOOKUP(C1255,招行退!B:I,8,FALSE)</f>
        <v>20170717</v>
      </c>
    </row>
    <row r="1256" spans="1:19" ht="14.25" hidden="1">
      <c r="A1256" t="s">
        <v>21718</v>
      </c>
      <c r="B1256">
        <v>749204</v>
      </c>
      <c r="C1256" t="s">
        <v>8890</v>
      </c>
      <c r="D1256" t="s">
        <v>8891</v>
      </c>
      <c r="E1256" t="s">
        <v>8892</v>
      </c>
      <c r="F1256" s="15">
        <v>705.98</v>
      </c>
      <c r="G1256" t="s">
        <v>34</v>
      </c>
      <c r="H1256" t="s">
        <v>34</v>
      </c>
      <c r="I1256" t="s">
        <v>58</v>
      </c>
      <c r="J1256" t="s">
        <v>48</v>
      </c>
      <c r="K1256" t="s">
        <v>59</v>
      </c>
      <c r="L1256" t="s">
        <v>8893</v>
      </c>
      <c r="M1256" t="s">
        <v>8894</v>
      </c>
      <c r="N1256" t="s">
        <v>8895</v>
      </c>
      <c r="O1256">
        <f>VLOOKUP(B1256,HIS退!B:F,5,FALSE)</f>
        <v>-705.98</v>
      </c>
      <c r="P1256" t="str">
        <f>VLOOKUP(B1256,HIS退!B:I,8,FALSE)</f>
        <v>1</v>
      </c>
      <c r="Q1256" s="38">
        <f>VLOOKUP(C1256,招行退!B:F,5,FALSE)</f>
        <v>705.98</v>
      </c>
      <c r="R1256" t="str">
        <f>VLOOKUP(C1256,招行退!B:H,7,FALSE)</f>
        <v>S</v>
      </c>
      <c r="S1256" t="e">
        <f>VLOOKUP(C1256,招行退!B:I,8,FALSE)</f>
        <v>#N/A</v>
      </c>
    </row>
    <row r="1257" spans="1:19" ht="14.25" hidden="1">
      <c r="A1257" t="s">
        <v>21719</v>
      </c>
      <c r="B1257">
        <v>749324</v>
      </c>
      <c r="C1257" t="s">
        <v>8896</v>
      </c>
      <c r="D1257" t="s">
        <v>8897</v>
      </c>
      <c r="E1257" t="s">
        <v>8898</v>
      </c>
      <c r="F1257" s="15">
        <v>100</v>
      </c>
      <c r="G1257" t="s">
        <v>34</v>
      </c>
      <c r="H1257" t="s">
        <v>34</v>
      </c>
      <c r="I1257" t="s">
        <v>58</v>
      </c>
      <c r="J1257" t="s">
        <v>48</v>
      </c>
      <c r="K1257" t="s">
        <v>59</v>
      </c>
      <c r="L1257" t="s">
        <v>8899</v>
      </c>
      <c r="M1257" t="s">
        <v>8900</v>
      </c>
      <c r="N1257" t="s">
        <v>8901</v>
      </c>
      <c r="O1257">
        <f>VLOOKUP(B1257,HIS退!B:F,5,FALSE)</f>
        <v>-100</v>
      </c>
      <c r="P1257" t="str">
        <f>VLOOKUP(B1257,HIS退!B:I,8,FALSE)</f>
        <v>1</v>
      </c>
      <c r="Q1257" s="38">
        <f>VLOOKUP(C1257,招行退!B:F,5,FALSE)</f>
        <v>100</v>
      </c>
      <c r="R1257" t="str">
        <f>VLOOKUP(C1257,招行退!B:H,7,FALSE)</f>
        <v>S</v>
      </c>
      <c r="S1257" t="e">
        <f>VLOOKUP(C1257,招行退!B:I,8,FALSE)</f>
        <v>#N/A</v>
      </c>
    </row>
    <row r="1258" spans="1:19" ht="14.25" hidden="1">
      <c r="A1258" t="s">
        <v>21720</v>
      </c>
      <c r="B1258">
        <v>749424</v>
      </c>
      <c r="C1258" t="s">
        <v>8902</v>
      </c>
      <c r="D1258" t="s">
        <v>8903</v>
      </c>
      <c r="E1258" t="s">
        <v>8904</v>
      </c>
      <c r="F1258" s="15">
        <v>700</v>
      </c>
      <c r="G1258" t="s">
        <v>34</v>
      </c>
      <c r="H1258" t="s">
        <v>34</v>
      </c>
      <c r="I1258" t="s">
        <v>58</v>
      </c>
      <c r="J1258" t="s">
        <v>48</v>
      </c>
      <c r="K1258" t="s">
        <v>59</v>
      </c>
      <c r="L1258" t="s">
        <v>8905</v>
      </c>
      <c r="M1258" t="s">
        <v>8906</v>
      </c>
      <c r="N1258" t="s">
        <v>8907</v>
      </c>
      <c r="O1258">
        <f>VLOOKUP(B1258,HIS退!B:F,5,FALSE)</f>
        <v>-700</v>
      </c>
      <c r="P1258" t="str">
        <f>VLOOKUP(B1258,HIS退!B:I,8,FALSE)</f>
        <v>1</v>
      </c>
      <c r="Q1258" s="38">
        <f>VLOOKUP(C1258,招行退!B:F,5,FALSE)</f>
        <v>700</v>
      </c>
      <c r="R1258" t="str">
        <f>VLOOKUP(C1258,招行退!B:H,7,FALSE)</f>
        <v>S</v>
      </c>
      <c r="S1258" t="e">
        <f>VLOOKUP(C1258,招行退!B:I,8,FALSE)</f>
        <v>#N/A</v>
      </c>
    </row>
    <row r="1259" spans="1:19" ht="14.25" hidden="1">
      <c r="A1259" t="s">
        <v>21721</v>
      </c>
      <c r="B1259">
        <v>749525</v>
      </c>
      <c r="C1259" t="s">
        <v>8908</v>
      </c>
      <c r="D1259" t="s">
        <v>8909</v>
      </c>
      <c r="E1259" t="s">
        <v>8910</v>
      </c>
      <c r="F1259" s="15">
        <v>225.87</v>
      </c>
      <c r="G1259" t="s">
        <v>34</v>
      </c>
      <c r="H1259" t="s">
        <v>34</v>
      </c>
      <c r="I1259" t="s">
        <v>58</v>
      </c>
      <c r="J1259" t="s">
        <v>48</v>
      </c>
      <c r="K1259" t="s">
        <v>59</v>
      </c>
      <c r="L1259" t="s">
        <v>8911</v>
      </c>
      <c r="M1259" t="s">
        <v>8912</v>
      </c>
      <c r="N1259" t="s">
        <v>8913</v>
      </c>
      <c r="O1259">
        <f>VLOOKUP(B1259,HIS退!B:F,5,FALSE)</f>
        <v>-225.87</v>
      </c>
      <c r="P1259" t="str">
        <f>VLOOKUP(B1259,HIS退!B:I,8,FALSE)</f>
        <v>1</v>
      </c>
      <c r="Q1259" s="38">
        <f>VLOOKUP(C1259,招行退!B:F,5,FALSE)</f>
        <v>225.87</v>
      </c>
      <c r="R1259" t="str">
        <f>VLOOKUP(C1259,招行退!B:H,7,FALSE)</f>
        <v>S</v>
      </c>
      <c r="S1259" t="e">
        <f>VLOOKUP(C1259,招行退!B:I,8,FALSE)</f>
        <v>#N/A</v>
      </c>
    </row>
    <row r="1260" spans="1:19" ht="14.25" hidden="1">
      <c r="A1260" t="s">
        <v>21722</v>
      </c>
      <c r="B1260">
        <v>750790</v>
      </c>
      <c r="C1260" t="s">
        <v>8914</v>
      </c>
      <c r="D1260" t="s">
        <v>8915</v>
      </c>
      <c r="E1260" t="s">
        <v>8916</v>
      </c>
      <c r="F1260" s="15">
        <v>1000</v>
      </c>
      <c r="G1260" t="s">
        <v>34</v>
      </c>
      <c r="H1260" t="s">
        <v>34</v>
      </c>
      <c r="I1260" t="s">
        <v>58</v>
      </c>
      <c r="J1260" t="s">
        <v>48</v>
      </c>
      <c r="K1260" t="s">
        <v>59</v>
      </c>
      <c r="L1260" t="s">
        <v>8917</v>
      </c>
      <c r="M1260" t="s">
        <v>8918</v>
      </c>
      <c r="N1260" t="s">
        <v>8919</v>
      </c>
      <c r="O1260">
        <f>VLOOKUP(B1260,HIS退!B:F,5,FALSE)</f>
        <v>-1000</v>
      </c>
      <c r="P1260" t="str">
        <f>VLOOKUP(B1260,HIS退!B:I,8,FALSE)</f>
        <v>1</v>
      </c>
      <c r="Q1260" s="38">
        <f>VLOOKUP(C1260,招行退!B:F,5,FALSE)</f>
        <v>1000</v>
      </c>
      <c r="R1260" t="str">
        <f>VLOOKUP(C1260,招行退!B:H,7,FALSE)</f>
        <v>S</v>
      </c>
      <c r="S1260" t="e">
        <f>VLOOKUP(C1260,招行退!B:I,8,FALSE)</f>
        <v>#N/A</v>
      </c>
    </row>
    <row r="1261" spans="1:19" ht="14.25" hidden="1">
      <c r="A1261" t="s">
        <v>21723</v>
      </c>
      <c r="B1261">
        <v>752067</v>
      </c>
      <c r="C1261" t="s">
        <v>8920</v>
      </c>
      <c r="D1261" t="s">
        <v>8921</v>
      </c>
      <c r="E1261" t="s">
        <v>8922</v>
      </c>
      <c r="F1261" s="15">
        <v>332.92</v>
      </c>
      <c r="G1261" t="s">
        <v>34</v>
      </c>
      <c r="H1261" t="s">
        <v>34</v>
      </c>
      <c r="I1261" t="s">
        <v>58</v>
      </c>
      <c r="J1261" t="s">
        <v>48</v>
      </c>
      <c r="K1261" t="s">
        <v>59</v>
      </c>
      <c r="L1261" t="s">
        <v>8923</v>
      </c>
      <c r="M1261" t="s">
        <v>8924</v>
      </c>
      <c r="N1261" t="s">
        <v>8925</v>
      </c>
      <c r="O1261">
        <f>VLOOKUP(B1261,HIS退!B:F,5,FALSE)</f>
        <v>-332.92</v>
      </c>
      <c r="P1261" t="str">
        <f>VLOOKUP(B1261,HIS退!B:I,8,FALSE)</f>
        <v>1</v>
      </c>
      <c r="Q1261" s="38">
        <f>VLOOKUP(C1261,招行退!B:F,5,FALSE)</f>
        <v>332.92</v>
      </c>
      <c r="R1261" t="str">
        <f>VLOOKUP(C1261,招行退!B:H,7,FALSE)</f>
        <v>S</v>
      </c>
      <c r="S1261" t="e">
        <f>VLOOKUP(C1261,招行退!B:I,8,FALSE)</f>
        <v>#N/A</v>
      </c>
    </row>
    <row r="1262" spans="1:19" ht="14.25" hidden="1">
      <c r="A1262" t="s">
        <v>21724</v>
      </c>
      <c r="B1262">
        <v>752075</v>
      </c>
      <c r="C1262" t="s">
        <v>8926</v>
      </c>
      <c r="D1262" t="s">
        <v>8927</v>
      </c>
      <c r="E1262" t="s">
        <v>8928</v>
      </c>
      <c r="F1262" s="15">
        <v>1475.02</v>
      </c>
      <c r="G1262" t="s">
        <v>34</v>
      </c>
      <c r="H1262" t="s">
        <v>34</v>
      </c>
      <c r="I1262" t="s">
        <v>58</v>
      </c>
      <c r="J1262" t="s">
        <v>48</v>
      </c>
      <c r="K1262" t="s">
        <v>59</v>
      </c>
      <c r="L1262" t="s">
        <v>8929</v>
      </c>
      <c r="M1262" t="s">
        <v>8930</v>
      </c>
      <c r="N1262" t="s">
        <v>8931</v>
      </c>
      <c r="O1262">
        <f>VLOOKUP(B1262,HIS退!B:F,5,FALSE)</f>
        <v>-1475.02</v>
      </c>
      <c r="P1262" t="str">
        <f>VLOOKUP(B1262,HIS退!B:I,8,FALSE)</f>
        <v>1</v>
      </c>
      <c r="Q1262" s="38">
        <f>VLOOKUP(C1262,招行退!B:F,5,FALSE)</f>
        <v>1475.02</v>
      </c>
      <c r="R1262" t="str">
        <f>VLOOKUP(C1262,招行退!B:H,7,FALSE)</f>
        <v>S</v>
      </c>
      <c r="S1262" t="e">
        <f>VLOOKUP(C1262,招行退!B:I,8,FALSE)</f>
        <v>#N/A</v>
      </c>
    </row>
    <row r="1263" spans="1:19" ht="14.25" hidden="1">
      <c r="A1263" t="s">
        <v>21725</v>
      </c>
      <c r="B1263">
        <v>752309</v>
      </c>
      <c r="C1263" t="s">
        <v>8932</v>
      </c>
      <c r="D1263" t="s">
        <v>8933</v>
      </c>
      <c r="E1263" t="s">
        <v>8934</v>
      </c>
      <c r="F1263" s="15">
        <v>4500</v>
      </c>
      <c r="G1263" t="s">
        <v>34</v>
      </c>
      <c r="H1263" t="s">
        <v>34</v>
      </c>
      <c r="I1263" t="s">
        <v>58</v>
      </c>
      <c r="J1263" t="s">
        <v>48</v>
      </c>
      <c r="K1263" t="s">
        <v>59</v>
      </c>
      <c r="L1263" t="s">
        <v>8935</v>
      </c>
      <c r="M1263" t="s">
        <v>8936</v>
      </c>
      <c r="N1263" t="s">
        <v>8937</v>
      </c>
      <c r="O1263">
        <f>VLOOKUP(B1263,HIS退!B:F,5,FALSE)</f>
        <v>-4500</v>
      </c>
      <c r="P1263" t="str">
        <f>VLOOKUP(B1263,HIS退!B:I,8,FALSE)</f>
        <v>1</v>
      </c>
      <c r="Q1263" s="38">
        <f>VLOOKUP(C1263,招行退!B:F,5,FALSE)</f>
        <v>4500</v>
      </c>
      <c r="R1263" t="str">
        <f>VLOOKUP(C1263,招行退!B:H,7,FALSE)</f>
        <v>S</v>
      </c>
      <c r="S1263" t="e">
        <f>VLOOKUP(C1263,招行退!B:I,8,FALSE)</f>
        <v>#N/A</v>
      </c>
    </row>
    <row r="1264" spans="1:19" ht="14.25" hidden="1">
      <c r="A1264" t="s">
        <v>21726</v>
      </c>
      <c r="B1264">
        <v>752415</v>
      </c>
      <c r="C1264" t="s">
        <v>8938</v>
      </c>
      <c r="D1264" t="s">
        <v>8939</v>
      </c>
      <c r="E1264" t="s">
        <v>8940</v>
      </c>
      <c r="F1264" s="15">
        <v>96.5</v>
      </c>
      <c r="G1264" t="s">
        <v>34</v>
      </c>
      <c r="H1264" t="s">
        <v>34</v>
      </c>
      <c r="I1264" t="s">
        <v>58</v>
      </c>
      <c r="J1264" t="s">
        <v>48</v>
      </c>
      <c r="K1264" t="s">
        <v>59</v>
      </c>
      <c r="L1264" t="s">
        <v>8941</v>
      </c>
      <c r="M1264" t="s">
        <v>8942</v>
      </c>
      <c r="N1264" t="s">
        <v>8943</v>
      </c>
      <c r="O1264">
        <f>VLOOKUP(B1264,HIS退!B:F,5,FALSE)</f>
        <v>-96.5</v>
      </c>
      <c r="P1264" t="str">
        <f>VLOOKUP(B1264,HIS退!B:I,8,FALSE)</f>
        <v>1</v>
      </c>
      <c r="Q1264" s="38">
        <f>VLOOKUP(C1264,招行退!B:F,5,FALSE)</f>
        <v>96.5</v>
      </c>
      <c r="R1264" t="str">
        <f>VLOOKUP(C1264,招行退!B:H,7,FALSE)</f>
        <v>S</v>
      </c>
      <c r="S1264" t="e">
        <f>VLOOKUP(C1264,招行退!B:I,8,FALSE)</f>
        <v>#N/A</v>
      </c>
    </row>
    <row r="1265" spans="1:19" ht="14.25" hidden="1">
      <c r="A1265" t="s">
        <v>21727</v>
      </c>
      <c r="B1265">
        <v>752772</v>
      </c>
      <c r="C1265" t="s">
        <v>8944</v>
      </c>
      <c r="D1265" t="s">
        <v>8945</v>
      </c>
      <c r="E1265" t="s">
        <v>8946</v>
      </c>
      <c r="F1265" s="15">
        <v>830</v>
      </c>
      <c r="G1265" t="s">
        <v>34</v>
      </c>
      <c r="H1265" t="s">
        <v>34</v>
      </c>
      <c r="I1265" t="s">
        <v>58</v>
      </c>
      <c r="J1265" t="s">
        <v>48</v>
      </c>
      <c r="K1265" t="s">
        <v>59</v>
      </c>
      <c r="L1265" t="s">
        <v>8947</v>
      </c>
      <c r="M1265" t="s">
        <v>8948</v>
      </c>
      <c r="N1265" t="s">
        <v>8949</v>
      </c>
      <c r="O1265">
        <f>VLOOKUP(B1265,HIS退!B:F,5,FALSE)</f>
        <v>-830</v>
      </c>
      <c r="P1265" t="str">
        <f>VLOOKUP(B1265,HIS退!B:I,8,FALSE)</f>
        <v>1</v>
      </c>
      <c r="Q1265" s="38">
        <f>VLOOKUP(C1265,招行退!B:F,5,FALSE)</f>
        <v>830</v>
      </c>
      <c r="R1265" t="str">
        <f>VLOOKUP(C1265,招行退!B:H,7,FALSE)</f>
        <v>S</v>
      </c>
      <c r="S1265" t="e">
        <f>VLOOKUP(C1265,招行退!B:I,8,FALSE)</f>
        <v>#N/A</v>
      </c>
    </row>
    <row r="1266" spans="1:19" ht="14.25" hidden="1">
      <c r="A1266" t="s">
        <v>21728</v>
      </c>
      <c r="B1266">
        <v>752852</v>
      </c>
      <c r="C1266" t="s">
        <v>5494</v>
      </c>
      <c r="D1266" t="s">
        <v>8950</v>
      </c>
      <c r="E1266" t="s">
        <v>5497</v>
      </c>
      <c r="F1266" s="15">
        <v>332.92</v>
      </c>
      <c r="G1266" t="s">
        <v>34</v>
      </c>
      <c r="H1266" t="s">
        <v>34</v>
      </c>
      <c r="I1266" t="s">
        <v>340</v>
      </c>
      <c r="J1266" t="s">
        <v>57</v>
      </c>
      <c r="K1266" t="s">
        <v>59</v>
      </c>
      <c r="L1266" t="s">
        <v>5495</v>
      </c>
      <c r="M1266" t="s">
        <v>8951</v>
      </c>
      <c r="N1266" t="s">
        <v>5498</v>
      </c>
      <c r="O1266">
        <f>VLOOKUP(B1266,HIS退!B:F,5,FALSE)</f>
        <v>-332.92</v>
      </c>
      <c r="P1266" t="str">
        <f>VLOOKUP(B1266,HIS退!B:I,8,FALSE)</f>
        <v>9</v>
      </c>
      <c r="Q1266" s="38">
        <f>VLOOKUP(C1266,招行退!B:F,5,FALSE)</f>
        <v>332.92</v>
      </c>
      <c r="R1266" t="str">
        <f>VLOOKUP(C1266,招行退!B:H,7,FALSE)</f>
        <v>B</v>
      </c>
      <c r="S1266" t="str">
        <f>VLOOKUP(C1266,招行退!B:I,8,FALSE)</f>
        <v>20170717</v>
      </c>
    </row>
    <row r="1267" spans="1:19" ht="14.25" hidden="1">
      <c r="A1267" t="s">
        <v>21729</v>
      </c>
      <c r="B1267">
        <v>752974</v>
      </c>
      <c r="C1267" t="s">
        <v>5508</v>
      </c>
      <c r="D1267" t="s">
        <v>8952</v>
      </c>
      <c r="E1267" t="s">
        <v>5511</v>
      </c>
      <c r="F1267" s="15">
        <v>458.5</v>
      </c>
      <c r="G1267" t="s">
        <v>34</v>
      </c>
      <c r="H1267" t="s">
        <v>34</v>
      </c>
      <c r="I1267" t="s">
        <v>340</v>
      </c>
      <c r="J1267" t="s">
        <v>57</v>
      </c>
      <c r="K1267" t="s">
        <v>59</v>
      </c>
      <c r="L1267" t="s">
        <v>5509</v>
      </c>
      <c r="M1267" t="s">
        <v>8953</v>
      </c>
      <c r="N1267" t="s">
        <v>5512</v>
      </c>
      <c r="O1267">
        <f>VLOOKUP(B1267,HIS退!B:F,5,FALSE)</f>
        <v>-458.5</v>
      </c>
      <c r="P1267" t="str">
        <f>VLOOKUP(B1267,HIS退!B:I,8,FALSE)</f>
        <v>9</v>
      </c>
      <c r="Q1267" s="38">
        <f>VLOOKUP(C1267,招行退!B:F,5,FALSE)</f>
        <v>458.5</v>
      </c>
      <c r="R1267" t="str">
        <f>VLOOKUP(C1267,招行退!B:H,7,FALSE)</f>
        <v>B</v>
      </c>
      <c r="S1267" t="str">
        <f>VLOOKUP(C1267,招行退!B:I,8,FALSE)</f>
        <v>20170717</v>
      </c>
    </row>
    <row r="1268" spans="1:19" ht="14.25" hidden="1">
      <c r="A1268" t="s">
        <v>21730</v>
      </c>
      <c r="B1268">
        <v>753666</v>
      </c>
      <c r="C1268" t="s">
        <v>8954</v>
      </c>
      <c r="D1268" t="s">
        <v>8955</v>
      </c>
      <c r="E1268" t="s">
        <v>8956</v>
      </c>
      <c r="F1268" s="15">
        <v>100</v>
      </c>
      <c r="G1268" t="s">
        <v>34</v>
      </c>
      <c r="H1268" t="s">
        <v>34</v>
      </c>
      <c r="I1268" t="s">
        <v>58</v>
      </c>
      <c r="J1268" t="s">
        <v>48</v>
      </c>
      <c r="K1268" t="s">
        <v>59</v>
      </c>
      <c r="L1268" t="s">
        <v>8957</v>
      </c>
      <c r="M1268" t="s">
        <v>8958</v>
      </c>
      <c r="N1268" t="s">
        <v>8959</v>
      </c>
      <c r="O1268">
        <f>VLOOKUP(B1268,HIS退!B:F,5,FALSE)</f>
        <v>-100</v>
      </c>
      <c r="P1268" t="str">
        <f>VLOOKUP(B1268,HIS退!B:I,8,FALSE)</f>
        <v>1</v>
      </c>
      <c r="Q1268" s="38">
        <f>VLOOKUP(C1268,招行退!B:F,5,FALSE)</f>
        <v>100</v>
      </c>
      <c r="R1268" t="str">
        <f>VLOOKUP(C1268,招行退!B:H,7,FALSE)</f>
        <v>S</v>
      </c>
      <c r="S1268" t="e">
        <f>VLOOKUP(C1268,招行退!B:I,8,FALSE)</f>
        <v>#N/A</v>
      </c>
    </row>
    <row r="1269" spans="1:19" ht="14.25" hidden="1">
      <c r="A1269" t="s">
        <v>21731</v>
      </c>
      <c r="B1269">
        <v>753847</v>
      </c>
      <c r="C1269" t="s">
        <v>8960</v>
      </c>
      <c r="D1269" t="s">
        <v>8961</v>
      </c>
      <c r="E1269" t="s">
        <v>8962</v>
      </c>
      <c r="F1269" s="15">
        <v>5</v>
      </c>
      <c r="G1269" t="s">
        <v>34</v>
      </c>
      <c r="H1269" t="s">
        <v>34</v>
      </c>
      <c r="I1269" t="s">
        <v>58</v>
      </c>
      <c r="J1269" t="s">
        <v>48</v>
      </c>
      <c r="K1269" t="s">
        <v>59</v>
      </c>
      <c r="L1269" t="s">
        <v>8963</v>
      </c>
      <c r="M1269" t="s">
        <v>8964</v>
      </c>
      <c r="N1269" t="s">
        <v>8965</v>
      </c>
      <c r="O1269">
        <f>VLOOKUP(B1269,HIS退!B:F,5,FALSE)</f>
        <v>-5</v>
      </c>
      <c r="P1269" t="str">
        <f>VLOOKUP(B1269,HIS退!B:I,8,FALSE)</f>
        <v>1</v>
      </c>
      <c r="Q1269" s="38">
        <f>VLOOKUP(C1269,招行退!B:F,5,FALSE)</f>
        <v>5</v>
      </c>
      <c r="R1269" t="str">
        <f>VLOOKUP(C1269,招行退!B:H,7,FALSE)</f>
        <v>S</v>
      </c>
      <c r="S1269" t="e">
        <f>VLOOKUP(C1269,招行退!B:I,8,FALSE)</f>
        <v>#N/A</v>
      </c>
    </row>
    <row r="1270" spans="1:19" ht="14.25" hidden="1">
      <c r="A1270" t="s">
        <v>21732</v>
      </c>
      <c r="B1270">
        <v>754344</v>
      </c>
      <c r="C1270" t="s">
        <v>8966</v>
      </c>
      <c r="D1270" t="s">
        <v>8967</v>
      </c>
      <c r="E1270" t="s">
        <v>8968</v>
      </c>
      <c r="F1270" s="15">
        <v>1700</v>
      </c>
      <c r="G1270" t="s">
        <v>34</v>
      </c>
      <c r="H1270" t="s">
        <v>34</v>
      </c>
      <c r="I1270" t="s">
        <v>58</v>
      </c>
      <c r="J1270" t="s">
        <v>48</v>
      </c>
      <c r="K1270" t="s">
        <v>59</v>
      </c>
      <c r="L1270" t="s">
        <v>8969</v>
      </c>
      <c r="M1270" t="s">
        <v>8970</v>
      </c>
      <c r="N1270" t="s">
        <v>8971</v>
      </c>
      <c r="O1270">
        <f>VLOOKUP(B1270,HIS退!B:F,5,FALSE)</f>
        <v>-1700</v>
      </c>
      <c r="P1270" t="str">
        <f>VLOOKUP(B1270,HIS退!B:I,8,FALSE)</f>
        <v>1</v>
      </c>
      <c r="Q1270" s="38">
        <f>VLOOKUP(C1270,招行退!B:F,5,FALSE)</f>
        <v>1700</v>
      </c>
      <c r="R1270" t="str">
        <f>VLOOKUP(C1270,招行退!B:H,7,FALSE)</f>
        <v>S</v>
      </c>
      <c r="S1270" t="e">
        <f>VLOOKUP(C1270,招行退!B:I,8,FALSE)</f>
        <v>#N/A</v>
      </c>
    </row>
    <row r="1271" spans="1:19" ht="14.25" hidden="1">
      <c r="A1271" t="s">
        <v>21733</v>
      </c>
      <c r="B1271">
        <v>754381</v>
      </c>
      <c r="C1271" t="s">
        <v>8972</v>
      </c>
      <c r="D1271" t="s">
        <v>7589</v>
      </c>
      <c r="E1271" t="s">
        <v>1361</v>
      </c>
      <c r="F1271" s="15">
        <v>260</v>
      </c>
      <c r="G1271" t="s">
        <v>53</v>
      </c>
      <c r="H1271" t="s">
        <v>34</v>
      </c>
      <c r="I1271" t="s">
        <v>58</v>
      </c>
      <c r="J1271" t="s">
        <v>48</v>
      </c>
      <c r="K1271" t="s">
        <v>59</v>
      </c>
      <c r="L1271" t="s">
        <v>8973</v>
      </c>
      <c r="M1271" t="s">
        <v>8974</v>
      </c>
      <c r="N1271" t="s">
        <v>7592</v>
      </c>
      <c r="O1271">
        <f>VLOOKUP(B1271,HIS退!B:F,5,FALSE)</f>
        <v>-260</v>
      </c>
      <c r="P1271" t="str">
        <f>VLOOKUP(B1271,HIS退!B:I,8,FALSE)</f>
        <v>1</v>
      </c>
      <c r="Q1271" s="38">
        <f>VLOOKUP(C1271,招行退!B:F,5,FALSE)</f>
        <v>260</v>
      </c>
      <c r="R1271" t="str">
        <f>VLOOKUP(C1271,招行退!B:H,7,FALSE)</f>
        <v>S</v>
      </c>
      <c r="S1271" t="e">
        <f>VLOOKUP(C1271,招行退!B:I,8,FALSE)</f>
        <v>#N/A</v>
      </c>
    </row>
    <row r="1272" spans="1:19" ht="14.25" hidden="1">
      <c r="A1272" t="s">
        <v>21734</v>
      </c>
      <c r="B1272">
        <v>754562</v>
      </c>
      <c r="C1272" t="s">
        <v>8975</v>
      </c>
      <c r="D1272" t="s">
        <v>8976</v>
      </c>
      <c r="E1272" t="s">
        <v>8977</v>
      </c>
      <c r="F1272" s="15">
        <v>775.5</v>
      </c>
      <c r="G1272" t="s">
        <v>34</v>
      </c>
      <c r="H1272" t="s">
        <v>34</v>
      </c>
      <c r="I1272" t="s">
        <v>58</v>
      </c>
      <c r="J1272" t="s">
        <v>48</v>
      </c>
      <c r="K1272" t="s">
        <v>59</v>
      </c>
      <c r="L1272" t="s">
        <v>8978</v>
      </c>
      <c r="M1272" t="s">
        <v>8979</v>
      </c>
      <c r="N1272" t="s">
        <v>8980</v>
      </c>
      <c r="O1272">
        <f>VLOOKUP(B1272,HIS退!B:F,5,FALSE)</f>
        <v>-775.5</v>
      </c>
      <c r="P1272" t="str">
        <f>VLOOKUP(B1272,HIS退!B:I,8,FALSE)</f>
        <v>1</v>
      </c>
      <c r="Q1272" s="38">
        <f>VLOOKUP(C1272,招行退!B:F,5,FALSE)</f>
        <v>775.5</v>
      </c>
      <c r="R1272" t="str">
        <f>VLOOKUP(C1272,招行退!B:H,7,FALSE)</f>
        <v>S</v>
      </c>
      <c r="S1272" t="e">
        <f>VLOOKUP(C1272,招行退!B:I,8,FALSE)</f>
        <v>#N/A</v>
      </c>
    </row>
    <row r="1273" spans="1:19" ht="14.25" hidden="1">
      <c r="A1273" t="s">
        <v>21735</v>
      </c>
      <c r="B1273">
        <v>754860</v>
      </c>
      <c r="C1273" t="s">
        <v>5572</v>
      </c>
      <c r="D1273" t="s">
        <v>8981</v>
      </c>
      <c r="E1273" t="s">
        <v>8982</v>
      </c>
      <c r="F1273" s="15">
        <v>626.84</v>
      </c>
      <c r="G1273" t="s">
        <v>34</v>
      </c>
      <c r="H1273" t="s">
        <v>34</v>
      </c>
      <c r="I1273" t="s">
        <v>340</v>
      </c>
      <c r="J1273" t="s">
        <v>340</v>
      </c>
      <c r="K1273" t="s">
        <v>59</v>
      </c>
      <c r="L1273" t="s">
        <v>5573</v>
      </c>
      <c r="M1273" t="s">
        <v>8983</v>
      </c>
      <c r="N1273" t="s">
        <v>5576</v>
      </c>
      <c r="O1273">
        <f>VLOOKUP(B1273,HIS退!B:F,5,FALSE)</f>
        <v>-626.84</v>
      </c>
      <c r="P1273" t="str">
        <f>VLOOKUP(B1273,HIS退!B:I,8,FALSE)</f>
        <v>9</v>
      </c>
      <c r="Q1273" s="38">
        <f>VLOOKUP(C1273,招行退!B:F,5,FALSE)</f>
        <v>626.84</v>
      </c>
      <c r="R1273" t="str">
        <f>VLOOKUP(C1273,招行退!B:H,7,FALSE)</f>
        <v>B</v>
      </c>
      <c r="S1273" t="str">
        <f>VLOOKUP(C1273,招行退!B:I,8,FALSE)</f>
        <v>20170717</v>
      </c>
    </row>
    <row r="1274" spans="1:19" ht="14.25" hidden="1">
      <c r="A1274" t="s">
        <v>21736</v>
      </c>
      <c r="B1274">
        <v>754919</v>
      </c>
      <c r="C1274" t="s">
        <v>8984</v>
      </c>
      <c r="D1274" t="s">
        <v>8985</v>
      </c>
      <c r="E1274" t="s">
        <v>8986</v>
      </c>
      <c r="F1274" s="15">
        <v>265.10000000000002</v>
      </c>
      <c r="G1274" t="s">
        <v>34</v>
      </c>
      <c r="H1274" t="s">
        <v>34</v>
      </c>
      <c r="I1274" t="s">
        <v>58</v>
      </c>
      <c r="J1274" t="s">
        <v>48</v>
      </c>
      <c r="K1274" t="s">
        <v>59</v>
      </c>
      <c r="L1274" t="s">
        <v>8987</v>
      </c>
      <c r="M1274" t="s">
        <v>8988</v>
      </c>
      <c r="N1274" t="s">
        <v>8989</v>
      </c>
      <c r="O1274">
        <f>VLOOKUP(B1274,HIS退!B:F,5,FALSE)</f>
        <v>-265.10000000000002</v>
      </c>
      <c r="P1274" t="str">
        <f>VLOOKUP(B1274,HIS退!B:I,8,FALSE)</f>
        <v>1</v>
      </c>
      <c r="Q1274" s="38">
        <f>VLOOKUP(C1274,招行退!B:F,5,FALSE)</f>
        <v>265.10000000000002</v>
      </c>
      <c r="R1274" t="str">
        <f>VLOOKUP(C1274,招行退!B:H,7,FALSE)</f>
        <v>S</v>
      </c>
      <c r="S1274" t="e">
        <f>VLOOKUP(C1274,招行退!B:I,8,FALSE)</f>
        <v>#N/A</v>
      </c>
    </row>
    <row r="1275" spans="1:19" ht="14.25" hidden="1">
      <c r="A1275" t="s">
        <v>21737</v>
      </c>
      <c r="B1275">
        <v>754966</v>
      </c>
      <c r="C1275" t="s">
        <v>8990</v>
      </c>
      <c r="D1275" t="s">
        <v>8991</v>
      </c>
      <c r="E1275" t="s">
        <v>8992</v>
      </c>
      <c r="F1275" s="15">
        <v>7146</v>
      </c>
      <c r="G1275" t="s">
        <v>34</v>
      </c>
      <c r="H1275" t="s">
        <v>34</v>
      </c>
      <c r="I1275" t="s">
        <v>58</v>
      </c>
      <c r="J1275" t="s">
        <v>48</v>
      </c>
      <c r="K1275" t="s">
        <v>59</v>
      </c>
      <c r="L1275" t="s">
        <v>8993</v>
      </c>
      <c r="M1275" t="s">
        <v>8994</v>
      </c>
      <c r="N1275" t="s">
        <v>8995</v>
      </c>
      <c r="O1275">
        <f>VLOOKUP(B1275,HIS退!B:F,5,FALSE)</f>
        <v>-7146</v>
      </c>
      <c r="P1275" t="str">
        <f>VLOOKUP(B1275,HIS退!B:I,8,FALSE)</f>
        <v>1</v>
      </c>
      <c r="Q1275" s="38">
        <f>VLOOKUP(C1275,招行退!B:F,5,FALSE)</f>
        <v>7146</v>
      </c>
      <c r="R1275" t="str">
        <f>VLOOKUP(C1275,招行退!B:H,7,FALSE)</f>
        <v>S</v>
      </c>
      <c r="S1275" t="e">
        <f>VLOOKUP(C1275,招行退!B:I,8,FALSE)</f>
        <v>#N/A</v>
      </c>
    </row>
    <row r="1276" spans="1:19" ht="14.25" hidden="1">
      <c r="A1276" t="s">
        <v>21738</v>
      </c>
      <c r="B1276">
        <v>754994</v>
      </c>
      <c r="C1276" t="s">
        <v>8996</v>
      </c>
      <c r="D1276" t="s">
        <v>8997</v>
      </c>
      <c r="E1276" t="s">
        <v>8998</v>
      </c>
      <c r="F1276" s="15">
        <v>500</v>
      </c>
      <c r="G1276" t="s">
        <v>34</v>
      </c>
      <c r="H1276" t="s">
        <v>34</v>
      </c>
      <c r="I1276" t="s">
        <v>58</v>
      </c>
      <c r="J1276" t="s">
        <v>48</v>
      </c>
      <c r="K1276" t="s">
        <v>59</v>
      </c>
      <c r="L1276" t="s">
        <v>8999</v>
      </c>
      <c r="M1276" t="s">
        <v>9000</v>
      </c>
      <c r="N1276" t="s">
        <v>9001</v>
      </c>
      <c r="O1276">
        <f>VLOOKUP(B1276,HIS退!B:F,5,FALSE)</f>
        <v>-500</v>
      </c>
      <c r="P1276" t="str">
        <f>VLOOKUP(B1276,HIS退!B:I,8,FALSE)</f>
        <v>1</v>
      </c>
      <c r="Q1276" s="38">
        <f>VLOOKUP(C1276,招行退!B:F,5,FALSE)</f>
        <v>500</v>
      </c>
      <c r="R1276" t="str">
        <f>VLOOKUP(C1276,招行退!B:H,7,FALSE)</f>
        <v>S</v>
      </c>
      <c r="S1276" t="e">
        <f>VLOOKUP(C1276,招行退!B:I,8,FALSE)</f>
        <v>#N/A</v>
      </c>
    </row>
    <row r="1277" spans="1:19" ht="14.25" hidden="1">
      <c r="A1277" t="s">
        <v>21739</v>
      </c>
      <c r="B1277">
        <v>755181</v>
      </c>
      <c r="C1277" t="s">
        <v>9002</v>
      </c>
      <c r="D1277" t="s">
        <v>9003</v>
      </c>
      <c r="E1277" t="s">
        <v>9004</v>
      </c>
      <c r="F1277" s="15">
        <v>89.36</v>
      </c>
      <c r="G1277" t="s">
        <v>34</v>
      </c>
      <c r="H1277" t="s">
        <v>34</v>
      </c>
      <c r="I1277" t="s">
        <v>58</v>
      </c>
      <c r="J1277" t="s">
        <v>48</v>
      </c>
      <c r="K1277" t="s">
        <v>59</v>
      </c>
      <c r="L1277" t="s">
        <v>9005</v>
      </c>
      <c r="M1277" t="s">
        <v>9006</v>
      </c>
      <c r="N1277" t="s">
        <v>5498</v>
      </c>
      <c r="O1277">
        <f>VLOOKUP(B1277,HIS退!B:F,5,FALSE)</f>
        <v>-89.36</v>
      </c>
      <c r="P1277" t="str">
        <f>VLOOKUP(B1277,HIS退!B:I,8,FALSE)</f>
        <v>1</v>
      </c>
      <c r="Q1277" s="38">
        <f>VLOOKUP(C1277,招行退!B:F,5,FALSE)</f>
        <v>89.36</v>
      </c>
      <c r="R1277" t="str">
        <f>VLOOKUP(C1277,招行退!B:H,7,FALSE)</f>
        <v>S</v>
      </c>
      <c r="S1277" t="e">
        <f>VLOOKUP(C1277,招行退!B:I,8,FALSE)</f>
        <v>#N/A</v>
      </c>
    </row>
    <row r="1278" spans="1:19" ht="14.25" hidden="1">
      <c r="A1278" t="s">
        <v>21740</v>
      </c>
      <c r="B1278">
        <v>755195</v>
      </c>
      <c r="C1278" t="s">
        <v>5611</v>
      </c>
      <c r="D1278" t="s">
        <v>9007</v>
      </c>
      <c r="E1278" t="s">
        <v>5614</v>
      </c>
      <c r="F1278" s="15">
        <v>2000</v>
      </c>
      <c r="G1278" t="s">
        <v>34</v>
      </c>
      <c r="H1278" t="s">
        <v>34</v>
      </c>
      <c r="I1278" t="s">
        <v>340</v>
      </c>
      <c r="J1278" t="s">
        <v>340</v>
      </c>
      <c r="K1278" t="s">
        <v>59</v>
      </c>
      <c r="L1278" t="s">
        <v>5612</v>
      </c>
      <c r="M1278" t="s">
        <v>9008</v>
      </c>
      <c r="N1278" t="s">
        <v>5615</v>
      </c>
      <c r="O1278">
        <f>VLOOKUP(B1278,HIS退!B:F,5,FALSE)</f>
        <v>-2000</v>
      </c>
      <c r="P1278" t="str">
        <f>VLOOKUP(B1278,HIS退!B:I,8,FALSE)</f>
        <v>9</v>
      </c>
      <c r="Q1278" s="38">
        <f>VLOOKUP(C1278,招行退!B:F,5,FALSE)</f>
        <v>2000</v>
      </c>
      <c r="R1278" t="str">
        <f>VLOOKUP(C1278,招行退!B:H,7,FALSE)</f>
        <v>B</v>
      </c>
      <c r="S1278" t="str">
        <f>VLOOKUP(C1278,招行退!B:I,8,FALSE)</f>
        <v>20170717</v>
      </c>
    </row>
    <row r="1279" spans="1:19" ht="14.25" hidden="1">
      <c r="A1279" t="s">
        <v>21741</v>
      </c>
      <c r="B1279">
        <v>755407</v>
      </c>
      <c r="C1279" t="s">
        <v>5770</v>
      </c>
      <c r="D1279" t="s">
        <v>9009</v>
      </c>
      <c r="E1279" t="s">
        <v>5773</v>
      </c>
      <c r="F1279" s="15">
        <v>1200</v>
      </c>
      <c r="G1279" t="s">
        <v>34</v>
      </c>
      <c r="H1279" t="s">
        <v>34</v>
      </c>
      <c r="I1279" t="s">
        <v>340</v>
      </c>
      <c r="J1279" t="s">
        <v>340</v>
      </c>
      <c r="K1279" t="s">
        <v>59</v>
      </c>
      <c r="L1279" t="s">
        <v>5771</v>
      </c>
      <c r="M1279" t="s">
        <v>9010</v>
      </c>
      <c r="N1279" t="s">
        <v>5774</v>
      </c>
      <c r="O1279">
        <f>VLOOKUP(B1279,HIS退!B:F,5,FALSE)</f>
        <v>-1200</v>
      </c>
      <c r="P1279" t="str">
        <f>VLOOKUP(B1279,HIS退!B:I,8,FALSE)</f>
        <v>9</v>
      </c>
      <c r="Q1279" s="38">
        <f>VLOOKUP(C1279,招行退!B:F,5,FALSE)</f>
        <v>1200</v>
      </c>
      <c r="R1279" t="str">
        <f>VLOOKUP(C1279,招行退!B:H,7,FALSE)</f>
        <v>B</v>
      </c>
      <c r="S1279" t="str">
        <f>VLOOKUP(C1279,招行退!B:I,8,FALSE)</f>
        <v>20170718</v>
      </c>
    </row>
    <row r="1280" spans="1:19" ht="14.25" hidden="1">
      <c r="A1280" t="s">
        <v>21742</v>
      </c>
      <c r="B1280">
        <v>755696</v>
      </c>
      <c r="C1280" t="s">
        <v>9011</v>
      </c>
      <c r="D1280" t="s">
        <v>9012</v>
      </c>
      <c r="E1280" t="s">
        <v>9013</v>
      </c>
      <c r="F1280" s="15">
        <v>500</v>
      </c>
      <c r="G1280" t="s">
        <v>34</v>
      </c>
      <c r="H1280" t="s">
        <v>34</v>
      </c>
      <c r="I1280" t="s">
        <v>58</v>
      </c>
      <c r="J1280" t="s">
        <v>48</v>
      </c>
      <c r="K1280" t="s">
        <v>59</v>
      </c>
      <c r="L1280" t="s">
        <v>9014</v>
      </c>
      <c r="M1280" t="s">
        <v>9015</v>
      </c>
      <c r="N1280" t="s">
        <v>9016</v>
      </c>
      <c r="O1280">
        <f>VLOOKUP(B1280,HIS退!B:F,5,FALSE)</f>
        <v>-500</v>
      </c>
      <c r="P1280" t="str">
        <f>VLOOKUP(B1280,HIS退!B:I,8,FALSE)</f>
        <v>1</v>
      </c>
      <c r="Q1280" s="38">
        <f>VLOOKUP(C1280,招行退!B:F,5,FALSE)</f>
        <v>500</v>
      </c>
      <c r="R1280" t="str">
        <f>VLOOKUP(C1280,招行退!B:H,7,FALSE)</f>
        <v>S</v>
      </c>
      <c r="S1280" t="e">
        <f>VLOOKUP(C1280,招行退!B:I,8,FALSE)</f>
        <v>#N/A</v>
      </c>
    </row>
    <row r="1281" spans="1:19" ht="14.25" hidden="1">
      <c r="A1281" t="s">
        <v>21743</v>
      </c>
      <c r="B1281">
        <v>755728</v>
      </c>
      <c r="C1281" t="s">
        <v>9017</v>
      </c>
      <c r="D1281" t="s">
        <v>9018</v>
      </c>
      <c r="E1281" t="s">
        <v>6027</v>
      </c>
      <c r="F1281" s="15">
        <v>70.92</v>
      </c>
      <c r="G1281" t="s">
        <v>34</v>
      </c>
      <c r="H1281" t="s">
        <v>34</v>
      </c>
      <c r="I1281" t="s">
        <v>58</v>
      </c>
      <c r="J1281" t="s">
        <v>48</v>
      </c>
      <c r="K1281" t="s">
        <v>59</v>
      </c>
      <c r="L1281" t="s">
        <v>9019</v>
      </c>
      <c r="M1281" t="s">
        <v>9020</v>
      </c>
      <c r="N1281" t="s">
        <v>6028</v>
      </c>
      <c r="O1281">
        <f>VLOOKUP(B1281,HIS退!B:F,5,FALSE)</f>
        <v>-70.92</v>
      </c>
      <c r="P1281" t="str">
        <f>VLOOKUP(B1281,HIS退!B:I,8,FALSE)</f>
        <v>1</v>
      </c>
      <c r="Q1281" s="38">
        <f>VLOOKUP(C1281,招行退!B:F,5,FALSE)</f>
        <v>70.92</v>
      </c>
      <c r="R1281" t="str">
        <f>VLOOKUP(C1281,招行退!B:H,7,FALSE)</f>
        <v>S</v>
      </c>
      <c r="S1281" t="e">
        <f>VLOOKUP(C1281,招行退!B:I,8,FALSE)</f>
        <v>#N/A</v>
      </c>
    </row>
    <row r="1282" spans="1:19" ht="14.25" hidden="1">
      <c r="A1282" t="s">
        <v>21744</v>
      </c>
      <c r="B1282">
        <v>755741</v>
      </c>
      <c r="C1282" t="s">
        <v>9021</v>
      </c>
      <c r="D1282" t="s">
        <v>9022</v>
      </c>
      <c r="E1282" t="s">
        <v>9023</v>
      </c>
      <c r="F1282" s="15">
        <v>170.92</v>
      </c>
      <c r="G1282" t="s">
        <v>34</v>
      </c>
      <c r="H1282" t="s">
        <v>34</v>
      </c>
      <c r="I1282" t="s">
        <v>58</v>
      </c>
      <c r="J1282" t="s">
        <v>48</v>
      </c>
      <c r="K1282" t="s">
        <v>59</v>
      </c>
      <c r="L1282" t="s">
        <v>9024</v>
      </c>
      <c r="M1282" t="s">
        <v>9025</v>
      </c>
      <c r="N1282" t="s">
        <v>6028</v>
      </c>
      <c r="O1282">
        <f>VLOOKUP(B1282,HIS退!B:F,5,FALSE)</f>
        <v>-170.92</v>
      </c>
      <c r="P1282" t="str">
        <f>VLOOKUP(B1282,HIS退!B:I,8,FALSE)</f>
        <v>1</v>
      </c>
      <c r="Q1282" s="38">
        <f>VLOOKUP(C1282,招行退!B:F,5,FALSE)</f>
        <v>170.92</v>
      </c>
      <c r="R1282" t="str">
        <f>VLOOKUP(C1282,招行退!B:H,7,FALSE)</f>
        <v>S</v>
      </c>
      <c r="S1282" t="e">
        <f>VLOOKUP(C1282,招行退!B:I,8,FALSE)</f>
        <v>#N/A</v>
      </c>
    </row>
    <row r="1283" spans="1:19" ht="14.25" hidden="1">
      <c r="A1283" t="s">
        <v>21745</v>
      </c>
      <c r="B1283">
        <v>755762</v>
      </c>
      <c r="C1283" t="s">
        <v>9026</v>
      </c>
      <c r="D1283" t="s">
        <v>9027</v>
      </c>
      <c r="E1283" t="s">
        <v>9028</v>
      </c>
      <c r="F1283" s="15">
        <v>133.91999999999999</v>
      </c>
      <c r="G1283" t="s">
        <v>34</v>
      </c>
      <c r="H1283" t="s">
        <v>34</v>
      </c>
      <c r="I1283" t="s">
        <v>58</v>
      </c>
      <c r="J1283" t="s">
        <v>48</v>
      </c>
      <c r="K1283" t="s">
        <v>59</v>
      </c>
      <c r="L1283" t="s">
        <v>9029</v>
      </c>
      <c r="M1283" t="s">
        <v>9030</v>
      </c>
      <c r="N1283" t="s">
        <v>6028</v>
      </c>
      <c r="O1283">
        <f>VLOOKUP(B1283,HIS退!B:F,5,FALSE)</f>
        <v>-133.91999999999999</v>
      </c>
      <c r="P1283" t="str">
        <f>VLOOKUP(B1283,HIS退!B:I,8,FALSE)</f>
        <v>1</v>
      </c>
      <c r="Q1283" s="38">
        <f>VLOOKUP(C1283,招行退!B:F,5,FALSE)</f>
        <v>133.91999999999999</v>
      </c>
      <c r="R1283" t="str">
        <f>VLOOKUP(C1283,招行退!B:H,7,FALSE)</f>
        <v>S</v>
      </c>
      <c r="S1283" t="e">
        <f>VLOOKUP(C1283,招行退!B:I,8,FALSE)</f>
        <v>#N/A</v>
      </c>
    </row>
    <row r="1284" spans="1:19" ht="14.25" hidden="1">
      <c r="A1284" t="s">
        <v>21746</v>
      </c>
      <c r="B1284">
        <v>755809</v>
      </c>
      <c r="C1284" t="s">
        <v>9031</v>
      </c>
      <c r="D1284" t="s">
        <v>9032</v>
      </c>
      <c r="E1284" t="s">
        <v>9033</v>
      </c>
      <c r="F1284" s="15">
        <v>423.72</v>
      </c>
      <c r="G1284" t="s">
        <v>34</v>
      </c>
      <c r="H1284" t="s">
        <v>34</v>
      </c>
      <c r="I1284" t="s">
        <v>58</v>
      </c>
      <c r="J1284" t="s">
        <v>48</v>
      </c>
      <c r="K1284" t="s">
        <v>59</v>
      </c>
      <c r="L1284" t="s">
        <v>9034</v>
      </c>
      <c r="M1284" t="s">
        <v>9035</v>
      </c>
      <c r="N1284" t="s">
        <v>9036</v>
      </c>
      <c r="O1284">
        <f>VLOOKUP(B1284,HIS退!B:F,5,FALSE)</f>
        <v>-423.72</v>
      </c>
      <c r="P1284" t="str">
        <f>VLOOKUP(B1284,HIS退!B:I,8,FALSE)</f>
        <v>1</v>
      </c>
      <c r="Q1284" s="38">
        <f>VLOOKUP(C1284,招行退!B:F,5,FALSE)</f>
        <v>423.72</v>
      </c>
      <c r="R1284" t="str">
        <f>VLOOKUP(C1284,招行退!B:H,7,FALSE)</f>
        <v>S</v>
      </c>
      <c r="S1284" t="e">
        <f>VLOOKUP(C1284,招行退!B:I,8,FALSE)</f>
        <v>#N/A</v>
      </c>
    </row>
    <row r="1285" spans="1:19" ht="14.25" hidden="1">
      <c r="A1285" t="s">
        <v>21747</v>
      </c>
      <c r="B1285">
        <v>755859</v>
      </c>
      <c r="C1285" t="s">
        <v>5625</v>
      </c>
      <c r="D1285" t="s">
        <v>8747</v>
      </c>
      <c r="E1285" t="s">
        <v>5627</v>
      </c>
      <c r="F1285" s="15">
        <v>15000</v>
      </c>
      <c r="G1285" t="s">
        <v>34</v>
      </c>
      <c r="H1285" t="s">
        <v>34</v>
      </c>
      <c r="I1285" t="s">
        <v>340</v>
      </c>
      <c r="J1285" t="s">
        <v>340</v>
      </c>
      <c r="K1285" t="s">
        <v>59</v>
      </c>
      <c r="L1285" t="s">
        <v>5626</v>
      </c>
      <c r="M1285" t="s">
        <v>9037</v>
      </c>
      <c r="N1285" t="s">
        <v>5483</v>
      </c>
      <c r="O1285">
        <f>VLOOKUP(B1285,HIS退!B:F,5,FALSE)</f>
        <v>-15000</v>
      </c>
      <c r="P1285" t="str">
        <f>VLOOKUP(B1285,HIS退!B:I,8,FALSE)</f>
        <v>9</v>
      </c>
      <c r="Q1285" s="38">
        <f>VLOOKUP(C1285,招行退!B:F,5,FALSE)</f>
        <v>15000</v>
      </c>
      <c r="R1285" t="str">
        <f>VLOOKUP(C1285,招行退!B:H,7,FALSE)</f>
        <v>B</v>
      </c>
      <c r="S1285" t="str">
        <f>VLOOKUP(C1285,招行退!B:I,8,FALSE)</f>
        <v>20170714</v>
      </c>
    </row>
    <row r="1286" spans="1:19" ht="14.25" hidden="1">
      <c r="A1286" t="s">
        <v>21748</v>
      </c>
      <c r="B1286">
        <v>756035</v>
      </c>
      <c r="C1286" t="s">
        <v>5501</v>
      </c>
      <c r="D1286" t="s">
        <v>9038</v>
      </c>
      <c r="E1286" t="s">
        <v>5504</v>
      </c>
      <c r="F1286" s="15">
        <v>2965.76</v>
      </c>
      <c r="G1286" t="s">
        <v>34</v>
      </c>
      <c r="H1286" t="s">
        <v>34</v>
      </c>
      <c r="I1286" t="s">
        <v>340</v>
      </c>
      <c r="J1286" t="s">
        <v>57</v>
      </c>
      <c r="K1286" t="s">
        <v>59</v>
      </c>
      <c r="L1286" t="s">
        <v>5502</v>
      </c>
      <c r="M1286" t="s">
        <v>9039</v>
      </c>
      <c r="N1286" t="s">
        <v>5505</v>
      </c>
      <c r="O1286">
        <f>VLOOKUP(B1286,HIS退!B:F,5,FALSE)</f>
        <v>-2965.76</v>
      </c>
      <c r="P1286" t="str">
        <f>VLOOKUP(B1286,HIS退!B:I,8,FALSE)</f>
        <v>9</v>
      </c>
      <c r="Q1286" s="38">
        <f>VLOOKUP(C1286,招行退!B:F,5,FALSE)</f>
        <v>2965.76</v>
      </c>
      <c r="R1286" t="str">
        <f>VLOOKUP(C1286,招行退!B:H,7,FALSE)</f>
        <v>B</v>
      </c>
      <c r="S1286" t="str">
        <f>VLOOKUP(C1286,招行退!B:I,8,FALSE)</f>
        <v>20170717</v>
      </c>
    </row>
    <row r="1287" spans="1:19" ht="14.25" hidden="1">
      <c r="A1287" t="s">
        <v>21749</v>
      </c>
      <c r="B1287">
        <v>756069</v>
      </c>
      <c r="C1287" t="s">
        <v>9040</v>
      </c>
      <c r="D1287" t="s">
        <v>9041</v>
      </c>
      <c r="E1287" t="s">
        <v>9042</v>
      </c>
      <c r="F1287" s="15">
        <v>100</v>
      </c>
      <c r="G1287" t="s">
        <v>34</v>
      </c>
      <c r="H1287" t="s">
        <v>34</v>
      </c>
      <c r="I1287" t="s">
        <v>58</v>
      </c>
      <c r="J1287" t="s">
        <v>48</v>
      </c>
      <c r="K1287" t="s">
        <v>59</v>
      </c>
      <c r="L1287" t="s">
        <v>9043</v>
      </c>
      <c r="M1287" t="s">
        <v>9044</v>
      </c>
      <c r="N1287" t="s">
        <v>9045</v>
      </c>
      <c r="O1287">
        <f>VLOOKUP(B1287,HIS退!B:F,5,FALSE)</f>
        <v>-100</v>
      </c>
      <c r="P1287" t="str">
        <f>VLOOKUP(B1287,HIS退!B:I,8,FALSE)</f>
        <v>1</v>
      </c>
      <c r="Q1287" s="38">
        <f>VLOOKUP(C1287,招行退!B:F,5,FALSE)</f>
        <v>100</v>
      </c>
      <c r="R1287" t="str">
        <f>VLOOKUP(C1287,招行退!B:H,7,FALSE)</f>
        <v>S</v>
      </c>
      <c r="S1287" t="e">
        <f>VLOOKUP(C1287,招行退!B:I,8,FALSE)</f>
        <v>#N/A</v>
      </c>
    </row>
    <row r="1288" spans="1:19" ht="14.25" hidden="1">
      <c r="A1288" t="s">
        <v>21750</v>
      </c>
      <c r="B1288">
        <v>756142</v>
      </c>
      <c r="C1288" t="s">
        <v>5548</v>
      </c>
      <c r="D1288" t="s">
        <v>8382</v>
      </c>
      <c r="E1288" t="s">
        <v>5419</v>
      </c>
      <c r="F1288" s="15">
        <v>700</v>
      </c>
      <c r="G1288" t="s">
        <v>34</v>
      </c>
      <c r="H1288" t="s">
        <v>34</v>
      </c>
      <c r="I1288" t="s">
        <v>340</v>
      </c>
      <c r="J1288" t="s">
        <v>340</v>
      </c>
      <c r="K1288" t="s">
        <v>59</v>
      </c>
      <c r="L1288" t="s">
        <v>5549</v>
      </c>
      <c r="M1288" t="s">
        <v>9046</v>
      </c>
      <c r="N1288" t="s">
        <v>5420</v>
      </c>
      <c r="O1288">
        <f>VLOOKUP(B1288,HIS退!B:F,5,FALSE)</f>
        <v>-700</v>
      </c>
      <c r="P1288" t="str">
        <f>VLOOKUP(B1288,HIS退!B:I,8,FALSE)</f>
        <v>9</v>
      </c>
      <c r="Q1288" s="38">
        <f>VLOOKUP(C1288,招行退!B:F,5,FALSE)</f>
        <v>700</v>
      </c>
      <c r="R1288" t="str">
        <f>VLOOKUP(C1288,招行退!B:H,7,FALSE)</f>
        <v>B</v>
      </c>
      <c r="S1288" t="str">
        <f>VLOOKUP(C1288,招行退!B:I,8,FALSE)</f>
        <v>20170714</v>
      </c>
    </row>
    <row r="1289" spans="1:19" ht="14.25" hidden="1">
      <c r="A1289" t="s">
        <v>21751</v>
      </c>
      <c r="B1289">
        <v>756211</v>
      </c>
      <c r="C1289" t="s">
        <v>9047</v>
      </c>
      <c r="D1289" t="s">
        <v>9048</v>
      </c>
      <c r="E1289" t="s">
        <v>9049</v>
      </c>
      <c r="F1289" s="15">
        <v>320.57</v>
      </c>
      <c r="G1289" t="s">
        <v>34</v>
      </c>
      <c r="H1289" t="s">
        <v>34</v>
      </c>
      <c r="I1289" t="s">
        <v>58</v>
      </c>
      <c r="J1289" t="s">
        <v>48</v>
      </c>
      <c r="K1289" t="s">
        <v>59</v>
      </c>
      <c r="L1289" t="s">
        <v>9050</v>
      </c>
      <c r="M1289" t="s">
        <v>9051</v>
      </c>
      <c r="N1289" t="s">
        <v>9052</v>
      </c>
      <c r="O1289">
        <f>VLOOKUP(B1289,HIS退!B:F,5,FALSE)</f>
        <v>-320.57</v>
      </c>
      <c r="P1289" t="str">
        <f>VLOOKUP(B1289,HIS退!B:I,8,FALSE)</f>
        <v>1</v>
      </c>
      <c r="Q1289" s="38">
        <f>VLOOKUP(C1289,招行退!B:F,5,FALSE)</f>
        <v>320.57</v>
      </c>
      <c r="R1289" t="str">
        <f>VLOOKUP(C1289,招行退!B:H,7,FALSE)</f>
        <v>S</v>
      </c>
      <c r="S1289" t="e">
        <f>VLOOKUP(C1289,招行退!B:I,8,FALSE)</f>
        <v>#N/A</v>
      </c>
    </row>
    <row r="1290" spans="1:19" ht="14.25" hidden="1">
      <c r="A1290" t="s">
        <v>21752</v>
      </c>
      <c r="B1290">
        <v>756269</v>
      </c>
      <c r="C1290" t="s">
        <v>9053</v>
      </c>
      <c r="D1290" t="s">
        <v>9054</v>
      </c>
      <c r="E1290" t="s">
        <v>9055</v>
      </c>
      <c r="F1290" s="15">
        <v>500</v>
      </c>
      <c r="G1290" t="s">
        <v>34</v>
      </c>
      <c r="H1290" t="s">
        <v>34</v>
      </c>
      <c r="I1290" t="s">
        <v>58</v>
      </c>
      <c r="J1290" t="s">
        <v>48</v>
      </c>
      <c r="K1290" t="s">
        <v>59</v>
      </c>
      <c r="L1290" t="s">
        <v>9056</v>
      </c>
      <c r="M1290" t="s">
        <v>9057</v>
      </c>
      <c r="N1290" t="s">
        <v>9058</v>
      </c>
      <c r="O1290">
        <f>VLOOKUP(B1290,HIS退!B:F,5,FALSE)</f>
        <v>-500</v>
      </c>
      <c r="P1290" t="str">
        <f>VLOOKUP(B1290,HIS退!B:I,8,FALSE)</f>
        <v>1</v>
      </c>
      <c r="Q1290" s="38">
        <f>VLOOKUP(C1290,招行退!B:F,5,FALSE)</f>
        <v>500</v>
      </c>
      <c r="R1290" t="str">
        <f>VLOOKUP(C1290,招行退!B:H,7,FALSE)</f>
        <v>S</v>
      </c>
      <c r="S1290" t="e">
        <f>VLOOKUP(C1290,招行退!B:I,8,FALSE)</f>
        <v>#N/A</v>
      </c>
    </row>
    <row r="1291" spans="1:19" ht="14.25" hidden="1">
      <c r="A1291" t="s">
        <v>21753</v>
      </c>
      <c r="B1291">
        <v>756312</v>
      </c>
      <c r="C1291" t="s">
        <v>9059</v>
      </c>
      <c r="D1291" t="s">
        <v>9060</v>
      </c>
      <c r="E1291" t="s">
        <v>9061</v>
      </c>
      <c r="F1291" s="15">
        <v>413.26</v>
      </c>
      <c r="G1291" t="s">
        <v>34</v>
      </c>
      <c r="H1291" t="s">
        <v>34</v>
      </c>
      <c r="I1291" t="s">
        <v>58</v>
      </c>
      <c r="J1291" t="s">
        <v>48</v>
      </c>
      <c r="K1291" t="s">
        <v>59</v>
      </c>
      <c r="L1291" t="s">
        <v>9062</v>
      </c>
      <c r="M1291" t="s">
        <v>9063</v>
      </c>
      <c r="N1291" t="s">
        <v>9064</v>
      </c>
      <c r="O1291">
        <f>VLOOKUP(B1291,HIS退!B:F,5,FALSE)</f>
        <v>-413.26</v>
      </c>
      <c r="P1291" t="str">
        <f>VLOOKUP(B1291,HIS退!B:I,8,FALSE)</f>
        <v>1</v>
      </c>
      <c r="Q1291" s="38">
        <f>VLOOKUP(C1291,招行退!B:F,5,FALSE)</f>
        <v>413.26</v>
      </c>
      <c r="R1291" t="str">
        <f>VLOOKUP(C1291,招行退!B:H,7,FALSE)</f>
        <v>S</v>
      </c>
      <c r="S1291" t="e">
        <f>VLOOKUP(C1291,招行退!B:I,8,FALSE)</f>
        <v>#N/A</v>
      </c>
    </row>
    <row r="1292" spans="1:19" ht="14.25" hidden="1">
      <c r="A1292" t="s">
        <v>21754</v>
      </c>
      <c r="B1292">
        <v>756486</v>
      </c>
      <c r="C1292" t="s">
        <v>5630</v>
      </c>
      <c r="D1292" t="s">
        <v>8119</v>
      </c>
      <c r="E1292" t="s">
        <v>5386</v>
      </c>
      <c r="F1292" s="15">
        <v>200</v>
      </c>
      <c r="G1292" t="s">
        <v>34</v>
      </c>
      <c r="H1292" t="s">
        <v>34</v>
      </c>
      <c r="I1292" t="s">
        <v>340</v>
      </c>
      <c r="J1292" t="s">
        <v>340</v>
      </c>
      <c r="K1292" t="s">
        <v>59</v>
      </c>
      <c r="L1292" t="s">
        <v>5631</v>
      </c>
      <c r="M1292" t="s">
        <v>9065</v>
      </c>
      <c r="N1292" t="s">
        <v>5387</v>
      </c>
      <c r="O1292">
        <f>VLOOKUP(B1292,HIS退!B:F,5,FALSE)</f>
        <v>-200</v>
      </c>
      <c r="P1292" t="str">
        <f>VLOOKUP(B1292,HIS退!B:I,8,FALSE)</f>
        <v>9</v>
      </c>
      <c r="Q1292" s="38">
        <f>VLOOKUP(C1292,招行退!B:F,5,FALSE)</f>
        <v>200</v>
      </c>
      <c r="R1292" t="str">
        <f>VLOOKUP(C1292,招行退!B:H,7,FALSE)</f>
        <v>B</v>
      </c>
      <c r="S1292" t="str">
        <f>VLOOKUP(C1292,招行退!B:I,8,FALSE)</f>
        <v>20170713</v>
      </c>
    </row>
    <row r="1293" spans="1:19" ht="14.25" hidden="1">
      <c r="A1293" t="s">
        <v>21755</v>
      </c>
      <c r="B1293">
        <v>756638</v>
      </c>
      <c r="C1293" t="s">
        <v>9066</v>
      </c>
      <c r="D1293" t="s">
        <v>9067</v>
      </c>
      <c r="E1293" t="s">
        <v>9068</v>
      </c>
      <c r="F1293" s="15">
        <v>300</v>
      </c>
      <c r="G1293" t="s">
        <v>34</v>
      </c>
      <c r="H1293" t="s">
        <v>34</v>
      </c>
      <c r="I1293" t="s">
        <v>58</v>
      </c>
      <c r="J1293" t="s">
        <v>48</v>
      </c>
      <c r="K1293" t="s">
        <v>59</v>
      </c>
      <c r="L1293" t="s">
        <v>9069</v>
      </c>
      <c r="M1293" t="s">
        <v>9070</v>
      </c>
      <c r="N1293" t="s">
        <v>9071</v>
      </c>
      <c r="O1293">
        <f>VLOOKUP(B1293,HIS退!B:F,5,FALSE)</f>
        <v>-300</v>
      </c>
      <c r="P1293" t="str">
        <f>VLOOKUP(B1293,HIS退!B:I,8,FALSE)</f>
        <v>1</v>
      </c>
      <c r="Q1293" s="38">
        <f>VLOOKUP(C1293,招行退!B:F,5,FALSE)</f>
        <v>300</v>
      </c>
      <c r="R1293" t="str">
        <f>VLOOKUP(C1293,招行退!B:H,7,FALSE)</f>
        <v>S</v>
      </c>
      <c r="S1293" t="e">
        <f>VLOOKUP(C1293,招行退!B:I,8,FALSE)</f>
        <v>#N/A</v>
      </c>
    </row>
    <row r="1294" spans="1:19" ht="14.25" hidden="1">
      <c r="A1294" t="s">
        <v>21756</v>
      </c>
      <c r="B1294">
        <v>757068</v>
      </c>
      <c r="C1294" t="s">
        <v>9072</v>
      </c>
      <c r="D1294" t="s">
        <v>9073</v>
      </c>
      <c r="E1294" t="s">
        <v>9074</v>
      </c>
      <c r="F1294" s="15">
        <v>500</v>
      </c>
      <c r="G1294" t="s">
        <v>34</v>
      </c>
      <c r="H1294" t="s">
        <v>34</v>
      </c>
      <c r="I1294" t="s">
        <v>58</v>
      </c>
      <c r="J1294" t="s">
        <v>48</v>
      </c>
      <c r="K1294" t="s">
        <v>59</v>
      </c>
      <c r="L1294" t="s">
        <v>9075</v>
      </c>
      <c r="M1294" t="s">
        <v>9076</v>
      </c>
      <c r="N1294" t="s">
        <v>9077</v>
      </c>
      <c r="O1294">
        <f>VLOOKUP(B1294,HIS退!B:F,5,FALSE)</f>
        <v>-500</v>
      </c>
      <c r="P1294" t="str">
        <f>VLOOKUP(B1294,HIS退!B:I,8,FALSE)</f>
        <v>1</v>
      </c>
      <c r="Q1294" s="38">
        <f>VLOOKUP(C1294,招行退!B:F,5,FALSE)</f>
        <v>500</v>
      </c>
      <c r="R1294" t="str">
        <f>VLOOKUP(C1294,招行退!B:H,7,FALSE)</f>
        <v>S</v>
      </c>
      <c r="S1294" t="e">
        <f>VLOOKUP(C1294,招行退!B:I,8,FALSE)</f>
        <v>#N/A</v>
      </c>
    </row>
    <row r="1295" spans="1:19" ht="14.25" hidden="1">
      <c r="A1295" t="s">
        <v>21757</v>
      </c>
      <c r="B1295">
        <v>757132</v>
      </c>
      <c r="C1295" t="s">
        <v>9078</v>
      </c>
      <c r="D1295" t="s">
        <v>9079</v>
      </c>
      <c r="E1295" t="s">
        <v>9080</v>
      </c>
      <c r="F1295" s="15">
        <v>450</v>
      </c>
      <c r="G1295" t="s">
        <v>34</v>
      </c>
      <c r="H1295" t="s">
        <v>34</v>
      </c>
      <c r="I1295" t="s">
        <v>58</v>
      </c>
      <c r="J1295" t="s">
        <v>48</v>
      </c>
      <c r="K1295" t="s">
        <v>59</v>
      </c>
      <c r="L1295" t="s">
        <v>9081</v>
      </c>
      <c r="M1295" t="s">
        <v>9082</v>
      </c>
      <c r="N1295" t="s">
        <v>9083</v>
      </c>
      <c r="O1295">
        <f>VLOOKUP(B1295,HIS退!B:F,5,FALSE)</f>
        <v>-450</v>
      </c>
      <c r="P1295" t="str">
        <f>VLOOKUP(B1295,HIS退!B:I,8,FALSE)</f>
        <v>1</v>
      </c>
      <c r="Q1295" s="38">
        <f>VLOOKUP(C1295,招行退!B:F,5,FALSE)</f>
        <v>450</v>
      </c>
      <c r="R1295" t="str">
        <f>VLOOKUP(C1295,招行退!B:H,7,FALSE)</f>
        <v>S</v>
      </c>
      <c r="S1295" t="e">
        <f>VLOOKUP(C1295,招行退!B:I,8,FALSE)</f>
        <v>#N/A</v>
      </c>
    </row>
    <row r="1296" spans="1:19" ht="14.25" hidden="1">
      <c r="A1296" t="s">
        <v>21758</v>
      </c>
      <c r="B1296">
        <v>757144</v>
      </c>
      <c r="C1296" t="s">
        <v>9084</v>
      </c>
      <c r="D1296" t="s">
        <v>9085</v>
      </c>
      <c r="E1296" t="s">
        <v>9086</v>
      </c>
      <c r="F1296" s="15">
        <v>2400</v>
      </c>
      <c r="G1296" t="s">
        <v>34</v>
      </c>
      <c r="H1296" t="s">
        <v>34</v>
      </c>
      <c r="I1296" t="s">
        <v>58</v>
      </c>
      <c r="J1296" t="s">
        <v>48</v>
      </c>
      <c r="K1296" t="s">
        <v>59</v>
      </c>
      <c r="L1296" t="s">
        <v>9087</v>
      </c>
      <c r="M1296" t="s">
        <v>9088</v>
      </c>
      <c r="N1296" t="s">
        <v>9089</v>
      </c>
      <c r="O1296">
        <f>VLOOKUP(B1296,HIS退!B:F,5,FALSE)</f>
        <v>-2400</v>
      </c>
      <c r="P1296" t="str">
        <f>VLOOKUP(B1296,HIS退!B:I,8,FALSE)</f>
        <v>1</v>
      </c>
      <c r="Q1296" s="38">
        <f>VLOOKUP(C1296,招行退!B:F,5,FALSE)</f>
        <v>2400</v>
      </c>
      <c r="R1296" t="str">
        <f>VLOOKUP(C1296,招行退!B:H,7,FALSE)</f>
        <v>S</v>
      </c>
      <c r="S1296" t="e">
        <f>VLOOKUP(C1296,招行退!B:I,8,FALSE)</f>
        <v>#N/A</v>
      </c>
    </row>
    <row r="1297" spans="1:19" ht="14.25" hidden="1">
      <c r="A1297" t="s">
        <v>21759</v>
      </c>
      <c r="B1297">
        <v>757150</v>
      </c>
      <c r="C1297" t="s">
        <v>9090</v>
      </c>
      <c r="D1297" t="s">
        <v>9091</v>
      </c>
      <c r="E1297" t="s">
        <v>9092</v>
      </c>
      <c r="F1297" s="15">
        <v>3200.16</v>
      </c>
      <c r="G1297" t="s">
        <v>34</v>
      </c>
      <c r="H1297" t="s">
        <v>34</v>
      </c>
      <c r="I1297" t="s">
        <v>58</v>
      </c>
      <c r="J1297" t="s">
        <v>48</v>
      </c>
      <c r="K1297" t="s">
        <v>59</v>
      </c>
      <c r="L1297" t="s">
        <v>9093</v>
      </c>
      <c r="M1297" t="s">
        <v>9094</v>
      </c>
      <c r="N1297" t="s">
        <v>9095</v>
      </c>
      <c r="O1297">
        <f>VLOOKUP(B1297,HIS退!B:F,5,FALSE)</f>
        <v>-3200.16</v>
      </c>
      <c r="P1297" t="str">
        <f>VLOOKUP(B1297,HIS退!B:I,8,FALSE)</f>
        <v>1</v>
      </c>
      <c r="Q1297" s="38">
        <f>VLOOKUP(C1297,招行退!B:F,5,FALSE)</f>
        <v>3200.16</v>
      </c>
      <c r="R1297" t="str">
        <f>VLOOKUP(C1297,招行退!B:H,7,FALSE)</f>
        <v>S</v>
      </c>
      <c r="S1297" t="e">
        <f>VLOOKUP(C1297,招行退!B:I,8,FALSE)</f>
        <v>#N/A</v>
      </c>
    </row>
    <row r="1298" spans="1:19" ht="14.25" hidden="1">
      <c r="A1298" t="s">
        <v>21760</v>
      </c>
      <c r="B1298">
        <v>757158</v>
      </c>
      <c r="C1298" t="s">
        <v>9096</v>
      </c>
      <c r="D1298" t="s">
        <v>6953</v>
      </c>
      <c r="E1298" t="s">
        <v>5090</v>
      </c>
      <c r="F1298" s="15">
        <v>680</v>
      </c>
      <c r="G1298" t="s">
        <v>34</v>
      </c>
      <c r="H1298" t="s">
        <v>34</v>
      </c>
      <c r="I1298" t="s">
        <v>58</v>
      </c>
      <c r="J1298" t="s">
        <v>48</v>
      </c>
      <c r="K1298" t="s">
        <v>59</v>
      </c>
      <c r="L1298" t="s">
        <v>9097</v>
      </c>
      <c r="M1298" t="s">
        <v>9098</v>
      </c>
      <c r="N1298" t="s">
        <v>5091</v>
      </c>
      <c r="O1298">
        <f>VLOOKUP(B1298,HIS退!B:F,5,FALSE)</f>
        <v>-680</v>
      </c>
      <c r="P1298" t="str">
        <f>VLOOKUP(B1298,HIS退!B:I,8,FALSE)</f>
        <v>1</v>
      </c>
      <c r="Q1298" s="38">
        <f>VLOOKUP(C1298,招行退!B:F,5,FALSE)</f>
        <v>680</v>
      </c>
      <c r="R1298" t="str">
        <f>VLOOKUP(C1298,招行退!B:H,7,FALSE)</f>
        <v>S</v>
      </c>
      <c r="S1298" t="e">
        <f>VLOOKUP(C1298,招行退!B:I,8,FALSE)</f>
        <v>#N/A</v>
      </c>
    </row>
    <row r="1299" spans="1:19" ht="14.25" hidden="1">
      <c r="A1299" t="s">
        <v>21761</v>
      </c>
      <c r="B1299">
        <v>757167</v>
      </c>
      <c r="C1299" t="s">
        <v>9099</v>
      </c>
      <c r="D1299" t="s">
        <v>9100</v>
      </c>
      <c r="E1299" t="s">
        <v>9101</v>
      </c>
      <c r="F1299" s="15">
        <v>3000</v>
      </c>
      <c r="G1299" t="s">
        <v>34</v>
      </c>
      <c r="H1299" t="s">
        <v>34</v>
      </c>
      <c r="I1299" t="s">
        <v>58</v>
      </c>
      <c r="J1299" t="s">
        <v>48</v>
      </c>
      <c r="K1299" t="s">
        <v>59</v>
      </c>
      <c r="L1299" t="s">
        <v>9102</v>
      </c>
      <c r="M1299" t="s">
        <v>9103</v>
      </c>
      <c r="N1299" t="s">
        <v>9104</v>
      </c>
      <c r="O1299">
        <f>VLOOKUP(B1299,HIS退!B:F,5,FALSE)</f>
        <v>-3000</v>
      </c>
      <c r="P1299" t="str">
        <f>VLOOKUP(B1299,HIS退!B:I,8,FALSE)</f>
        <v>1</v>
      </c>
      <c r="Q1299" s="38">
        <f>VLOOKUP(C1299,招行退!B:F,5,FALSE)</f>
        <v>3000</v>
      </c>
      <c r="R1299" t="str">
        <f>VLOOKUP(C1299,招行退!B:H,7,FALSE)</f>
        <v>S</v>
      </c>
      <c r="S1299" t="e">
        <f>VLOOKUP(C1299,招行退!B:I,8,FALSE)</f>
        <v>#N/A</v>
      </c>
    </row>
    <row r="1300" spans="1:19" ht="14.25" hidden="1">
      <c r="A1300" t="s">
        <v>21762</v>
      </c>
      <c r="B1300">
        <v>757427</v>
      </c>
      <c r="C1300" t="s">
        <v>9105</v>
      </c>
      <c r="D1300" t="s">
        <v>9106</v>
      </c>
      <c r="E1300" t="s">
        <v>9107</v>
      </c>
      <c r="F1300" s="15">
        <v>700</v>
      </c>
      <c r="G1300" t="s">
        <v>34</v>
      </c>
      <c r="H1300" t="s">
        <v>34</v>
      </c>
      <c r="I1300" t="s">
        <v>58</v>
      </c>
      <c r="J1300" t="s">
        <v>48</v>
      </c>
      <c r="K1300" t="s">
        <v>59</v>
      </c>
      <c r="L1300" t="s">
        <v>9108</v>
      </c>
      <c r="M1300" t="s">
        <v>9109</v>
      </c>
      <c r="N1300" t="s">
        <v>9110</v>
      </c>
      <c r="O1300">
        <f>VLOOKUP(B1300,HIS退!B:F,5,FALSE)</f>
        <v>-700</v>
      </c>
      <c r="P1300" t="str">
        <f>VLOOKUP(B1300,HIS退!B:I,8,FALSE)</f>
        <v>1</v>
      </c>
      <c r="Q1300" s="38">
        <f>VLOOKUP(C1300,招行退!B:F,5,FALSE)</f>
        <v>700</v>
      </c>
      <c r="R1300" t="str">
        <f>VLOOKUP(C1300,招行退!B:H,7,FALSE)</f>
        <v>S</v>
      </c>
      <c r="S1300" t="e">
        <f>VLOOKUP(C1300,招行退!B:I,8,FALSE)</f>
        <v>#N/A</v>
      </c>
    </row>
    <row r="1301" spans="1:19" ht="14.25" hidden="1">
      <c r="A1301" t="s">
        <v>21763</v>
      </c>
      <c r="B1301">
        <v>757504</v>
      </c>
      <c r="C1301" t="s">
        <v>5515</v>
      </c>
      <c r="D1301" t="s">
        <v>9111</v>
      </c>
      <c r="E1301" t="s">
        <v>5518</v>
      </c>
      <c r="F1301" s="15">
        <v>34</v>
      </c>
      <c r="G1301" t="s">
        <v>34</v>
      </c>
      <c r="H1301" t="s">
        <v>34</v>
      </c>
      <c r="I1301" t="s">
        <v>340</v>
      </c>
      <c r="J1301" t="s">
        <v>57</v>
      </c>
      <c r="K1301" t="s">
        <v>59</v>
      </c>
      <c r="L1301" t="s">
        <v>5516</v>
      </c>
      <c r="M1301" t="s">
        <v>9112</v>
      </c>
      <c r="N1301" t="s">
        <v>5519</v>
      </c>
      <c r="O1301">
        <f>VLOOKUP(B1301,HIS退!B:F,5,FALSE)</f>
        <v>-34</v>
      </c>
      <c r="P1301" t="str">
        <f>VLOOKUP(B1301,HIS退!B:I,8,FALSE)</f>
        <v>9</v>
      </c>
      <c r="Q1301" s="38">
        <f>VLOOKUP(C1301,招行退!B:F,5,FALSE)</f>
        <v>34</v>
      </c>
      <c r="R1301" t="str">
        <f>VLOOKUP(C1301,招行退!B:H,7,FALSE)</f>
        <v>B</v>
      </c>
      <c r="S1301" t="str">
        <f>VLOOKUP(C1301,招行退!B:I,8,FALSE)</f>
        <v>20170717</v>
      </c>
    </row>
    <row r="1302" spans="1:19" ht="14.25" hidden="1">
      <c r="A1302" t="s">
        <v>21764</v>
      </c>
      <c r="B1302">
        <v>757810</v>
      </c>
      <c r="C1302" t="s">
        <v>9113</v>
      </c>
      <c r="D1302" t="s">
        <v>9114</v>
      </c>
      <c r="E1302" t="s">
        <v>9115</v>
      </c>
      <c r="F1302" s="15">
        <v>299.42</v>
      </c>
      <c r="G1302" t="s">
        <v>34</v>
      </c>
      <c r="H1302" t="s">
        <v>34</v>
      </c>
      <c r="I1302" t="s">
        <v>58</v>
      </c>
      <c r="J1302" t="s">
        <v>48</v>
      </c>
      <c r="K1302" t="s">
        <v>59</v>
      </c>
      <c r="L1302" t="s">
        <v>9116</v>
      </c>
      <c r="M1302" t="s">
        <v>9117</v>
      </c>
      <c r="N1302" t="s">
        <v>9118</v>
      </c>
      <c r="O1302">
        <f>VLOOKUP(B1302,HIS退!B:F,5,FALSE)</f>
        <v>-299.42</v>
      </c>
      <c r="P1302" t="str">
        <f>VLOOKUP(B1302,HIS退!B:I,8,FALSE)</f>
        <v>1</v>
      </c>
      <c r="Q1302" s="38">
        <f>VLOOKUP(C1302,招行退!B:F,5,FALSE)</f>
        <v>299.42</v>
      </c>
      <c r="R1302" t="str">
        <f>VLOOKUP(C1302,招行退!B:H,7,FALSE)</f>
        <v>S</v>
      </c>
      <c r="S1302" t="e">
        <f>VLOOKUP(C1302,招行退!B:I,8,FALSE)</f>
        <v>#N/A</v>
      </c>
    </row>
    <row r="1303" spans="1:19" ht="14.25" hidden="1">
      <c r="A1303" t="s">
        <v>21765</v>
      </c>
      <c r="B1303">
        <v>757933</v>
      </c>
      <c r="C1303" t="s">
        <v>9119</v>
      </c>
      <c r="D1303" t="s">
        <v>9120</v>
      </c>
      <c r="E1303" t="s">
        <v>9121</v>
      </c>
      <c r="F1303" s="15">
        <v>424.5</v>
      </c>
      <c r="G1303" t="s">
        <v>34</v>
      </c>
      <c r="H1303" t="s">
        <v>34</v>
      </c>
      <c r="I1303" t="s">
        <v>58</v>
      </c>
      <c r="J1303" t="s">
        <v>48</v>
      </c>
      <c r="K1303" t="s">
        <v>59</v>
      </c>
      <c r="L1303" t="s">
        <v>9122</v>
      </c>
      <c r="M1303" t="s">
        <v>9123</v>
      </c>
      <c r="N1303" t="s">
        <v>9124</v>
      </c>
      <c r="O1303">
        <f>VLOOKUP(B1303,HIS退!B:F,5,FALSE)</f>
        <v>-424.5</v>
      </c>
      <c r="P1303" t="str">
        <f>VLOOKUP(B1303,HIS退!B:I,8,FALSE)</f>
        <v>1</v>
      </c>
      <c r="Q1303" s="38">
        <f>VLOOKUP(C1303,招行退!B:F,5,FALSE)</f>
        <v>424.5</v>
      </c>
      <c r="R1303" t="str">
        <f>VLOOKUP(C1303,招行退!B:H,7,FALSE)</f>
        <v>S</v>
      </c>
      <c r="S1303" t="e">
        <f>VLOOKUP(C1303,招行退!B:I,8,FALSE)</f>
        <v>#N/A</v>
      </c>
    </row>
    <row r="1304" spans="1:19" ht="14.25" hidden="1">
      <c r="A1304" t="s">
        <v>21766</v>
      </c>
      <c r="B1304">
        <v>757970</v>
      </c>
      <c r="C1304" t="s">
        <v>9125</v>
      </c>
      <c r="D1304" t="s">
        <v>9126</v>
      </c>
      <c r="E1304" t="s">
        <v>9127</v>
      </c>
      <c r="F1304" s="15">
        <v>500</v>
      </c>
      <c r="G1304" t="s">
        <v>34</v>
      </c>
      <c r="H1304" t="s">
        <v>34</v>
      </c>
      <c r="I1304" t="s">
        <v>58</v>
      </c>
      <c r="J1304" t="s">
        <v>48</v>
      </c>
      <c r="K1304" t="s">
        <v>59</v>
      </c>
      <c r="L1304" t="s">
        <v>9128</v>
      </c>
      <c r="M1304" t="s">
        <v>9129</v>
      </c>
      <c r="N1304" t="s">
        <v>9130</v>
      </c>
      <c r="O1304">
        <f>VLOOKUP(B1304,HIS退!B:F,5,FALSE)</f>
        <v>-500</v>
      </c>
      <c r="P1304" t="str">
        <f>VLOOKUP(B1304,HIS退!B:I,8,FALSE)</f>
        <v>1</v>
      </c>
      <c r="Q1304" s="38">
        <f>VLOOKUP(C1304,招行退!B:F,5,FALSE)</f>
        <v>500</v>
      </c>
      <c r="R1304" t="str">
        <f>VLOOKUP(C1304,招行退!B:H,7,FALSE)</f>
        <v>S</v>
      </c>
      <c r="S1304" t="e">
        <f>VLOOKUP(C1304,招行退!B:I,8,FALSE)</f>
        <v>#N/A</v>
      </c>
    </row>
    <row r="1305" spans="1:19" ht="14.25" hidden="1">
      <c r="A1305" t="s">
        <v>21767</v>
      </c>
      <c r="B1305">
        <v>758412</v>
      </c>
      <c r="C1305" t="s">
        <v>5579</v>
      </c>
      <c r="D1305" t="s">
        <v>1548</v>
      </c>
      <c r="E1305" t="s">
        <v>1549</v>
      </c>
      <c r="F1305" s="15">
        <v>613</v>
      </c>
      <c r="G1305" t="s">
        <v>34</v>
      </c>
      <c r="H1305" t="s">
        <v>34</v>
      </c>
      <c r="I1305" t="s">
        <v>340</v>
      </c>
      <c r="J1305" t="s">
        <v>340</v>
      </c>
      <c r="K1305" t="s">
        <v>59</v>
      </c>
      <c r="L1305" t="s">
        <v>5580</v>
      </c>
      <c r="M1305" t="s">
        <v>9131</v>
      </c>
      <c r="N1305" t="s">
        <v>3747</v>
      </c>
      <c r="O1305">
        <f>VLOOKUP(B1305,HIS退!B:F,5,FALSE)</f>
        <v>-613</v>
      </c>
      <c r="P1305" t="str">
        <f>VLOOKUP(B1305,HIS退!B:I,8,FALSE)</f>
        <v>9</v>
      </c>
      <c r="Q1305" s="38">
        <f>VLOOKUP(C1305,招行退!B:F,5,FALSE)</f>
        <v>613</v>
      </c>
      <c r="R1305" t="str">
        <f>VLOOKUP(C1305,招行退!B:H,7,FALSE)</f>
        <v>B</v>
      </c>
      <c r="S1305" t="str">
        <f>VLOOKUP(C1305,招行退!B:I,8,FALSE)</f>
        <v>20170706</v>
      </c>
    </row>
    <row r="1306" spans="1:19" ht="14.25" hidden="1">
      <c r="A1306" t="s">
        <v>21768</v>
      </c>
      <c r="B1306">
        <v>758452</v>
      </c>
      <c r="C1306" t="s">
        <v>9132</v>
      </c>
      <c r="D1306" t="s">
        <v>9133</v>
      </c>
      <c r="E1306" t="s">
        <v>9134</v>
      </c>
      <c r="F1306" s="15">
        <v>389.42</v>
      </c>
      <c r="G1306" t="s">
        <v>34</v>
      </c>
      <c r="H1306" t="s">
        <v>34</v>
      </c>
      <c r="I1306" t="s">
        <v>58</v>
      </c>
      <c r="J1306" t="s">
        <v>48</v>
      </c>
      <c r="K1306" t="s">
        <v>59</v>
      </c>
      <c r="L1306" t="s">
        <v>9135</v>
      </c>
      <c r="M1306" t="s">
        <v>9136</v>
      </c>
      <c r="N1306" t="s">
        <v>9137</v>
      </c>
      <c r="O1306">
        <f>VLOOKUP(B1306,HIS退!B:F,5,FALSE)</f>
        <v>-389.42</v>
      </c>
      <c r="P1306" t="str">
        <f>VLOOKUP(B1306,HIS退!B:I,8,FALSE)</f>
        <v>1</v>
      </c>
      <c r="Q1306" s="38">
        <f>VLOOKUP(C1306,招行退!B:F,5,FALSE)</f>
        <v>389.42</v>
      </c>
      <c r="R1306" t="str">
        <f>VLOOKUP(C1306,招行退!B:H,7,FALSE)</f>
        <v>S</v>
      </c>
      <c r="S1306" t="e">
        <f>VLOOKUP(C1306,招行退!B:I,8,FALSE)</f>
        <v>#N/A</v>
      </c>
    </row>
    <row r="1307" spans="1:19" ht="14.25" hidden="1">
      <c r="A1307" t="s">
        <v>21769</v>
      </c>
      <c r="B1307">
        <v>758485</v>
      </c>
      <c r="C1307" t="s">
        <v>5552</v>
      </c>
      <c r="D1307" t="s">
        <v>9138</v>
      </c>
      <c r="E1307" t="s">
        <v>5555</v>
      </c>
      <c r="F1307" s="15">
        <v>1200</v>
      </c>
      <c r="G1307" t="s">
        <v>34</v>
      </c>
      <c r="H1307" t="s">
        <v>34</v>
      </c>
      <c r="I1307" t="s">
        <v>340</v>
      </c>
      <c r="J1307" t="s">
        <v>340</v>
      </c>
      <c r="K1307" t="s">
        <v>59</v>
      </c>
      <c r="L1307" t="s">
        <v>5553</v>
      </c>
      <c r="M1307" t="s">
        <v>9139</v>
      </c>
      <c r="N1307" t="s">
        <v>5556</v>
      </c>
      <c r="O1307">
        <f>VLOOKUP(B1307,HIS退!B:F,5,FALSE)</f>
        <v>-1200</v>
      </c>
      <c r="P1307" t="str">
        <f>VLOOKUP(B1307,HIS退!B:I,8,FALSE)</f>
        <v>9</v>
      </c>
      <c r="Q1307" s="38">
        <f>VLOOKUP(C1307,招行退!B:F,5,FALSE)</f>
        <v>1200</v>
      </c>
      <c r="R1307" t="str">
        <f>VLOOKUP(C1307,招行退!B:H,7,FALSE)</f>
        <v>B</v>
      </c>
      <c r="S1307" t="str">
        <f>VLOOKUP(C1307,招行退!B:I,8,FALSE)</f>
        <v>20170717</v>
      </c>
    </row>
    <row r="1308" spans="1:19" ht="14.25" hidden="1">
      <c r="A1308" t="s">
        <v>21770</v>
      </c>
      <c r="B1308">
        <v>758620</v>
      </c>
      <c r="C1308" t="s">
        <v>5558</v>
      </c>
      <c r="D1308" t="s">
        <v>9140</v>
      </c>
      <c r="E1308" t="s">
        <v>5561</v>
      </c>
      <c r="F1308" s="15">
        <v>658.62</v>
      </c>
      <c r="G1308" t="s">
        <v>34</v>
      </c>
      <c r="H1308" t="s">
        <v>34</v>
      </c>
      <c r="I1308" t="s">
        <v>340</v>
      </c>
      <c r="J1308" t="s">
        <v>340</v>
      </c>
      <c r="K1308" t="s">
        <v>59</v>
      </c>
      <c r="L1308" t="s">
        <v>5559</v>
      </c>
      <c r="M1308" t="s">
        <v>9141</v>
      </c>
      <c r="N1308" t="s">
        <v>5562</v>
      </c>
      <c r="O1308">
        <f>VLOOKUP(B1308,HIS退!B:F,5,FALSE)</f>
        <v>-658.62</v>
      </c>
      <c r="P1308" t="str">
        <f>VLOOKUP(B1308,HIS退!B:I,8,FALSE)</f>
        <v>9</v>
      </c>
      <c r="Q1308" s="38">
        <f>VLOOKUP(C1308,招行退!B:F,5,FALSE)</f>
        <v>658.62</v>
      </c>
      <c r="R1308" t="str">
        <f>VLOOKUP(C1308,招行退!B:H,7,FALSE)</f>
        <v>B</v>
      </c>
      <c r="S1308" t="str">
        <f>VLOOKUP(C1308,招行退!B:I,8,FALSE)</f>
        <v>20170717</v>
      </c>
    </row>
    <row r="1309" spans="1:19" ht="14.25" hidden="1">
      <c r="A1309" t="s">
        <v>21771</v>
      </c>
      <c r="B1309">
        <v>758642</v>
      </c>
      <c r="C1309" t="s">
        <v>9142</v>
      </c>
      <c r="D1309" t="s">
        <v>9143</v>
      </c>
      <c r="E1309" t="s">
        <v>9144</v>
      </c>
      <c r="F1309" s="15">
        <v>173.86</v>
      </c>
      <c r="G1309" t="s">
        <v>53</v>
      </c>
      <c r="H1309" t="s">
        <v>34</v>
      </c>
      <c r="I1309" t="s">
        <v>58</v>
      </c>
      <c r="J1309" t="s">
        <v>48</v>
      </c>
      <c r="K1309" t="s">
        <v>59</v>
      </c>
      <c r="L1309" t="s">
        <v>9145</v>
      </c>
      <c r="M1309" t="s">
        <v>9146</v>
      </c>
      <c r="N1309" t="s">
        <v>9147</v>
      </c>
      <c r="O1309">
        <f>VLOOKUP(B1309,HIS退!B:F,5,FALSE)</f>
        <v>-173.86</v>
      </c>
      <c r="P1309" t="str">
        <f>VLOOKUP(B1309,HIS退!B:I,8,FALSE)</f>
        <v>1</v>
      </c>
      <c r="Q1309" s="38">
        <f>VLOOKUP(C1309,招行退!B:F,5,FALSE)</f>
        <v>173.86</v>
      </c>
      <c r="R1309" t="str">
        <f>VLOOKUP(C1309,招行退!B:H,7,FALSE)</f>
        <v>S</v>
      </c>
      <c r="S1309" t="e">
        <f>VLOOKUP(C1309,招行退!B:I,8,FALSE)</f>
        <v>#N/A</v>
      </c>
    </row>
    <row r="1310" spans="1:19" ht="14.25" hidden="1">
      <c r="A1310" t="s">
        <v>21772</v>
      </c>
      <c r="B1310">
        <v>758675</v>
      </c>
      <c r="C1310" t="s">
        <v>9148</v>
      </c>
      <c r="D1310" t="s">
        <v>9149</v>
      </c>
      <c r="E1310" t="s">
        <v>9150</v>
      </c>
      <c r="F1310" s="15">
        <v>1600</v>
      </c>
      <c r="G1310" t="s">
        <v>34</v>
      </c>
      <c r="H1310" t="s">
        <v>34</v>
      </c>
      <c r="I1310" t="s">
        <v>58</v>
      </c>
      <c r="J1310" t="s">
        <v>48</v>
      </c>
      <c r="K1310" t="s">
        <v>59</v>
      </c>
      <c r="L1310" t="s">
        <v>9151</v>
      </c>
      <c r="M1310" t="s">
        <v>9152</v>
      </c>
      <c r="N1310" t="s">
        <v>9153</v>
      </c>
      <c r="O1310">
        <f>VLOOKUP(B1310,HIS退!B:F,5,FALSE)</f>
        <v>-1600</v>
      </c>
      <c r="P1310" t="str">
        <f>VLOOKUP(B1310,HIS退!B:I,8,FALSE)</f>
        <v>1</v>
      </c>
      <c r="Q1310" s="38">
        <f>VLOOKUP(C1310,招行退!B:F,5,FALSE)</f>
        <v>1600</v>
      </c>
      <c r="R1310" t="str">
        <f>VLOOKUP(C1310,招行退!B:H,7,FALSE)</f>
        <v>S</v>
      </c>
      <c r="S1310" t="e">
        <f>VLOOKUP(C1310,招行退!B:I,8,FALSE)</f>
        <v>#N/A</v>
      </c>
    </row>
    <row r="1311" spans="1:19" ht="14.25" hidden="1">
      <c r="A1311" t="s">
        <v>21773</v>
      </c>
      <c r="B1311">
        <v>758851</v>
      </c>
      <c r="C1311" t="s">
        <v>9154</v>
      </c>
      <c r="D1311" t="s">
        <v>9155</v>
      </c>
      <c r="E1311" t="s">
        <v>9156</v>
      </c>
      <c r="F1311" s="15">
        <v>1992</v>
      </c>
      <c r="G1311" t="s">
        <v>34</v>
      </c>
      <c r="H1311" t="s">
        <v>34</v>
      </c>
      <c r="I1311" t="s">
        <v>58</v>
      </c>
      <c r="J1311" t="s">
        <v>48</v>
      </c>
      <c r="K1311" t="s">
        <v>59</v>
      </c>
      <c r="L1311" t="s">
        <v>9157</v>
      </c>
      <c r="M1311" t="s">
        <v>9158</v>
      </c>
      <c r="N1311" t="s">
        <v>9159</v>
      </c>
      <c r="O1311">
        <f>VLOOKUP(B1311,HIS退!B:F,5,FALSE)</f>
        <v>-1992</v>
      </c>
      <c r="P1311" t="str">
        <f>VLOOKUP(B1311,HIS退!B:I,8,FALSE)</f>
        <v>1</v>
      </c>
      <c r="Q1311" s="38">
        <f>VLOOKUP(C1311,招行退!B:F,5,FALSE)</f>
        <v>1992</v>
      </c>
      <c r="R1311" t="str">
        <f>VLOOKUP(C1311,招行退!B:H,7,FALSE)</f>
        <v>S</v>
      </c>
      <c r="S1311" t="e">
        <f>VLOOKUP(C1311,招行退!B:I,8,FALSE)</f>
        <v>#N/A</v>
      </c>
    </row>
    <row r="1312" spans="1:19" ht="14.25" hidden="1">
      <c r="A1312" t="s">
        <v>21774</v>
      </c>
      <c r="B1312">
        <v>758900</v>
      </c>
      <c r="C1312" t="s">
        <v>9160</v>
      </c>
      <c r="D1312" t="s">
        <v>9161</v>
      </c>
      <c r="E1312" t="s">
        <v>9162</v>
      </c>
      <c r="F1312" s="15">
        <v>11.5</v>
      </c>
      <c r="G1312" t="s">
        <v>34</v>
      </c>
      <c r="H1312" t="s">
        <v>34</v>
      </c>
      <c r="I1312" t="s">
        <v>58</v>
      </c>
      <c r="J1312" t="s">
        <v>48</v>
      </c>
      <c r="K1312" t="s">
        <v>59</v>
      </c>
      <c r="L1312" t="s">
        <v>9163</v>
      </c>
      <c r="M1312" t="s">
        <v>9164</v>
      </c>
      <c r="N1312" t="s">
        <v>9165</v>
      </c>
      <c r="O1312">
        <f>VLOOKUP(B1312,HIS退!B:F,5,FALSE)</f>
        <v>-11.5</v>
      </c>
      <c r="P1312" t="str">
        <f>VLOOKUP(B1312,HIS退!B:I,8,FALSE)</f>
        <v>1</v>
      </c>
      <c r="Q1312" s="38">
        <f>VLOOKUP(C1312,招行退!B:F,5,FALSE)</f>
        <v>11.5</v>
      </c>
      <c r="R1312" t="str">
        <f>VLOOKUP(C1312,招行退!B:H,7,FALSE)</f>
        <v>S</v>
      </c>
      <c r="S1312" t="e">
        <f>VLOOKUP(C1312,招行退!B:I,8,FALSE)</f>
        <v>#N/A</v>
      </c>
    </row>
    <row r="1313" spans="1:19" ht="14.25" hidden="1">
      <c r="A1313" t="s">
        <v>21775</v>
      </c>
      <c r="B1313">
        <v>758902</v>
      </c>
      <c r="C1313" t="s">
        <v>9166</v>
      </c>
      <c r="D1313" t="s">
        <v>9167</v>
      </c>
      <c r="E1313" t="s">
        <v>9168</v>
      </c>
      <c r="F1313" s="15">
        <v>202.83</v>
      </c>
      <c r="G1313" t="s">
        <v>34</v>
      </c>
      <c r="H1313" t="s">
        <v>34</v>
      </c>
      <c r="I1313" t="s">
        <v>58</v>
      </c>
      <c r="J1313" t="s">
        <v>48</v>
      </c>
      <c r="K1313" t="s">
        <v>59</v>
      </c>
      <c r="L1313" t="s">
        <v>9169</v>
      </c>
      <c r="M1313" t="s">
        <v>9170</v>
      </c>
      <c r="N1313" t="s">
        <v>9171</v>
      </c>
      <c r="O1313">
        <f>VLOOKUP(B1313,HIS退!B:F,5,FALSE)</f>
        <v>-202.83</v>
      </c>
      <c r="P1313" t="str">
        <f>VLOOKUP(B1313,HIS退!B:I,8,FALSE)</f>
        <v>1</v>
      </c>
      <c r="Q1313" s="38">
        <f>VLOOKUP(C1313,招行退!B:F,5,FALSE)</f>
        <v>202.83</v>
      </c>
      <c r="R1313" t="str">
        <f>VLOOKUP(C1313,招行退!B:H,7,FALSE)</f>
        <v>S</v>
      </c>
      <c r="S1313" t="e">
        <f>VLOOKUP(C1313,招行退!B:I,8,FALSE)</f>
        <v>#N/A</v>
      </c>
    </row>
    <row r="1314" spans="1:19" ht="14.25" hidden="1">
      <c r="A1314" t="s">
        <v>21776</v>
      </c>
      <c r="B1314">
        <v>758967</v>
      </c>
      <c r="C1314" t="s">
        <v>9172</v>
      </c>
      <c r="D1314" t="s">
        <v>9173</v>
      </c>
      <c r="E1314" t="s">
        <v>9174</v>
      </c>
      <c r="F1314" s="15">
        <v>96.5</v>
      </c>
      <c r="G1314" t="s">
        <v>34</v>
      </c>
      <c r="H1314" t="s">
        <v>34</v>
      </c>
      <c r="I1314" t="s">
        <v>58</v>
      </c>
      <c r="J1314" t="s">
        <v>48</v>
      </c>
      <c r="K1314" t="s">
        <v>59</v>
      </c>
      <c r="L1314" t="s">
        <v>9175</v>
      </c>
      <c r="M1314" t="s">
        <v>9176</v>
      </c>
      <c r="N1314" t="s">
        <v>9177</v>
      </c>
      <c r="O1314">
        <f>VLOOKUP(B1314,HIS退!B:F,5,FALSE)</f>
        <v>-96.5</v>
      </c>
      <c r="P1314" t="str">
        <f>VLOOKUP(B1314,HIS退!B:I,8,FALSE)</f>
        <v>1</v>
      </c>
      <c r="Q1314" s="38">
        <f>VLOOKUP(C1314,招行退!B:F,5,FALSE)</f>
        <v>96.5</v>
      </c>
      <c r="R1314" t="str">
        <f>VLOOKUP(C1314,招行退!B:H,7,FALSE)</f>
        <v>S</v>
      </c>
      <c r="S1314" t="e">
        <f>VLOOKUP(C1314,招行退!B:I,8,FALSE)</f>
        <v>#N/A</v>
      </c>
    </row>
    <row r="1315" spans="1:19" ht="14.25" hidden="1">
      <c r="A1315" t="s">
        <v>21777</v>
      </c>
      <c r="B1315">
        <v>758976</v>
      </c>
      <c r="C1315" t="s">
        <v>9178</v>
      </c>
      <c r="D1315" t="s">
        <v>8499</v>
      </c>
      <c r="E1315" t="s">
        <v>5433</v>
      </c>
      <c r="F1315" s="15">
        <v>344.5</v>
      </c>
      <c r="G1315" t="s">
        <v>34</v>
      </c>
      <c r="H1315" t="s">
        <v>34</v>
      </c>
      <c r="I1315" t="s">
        <v>58</v>
      </c>
      <c r="J1315" t="s">
        <v>48</v>
      </c>
      <c r="K1315" t="s">
        <v>59</v>
      </c>
      <c r="L1315" t="s">
        <v>9179</v>
      </c>
      <c r="M1315" t="s">
        <v>9180</v>
      </c>
      <c r="N1315" t="s">
        <v>5434</v>
      </c>
      <c r="O1315">
        <f>VLOOKUP(B1315,HIS退!B:F,5,FALSE)</f>
        <v>-344.5</v>
      </c>
      <c r="P1315" t="str">
        <f>VLOOKUP(B1315,HIS退!B:I,8,FALSE)</f>
        <v>1</v>
      </c>
      <c r="Q1315" s="38">
        <f>VLOOKUP(C1315,招行退!B:F,5,FALSE)</f>
        <v>344.5</v>
      </c>
      <c r="R1315" t="str">
        <f>VLOOKUP(C1315,招行退!B:H,7,FALSE)</f>
        <v>S</v>
      </c>
      <c r="S1315" t="e">
        <f>VLOOKUP(C1315,招行退!B:I,8,FALSE)</f>
        <v>#N/A</v>
      </c>
    </row>
    <row r="1316" spans="1:19" ht="14.25" hidden="1">
      <c r="A1316" t="s">
        <v>21778</v>
      </c>
      <c r="B1316">
        <v>759388</v>
      </c>
      <c r="C1316" t="s">
        <v>9181</v>
      </c>
      <c r="D1316" t="s">
        <v>9182</v>
      </c>
      <c r="E1316" t="s">
        <v>9183</v>
      </c>
      <c r="F1316" s="15">
        <v>94</v>
      </c>
      <c r="G1316" t="s">
        <v>34</v>
      </c>
      <c r="H1316" t="s">
        <v>34</v>
      </c>
      <c r="I1316" t="s">
        <v>58</v>
      </c>
      <c r="J1316" t="s">
        <v>48</v>
      </c>
      <c r="K1316" t="s">
        <v>59</v>
      </c>
      <c r="L1316" t="s">
        <v>9184</v>
      </c>
      <c r="M1316" t="s">
        <v>9185</v>
      </c>
      <c r="N1316" t="s">
        <v>9186</v>
      </c>
      <c r="O1316">
        <f>VLOOKUP(B1316,HIS退!B:F,5,FALSE)</f>
        <v>-94</v>
      </c>
      <c r="P1316" t="str">
        <f>VLOOKUP(B1316,HIS退!B:I,8,FALSE)</f>
        <v>1</v>
      </c>
      <c r="Q1316" s="38">
        <f>VLOOKUP(C1316,招行退!B:F,5,FALSE)</f>
        <v>94</v>
      </c>
      <c r="R1316" t="str">
        <f>VLOOKUP(C1316,招行退!B:H,7,FALSE)</f>
        <v>S</v>
      </c>
      <c r="S1316" t="e">
        <f>VLOOKUP(C1316,招行退!B:I,8,FALSE)</f>
        <v>#N/A</v>
      </c>
    </row>
    <row r="1317" spans="1:19" ht="14.25" hidden="1">
      <c r="A1317" t="s">
        <v>21779</v>
      </c>
      <c r="B1317">
        <v>759594</v>
      </c>
      <c r="C1317" t="s">
        <v>5583</v>
      </c>
      <c r="D1317" t="s">
        <v>9187</v>
      </c>
      <c r="E1317" t="s">
        <v>5586</v>
      </c>
      <c r="F1317" s="15">
        <v>426</v>
      </c>
      <c r="G1317" t="s">
        <v>53</v>
      </c>
      <c r="H1317" t="s">
        <v>34</v>
      </c>
      <c r="I1317" t="s">
        <v>340</v>
      </c>
      <c r="J1317" t="s">
        <v>340</v>
      </c>
      <c r="K1317" t="s">
        <v>59</v>
      </c>
      <c r="L1317" t="s">
        <v>5584</v>
      </c>
      <c r="M1317" t="s">
        <v>9188</v>
      </c>
      <c r="N1317" t="s">
        <v>5587</v>
      </c>
      <c r="O1317">
        <f>VLOOKUP(B1317,HIS退!B:F,5,FALSE)</f>
        <v>-426</v>
      </c>
      <c r="P1317" t="str">
        <f>VLOOKUP(B1317,HIS退!B:I,8,FALSE)</f>
        <v>9</v>
      </c>
      <c r="Q1317" s="38">
        <f>VLOOKUP(C1317,招行退!B:F,5,FALSE)</f>
        <v>426</v>
      </c>
      <c r="R1317" t="str">
        <f>VLOOKUP(C1317,招行退!B:H,7,FALSE)</f>
        <v>B</v>
      </c>
      <c r="S1317" t="str">
        <f>VLOOKUP(C1317,招行退!B:I,8,FALSE)</f>
        <v>20170717</v>
      </c>
    </row>
    <row r="1318" spans="1:19" ht="14.25" hidden="1">
      <c r="A1318" t="s">
        <v>21780</v>
      </c>
      <c r="B1318">
        <v>759901</v>
      </c>
      <c r="C1318" t="s">
        <v>9189</v>
      </c>
      <c r="D1318" t="s">
        <v>9190</v>
      </c>
      <c r="E1318" t="s">
        <v>9191</v>
      </c>
      <c r="F1318" s="15">
        <v>299.5</v>
      </c>
      <c r="G1318" t="s">
        <v>34</v>
      </c>
      <c r="H1318" t="s">
        <v>34</v>
      </c>
      <c r="I1318" t="s">
        <v>58</v>
      </c>
      <c r="J1318" t="s">
        <v>48</v>
      </c>
      <c r="K1318" t="s">
        <v>59</v>
      </c>
      <c r="L1318" t="s">
        <v>9192</v>
      </c>
      <c r="M1318" t="s">
        <v>9193</v>
      </c>
      <c r="N1318" t="s">
        <v>9194</v>
      </c>
      <c r="O1318">
        <f>VLOOKUP(B1318,HIS退!B:F,5,FALSE)</f>
        <v>-299.5</v>
      </c>
      <c r="P1318" t="str">
        <f>VLOOKUP(B1318,HIS退!B:I,8,FALSE)</f>
        <v>1</v>
      </c>
      <c r="Q1318" s="38">
        <f>VLOOKUP(C1318,招行退!B:F,5,FALSE)</f>
        <v>299.5</v>
      </c>
      <c r="R1318" t="str">
        <f>VLOOKUP(C1318,招行退!B:H,7,FALSE)</f>
        <v>S</v>
      </c>
      <c r="S1318" t="e">
        <f>VLOOKUP(C1318,招行退!B:I,8,FALSE)</f>
        <v>#N/A</v>
      </c>
    </row>
    <row r="1319" spans="1:19" ht="14.25" hidden="1">
      <c r="A1319" t="s">
        <v>21781</v>
      </c>
      <c r="B1319">
        <v>759904</v>
      </c>
      <c r="C1319" t="s">
        <v>5522</v>
      </c>
      <c r="D1319" t="s">
        <v>9195</v>
      </c>
      <c r="E1319" t="s">
        <v>5525</v>
      </c>
      <c r="F1319" s="15">
        <v>850</v>
      </c>
      <c r="G1319" t="s">
        <v>34</v>
      </c>
      <c r="H1319" t="s">
        <v>34</v>
      </c>
      <c r="I1319" t="s">
        <v>340</v>
      </c>
      <c r="J1319" t="s">
        <v>57</v>
      </c>
      <c r="K1319" t="s">
        <v>59</v>
      </c>
      <c r="L1319" t="s">
        <v>5523</v>
      </c>
      <c r="M1319" t="s">
        <v>9196</v>
      </c>
      <c r="N1319" t="s">
        <v>5526</v>
      </c>
      <c r="O1319">
        <f>VLOOKUP(B1319,HIS退!B:F,5,FALSE)</f>
        <v>-850</v>
      </c>
      <c r="P1319" t="str">
        <f>VLOOKUP(B1319,HIS退!B:I,8,FALSE)</f>
        <v>9</v>
      </c>
      <c r="Q1319" s="38">
        <f>VLOOKUP(C1319,招行退!B:F,5,FALSE)</f>
        <v>850</v>
      </c>
      <c r="R1319" t="str">
        <f>VLOOKUP(C1319,招行退!B:H,7,FALSE)</f>
        <v>B</v>
      </c>
      <c r="S1319" t="str">
        <f>VLOOKUP(C1319,招行退!B:I,8,FALSE)</f>
        <v>20170717</v>
      </c>
    </row>
    <row r="1320" spans="1:19" ht="14.25" hidden="1">
      <c r="A1320" t="s">
        <v>21782</v>
      </c>
      <c r="B1320">
        <v>760124</v>
      </c>
      <c r="C1320" t="s">
        <v>9197</v>
      </c>
      <c r="D1320" t="s">
        <v>962</v>
      </c>
      <c r="E1320" t="s">
        <v>963</v>
      </c>
      <c r="F1320" s="15">
        <v>125.92</v>
      </c>
      <c r="G1320" t="s">
        <v>34</v>
      </c>
      <c r="H1320" t="s">
        <v>34</v>
      </c>
      <c r="I1320" t="s">
        <v>58</v>
      </c>
      <c r="J1320" t="s">
        <v>48</v>
      </c>
      <c r="K1320" t="s">
        <v>59</v>
      </c>
      <c r="L1320" t="s">
        <v>9198</v>
      </c>
      <c r="M1320" t="s">
        <v>9199</v>
      </c>
      <c r="N1320" t="s">
        <v>3048</v>
      </c>
      <c r="O1320">
        <f>VLOOKUP(B1320,HIS退!B:F,5,FALSE)</f>
        <v>-125.92</v>
      </c>
      <c r="P1320" t="str">
        <f>VLOOKUP(B1320,HIS退!B:I,8,FALSE)</f>
        <v>1</v>
      </c>
      <c r="Q1320" s="38">
        <f>VLOOKUP(C1320,招行退!B:F,5,FALSE)</f>
        <v>125.92</v>
      </c>
      <c r="R1320" t="str">
        <f>VLOOKUP(C1320,招行退!B:H,7,FALSE)</f>
        <v>S</v>
      </c>
      <c r="S1320" t="e">
        <f>VLOOKUP(C1320,招行退!B:I,8,FALSE)</f>
        <v>#N/A</v>
      </c>
    </row>
    <row r="1321" spans="1:19" ht="14.25" hidden="1">
      <c r="A1321" t="s">
        <v>21783</v>
      </c>
      <c r="B1321">
        <v>760331</v>
      </c>
      <c r="C1321" t="s">
        <v>9200</v>
      </c>
      <c r="D1321" t="s">
        <v>538</v>
      </c>
      <c r="E1321" t="s">
        <v>539</v>
      </c>
      <c r="F1321" s="15">
        <v>2000</v>
      </c>
      <c r="G1321" t="s">
        <v>34</v>
      </c>
      <c r="H1321" t="s">
        <v>34</v>
      </c>
      <c r="I1321" t="s">
        <v>58</v>
      </c>
      <c r="J1321" t="s">
        <v>48</v>
      </c>
      <c r="K1321" t="s">
        <v>59</v>
      </c>
      <c r="L1321" t="s">
        <v>9201</v>
      </c>
      <c r="M1321" t="s">
        <v>9202</v>
      </c>
      <c r="N1321" t="s">
        <v>2497</v>
      </c>
      <c r="O1321">
        <f>VLOOKUP(B1321,HIS退!B:F,5,FALSE)</f>
        <v>-2000</v>
      </c>
      <c r="P1321" t="str">
        <f>VLOOKUP(B1321,HIS退!B:I,8,FALSE)</f>
        <v>1</v>
      </c>
      <c r="Q1321" s="38">
        <f>VLOOKUP(C1321,招行退!B:F,5,FALSE)</f>
        <v>2000</v>
      </c>
      <c r="R1321" t="str">
        <f>VLOOKUP(C1321,招行退!B:H,7,FALSE)</f>
        <v>S</v>
      </c>
      <c r="S1321" t="e">
        <f>VLOOKUP(C1321,招行退!B:I,8,FALSE)</f>
        <v>#N/A</v>
      </c>
    </row>
    <row r="1322" spans="1:19" ht="14.25" hidden="1">
      <c r="A1322" t="s">
        <v>21784</v>
      </c>
      <c r="B1322">
        <v>760597</v>
      </c>
      <c r="C1322" t="s">
        <v>9203</v>
      </c>
      <c r="D1322" t="s">
        <v>9204</v>
      </c>
      <c r="E1322" t="s">
        <v>9205</v>
      </c>
      <c r="F1322" s="15">
        <v>245</v>
      </c>
      <c r="G1322" t="s">
        <v>34</v>
      </c>
      <c r="H1322" t="s">
        <v>34</v>
      </c>
      <c r="I1322" t="s">
        <v>58</v>
      </c>
      <c r="J1322" t="s">
        <v>48</v>
      </c>
      <c r="K1322" t="s">
        <v>59</v>
      </c>
      <c r="L1322" t="s">
        <v>9206</v>
      </c>
      <c r="M1322" t="s">
        <v>9207</v>
      </c>
      <c r="N1322" t="s">
        <v>9208</v>
      </c>
      <c r="O1322">
        <f>VLOOKUP(B1322,HIS退!B:F,5,FALSE)</f>
        <v>-245</v>
      </c>
      <c r="P1322" t="str">
        <f>VLOOKUP(B1322,HIS退!B:I,8,FALSE)</f>
        <v>1</v>
      </c>
      <c r="Q1322" s="38">
        <f>VLOOKUP(C1322,招行退!B:F,5,FALSE)</f>
        <v>245</v>
      </c>
      <c r="R1322" t="str">
        <f>VLOOKUP(C1322,招行退!B:H,7,FALSE)</f>
        <v>S</v>
      </c>
      <c r="S1322" t="e">
        <f>VLOOKUP(C1322,招行退!B:I,8,FALSE)</f>
        <v>#N/A</v>
      </c>
    </row>
    <row r="1323" spans="1:19" ht="14.25" hidden="1">
      <c r="A1323" t="s">
        <v>21785</v>
      </c>
      <c r="B1323">
        <v>760799</v>
      </c>
      <c r="C1323" t="s">
        <v>9209</v>
      </c>
      <c r="D1323" t="s">
        <v>9210</v>
      </c>
      <c r="E1323" t="s">
        <v>9211</v>
      </c>
      <c r="F1323" s="15">
        <v>132.91999999999999</v>
      </c>
      <c r="G1323" t="s">
        <v>34</v>
      </c>
      <c r="H1323" t="s">
        <v>34</v>
      </c>
      <c r="I1323" t="s">
        <v>58</v>
      </c>
      <c r="J1323" t="s">
        <v>48</v>
      </c>
      <c r="K1323" t="s">
        <v>59</v>
      </c>
      <c r="L1323" t="s">
        <v>9212</v>
      </c>
      <c r="M1323" t="s">
        <v>9213</v>
      </c>
      <c r="N1323" t="s">
        <v>9214</v>
      </c>
      <c r="O1323">
        <f>VLOOKUP(B1323,HIS退!B:F,5,FALSE)</f>
        <v>-132.91999999999999</v>
      </c>
      <c r="P1323" t="str">
        <f>VLOOKUP(B1323,HIS退!B:I,8,FALSE)</f>
        <v>1</v>
      </c>
      <c r="Q1323" s="38">
        <f>VLOOKUP(C1323,招行退!B:F,5,FALSE)</f>
        <v>132.91999999999999</v>
      </c>
      <c r="R1323" t="str">
        <f>VLOOKUP(C1323,招行退!B:H,7,FALSE)</f>
        <v>S</v>
      </c>
      <c r="S1323" t="e">
        <f>VLOOKUP(C1323,招行退!B:I,8,FALSE)</f>
        <v>#N/A</v>
      </c>
    </row>
    <row r="1324" spans="1:19" ht="14.25" hidden="1">
      <c r="A1324" t="s">
        <v>21786</v>
      </c>
      <c r="B1324">
        <v>760949</v>
      </c>
      <c r="C1324" t="s">
        <v>9215</v>
      </c>
      <c r="D1324" t="s">
        <v>9216</v>
      </c>
      <c r="E1324" t="s">
        <v>9217</v>
      </c>
      <c r="F1324" s="15">
        <v>5000</v>
      </c>
      <c r="G1324" t="s">
        <v>34</v>
      </c>
      <c r="H1324" t="s">
        <v>34</v>
      </c>
      <c r="I1324" t="s">
        <v>58</v>
      </c>
      <c r="J1324" t="s">
        <v>48</v>
      </c>
      <c r="K1324" t="s">
        <v>59</v>
      </c>
      <c r="L1324" t="s">
        <v>9218</v>
      </c>
      <c r="M1324" t="s">
        <v>9219</v>
      </c>
      <c r="N1324" t="s">
        <v>9220</v>
      </c>
      <c r="O1324">
        <f>VLOOKUP(B1324,HIS退!B:F,5,FALSE)</f>
        <v>-5000</v>
      </c>
      <c r="P1324" t="str">
        <f>VLOOKUP(B1324,HIS退!B:I,8,FALSE)</f>
        <v>1</v>
      </c>
      <c r="Q1324" s="38">
        <f>VLOOKUP(C1324,招行退!B:F,5,FALSE)</f>
        <v>5000</v>
      </c>
      <c r="R1324" t="str">
        <f>VLOOKUP(C1324,招行退!B:H,7,FALSE)</f>
        <v>S</v>
      </c>
      <c r="S1324" t="e">
        <f>VLOOKUP(C1324,招行退!B:I,8,FALSE)</f>
        <v>#N/A</v>
      </c>
    </row>
    <row r="1325" spans="1:19" ht="14.25" hidden="1">
      <c r="A1325" t="s">
        <v>21787</v>
      </c>
      <c r="B1325">
        <v>760970</v>
      </c>
      <c r="C1325" t="s">
        <v>9221</v>
      </c>
      <c r="D1325" t="s">
        <v>9222</v>
      </c>
      <c r="E1325" t="s">
        <v>9223</v>
      </c>
      <c r="F1325" s="15">
        <v>5000</v>
      </c>
      <c r="G1325" t="s">
        <v>34</v>
      </c>
      <c r="H1325" t="s">
        <v>34</v>
      </c>
      <c r="I1325" t="s">
        <v>58</v>
      </c>
      <c r="J1325" t="s">
        <v>48</v>
      </c>
      <c r="K1325" t="s">
        <v>59</v>
      </c>
      <c r="L1325" t="s">
        <v>9224</v>
      </c>
      <c r="M1325" t="s">
        <v>9225</v>
      </c>
      <c r="N1325" t="s">
        <v>9226</v>
      </c>
      <c r="O1325">
        <f>VLOOKUP(B1325,HIS退!B:F,5,FALSE)</f>
        <v>-5000</v>
      </c>
      <c r="P1325" t="str">
        <f>VLOOKUP(B1325,HIS退!B:I,8,FALSE)</f>
        <v>1</v>
      </c>
      <c r="Q1325" s="38">
        <f>VLOOKUP(C1325,招行退!B:F,5,FALSE)</f>
        <v>5000</v>
      </c>
      <c r="R1325" t="str">
        <f>VLOOKUP(C1325,招行退!B:H,7,FALSE)</f>
        <v>S</v>
      </c>
      <c r="S1325" t="e">
        <f>VLOOKUP(C1325,招行退!B:I,8,FALSE)</f>
        <v>#N/A</v>
      </c>
    </row>
    <row r="1326" spans="1:19" ht="14.25" hidden="1">
      <c r="A1326" t="s">
        <v>21788</v>
      </c>
      <c r="B1326">
        <v>761309</v>
      </c>
      <c r="C1326" t="s">
        <v>9227</v>
      </c>
      <c r="D1326" t="s">
        <v>9228</v>
      </c>
      <c r="E1326" t="s">
        <v>9229</v>
      </c>
      <c r="F1326" s="15">
        <v>422.5</v>
      </c>
      <c r="G1326" t="s">
        <v>34</v>
      </c>
      <c r="H1326" t="s">
        <v>34</v>
      </c>
      <c r="I1326" t="s">
        <v>58</v>
      </c>
      <c r="J1326" t="s">
        <v>48</v>
      </c>
      <c r="K1326" t="s">
        <v>59</v>
      </c>
      <c r="L1326" t="s">
        <v>9230</v>
      </c>
      <c r="M1326" t="s">
        <v>9231</v>
      </c>
      <c r="N1326" t="s">
        <v>9232</v>
      </c>
      <c r="O1326">
        <f>VLOOKUP(B1326,HIS退!B:F,5,FALSE)</f>
        <v>-422.5</v>
      </c>
      <c r="P1326" t="str">
        <f>VLOOKUP(B1326,HIS退!B:I,8,FALSE)</f>
        <v>1</v>
      </c>
      <c r="Q1326" s="38">
        <f>VLOOKUP(C1326,招行退!B:F,5,FALSE)</f>
        <v>422.5</v>
      </c>
      <c r="R1326" t="str">
        <f>VLOOKUP(C1326,招行退!B:H,7,FALSE)</f>
        <v>S</v>
      </c>
      <c r="S1326" t="e">
        <f>VLOOKUP(C1326,招行退!B:I,8,FALSE)</f>
        <v>#N/A</v>
      </c>
    </row>
    <row r="1327" spans="1:19" ht="14.25" hidden="1">
      <c r="A1327" t="s">
        <v>21789</v>
      </c>
      <c r="B1327">
        <v>761395</v>
      </c>
      <c r="C1327" t="s">
        <v>9233</v>
      </c>
      <c r="D1327" t="s">
        <v>8676</v>
      </c>
      <c r="E1327" t="s">
        <v>8677</v>
      </c>
      <c r="F1327" s="15">
        <v>4999.5</v>
      </c>
      <c r="G1327" t="s">
        <v>34</v>
      </c>
      <c r="H1327" t="s">
        <v>34</v>
      </c>
      <c r="I1327" t="s">
        <v>58</v>
      </c>
      <c r="J1327" t="s">
        <v>48</v>
      </c>
      <c r="K1327" t="s">
        <v>59</v>
      </c>
      <c r="L1327" t="s">
        <v>9234</v>
      </c>
      <c r="M1327" t="s">
        <v>9235</v>
      </c>
      <c r="N1327" t="s">
        <v>8680</v>
      </c>
      <c r="O1327">
        <f>VLOOKUP(B1327,HIS退!B:F,5,FALSE)</f>
        <v>-4999.5</v>
      </c>
      <c r="P1327" t="str">
        <f>VLOOKUP(B1327,HIS退!B:I,8,FALSE)</f>
        <v>1</v>
      </c>
      <c r="Q1327" s="38">
        <f>VLOOKUP(C1327,招行退!B:F,5,FALSE)</f>
        <v>4999.5</v>
      </c>
      <c r="R1327" t="str">
        <f>VLOOKUP(C1327,招行退!B:H,7,FALSE)</f>
        <v>S</v>
      </c>
      <c r="S1327" t="e">
        <f>VLOOKUP(C1327,招行退!B:I,8,FALSE)</f>
        <v>#N/A</v>
      </c>
    </row>
    <row r="1328" spans="1:19" ht="14.25" hidden="1">
      <c r="A1328" t="s">
        <v>21790</v>
      </c>
      <c r="B1328">
        <v>761434</v>
      </c>
      <c r="C1328" t="s">
        <v>9236</v>
      </c>
      <c r="D1328" t="s">
        <v>9237</v>
      </c>
      <c r="E1328" t="s">
        <v>9238</v>
      </c>
      <c r="F1328" s="15">
        <v>740</v>
      </c>
      <c r="G1328" t="s">
        <v>34</v>
      </c>
      <c r="H1328" t="s">
        <v>34</v>
      </c>
      <c r="I1328" t="s">
        <v>58</v>
      </c>
      <c r="J1328" t="s">
        <v>48</v>
      </c>
      <c r="K1328" t="s">
        <v>59</v>
      </c>
      <c r="L1328" t="s">
        <v>9239</v>
      </c>
      <c r="M1328" t="s">
        <v>9240</v>
      </c>
      <c r="N1328" t="s">
        <v>9241</v>
      </c>
      <c r="O1328">
        <f>VLOOKUP(B1328,HIS退!B:F,5,FALSE)</f>
        <v>-740</v>
      </c>
      <c r="P1328" t="str">
        <f>VLOOKUP(B1328,HIS退!B:I,8,FALSE)</f>
        <v>1</v>
      </c>
      <c r="Q1328" s="38">
        <f>VLOOKUP(C1328,招行退!B:F,5,FALSE)</f>
        <v>740</v>
      </c>
      <c r="R1328" t="str">
        <f>VLOOKUP(C1328,招行退!B:H,7,FALSE)</f>
        <v>S</v>
      </c>
      <c r="S1328" t="e">
        <f>VLOOKUP(C1328,招行退!B:I,8,FALSE)</f>
        <v>#N/A</v>
      </c>
    </row>
    <row r="1329" spans="1:19" ht="14.25" hidden="1">
      <c r="A1329" t="s">
        <v>21791</v>
      </c>
      <c r="B1329">
        <v>761550</v>
      </c>
      <c r="C1329" t="s">
        <v>9242</v>
      </c>
      <c r="D1329" t="s">
        <v>9243</v>
      </c>
      <c r="E1329" t="s">
        <v>9244</v>
      </c>
      <c r="F1329" s="15">
        <v>180.26</v>
      </c>
      <c r="G1329" t="s">
        <v>34</v>
      </c>
      <c r="H1329" t="s">
        <v>34</v>
      </c>
      <c r="I1329" t="s">
        <v>58</v>
      </c>
      <c r="J1329" t="s">
        <v>48</v>
      </c>
      <c r="K1329" t="s">
        <v>59</v>
      </c>
      <c r="L1329" t="s">
        <v>9245</v>
      </c>
      <c r="M1329" t="s">
        <v>9246</v>
      </c>
      <c r="N1329" t="s">
        <v>9247</v>
      </c>
      <c r="O1329">
        <f>VLOOKUP(B1329,HIS退!B:F,5,FALSE)</f>
        <v>-180.26</v>
      </c>
      <c r="P1329" t="str">
        <f>VLOOKUP(B1329,HIS退!B:I,8,FALSE)</f>
        <v>1</v>
      </c>
      <c r="Q1329" s="38">
        <f>VLOOKUP(C1329,招行退!B:F,5,FALSE)</f>
        <v>180.26</v>
      </c>
      <c r="R1329" t="str">
        <f>VLOOKUP(C1329,招行退!B:H,7,FALSE)</f>
        <v>S</v>
      </c>
      <c r="S1329" t="e">
        <f>VLOOKUP(C1329,招行退!B:I,8,FALSE)</f>
        <v>#N/A</v>
      </c>
    </row>
    <row r="1330" spans="1:19" ht="14.25" hidden="1">
      <c r="A1330" t="s">
        <v>21792</v>
      </c>
      <c r="B1330">
        <v>761597</v>
      </c>
      <c r="C1330" t="s">
        <v>9248</v>
      </c>
      <c r="D1330" t="s">
        <v>9249</v>
      </c>
      <c r="E1330" t="s">
        <v>9250</v>
      </c>
      <c r="F1330" s="15">
        <v>862.5</v>
      </c>
      <c r="G1330" t="s">
        <v>34</v>
      </c>
      <c r="H1330" t="s">
        <v>34</v>
      </c>
      <c r="I1330" t="s">
        <v>58</v>
      </c>
      <c r="J1330" t="s">
        <v>48</v>
      </c>
      <c r="K1330" t="s">
        <v>59</v>
      </c>
      <c r="L1330" t="s">
        <v>9251</v>
      </c>
      <c r="M1330" t="s">
        <v>9252</v>
      </c>
      <c r="N1330" t="s">
        <v>9253</v>
      </c>
      <c r="O1330">
        <f>VLOOKUP(B1330,HIS退!B:F,5,FALSE)</f>
        <v>-862.5</v>
      </c>
      <c r="P1330" t="str">
        <f>VLOOKUP(B1330,HIS退!B:I,8,FALSE)</f>
        <v>1</v>
      </c>
      <c r="Q1330" s="38">
        <f>VLOOKUP(C1330,招行退!B:F,5,FALSE)</f>
        <v>862.5</v>
      </c>
      <c r="R1330" t="str">
        <f>VLOOKUP(C1330,招行退!B:H,7,FALSE)</f>
        <v>S</v>
      </c>
      <c r="S1330" t="e">
        <f>VLOOKUP(C1330,招行退!B:I,8,FALSE)</f>
        <v>#N/A</v>
      </c>
    </row>
    <row r="1331" spans="1:19" ht="14.25" hidden="1">
      <c r="A1331" t="s">
        <v>21793</v>
      </c>
      <c r="B1331">
        <v>761754</v>
      </c>
      <c r="C1331" t="s">
        <v>9254</v>
      </c>
      <c r="D1331" t="s">
        <v>1338</v>
      </c>
      <c r="E1331" t="s">
        <v>1339</v>
      </c>
      <c r="F1331" s="15">
        <v>106</v>
      </c>
      <c r="G1331" t="s">
        <v>34</v>
      </c>
      <c r="H1331" t="s">
        <v>34</v>
      </c>
      <c r="I1331" t="s">
        <v>58</v>
      </c>
      <c r="J1331" t="s">
        <v>48</v>
      </c>
      <c r="K1331" t="s">
        <v>59</v>
      </c>
      <c r="L1331" t="s">
        <v>9255</v>
      </c>
      <c r="M1331" t="s">
        <v>9256</v>
      </c>
      <c r="N1331" t="s">
        <v>3499</v>
      </c>
      <c r="O1331">
        <f>VLOOKUP(B1331,HIS退!B:F,5,FALSE)</f>
        <v>-106</v>
      </c>
      <c r="P1331" t="str">
        <f>VLOOKUP(B1331,HIS退!B:I,8,FALSE)</f>
        <v>1</v>
      </c>
      <c r="Q1331" s="38">
        <f>VLOOKUP(C1331,招行退!B:F,5,FALSE)</f>
        <v>106</v>
      </c>
      <c r="R1331" t="str">
        <f>VLOOKUP(C1331,招行退!B:H,7,FALSE)</f>
        <v>S</v>
      </c>
      <c r="S1331" t="e">
        <f>VLOOKUP(C1331,招行退!B:I,8,FALSE)</f>
        <v>#N/A</v>
      </c>
    </row>
    <row r="1332" spans="1:19" ht="14.25" hidden="1">
      <c r="A1332" t="s">
        <v>21794</v>
      </c>
      <c r="B1332">
        <v>761781</v>
      </c>
      <c r="C1332" t="s">
        <v>9257</v>
      </c>
      <c r="D1332" t="s">
        <v>9258</v>
      </c>
      <c r="E1332" t="s">
        <v>9259</v>
      </c>
      <c r="F1332" s="15">
        <v>1335</v>
      </c>
      <c r="G1332" t="s">
        <v>34</v>
      </c>
      <c r="H1332" t="s">
        <v>34</v>
      </c>
      <c r="I1332" t="s">
        <v>58</v>
      </c>
      <c r="J1332" t="s">
        <v>48</v>
      </c>
      <c r="K1332" t="s">
        <v>59</v>
      </c>
      <c r="L1332" t="s">
        <v>9260</v>
      </c>
      <c r="M1332" t="s">
        <v>9261</v>
      </c>
      <c r="N1332" t="s">
        <v>9262</v>
      </c>
      <c r="O1332">
        <f>VLOOKUP(B1332,HIS退!B:F,5,FALSE)</f>
        <v>-1335</v>
      </c>
      <c r="P1332" t="str">
        <f>VLOOKUP(B1332,HIS退!B:I,8,FALSE)</f>
        <v>1</v>
      </c>
      <c r="Q1332" s="38">
        <f>VLOOKUP(C1332,招行退!B:F,5,FALSE)</f>
        <v>1335</v>
      </c>
      <c r="R1332" t="str">
        <f>VLOOKUP(C1332,招行退!B:H,7,FALSE)</f>
        <v>S</v>
      </c>
      <c r="S1332" t="e">
        <f>VLOOKUP(C1332,招行退!B:I,8,FALSE)</f>
        <v>#N/A</v>
      </c>
    </row>
    <row r="1333" spans="1:19" ht="14.25" hidden="1">
      <c r="A1333" t="s">
        <v>21795</v>
      </c>
      <c r="B1333">
        <v>761850</v>
      </c>
      <c r="C1333" t="s">
        <v>9263</v>
      </c>
      <c r="D1333" t="s">
        <v>9264</v>
      </c>
      <c r="E1333" t="s">
        <v>9265</v>
      </c>
      <c r="F1333" s="15">
        <v>4004</v>
      </c>
      <c r="G1333" t="s">
        <v>34</v>
      </c>
      <c r="H1333" t="s">
        <v>34</v>
      </c>
      <c r="I1333" t="s">
        <v>58</v>
      </c>
      <c r="J1333" t="s">
        <v>48</v>
      </c>
      <c r="K1333" t="s">
        <v>59</v>
      </c>
      <c r="L1333" t="s">
        <v>9266</v>
      </c>
      <c r="M1333" t="s">
        <v>9267</v>
      </c>
      <c r="N1333" t="s">
        <v>9268</v>
      </c>
      <c r="O1333">
        <f>VLOOKUP(B1333,HIS退!B:F,5,FALSE)</f>
        <v>-4004</v>
      </c>
      <c r="P1333" t="str">
        <f>VLOOKUP(B1333,HIS退!B:I,8,FALSE)</f>
        <v>1</v>
      </c>
      <c r="Q1333" s="38">
        <f>VLOOKUP(C1333,招行退!B:F,5,FALSE)</f>
        <v>4004</v>
      </c>
      <c r="R1333" t="str">
        <f>VLOOKUP(C1333,招行退!B:H,7,FALSE)</f>
        <v>S</v>
      </c>
      <c r="S1333" t="e">
        <f>VLOOKUP(C1333,招行退!B:I,8,FALSE)</f>
        <v>#N/A</v>
      </c>
    </row>
    <row r="1334" spans="1:19" ht="14.25" hidden="1">
      <c r="A1334" t="s">
        <v>21796</v>
      </c>
      <c r="B1334">
        <v>761917</v>
      </c>
      <c r="C1334" t="s">
        <v>9269</v>
      </c>
      <c r="D1334" t="s">
        <v>9270</v>
      </c>
      <c r="E1334" t="s">
        <v>9271</v>
      </c>
      <c r="F1334" s="15">
        <v>1000</v>
      </c>
      <c r="G1334" t="s">
        <v>34</v>
      </c>
      <c r="H1334" t="s">
        <v>34</v>
      </c>
      <c r="I1334" t="s">
        <v>340</v>
      </c>
      <c r="J1334" t="s">
        <v>340</v>
      </c>
      <c r="K1334" t="s">
        <v>59</v>
      </c>
      <c r="L1334" t="s">
        <v>9272</v>
      </c>
      <c r="M1334" t="s">
        <v>9273</v>
      </c>
      <c r="N1334" t="s">
        <v>9274</v>
      </c>
      <c r="O1334">
        <f>VLOOKUP(B1334,HIS退!B:F,5,FALSE)</f>
        <v>-1000</v>
      </c>
      <c r="P1334" t="str">
        <f>VLOOKUP(B1334,HIS退!B:I,8,FALSE)</f>
        <v>9</v>
      </c>
      <c r="Q1334" s="38">
        <f>VLOOKUP(C1334,招行退!B:F,5,FALSE)</f>
        <v>1000</v>
      </c>
      <c r="R1334" t="str">
        <f>VLOOKUP(C1334,招行退!B:H,7,FALSE)</f>
        <v>S</v>
      </c>
      <c r="S1334">
        <f>VLOOKUP(C1334,招行退!B:I,8,FALSE)</f>
        <v>0</v>
      </c>
    </row>
    <row r="1335" spans="1:19" ht="14.25" hidden="1">
      <c r="A1335" t="s">
        <v>21797</v>
      </c>
      <c r="B1335">
        <v>761927</v>
      </c>
      <c r="C1335" t="s">
        <v>9275</v>
      </c>
      <c r="D1335" t="s">
        <v>9270</v>
      </c>
      <c r="E1335" t="s">
        <v>9271</v>
      </c>
      <c r="F1335" s="15">
        <v>1873.48</v>
      </c>
      <c r="G1335" t="s">
        <v>34</v>
      </c>
      <c r="H1335" t="s">
        <v>34</v>
      </c>
      <c r="I1335" t="s">
        <v>340</v>
      </c>
      <c r="J1335" t="s">
        <v>340</v>
      </c>
      <c r="K1335" t="s">
        <v>59</v>
      </c>
      <c r="L1335" t="s">
        <v>9276</v>
      </c>
      <c r="M1335" t="s">
        <v>9277</v>
      </c>
      <c r="N1335" t="s">
        <v>9274</v>
      </c>
      <c r="O1335">
        <f>VLOOKUP(B1335,HIS退!B:F,5,FALSE)</f>
        <v>-1873.48</v>
      </c>
      <c r="P1335" t="str">
        <f>VLOOKUP(B1335,HIS退!B:I,8,FALSE)</f>
        <v>9</v>
      </c>
      <c r="Q1335" s="38">
        <f>VLOOKUP(C1335,招行退!B:F,5,FALSE)</f>
        <v>1873.48</v>
      </c>
      <c r="R1335" t="str">
        <f>VLOOKUP(C1335,招行退!B:H,7,FALSE)</f>
        <v>S</v>
      </c>
      <c r="S1335">
        <f>VLOOKUP(C1335,招行退!B:I,8,FALSE)</f>
        <v>0</v>
      </c>
    </row>
    <row r="1336" spans="1:19" ht="14.25" hidden="1">
      <c r="A1336" t="s">
        <v>21798</v>
      </c>
      <c r="B1336">
        <v>761929</v>
      </c>
      <c r="C1336" t="s">
        <v>9278</v>
      </c>
      <c r="D1336" t="s">
        <v>9279</v>
      </c>
      <c r="E1336" t="s">
        <v>9280</v>
      </c>
      <c r="F1336" s="15">
        <v>500</v>
      </c>
      <c r="G1336" t="s">
        <v>34</v>
      </c>
      <c r="H1336" t="s">
        <v>34</v>
      </c>
      <c r="I1336" t="s">
        <v>58</v>
      </c>
      <c r="J1336" t="s">
        <v>48</v>
      </c>
      <c r="K1336" t="s">
        <v>59</v>
      </c>
      <c r="L1336" t="s">
        <v>9281</v>
      </c>
      <c r="M1336" t="s">
        <v>9282</v>
      </c>
      <c r="N1336" t="s">
        <v>9283</v>
      </c>
      <c r="O1336">
        <f>VLOOKUP(B1336,HIS退!B:F,5,FALSE)</f>
        <v>-500</v>
      </c>
      <c r="P1336" t="str">
        <f>VLOOKUP(B1336,HIS退!B:I,8,FALSE)</f>
        <v>1</v>
      </c>
      <c r="Q1336" s="38">
        <f>VLOOKUP(C1336,招行退!B:F,5,FALSE)</f>
        <v>500</v>
      </c>
      <c r="R1336" t="str">
        <f>VLOOKUP(C1336,招行退!B:H,7,FALSE)</f>
        <v>S</v>
      </c>
      <c r="S1336" t="e">
        <f>VLOOKUP(C1336,招行退!B:I,8,FALSE)</f>
        <v>#N/A</v>
      </c>
    </row>
    <row r="1337" spans="1:19" ht="14.25" hidden="1">
      <c r="A1337" t="s">
        <v>21799</v>
      </c>
      <c r="B1337">
        <v>761935</v>
      </c>
      <c r="C1337" t="s">
        <v>9284</v>
      </c>
      <c r="D1337" t="s">
        <v>7756</v>
      </c>
      <c r="E1337" t="s">
        <v>7757</v>
      </c>
      <c r="F1337" s="15">
        <v>1050</v>
      </c>
      <c r="G1337" t="s">
        <v>34</v>
      </c>
      <c r="H1337" t="s">
        <v>34</v>
      </c>
      <c r="I1337" t="s">
        <v>58</v>
      </c>
      <c r="J1337" t="s">
        <v>48</v>
      </c>
      <c r="K1337" t="s">
        <v>59</v>
      </c>
      <c r="L1337" t="s">
        <v>9285</v>
      </c>
      <c r="M1337" t="s">
        <v>9286</v>
      </c>
      <c r="N1337" t="s">
        <v>7760</v>
      </c>
      <c r="O1337">
        <f>VLOOKUP(B1337,HIS退!B:F,5,FALSE)</f>
        <v>-1050</v>
      </c>
      <c r="P1337" t="str">
        <f>VLOOKUP(B1337,HIS退!B:I,8,FALSE)</f>
        <v>1</v>
      </c>
      <c r="Q1337" s="38">
        <f>VLOOKUP(C1337,招行退!B:F,5,FALSE)</f>
        <v>1050</v>
      </c>
      <c r="R1337" t="str">
        <f>VLOOKUP(C1337,招行退!B:H,7,FALSE)</f>
        <v>S</v>
      </c>
      <c r="S1337" t="e">
        <f>VLOOKUP(C1337,招行退!B:I,8,FALSE)</f>
        <v>#N/A</v>
      </c>
    </row>
    <row r="1338" spans="1:19" ht="14.25" hidden="1">
      <c r="A1338" t="s">
        <v>21800</v>
      </c>
      <c r="B1338">
        <v>761951</v>
      </c>
      <c r="C1338" t="s">
        <v>9287</v>
      </c>
      <c r="D1338" t="s">
        <v>9288</v>
      </c>
      <c r="E1338" t="s">
        <v>9289</v>
      </c>
      <c r="F1338" s="15">
        <v>500</v>
      </c>
      <c r="G1338" t="s">
        <v>34</v>
      </c>
      <c r="H1338" t="s">
        <v>34</v>
      </c>
      <c r="I1338" t="s">
        <v>58</v>
      </c>
      <c r="J1338" t="s">
        <v>48</v>
      </c>
      <c r="K1338" t="s">
        <v>59</v>
      </c>
      <c r="L1338" t="s">
        <v>9290</v>
      </c>
      <c r="M1338" t="s">
        <v>9291</v>
      </c>
      <c r="N1338" t="s">
        <v>9274</v>
      </c>
      <c r="O1338">
        <f>VLOOKUP(B1338,HIS退!B:F,5,FALSE)</f>
        <v>-500</v>
      </c>
      <c r="P1338" t="str">
        <f>VLOOKUP(B1338,HIS退!B:I,8,FALSE)</f>
        <v>1</v>
      </c>
      <c r="Q1338" s="38">
        <f>VLOOKUP(C1338,招行退!B:F,5,FALSE)</f>
        <v>500</v>
      </c>
      <c r="R1338" t="str">
        <f>VLOOKUP(C1338,招行退!B:H,7,FALSE)</f>
        <v>S</v>
      </c>
      <c r="S1338" t="e">
        <f>VLOOKUP(C1338,招行退!B:I,8,FALSE)</f>
        <v>#N/A</v>
      </c>
    </row>
    <row r="1339" spans="1:19" ht="14.25" hidden="1">
      <c r="A1339" t="s">
        <v>21801</v>
      </c>
      <c r="B1339">
        <v>761978</v>
      </c>
      <c r="C1339" t="s">
        <v>9292</v>
      </c>
      <c r="D1339" t="s">
        <v>9293</v>
      </c>
      <c r="E1339" t="s">
        <v>9294</v>
      </c>
      <c r="F1339" s="15">
        <v>769.34</v>
      </c>
      <c r="G1339" t="s">
        <v>34</v>
      </c>
      <c r="H1339" t="s">
        <v>34</v>
      </c>
      <c r="I1339" t="s">
        <v>58</v>
      </c>
      <c r="J1339" t="s">
        <v>48</v>
      </c>
      <c r="K1339" t="s">
        <v>59</v>
      </c>
      <c r="L1339" t="s">
        <v>9295</v>
      </c>
      <c r="M1339" t="s">
        <v>9296</v>
      </c>
      <c r="N1339" t="s">
        <v>9297</v>
      </c>
      <c r="O1339">
        <f>VLOOKUP(B1339,HIS退!B:F,5,FALSE)</f>
        <v>-769.34</v>
      </c>
      <c r="P1339" t="str">
        <f>VLOOKUP(B1339,HIS退!B:I,8,FALSE)</f>
        <v>1</v>
      </c>
      <c r="Q1339" s="38">
        <f>VLOOKUP(C1339,招行退!B:F,5,FALSE)</f>
        <v>769.34</v>
      </c>
      <c r="R1339" t="str">
        <f>VLOOKUP(C1339,招行退!B:H,7,FALSE)</f>
        <v>S</v>
      </c>
      <c r="S1339" t="e">
        <f>VLOOKUP(C1339,招行退!B:I,8,FALSE)</f>
        <v>#N/A</v>
      </c>
    </row>
    <row r="1340" spans="1:19" ht="14.25" hidden="1">
      <c r="A1340" t="s">
        <v>21802</v>
      </c>
      <c r="B1340">
        <v>761986</v>
      </c>
      <c r="C1340" t="s">
        <v>5565</v>
      </c>
      <c r="D1340" t="s">
        <v>9298</v>
      </c>
      <c r="E1340" t="s">
        <v>5568</v>
      </c>
      <c r="F1340" s="15">
        <v>4700</v>
      </c>
      <c r="G1340" t="s">
        <v>34</v>
      </c>
      <c r="H1340" t="s">
        <v>34</v>
      </c>
      <c r="I1340" t="s">
        <v>340</v>
      </c>
      <c r="J1340" t="s">
        <v>340</v>
      </c>
      <c r="K1340" t="s">
        <v>59</v>
      </c>
      <c r="L1340" t="s">
        <v>5566</v>
      </c>
      <c r="M1340" t="s">
        <v>9299</v>
      </c>
      <c r="N1340" t="s">
        <v>5569</v>
      </c>
      <c r="O1340">
        <f>VLOOKUP(B1340,HIS退!B:F,5,FALSE)</f>
        <v>-4700</v>
      </c>
      <c r="P1340" t="str">
        <f>VLOOKUP(B1340,HIS退!B:I,8,FALSE)</f>
        <v>9</v>
      </c>
      <c r="Q1340" s="38">
        <f>VLOOKUP(C1340,招行退!B:F,5,FALSE)</f>
        <v>4700</v>
      </c>
      <c r="R1340" t="str">
        <f>VLOOKUP(C1340,招行退!B:H,7,FALSE)</f>
        <v>B</v>
      </c>
      <c r="S1340" t="str">
        <f>VLOOKUP(C1340,招行退!B:I,8,FALSE)</f>
        <v>20170717</v>
      </c>
    </row>
    <row r="1341" spans="1:19" ht="14.25" hidden="1">
      <c r="A1341" t="s">
        <v>21803</v>
      </c>
      <c r="B1341">
        <v>762032</v>
      </c>
      <c r="C1341" t="s">
        <v>9300</v>
      </c>
      <c r="D1341" t="s">
        <v>9301</v>
      </c>
      <c r="E1341" t="s">
        <v>9302</v>
      </c>
      <c r="F1341" s="15">
        <v>1862</v>
      </c>
      <c r="G1341" t="s">
        <v>34</v>
      </c>
      <c r="H1341" t="s">
        <v>34</v>
      </c>
      <c r="I1341" t="s">
        <v>58</v>
      </c>
      <c r="J1341" t="s">
        <v>48</v>
      </c>
      <c r="K1341" t="s">
        <v>59</v>
      </c>
      <c r="L1341" t="s">
        <v>9303</v>
      </c>
      <c r="M1341" t="s">
        <v>9304</v>
      </c>
      <c r="N1341" t="s">
        <v>9305</v>
      </c>
      <c r="O1341">
        <f>VLOOKUP(B1341,HIS退!B:F,5,FALSE)</f>
        <v>-1862</v>
      </c>
      <c r="P1341" t="str">
        <f>VLOOKUP(B1341,HIS退!B:I,8,FALSE)</f>
        <v>1</v>
      </c>
      <c r="Q1341" s="38">
        <f>VLOOKUP(C1341,招行退!B:F,5,FALSE)</f>
        <v>1862</v>
      </c>
      <c r="R1341" t="str">
        <f>VLOOKUP(C1341,招行退!B:H,7,FALSE)</f>
        <v>S</v>
      </c>
      <c r="S1341" t="e">
        <f>VLOOKUP(C1341,招行退!B:I,8,FALSE)</f>
        <v>#N/A</v>
      </c>
    </row>
    <row r="1342" spans="1:19" ht="14.25" hidden="1">
      <c r="A1342" t="s">
        <v>21804</v>
      </c>
      <c r="B1342">
        <v>762120</v>
      </c>
      <c r="C1342" t="s">
        <v>9306</v>
      </c>
      <c r="D1342" t="s">
        <v>9307</v>
      </c>
      <c r="E1342" t="s">
        <v>9308</v>
      </c>
      <c r="F1342" s="15">
        <v>620</v>
      </c>
      <c r="G1342" t="s">
        <v>34</v>
      </c>
      <c r="H1342" t="s">
        <v>34</v>
      </c>
      <c r="I1342" t="s">
        <v>58</v>
      </c>
      <c r="J1342" t="s">
        <v>48</v>
      </c>
      <c r="K1342" t="s">
        <v>59</v>
      </c>
      <c r="L1342" t="s">
        <v>9309</v>
      </c>
      <c r="M1342" t="s">
        <v>9310</v>
      </c>
      <c r="N1342" t="s">
        <v>9311</v>
      </c>
      <c r="O1342">
        <f>VLOOKUP(B1342,HIS退!B:F,5,FALSE)</f>
        <v>-620</v>
      </c>
      <c r="P1342" t="str">
        <f>VLOOKUP(B1342,HIS退!B:I,8,FALSE)</f>
        <v>1</v>
      </c>
      <c r="Q1342" s="38">
        <f>VLOOKUP(C1342,招行退!B:F,5,FALSE)</f>
        <v>620</v>
      </c>
      <c r="R1342" t="str">
        <f>VLOOKUP(C1342,招行退!B:H,7,FALSE)</f>
        <v>S</v>
      </c>
      <c r="S1342" t="e">
        <f>VLOOKUP(C1342,招行退!B:I,8,FALSE)</f>
        <v>#N/A</v>
      </c>
    </row>
    <row r="1343" spans="1:19" ht="14.25" hidden="1">
      <c r="A1343" t="s">
        <v>21805</v>
      </c>
      <c r="B1343">
        <v>762252</v>
      </c>
      <c r="C1343" t="s">
        <v>9312</v>
      </c>
      <c r="D1343" t="s">
        <v>9313</v>
      </c>
      <c r="E1343" t="s">
        <v>9314</v>
      </c>
      <c r="F1343" s="15">
        <v>2925.26</v>
      </c>
      <c r="G1343" t="s">
        <v>34</v>
      </c>
      <c r="H1343" t="s">
        <v>34</v>
      </c>
      <c r="I1343" t="s">
        <v>58</v>
      </c>
      <c r="J1343" t="s">
        <v>48</v>
      </c>
      <c r="K1343" t="s">
        <v>59</v>
      </c>
      <c r="L1343" t="s">
        <v>9315</v>
      </c>
      <c r="M1343" t="s">
        <v>9316</v>
      </c>
      <c r="N1343" t="s">
        <v>9317</v>
      </c>
      <c r="O1343">
        <f>VLOOKUP(B1343,HIS退!B:F,5,FALSE)</f>
        <v>-2925.26</v>
      </c>
      <c r="P1343" t="str">
        <f>VLOOKUP(B1343,HIS退!B:I,8,FALSE)</f>
        <v>1</v>
      </c>
      <c r="Q1343" s="38">
        <f>VLOOKUP(C1343,招行退!B:F,5,FALSE)</f>
        <v>2925.26</v>
      </c>
      <c r="R1343" t="str">
        <f>VLOOKUP(C1343,招行退!B:H,7,FALSE)</f>
        <v>S</v>
      </c>
      <c r="S1343" t="e">
        <f>VLOOKUP(C1343,招行退!B:I,8,FALSE)</f>
        <v>#N/A</v>
      </c>
    </row>
    <row r="1344" spans="1:19" ht="14.25" hidden="1">
      <c r="A1344" t="s">
        <v>21806</v>
      </c>
      <c r="B1344">
        <v>762321</v>
      </c>
      <c r="C1344" t="s">
        <v>9318</v>
      </c>
      <c r="D1344" t="s">
        <v>9319</v>
      </c>
      <c r="E1344" t="s">
        <v>9320</v>
      </c>
      <c r="F1344" s="15">
        <v>285</v>
      </c>
      <c r="G1344" t="s">
        <v>53</v>
      </c>
      <c r="H1344" t="s">
        <v>34</v>
      </c>
      <c r="I1344" t="s">
        <v>58</v>
      </c>
      <c r="J1344" t="s">
        <v>48</v>
      </c>
      <c r="K1344" t="s">
        <v>59</v>
      </c>
      <c r="L1344" t="s">
        <v>9321</v>
      </c>
      <c r="M1344" t="s">
        <v>9322</v>
      </c>
      <c r="N1344" t="s">
        <v>9323</v>
      </c>
      <c r="O1344">
        <f>VLOOKUP(B1344,HIS退!B:F,5,FALSE)</f>
        <v>-285</v>
      </c>
      <c r="P1344" t="str">
        <f>VLOOKUP(B1344,HIS退!B:I,8,FALSE)</f>
        <v>1</v>
      </c>
      <c r="Q1344" s="38">
        <f>VLOOKUP(C1344,招行退!B:F,5,FALSE)</f>
        <v>285</v>
      </c>
      <c r="R1344" t="str">
        <f>VLOOKUP(C1344,招行退!B:H,7,FALSE)</f>
        <v>S</v>
      </c>
      <c r="S1344" t="e">
        <f>VLOOKUP(C1344,招行退!B:I,8,FALSE)</f>
        <v>#N/A</v>
      </c>
    </row>
    <row r="1345" spans="1:19" ht="14.25" hidden="1">
      <c r="A1345" t="s">
        <v>21807</v>
      </c>
      <c r="B1345">
        <v>762556</v>
      </c>
      <c r="C1345" t="s">
        <v>9324</v>
      </c>
      <c r="D1345" t="s">
        <v>9325</v>
      </c>
      <c r="E1345" t="s">
        <v>9326</v>
      </c>
      <c r="F1345" s="15">
        <v>2000</v>
      </c>
      <c r="G1345" t="s">
        <v>34</v>
      </c>
      <c r="H1345" t="s">
        <v>34</v>
      </c>
      <c r="I1345" t="s">
        <v>58</v>
      </c>
      <c r="J1345" t="s">
        <v>48</v>
      </c>
      <c r="K1345" t="s">
        <v>59</v>
      </c>
      <c r="L1345" t="s">
        <v>9327</v>
      </c>
      <c r="M1345" t="s">
        <v>9328</v>
      </c>
      <c r="N1345" t="s">
        <v>9329</v>
      </c>
      <c r="O1345">
        <f>VLOOKUP(B1345,HIS退!B:F,5,FALSE)</f>
        <v>-2000</v>
      </c>
      <c r="P1345" t="str">
        <f>VLOOKUP(B1345,HIS退!B:I,8,FALSE)</f>
        <v>1</v>
      </c>
      <c r="Q1345" s="38">
        <f>VLOOKUP(C1345,招行退!B:F,5,FALSE)</f>
        <v>2000</v>
      </c>
      <c r="R1345" t="str">
        <f>VLOOKUP(C1345,招行退!B:H,7,FALSE)</f>
        <v>S</v>
      </c>
      <c r="S1345" t="e">
        <f>VLOOKUP(C1345,招行退!B:I,8,FALSE)</f>
        <v>#N/A</v>
      </c>
    </row>
    <row r="1346" spans="1:19" ht="14.25" hidden="1">
      <c r="A1346" t="s">
        <v>21808</v>
      </c>
      <c r="B1346">
        <v>762684</v>
      </c>
      <c r="C1346" t="s">
        <v>9330</v>
      </c>
      <c r="D1346" t="s">
        <v>9331</v>
      </c>
      <c r="E1346" t="s">
        <v>9332</v>
      </c>
      <c r="F1346" s="15">
        <v>500</v>
      </c>
      <c r="G1346" t="s">
        <v>34</v>
      </c>
      <c r="H1346" t="s">
        <v>34</v>
      </c>
      <c r="I1346" t="s">
        <v>58</v>
      </c>
      <c r="J1346" t="s">
        <v>48</v>
      </c>
      <c r="K1346" t="s">
        <v>59</v>
      </c>
      <c r="L1346" t="s">
        <v>9333</v>
      </c>
      <c r="M1346" t="s">
        <v>9334</v>
      </c>
      <c r="N1346" t="s">
        <v>9335</v>
      </c>
      <c r="O1346">
        <f>VLOOKUP(B1346,HIS退!B:F,5,FALSE)</f>
        <v>-500</v>
      </c>
      <c r="P1346" t="str">
        <f>VLOOKUP(B1346,HIS退!B:I,8,FALSE)</f>
        <v>1</v>
      </c>
      <c r="Q1346" s="38">
        <f>VLOOKUP(C1346,招行退!B:F,5,FALSE)</f>
        <v>500</v>
      </c>
      <c r="R1346" t="str">
        <f>VLOOKUP(C1346,招行退!B:H,7,FALSE)</f>
        <v>S</v>
      </c>
      <c r="S1346" t="e">
        <f>VLOOKUP(C1346,招行退!B:I,8,FALSE)</f>
        <v>#N/A</v>
      </c>
    </row>
    <row r="1347" spans="1:19" ht="14.25" hidden="1">
      <c r="A1347" t="s">
        <v>21809</v>
      </c>
      <c r="B1347">
        <v>762983</v>
      </c>
      <c r="C1347" t="s">
        <v>9336</v>
      </c>
      <c r="D1347" t="s">
        <v>9337</v>
      </c>
      <c r="E1347" t="s">
        <v>9338</v>
      </c>
      <c r="F1347" s="15">
        <v>1000</v>
      </c>
      <c r="G1347" t="s">
        <v>34</v>
      </c>
      <c r="H1347" t="s">
        <v>34</v>
      </c>
      <c r="I1347" t="s">
        <v>58</v>
      </c>
      <c r="J1347" t="s">
        <v>48</v>
      </c>
      <c r="K1347" t="s">
        <v>59</v>
      </c>
      <c r="L1347" t="s">
        <v>9339</v>
      </c>
      <c r="M1347" t="s">
        <v>9340</v>
      </c>
      <c r="N1347" t="s">
        <v>9341</v>
      </c>
      <c r="O1347">
        <f>VLOOKUP(B1347,HIS退!B:F,5,FALSE)</f>
        <v>-1000</v>
      </c>
      <c r="P1347" t="str">
        <f>VLOOKUP(B1347,HIS退!B:I,8,FALSE)</f>
        <v>1</v>
      </c>
      <c r="Q1347" s="38">
        <f>VLOOKUP(C1347,招行退!B:F,5,FALSE)</f>
        <v>1000</v>
      </c>
      <c r="R1347" t="str">
        <f>VLOOKUP(C1347,招行退!B:H,7,FALSE)</f>
        <v>S</v>
      </c>
      <c r="S1347" t="e">
        <f>VLOOKUP(C1347,招行退!B:I,8,FALSE)</f>
        <v>#N/A</v>
      </c>
    </row>
    <row r="1348" spans="1:19" ht="14.25" hidden="1">
      <c r="A1348" t="s">
        <v>21810</v>
      </c>
      <c r="B1348">
        <v>767198</v>
      </c>
      <c r="C1348" t="s">
        <v>9342</v>
      </c>
      <c r="D1348" t="s">
        <v>9343</v>
      </c>
      <c r="E1348" t="s">
        <v>9344</v>
      </c>
      <c r="F1348" s="15">
        <v>2600</v>
      </c>
      <c r="G1348" t="s">
        <v>34</v>
      </c>
      <c r="H1348" t="s">
        <v>34</v>
      </c>
      <c r="I1348" t="s">
        <v>58</v>
      </c>
      <c r="J1348" t="s">
        <v>48</v>
      </c>
      <c r="K1348" t="s">
        <v>59</v>
      </c>
      <c r="L1348" t="s">
        <v>9345</v>
      </c>
      <c r="M1348" t="s">
        <v>9346</v>
      </c>
      <c r="N1348" t="s">
        <v>9347</v>
      </c>
      <c r="O1348">
        <f>VLOOKUP(B1348,HIS退!B:F,5,FALSE)</f>
        <v>-2600</v>
      </c>
      <c r="P1348" t="str">
        <f>VLOOKUP(B1348,HIS退!B:I,8,FALSE)</f>
        <v>1</v>
      </c>
      <c r="Q1348" s="38">
        <f>VLOOKUP(C1348,招行退!B:F,5,FALSE)</f>
        <v>2600</v>
      </c>
      <c r="R1348" t="str">
        <f>VLOOKUP(C1348,招行退!B:H,7,FALSE)</f>
        <v>S</v>
      </c>
      <c r="S1348" t="e">
        <f>VLOOKUP(C1348,招行退!B:I,8,FALSE)</f>
        <v>#N/A</v>
      </c>
    </row>
    <row r="1349" spans="1:19" ht="14.25" hidden="1">
      <c r="A1349" t="s">
        <v>21811</v>
      </c>
      <c r="B1349">
        <v>767956</v>
      </c>
      <c r="C1349" t="s">
        <v>9348</v>
      </c>
      <c r="D1349" t="s">
        <v>9349</v>
      </c>
      <c r="E1349" t="s">
        <v>9350</v>
      </c>
      <c r="F1349" s="15">
        <v>332</v>
      </c>
      <c r="G1349" t="s">
        <v>34</v>
      </c>
      <c r="H1349" t="s">
        <v>34</v>
      </c>
      <c r="I1349" t="s">
        <v>58</v>
      </c>
      <c r="J1349" t="s">
        <v>48</v>
      </c>
      <c r="K1349" t="s">
        <v>59</v>
      </c>
      <c r="L1349" t="s">
        <v>9351</v>
      </c>
      <c r="M1349" t="s">
        <v>9352</v>
      </c>
      <c r="N1349" t="s">
        <v>9353</v>
      </c>
      <c r="O1349">
        <f>VLOOKUP(B1349,HIS退!B:F,5,FALSE)</f>
        <v>-332</v>
      </c>
      <c r="P1349" t="str">
        <f>VLOOKUP(B1349,HIS退!B:I,8,FALSE)</f>
        <v>1</v>
      </c>
      <c r="Q1349" s="38">
        <f>VLOOKUP(C1349,招行退!B:F,5,FALSE)</f>
        <v>332</v>
      </c>
      <c r="R1349" t="str">
        <f>VLOOKUP(C1349,招行退!B:H,7,FALSE)</f>
        <v>S</v>
      </c>
      <c r="S1349" t="e">
        <f>VLOOKUP(C1349,招行退!B:I,8,FALSE)</f>
        <v>#N/A</v>
      </c>
    </row>
    <row r="1350" spans="1:19" ht="14.25" hidden="1">
      <c r="A1350" t="s">
        <v>21812</v>
      </c>
      <c r="B1350">
        <v>768099</v>
      </c>
      <c r="C1350" t="s">
        <v>9354</v>
      </c>
      <c r="D1350" t="s">
        <v>9355</v>
      </c>
      <c r="E1350" t="s">
        <v>9356</v>
      </c>
      <c r="F1350" s="15">
        <v>90.5</v>
      </c>
      <c r="G1350" t="s">
        <v>34</v>
      </c>
      <c r="H1350" t="s">
        <v>34</v>
      </c>
      <c r="I1350" t="s">
        <v>58</v>
      </c>
      <c r="J1350" t="s">
        <v>48</v>
      </c>
      <c r="K1350" t="s">
        <v>59</v>
      </c>
      <c r="L1350" t="s">
        <v>9357</v>
      </c>
      <c r="M1350" t="s">
        <v>9358</v>
      </c>
      <c r="N1350" t="s">
        <v>9359</v>
      </c>
      <c r="O1350">
        <f>VLOOKUP(B1350,HIS退!B:F,5,FALSE)</f>
        <v>-90.5</v>
      </c>
      <c r="P1350" t="str">
        <f>VLOOKUP(B1350,HIS退!B:I,8,FALSE)</f>
        <v>1</v>
      </c>
      <c r="Q1350" s="38">
        <f>VLOOKUP(C1350,招行退!B:F,5,FALSE)</f>
        <v>90.5</v>
      </c>
      <c r="R1350" t="str">
        <f>VLOOKUP(C1350,招行退!B:H,7,FALSE)</f>
        <v>S</v>
      </c>
      <c r="S1350" t="e">
        <f>VLOOKUP(C1350,招行退!B:I,8,FALSE)</f>
        <v>#N/A</v>
      </c>
    </row>
    <row r="1351" spans="1:19" ht="14.25" hidden="1">
      <c r="A1351" t="s">
        <v>21813</v>
      </c>
      <c r="B1351">
        <v>768578</v>
      </c>
      <c r="C1351" t="s">
        <v>9360</v>
      </c>
      <c r="D1351" t="s">
        <v>9361</v>
      </c>
      <c r="E1351" t="s">
        <v>9362</v>
      </c>
      <c r="F1351" s="15">
        <v>50</v>
      </c>
      <c r="G1351" t="s">
        <v>34</v>
      </c>
      <c r="H1351" t="s">
        <v>34</v>
      </c>
      <c r="I1351" t="s">
        <v>58</v>
      </c>
      <c r="J1351" t="s">
        <v>48</v>
      </c>
      <c r="K1351" t="s">
        <v>59</v>
      </c>
      <c r="L1351" t="s">
        <v>9363</v>
      </c>
      <c r="M1351" t="s">
        <v>9364</v>
      </c>
      <c r="N1351" t="s">
        <v>9365</v>
      </c>
      <c r="O1351">
        <f>VLOOKUP(B1351,HIS退!B:F,5,FALSE)</f>
        <v>-50</v>
      </c>
      <c r="P1351" t="str">
        <f>VLOOKUP(B1351,HIS退!B:I,8,FALSE)</f>
        <v>1</v>
      </c>
      <c r="Q1351" s="38">
        <f>VLOOKUP(C1351,招行退!B:F,5,FALSE)</f>
        <v>50</v>
      </c>
      <c r="R1351" t="str">
        <f>VLOOKUP(C1351,招行退!B:H,7,FALSE)</f>
        <v>S</v>
      </c>
      <c r="S1351" t="e">
        <f>VLOOKUP(C1351,招行退!B:I,8,FALSE)</f>
        <v>#N/A</v>
      </c>
    </row>
    <row r="1352" spans="1:19" ht="14.25" hidden="1">
      <c r="A1352" t="s">
        <v>21814</v>
      </c>
      <c r="B1352">
        <v>768865</v>
      </c>
      <c r="C1352" t="s">
        <v>9366</v>
      </c>
      <c r="D1352" t="s">
        <v>9367</v>
      </c>
      <c r="E1352" t="s">
        <v>9368</v>
      </c>
      <c r="F1352" s="15">
        <v>5000</v>
      </c>
      <c r="G1352" t="s">
        <v>34</v>
      </c>
      <c r="H1352" t="s">
        <v>34</v>
      </c>
      <c r="I1352" t="s">
        <v>58</v>
      </c>
      <c r="J1352" t="s">
        <v>48</v>
      </c>
      <c r="K1352" t="s">
        <v>59</v>
      </c>
      <c r="L1352" t="s">
        <v>9369</v>
      </c>
      <c r="M1352" t="s">
        <v>9370</v>
      </c>
      <c r="N1352" t="s">
        <v>9371</v>
      </c>
      <c r="O1352">
        <f>VLOOKUP(B1352,HIS退!B:F,5,FALSE)</f>
        <v>-5000</v>
      </c>
      <c r="P1352" t="str">
        <f>VLOOKUP(B1352,HIS退!B:I,8,FALSE)</f>
        <v>1</v>
      </c>
      <c r="Q1352" s="38">
        <f>VLOOKUP(C1352,招行退!B:F,5,FALSE)</f>
        <v>5000</v>
      </c>
      <c r="R1352" t="str">
        <f>VLOOKUP(C1352,招行退!B:H,7,FALSE)</f>
        <v>S</v>
      </c>
      <c r="S1352" t="e">
        <f>VLOOKUP(C1352,招行退!B:I,8,FALSE)</f>
        <v>#N/A</v>
      </c>
    </row>
    <row r="1353" spans="1:19" ht="14.25" hidden="1">
      <c r="A1353" t="s">
        <v>21815</v>
      </c>
      <c r="B1353">
        <v>769250</v>
      </c>
      <c r="C1353" t="s">
        <v>9372</v>
      </c>
      <c r="D1353" t="s">
        <v>9373</v>
      </c>
      <c r="E1353" t="s">
        <v>9374</v>
      </c>
      <c r="F1353" s="15">
        <v>39</v>
      </c>
      <c r="G1353" t="s">
        <v>34</v>
      </c>
      <c r="H1353" t="s">
        <v>34</v>
      </c>
      <c r="I1353" t="s">
        <v>58</v>
      </c>
      <c r="J1353" t="s">
        <v>48</v>
      </c>
      <c r="K1353" t="s">
        <v>59</v>
      </c>
      <c r="L1353" t="s">
        <v>9375</v>
      </c>
      <c r="M1353" t="s">
        <v>9376</v>
      </c>
      <c r="N1353" t="s">
        <v>9377</v>
      </c>
      <c r="O1353">
        <f>VLOOKUP(B1353,HIS退!B:F,5,FALSE)</f>
        <v>-39</v>
      </c>
      <c r="P1353" t="str">
        <f>VLOOKUP(B1353,HIS退!B:I,8,FALSE)</f>
        <v>1</v>
      </c>
      <c r="Q1353" s="38">
        <f>VLOOKUP(C1353,招行退!B:F,5,FALSE)</f>
        <v>39</v>
      </c>
      <c r="R1353" t="str">
        <f>VLOOKUP(C1353,招行退!B:H,7,FALSE)</f>
        <v>S</v>
      </c>
      <c r="S1353" t="e">
        <f>VLOOKUP(C1353,招行退!B:I,8,FALSE)</f>
        <v>#N/A</v>
      </c>
    </row>
    <row r="1354" spans="1:19" ht="14.25" hidden="1">
      <c r="A1354" t="s">
        <v>21816</v>
      </c>
      <c r="B1354">
        <v>769346</v>
      </c>
      <c r="C1354" t="s">
        <v>9378</v>
      </c>
      <c r="D1354" t="s">
        <v>9379</v>
      </c>
      <c r="E1354" t="s">
        <v>9380</v>
      </c>
      <c r="F1354" s="15">
        <v>271</v>
      </c>
      <c r="G1354" t="s">
        <v>34</v>
      </c>
      <c r="H1354" t="s">
        <v>34</v>
      </c>
      <c r="I1354" t="s">
        <v>58</v>
      </c>
      <c r="J1354" t="s">
        <v>48</v>
      </c>
      <c r="K1354" t="s">
        <v>59</v>
      </c>
      <c r="L1354" t="s">
        <v>9381</v>
      </c>
      <c r="M1354" t="s">
        <v>9382</v>
      </c>
      <c r="N1354" t="s">
        <v>9377</v>
      </c>
      <c r="O1354">
        <f>VLOOKUP(B1354,HIS退!B:F,5,FALSE)</f>
        <v>-271</v>
      </c>
      <c r="P1354" t="str">
        <f>VLOOKUP(B1354,HIS退!B:I,8,FALSE)</f>
        <v>1</v>
      </c>
      <c r="Q1354" s="38">
        <f>VLOOKUP(C1354,招行退!B:F,5,FALSE)</f>
        <v>271</v>
      </c>
      <c r="R1354" t="str">
        <f>VLOOKUP(C1354,招行退!B:H,7,FALSE)</f>
        <v>S</v>
      </c>
      <c r="S1354" t="e">
        <f>VLOOKUP(C1354,招行退!B:I,8,FALSE)</f>
        <v>#N/A</v>
      </c>
    </row>
    <row r="1355" spans="1:19" ht="14.25" hidden="1">
      <c r="A1355" t="s">
        <v>21817</v>
      </c>
      <c r="B1355">
        <v>769536</v>
      </c>
      <c r="C1355" t="s">
        <v>9383</v>
      </c>
      <c r="D1355" t="s">
        <v>896</v>
      </c>
      <c r="E1355" t="s">
        <v>897</v>
      </c>
      <c r="F1355" s="15">
        <v>6000</v>
      </c>
      <c r="G1355" t="s">
        <v>34</v>
      </c>
      <c r="H1355" t="s">
        <v>34</v>
      </c>
      <c r="I1355" t="s">
        <v>58</v>
      </c>
      <c r="J1355" t="s">
        <v>48</v>
      </c>
      <c r="K1355" t="s">
        <v>59</v>
      </c>
      <c r="L1355" t="s">
        <v>9384</v>
      </c>
      <c r="M1355" t="s">
        <v>9385</v>
      </c>
      <c r="N1355" t="s">
        <v>2962</v>
      </c>
      <c r="O1355">
        <f>VLOOKUP(B1355,HIS退!B:F,5,FALSE)</f>
        <v>-6000</v>
      </c>
      <c r="P1355" t="str">
        <f>VLOOKUP(B1355,HIS退!B:I,8,FALSE)</f>
        <v>1</v>
      </c>
      <c r="Q1355" s="38">
        <f>VLOOKUP(C1355,招行退!B:F,5,FALSE)</f>
        <v>6000</v>
      </c>
      <c r="R1355" t="str">
        <f>VLOOKUP(C1355,招行退!B:H,7,FALSE)</f>
        <v>S</v>
      </c>
      <c r="S1355" t="e">
        <f>VLOOKUP(C1355,招行退!B:I,8,FALSE)</f>
        <v>#N/A</v>
      </c>
    </row>
    <row r="1356" spans="1:19" ht="14.25" hidden="1">
      <c r="A1356" t="s">
        <v>21818</v>
      </c>
      <c r="B1356">
        <v>769624</v>
      </c>
      <c r="C1356" t="s">
        <v>9386</v>
      </c>
      <c r="D1356" t="s">
        <v>896</v>
      </c>
      <c r="E1356" t="s">
        <v>897</v>
      </c>
      <c r="F1356" s="15">
        <v>9901</v>
      </c>
      <c r="G1356" t="s">
        <v>34</v>
      </c>
      <c r="H1356" t="s">
        <v>34</v>
      </c>
      <c r="I1356" t="s">
        <v>58</v>
      </c>
      <c r="J1356" t="s">
        <v>48</v>
      </c>
      <c r="K1356" t="s">
        <v>59</v>
      </c>
      <c r="L1356" t="s">
        <v>9387</v>
      </c>
      <c r="M1356" t="s">
        <v>9388</v>
      </c>
      <c r="N1356" t="s">
        <v>2962</v>
      </c>
      <c r="O1356">
        <f>VLOOKUP(B1356,HIS退!B:F,5,FALSE)</f>
        <v>-9901</v>
      </c>
      <c r="P1356" t="str">
        <f>VLOOKUP(B1356,HIS退!B:I,8,FALSE)</f>
        <v>1</v>
      </c>
      <c r="Q1356" s="38">
        <f>VLOOKUP(C1356,招行退!B:F,5,FALSE)</f>
        <v>9901</v>
      </c>
      <c r="R1356" t="str">
        <f>VLOOKUP(C1356,招行退!B:H,7,FALSE)</f>
        <v>S</v>
      </c>
      <c r="S1356" t="e">
        <f>VLOOKUP(C1356,招行退!B:I,8,FALSE)</f>
        <v>#N/A</v>
      </c>
    </row>
    <row r="1357" spans="1:19" ht="14.25" hidden="1">
      <c r="A1357" t="s">
        <v>21819</v>
      </c>
      <c r="B1357">
        <v>771446</v>
      </c>
      <c r="C1357" t="s">
        <v>9389</v>
      </c>
      <c r="D1357" t="s">
        <v>9390</v>
      </c>
      <c r="E1357" t="s">
        <v>9391</v>
      </c>
      <c r="F1357" s="15">
        <v>160</v>
      </c>
      <c r="G1357" t="s">
        <v>34</v>
      </c>
      <c r="H1357" t="s">
        <v>34</v>
      </c>
      <c r="I1357" t="s">
        <v>58</v>
      </c>
      <c r="J1357" t="s">
        <v>48</v>
      </c>
      <c r="K1357" t="s">
        <v>59</v>
      </c>
      <c r="L1357" t="s">
        <v>9392</v>
      </c>
      <c r="M1357" t="s">
        <v>9393</v>
      </c>
      <c r="N1357" t="s">
        <v>9394</v>
      </c>
      <c r="O1357">
        <f>VLOOKUP(B1357,HIS退!B:F,5,FALSE)</f>
        <v>-160</v>
      </c>
      <c r="P1357" t="str">
        <f>VLOOKUP(B1357,HIS退!B:I,8,FALSE)</f>
        <v>1</v>
      </c>
      <c r="Q1357" s="38">
        <f>VLOOKUP(C1357,招行退!B:F,5,FALSE)</f>
        <v>160</v>
      </c>
      <c r="R1357" t="str">
        <f>VLOOKUP(C1357,招行退!B:H,7,FALSE)</f>
        <v>S</v>
      </c>
      <c r="S1357" t="e">
        <f>VLOOKUP(C1357,招行退!B:I,8,FALSE)</f>
        <v>#N/A</v>
      </c>
    </row>
    <row r="1358" spans="1:19" ht="14.25" hidden="1">
      <c r="A1358" t="s">
        <v>21820</v>
      </c>
      <c r="B1358">
        <v>772372</v>
      </c>
      <c r="C1358" t="s">
        <v>9395</v>
      </c>
      <c r="D1358" t="s">
        <v>9396</v>
      </c>
      <c r="E1358" t="s">
        <v>9397</v>
      </c>
      <c r="F1358" s="15">
        <v>23.02</v>
      </c>
      <c r="G1358" t="s">
        <v>53</v>
      </c>
      <c r="H1358" t="s">
        <v>34</v>
      </c>
      <c r="I1358" t="s">
        <v>58</v>
      </c>
      <c r="J1358" t="s">
        <v>48</v>
      </c>
      <c r="K1358" t="s">
        <v>59</v>
      </c>
      <c r="L1358" t="s">
        <v>9398</v>
      </c>
      <c r="M1358" t="s">
        <v>9399</v>
      </c>
      <c r="N1358" t="s">
        <v>9400</v>
      </c>
      <c r="O1358">
        <f>VLOOKUP(B1358,HIS退!B:F,5,FALSE)</f>
        <v>-23.02</v>
      </c>
      <c r="P1358" t="str">
        <f>VLOOKUP(B1358,HIS退!B:I,8,FALSE)</f>
        <v>1</v>
      </c>
      <c r="Q1358" s="38">
        <f>VLOOKUP(C1358,招行退!B:F,5,FALSE)</f>
        <v>23.02</v>
      </c>
      <c r="R1358" t="str">
        <f>VLOOKUP(C1358,招行退!B:H,7,FALSE)</f>
        <v>S</v>
      </c>
      <c r="S1358" t="e">
        <f>VLOOKUP(C1358,招行退!B:I,8,FALSE)</f>
        <v>#N/A</v>
      </c>
    </row>
    <row r="1359" spans="1:19" ht="14.25" hidden="1">
      <c r="A1359" t="s">
        <v>21821</v>
      </c>
      <c r="B1359">
        <v>773659</v>
      </c>
      <c r="C1359" t="s">
        <v>9401</v>
      </c>
      <c r="D1359" t="s">
        <v>9402</v>
      </c>
      <c r="E1359" t="s">
        <v>9403</v>
      </c>
      <c r="F1359" s="15">
        <v>450</v>
      </c>
      <c r="G1359" t="s">
        <v>34</v>
      </c>
      <c r="H1359" t="s">
        <v>34</v>
      </c>
      <c r="I1359" t="s">
        <v>58</v>
      </c>
      <c r="J1359" t="s">
        <v>48</v>
      </c>
      <c r="K1359" t="s">
        <v>59</v>
      </c>
      <c r="L1359" t="s">
        <v>9404</v>
      </c>
      <c r="M1359" t="s">
        <v>9405</v>
      </c>
      <c r="N1359" t="s">
        <v>9406</v>
      </c>
      <c r="O1359">
        <f>VLOOKUP(B1359,HIS退!B:F,5,FALSE)</f>
        <v>-450</v>
      </c>
      <c r="P1359" t="str">
        <f>VLOOKUP(B1359,HIS退!B:I,8,FALSE)</f>
        <v>1</v>
      </c>
      <c r="Q1359" s="38">
        <f>VLOOKUP(C1359,招行退!B:F,5,FALSE)</f>
        <v>450</v>
      </c>
      <c r="R1359" t="str">
        <f>VLOOKUP(C1359,招行退!B:H,7,FALSE)</f>
        <v>S</v>
      </c>
      <c r="S1359" t="e">
        <f>VLOOKUP(C1359,招行退!B:I,8,FALSE)</f>
        <v>#N/A</v>
      </c>
    </row>
    <row r="1360" spans="1:19" ht="14.25" hidden="1">
      <c r="A1360" t="s">
        <v>21822</v>
      </c>
      <c r="B1360">
        <v>773763</v>
      </c>
      <c r="C1360" t="s">
        <v>5597</v>
      </c>
      <c r="D1360" t="s">
        <v>9407</v>
      </c>
      <c r="E1360" t="s">
        <v>5600</v>
      </c>
      <c r="F1360" s="15">
        <v>50.9</v>
      </c>
      <c r="G1360" t="s">
        <v>34</v>
      </c>
      <c r="H1360" t="s">
        <v>34</v>
      </c>
      <c r="I1360" t="s">
        <v>340</v>
      </c>
      <c r="J1360" t="s">
        <v>57</v>
      </c>
      <c r="K1360" t="s">
        <v>59</v>
      </c>
      <c r="L1360" t="s">
        <v>5598</v>
      </c>
      <c r="M1360" t="s">
        <v>9408</v>
      </c>
      <c r="N1360" t="s">
        <v>5601</v>
      </c>
      <c r="O1360">
        <f>VLOOKUP(B1360,HIS退!B:F,5,FALSE)</f>
        <v>-50.9</v>
      </c>
      <c r="P1360" t="str">
        <f>VLOOKUP(B1360,HIS退!B:I,8,FALSE)</f>
        <v>9</v>
      </c>
      <c r="Q1360" s="38">
        <f>VLOOKUP(C1360,招行退!B:F,5,FALSE)</f>
        <v>50.9</v>
      </c>
      <c r="R1360" t="str">
        <f>VLOOKUP(C1360,招行退!B:H,7,FALSE)</f>
        <v>B</v>
      </c>
      <c r="S1360" t="str">
        <f>VLOOKUP(C1360,招行退!B:I,8,FALSE)</f>
        <v>20170717</v>
      </c>
    </row>
    <row r="1361" spans="1:19" ht="14.25" hidden="1">
      <c r="A1361" t="s">
        <v>21823</v>
      </c>
      <c r="B1361">
        <v>774115</v>
      </c>
      <c r="C1361" t="s">
        <v>9409</v>
      </c>
      <c r="D1361" t="s">
        <v>9410</v>
      </c>
      <c r="E1361" t="s">
        <v>9411</v>
      </c>
      <c r="F1361" s="15">
        <v>91.24</v>
      </c>
      <c r="G1361" t="s">
        <v>34</v>
      </c>
      <c r="H1361" t="s">
        <v>34</v>
      </c>
      <c r="I1361" t="s">
        <v>58</v>
      </c>
      <c r="J1361" t="s">
        <v>48</v>
      </c>
      <c r="K1361" t="s">
        <v>59</v>
      </c>
      <c r="L1361" t="s">
        <v>9412</v>
      </c>
      <c r="M1361" t="s">
        <v>9413</v>
      </c>
      <c r="N1361" t="s">
        <v>9414</v>
      </c>
      <c r="O1361">
        <f>VLOOKUP(B1361,HIS退!B:F,5,FALSE)</f>
        <v>-91.24</v>
      </c>
      <c r="P1361" t="str">
        <f>VLOOKUP(B1361,HIS退!B:I,8,FALSE)</f>
        <v>1</v>
      </c>
      <c r="Q1361" s="38">
        <f>VLOOKUP(C1361,招行退!B:F,5,FALSE)</f>
        <v>91.24</v>
      </c>
      <c r="R1361" t="str">
        <f>VLOOKUP(C1361,招行退!B:H,7,FALSE)</f>
        <v>S</v>
      </c>
      <c r="S1361" t="e">
        <f>VLOOKUP(C1361,招行退!B:I,8,FALSE)</f>
        <v>#N/A</v>
      </c>
    </row>
    <row r="1362" spans="1:19" ht="14.25" hidden="1">
      <c r="A1362" t="s">
        <v>21824</v>
      </c>
      <c r="B1362">
        <v>774252</v>
      </c>
      <c r="C1362" t="s">
        <v>9415</v>
      </c>
      <c r="D1362" t="s">
        <v>9416</v>
      </c>
      <c r="E1362" t="s">
        <v>9417</v>
      </c>
      <c r="F1362" s="15">
        <v>2004</v>
      </c>
      <c r="G1362" t="s">
        <v>34</v>
      </c>
      <c r="H1362" t="s">
        <v>34</v>
      </c>
      <c r="I1362" t="s">
        <v>58</v>
      </c>
      <c r="J1362" t="s">
        <v>48</v>
      </c>
      <c r="K1362" t="s">
        <v>59</v>
      </c>
      <c r="L1362" t="s">
        <v>9418</v>
      </c>
      <c r="M1362" t="s">
        <v>9419</v>
      </c>
      <c r="N1362" t="s">
        <v>9420</v>
      </c>
      <c r="O1362">
        <f>VLOOKUP(B1362,HIS退!B:F,5,FALSE)</f>
        <v>-2004</v>
      </c>
      <c r="P1362" t="str">
        <f>VLOOKUP(B1362,HIS退!B:I,8,FALSE)</f>
        <v>1</v>
      </c>
      <c r="Q1362" s="38">
        <f>VLOOKUP(C1362,招行退!B:F,5,FALSE)</f>
        <v>2004</v>
      </c>
      <c r="R1362" t="str">
        <f>VLOOKUP(C1362,招行退!B:H,7,FALSE)</f>
        <v>S</v>
      </c>
      <c r="S1362" t="e">
        <f>VLOOKUP(C1362,招行退!B:I,8,FALSE)</f>
        <v>#N/A</v>
      </c>
    </row>
    <row r="1363" spans="1:19" ht="14.25" hidden="1">
      <c r="A1363" t="s">
        <v>21825</v>
      </c>
      <c r="B1363">
        <v>775103</v>
      </c>
      <c r="C1363" t="s">
        <v>9421</v>
      </c>
      <c r="D1363" t="s">
        <v>9422</v>
      </c>
      <c r="E1363" t="s">
        <v>9423</v>
      </c>
      <c r="F1363" s="15">
        <v>598</v>
      </c>
      <c r="G1363" t="s">
        <v>34</v>
      </c>
      <c r="H1363" t="s">
        <v>34</v>
      </c>
      <c r="I1363" t="s">
        <v>58</v>
      </c>
      <c r="J1363" t="s">
        <v>48</v>
      </c>
      <c r="K1363" t="s">
        <v>59</v>
      </c>
      <c r="L1363" t="s">
        <v>9424</v>
      </c>
      <c r="M1363" t="s">
        <v>9425</v>
      </c>
      <c r="N1363" t="s">
        <v>9426</v>
      </c>
      <c r="O1363">
        <f>VLOOKUP(B1363,HIS退!B:F,5,FALSE)</f>
        <v>-598</v>
      </c>
      <c r="P1363" t="str">
        <f>VLOOKUP(B1363,HIS退!B:I,8,FALSE)</f>
        <v>1</v>
      </c>
      <c r="Q1363" s="38">
        <f>VLOOKUP(C1363,招行退!B:F,5,FALSE)</f>
        <v>598</v>
      </c>
      <c r="R1363" t="str">
        <f>VLOOKUP(C1363,招行退!B:H,7,FALSE)</f>
        <v>S</v>
      </c>
      <c r="S1363" t="e">
        <f>VLOOKUP(C1363,招行退!B:I,8,FALSE)</f>
        <v>#N/A</v>
      </c>
    </row>
    <row r="1364" spans="1:19" ht="14.25" hidden="1">
      <c r="A1364" t="s">
        <v>21826</v>
      </c>
      <c r="B1364">
        <v>775295</v>
      </c>
      <c r="C1364" t="s">
        <v>9427</v>
      </c>
      <c r="D1364" t="s">
        <v>9428</v>
      </c>
      <c r="E1364" t="s">
        <v>9429</v>
      </c>
      <c r="F1364" s="15">
        <v>170.3</v>
      </c>
      <c r="G1364" t="s">
        <v>34</v>
      </c>
      <c r="H1364" t="s">
        <v>34</v>
      </c>
      <c r="I1364" t="s">
        <v>58</v>
      </c>
      <c r="J1364" t="s">
        <v>48</v>
      </c>
      <c r="K1364" t="s">
        <v>59</v>
      </c>
      <c r="L1364" t="s">
        <v>9430</v>
      </c>
      <c r="M1364" t="s">
        <v>9431</v>
      </c>
      <c r="N1364" t="s">
        <v>9432</v>
      </c>
      <c r="O1364">
        <f>VLOOKUP(B1364,HIS退!B:F,5,FALSE)</f>
        <v>-170.3</v>
      </c>
      <c r="P1364" t="str">
        <f>VLOOKUP(B1364,HIS退!B:I,8,FALSE)</f>
        <v>1</v>
      </c>
      <c r="Q1364" s="38">
        <f>VLOOKUP(C1364,招行退!B:F,5,FALSE)</f>
        <v>170.3</v>
      </c>
      <c r="R1364" t="str">
        <f>VLOOKUP(C1364,招行退!B:H,7,FALSE)</f>
        <v>S</v>
      </c>
      <c r="S1364" t="e">
        <f>VLOOKUP(C1364,招行退!B:I,8,FALSE)</f>
        <v>#N/A</v>
      </c>
    </row>
    <row r="1365" spans="1:19" ht="14.25" hidden="1">
      <c r="A1365" t="s">
        <v>21827</v>
      </c>
      <c r="B1365">
        <v>775358</v>
      </c>
      <c r="C1365" t="s">
        <v>9433</v>
      </c>
      <c r="D1365" t="s">
        <v>9434</v>
      </c>
      <c r="E1365" t="s">
        <v>9435</v>
      </c>
      <c r="F1365" s="15">
        <v>113.72</v>
      </c>
      <c r="G1365" t="s">
        <v>34</v>
      </c>
      <c r="H1365" t="s">
        <v>34</v>
      </c>
      <c r="I1365" t="s">
        <v>58</v>
      </c>
      <c r="J1365" t="s">
        <v>48</v>
      </c>
      <c r="K1365" t="s">
        <v>59</v>
      </c>
      <c r="L1365" t="s">
        <v>9436</v>
      </c>
      <c r="M1365" t="s">
        <v>9437</v>
      </c>
      <c r="N1365" t="s">
        <v>9438</v>
      </c>
      <c r="O1365">
        <f>VLOOKUP(B1365,HIS退!B:F,5,FALSE)</f>
        <v>-113.72</v>
      </c>
      <c r="P1365" t="str">
        <f>VLOOKUP(B1365,HIS退!B:I,8,FALSE)</f>
        <v>1</v>
      </c>
      <c r="Q1365" s="38">
        <f>VLOOKUP(C1365,招行退!B:F,5,FALSE)</f>
        <v>113.72</v>
      </c>
      <c r="R1365" t="str">
        <f>VLOOKUP(C1365,招行退!B:H,7,FALSE)</f>
        <v>S</v>
      </c>
      <c r="S1365" t="e">
        <f>VLOOKUP(C1365,招行退!B:I,8,FALSE)</f>
        <v>#N/A</v>
      </c>
    </row>
    <row r="1366" spans="1:19" ht="14.25" hidden="1">
      <c r="A1366" t="s">
        <v>21828</v>
      </c>
      <c r="B1366">
        <v>775631</v>
      </c>
      <c r="C1366" t="s">
        <v>9439</v>
      </c>
      <c r="D1366" t="s">
        <v>9440</v>
      </c>
      <c r="E1366" t="s">
        <v>9441</v>
      </c>
      <c r="F1366" s="15">
        <v>258</v>
      </c>
      <c r="G1366" t="s">
        <v>34</v>
      </c>
      <c r="H1366" t="s">
        <v>34</v>
      </c>
      <c r="I1366" t="s">
        <v>58</v>
      </c>
      <c r="J1366" t="s">
        <v>48</v>
      </c>
      <c r="K1366" t="s">
        <v>59</v>
      </c>
      <c r="L1366" t="s">
        <v>9442</v>
      </c>
      <c r="M1366" t="s">
        <v>9443</v>
      </c>
      <c r="N1366" t="s">
        <v>9444</v>
      </c>
      <c r="O1366">
        <f>VLOOKUP(B1366,HIS退!B:F,5,FALSE)</f>
        <v>-258</v>
      </c>
      <c r="P1366" t="str">
        <f>VLOOKUP(B1366,HIS退!B:I,8,FALSE)</f>
        <v>1</v>
      </c>
      <c r="Q1366" s="38">
        <f>VLOOKUP(C1366,招行退!B:F,5,FALSE)</f>
        <v>258</v>
      </c>
      <c r="R1366" t="str">
        <f>VLOOKUP(C1366,招行退!B:H,7,FALSE)</f>
        <v>S</v>
      </c>
      <c r="S1366" t="e">
        <f>VLOOKUP(C1366,招行退!B:I,8,FALSE)</f>
        <v>#N/A</v>
      </c>
    </row>
    <row r="1367" spans="1:19" ht="14.25" hidden="1">
      <c r="A1367" t="s">
        <v>21829</v>
      </c>
      <c r="B1367">
        <v>776199</v>
      </c>
      <c r="C1367" t="s">
        <v>5604</v>
      </c>
      <c r="D1367" t="s">
        <v>9445</v>
      </c>
      <c r="E1367" t="s">
        <v>5607</v>
      </c>
      <c r="F1367" s="15">
        <v>21.97</v>
      </c>
      <c r="G1367" t="s">
        <v>34</v>
      </c>
      <c r="H1367" t="s">
        <v>34</v>
      </c>
      <c r="I1367" t="s">
        <v>340</v>
      </c>
      <c r="J1367" t="s">
        <v>57</v>
      </c>
      <c r="K1367" t="s">
        <v>59</v>
      </c>
      <c r="L1367" t="s">
        <v>5605</v>
      </c>
      <c r="M1367" t="s">
        <v>9446</v>
      </c>
      <c r="N1367" t="s">
        <v>5608</v>
      </c>
      <c r="O1367">
        <f>VLOOKUP(B1367,HIS退!B:F,5,FALSE)</f>
        <v>-21.97</v>
      </c>
      <c r="P1367" t="str">
        <f>VLOOKUP(B1367,HIS退!B:I,8,FALSE)</f>
        <v>9</v>
      </c>
      <c r="Q1367" s="38">
        <f>VLOOKUP(C1367,招行退!B:F,5,FALSE)</f>
        <v>21.97</v>
      </c>
      <c r="R1367" t="str">
        <f>VLOOKUP(C1367,招行退!B:H,7,FALSE)</f>
        <v>B</v>
      </c>
      <c r="S1367" t="str">
        <f>VLOOKUP(C1367,招行退!B:I,8,FALSE)</f>
        <v>20170717</v>
      </c>
    </row>
    <row r="1368" spans="1:19" ht="14.25" hidden="1">
      <c r="A1368" t="s">
        <v>21830</v>
      </c>
      <c r="B1368">
        <v>776297</v>
      </c>
      <c r="C1368" t="s">
        <v>9447</v>
      </c>
      <c r="D1368" t="s">
        <v>9448</v>
      </c>
      <c r="E1368" t="s">
        <v>9449</v>
      </c>
      <c r="F1368" s="15">
        <v>440</v>
      </c>
      <c r="G1368" t="s">
        <v>34</v>
      </c>
      <c r="H1368" t="s">
        <v>34</v>
      </c>
      <c r="I1368" t="s">
        <v>58</v>
      </c>
      <c r="J1368" t="s">
        <v>48</v>
      </c>
      <c r="K1368" t="s">
        <v>59</v>
      </c>
      <c r="L1368" t="s">
        <v>9450</v>
      </c>
      <c r="M1368" t="s">
        <v>9451</v>
      </c>
      <c r="N1368" t="s">
        <v>9452</v>
      </c>
      <c r="O1368">
        <f>VLOOKUP(B1368,HIS退!B:F,5,FALSE)</f>
        <v>-440</v>
      </c>
      <c r="P1368" t="str">
        <f>VLOOKUP(B1368,HIS退!B:I,8,FALSE)</f>
        <v>1</v>
      </c>
      <c r="Q1368" s="38">
        <f>VLOOKUP(C1368,招行退!B:F,5,FALSE)</f>
        <v>440</v>
      </c>
      <c r="R1368" t="str">
        <f>VLOOKUP(C1368,招行退!B:H,7,FALSE)</f>
        <v>S</v>
      </c>
      <c r="S1368" t="e">
        <f>VLOOKUP(C1368,招行退!B:I,8,FALSE)</f>
        <v>#N/A</v>
      </c>
    </row>
    <row r="1369" spans="1:19" ht="14.25" hidden="1">
      <c r="A1369" t="s">
        <v>21831</v>
      </c>
      <c r="B1369">
        <v>776344</v>
      </c>
      <c r="C1369" t="s">
        <v>9453</v>
      </c>
      <c r="D1369" t="s">
        <v>9454</v>
      </c>
      <c r="E1369" t="s">
        <v>9455</v>
      </c>
      <c r="F1369" s="15">
        <v>554.29999999999995</v>
      </c>
      <c r="G1369" t="s">
        <v>34</v>
      </c>
      <c r="H1369" t="s">
        <v>34</v>
      </c>
      <c r="I1369" t="s">
        <v>58</v>
      </c>
      <c r="J1369" t="s">
        <v>48</v>
      </c>
      <c r="K1369" t="s">
        <v>59</v>
      </c>
      <c r="L1369" t="s">
        <v>9456</v>
      </c>
      <c r="M1369" t="s">
        <v>9457</v>
      </c>
      <c r="N1369" t="s">
        <v>9458</v>
      </c>
      <c r="O1369">
        <f>VLOOKUP(B1369,HIS退!B:F,5,FALSE)</f>
        <v>-554.29999999999995</v>
      </c>
      <c r="P1369" t="str">
        <f>VLOOKUP(B1369,HIS退!B:I,8,FALSE)</f>
        <v>1</v>
      </c>
      <c r="Q1369" s="38">
        <f>VLOOKUP(C1369,招行退!B:F,5,FALSE)</f>
        <v>554.29999999999995</v>
      </c>
      <c r="R1369" t="str">
        <f>VLOOKUP(C1369,招行退!B:H,7,FALSE)</f>
        <v>S</v>
      </c>
      <c r="S1369" t="e">
        <f>VLOOKUP(C1369,招行退!B:I,8,FALSE)</f>
        <v>#N/A</v>
      </c>
    </row>
    <row r="1370" spans="1:19" ht="14.25" hidden="1">
      <c r="A1370" t="s">
        <v>21832</v>
      </c>
      <c r="B1370">
        <v>776622</v>
      </c>
      <c r="C1370" t="s">
        <v>5618</v>
      </c>
      <c r="D1370" t="s">
        <v>9459</v>
      </c>
      <c r="E1370" t="s">
        <v>5621</v>
      </c>
      <c r="F1370" s="15">
        <v>8635.51</v>
      </c>
      <c r="G1370" t="s">
        <v>34</v>
      </c>
      <c r="H1370" t="s">
        <v>34</v>
      </c>
      <c r="I1370" t="s">
        <v>340</v>
      </c>
      <c r="J1370" t="s">
        <v>57</v>
      </c>
      <c r="K1370" t="s">
        <v>59</v>
      </c>
      <c r="L1370" t="s">
        <v>5619</v>
      </c>
      <c r="M1370" t="s">
        <v>9460</v>
      </c>
      <c r="N1370" t="s">
        <v>5622</v>
      </c>
      <c r="O1370">
        <f>VLOOKUP(B1370,HIS退!B:F,5,FALSE)</f>
        <v>-8635.51</v>
      </c>
      <c r="P1370" t="str">
        <f>VLOOKUP(B1370,HIS退!B:I,8,FALSE)</f>
        <v>9</v>
      </c>
      <c r="Q1370" s="38">
        <f>VLOOKUP(C1370,招行退!B:F,5,FALSE)</f>
        <v>8635.51</v>
      </c>
      <c r="R1370" t="str">
        <f>VLOOKUP(C1370,招行退!B:H,7,FALSE)</f>
        <v>B</v>
      </c>
      <c r="S1370" t="str">
        <f>VLOOKUP(C1370,招行退!B:I,8,FALSE)</f>
        <v>20170717</v>
      </c>
    </row>
    <row r="1371" spans="1:19" ht="14.25" hidden="1">
      <c r="A1371" t="s">
        <v>21833</v>
      </c>
      <c r="B1371">
        <v>776692</v>
      </c>
      <c r="C1371" t="s">
        <v>9461</v>
      </c>
      <c r="D1371" t="s">
        <v>9462</v>
      </c>
      <c r="E1371" t="s">
        <v>9463</v>
      </c>
      <c r="F1371" s="15">
        <v>500</v>
      </c>
      <c r="G1371" t="s">
        <v>34</v>
      </c>
      <c r="H1371" t="s">
        <v>34</v>
      </c>
      <c r="I1371" t="s">
        <v>58</v>
      </c>
      <c r="J1371" t="s">
        <v>48</v>
      </c>
      <c r="K1371" t="s">
        <v>59</v>
      </c>
      <c r="L1371" t="s">
        <v>9464</v>
      </c>
      <c r="M1371" t="s">
        <v>9465</v>
      </c>
      <c r="N1371" t="s">
        <v>9458</v>
      </c>
      <c r="O1371">
        <f>VLOOKUP(B1371,HIS退!B:F,5,FALSE)</f>
        <v>-500</v>
      </c>
      <c r="P1371" t="str">
        <f>VLOOKUP(B1371,HIS退!B:I,8,FALSE)</f>
        <v>1</v>
      </c>
      <c r="Q1371" s="38">
        <f>VLOOKUP(C1371,招行退!B:F,5,FALSE)</f>
        <v>500</v>
      </c>
      <c r="R1371" t="str">
        <f>VLOOKUP(C1371,招行退!B:H,7,FALSE)</f>
        <v>S</v>
      </c>
      <c r="S1371" t="e">
        <f>VLOOKUP(C1371,招行退!B:I,8,FALSE)</f>
        <v>#N/A</v>
      </c>
    </row>
    <row r="1372" spans="1:19" ht="14.25" hidden="1">
      <c r="A1372" t="s">
        <v>21834</v>
      </c>
      <c r="B1372">
        <v>776930</v>
      </c>
      <c r="C1372" t="s">
        <v>9466</v>
      </c>
      <c r="D1372" t="s">
        <v>9467</v>
      </c>
      <c r="E1372" t="s">
        <v>9468</v>
      </c>
      <c r="F1372" s="15">
        <v>412.5</v>
      </c>
      <c r="G1372" t="s">
        <v>34</v>
      </c>
      <c r="H1372" t="s">
        <v>34</v>
      </c>
      <c r="I1372" t="s">
        <v>58</v>
      </c>
      <c r="J1372" t="s">
        <v>48</v>
      </c>
      <c r="K1372" t="s">
        <v>59</v>
      </c>
      <c r="L1372" t="s">
        <v>9469</v>
      </c>
      <c r="M1372" t="s">
        <v>9470</v>
      </c>
      <c r="N1372" t="s">
        <v>9471</v>
      </c>
      <c r="O1372">
        <f>VLOOKUP(B1372,HIS退!B:F,5,FALSE)</f>
        <v>-412.5</v>
      </c>
      <c r="P1372" t="str">
        <f>VLOOKUP(B1372,HIS退!B:I,8,FALSE)</f>
        <v>1</v>
      </c>
      <c r="Q1372" s="38">
        <f>VLOOKUP(C1372,招行退!B:F,5,FALSE)</f>
        <v>412.5</v>
      </c>
      <c r="R1372" t="str">
        <f>VLOOKUP(C1372,招行退!B:H,7,FALSE)</f>
        <v>S</v>
      </c>
      <c r="S1372" t="e">
        <f>VLOOKUP(C1372,招行退!B:I,8,FALSE)</f>
        <v>#N/A</v>
      </c>
    </row>
    <row r="1373" spans="1:19" ht="14.25" hidden="1">
      <c r="A1373" t="s">
        <v>21835</v>
      </c>
      <c r="B1373">
        <v>777094</v>
      </c>
      <c r="C1373" t="s">
        <v>9472</v>
      </c>
      <c r="D1373" t="s">
        <v>9473</v>
      </c>
      <c r="E1373" t="s">
        <v>9474</v>
      </c>
      <c r="F1373" s="15">
        <v>62</v>
      </c>
      <c r="G1373" t="s">
        <v>34</v>
      </c>
      <c r="H1373" t="s">
        <v>34</v>
      </c>
      <c r="I1373" t="s">
        <v>58</v>
      </c>
      <c r="J1373" t="s">
        <v>48</v>
      </c>
      <c r="K1373" t="s">
        <v>59</v>
      </c>
      <c r="L1373" t="s">
        <v>9475</v>
      </c>
      <c r="M1373" t="s">
        <v>9476</v>
      </c>
      <c r="N1373" t="s">
        <v>9477</v>
      </c>
      <c r="O1373">
        <f>VLOOKUP(B1373,HIS退!B:F,5,FALSE)</f>
        <v>-62</v>
      </c>
      <c r="P1373" t="str">
        <f>VLOOKUP(B1373,HIS退!B:I,8,FALSE)</f>
        <v>1</v>
      </c>
      <c r="Q1373" s="38">
        <f>VLOOKUP(C1373,招行退!B:F,5,FALSE)</f>
        <v>62</v>
      </c>
      <c r="R1373" t="str">
        <f>VLOOKUP(C1373,招行退!B:H,7,FALSE)</f>
        <v>S</v>
      </c>
      <c r="S1373" t="e">
        <f>VLOOKUP(C1373,招行退!B:I,8,FALSE)</f>
        <v>#N/A</v>
      </c>
    </row>
    <row r="1374" spans="1:19" ht="14.25" hidden="1">
      <c r="A1374" t="s">
        <v>21836</v>
      </c>
      <c r="B1374">
        <v>777606</v>
      </c>
      <c r="C1374" t="s">
        <v>9478</v>
      </c>
      <c r="D1374" t="s">
        <v>9479</v>
      </c>
      <c r="E1374" t="s">
        <v>9480</v>
      </c>
      <c r="F1374" s="15">
        <v>5000</v>
      </c>
      <c r="G1374" t="s">
        <v>34</v>
      </c>
      <c r="H1374" t="s">
        <v>34</v>
      </c>
      <c r="I1374" t="s">
        <v>58</v>
      </c>
      <c r="J1374" t="s">
        <v>48</v>
      </c>
      <c r="K1374" t="s">
        <v>59</v>
      </c>
      <c r="L1374" t="s">
        <v>9481</v>
      </c>
      <c r="M1374" t="s">
        <v>9482</v>
      </c>
      <c r="N1374" t="s">
        <v>9483</v>
      </c>
      <c r="O1374">
        <f>VLOOKUP(B1374,HIS退!B:F,5,FALSE)</f>
        <v>-5000</v>
      </c>
      <c r="P1374" t="str">
        <f>VLOOKUP(B1374,HIS退!B:I,8,FALSE)</f>
        <v>1</v>
      </c>
      <c r="Q1374" s="38">
        <f>VLOOKUP(C1374,招行退!B:F,5,FALSE)</f>
        <v>5000</v>
      </c>
      <c r="R1374" t="str">
        <f>VLOOKUP(C1374,招行退!B:H,7,FALSE)</f>
        <v>S</v>
      </c>
      <c r="S1374" t="e">
        <f>VLOOKUP(C1374,招行退!B:I,8,FALSE)</f>
        <v>#N/A</v>
      </c>
    </row>
    <row r="1375" spans="1:19" ht="14.25" hidden="1">
      <c r="A1375" t="s">
        <v>21837</v>
      </c>
      <c r="B1375">
        <v>777688</v>
      </c>
      <c r="C1375" t="s">
        <v>5720</v>
      </c>
      <c r="D1375" t="s">
        <v>9484</v>
      </c>
      <c r="E1375" t="s">
        <v>5723</v>
      </c>
      <c r="F1375" s="15">
        <v>36.5</v>
      </c>
      <c r="G1375" t="s">
        <v>34</v>
      </c>
      <c r="H1375" t="s">
        <v>34</v>
      </c>
      <c r="I1375" t="s">
        <v>340</v>
      </c>
      <c r="J1375" t="s">
        <v>340</v>
      </c>
      <c r="K1375" t="s">
        <v>59</v>
      </c>
      <c r="L1375" t="s">
        <v>5721</v>
      </c>
      <c r="M1375" t="s">
        <v>9485</v>
      </c>
      <c r="N1375" t="s">
        <v>5724</v>
      </c>
      <c r="O1375">
        <f>VLOOKUP(B1375,HIS退!B:F,5,FALSE)</f>
        <v>-36.5</v>
      </c>
      <c r="P1375" t="str">
        <f>VLOOKUP(B1375,HIS退!B:I,8,FALSE)</f>
        <v>9</v>
      </c>
      <c r="Q1375" s="38">
        <f>VLOOKUP(C1375,招行退!B:F,5,FALSE)</f>
        <v>36.5</v>
      </c>
      <c r="R1375" t="str">
        <f>VLOOKUP(C1375,招行退!B:H,7,FALSE)</f>
        <v>B</v>
      </c>
      <c r="S1375" t="str">
        <f>VLOOKUP(C1375,招行退!B:I,8,FALSE)</f>
        <v>20170717</v>
      </c>
    </row>
    <row r="1376" spans="1:19" ht="14.25" hidden="1">
      <c r="A1376" t="s">
        <v>21838</v>
      </c>
      <c r="B1376">
        <v>778233</v>
      </c>
      <c r="C1376" t="s">
        <v>9486</v>
      </c>
      <c r="D1376" t="s">
        <v>9487</v>
      </c>
      <c r="E1376" t="s">
        <v>9488</v>
      </c>
      <c r="F1376" s="15">
        <v>1000</v>
      </c>
      <c r="G1376" t="s">
        <v>34</v>
      </c>
      <c r="H1376" t="s">
        <v>34</v>
      </c>
      <c r="I1376" t="s">
        <v>58</v>
      </c>
      <c r="J1376" t="s">
        <v>48</v>
      </c>
      <c r="K1376" t="s">
        <v>59</v>
      </c>
      <c r="L1376" t="s">
        <v>9489</v>
      </c>
      <c r="M1376" t="s">
        <v>9490</v>
      </c>
      <c r="N1376" t="s">
        <v>9491</v>
      </c>
      <c r="O1376">
        <f>VLOOKUP(B1376,HIS退!B:F,5,FALSE)</f>
        <v>-1000</v>
      </c>
      <c r="P1376" t="str">
        <f>VLOOKUP(B1376,HIS退!B:I,8,FALSE)</f>
        <v>1</v>
      </c>
      <c r="Q1376" s="38">
        <f>VLOOKUP(C1376,招行退!B:F,5,FALSE)</f>
        <v>1000</v>
      </c>
      <c r="R1376" t="str">
        <f>VLOOKUP(C1376,招行退!B:H,7,FALSE)</f>
        <v>S</v>
      </c>
      <c r="S1376" t="e">
        <f>VLOOKUP(C1376,招行退!B:I,8,FALSE)</f>
        <v>#N/A</v>
      </c>
    </row>
    <row r="1377" spans="1:19" ht="14.25" hidden="1">
      <c r="A1377" t="s">
        <v>21839</v>
      </c>
      <c r="B1377">
        <v>778635</v>
      </c>
      <c r="C1377" t="s">
        <v>9492</v>
      </c>
      <c r="D1377" t="s">
        <v>9493</v>
      </c>
      <c r="E1377" t="s">
        <v>9494</v>
      </c>
      <c r="F1377" s="15">
        <v>463.5</v>
      </c>
      <c r="G1377" t="s">
        <v>34</v>
      </c>
      <c r="H1377" t="s">
        <v>34</v>
      </c>
      <c r="I1377" t="s">
        <v>58</v>
      </c>
      <c r="J1377" t="s">
        <v>48</v>
      </c>
      <c r="K1377" t="s">
        <v>59</v>
      </c>
      <c r="L1377" t="s">
        <v>9495</v>
      </c>
      <c r="M1377" t="s">
        <v>9496</v>
      </c>
      <c r="N1377" t="s">
        <v>9497</v>
      </c>
      <c r="O1377">
        <f>VLOOKUP(B1377,HIS退!B:F,5,FALSE)</f>
        <v>-463.5</v>
      </c>
      <c r="P1377" t="str">
        <f>VLOOKUP(B1377,HIS退!B:I,8,FALSE)</f>
        <v>1</v>
      </c>
      <c r="Q1377" s="38">
        <f>VLOOKUP(C1377,招行退!B:F,5,FALSE)</f>
        <v>463.5</v>
      </c>
      <c r="R1377" t="str">
        <f>VLOOKUP(C1377,招行退!B:H,7,FALSE)</f>
        <v>S</v>
      </c>
      <c r="S1377" t="e">
        <f>VLOOKUP(C1377,招行退!B:I,8,FALSE)</f>
        <v>#N/A</v>
      </c>
    </row>
    <row r="1378" spans="1:19" ht="14.25" hidden="1">
      <c r="A1378" t="s">
        <v>21840</v>
      </c>
      <c r="B1378">
        <v>779155</v>
      </c>
      <c r="C1378" t="s">
        <v>9498</v>
      </c>
      <c r="D1378" t="s">
        <v>9114</v>
      </c>
      <c r="E1378" t="s">
        <v>9115</v>
      </c>
      <c r="F1378" s="15">
        <v>594.5</v>
      </c>
      <c r="G1378" t="s">
        <v>34</v>
      </c>
      <c r="H1378" t="s">
        <v>34</v>
      </c>
      <c r="I1378" t="s">
        <v>58</v>
      </c>
      <c r="J1378" t="s">
        <v>48</v>
      </c>
      <c r="K1378" t="s">
        <v>59</v>
      </c>
      <c r="L1378" t="s">
        <v>9499</v>
      </c>
      <c r="M1378" t="s">
        <v>9500</v>
      </c>
      <c r="N1378" t="s">
        <v>9118</v>
      </c>
      <c r="O1378">
        <f>VLOOKUP(B1378,HIS退!B:F,5,FALSE)</f>
        <v>-594.5</v>
      </c>
      <c r="P1378" t="str">
        <f>VLOOKUP(B1378,HIS退!B:I,8,FALSE)</f>
        <v>1</v>
      </c>
      <c r="Q1378" s="38">
        <f>VLOOKUP(C1378,招行退!B:F,5,FALSE)</f>
        <v>594.5</v>
      </c>
      <c r="R1378" t="str">
        <f>VLOOKUP(C1378,招行退!B:H,7,FALSE)</f>
        <v>S</v>
      </c>
      <c r="S1378" t="e">
        <f>VLOOKUP(C1378,招行退!B:I,8,FALSE)</f>
        <v>#N/A</v>
      </c>
    </row>
    <row r="1379" spans="1:19" ht="14.25" hidden="1">
      <c r="A1379" t="s">
        <v>21841</v>
      </c>
      <c r="B1379">
        <v>779589</v>
      </c>
      <c r="C1379" t="s">
        <v>9501</v>
      </c>
      <c r="D1379" t="s">
        <v>618</v>
      </c>
      <c r="E1379" t="s">
        <v>619</v>
      </c>
      <c r="F1379" s="15">
        <v>307</v>
      </c>
      <c r="G1379" t="s">
        <v>34</v>
      </c>
      <c r="H1379" t="s">
        <v>34</v>
      </c>
      <c r="I1379" t="s">
        <v>58</v>
      </c>
      <c r="J1379" t="s">
        <v>48</v>
      </c>
      <c r="K1379" t="s">
        <v>59</v>
      </c>
      <c r="L1379" t="s">
        <v>9502</v>
      </c>
      <c r="M1379" t="s">
        <v>9503</v>
      </c>
      <c r="N1379" t="s">
        <v>2607</v>
      </c>
      <c r="O1379">
        <f>VLOOKUP(B1379,HIS退!B:F,5,FALSE)</f>
        <v>-307</v>
      </c>
      <c r="P1379" t="str">
        <f>VLOOKUP(B1379,HIS退!B:I,8,FALSE)</f>
        <v>1</v>
      </c>
      <c r="Q1379" s="38">
        <f>VLOOKUP(C1379,招行退!B:F,5,FALSE)</f>
        <v>307</v>
      </c>
      <c r="R1379" t="str">
        <f>VLOOKUP(C1379,招行退!B:H,7,FALSE)</f>
        <v>S</v>
      </c>
      <c r="S1379" t="e">
        <f>VLOOKUP(C1379,招行退!B:I,8,FALSE)</f>
        <v>#N/A</v>
      </c>
    </row>
    <row r="1380" spans="1:19" ht="14.25" hidden="1">
      <c r="A1380" t="s">
        <v>21842</v>
      </c>
      <c r="B1380">
        <v>779704</v>
      </c>
      <c r="C1380" t="s">
        <v>9504</v>
      </c>
      <c r="D1380" t="s">
        <v>8139</v>
      </c>
      <c r="E1380" t="s">
        <v>5358</v>
      </c>
      <c r="F1380" s="15">
        <v>1073</v>
      </c>
      <c r="G1380" t="s">
        <v>53</v>
      </c>
      <c r="H1380" t="s">
        <v>34</v>
      </c>
      <c r="I1380" t="s">
        <v>58</v>
      </c>
      <c r="J1380" t="s">
        <v>48</v>
      </c>
      <c r="K1380" t="s">
        <v>59</v>
      </c>
      <c r="L1380" t="s">
        <v>9505</v>
      </c>
      <c r="M1380" t="s">
        <v>9506</v>
      </c>
      <c r="N1380" t="s">
        <v>5359</v>
      </c>
      <c r="O1380">
        <f>VLOOKUP(B1380,HIS退!B:F,5,FALSE)</f>
        <v>-1073</v>
      </c>
      <c r="P1380" t="str">
        <f>VLOOKUP(B1380,HIS退!B:I,8,FALSE)</f>
        <v>1</v>
      </c>
      <c r="Q1380" s="38">
        <f>VLOOKUP(C1380,招行退!B:F,5,FALSE)</f>
        <v>1073</v>
      </c>
      <c r="R1380" t="str">
        <f>VLOOKUP(C1380,招行退!B:H,7,FALSE)</f>
        <v>S</v>
      </c>
      <c r="S1380">
        <f>VLOOKUP(C1380,招行退!B:I,8,FALSE)</f>
        <v>0</v>
      </c>
    </row>
    <row r="1381" spans="1:19" ht="14.25" hidden="1">
      <c r="A1381" t="s">
        <v>21843</v>
      </c>
      <c r="B1381">
        <v>779724</v>
      </c>
      <c r="C1381" t="s">
        <v>5634</v>
      </c>
      <c r="D1381" t="s">
        <v>9507</v>
      </c>
      <c r="E1381" t="s">
        <v>5637</v>
      </c>
      <c r="F1381" s="15">
        <v>122</v>
      </c>
      <c r="G1381" t="s">
        <v>34</v>
      </c>
      <c r="H1381" t="s">
        <v>34</v>
      </c>
      <c r="I1381" t="s">
        <v>340</v>
      </c>
      <c r="J1381" t="s">
        <v>57</v>
      </c>
      <c r="K1381" t="s">
        <v>59</v>
      </c>
      <c r="L1381" t="s">
        <v>5635</v>
      </c>
      <c r="M1381" t="s">
        <v>9508</v>
      </c>
      <c r="N1381" t="s">
        <v>5638</v>
      </c>
      <c r="O1381">
        <f>VLOOKUP(B1381,HIS退!B:F,5,FALSE)</f>
        <v>-122</v>
      </c>
      <c r="P1381" t="str">
        <f>VLOOKUP(B1381,HIS退!B:I,8,FALSE)</f>
        <v>9</v>
      </c>
      <c r="Q1381" s="38">
        <f>VLOOKUP(C1381,招行退!B:F,5,FALSE)</f>
        <v>122</v>
      </c>
      <c r="R1381" t="str">
        <f>VLOOKUP(C1381,招行退!B:H,7,FALSE)</f>
        <v>B</v>
      </c>
      <c r="S1381" t="str">
        <f>VLOOKUP(C1381,招行退!B:I,8,FALSE)</f>
        <v>20170717</v>
      </c>
    </row>
    <row r="1382" spans="1:19" ht="14.25" hidden="1">
      <c r="A1382" t="s">
        <v>21844</v>
      </c>
      <c r="B1382">
        <v>779799</v>
      </c>
      <c r="C1382" t="s">
        <v>9509</v>
      </c>
      <c r="D1382" t="s">
        <v>9510</v>
      </c>
      <c r="E1382" t="s">
        <v>9511</v>
      </c>
      <c r="F1382" s="15">
        <v>250.6</v>
      </c>
      <c r="G1382" t="s">
        <v>53</v>
      </c>
      <c r="H1382" t="s">
        <v>34</v>
      </c>
      <c r="I1382" t="s">
        <v>58</v>
      </c>
      <c r="J1382" t="s">
        <v>48</v>
      </c>
      <c r="K1382" t="s">
        <v>59</v>
      </c>
      <c r="L1382" t="s">
        <v>9512</v>
      </c>
      <c r="M1382" t="s">
        <v>9513</v>
      </c>
      <c r="N1382" t="s">
        <v>9514</v>
      </c>
      <c r="O1382">
        <f>VLOOKUP(B1382,HIS退!B:F,5,FALSE)</f>
        <v>-250.6</v>
      </c>
      <c r="P1382" t="str">
        <f>VLOOKUP(B1382,HIS退!B:I,8,FALSE)</f>
        <v>1</v>
      </c>
      <c r="Q1382" s="38">
        <f>VLOOKUP(C1382,招行退!B:F,5,FALSE)</f>
        <v>250.6</v>
      </c>
      <c r="R1382" t="str">
        <f>VLOOKUP(C1382,招行退!B:H,7,FALSE)</f>
        <v>S</v>
      </c>
      <c r="S1382" t="e">
        <f>VLOOKUP(C1382,招行退!B:I,8,FALSE)</f>
        <v>#N/A</v>
      </c>
    </row>
    <row r="1383" spans="1:19" ht="14.25" hidden="1">
      <c r="A1383" t="s">
        <v>21845</v>
      </c>
      <c r="B1383">
        <v>780119</v>
      </c>
      <c r="C1383" t="s">
        <v>9515</v>
      </c>
      <c r="D1383" t="s">
        <v>9516</v>
      </c>
      <c r="E1383" t="s">
        <v>9517</v>
      </c>
      <c r="F1383" s="15">
        <v>500</v>
      </c>
      <c r="G1383" t="s">
        <v>34</v>
      </c>
      <c r="H1383" t="s">
        <v>34</v>
      </c>
      <c r="I1383" t="s">
        <v>58</v>
      </c>
      <c r="J1383" t="s">
        <v>48</v>
      </c>
      <c r="K1383" t="s">
        <v>59</v>
      </c>
      <c r="L1383" t="s">
        <v>9518</v>
      </c>
      <c r="M1383" t="s">
        <v>9519</v>
      </c>
      <c r="N1383" t="s">
        <v>9520</v>
      </c>
      <c r="O1383">
        <f>VLOOKUP(B1383,HIS退!B:F,5,FALSE)</f>
        <v>-500</v>
      </c>
      <c r="P1383" t="str">
        <f>VLOOKUP(B1383,HIS退!B:I,8,FALSE)</f>
        <v>1</v>
      </c>
      <c r="Q1383" s="38">
        <f>VLOOKUP(C1383,招行退!B:F,5,FALSE)</f>
        <v>500</v>
      </c>
      <c r="R1383" t="str">
        <f>VLOOKUP(C1383,招行退!B:H,7,FALSE)</f>
        <v>S</v>
      </c>
      <c r="S1383" t="e">
        <f>VLOOKUP(C1383,招行退!B:I,8,FALSE)</f>
        <v>#N/A</v>
      </c>
    </row>
    <row r="1384" spans="1:19" ht="14.25" hidden="1">
      <c r="A1384" t="s">
        <v>21846</v>
      </c>
      <c r="B1384">
        <v>780148</v>
      </c>
      <c r="C1384" t="s">
        <v>9521</v>
      </c>
      <c r="D1384" t="s">
        <v>9522</v>
      </c>
      <c r="E1384" t="s">
        <v>9523</v>
      </c>
      <c r="F1384" s="15">
        <v>35066</v>
      </c>
      <c r="G1384" t="s">
        <v>34</v>
      </c>
      <c r="H1384" t="s">
        <v>34</v>
      </c>
      <c r="I1384" t="s">
        <v>58</v>
      </c>
      <c r="J1384" t="s">
        <v>48</v>
      </c>
      <c r="K1384" t="s">
        <v>59</v>
      </c>
      <c r="L1384" t="s">
        <v>9524</v>
      </c>
      <c r="M1384" t="s">
        <v>9525</v>
      </c>
      <c r="N1384" t="s">
        <v>9526</v>
      </c>
      <c r="O1384">
        <f>VLOOKUP(B1384,HIS退!B:F,5,FALSE)</f>
        <v>-35066</v>
      </c>
      <c r="P1384" t="str">
        <f>VLOOKUP(B1384,HIS退!B:I,8,FALSE)</f>
        <v>1</v>
      </c>
      <c r="Q1384" s="38">
        <f>VLOOKUP(C1384,招行退!B:F,5,FALSE)</f>
        <v>35066</v>
      </c>
      <c r="R1384" t="str">
        <f>VLOOKUP(C1384,招行退!B:H,7,FALSE)</f>
        <v>S</v>
      </c>
      <c r="S1384" t="e">
        <f>VLOOKUP(C1384,招行退!B:I,8,FALSE)</f>
        <v>#N/A</v>
      </c>
    </row>
    <row r="1385" spans="1:19" ht="14.25" hidden="1">
      <c r="A1385" t="s">
        <v>21847</v>
      </c>
      <c r="B1385">
        <v>780195</v>
      </c>
      <c r="C1385" t="s">
        <v>9527</v>
      </c>
      <c r="D1385" t="s">
        <v>9516</v>
      </c>
      <c r="E1385" t="s">
        <v>9517</v>
      </c>
      <c r="F1385" s="15">
        <v>600</v>
      </c>
      <c r="G1385" t="s">
        <v>34</v>
      </c>
      <c r="H1385" t="s">
        <v>34</v>
      </c>
      <c r="I1385" t="s">
        <v>58</v>
      </c>
      <c r="J1385" t="s">
        <v>48</v>
      </c>
      <c r="K1385" t="s">
        <v>59</v>
      </c>
      <c r="L1385" t="s">
        <v>9528</v>
      </c>
      <c r="M1385" t="s">
        <v>9529</v>
      </c>
      <c r="N1385" t="s">
        <v>9520</v>
      </c>
      <c r="O1385">
        <f>VLOOKUP(B1385,HIS退!B:F,5,FALSE)</f>
        <v>-600</v>
      </c>
      <c r="P1385" t="str">
        <f>VLOOKUP(B1385,HIS退!B:I,8,FALSE)</f>
        <v>1</v>
      </c>
      <c r="Q1385" s="38">
        <f>VLOOKUP(C1385,招行退!B:F,5,FALSE)</f>
        <v>600</v>
      </c>
      <c r="R1385" t="str">
        <f>VLOOKUP(C1385,招行退!B:H,7,FALSE)</f>
        <v>S</v>
      </c>
      <c r="S1385" t="e">
        <f>VLOOKUP(C1385,招行退!B:I,8,FALSE)</f>
        <v>#N/A</v>
      </c>
    </row>
    <row r="1386" spans="1:19" ht="14.25" hidden="1">
      <c r="A1386" t="s">
        <v>21848</v>
      </c>
      <c r="B1386">
        <v>780720</v>
      </c>
      <c r="C1386" t="s">
        <v>9530</v>
      </c>
      <c r="D1386" t="s">
        <v>9531</v>
      </c>
      <c r="E1386" t="s">
        <v>9532</v>
      </c>
      <c r="F1386" s="15">
        <v>333</v>
      </c>
      <c r="G1386" t="s">
        <v>53</v>
      </c>
      <c r="H1386" t="s">
        <v>34</v>
      </c>
      <c r="I1386" t="s">
        <v>58</v>
      </c>
      <c r="J1386" t="s">
        <v>48</v>
      </c>
      <c r="K1386" t="s">
        <v>59</v>
      </c>
      <c r="L1386" t="s">
        <v>9533</v>
      </c>
      <c r="M1386" t="s">
        <v>9534</v>
      </c>
      <c r="N1386" t="s">
        <v>9535</v>
      </c>
      <c r="O1386">
        <f>VLOOKUP(B1386,HIS退!B:F,5,FALSE)</f>
        <v>-333</v>
      </c>
      <c r="P1386" t="str">
        <f>VLOOKUP(B1386,HIS退!B:I,8,FALSE)</f>
        <v>1</v>
      </c>
      <c r="Q1386" s="38">
        <f>VLOOKUP(C1386,招行退!B:F,5,FALSE)</f>
        <v>333</v>
      </c>
      <c r="R1386" t="str">
        <f>VLOOKUP(C1386,招行退!B:H,7,FALSE)</f>
        <v>S</v>
      </c>
      <c r="S1386" t="e">
        <f>VLOOKUP(C1386,招行退!B:I,8,FALSE)</f>
        <v>#N/A</v>
      </c>
    </row>
    <row r="1387" spans="1:19" ht="14.25" hidden="1">
      <c r="A1387" t="s">
        <v>21849</v>
      </c>
      <c r="B1387">
        <v>780745</v>
      </c>
      <c r="C1387" t="s">
        <v>9536</v>
      </c>
      <c r="D1387" t="s">
        <v>2131</v>
      </c>
      <c r="E1387" t="s">
        <v>2132</v>
      </c>
      <c r="F1387" s="15">
        <v>500</v>
      </c>
      <c r="G1387" t="s">
        <v>34</v>
      </c>
      <c r="H1387" t="s">
        <v>34</v>
      </c>
      <c r="I1387" t="s">
        <v>58</v>
      </c>
      <c r="J1387" t="s">
        <v>48</v>
      </c>
      <c r="K1387" t="s">
        <v>59</v>
      </c>
      <c r="L1387" t="s">
        <v>9537</v>
      </c>
      <c r="M1387" t="s">
        <v>9538</v>
      </c>
      <c r="N1387" t="s">
        <v>4427</v>
      </c>
      <c r="O1387">
        <f>VLOOKUP(B1387,HIS退!B:F,5,FALSE)</f>
        <v>-500</v>
      </c>
      <c r="P1387" t="str">
        <f>VLOOKUP(B1387,HIS退!B:I,8,FALSE)</f>
        <v>1</v>
      </c>
      <c r="Q1387" s="38">
        <f>VLOOKUP(C1387,招行退!B:F,5,FALSE)</f>
        <v>500</v>
      </c>
      <c r="R1387" t="str">
        <f>VLOOKUP(C1387,招行退!B:H,7,FALSE)</f>
        <v>S</v>
      </c>
      <c r="S1387">
        <f>VLOOKUP(C1387,招行退!B:I,8,FALSE)</f>
        <v>0</v>
      </c>
    </row>
    <row r="1388" spans="1:19" ht="14.25" hidden="1">
      <c r="A1388" t="s">
        <v>21850</v>
      </c>
      <c r="B1388">
        <v>780857</v>
      </c>
      <c r="C1388" t="s">
        <v>9539</v>
      </c>
      <c r="D1388" t="s">
        <v>1930</v>
      </c>
      <c r="E1388" t="s">
        <v>1931</v>
      </c>
      <c r="F1388" s="15">
        <v>250</v>
      </c>
      <c r="G1388" t="s">
        <v>34</v>
      </c>
      <c r="H1388" t="s">
        <v>34</v>
      </c>
      <c r="I1388" t="s">
        <v>58</v>
      </c>
      <c r="J1388" t="s">
        <v>48</v>
      </c>
      <c r="K1388" t="s">
        <v>59</v>
      </c>
      <c r="L1388" t="s">
        <v>9540</v>
      </c>
      <c r="M1388" t="s">
        <v>9541</v>
      </c>
      <c r="N1388" t="s">
        <v>4191</v>
      </c>
      <c r="O1388">
        <f>VLOOKUP(B1388,HIS退!B:F,5,FALSE)</f>
        <v>-250</v>
      </c>
      <c r="P1388" t="str">
        <f>VLOOKUP(B1388,HIS退!B:I,8,FALSE)</f>
        <v>1</v>
      </c>
      <c r="Q1388" s="38">
        <f>VLOOKUP(C1388,招行退!B:F,5,FALSE)</f>
        <v>250</v>
      </c>
      <c r="R1388" t="str">
        <f>VLOOKUP(C1388,招行退!B:H,7,FALSE)</f>
        <v>S</v>
      </c>
      <c r="S1388" t="e">
        <f>VLOOKUP(C1388,招行退!B:I,8,FALSE)</f>
        <v>#N/A</v>
      </c>
    </row>
    <row r="1389" spans="1:19" ht="14.25" hidden="1">
      <c r="A1389" t="s">
        <v>21851</v>
      </c>
      <c r="B1389">
        <v>780877</v>
      </c>
      <c r="C1389" t="s">
        <v>9542</v>
      </c>
      <c r="D1389" t="s">
        <v>9543</v>
      </c>
      <c r="E1389" t="s">
        <v>9544</v>
      </c>
      <c r="F1389" s="15">
        <v>1000</v>
      </c>
      <c r="G1389" t="s">
        <v>34</v>
      </c>
      <c r="H1389" t="s">
        <v>34</v>
      </c>
      <c r="I1389" t="s">
        <v>58</v>
      </c>
      <c r="J1389" t="s">
        <v>48</v>
      </c>
      <c r="K1389" t="s">
        <v>59</v>
      </c>
      <c r="L1389" t="s">
        <v>9545</v>
      </c>
      <c r="M1389" t="s">
        <v>9546</v>
      </c>
      <c r="N1389" t="s">
        <v>9547</v>
      </c>
      <c r="O1389">
        <f>VLOOKUP(B1389,HIS退!B:F,5,FALSE)</f>
        <v>-1000</v>
      </c>
      <c r="P1389" t="str">
        <f>VLOOKUP(B1389,HIS退!B:I,8,FALSE)</f>
        <v>1</v>
      </c>
      <c r="Q1389" s="38">
        <f>VLOOKUP(C1389,招行退!B:F,5,FALSE)</f>
        <v>1000</v>
      </c>
      <c r="R1389" t="str">
        <f>VLOOKUP(C1389,招行退!B:H,7,FALSE)</f>
        <v>S</v>
      </c>
      <c r="S1389" t="e">
        <f>VLOOKUP(C1389,招行退!B:I,8,FALSE)</f>
        <v>#N/A</v>
      </c>
    </row>
    <row r="1390" spans="1:19" ht="14.25" hidden="1">
      <c r="A1390" t="s">
        <v>21852</v>
      </c>
      <c r="B1390">
        <v>780924</v>
      </c>
      <c r="C1390" t="s">
        <v>9548</v>
      </c>
      <c r="D1390" t="s">
        <v>9543</v>
      </c>
      <c r="E1390" t="s">
        <v>9544</v>
      </c>
      <c r="F1390" s="15">
        <v>1000</v>
      </c>
      <c r="G1390" t="s">
        <v>34</v>
      </c>
      <c r="H1390" t="s">
        <v>34</v>
      </c>
      <c r="I1390" t="s">
        <v>58</v>
      </c>
      <c r="J1390" t="s">
        <v>48</v>
      </c>
      <c r="K1390" t="s">
        <v>59</v>
      </c>
      <c r="L1390" t="s">
        <v>9549</v>
      </c>
      <c r="M1390" t="s">
        <v>9550</v>
      </c>
      <c r="N1390" t="s">
        <v>9547</v>
      </c>
      <c r="O1390">
        <f>VLOOKUP(B1390,HIS退!B:F,5,FALSE)</f>
        <v>-1000</v>
      </c>
      <c r="P1390" t="str">
        <f>VLOOKUP(B1390,HIS退!B:I,8,FALSE)</f>
        <v>1</v>
      </c>
      <c r="Q1390" s="38">
        <f>VLOOKUP(C1390,招行退!B:F,5,FALSE)</f>
        <v>1000</v>
      </c>
      <c r="R1390" t="str">
        <f>VLOOKUP(C1390,招行退!B:H,7,FALSE)</f>
        <v>S</v>
      </c>
      <c r="S1390" t="e">
        <f>VLOOKUP(C1390,招行退!B:I,8,FALSE)</f>
        <v>#N/A</v>
      </c>
    </row>
    <row r="1391" spans="1:19" ht="14.25" hidden="1">
      <c r="A1391" t="s">
        <v>21853</v>
      </c>
      <c r="B1391">
        <v>780987</v>
      </c>
      <c r="C1391" t="s">
        <v>9551</v>
      </c>
      <c r="D1391" t="s">
        <v>9552</v>
      </c>
      <c r="E1391" t="s">
        <v>9553</v>
      </c>
      <c r="F1391" s="15">
        <v>338.5</v>
      </c>
      <c r="G1391" t="s">
        <v>34</v>
      </c>
      <c r="H1391" t="s">
        <v>34</v>
      </c>
      <c r="I1391" t="s">
        <v>58</v>
      </c>
      <c r="J1391" t="s">
        <v>48</v>
      </c>
      <c r="K1391" t="s">
        <v>59</v>
      </c>
      <c r="L1391" t="s">
        <v>9554</v>
      </c>
      <c r="M1391" t="s">
        <v>9555</v>
      </c>
      <c r="N1391" t="s">
        <v>9556</v>
      </c>
      <c r="O1391">
        <f>VLOOKUP(B1391,HIS退!B:F,5,FALSE)</f>
        <v>-338.5</v>
      </c>
      <c r="P1391" t="str">
        <f>VLOOKUP(B1391,HIS退!B:I,8,FALSE)</f>
        <v>1</v>
      </c>
      <c r="Q1391" s="38">
        <f>VLOOKUP(C1391,招行退!B:F,5,FALSE)</f>
        <v>338.5</v>
      </c>
      <c r="R1391" t="str">
        <f>VLOOKUP(C1391,招行退!B:H,7,FALSE)</f>
        <v>S</v>
      </c>
      <c r="S1391" t="e">
        <f>VLOOKUP(C1391,招行退!B:I,8,FALSE)</f>
        <v>#N/A</v>
      </c>
    </row>
    <row r="1392" spans="1:19" ht="14.25" hidden="1">
      <c r="A1392" t="s">
        <v>21854</v>
      </c>
      <c r="B1392">
        <v>781199</v>
      </c>
      <c r="C1392" t="s">
        <v>9557</v>
      </c>
      <c r="D1392" t="s">
        <v>9558</v>
      </c>
      <c r="E1392" t="s">
        <v>9559</v>
      </c>
      <c r="F1392" s="15">
        <v>500</v>
      </c>
      <c r="G1392" t="s">
        <v>34</v>
      </c>
      <c r="H1392" t="s">
        <v>34</v>
      </c>
      <c r="I1392" t="s">
        <v>58</v>
      </c>
      <c r="J1392" t="s">
        <v>48</v>
      </c>
      <c r="K1392" t="s">
        <v>59</v>
      </c>
      <c r="L1392" t="s">
        <v>9560</v>
      </c>
      <c r="M1392" t="s">
        <v>9561</v>
      </c>
      <c r="N1392" t="s">
        <v>9562</v>
      </c>
      <c r="O1392">
        <f>VLOOKUP(B1392,HIS退!B:F,5,FALSE)</f>
        <v>-500</v>
      </c>
      <c r="P1392" t="str">
        <f>VLOOKUP(B1392,HIS退!B:I,8,FALSE)</f>
        <v>1</v>
      </c>
      <c r="Q1392" s="38">
        <f>VLOOKUP(C1392,招行退!B:F,5,FALSE)</f>
        <v>500</v>
      </c>
      <c r="R1392" t="str">
        <f>VLOOKUP(C1392,招行退!B:H,7,FALSE)</f>
        <v>S</v>
      </c>
      <c r="S1392" t="e">
        <f>VLOOKUP(C1392,招行退!B:I,8,FALSE)</f>
        <v>#N/A</v>
      </c>
    </row>
    <row r="1393" spans="1:19" ht="14.25" hidden="1">
      <c r="A1393" t="s">
        <v>21855</v>
      </c>
      <c r="B1393">
        <v>781489</v>
      </c>
      <c r="C1393" t="s">
        <v>9563</v>
      </c>
      <c r="D1393" t="s">
        <v>9564</v>
      </c>
      <c r="E1393" t="s">
        <v>9565</v>
      </c>
      <c r="F1393" s="15">
        <v>1732.15</v>
      </c>
      <c r="G1393" t="s">
        <v>34</v>
      </c>
      <c r="H1393" t="s">
        <v>34</v>
      </c>
      <c r="I1393" t="s">
        <v>58</v>
      </c>
      <c r="J1393" t="s">
        <v>48</v>
      </c>
      <c r="K1393" t="s">
        <v>59</v>
      </c>
      <c r="L1393" t="s">
        <v>9566</v>
      </c>
      <c r="M1393" t="s">
        <v>9567</v>
      </c>
      <c r="N1393" t="s">
        <v>9568</v>
      </c>
      <c r="O1393">
        <f>VLOOKUP(B1393,HIS退!B:F,5,FALSE)</f>
        <v>-1732.15</v>
      </c>
      <c r="P1393" t="str">
        <f>VLOOKUP(B1393,HIS退!B:I,8,FALSE)</f>
        <v>1</v>
      </c>
      <c r="Q1393" s="38">
        <f>VLOOKUP(C1393,招行退!B:F,5,FALSE)</f>
        <v>1732.15</v>
      </c>
      <c r="R1393" t="str">
        <f>VLOOKUP(C1393,招行退!B:H,7,FALSE)</f>
        <v>S</v>
      </c>
      <c r="S1393" t="e">
        <f>VLOOKUP(C1393,招行退!B:I,8,FALSE)</f>
        <v>#N/A</v>
      </c>
    </row>
    <row r="1394" spans="1:19" ht="14.25" hidden="1">
      <c r="A1394" t="s">
        <v>21856</v>
      </c>
      <c r="B1394">
        <v>781581</v>
      </c>
      <c r="C1394" t="s">
        <v>9569</v>
      </c>
      <c r="D1394" t="s">
        <v>7324</v>
      </c>
      <c r="E1394" t="s">
        <v>5167</v>
      </c>
      <c r="F1394" s="15">
        <v>9700</v>
      </c>
      <c r="G1394" t="s">
        <v>34</v>
      </c>
      <c r="H1394" t="s">
        <v>34</v>
      </c>
      <c r="I1394" t="s">
        <v>58</v>
      </c>
      <c r="J1394" t="s">
        <v>48</v>
      </c>
      <c r="K1394" t="s">
        <v>59</v>
      </c>
      <c r="L1394" t="s">
        <v>9570</v>
      </c>
      <c r="M1394" t="s">
        <v>9571</v>
      </c>
      <c r="N1394" t="s">
        <v>5168</v>
      </c>
      <c r="O1394">
        <f>VLOOKUP(B1394,HIS退!B:F,5,FALSE)</f>
        <v>-9700</v>
      </c>
      <c r="P1394" t="str">
        <f>VLOOKUP(B1394,HIS退!B:I,8,FALSE)</f>
        <v>1</v>
      </c>
      <c r="Q1394" s="38">
        <f>VLOOKUP(C1394,招行退!B:F,5,FALSE)</f>
        <v>9700</v>
      </c>
      <c r="R1394" t="str">
        <f>VLOOKUP(C1394,招行退!B:H,7,FALSE)</f>
        <v>S</v>
      </c>
      <c r="S1394" t="e">
        <f>VLOOKUP(C1394,招行退!B:I,8,FALSE)</f>
        <v>#N/A</v>
      </c>
    </row>
    <row r="1395" spans="1:19" ht="14.25" hidden="1">
      <c r="A1395" t="s">
        <v>21857</v>
      </c>
      <c r="B1395">
        <v>781952</v>
      </c>
      <c r="C1395" t="s">
        <v>9572</v>
      </c>
      <c r="D1395" t="s">
        <v>9573</v>
      </c>
      <c r="E1395" t="s">
        <v>9574</v>
      </c>
      <c r="F1395" s="15">
        <v>69.27</v>
      </c>
      <c r="G1395" t="s">
        <v>34</v>
      </c>
      <c r="H1395" t="s">
        <v>34</v>
      </c>
      <c r="I1395" t="s">
        <v>58</v>
      </c>
      <c r="J1395" t="s">
        <v>48</v>
      </c>
      <c r="K1395" t="s">
        <v>59</v>
      </c>
      <c r="L1395" t="s">
        <v>9575</v>
      </c>
      <c r="M1395" t="s">
        <v>9576</v>
      </c>
      <c r="N1395" t="s">
        <v>9577</v>
      </c>
      <c r="O1395">
        <f>VLOOKUP(B1395,HIS退!B:F,5,FALSE)</f>
        <v>-69.27</v>
      </c>
      <c r="P1395" t="str">
        <f>VLOOKUP(B1395,HIS退!B:I,8,FALSE)</f>
        <v>1</v>
      </c>
      <c r="Q1395" s="38">
        <f>VLOOKUP(C1395,招行退!B:F,5,FALSE)</f>
        <v>69.27</v>
      </c>
      <c r="R1395" t="str">
        <f>VLOOKUP(C1395,招行退!B:H,7,FALSE)</f>
        <v>S</v>
      </c>
      <c r="S1395" t="e">
        <f>VLOOKUP(C1395,招行退!B:I,8,FALSE)</f>
        <v>#N/A</v>
      </c>
    </row>
    <row r="1396" spans="1:19" ht="14.25" hidden="1">
      <c r="A1396" t="s">
        <v>21858</v>
      </c>
      <c r="B1396">
        <v>781963</v>
      </c>
      <c r="C1396" t="s">
        <v>9578</v>
      </c>
      <c r="D1396" t="s">
        <v>9579</v>
      </c>
      <c r="E1396" t="s">
        <v>9580</v>
      </c>
      <c r="F1396" s="15">
        <v>595.91999999999996</v>
      </c>
      <c r="G1396" t="s">
        <v>34</v>
      </c>
      <c r="H1396" t="s">
        <v>34</v>
      </c>
      <c r="I1396" t="s">
        <v>58</v>
      </c>
      <c r="J1396" t="s">
        <v>48</v>
      </c>
      <c r="K1396" t="s">
        <v>59</v>
      </c>
      <c r="L1396" t="s">
        <v>9581</v>
      </c>
      <c r="M1396" t="s">
        <v>9582</v>
      </c>
      <c r="N1396" t="s">
        <v>9583</v>
      </c>
      <c r="O1396">
        <f>VLOOKUP(B1396,HIS退!B:F,5,FALSE)</f>
        <v>-595.91999999999996</v>
      </c>
      <c r="P1396" t="str">
        <f>VLOOKUP(B1396,HIS退!B:I,8,FALSE)</f>
        <v>1</v>
      </c>
      <c r="Q1396" s="38">
        <f>VLOOKUP(C1396,招行退!B:F,5,FALSE)</f>
        <v>595.91999999999996</v>
      </c>
      <c r="R1396" t="str">
        <f>VLOOKUP(C1396,招行退!B:H,7,FALSE)</f>
        <v>S</v>
      </c>
      <c r="S1396" t="e">
        <f>VLOOKUP(C1396,招行退!B:I,8,FALSE)</f>
        <v>#N/A</v>
      </c>
    </row>
    <row r="1397" spans="1:19" ht="14.25" hidden="1">
      <c r="A1397" t="s">
        <v>21859</v>
      </c>
      <c r="B1397">
        <v>782238</v>
      </c>
      <c r="C1397" t="s">
        <v>9584</v>
      </c>
      <c r="D1397" t="s">
        <v>9585</v>
      </c>
      <c r="E1397" t="s">
        <v>9586</v>
      </c>
      <c r="F1397" s="15">
        <v>1800</v>
      </c>
      <c r="G1397" t="s">
        <v>34</v>
      </c>
      <c r="H1397" t="s">
        <v>34</v>
      </c>
      <c r="I1397" t="s">
        <v>58</v>
      </c>
      <c r="J1397" t="s">
        <v>48</v>
      </c>
      <c r="K1397" t="s">
        <v>59</v>
      </c>
      <c r="L1397" t="s">
        <v>9587</v>
      </c>
      <c r="M1397" t="s">
        <v>9588</v>
      </c>
      <c r="N1397" t="s">
        <v>9589</v>
      </c>
      <c r="O1397">
        <f>VLOOKUP(B1397,HIS退!B:F,5,FALSE)</f>
        <v>-1800</v>
      </c>
      <c r="P1397" t="str">
        <f>VLOOKUP(B1397,HIS退!B:I,8,FALSE)</f>
        <v>1</v>
      </c>
      <c r="Q1397" s="38">
        <f>VLOOKUP(C1397,招行退!B:F,5,FALSE)</f>
        <v>1800</v>
      </c>
      <c r="R1397" t="str">
        <f>VLOOKUP(C1397,招行退!B:H,7,FALSE)</f>
        <v>S</v>
      </c>
      <c r="S1397" t="e">
        <f>VLOOKUP(C1397,招行退!B:I,8,FALSE)</f>
        <v>#N/A</v>
      </c>
    </row>
    <row r="1398" spans="1:19" ht="14.25" hidden="1">
      <c r="A1398" t="s">
        <v>21860</v>
      </c>
      <c r="B1398">
        <v>782503</v>
      </c>
      <c r="C1398" t="s">
        <v>9590</v>
      </c>
      <c r="D1398" t="s">
        <v>9591</v>
      </c>
      <c r="E1398" t="s">
        <v>9592</v>
      </c>
      <c r="F1398" s="15">
        <v>500</v>
      </c>
      <c r="G1398" t="s">
        <v>34</v>
      </c>
      <c r="H1398" t="s">
        <v>34</v>
      </c>
      <c r="I1398" t="s">
        <v>58</v>
      </c>
      <c r="J1398" t="s">
        <v>48</v>
      </c>
      <c r="K1398" t="s">
        <v>59</v>
      </c>
      <c r="L1398" t="s">
        <v>9593</v>
      </c>
      <c r="M1398" t="s">
        <v>9594</v>
      </c>
      <c r="N1398" t="s">
        <v>9595</v>
      </c>
      <c r="O1398">
        <f>VLOOKUP(B1398,HIS退!B:F,5,FALSE)</f>
        <v>-500</v>
      </c>
      <c r="P1398" t="str">
        <f>VLOOKUP(B1398,HIS退!B:I,8,FALSE)</f>
        <v>1</v>
      </c>
      <c r="Q1398" s="38">
        <f>VLOOKUP(C1398,招行退!B:F,5,FALSE)</f>
        <v>500</v>
      </c>
      <c r="R1398" t="str">
        <f>VLOOKUP(C1398,招行退!B:H,7,FALSE)</f>
        <v>S</v>
      </c>
      <c r="S1398" t="e">
        <f>VLOOKUP(C1398,招行退!B:I,8,FALSE)</f>
        <v>#N/A</v>
      </c>
    </row>
    <row r="1399" spans="1:19" ht="14.25" hidden="1">
      <c r="A1399" t="s">
        <v>21861</v>
      </c>
      <c r="B1399">
        <v>782914</v>
      </c>
      <c r="C1399" t="s">
        <v>9596</v>
      </c>
      <c r="D1399" t="s">
        <v>9597</v>
      </c>
      <c r="E1399" t="s">
        <v>9598</v>
      </c>
      <c r="F1399" s="15">
        <v>3481.36</v>
      </c>
      <c r="G1399" t="s">
        <v>34</v>
      </c>
      <c r="H1399" t="s">
        <v>34</v>
      </c>
      <c r="I1399" t="s">
        <v>58</v>
      </c>
      <c r="J1399" t="s">
        <v>48</v>
      </c>
      <c r="K1399" t="s">
        <v>59</v>
      </c>
      <c r="L1399" t="s">
        <v>9599</v>
      </c>
      <c r="M1399" t="s">
        <v>9600</v>
      </c>
      <c r="N1399" t="s">
        <v>9601</v>
      </c>
      <c r="O1399">
        <f>VLOOKUP(B1399,HIS退!B:F,5,FALSE)</f>
        <v>-3481.36</v>
      </c>
      <c r="P1399" t="str">
        <f>VLOOKUP(B1399,HIS退!B:I,8,FALSE)</f>
        <v>1</v>
      </c>
      <c r="Q1399" s="38">
        <f>VLOOKUP(C1399,招行退!B:F,5,FALSE)</f>
        <v>3481.36</v>
      </c>
      <c r="R1399" t="str">
        <f>VLOOKUP(C1399,招行退!B:H,7,FALSE)</f>
        <v>S</v>
      </c>
      <c r="S1399" t="e">
        <f>VLOOKUP(C1399,招行退!B:I,8,FALSE)</f>
        <v>#N/A</v>
      </c>
    </row>
    <row r="1400" spans="1:19" ht="14.25" hidden="1">
      <c r="A1400" t="s">
        <v>21862</v>
      </c>
      <c r="B1400">
        <v>783035</v>
      </c>
      <c r="C1400" t="s">
        <v>5641</v>
      </c>
      <c r="D1400" t="s">
        <v>9602</v>
      </c>
      <c r="E1400" t="s">
        <v>5644</v>
      </c>
      <c r="F1400" s="15">
        <v>200</v>
      </c>
      <c r="G1400" t="s">
        <v>34</v>
      </c>
      <c r="H1400" t="s">
        <v>34</v>
      </c>
      <c r="I1400" t="s">
        <v>340</v>
      </c>
      <c r="J1400" t="s">
        <v>57</v>
      </c>
      <c r="K1400" t="s">
        <v>59</v>
      </c>
      <c r="L1400" t="s">
        <v>5642</v>
      </c>
      <c r="M1400" t="s">
        <v>9603</v>
      </c>
      <c r="N1400" t="s">
        <v>5645</v>
      </c>
      <c r="O1400">
        <f>VLOOKUP(B1400,HIS退!B:F,5,FALSE)</f>
        <v>-200</v>
      </c>
      <c r="P1400" t="str">
        <f>VLOOKUP(B1400,HIS退!B:I,8,FALSE)</f>
        <v>9</v>
      </c>
      <c r="Q1400" s="38">
        <f>VLOOKUP(C1400,招行退!B:F,5,FALSE)</f>
        <v>200</v>
      </c>
      <c r="R1400" t="str">
        <f>VLOOKUP(C1400,招行退!B:H,7,FALSE)</f>
        <v>B</v>
      </c>
      <c r="S1400" t="str">
        <f>VLOOKUP(C1400,招行退!B:I,8,FALSE)</f>
        <v>20170717</v>
      </c>
    </row>
    <row r="1401" spans="1:19" ht="14.25" hidden="1">
      <c r="A1401" t="s">
        <v>21863</v>
      </c>
      <c r="B1401">
        <v>783119</v>
      </c>
      <c r="C1401" t="s">
        <v>5840</v>
      </c>
      <c r="D1401" t="s">
        <v>9604</v>
      </c>
      <c r="E1401" t="s">
        <v>5843</v>
      </c>
      <c r="F1401" s="15">
        <v>2000</v>
      </c>
      <c r="G1401" t="s">
        <v>34</v>
      </c>
      <c r="H1401" t="s">
        <v>34</v>
      </c>
      <c r="I1401" t="s">
        <v>340</v>
      </c>
      <c r="J1401" t="s">
        <v>340</v>
      </c>
      <c r="K1401" t="s">
        <v>59</v>
      </c>
      <c r="L1401" t="s">
        <v>5841</v>
      </c>
      <c r="M1401" t="s">
        <v>9605</v>
      </c>
      <c r="N1401" t="s">
        <v>5844</v>
      </c>
      <c r="O1401">
        <f>VLOOKUP(B1401,HIS退!B:F,5,FALSE)</f>
        <v>-2000</v>
      </c>
      <c r="P1401" t="str">
        <f>VLOOKUP(B1401,HIS退!B:I,8,FALSE)</f>
        <v>9</v>
      </c>
      <c r="Q1401" s="38">
        <f>VLOOKUP(C1401,招行退!B:F,5,FALSE)</f>
        <v>2000</v>
      </c>
      <c r="R1401" t="str">
        <f>VLOOKUP(C1401,招行退!B:H,7,FALSE)</f>
        <v>B</v>
      </c>
      <c r="S1401" t="str">
        <f>VLOOKUP(C1401,招行退!B:I,8,FALSE)</f>
        <v>20170718</v>
      </c>
    </row>
    <row r="1402" spans="1:19" ht="14.25" hidden="1">
      <c r="A1402" t="s">
        <v>21864</v>
      </c>
      <c r="B1402">
        <v>783396</v>
      </c>
      <c r="C1402" t="s">
        <v>9606</v>
      </c>
      <c r="D1402" t="s">
        <v>9607</v>
      </c>
      <c r="E1402" t="s">
        <v>9608</v>
      </c>
      <c r="F1402" s="15">
        <v>800</v>
      </c>
      <c r="G1402" t="s">
        <v>34</v>
      </c>
      <c r="H1402" t="s">
        <v>34</v>
      </c>
      <c r="I1402" t="s">
        <v>58</v>
      </c>
      <c r="J1402" t="s">
        <v>48</v>
      </c>
      <c r="K1402" t="s">
        <v>59</v>
      </c>
      <c r="L1402" t="s">
        <v>9609</v>
      </c>
      <c r="M1402" t="s">
        <v>9610</v>
      </c>
      <c r="N1402" t="s">
        <v>9611</v>
      </c>
      <c r="O1402">
        <f>VLOOKUP(B1402,HIS退!B:F,5,FALSE)</f>
        <v>-800</v>
      </c>
      <c r="P1402" t="str">
        <f>VLOOKUP(B1402,HIS退!B:I,8,FALSE)</f>
        <v>1</v>
      </c>
      <c r="Q1402" s="38">
        <f>VLOOKUP(C1402,招行退!B:F,5,FALSE)</f>
        <v>800</v>
      </c>
      <c r="R1402" t="str">
        <f>VLOOKUP(C1402,招行退!B:H,7,FALSE)</f>
        <v>S</v>
      </c>
      <c r="S1402" t="e">
        <f>VLOOKUP(C1402,招行退!B:I,8,FALSE)</f>
        <v>#N/A</v>
      </c>
    </row>
    <row r="1403" spans="1:19" ht="14.25" hidden="1">
      <c r="A1403" t="s">
        <v>21865</v>
      </c>
      <c r="B1403">
        <v>783401</v>
      </c>
      <c r="C1403" t="s">
        <v>9612</v>
      </c>
      <c r="D1403" t="s">
        <v>9613</v>
      </c>
      <c r="E1403" t="s">
        <v>9614</v>
      </c>
      <c r="F1403" s="15">
        <v>1300</v>
      </c>
      <c r="G1403" t="s">
        <v>34</v>
      </c>
      <c r="H1403" t="s">
        <v>34</v>
      </c>
      <c r="I1403" t="s">
        <v>58</v>
      </c>
      <c r="J1403" t="s">
        <v>48</v>
      </c>
      <c r="K1403" t="s">
        <v>59</v>
      </c>
      <c r="L1403" t="s">
        <v>9615</v>
      </c>
      <c r="M1403" t="s">
        <v>9616</v>
      </c>
      <c r="N1403" t="s">
        <v>9617</v>
      </c>
      <c r="O1403">
        <f>VLOOKUP(B1403,HIS退!B:F,5,FALSE)</f>
        <v>-1300</v>
      </c>
      <c r="P1403" t="str">
        <f>VLOOKUP(B1403,HIS退!B:I,8,FALSE)</f>
        <v>1</v>
      </c>
      <c r="Q1403" s="38">
        <f>VLOOKUP(C1403,招行退!B:F,5,FALSE)</f>
        <v>1300</v>
      </c>
      <c r="R1403" t="str">
        <f>VLOOKUP(C1403,招行退!B:H,7,FALSE)</f>
        <v>S</v>
      </c>
      <c r="S1403" t="e">
        <f>VLOOKUP(C1403,招行退!B:I,8,FALSE)</f>
        <v>#N/A</v>
      </c>
    </row>
    <row r="1404" spans="1:19" ht="14.25" hidden="1">
      <c r="A1404" t="s">
        <v>21866</v>
      </c>
      <c r="B1404">
        <v>783492</v>
      </c>
      <c r="C1404" t="s">
        <v>9618</v>
      </c>
      <c r="D1404" t="s">
        <v>9619</v>
      </c>
      <c r="E1404" t="s">
        <v>9620</v>
      </c>
      <c r="F1404" s="15">
        <v>42.5</v>
      </c>
      <c r="G1404" t="s">
        <v>34</v>
      </c>
      <c r="H1404" t="s">
        <v>34</v>
      </c>
      <c r="I1404" t="s">
        <v>58</v>
      </c>
      <c r="J1404" t="s">
        <v>48</v>
      </c>
      <c r="K1404" t="s">
        <v>59</v>
      </c>
      <c r="L1404" t="s">
        <v>9621</v>
      </c>
      <c r="M1404" t="s">
        <v>9622</v>
      </c>
      <c r="N1404" t="s">
        <v>9623</v>
      </c>
      <c r="O1404">
        <f>VLOOKUP(B1404,HIS退!B:F,5,FALSE)</f>
        <v>-42.5</v>
      </c>
      <c r="P1404" t="str">
        <f>VLOOKUP(B1404,HIS退!B:I,8,FALSE)</f>
        <v>1</v>
      </c>
      <c r="Q1404" s="38">
        <f>VLOOKUP(C1404,招行退!B:F,5,FALSE)</f>
        <v>42.5</v>
      </c>
      <c r="R1404" t="str">
        <f>VLOOKUP(C1404,招行退!B:H,7,FALSE)</f>
        <v>S</v>
      </c>
      <c r="S1404" t="e">
        <f>VLOOKUP(C1404,招行退!B:I,8,FALSE)</f>
        <v>#N/A</v>
      </c>
    </row>
    <row r="1405" spans="1:19" ht="14.25" hidden="1">
      <c r="A1405" t="s">
        <v>21867</v>
      </c>
      <c r="B1405">
        <v>783646</v>
      </c>
      <c r="C1405" t="s">
        <v>9624</v>
      </c>
      <c r="D1405" t="s">
        <v>9625</v>
      </c>
      <c r="E1405" t="s">
        <v>9626</v>
      </c>
      <c r="F1405" s="15">
        <v>763</v>
      </c>
      <c r="G1405" t="s">
        <v>34</v>
      </c>
      <c r="H1405" t="s">
        <v>34</v>
      </c>
      <c r="I1405" t="s">
        <v>58</v>
      </c>
      <c r="J1405" t="s">
        <v>48</v>
      </c>
      <c r="K1405" t="s">
        <v>59</v>
      </c>
      <c r="L1405" t="s">
        <v>9627</v>
      </c>
      <c r="M1405" t="s">
        <v>9628</v>
      </c>
      <c r="N1405" t="s">
        <v>9629</v>
      </c>
      <c r="O1405">
        <f>VLOOKUP(B1405,HIS退!B:F,5,FALSE)</f>
        <v>-763</v>
      </c>
      <c r="P1405" t="str">
        <f>VLOOKUP(B1405,HIS退!B:I,8,FALSE)</f>
        <v>1</v>
      </c>
      <c r="Q1405" s="38">
        <f>VLOOKUP(C1405,招行退!B:F,5,FALSE)</f>
        <v>763</v>
      </c>
      <c r="R1405" t="str">
        <f>VLOOKUP(C1405,招行退!B:H,7,FALSE)</f>
        <v>S</v>
      </c>
      <c r="S1405" t="e">
        <f>VLOOKUP(C1405,招行退!B:I,8,FALSE)</f>
        <v>#N/A</v>
      </c>
    </row>
    <row r="1406" spans="1:19" ht="14.25" hidden="1">
      <c r="A1406" t="s">
        <v>21868</v>
      </c>
      <c r="B1406">
        <v>783863</v>
      </c>
      <c r="C1406" t="s">
        <v>9630</v>
      </c>
      <c r="D1406" t="s">
        <v>9631</v>
      </c>
      <c r="E1406" t="s">
        <v>9632</v>
      </c>
      <c r="F1406" s="15">
        <v>1542.66</v>
      </c>
      <c r="G1406" t="s">
        <v>34</v>
      </c>
      <c r="H1406" t="s">
        <v>34</v>
      </c>
      <c r="I1406" t="s">
        <v>58</v>
      </c>
      <c r="J1406" t="s">
        <v>48</v>
      </c>
      <c r="K1406" t="s">
        <v>59</v>
      </c>
      <c r="L1406" t="s">
        <v>9633</v>
      </c>
      <c r="M1406" t="s">
        <v>9634</v>
      </c>
      <c r="N1406" t="s">
        <v>9635</v>
      </c>
      <c r="O1406">
        <f>VLOOKUP(B1406,HIS退!B:F,5,FALSE)</f>
        <v>-1542.66</v>
      </c>
      <c r="P1406" t="str">
        <f>VLOOKUP(B1406,HIS退!B:I,8,FALSE)</f>
        <v>1</v>
      </c>
      <c r="Q1406" s="38">
        <f>VLOOKUP(C1406,招行退!B:F,5,FALSE)</f>
        <v>1542.66</v>
      </c>
      <c r="R1406" t="str">
        <f>VLOOKUP(C1406,招行退!B:H,7,FALSE)</f>
        <v>S</v>
      </c>
      <c r="S1406" t="e">
        <f>VLOOKUP(C1406,招行退!B:I,8,FALSE)</f>
        <v>#N/A</v>
      </c>
    </row>
    <row r="1407" spans="1:19" ht="14.25" hidden="1">
      <c r="A1407" t="s">
        <v>21869</v>
      </c>
      <c r="B1407">
        <v>783977</v>
      </c>
      <c r="C1407" t="s">
        <v>9636</v>
      </c>
      <c r="D1407" t="s">
        <v>9637</v>
      </c>
      <c r="E1407" t="s">
        <v>1304</v>
      </c>
      <c r="F1407" s="15">
        <v>297.92</v>
      </c>
      <c r="G1407" t="s">
        <v>34</v>
      </c>
      <c r="H1407" t="s">
        <v>34</v>
      </c>
      <c r="I1407" t="s">
        <v>58</v>
      </c>
      <c r="J1407" t="s">
        <v>48</v>
      </c>
      <c r="K1407" t="s">
        <v>59</v>
      </c>
      <c r="L1407" t="s">
        <v>9638</v>
      </c>
      <c r="M1407" t="s">
        <v>9639</v>
      </c>
      <c r="N1407" t="s">
        <v>9640</v>
      </c>
      <c r="O1407">
        <f>VLOOKUP(B1407,HIS退!B:F,5,FALSE)</f>
        <v>-297.92</v>
      </c>
      <c r="P1407" t="str">
        <f>VLOOKUP(B1407,HIS退!B:I,8,FALSE)</f>
        <v>1</v>
      </c>
      <c r="Q1407" s="38">
        <f>VLOOKUP(C1407,招行退!B:F,5,FALSE)</f>
        <v>297.92</v>
      </c>
      <c r="R1407" t="str">
        <f>VLOOKUP(C1407,招行退!B:H,7,FALSE)</f>
        <v>S</v>
      </c>
      <c r="S1407" t="e">
        <f>VLOOKUP(C1407,招行退!B:I,8,FALSE)</f>
        <v>#N/A</v>
      </c>
    </row>
    <row r="1408" spans="1:19" ht="14.25" hidden="1">
      <c r="A1408" t="s">
        <v>21870</v>
      </c>
      <c r="B1408">
        <v>783992</v>
      </c>
      <c r="C1408" t="s">
        <v>5648</v>
      </c>
      <c r="D1408" t="s">
        <v>1095</v>
      </c>
      <c r="E1408" t="s">
        <v>1096</v>
      </c>
      <c r="F1408" s="15">
        <v>100</v>
      </c>
      <c r="G1408" t="s">
        <v>34</v>
      </c>
      <c r="H1408" t="s">
        <v>34</v>
      </c>
      <c r="I1408" t="s">
        <v>340</v>
      </c>
      <c r="J1408" t="s">
        <v>57</v>
      </c>
      <c r="K1408" t="s">
        <v>59</v>
      </c>
      <c r="L1408" t="s">
        <v>5649</v>
      </c>
      <c r="M1408" t="s">
        <v>9641</v>
      </c>
      <c r="N1408" t="s">
        <v>3195</v>
      </c>
      <c r="O1408">
        <f>VLOOKUP(B1408,HIS退!B:F,5,FALSE)</f>
        <v>-100</v>
      </c>
      <c r="P1408" t="str">
        <f>VLOOKUP(B1408,HIS退!B:I,8,FALSE)</f>
        <v>9</v>
      </c>
      <c r="Q1408" s="38">
        <f>VLOOKUP(C1408,招行退!B:F,5,FALSE)</f>
        <v>100</v>
      </c>
      <c r="R1408" t="str">
        <f>VLOOKUP(C1408,招行退!B:H,7,FALSE)</f>
        <v>B</v>
      </c>
      <c r="S1408" t="str">
        <f>VLOOKUP(C1408,招行退!B:I,8,FALSE)</f>
        <v>20170706</v>
      </c>
    </row>
    <row r="1409" spans="1:19" ht="14.25" hidden="1">
      <c r="A1409" t="s">
        <v>21871</v>
      </c>
      <c r="B1409">
        <v>784298</v>
      </c>
      <c r="C1409" t="s">
        <v>9642</v>
      </c>
      <c r="D1409" t="s">
        <v>9643</v>
      </c>
      <c r="E1409" t="s">
        <v>9644</v>
      </c>
      <c r="F1409" s="15">
        <v>500</v>
      </c>
      <c r="G1409" t="s">
        <v>34</v>
      </c>
      <c r="H1409" t="s">
        <v>34</v>
      </c>
      <c r="I1409" t="s">
        <v>58</v>
      </c>
      <c r="J1409" t="s">
        <v>48</v>
      </c>
      <c r="K1409" t="s">
        <v>59</v>
      </c>
      <c r="L1409" t="s">
        <v>9645</v>
      </c>
      <c r="M1409" t="s">
        <v>9646</v>
      </c>
      <c r="N1409" t="s">
        <v>9647</v>
      </c>
      <c r="O1409">
        <f>VLOOKUP(B1409,HIS退!B:F,5,FALSE)</f>
        <v>-500</v>
      </c>
      <c r="P1409" t="str">
        <f>VLOOKUP(B1409,HIS退!B:I,8,FALSE)</f>
        <v>1</v>
      </c>
      <c r="Q1409" s="38">
        <f>VLOOKUP(C1409,招行退!B:F,5,FALSE)</f>
        <v>500</v>
      </c>
      <c r="R1409" t="str">
        <f>VLOOKUP(C1409,招行退!B:H,7,FALSE)</f>
        <v>S</v>
      </c>
      <c r="S1409" t="e">
        <f>VLOOKUP(C1409,招行退!B:I,8,FALSE)</f>
        <v>#N/A</v>
      </c>
    </row>
    <row r="1410" spans="1:19" ht="14.25" hidden="1">
      <c r="A1410" t="s">
        <v>21872</v>
      </c>
      <c r="B1410">
        <v>784488</v>
      </c>
      <c r="C1410" t="s">
        <v>9648</v>
      </c>
      <c r="D1410" t="s">
        <v>9543</v>
      </c>
      <c r="E1410" t="s">
        <v>9544</v>
      </c>
      <c r="F1410" s="15">
        <v>119.9</v>
      </c>
      <c r="G1410" t="s">
        <v>34</v>
      </c>
      <c r="H1410" t="s">
        <v>34</v>
      </c>
      <c r="I1410" t="s">
        <v>58</v>
      </c>
      <c r="J1410" t="s">
        <v>48</v>
      </c>
      <c r="K1410" t="s">
        <v>59</v>
      </c>
      <c r="L1410" t="s">
        <v>9649</v>
      </c>
      <c r="M1410" t="s">
        <v>9650</v>
      </c>
      <c r="N1410" t="s">
        <v>9547</v>
      </c>
      <c r="O1410">
        <f>VLOOKUP(B1410,HIS退!B:F,5,FALSE)</f>
        <v>-119.9</v>
      </c>
      <c r="P1410" t="str">
        <f>VLOOKUP(B1410,HIS退!B:I,8,FALSE)</f>
        <v>1</v>
      </c>
      <c r="Q1410" s="38">
        <f>VLOOKUP(C1410,招行退!B:F,5,FALSE)</f>
        <v>119.9</v>
      </c>
      <c r="R1410" t="str">
        <f>VLOOKUP(C1410,招行退!B:H,7,FALSE)</f>
        <v>S</v>
      </c>
      <c r="S1410" t="e">
        <f>VLOOKUP(C1410,招行退!B:I,8,FALSE)</f>
        <v>#N/A</v>
      </c>
    </row>
    <row r="1411" spans="1:19" ht="14.25" hidden="1">
      <c r="A1411" t="s">
        <v>21873</v>
      </c>
      <c r="B1411">
        <v>784503</v>
      </c>
      <c r="C1411" t="s">
        <v>9651</v>
      </c>
      <c r="D1411" t="s">
        <v>9652</v>
      </c>
      <c r="E1411" t="s">
        <v>9653</v>
      </c>
      <c r="F1411" s="15">
        <v>192.5</v>
      </c>
      <c r="G1411" t="s">
        <v>34</v>
      </c>
      <c r="H1411" t="s">
        <v>34</v>
      </c>
      <c r="I1411" t="s">
        <v>58</v>
      </c>
      <c r="J1411" t="s">
        <v>48</v>
      </c>
      <c r="K1411" t="s">
        <v>59</v>
      </c>
      <c r="L1411" t="s">
        <v>9654</v>
      </c>
      <c r="M1411" t="s">
        <v>9655</v>
      </c>
      <c r="N1411" t="s">
        <v>9656</v>
      </c>
      <c r="O1411">
        <f>VLOOKUP(B1411,HIS退!B:F,5,FALSE)</f>
        <v>-192.5</v>
      </c>
      <c r="P1411" t="str">
        <f>VLOOKUP(B1411,HIS退!B:I,8,FALSE)</f>
        <v>1</v>
      </c>
      <c r="Q1411" s="38">
        <f>VLOOKUP(C1411,招行退!B:F,5,FALSE)</f>
        <v>192.5</v>
      </c>
      <c r="R1411" t="str">
        <f>VLOOKUP(C1411,招行退!B:H,7,FALSE)</f>
        <v>S</v>
      </c>
      <c r="S1411" t="e">
        <f>VLOOKUP(C1411,招行退!B:I,8,FALSE)</f>
        <v>#N/A</v>
      </c>
    </row>
    <row r="1412" spans="1:19" ht="14.25" hidden="1">
      <c r="A1412" t="s">
        <v>21874</v>
      </c>
      <c r="B1412">
        <v>784865</v>
      </c>
      <c r="C1412" t="s">
        <v>9657</v>
      </c>
      <c r="D1412" t="s">
        <v>9658</v>
      </c>
      <c r="E1412" t="s">
        <v>9659</v>
      </c>
      <c r="F1412" s="15">
        <v>500</v>
      </c>
      <c r="G1412" t="s">
        <v>34</v>
      </c>
      <c r="H1412" t="s">
        <v>34</v>
      </c>
      <c r="I1412" t="s">
        <v>58</v>
      </c>
      <c r="J1412" t="s">
        <v>48</v>
      </c>
      <c r="K1412" t="s">
        <v>59</v>
      </c>
      <c r="L1412" t="s">
        <v>9660</v>
      </c>
      <c r="M1412" t="s">
        <v>9661</v>
      </c>
      <c r="N1412" t="s">
        <v>9662</v>
      </c>
      <c r="O1412">
        <f>VLOOKUP(B1412,HIS退!B:F,5,FALSE)</f>
        <v>-500</v>
      </c>
      <c r="P1412" t="str">
        <f>VLOOKUP(B1412,HIS退!B:I,8,FALSE)</f>
        <v>1</v>
      </c>
      <c r="Q1412" s="38">
        <f>VLOOKUP(C1412,招行退!B:F,5,FALSE)</f>
        <v>500</v>
      </c>
      <c r="R1412" t="str">
        <f>VLOOKUP(C1412,招行退!B:H,7,FALSE)</f>
        <v>S</v>
      </c>
      <c r="S1412" t="e">
        <f>VLOOKUP(C1412,招行退!B:I,8,FALSE)</f>
        <v>#N/A</v>
      </c>
    </row>
    <row r="1413" spans="1:19" ht="14.25" hidden="1">
      <c r="A1413" t="s">
        <v>21875</v>
      </c>
      <c r="B1413">
        <v>784924</v>
      </c>
      <c r="C1413" t="s">
        <v>9663</v>
      </c>
      <c r="D1413" t="s">
        <v>9664</v>
      </c>
      <c r="E1413" t="s">
        <v>9665</v>
      </c>
      <c r="F1413" s="15">
        <v>492.5</v>
      </c>
      <c r="G1413" t="s">
        <v>34</v>
      </c>
      <c r="H1413" t="s">
        <v>34</v>
      </c>
      <c r="I1413" t="s">
        <v>58</v>
      </c>
      <c r="J1413" t="s">
        <v>48</v>
      </c>
      <c r="K1413" t="s">
        <v>59</v>
      </c>
      <c r="L1413" t="s">
        <v>9666</v>
      </c>
      <c r="M1413" t="s">
        <v>9667</v>
      </c>
      <c r="N1413" t="s">
        <v>9668</v>
      </c>
      <c r="O1413">
        <f>VLOOKUP(B1413,HIS退!B:F,5,FALSE)</f>
        <v>-492.5</v>
      </c>
      <c r="P1413" t="str">
        <f>VLOOKUP(B1413,HIS退!B:I,8,FALSE)</f>
        <v>1</v>
      </c>
      <c r="Q1413" s="38">
        <f>VLOOKUP(C1413,招行退!B:F,5,FALSE)</f>
        <v>492.5</v>
      </c>
      <c r="R1413" t="str">
        <f>VLOOKUP(C1413,招行退!B:H,7,FALSE)</f>
        <v>S</v>
      </c>
      <c r="S1413" t="e">
        <f>VLOOKUP(C1413,招行退!B:I,8,FALSE)</f>
        <v>#N/A</v>
      </c>
    </row>
    <row r="1414" spans="1:19" ht="14.25" hidden="1">
      <c r="A1414" t="s">
        <v>21876</v>
      </c>
      <c r="B1414">
        <v>784935</v>
      </c>
      <c r="C1414" t="s">
        <v>9669</v>
      </c>
      <c r="D1414" t="s">
        <v>9658</v>
      </c>
      <c r="E1414" t="s">
        <v>9659</v>
      </c>
      <c r="F1414" s="15">
        <v>1100</v>
      </c>
      <c r="G1414" t="s">
        <v>34</v>
      </c>
      <c r="H1414" t="s">
        <v>34</v>
      </c>
      <c r="I1414" t="s">
        <v>58</v>
      </c>
      <c r="J1414" t="s">
        <v>48</v>
      </c>
      <c r="K1414" t="s">
        <v>59</v>
      </c>
      <c r="L1414" t="s">
        <v>9670</v>
      </c>
      <c r="M1414" t="s">
        <v>9671</v>
      </c>
      <c r="N1414" t="s">
        <v>9662</v>
      </c>
      <c r="O1414">
        <f>VLOOKUP(B1414,HIS退!B:F,5,FALSE)</f>
        <v>-1100</v>
      </c>
      <c r="P1414" t="str">
        <f>VLOOKUP(B1414,HIS退!B:I,8,FALSE)</f>
        <v>1</v>
      </c>
      <c r="Q1414" s="38">
        <f>VLOOKUP(C1414,招行退!B:F,5,FALSE)</f>
        <v>1100</v>
      </c>
      <c r="R1414" t="str">
        <f>VLOOKUP(C1414,招行退!B:H,7,FALSE)</f>
        <v>S</v>
      </c>
      <c r="S1414" t="e">
        <f>VLOOKUP(C1414,招行退!B:I,8,FALSE)</f>
        <v>#N/A</v>
      </c>
    </row>
    <row r="1415" spans="1:19" ht="14.25" hidden="1">
      <c r="A1415" t="s">
        <v>21877</v>
      </c>
      <c r="B1415">
        <v>785142</v>
      </c>
      <c r="C1415" t="s">
        <v>9672</v>
      </c>
      <c r="D1415" t="s">
        <v>2161</v>
      </c>
      <c r="E1415" t="s">
        <v>2162</v>
      </c>
      <c r="F1415" s="15">
        <v>500</v>
      </c>
      <c r="G1415" t="s">
        <v>34</v>
      </c>
      <c r="H1415" t="s">
        <v>34</v>
      </c>
      <c r="I1415" t="s">
        <v>58</v>
      </c>
      <c r="J1415" t="s">
        <v>48</v>
      </c>
      <c r="K1415" t="s">
        <v>59</v>
      </c>
      <c r="L1415" t="s">
        <v>9673</v>
      </c>
      <c r="M1415" t="s">
        <v>9674</v>
      </c>
      <c r="N1415" t="s">
        <v>4459</v>
      </c>
      <c r="O1415">
        <f>VLOOKUP(B1415,HIS退!B:F,5,FALSE)</f>
        <v>-500</v>
      </c>
      <c r="P1415" t="str">
        <f>VLOOKUP(B1415,HIS退!B:I,8,FALSE)</f>
        <v>1</v>
      </c>
      <c r="Q1415" s="38">
        <f>VLOOKUP(C1415,招行退!B:F,5,FALSE)</f>
        <v>500</v>
      </c>
      <c r="R1415" t="str">
        <f>VLOOKUP(C1415,招行退!B:H,7,FALSE)</f>
        <v>S</v>
      </c>
      <c r="S1415" t="e">
        <f>VLOOKUP(C1415,招行退!B:I,8,FALSE)</f>
        <v>#N/A</v>
      </c>
    </row>
    <row r="1416" spans="1:19" ht="14.25" hidden="1">
      <c r="A1416" t="s">
        <v>21878</v>
      </c>
      <c r="B1416">
        <v>785199</v>
      </c>
      <c r="C1416" t="s">
        <v>9675</v>
      </c>
      <c r="D1416" t="s">
        <v>2161</v>
      </c>
      <c r="E1416" t="s">
        <v>2162</v>
      </c>
      <c r="F1416" s="15">
        <v>1842.89</v>
      </c>
      <c r="G1416" t="s">
        <v>34</v>
      </c>
      <c r="H1416" t="s">
        <v>34</v>
      </c>
      <c r="I1416" t="s">
        <v>58</v>
      </c>
      <c r="J1416" t="s">
        <v>48</v>
      </c>
      <c r="K1416" t="s">
        <v>59</v>
      </c>
      <c r="L1416" t="s">
        <v>9676</v>
      </c>
      <c r="M1416" t="s">
        <v>9677</v>
      </c>
      <c r="N1416" t="s">
        <v>9678</v>
      </c>
      <c r="O1416">
        <f>VLOOKUP(B1416,HIS退!B:F,5,FALSE)</f>
        <v>-1842.89</v>
      </c>
      <c r="P1416" t="str">
        <f>VLOOKUP(B1416,HIS退!B:I,8,FALSE)</f>
        <v>1</v>
      </c>
      <c r="Q1416" s="38">
        <f>VLOOKUP(C1416,招行退!B:F,5,FALSE)</f>
        <v>1842.89</v>
      </c>
      <c r="R1416" t="str">
        <f>VLOOKUP(C1416,招行退!B:H,7,FALSE)</f>
        <v>S</v>
      </c>
      <c r="S1416" t="e">
        <f>VLOOKUP(C1416,招行退!B:I,8,FALSE)</f>
        <v>#N/A</v>
      </c>
    </row>
    <row r="1417" spans="1:19" ht="14.25" hidden="1">
      <c r="A1417" t="s">
        <v>21879</v>
      </c>
      <c r="B1417">
        <v>785263</v>
      </c>
      <c r="C1417" t="s">
        <v>5653</v>
      </c>
      <c r="D1417" t="s">
        <v>9679</v>
      </c>
      <c r="E1417" t="s">
        <v>5656</v>
      </c>
      <c r="F1417" s="15">
        <v>700</v>
      </c>
      <c r="G1417" t="s">
        <v>34</v>
      </c>
      <c r="H1417" t="s">
        <v>34</v>
      </c>
      <c r="I1417" t="s">
        <v>340</v>
      </c>
      <c r="J1417" t="s">
        <v>57</v>
      </c>
      <c r="K1417" t="s">
        <v>59</v>
      </c>
      <c r="L1417" t="s">
        <v>5654</v>
      </c>
      <c r="M1417" t="s">
        <v>9680</v>
      </c>
      <c r="N1417" t="s">
        <v>5657</v>
      </c>
      <c r="O1417">
        <f>VLOOKUP(B1417,HIS退!B:F,5,FALSE)</f>
        <v>-700</v>
      </c>
      <c r="P1417" t="str">
        <f>VLOOKUP(B1417,HIS退!B:I,8,FALSE)</f>
        <v>9</v>
      </c>
      <c r="Q1417" s="38">
        <f>VLOOKUP(C1417,招行退!B:F,5,FALSE)</f>
        <v>700</v>
      </c>
      <c r="R1417" t="str">
        <f>VLOOKUP(C1417,招行退!B:H,7,FALSE)</f>
        <v>B</v>
      </c>
      <c r="S1417" t="str">
        <f>VLOOKUP(C1417,招行退!B:I,8,FALSE)</f>
        <v>20170717</v>
      </c>
    </row>
    <row r="1418" spans="1:19" ht="14.25" hidden="1">
      <c r="A1418" t="s">
        <v>21880</v>
      </c>
      <c r="B1418">
        <v>785866</v>
      </c>
      <c r="C1418" t="s">
        <v>9681</v>
      </c>
      <c r="D1418" t="s">
        <v>9682</v>
      </c>
      <c r="E1418" t="s">
        <v>9683</v>
      </c>
      <c r="F1418" s="15">
        <v>831.5</v>
      </c>
      <c r="G1418" t="s">
        <v>34</v>
      </c>
      <c r="H1418" t="s">
        <v>34</v>
      </c>
      <c r="I1418" t="s">
        <v>58</v>
      </c>
      <c r="J1418" t="s">
        <v>48</v>
      </c>
      <c r="K1418" t="s">
        <v>59</v>
      </c>
      <c r="L1418" t="s">
        <v>9684</v>
      </c>
      <c r="M1418" t="s">
        <v>9685</v>
      </c>
      <c r="N1418" t="s">
        <v>9686</v>
      </c>
      <c r="O1418">
        <f>VLOOKUP(B1418,HIS退!B:F,5,FALSE)</f>
        <v>-831.5</v>
      </c>
      <c r="P1418" t="str">
        <f>VLOOKUP(B1418,HIS退!B:I,8,FALSE)</f>
        <v>1</v>
      </c>
      <c r="Q1418" s="38">
        <f>VLOOKUP(C1418,招行退!B:F,5,FALSE)</f>
        <v>831.5</v>
      </c>
      <c r="R1418" t="str">
        <f>VLOOKUP(C1418,招行退!B:H,7,FALSE)</f>
        <v>S</v>
      </c>
      <c r="S1418" t="e">
        <f>VLOOKUP(C1418,招行退!B:I,8,FALSE)</f>
        <v>#N/A</v>
      </c>
    </row>
    <row r="1419" spans="1:19" ht="14.25" hidden="1">
      <c r="A1419" t="s">
        <v>21881</v>
      </c>
      <c r="B1419">
        <v>786065</v>
      </c>
      <c r="C1419" t="s">
        <v>9687</v>
      </c>
      <c r="D1419" t="s">
        <v>9688</v>
      </c>
      <c r="E1419" t="s">
        <v>9689</v>
      </c>
      <c r="F1419" s="15">
        <v>4352.75</v>
      </c>
      <c r="G1419" t="s">
        <v>34</v>
      </c>
      <c r="H1419" t="s">
        <v>34</v>
      </c>
      <c r="I1419" t="s">
        <v>58</v>
      </c>
      <c r="J1419" t="s">
        <v>48</v>
      </c>
      <c r="K1419" t="s">
        <v>59</v>
      </c>
      <c r="L1419" t="s">
        <v>9690</v>
      </c>
      <c r="M1419" t="s">
        <v>9691</v>
      </c>
      <c r="N1419" t="s">
        <v>9692</v>
      </c>
      <c r="O1419">
        <f>VLOOKUP(B1419,HIS退!B:F,5,FALSE)</f>
        <v>-4352.75</v>
      </c>
      <c r="P1419" t="str">
        <f>VLOOKUP(B1419,HIS退!B:I,8,FALSE)</f>
        <v>1</v>
      </c>
      <c r="Q1419" s="38">
        <f>VLOOKUP(C1419,招行退!B:F,5,FALSE)</f>
        <v>4352.75</v>
      </c>
      <c r="R1419" t="str">
        <f>VLOOKUP(C1419,招行退!B:H,7,FALSE)</f>
        <v>S</v>
      </c>
      <c r="S1419" t="e">
        <f>VLOOKUP(C1419,招行退!B:I,8,FALSE)</f>
        <v>#N/A</v>
      </c>
    </row>
    <row r="1420" spans="1:19" ht="14.25" hidden="1">
      <c r="A1420" t="s">
        <v>15203</v>
      </c>
      <c r="B1420">
        <v>786177</v>
      </c>
      <c r="C1420" t="s">
        <v>9693</v>
      </c>
      <c r="D1420" t="s">
        <v>9694</v>
      </c>
      <c r="E1420" t="s">
        <v>8341</v>
      </c>
      <c r="F1420" s="15">
        <v>5000</v>
      </c>
      <c r="G1420" t="s">
        <v>34</v>
      </c>
      <c r="H1420" t="s">
        <v>34</v>
      </c>
      <c r="I1420" t="s">
        <v>58</v>
      </c>
      <c r="J1420" t="s">
        <v>48</v>
      </c>
      <c r="K1420" t="s">
        <v>59</v>
      </c>
      <c r="L1420" t="s">
        <v>9695</v>
      </c>
      <c r="M1420" t="s">
        <v>9696</v>
      </c>
      <c r="N1420" t="s">
        <v>9697</v>
      </c>
      <c r="O1420">
        <f>VLOOKUP(B1420,HIS退!B:F,5,FALSE)</f>
        <v>-5000</v>
      </c>
      <c r="P1420" t="str">
        <f>VLOOKUP(B1420,HIS退!B:I,8,FALSE)</f>
        <v>1</v>
      </c>
      <c r="Q1420" s="38">
        <f>VLOOKUP(C1420,招行退!B:F,5,FALSE)</f>
        <v>5000</v>
      </c>
      <c r="R1420" t="str">
        <f>VLOOKUP(C1420,招行退!B:H,7,FALSE)</f>
        <v>S</v>
      </c>
      <c r="S1420" t="e">
        <f>VLOOKUP(C1420,招行退!B:I,8,FALSE)</f>
        <v>#N/A</v>
      </c>
    </row>
    <row r="1421" spans="1:19" ht="14.25" hidden="1">
      <c r="A1421" t="s">
        <v>21882</v>
      </c>
      <c r="B1421">
        <v>786194</v>
      </c>
      <c r="C1421" t="s">
        <v>9698</v>
      </c>
      <c r="D1421" t="s">
        <v>9699</v>
      </c>
      <c r="E1421" t="s">
        <v>9700</v>
      </c>
      <c r="F1421" s="15">
        <v>621.41999999999996</v>
      </c>
      <c r="G1421" t="s">
        <v>34</v>
      </c>
      <c r="H1421" t="s">
        <v>34</v>
      </c>
      <c r="I1421" t="s">
        <v>58</v>
      </c>
      <c r="J1421" t="s">
        <v>48</v>
      </c>
      <c r="K1421" t="s">
        <v>59</v>
      </c>
      <c r="L1421" t="s">
        <v>9701</v>
      </c>
      <c r="M1421" t="s">
        <v>9702</v>
      </c>
      <c r="N1421" t="s">
        <v>9703</v>
      </c>
      <c r="O1421">
        <f>VLOOKUP(B1421,HIS退!B:F,5,FALSE)</f>
        <v>-621.41999999999996</v>
      </c>
      <c r="P1421" t="str">
        <f>VLOOKUP(B1421,HIS退!B:I,8,FALSE)</f>
        <v>1</v>
      </c>
      <c r="Q1421" s="38">
        <f>VLOOKUP(C1421,招行退!B:F,5,FALSE)</f>
        <v>621.41999999999996</v>
      </c>
      <c r="R1421" t="str">
        <f>VLOOKUP(C1421,招行退!B:H,7,FALSE)</f>
        <v>S</v>
      </c>
      <c r="S1421" t="e">
        <f>VLOOKUP(C1421,招行退!B:I,8,FALSE)</f>
        <v>#N/A</v>
      </c>
    </row>
    <row r="1422" spans="1:19" ht="14.25" hidden="1">
      <c r="A1422" t="s">
        <v>21883</v>
      </c>
      <c r="B1422">
        <v>786438</v>
      </c>
      <c r="C1422" t="s">
        <v>9704</v>
      </c>
      <c r="D1422" t="s">
        <v>9705</v>
      </c>
      <c r="E1422" t="s">
        <v>9706</v>
      </c>
      <c r="F1422" s="15">
        <v>87.95</v>
      </c>
      <c r="G1422" t="s">
        <v>34</v>
      </c>
      <c r="H1422" t="s">
        <v>34</v>
      </c>
      <c r="I1422" t="s">
        <v>58</v>
      </c>
      <c r="J1422" t="s">
        <v>48</v>
      </c>
      <c r="K1422" t="s">
        <v>59</v>
      </c>
      <c r="L1422" t="s">
        <v>9707</v>
      </c>
      <c r="M1422" t="s">
        <v>9708</v>
      </c>
      <c r="N1422" t="s">
        <v>9709</v>
      </c>
      <c r="O1422">
        <f>VLOOKUP(B1422,HIS退!B:F,5,FALSE)</f>
        <v>-87.95</v>
      </c>
      <c r="P1422" t="str">
        <f>VLOOKUP(B1422,HIS退!B:I,8,FALSE)</f>
        <v>1</v>
      </c>
      <c r="Q1422" s="38">
        <f>VLOOKUP(C1422,招行退!B:F,5,FALSE)</f>
        <v>87.95</v>
      </c>
      <c r="R1422" t="str">
        <f>VLOOKUP(C1422,招行退!B:H,7,FALSE)</f>
        <v>S</v>
      </c>
      <c r="S1422" t="e">
        <f>VLOOKUP(C1422,招行退!B:I,8,FALSE)</f>
        <v>#N/A</v>
      </c>
    </row>
    <row r="1423" spans="1:19" ht="14.25" hidden="1">
      <c r="A1423" t="s">
        <v>21884</v>
      </c>
      <c r="B1423">
        <v>786513</v>
      </c>
      <c r="C1423" t="s">
        <v>9710</v>
      </c>
      <c r="D1423" t="s">
        <v>9711</v>
      </c>
      <c r="E1423" t="s">
        <v>9712</v>
      </c>
      <c r="F1423" s="15">
        <v>3440</v>
      </c>
      <c r="G1423" t="s">
        <v>34</v>
      </c>
      <c r="H1423" t="s">
        <v>34</v>
      </c>
      <c r="I1423" t="s">
        <v>58</v>
      </c>
      <c r="J1423" t="s">
        <v>48</v>
      </c>
      <c r="K1423" t="s">
        <v>59</v>
      </c>
      <c r="L1423" t="s">
        <v>9713</v>
      </c>
      <c r="M1423" t="s">
        <v>9714</v>
      </c>
      <c r="N1423" t="s">
        <v>9715</v>
      </c>
      <c r="O1423">
        <f>VLOOKUP(B1423,HIS退!B:F,5,FALSE)</f>
        <v>-3440</v>
      </c>
      <c r="P1423" t="str">
        <f>VLOOKUP(B1423,HIS退!B:I,8,FALSE)</f>
        <v>1</v>
      </c>
      <c r="Q1423" s="38">
        <f>VLOOKUP(C1423,招行退!B:F,5,FALSE)</f>
        <v>3440</v>
      </c>
      <c r="R1423" t="str">
        <f>VLOOKUP(C1423,招行退!B:H,7,FALSE)</f>
        <v>S</v>
      </c>
      <c r="S1423" t="e">
        <f>VLOOKUP(C1423,招行退!B:I,8,FALSE)</f>
        <v>#N/A</v>
      </c>
    </row>
    <row r="1424" spans="1:19" ht="14.25" hidden="1">
      <c r="A1424" t="s">
        <v>21885</v>
      </c>
      <c r="B1424">
        <v>786527</v>
      </c>
      <c r="C1424" t="s">
        <v>9716</v>
      </c>
      <c r="D1424" t="s">
        <v>9717</v>
      </c>
      <c r="E1424" t="s">
        <v>9718</v>
      </c>
      <c r="F1424" s="15">
        <v>4332.54</v>
      </c>
      <c r="G1424" t="s">
        <v>34</v>
      </c>
      <c r="H1424" t="s">
        <v>34</v>
      </c>
      <c r="I1424" t="s">
        <v>58</v>
      </c>
      <c r="J1424" t="s">
        <v>48</v>
      </c>
      <c r="K1424" t="s">
        <v>59</v>
      </c>
      <c r="L1424" t="s">
        <v>9719</v>
      </c>
      <c r="M1424" t="s">
        <v>9720</v>
      </c>
      <c r="N1424" t="s">
        <v>9721</v>
      </c>
      <c r="O1424">
        <f>VLOOKUP(B1424,HIS退!B:F,5,FALSE)</f>
        <v>-4332.54</v>
      </c>
      <c r="P1424" t="str">
        <f>VLOOKUP(B1424,HIS退!B:I,8,FALSE)</f>
        <v>1</v>
      </c>
      <c r="Q1424" s="38">
        <f>VLOOKUP(C1424,招行退!B:F,5,FALSE)</f>
        <v>4332.54</v>
      </c>
      <c r="R1424" t="str">
        <f>VLOOKUP(C1424,招行退!B:H,7,FALSE)</f>
        <v>S</v>
      </c>
      <c r="S1424" t="e">
        <f>VLOOKUP(C1424,招行退!B:I,8,FALSE)</f>
        <v>#N/A</v>
      </c>
    </row>
    <row r="1425" spans="1:19" ht="14.25" hidden="1">
      <c r="A1425" t="s">
        <v>21886</v>
      </c>
      <c r="B1425">
        <v>786589</v>
      </c>
      <c r="C1425" t="s">
        <v>5667</v>
      </c>
      <c r="D1425" t="s">
        <v>7594</v>
      </c>
      <c r="E1425" t="s">
        <v>5670</v>
      </c>
      <c r="F1425" s="15">
        <v>28.85</v>
      </c>
      <c r="G1425" t="s">
        <v>34</v>
      </c>
      <c r="H1425" t="s">
        <v>34</v>
      </c>
      <c r="I1425" t="s">
        <v>340</v>
      </c>
      <c r="J1425" t="s">
        <v>57</v>
      </c>
      <c r="K1425" t="s">
        <v>59</v>
      </c>
      <c r="L1425" t="s">
        <v>5668</v>
      </c>
      <c r="M1425" t="s">
        <v>9722</v>
      </c>
      <c r="N1425" t="s">
        <v>5671</v>
      </c>
      <c r="O1425">
        <f>VLOOKUP(B1425,HIS退!B:F,5,FALSE)</f>
        <v>-28.85</v>
      </c>
      <c r="P1425" t="str">
        <f>VLOOKUP(B1425,HIS退!B:I,8,FALSE)</f>
        <v>9</v>
      </c>
      <c r="Q1425" s="38">
        <f>VLOOKUP(C1425,招行退!B:F,5,FALSE)</f>
        <v>28.85</v>
      </c>
      <c r="R1425" t="str">
        <f>VLOOKUP(C1425,招行退!B:H,7,FALSE)</f>
        <v>B</v>
      </c>
      <c r="S1425" t="str">
        <f>VLOOKUP(C1425,招行退!B:I,8,FALSE)</f>
        <v>20170717</v>
      </c>
    </row>
    <row r="1426" spans="1:19" ht="14.25" hidden="1">
      <c r="A1426" t="s">
        <v>21887</v>
      </c>
      <c r="B1426">
        <v>786624</v>
      </c>
      <c r="C1426" t="s">
        <v>5660</v>
      </c>
      <c r="D1426" t="s">
        <v>9723</v>
      </c>
      <c r="E1426" t="s">
        <v>5663</v>
      </c>
      <c r="F1426" s="15">
        <v>245.76</v>
      </c>
      <c r="G1426" t="s">
        <v>34</v>
      </c>
      <c r="H1426" t="s">
        <v>34</v>
      </c>
      <c r="I1426" t="s">
        <v>340</v>
      </c>
      <c r="J1426" t="s">
        <v>57</v>
      </c>
      <c r="K1426" t="s">
        <v>59</v>
      </c>
      <c r="L1426" t="s">
        <v>5661</v>
      </c>
      <c r="M1426" t="s">
        <v>9724</v>
      </c>
      <c r="N1426" t="s">
        <v>5664</v>
      </c>
      <c r="O1426">
        <f>VLOOKUP(B1426,HIS退!B:F,5,FALSE)</f>
        <v>-245.76</v>
      </c>
      <c r="P1426" t="str">
        <f>VLOOKUP(B1426,HIS退!B:I,8,FALSE)</f>
        <v>9</v>
      </c>
      <c r="Q1426" s="38">
        <f>VLOOKUP(C1426,招行退!B:F,5,FALSE)</f>
        <v>245.76</v>
      </c>
      <c r="R1426" t="str">
        <f>VLOOKUP(C1426,招行退!B:H,7,FALSE)</f>
        <v>B</v>
      </c>
      <c r="S1426" t="str">
        <f>VLOOKUP(C1426,招行退!B:I,8,FALSE)</f>
        <v>20170717</v>
      </c>
    </row>
    <row r="1427" spans="1:19" ht="14.25" hidden="1">
      <c r="A1427" t="s">
        <v>21888</v>
      </c>
      <c r="B1427">
        <v>787266</v>
      </c>
      <c r="C1427" t="s">
        <v>9725</v>
      </c>
      <c r="D1427" t="s">
        <v>9726</v>
      </c>
      <c r="E1427" t="s">
        <v>9727</v>
      </c>
      <c r="F1427" s="15">
        <v>500</v>
      </c>
      <c r="G1427" t="s">
        <v>34</v>
      </c>
      <c r="H1427" t="s">
        <v>34</v>
      </c>
      <c r="I1427" t="s">
        <v>58</v>
      </c>
      <c r="J1427" t="s">
        <v>48</v>
      </c>
      <c r="K1427" t="s">
        <v>59</v>
      </c>
      <c r="L1427" t="s">
        <v>9728</v>
      </c>
      <c r="M1427" t="s">
        <v>9729</v>
      </c>
      <c r="N1427" t="s">
        <v>9730</v>
      </c>
      <c r="O1427">
        <f>VLOOKUP(B1427,HIS退!B:F,5,FALSE)</f>
        <v>-500</v>
      </c>
      <c r="P1427" t="str">
        <f>VLOOKUP(B1427,HIS退!B:I,8,FALSE)</f>
        <v>1</v>
      </c>
      <c r="Q1427" s="38">
        <f>VLOOKUP(C1427,招行退!B:F,5,FALSE)</f>
        <v>500</v>
      </c>
      <c r="R1427" t="str">
        <f>VLOOKUP(C1427,招行退!B:H,7,FALSE)</f>
        <v>S</v>
      </c>
      <c r="S1427" t="e">
        <f>VLOOKUP(C1427,招行退!B:I,8,FALSE)</f>
        <v>#N/A</v>
      </c>
    </row>
    <row r="1428" spans="1:19" ht="14.25" hidden="1">
      <c r="A1428" t="s">
        <v>21889</v>
      </c>
      <c r="B1428">
        <v>787515</v>
      </c>
      <c r="C1428" t="s">
        <v>9731</v>
      </c>
      <c r="D1428" t="s">
        <v>9732</v>
      </c>
      <c r="E1428" t="s">
        <v>9733</v>
      </c>
      <c r="F1428" s="15">
        <v>4400</v>
      </c>
      <c r="G1428" t="s">
        <v>34</v>
      </c>
      <c r="H1428" t="s">
        <v>34</v>
      </c>
      <c r="I1428" t="s">
        <v>58</v>
      </c>
      <c r="J1428" t="s">
        <v>48</v>
      </c>
      <c r="K1428" t="s">
        <v>59</v>
      </c>
      <c r="L1428" t="s">
        <v>9734</v>
      </c>
      <c r="M1428" t="s">
        <v>9735</v>
      </c>
      <c r="N1428" t="s">
        <v>6940</v>
      </c>
      <c r="O1428">
        <f>VLOOKUP(B1428,HIS退!B:F,5,FALSE)</f>
        <v>-4400</v>
      </c>
      <c r="P1428" t="str">
        <f>VLOOKUP(B1428,HIS退!B:I,8,FALSE)</f>
        <v>1</v>
      </c>
      <c r="Q1428" s="38">
        <f>VLOOKUP(C1428,招行退!B:F,5,FALSE)</f>
        <v>4400</v>
      </c>
      <c r="R1428" t="str">
        <f>VLOOKUP(C1428,招行退!B:H,7,FALSE)</f>
        <v>S</v>
      </c>
      <c r="S1428" t="e">
        <f>VLOOKUP(C1428,招行退!B:I,8,FALSE)</f>
        <v>#N/A</v>
      </c>
    </row>
    <row r="1429" spans="1:19" ht="14.25" hidden="1">
      <c r="A1429" t="s">
        <v>21890</v>
      </c>
      <c r="B1429">
        <v>787660</v>
      </c>
      <c r="C1429" t="s">
        <v>9736</v>
      </c>
      <c r="D1429" t="s">
        <v>9737</v>
      </c>
      <c r="E1429" t="s">
        <v>4613</v>
      </c>
      <c r="F1429" s="15">
        <v>2111</v>
      </c>
      <c r="G1429" t="s">
        <v>34</v>
      </c>
      <c r="H1429" t="s">
        <v>34</v>
      </c>
      <c r="I1429" t="s">
        <v>58</v>
      </c>
      <c r="J1429" t="s">
        <v>48</v>
      </c>
      <c r="K1429" t="s">
        <v>59</v>
      </c>
      <c r="L1429" t="s">
        <v>9738</v>
      </c>
      <c r="M1429" t="s">
        <v>9739</v>
      </c>
      <c r="N1429" t="s">
        <v>4420</v>
      </c>
      <c r="O1429">
        <f>VLOOKUP(B1429,HIS退!B:F,5,FALSE)</f>
        <v>-2111</v>
      </c>
      <c r="P1429" t="str">
        <f>VLOOKUP(B1429,HIS退!B:I,8,FALSE)</f>
        <v>1</v>
      </c>
      <c r="Q1429" s="38">
        <f>VLOOKUP(C1429,招行退!B:F,5,FALSE)</f>
        <v>2111</v>
      </c>
      <c r="R1429" t="str">
        <f>VLOOKUP(C1429,招行退!B:H,7,FALSE)</f>
        <v>S</v>
      </c>
      <c r="S1429" t="e">
        <f>VLOOKUP(C1429,招行退!B:I,8,FALSE)</f>
        <v>#N/A</v>
      </c>
    </row>
    <row r="1430" spans="1:19" ht="14.25" hidden="1">
      <c r="A1430" t="s">
        <v>21891</v>
      </c>
      <c r="B1430">
        <v>787739</v>
      </c>
      <c r="C1430" t="s">
        <v>5674</v>
      </c>
      <c r="D1430" t="s">
        <v>9740</v>
      </c>
      <c r="E1430" t="s">
        <v>5677</v>
      </c>
      <c r="F1430" s="15">
        <v>542.5</v>
      </c>
      <c r="G1430" t="s">
        <v>34</v>
      </c>
      <c r="H1430" t="s">
        <v>34</v>
      </c>
      <c r="I1430" t="s">
        <v>340</v>
      </c>
      <c r="J1430" t="s">
        <v>57</v>
      </c>
      <c r="K1430" t="s">
        <v>59</v>
      </c>
      <c r="L1430" t="s">
        <v>5675</v>
      </c>
      <c r="M1430" t="s">
        <v>9741</v>
      </c>
      <c r="N1430" t="s">
        <v>5678</v>
      </c>
      <c r="O1430">
        <f>VLOOKUP(B1430,HIS退!B:F,5,FALSE)</f>
        <v>-542.5</v>
      </c>
      <c r="P1430" t="str">
        <f>VLOOKUP(B1430,HIS退!B:I,8,FALSE)</f>
        <v>9</v>
      </c>
      <c r="Q1430" s="38">
        <f>VLOOKUP(C1430,招行退!B:F,5,FALSE)</f>
        <v>542.5</v>
      </c>
      <c r="R1430" t="str">
        <f>VLOOKUP(C1430,招行退!B:H,7,FALSE)</f>
        <v>B</v>
      </c>
      <c r="S1430" t="str">
        <f>VLOOKUP(C1430,招行退!B:I,8,FALSE)</f>
        <v>20170717</v>
      </c>
    </row>
    <row r="1431" spans="1:19" ht="14.25" hidden="1">
      <c r="A1431" t="s">
        <v>21892</v>
      </c>
      <c r="B1431">
        <v>787913</v>
      </c>
      <c r="C1431" t="s">
        <v>9742</v>
      </c>
      <c r="D1431" t="s">
        <v>9743</v>
      </c>
      <c r="E1431" t="s">
        <v>9744</v>
      </c>
      <c r="F1431" s="15">
        <v>7400</v>
      </c>
      <c r="G1431" t="s">
        <v>34</v>
      </c>
      <c r="H1431" t="s">
        <v>34</v>
      </c>
      <c r="I1431" t="s">
        <v>58</v>
      </c>
      <c r="J1431" t="s">
        <v>48</v>
      </c>
      <c r="K1431" t="s">
        <v>59</v>
      </c>
      <c r="L1431" t="s">
        <v>9745</v>
      </c>
      <c r="M1431" t="s">
        <v>9746</v>
      </c>
      <c r="N1431" t="s">
        <v>9747</v>
      </c>
      <c r="O1431">
        <f>VLOOKUP(B1431,HIS退!B:F,5,FALSE)</f>
        <v>-7400</v>
      </c>
      <c r="P1431" t="str">
        <f>VLOOKUP(B1431,HIS退!B:I,8,FALSE)</f>
        <v>1</v>
      </c>
      <c r="Q1431" s="38">
        <f>VLOOKUP(C1431,招行退!B:F,5,FALSE)</f>
        <v>7400</v>
      </c>
      <c r="R1431" t="str">
        <f>VLOOKUP(C1431,招行退!B:H,7,FALSE)</f>
        <v>S</v>
      </c>
      <c r="S1431" t="e">
        <f>VLOOKUP(C1431,招行退!B:I,8,FALSE)</f>
        <v>#N/A</v>
      </c>
    </row>
    <row r="1432" spans="1:19" ht="14.25" hidden="1">
      <c r="A1432" t="s">
        <v>21893</v>
      </c>
      <c r="B1432">
        <v>788099</v>
      </c>
      <c r="C1432" t="s">
        <v>9748</v>
      </c>
      <c r="D1432" t="s">
        <v>9749</v>
      </c>
      <c r="E1432" t="s">
        <v>9750</v>
      </c>
      <c r="F1432" s="15">
        <v>1000</v>
      </c>
      <c r="G1432" t="s">
        <v>34</v>
      </c>
      <c r="H1432" t="s">
        <v>34</v>
      </c>
      <c r="I1432" t="s">
        <v>58</v>
      </c>
      <c r="J1432" t="s">
        <v>48</v>
      </c>
      <c r="K1432" t="s">
        <v>59</v>
      </c>
      <c r="L1432" t="s">
        <v>9751</v>
      </c>
      <c r="M1432" t="s">
        <v>9752</v>
      </c>
      <c r="N1432" t="s">
        <v>9753</v>
      </c>
      <c r="O1432">
        <f>VLOOKUP(B1432,HIS退!B:F,5,FALSE)</f>
        <v>-1000</v>
      </c>
      <c r="P1432" t="str">
        <f>VLOOKUP(B1432,HIS退!B:I,8,FALSE)</f>
        <v>1</v>
      </c>
      <c r="Q1432" s="38">
        <f>VLOOKUP(C1432,招行退!B:F,5,FALSE)</f>
        <v>1000</v>
      </c>
      <c r="R1432" t="str">
        <f>VLOOKUP(C1432,招行退!B:H,7,FALSE)</f>
        <v>S</v>
      </c>
      <c r="S1432" t="e">
        <f>VLOOKUP(C1432,招行退!B:I,8,FALSE)</f>
        <v>#N/A</v>
      </c>
    </row>
    <row r="1433" spans="1:19" ht="14.25" hidden="1">
      <c r="A1433" t="s">
        <v>21894</v>
      </c>
      <c r="B1433">
        <v>788225</v>
      </c>
      <c r="C1433" t="s">
        <v>9754</v>
      </c>
      <c r="D1433" t="s">
        <v>9755</v>
      </c>
      <c r="E1433" t="s">
        <v>9756</v>
      </c>
      <c r="F1433" s="15">
        <v>839.5</v>
      </c>
      <c r="G1433" t="s">
        <v>34</v>
      </c>
      <c r="H1433" t="s">
        <v>34</v>
      </c>
      <c r="I1433" t="s">
        <v>58</v>
      </c>
      <c r="J1433" t="s">
        <v>48</v>
      </c>
      <c r="K1433" t="s">
        <v>59</v>
      </c>
      <c r="L1433" t="s">
        <v>9757</v>
      </c>
      <c r="M1433" t="s">
        <v>9758</v>
      </c>
      <c r="N1433" t="s">
        <v>9759</v>
      </c>
      <c r="O1433">
        <f>VLOOKUP(B1433,HIS退!B:F,5,FALSE)</f>
        <v>-839.5</v>
      </c>
      <c r="P1433" t="str">
        <f>VLOOKUP(B1433,HIS退!B:I,8,FALSE)</f>
        <v>1</v>
      </c>
      <c r="Q1433" s="38">
        <f>VLOOKUP(C1433,招行退!B:F,5,FALSE)</f>
        <v>839.5</v>
      </c>
      <c r="R1433" t="str">
        <f>VLOOKUP(C1433,招行退!B:H,7,FALSE)</f>
        <v>S</v>
      </c>
      <c r="S1433" t="e">
        <f>VLOOKUP(C1433,招行退!B:I,8,FALSE)</f>
        <v>#N/A</v>
      </c>
    </row>
    <row r="1434" spans="1:19" ht="14.25" hidden="1">
      <c r="A1434" t="s">
        <v>21895</v>
      </c>
      <c r="B1434">
        <v>788301</v>
      </c>
      <c r="C1434" t="s">
        <v>9760</v>
      </c>
      <c r="D1434" t="s">
        <v>9761</v>
      </c>
      <c r="E1434" t="s">
        <v>9762</v>
      </c>
      <c r="F1434" s="15">
        <v>5000</v>
      </c>
      <c r="G1434" t="s">
        <v>34</v>
      </c>
      <c r="H1434" t="s">
        <v>34</v>
      </c>
      <c r="I1434" t="s">
        <v>58</v>
      </c>
      <c r="J1434" t="s">
        <v>48</v>
      </c>
      <c r="K1434" t="s">
        <v>59</v>
      </c>
      <c r="L1434" t="s">
        <v>9763</v>
      </c>
      <c r="M1434" t="s">
        <v>9764</v>
      </c>
      <c r="N1434" t="s">
        <v>9765</v>
      </c>
      <c r="O1434">
        <f>VLOOKUP(B1434,HIS退!B:F,5,FALSE)</f>
        <v>-5000</v>
      </c>
      <c r="P1434" t="str">
        <f>VLOOKUP(B1434,HIS退!B:I,8,FALSE)</f>
        <v>1</v>
      </c>
      <c r="Q1434" s="38">
        <f>VLOOKUP(C1434,招行退!B:F,5,FALSE)</f>
        <v>5000</v>
      </c>
      <c r="R1434" t="str">
        <f>VLOOKUP(C1434,招行退!B:H,7,FALSE)</f>
        <v>S</v>
      </c>
      <c r="S1434" t="e">
        <f>VLOOKUP(C1434,招行退!B:I,8,FALSE)</f>
        <v>#N/A</v>
      </c>
    </row>
    <row r="1435" spans="1:19" ht="14.25" hidden="1">
      <c r="A1435" t="s">
        <v>21896</v>
      </c>
      <c r="B1435">
        <v>788544</v>
      </c>
      <c r="C1435" t="s">
        <v>5688</v>
      </c>
      <c r="D1435" t="s">
        <v>9766</v>
      </c>
      <c r="E1435" t="s">
        <v>5691</v>
      </c>
      <c r="F1435" s="15">
        <v>300</v>
      </c>
      <c r="G1435" t="s">
        <v>53</v>
      </c>
      <c r="H1435" t="s">
        <v>34</v>
      </c>
      <c r="I1435" t="s">
        <v>340</v>
      </c>
      <c r="J1435" t="s">
        <v>57</v>
      </c>
      <c r="K1435" t="s">
        <v>59</v>
      </c>
      <c r="L1435" t="s">
        <v>5689</v>
      </c>
      <c r="M1435" t="s">
        <v>9767</v>
      </c>
      <c r="N1435" t="s">
        <v>5692</v>
      </c>
      <c r="O1435">
        <f>VLOOKUP(B1435,HIS退!B:F,5,FALSE)</f>
        <v>-300</v>
      </c>
      <c r="P1435" t="str">
        <f>VLOOKUP(B1435,HIS退!B:I,8,FALSE)</f>
        <v>9</v>
      </c>
      <c r="Q1435" s="38">
        <f>VLOOKUP(C1435,招行退!B:F,5,FALSE)</f>
        <v>300</v>
      </c>
      <c r="R1435" t="str">
        <f>VLOOKUP(C1435,招行退!B:H,7,FALSE)</f>
        <v>B</v>
      </c>
      <c r="S1435" t="str">
        <f>VLOOKUP(C1435,招行退!B:I,8,FALSE)</f>
        <v>20170717</v>
      </c>
    </row>
    <row r="1436" spans="1:19" ht="14.25" hidden="1">
      <c r="A1436" t="s">
        <v>21897</v>
      </c>
      <c r="B1436">
        <v>789107</v>
      </c>
      <c r="C1436" t="s">
        <v>9768</v>
      </c>
      <c r="D1436" t="s">
        <v>9769</v>
      </c>
      <c r="E1436" t="s">
        <v>9770</v>
      </c>
      <c r="F1436" s="15">
        <v>3986</v>
      </c>
      <c r="G1436" t="s">
        <v>34</v>
      </c>
      <c r="H1436" t="s">
        <v>34</v>
      </c>
      <c r="I1436" t="s">
        <v>58</v>
      </c>
      <c r="J1436" t="s">
        <v>48</v>
      </c>
      <c r="K1436" t="s">
        <v>59</v>
      </c>
      <c r="L1436" t="s">
        <v>9771</v>
      </c>
      <c r="M1436" t="s">
        <v>9772</v>
      </c>
      <c r="N1436" t="s">
        <v>9773</v>
      </c>
      <c r="O1436">
        <f>VLOOKUP(B1436,HIS退!B:F,5,FALSE)</f>
        <v>-3986</v>
      </c>
      <c r="P1436" t="str">
        <f>VLOOKUP(B1436,HIS退!B:I,8,FALSE)</f>
        <v>1</v>
      </c>
      <c r="Q1436" s="38">
        <f>VLOOKUP(C1436,招行退!B:F,5,FALSE)</f>
        <v>3986</v>
      </c>
      <c r="R1436" t="str">
        <f>VLOOKUP(C1436,招行退!B:H,7,FALSE)</f>
        <v>S</v>
      </c>
      <c r="S1436" t="e">
        <f>VLOOKUP(C1436,招行退!B:I,8,FALSE)</f>
        <v>#N/A</v>
      </c>
    </row>
    <row r="1437" spans="1:19" ht="14.25" hidden="1">
      <c r="A1437" t="s">
        <v>21898</v>
      </c>
      <c r="B1437">
        <v>789264</v>
      </c>
      <c r="C1437" t="s">
        <v>9774</v>
      </c>
      <c r="D1437" t="s">
        <v>9775</v>
      </c>
      <c r="E1437" t="s">
        <v>9776</v>
      </c>
      <c r="F1437" s="15">
        <v>346.8</v>
      </c>
      <c r="G1437" t="s">
        <v>34</v>
      </c>
      <c r="H1437" t="s">
        <v>34</v>
      </c>
      <c r="I1437" t="s">
        <v>58</v>
      </c>
      <c r="J1437" t="s">
        <v>48</v>
      </c>
      <c r="K1437" t="s">
        <v>59</v>
      </c>
      <c r="L1437" t="s">
        <v>9777</v>
      </c>
      <c r="M1437" t="s">
        <v>9778</v>
      </c>
      <c r="N1437" t="s">
        <v>9779</v>
      </c>
      <c r="O1437">
        <f>VLOOKUP(B1437,HIS退!B:F,5,FALSE)</f>
        <v>-346.8</v>
      </c>
      <c r="P1437" t="str">
        <f>VLOOKUP(B1437,HIS退!B:I,8,FALSE)</f>
        <v>1</v>
      </c>
      <c r="Q1437" s="38">
        <f>VLOOKUP(C1437,招行退!B:F,5,FALSE)</f>
        <v>346.8</v>
      </c>
      <c r="R1437" t="str">
        <f>VLOOKUP(C1437,招行退!B:H,7,FALSE)</f>
        <v>S</v>
      </c>
      <c r="S1437" t="e">
        <f>VLOOKUP(C1437,招行退!B:I,8,FALSE)</f>
        <v>#N/A</v>
      </c>
    </row>
    <row r="1438" spans="1:19" ht="14.25" hidden="1">
      <c r="A1438" t="s">
        <v>21899</v>
      </c>
      <c r="B1438">
        <v>789286</v>
      </c>
      <c r="C1438" t="s">
        <v>9780</v>
      </c>
      <c r="D1438" t="s">
        <v>9781</v>
      </c>
      <c r="E1438" t="s">
        <v>1120</v>
      </c>
      <c r="F1438" s="15">
        <v>600</v>
      </c>
      <c r="G1438" t="s">
        <v>34</v>
      </c>
      <c r="H1438" t="s">
        <v>34</v>
      </c>
      <c r="I1438" t="s">
        <v>58</v>
      </c>
      <c r="J1438" t="s">
        <v>48</v>
      </c>
      <c r="K1438" t="s">
        <v>59</v>
      </c>
      <c r="L1438" t="s">
        <v>9782</v>
      </c>
      <c r="M1438" t="s">
        <v>9783</v>
      </c>
      <c r="N1438" t="s">
        <v>9784</v>
      </c>
      <c r="O1438">
        <f>VLOOKUP(B1438,HIS退!B:F,5,FALSE)</f>
        <v>-600</v>
      </c>
      <c r="P1438" t="str">
        <f>VLOOKUP(B1438,HIS退!B:I,8,FALSE)</f>
        <v>1</v>
      </c>
      <c r="Q1438" s="38">
        <f>VLOOKUP(C1438,招行退!B:F,5,FALSE)</f>
        <v>600</v>
      </c>
      <c r="R1438" t="str">
        <f>VLOOKUP(C1438,招行退!B:H,7,FALSE)</f>
        <v>S</v>
      </c>
      <c r="S1438" t="e">
        <f>VLOOKUP(C1438,招行退!B:I,8,FALSE)</f>
        <v>#N/A</v>
      </c>
    </row>
    <row r="1439" spans="1:19" ht="14.25" hidden="1">
      <c r="A1439" t="s">
        <v>21900</v>
      </c>
      <c r="B1439">
        <v>789466</v>
      </c>
      <c r="C1439" t="s">
        <v>9785</v>
      </c>
      <c r="D1439" t="s">
        <v>9786</v>
      </c>
      <c r="E1439" t="s">
        <v>9787</v>
      </c>
      <c r="F1439" s="15">
        <v>351.5</v>
      </c>
      <c r="G1439" t="s">
        <v>53</v>
      </c>
      <c r="H1439" t="s">
        <v>34</v>
      </c>
      <c r="I1439" t="s">
        <v>58</v>
      </c>
      <c r="J1439" t="s">
        <v>48</v>
      </c>
      <c r="K1439" t="s">
        <v>59</v>
      </c>
      <c r="L1439" t="s">
        <v>9788</v>
      </c>
      <c r="M1439" t="s">
        <v>9789</v>
      </c>
      <c r="N1439" t="s">
        <v>9790</v>
      </c>
      <c r="O1439">
        <f>VLOOKUP(B1439,HIS退!B:F,5,FALSE)</f>
        <v>-351.5</v>
      </c>
      <c r="P1439" t="str">
        <f>VLOOKUP(B1439,HIS退!B:I,8,FALSE)</f>
        <v>1</v>
      </c>
      <c r="Q1439" s="38">
        <f>VLOOKUP(C1439,招行退!B:F,5,FALSE)</f>
        <v>351.5</v>
      </c>
      <c r="R1439" t="str">
        <f>VLOOKUP(C1439,招行退!B:H,7,FALSE)</f>
        <v>S</v>
      </c>
      <c r="S1439" t="e">
        <f>VLOOKUP(C1439,招行退!B:I,8,FALSE)</f>
        <v>#N/A</v>
      </c>
    </row>
    <row r="1440" spans="1:19" ht="14.25" hidden="1">
      <c r="A1440" t="s">
        <v>21901</v>
      </c>
      <c r="B1440">
        <v>789693</v>
      </c>
      <c r="C1440" t="s">
        <v>5699</v>
      </c>
      <c r="D1440" t="s">
        <v>9791</v>
      </c>
      <c r="E1440" t="s">
        <v>5702</v>
      </c>
      <c r="F1440" s="15">
        <v>61.7</v>
      </c>
      <c r="G1440" t="s">
        <v>34</v>
      </c>
      <c r="H1440" t="s">
        <v>34</v>
      </c>
      <c r="I1440" t="s">
        <v>340</v>
      </c>
      <c r="J1440" t="s">
        <v>57</v>
      </c>
      <c r="K1440" t="s">
        <v>59</v>
      </c>
      <c r="L1440" t="s">
        <v>5700</v>
      </c>
      <c r="M1440" t="s">
        <v>9792</v>
      </c>
      <c r="N1440" t="s">
        <v>5703</v>
      </c>
      <c r="O1440">
        <f>VLOOKUP(B1440,HIS退!B:F,5,FALSE)</f>
        <v>-61.7</v>
      </c>
      <c r="P1440" t="str">
        <f>VLOOKUP(B1440,HIS退!B:I,8,FALSE)</f>
        <v>9</v>
      </c>
      <c r="Q1440" s="38">
        <f>VLOOKUP(C1440,招行退!B:F,5,FALSE)</f>
        <v>61.7</v>
      </c>
      <c r="R1440" t="str">
        <f>VLOOKUP(C1440,招行退!B:H,7,FALSE)</f>
        <v>B</v>
      </c>
      <c r="S1440" t="str">
        <f>VLOOKUP(C1440,招行退!B:I,8,FALSE)</f>
        <v>20170717</v>
      </c>
    </row>
    <row r="1441" spans="1:19" ht="14.25" hidden="1">
      <c r="A1441" t="s">
        <v>21902</v>
      </c>
      <c r="B1441">
        <v>789907</v>
      </c>
      <c r="C1441" t="s">
        <v>5681</v>
      </c>
      <c r="D1441" t="s">
        <v>9793</v>
      </c>
      <c r="E1441" t="s">
        <v>5684</v>
      </c>
      <c r="F1441" s="15">
        <v>500</v>
      </c>
      <c r="G1441" t="s">
        <v>34</v>
      </c>
      <c r="H1441" t="s">
        <v>34</v>
      </c>
      <c r="I1441" t="s">
        <v>340</v>
      </c>
      <c r="J1441" t="s">
        <v>57</v>
      </c>
      <c r="K1441" t="s">
        <v>59</v>
      </c>
      <c r="L1441" t="s">
        <v>5682</v>
      </c>
      <c r="M1441" t="s">
        <v>9794</v>
      </c>
      <c r="N1441" t="s">
        <v>5685</v>
      </c>
      <c r="O1441">
        <f>VLOOKUP(B1441,HIS退!B:F,5,FALSE)</f>
        <v>-500</v>
      </c>
      <c r="P1441" t="str">
        <f>VLOOKUP(B1441,HIS退!B:I,8,FALSE)</f>
        <v>9</v>
      </c>
      <c r="Q1441" s="38">
        <f>VLOOKUP(C1441,招行退!B:F,5,FALSE)</f>
        <v>500</v>
      </c>
      <c r="R1441" t="str">
        <f>VLOOKUP(C1441,招行退!B:H,7,FALSE)</f>
        <v>B</v>
      </c>
      <c r="S1441" t="str">
        <f>VLOOKUP(C1441,招行退!B:I,8,FALSE)</f>
        <v>20170717</v>
      </c>
    </row>
    <row r="1442" spans="1:19" ht="14.25" hidden="1">
      <c r="A1442" t="s">
        <v>21903</v>
      </c>
      <c r="B1442">
        <v>789931</v>
      </c>
      <c r="C1442" t="s">
        <v>5713</v>
      </c>
      <c r="D1442" t="s">
        <v>9795</v>
      </c>
      <c r="E1442" t="s">
        <v>5716</v>
      </c>
      <c r="F1442" s="15">
        <v>9882</v>
      </c>
      <c r="G1442" t="s">
        <v>34</v>
      </c>
      <c r="H1442" t="s">
        <v>34</v>
      </c>
      <c r="I1442" t="s">
        <v>340</v>
      </c>
      <c r="J1442" t="s">
        <v>57</v>
      </c>
      <c r="K1442" t="s">
        <v>59</v>
      </c>
      <c r="L1442" t="s">
        <v>5714</v>
      </c>
      <c r="M1442" t="s">
        <v>9796</v>
      </c>
      <c r="N1442" t="s">
        <v>5717</v>
      </c>
      <c r="O1442">
        <f>VLOOKUP(B1442,HIS退!B:F,5,FALSE)</f>
        <v>-9882</v>
      </c>
      <c r="P1442" t="str">
        <f>VLOOKUP(B1442,HIS退!B:I,8,FALSE)</f>
        <v>9</v>
      </c>
      <c r="Q1442" s="38">
        <f>VLOOKUP(C1442,招行退!B:F,5,FALSE)</f>
        <v>9882</v>
      </c>
      <c r="R1442" t="str">
        <f>VLOOKUP(C1442,招行退!B:H,7,FALSE)</f>
        <v>B</v>
      </c>
      <c r="S1442" t="str">
        <f>VLOOKUP(C1442,招行退!B:I,8,FALSE)</f>
        <v>20170717</v>
      </c>
    </row>
    <row r="1443" spans="1:19" ht="14.25" hidden="1">
      <c r="A1443" t="s">
        <v>21904</v>
      </c>
      <c r="B1443">
        <v>790155</v>
      </c>
      <c r="C1443" t="s">
        <v>9797</v>
      </c>
      <c r="D1443" t="s">
        <v>9798</v>
      </c>
      <c r="E1443" t="s">
        <v>9799</v>
      </c>
      <c r="F1443" s="15">
        <v>15.59</v>
      </c>
      <c r="G1443" t="s">
        <v>34</v>
      </c>
      <c r="H1443" t="s">
        <v>34</v>
      </c>
      <c r="I1443" t="s">
        <v>58</v>
      </c>
      <c r="J1443" t="s">
        <v>48</v>
      </c>
      <c r="K1443" t="s">
        <v>59</v>
      </c>
      <c r="L1443" t="s">
        <v>9800</v>
      </c>
      <c r="M1443" t="s">
        <v>9801</v>
      </c>
      <c r="N1443" t="s">
        <v>9802</v>
      </c>
      <c r="O1443">
        <f>VLOOKUP(B1443,HIS退!B:F,5,FALSE)</f>
        <v>-15.59</v>
      </c>
      <c r="P1443" t="str">
        <f>VLOOKUP(B1443,HIS退!B:I,8,FALSE)</f>
        <v>1</v>
      </c>
      <c r="Q1443" s="38">
        <f>VLOOKUP(C1443,招行退!B:F,5,FALSE)</f>
        <v>15.59</v>
      </c>
      <c r="R1443" t="str">
        <f>VLOOKUP(C1443,招行退!B:H,7,FALSE)</f>
        <v>S</v>
      </c>
      <c r="S1443" t="e">
        <f>VLOOKUP(C1443,招行退!B:I,8,FALSE)</f>
        <v>#N/A</v>
      </c>
    </row>
    <row r="1444" spans="1:19" ht="14.25" hidden="1">
      <c r="A1444" t="s">
        <v>21905</v>
      </c>
      <c r="B1444">
        <v>790790</v>
      </c>
      <c r="C1444" t="s">
        <v>9803</v>
      </c>
      <c r="D1444" t="s">
        <v>9804</v>
      </c>
      <c r="E1444" t="s">
        <v>9805</v>
      </c>
      <c r="F1444" s="15">
        <v>10</v>
      </c>
      <c r="G1444" t="s">
        <v>34</v>
      </c>
      <c r="H1444" t="s">
        <v>34</v>
      </c>
      <c r="I1444" t="s">
        <v>58</v>
      </c>
      <c r="J1444" t="s">
        <v>48</v>
      </c>
      <c r="K1444" t="s">
        <v>59</v>
      </c>
      <c r="L1444" t="s">
        <v>9806</v>
      </c>
      <c r="M1444" t="s">
        <v>9807</v>
      </c>
      <c r="N1444" t="s">
        <v>9808</v>
      </c>
      <c r="O1444">
        <f>VLOOKUP(B1444,HIS退!B:F,5,FALSE)</f>
        <v>-10</v>
      </c>
      <c r="P1444" t="str">
        <f>VLOOKUP(B1444,HIS退!B:I,8,FALSE)</f>
        <v>1</v>
      </c>
      <c r="Q1444" s="38">
        <f>VLOOKUP(C1444,招行退!B:F,5,FALSE)</f>
        <v>10</v>
      </c>
      <c r="R1444" t="str">
        <f>VLOOKUP(C1444,招行退!B:H,7,FALSE)</f>
        <v>S</v>
      </c>
      <c r="S1444" t="e">
        <f>VLOOKUP(C1444,招行退!B:I,8,FALSE)</f>
        <v>#N/A</v>
      </c>
    </row>
    <row r="1445" spans="1:19" ht="14.25" hidden="1">
      <c r="A1445" t="s">
        <v>21906</v>
      </c>
      <c r="B1445">
        <v>791135</v>
      </c>
      <c r="C1445" t="s">
        <v>5734</v>
      </c>
      <c r="D1445" t="s">
        <v>9809</v>
      </c>
      <c r="E1445" t="s">
        <v>5737</v>
      </c>
      <c r="F1445" s="15">
        <v>88.36</v>
      </c>
      <c r="G1445" t="s">
        <v>34</v>
      </c>
      <c r="H1445" t="s">
        <v>34</v>
      </c>
      <c r="I1445" t="s">
        <v>340</v>
      </c>
      <c r="J1445" t="s">
        <v>57</v>
      </c>
      <c r="K1445" t="s">
        <v>59</v>
      </c>
      <c r="L1445" t="s">
        <v>5735</v>
      </c>
      <c r="M1445" t="s">
        <v>9810</v>
      </c>
      <c r="N1445" t="s">
        <v>5738</v>
      </c>
      <c r="O1445">
        <f>VLOOKUP(B1445,HIS退!B:F,5,FALSE)</f>
        <v>-88.36</v>
      </c>
      <c r="P1445" t="str">
        <f>VLOOKUP(B1445,HIS退!B:I,8,FALSE)</f>
        <v>9</v>
      </c>
      <c r="Q1445" s="38">
        <f>VLOOKUP(C1445,招行退!B:F,5,FALSE)</f>
        <v>88.36</v>
      </c>
      <c r="R1445" t="str">
        <f>VLOOKUP(C1445,招行退!B:H,7,FALSE)</f>
        <v>B</v>
      </c>
      <c r="S1445" t="str">
        <f>VLOOKUP(C1445,招行退!B:I,8,FALSE)</f>
        <v>20170717</v>
      </c>
    </row>
    <row r="1446" spans="1:19" ht="14.25" hidden="1">
      <c r="A1446" t="s">
        <v>21907</v>
      </c>
      <c r="B1446">
        <v>791188</v>
      </c>
      <c r="C1446" t="s">
        <v>9811</v>
      </c>
      <c r="D1446" t="s">
        <v>9812</v>
      </c>
      <c r="E1446" t="s">
        <v>4614</v>
      </c>
      <c r="F1446" s="15">
        <v>300</v>
      </c>
      <c r="G1446" t="s">
        <v>34</v>
      </c>
      <c r="H1446" t="s">
        <v>34</v>
      </c>
      <c r="I1446" t="s">
        <v>58</v>
      </c>
      <c r="J1446" t="s">
        <v>48</v>
      </c>
      <c r="K1446" t="s">
        <v>59</v>
      </c>
      <c r="L1446" t="s">
        <v>9813</v>
      </c>
      <c r="M1446" t="s">
        <v>9814</v>
      </c>
      <c r="N1446" t="s">
        <v>4523</v>
      </c>
      <c r="O1446">
        <f>VLOOKUP(B1446,HIS退!B:F,5,FALSE)</f>
        <v>-300</v>
      </c>
      <c r="P1446" t="str">
        <f>VLOOKUP(B1446,HIS退!B:I,8,FALSE)</f>
        <v>1</v>
      </c>
      <c r="Q1446" s="38">
        <f>VLOOKUP(C1446,招行退!B:F,5,FALSE)</f>
        <v>300</v>
      </c>
      <c r="R1446" t="str">
        <f>VLOOKUP(C1446,招行退!B:H,7,FALSE)</f>
        <v>S</v>
      </c>
      <c r="S1446" t="e">
        <f>VLOOKUP(C1446,招行退!B:I,8,FALSE)</f>
        <v>#N/A</v>
      </c>
    </row>
    <row r="1447" spans="1:19" ht="14.25" hidden="1">
      <c r="A1447" t="s">
        <v>21908</v>
      </c>
      <c r="B1447">
        <v>791257</v>
      </c>
      <c r="C1447" t="s">
        <v>5706</v>
      </c>
      <c r="D1447" t="s">
        <v>9815</v>
      </c>
      <c r="E1447" t="s">
        <v>5709</v>
      </c>
      <c r="F1447" s="15">
        <v>5000</v>
      </c>
      <c r="G1447" t="s">
        <v>34</v>
      </c>
      <c r="H1447" t="s">
        <v>34</v>
      </c>
      <c r="I1447" t="s">
        <v>340</v>
      </c>
      <c r="J1447" t="s">
        <v>57</v>
      </c>
      <c r="K1447" t="s">
        <v>59</v>
      </c>
      <c r="L1447" t="s">
        <v>5707</v>
      </c>
      <c r="M1447" t="s">
        <v>9816</v>
      </c>
      <c r="N1447" t="s">
        <v>5710</v>
      </c>
      <c r="O1447">
        <f>VLOOKUP(B1447,HIS退!B:F,5,FALSE)</f>
        <v>-5000</v>
      </c>
      <c r="P1447" t="str">
        <f>VLOOKUP(B1447,HIS退!B:I,8,FALSE)</f>
        <v>9</v>
      </c>
      <c r="Q1447" s="38">
        <f>VLOOKUP(C1447,招行退!B:F,5,FALSE)</f>
        <v>5000</v>
      </c>
      <c r="R1447" t="str">
        <f>VLOOKUP(C1447,招行退!B:H,7,FALSE)</f>
        <v>B</v>
      </c>
      <c r="S1447" t="str">
        <f>VLOOKUP(C1447,招行退!B:I,8,FALSE)</f>
        <v>20170717</v>
      </c>
    </row>
    <row r="1448" spans="1:19" ht="14.25" hidden="1">
      <c r="A1448" t="s">
        <v>15231</v>
      </c>
      <c r="B1448">
        <v>791302</v>
      </c>
      <c r="C1448" t="s">
        <v>9817</v>
      </c>
      <c r="D1448" t="s">
        <v>9818</v>
      </c>
      <c r="E1448" t="s">
        <v>9819</v>
      </c>
      <c r="F1448" s="15">
        <v>2172.54</v>
      </c>
      <c r="G1448" t="s">
        <v>34</v>
      </c>
      <c r="H1448" t="s">
        <v>34</v>
      </c>
      <c r="I1448" t="s">
        <v>58</v>
      </c>
      <c r="J1448" t="s">
        <v>48</v>
      </c>
      <c r="K1448" t="s">
        <v>59</v>
      </c>
      <c r="L1448" t="s">
        <v>9820</v>
      </c>
      <c r="M1448" t="s">
        <v>9821</v>
      </c>
      <c r="N1448" t="s">
        <v>5212</v>
      </c>
      <c r="O1448">
        <f>VLOOKUP(B1448,HIS退!B:F,5,FALSE)</f>
        <v>-2172.54</v>
      </c>
      <c r="P1448" t="str">
        <f>VLOOKUP(B1448,HIS退!B:I,8,FALSE)</f>
        <v>1</v>
      </c>
      <c r="Q1448" s="38">
        <f>VLOOKUP(C1448,招行退!B:F,5,FALSE)</f>
        <v>2172.54</v>
      </c>
      <c r="R1448" t="str">
        <f>VLOOKUP(C1448,招行退!B:H,7,FALSE)</f>
        <v>S</v>
      </c>
      <c r="S1448" t="e">
        <f>VLOOKUP(C1448,招行退!B:I,8,FALSE)</f>
        <v>#N/A</v>
      </c>
    </row>
    <row r="1449" spans="1:19" ht="14.25" hidden="1">
      <c r="A1449" t="s">
        <v>21909</v>
      </c>
      <c r="B1449">
        <v>791325</v>
      </c>
      <c r="C1449" t="s">
        <v>9822</v>
      </c>
      <c r="D1449" t="s">
        <v>9823</v>
      </c>
      <c r="E1449" t="s">
        <v>9824</v>
      </c>
      <c r="F1449" s="15">
        <v>394.14</v>
      </c>
      <c r="G1449" t="s">
        <v>34</v>
      </c>
      <c r="H1449" t="s">
        <v>34</v>
      </c>
      <c r="I1449" t="s">
        <v>58</v>
      </c>
      <c r="J1449" t="s">
        <v>48</v>
      </c>
      <c r="K1449" t="s">
        <v>59</v>
      </c>
      <c r="L1449" t="s">
        <v>9825</v>
      </c>
      <c r="M1449" t="s">
        <v>9826</v>
      </c>
      <c r="N1449" t="s">
        <v>9827</v>
      </c>
      <c r="O1449">
        <f>VLOOKUP(B1449,HIS退!B:F,5,FALSE)</f>
        <v>-394.14</v>
      </c>
      <c r="P1449" t="str">
        <f>VLOOKUP(B1449,HIS退!B:I,8,FALSE)</f>
        <v>1</v>
      </c>
      <c r="Q1449" s="38">
        <f>VLOOKUP(C1449,招行退!B:F,5,FALSE)</f>
        <v>394.14</v>
      </c>
      <c r="R1449" t="str">
        <f>VLOOKUP(C1449,招行退!B:H,7,FALSE)</f>
        <v>S</v>
      </c>
      <c r="S1449" t="e">
        <f>VLOOKUP(C1449,招行退!B:I,8,FALSE)</f>
        <v>#N/A</v>
      </c>
    </row>
    <row r="1450" spans="1:19" ht="14.25" hidden="1">
      <c r="A1450" t="s">
        <v>21910</v>
      </c>
      <c r="B1450">
        <v>791380</v>
      </c>
      <c r="C1450" t="s">
        <v>9828</v>
      </c>
      <c r="D1450" t="s">
        <v>9829</v>
      </c>
      <c r="E1450" t="s">
        <v>9830</v>
      </c>
      <c r="F1450" s="15">
        <v>300</v>
      </c>
      <c r="G1450" t="s">
        <v>34</v>
      </c>
      <c r="H1450" t="s">
        <v>34</v>
      </c>
      <c r="I1450" t="s">
        <v>58</v>
      </c>
      <c r="J1450" t="s">
        <v>48</v>
      </c>
      <c r="K1450" t="s">
        <v>59</v>
      </c>
      <c r="L1450" t="s">
        <v>9831</v>
      </c>
      <c r="M1450" t="s">
        <v>9832</v>
      </c>
      <c r="N1450" t="s">
        <v>5914</v>
      </c>
      <c r="O1450">
        <f>VLOOKUP(B1450,HIS退!B:F,5,FALSE)</f>
        <v>-300</v>
      </c>
      <c r="P1450" t="str">
        <f>VLOOKUP(B1450,HIS退!B:I,8,FALSE)</f>
        <v>1</v>
      </c>
      <c r="Q1450" s="38">
        <f>VLOOKUP(C1450,招行退!B:F,5,FALSE)</f>
        <v>300</v>
      </c>
      <c r="R1450" t="str">
        <f>VLOOKUP(C1450,招行退!B:H,7,FALSE)</f>
        <v>S</v>
      </c>
      <c r="S1450">
        <f>VLOOKUP(C1450,招行退!B:I,8,FALSE)</f>
        <v>0</v>
      </c>
    </row>
    <row r="1451" spans="1:19" ht="14.25" hidden="1">
      <c r="A1451" t="s">
        <v>21911</v>
      </c>
      <c r="B1451">
        <v>791434</v>
      </c>
      <c r="C1451" t="s">
        <v>5911</v>
      </c>
      <c r="D1451" t="s">
        <v>9833</v>
      </c>
      <c r="E1451" t="s">
        <v>1307</v>
      </c>
      <c r="F1451" s="15">
        <v>300</v>
      </c>
      <c r="G1451" t="s">
        <v>34</v>
      </c>
      <c r="H1451" t="s">
        <v>34</v>
      </c>
      <c r="I1451" t="s">
        <v>340</v>
      </c>
      <c r="J1451" t="s">
        <v>340</v>
      </c>
      <c r="K1451" t="s">
        <v>59</v>
      </c>
      <c r="L1451" t="s">
        <v>5912</v>
      </c>
      <c r="M1451" t="s">
        <v>9834</v>
      </c>
      <c r="N1451" t="s">
        <v>5914</v>
      </c>
      <c r="O1451">
        <f>VLOOKUP(B1451,HIS退!B:F,5,FALSE)</f>
        <v>-300</v>
      </c>
      <c r="P1451" t="str">
        <f>VLOOKUP(B1451,HIS退!B:I,8,FALSE)</f>
        <v>9</v>
      </c>
      <c r="Q1451" s="38">
        <f>VLOOKUP(C1451,招行退!B:F,5,FALSE)</f>
        <v>300</v>
      </c>
      <c r="R1451" t="str">
        <f>VLOOKUP(C1451,招行退!B:H,7,FALSE)</f>
        <v>B</v>
      </c>
      <c r="S1451" t="str">
        <f>VLOOKUP(C1451,招行退!B:I,8,FALSE)</f>
        <v>20170718</v>
      </c>
    </row>
    <row r="1452" spans="1:19" ht="14.25" hidden="1">
      <c r="A1452" t="s">
        <v>21912</v>
      </c>
      <c r="B1452">
        <v>791487</v>
      </c>
      <c r="C1452" t="s">
        <v>9835</v>
      </c>
      <c r="D1452" t="s">
        <v>9836</v>
      </c>
      <c r="E1452" t="s">
        <v>9837</v>
      </c>
      <c r="F1452" s="15">
        <v>2974.43</v>
      </c>
      <c r="G1452" t="s">
        <v>34</v>
      </c>
      <c r="H1452" t="s">
        <v>34</v>
      </c>
      <c r="I1452" t="s">
        <v>58</v>
      </c>
      <c r="J1452" t="s">
        <v>48</v>
      </c>
      <c r="K1452" t="s">
        <v>59</v>
      </c>
      <c r="L1452" t="s">
        <v>9838</v>
      </c>
      <c r="M1452" t="s">
        <v>9839</v>
      </c>
      <c r="N1452" t="s">
        <v>9840</v>
      </c>
      <c r="O1452">
        <f>VLOOKUP(B1452,HIS退!B:F,5,FALSE)</f>
        <v>-2974.43</v>
      </c>
      <c r="P1452" t="str">
        <f>VLOOKUP(B1452,HIS退!B:I,8,FALSE)</f>
        <v>1</v>
      </c>
      <c r="Q1452" s="38">
        <f>VLOOKUP(C1452,招行退!B:F,5,FALSE)</f>
        <v>2974.43</v>
      </c>
      <c r="R1452" t="str">
        <f>VLOOKUP(C1452,招行退!B:H,7,FALSE)</f>
        <v>S</v>
      </c>
      <c r="S1452" t="e">
        <f>VLOOKUP(C1452,招行退!B:I,8,FALSE)</f>
        <v>#N/A</v>
      </c>
    </row>
    <row r="1453" spans="1:19" ht="14.25" hidden="1">
      <c r="A1453" t="s">
        <v>21913</v>
      </c>
      <c r="B1453">
        <v>792514</v>
      </c>
      <c r="C1453" t="s">
        <v>9841</v>
      </c>
      <c r="D1453" t="s">
        <v>9842</v>
      </c>
      <c r="E1453" t="s">
        <v>9843</v>
      </c>
      <c r="F1453" s="15">
        <v>17.899999999999999</v>
      </c>
      <c r="G1453" t="s">
        <v>34</v>
      </c>
      <c r="H1453" t="s">
        <v>34</v>
      </c>
      <c r="I1453" t="s">
        <v>340</v>
      </c>
      <c r="J1453" t="s">
        <v>340</v>
      </c>
      <c r="K1453" t="s">
        <v>59</v>
      </c>
      <c r="L1453" t="s">
        <v>9844</v>
      </c>
      <c r="M1453" t="s">
        <v>9845</v>
      </c>
      <c r="N1453" t="s">
        <v>9846</v>
      </c>
      <c r="O1453">
        <f>VLOOKUP(B1453,HIS退!B:F,5,FALSE)</f>
        <v>-17.899999999999999</v>
      </c>
      <c r="P1453" t="str">
        <f>VLOOKUP(B1453,HIS退!B:I,8,FALSE)</f>
        <v>9</v>
      </c>
      <c r="Q1453" s="38">
        <f>VLOOKUP(C1453,招行退!B:F,5,FALSE)</f>
        <v>17.899999999999999</v>
      </c>
      <c r="R1453" t="str">
        <f>VLOOKUP(C1453,招行退!B:H,7,FALSE)</f>
        <v>S</v>
      </c>
      <c r="S1453">
        <f>VLOOKUP(C1453,招行退!B:I,8,FALSE)</f>
        <v>0</v>
      </c>
    </row>
    <row r="1454" spans="1:19" ht="14.25" hidden="1">
      <c r="A1454" t="s">
        <v>21914</v>
      </c>
      <c r="B1454">
        <v>793175</v>
      </c>
      <c r="C1454" t="s">
        <v>9847</v>
      </c>
      <c r="D1454" t="s">
        <v>9848</v>
      </c>
      <c r="E1454" t="s">
        <v>9849</v>
      </c>
      <c r="F1454" s="15">
        <v>62.5</v>
      </c>
      <c r="G1454" t="s">
        <v>34</v>
      </c>
      <c r="H1454" t="s">
        <v>34</v>
      </c>
      <c r="I1454" t="s">
        <v>58</v>
      </c>
      <c r="J1454" t="s">
        <v>48</v>
      </c>
      <c r="K1454" t="s">
        <v>59</v>
      </c>
      <c r="L1454" t="s">
        <v>9850</v>
      </c>
      <c r="M1454" t="s">
        <v>9851</v>
      </c>
      <c r="N1454" t="s">
        <v>9852</v>
      </c>
      <c r="O1454">
        <f>VLOOKUP(B1454,HIS退!B:F,5,FALSE)</f>
        <v>-62.5</v>
      </c>
      <c r="P1454" t="str">
        <f>VLOOKUP(B1454,HIS退!B:I,8,FALSE)</f>
        <v>1</v>
      </c>
      <c r="Q1454" s="38">
        <f>VLOOKUP(C1454,招行退!B:F,5,FALSE)</f>
        <v>62.5</v>
      </c>
      <c r="R1454" t="str">
        <f>VLOOKUP(C1454,招行退!B:H,7,FALSE)</f>
        <v>S</v>
      </c>
      <c r="S1454" t="e">
        <f>VLOOKUP(C1454,招行退!B:I,8,FALSE)</f>
        <v>#N/A</v>
      </c>
    </row>
    <row r="1455" spans="1:19" ht="14.25" hidden="1">
      <c r="A1455" t="s">
        <v>21915</v>
      </c>
      <c r="B1455">
        <v>793405</v>
      </c>
      <c r="C1455" t="s">
        <v>9853</v>
      </c>
      <c r="D1455" t="s">
        <v>9854</v>
      </c>
      <c r="E1455" t="s">
        <v>9855</v>
      </c>
      <c r="F1455" s="15">
        <v>1004</v>
      </c>
      <c r="G1455" t="s">
        <v>34</v>
      </c>
      <c r="H1455" t="s">
        <v>34</v>
      </c>
      <c r="I1455" t="s">
        <v>58</v>
      </c>
      <c r="J1455" t="s">
        <v>48</v>
      </c>
      <c r="K1455" t="s">
        <v>59</v>
      </c>
      <c r="L1455" t="s">
        <v>9856</v>
      </c>
      <c r="M1455" t="s">
        <v>9857</v>
      </c>
      <c r="N1455" t="s">
        <v>9858</v>
      </c>
      <c r="O1455">
        <f>VLOOKUP(B1455,HIS退!B:F,5,FALSE)</f>
        <v>-1004</v>
      </c>
      <c r="P1455" t="str">
        <f>VLOOKUP(B1455,HIS退!B:I,8,FALSE)</f>
        <v>1</v>
      </c>
      <c r="Q1455" s="38">
        <f>VLOOKUP(C1455,招行退!B:F,5,FALSE)</f>
        <v>1004</v>
      </c>
      <c r="R1455" t="str">
        <f>VLOOKUP(C1455,招行退!B:H,7,FALSE)</f>
        <v>S</v>
      </c>
      <c r="S1455" t="e">
        <f>VLOOKUP(C1455,招行退!B:I,8,FALSE)</f>
        <v>#N/A</v>
      </c>
    </row>
    <row r="1456" spans="1:19" ht="14.25" hidden="1">
      <c r="A1456" t="s">
        <v>21916</v>
      </c>
      <c r="B1456">
        <v>793445</v>
      </c>
      <c r="C1456" t="s">
        <v>9859</v>
      </c>
      <c r="D1456" t="s">
        <v>9860</v>
      </c>
      <c r="E1456" t="s">
        <v>9861</v>
      </c>
      <c r="F1456" s="15">
        <v>3600</v>
      </c>
      <c r="G1456" t="s">
        <v>34</v>
      </c>
      <c r="H1456" t="s">
        <v>34</v>
      </c>
      <c r="I1456" t="s">
        <v>58</v>
      </c>
      <c r="J1456" t="s">
        <v>48</v>
      </c>
      <c r="K1456" t="s">
        <v>59</v>
      </c>
      <c r="L1456" t="s">
        <v>9862</v>
      </c>
      <c r="M1456" t="s">
        <v>9863</v>
      </c>
      <c r="N1456" t="s">
        <v>9864</v>
      </c>
      <c r="O1456">
        <f>VLOOKUP(B1456,HIS退!B:F,5,FALSE)</f>
        <v>-3600</v>
      </c>
      <c r="P1456" t="str">
        <f>VLOOKUP(B1456,HIS退!B:I,8,FALSE)</f>
        <v>1</v>
      </c>
      <c r="Q1456" s="38">
        <f>VLOOKUP(C1456,招行退!B:F,5,FALSE)</f>
        <v>3600</v>
      </c>
      <c r="R1456" t="str">
        <f>VLOOKUP(C1456,招行退!B:H,7,FALSE)</f>
        <v>S</v>
      </c>
      <c r="S1456" t="e">
        <f>VLOOKUP(C1456,招行退!B:I,8,FALSE)</f>
        <v>#N/A</v>
      </c>
    </row>
    <row r="1457" spans="1:19" ht="14.25" hidden="1">
      <c r="A1457" t="s">
        <v>21917</v>
      </c>
      <c r="B1457">
        <v>793475</v>
      </c>
      <c r="C1457" t="s">
        <v>9865</v>
      </c>
      <c r="D1457" t="s">
        <v>9866</v>
      </c>
      <c r="E1457" t="s">
        <v>9867</v>
      </c>
      <c r="F1457" s="15">
        <v>12.5</v>
      </c>
      <c r="G1457" t="s">
        <v>34</v>
      </c>
      <c r="H1457" t="s">
        <v>34</v>
      </c>
      <c r="I1457" t="s">
        <v>58</v>
      </c>
      <c r="J1457" t="s">
        <v>48</v>
      </c>
      <c r="K1457" t="s">
        <v>59</v>
      </c>
      <c r="L1457" t="s">
        <v>9868</v>
      </c>
      <c r="M1457" t="s">
        <v>9869</v>
      </c>
      <c r="N1457" t="s">
        <v>9870</v>
      </c>
      <c r="O1457">
        <f>VLOOKUP(B1457,HIS退!B:F,5,FALSE)</f>
        <v>-12.5</v>
      </c>
      <c r="P1457" t="str">
        <f>VLOOKUP(B1457,HIS退!B:I,8,FALSE)</f>
        <v>1</v>
      </c>
      <c r="Q1457" s="38">
        <f>VLOOKUP(C1457,招行退!B:F,5,FALSE)</f>
        <v>12.5</v>
      </c>
      <c r="R1457" t="str">
        <f>VLOOKUP(C1457,招行退!B:H,7,FALSE)</f>
        <v>S</v>
      </c>
      <c r="S1457" t="e">
        <f>VLOOKUP(C1457,招行退!B:I,8,FALSE)</f>
        <v>#N/A</v>
      </c>
    </row>
    <row r="1458" spans="1:19" ht="14.25" hidden="1">
      <c r="A1458" t="s">
        <v>21918</v>
      </c>
      <c r="B1458">
        <v>793699</v>
      </c>
      <c r="C1458" t="s">
        <v>9871</v>
      </c>
      <c r="D1458" t="s">
        <v>9872</v>
      </c>
      <c r="E1458" t="s">
        <v>465</v>
      </c>
      <c r="F1458" s="15">
        <v>522</v>
      </c>
      <c r="G1458" t="s">
        <v>34</v>
      </c>
      <c r="H1458" t="s">
        <v>34</v>
      </c>
      <c r="I1458" t="s">
        <v>58</v>
      </c>
      <c r="J1458" t="s">
        <v>48</v>
      </c>
      <c r="K1458" t="s">
        <v>59</v>
      </c>
      <c r="L1458" t="s">
        <v>9873</v>
      </c>
      <c r="M1458" t="s">
        <v>9874</v>
      </c>
      <c r="N1458" t="s">
        <v>9875</v>
      </c>
      <c r="O1458">
        <f>VLOOKUP(B1458,HIS退!B:F,5,FALSE)</f>
        <v>-522</v>
      </c>
      <c r="P1458" t="str">
        <f>VLOOKUP(B1458,HIS退!B:I,8,FALSE)</f>
        <v>1</v>
      </c>
      <c r="Q1458" s="38">
        <f>VLOOKUP(C1458,招行退!B:F,5,FALSE)</f>
        <v>522</v>
      </c>
      <c r="R1458" t="str">
        <f>VLOOKUP(C1458,招行退!B:H,7,FALSE)</f>
        <v>S</v>
      </c>
      <c r="S1458" t="e">
        <f>VLOOKUP(C1458,招行退!B:I,8,FALSE)</f>
        <v>#N/A</v>
      </c>
    </row>
    <row r="1459" spans="1:19" ht="14.25" hidden="1">
      <c r="A1459" t="s">
        <v>21919</v>
      </c>
      <c r="B1459">
        <v>793789</v>
      </c>
      <c r="C1459" t="s">
        <v>9876</v>
      </c>
      <c r="D1459" t="s">
        <v>9877</v>
      </c>
      <c r="E1459" t="s">
        <v>9878</v>
      </c>
      <c r="F1459" s="15">
        <v>1830</v>
      </c>
      <c r="G1459" t="s">
        <v>34</v>
      </c>
      <c r="H1459" t="s">
        <v>34</v>
      </c>
      <c r="I1459" t="s">
        <v>58</v>
      </c>
      <c r="J1459" t="s">
        <v>48</v>
      </c>
      <c r="K1459" t="s">
        <v>59</v>
      </c>
      <c r="L1459" t="s">
        <v>9879</v>
      </c>
      <c r="M1459" t="s">
        <v>9880</v>
      </c>
      <c r="N1459" t="s">
        <v>9881</v>
      </c>
      <c r="O1459">
        <f>VLOOKUP(B1459,HIS退!B:F,5,FALSE)</f>
        <v>-1830</v>
      </c>
      <c r="P1459" t="str">
        <f>VLOOKUP(B1459,HIS退!B:I,8,FALSE)</f>
        <v>1</v>
      </c>
      <c r="Q1459" s="38">
        <f>VLOOKUP(C1459,招行退!B:F,5,FALSE)</f>
        <v>1830</v>
      </c>
      <c r="R1459" t="str">
        <f>VLOOKUP(C1459,招行退!B:H,7,FALSE)</f>
        <v>S</v>
      </c>
      <c r="S1459" t="e">
        <f>VLOOKUP(C1459,招行退!B:I,8,FALSE)</f>
        <v>#N/A</v>
      </c>
    </row>
    <row r="1460" spans="1:19" ht="14.25" hidden="1">
      <c r="A1460" t="s">
        <v>21920</v>
      </c>
      <c r="B1460">
        <v>793822</v>
      </c>
      <c r="C1460" t="s">
        <v>9882</v>
      </c>
      <c r="D1460" t="s">
        <v>9883</v>
      </c>
      <c r="E1460" t="s">
        <v>9884</v>
      </c>
      <c r="F1460" s="15">
        <v>500</v>
      </c>
      <c r="G1460" t="s">
        <v>34</v>
      </c>
      <c r="H1460" t="s">
        <v>34</v>
      </c>
      <c r="I1460" t="s">
        <v>58</v>
      </c>
      <c r="J1460" t="s">
        <v>48</v>
      </c>
      <c r="K1460" t="s">
        <v>59</v>
      </c>
      <c r="L1460" t="s">
        <v>9885</v>
      </c>
      <c r="M1460" t="s">
        <v>9886</v>
      </c>
      <c r="N1460" t="s">
        <v>5731</v>
      </c>
      <c r="O1460">
        <f>VLOOKUP(B1460,HIS退!B:F,5,FALSE)</f>
        <v>-500</v>
      </c>
      <c r="P1460" t="str">
        <f>VLOOKUP(B1460,HIS退!B:I,8,FALSE)</f>
        <v>1</v>
      </c>
      <c r="Q1460" s="38">
        <f>VLOOKUP(C1460,招行退!B:F,5,FALSE)</f>
        <v>500</v>
      </c>
      <c r="R1460" t="str">
        <f>VLOOKUP(C1460,招行退!B:H,7,FALSE)</f>
        <v>S</v>
      </c>
      <c r="S1460" t="e">
        <f>VLOOKUP(C1460,招行退!B:I,8,FALSE)</f>
        <v>#N/A</v>
      </c>
    </row>
    <row r="1461" spans="1:19" ht="14.25" hidden="1">
      <c r="A1461" t="s">
        <v>21921</v>
      </c>
      <c r="B1461">
        <v>793843</v>
      </c>
      <c r="C1461" t="s">
        <v>9887</v>
      </c>
      <c r="D1461" t="s">
        <v>9888</v>
      </c>
      <c r="E1461" t="s">
        <v>9889</v>
      </c>
      <c r="F1461" s="15">
        <v>900</v>
      </c>
      <c r="G1461" t="s">
        <v>34</v>
      </c>
      <c r="H1461" t="s">
        <v>34</v>
      </c>
      <c r="I1461" t="s">
        <v>58</v>
      </c>
      <c r="J1461" t="s">
        <v>48</v>
      </c>
      <c r="K1461" t="s">
        <v>59</v>
      </c>
      <c r="L1461" t="s">
        <v>9890</v>
      </c>
      <c r="M1461" t="s">
        <v>9891</v>
      </c>
      <c r="N1461" t="s">
        <v>9892</v>
      </c>
      <c r="O1461">
        <f>VLOOKUP(B1461,HIS退!B:F,5,FALSE)</f>
        <v>-900</v>
      </c>
      <c r="P1461" t="str">
        <f>VLOOKUP(B1461,HIS退!B:I,8,FALSE)</f>
        <v>1</v>
      </c>
      <c r="Q1461" s="38">
        <f>VLOOKUP(C1461,招行退!B:F,5,FALSE)</f>
        <v>900</v>
      </c>
      <c r="R1461" t="str">
        <f>VLOOKUP(C1461,招行退!B:H,7,FALSE)</f>
        <v>S</v>
      </c>
      <c r="S1461" t="e">
        <f>VLOOKUP(C1461,招行退!B:I,8,FALSE)</f>
        <v>#N/A</v>
      </c>
    </row>
    <row r="1462" spans="1:19" ht="14.25" hidden="1">
      <c r="A1462" t="s">
        <v>21922</v>
      </c>
      <c r="B1462">
        <v>793870</v>
      </c>
      <c r="C1462" t="s">
        <v>9893</v>
      </c>
      <c r="D1462" t="s">
        <v>9894</v>
      </c>
      <c r="E1462" t="s">
        <v>9895</v>
      </c>
      <c r="F1462" s="15">
        <v>870</v>
      </c>
      <c r="G1462" t="s">
        <v>34</v>
      </c>
      <c r="H1462" t="s">
        <v>34</v>
      </c>
      <c r="I1462" t="s">
        <v>58</v>
      </c>
      <c r="J1462" t="s">
        <v>48</v>
      </c>
      <c r="K1462" t="s">
        <v>59</v>
      </c>
      <c r="L1462" t="s">
        <v>9896</v>
      </c>
      <c r="M1462" t="s">
        <v>9897</v>
      </c>
      <c r="N1462" t="s">
        <v>9892</v>
      </c>
      <c r="O1462">
        <f>VLOOKUP(B1462,HIS退!B:F,5,FALSE)</f>
        <v>-870</v>
      </c>
      <c r="P1462" t="str">
        <f>VLOOKUP(B1462,HIS退!B:I,8,FALSE)</f>
        <v>1</v>
      </c>
      <c r="Q1462" s="38">
        <f>VLOOKUP(C1462,招行退!B:F,5,FALSE)</f>
        <v>870</v>
      </c>
      <c r="R1462" t="str">
        <f>VLOOKUP(C1462,招行退!B:H,7,FALSE)</f>
        <v>S</v>
      </c>
      <c r="S1462" t="e">
        <f>VLOOKUP(C1462,招行退!B:I,8,FALSE)</f>
        <v>#N/A</v>
      </c>
    </row>
    <row r="1463" spans="1:19" ht="14.25" hidden="1">
      <c r="A1463" t="s">
        <v>21923</v>
      </c>
      <c r="B1463">
        <v>793984</v>
      </c>
      <c r="C1463" t="s">
        <v>9898</v>
      </c>
      <c r="D1463" t="s">
        <v>7727</v>
      </c>
      <c r="E1463" t="s">
        <v>7728</v>
      </c>
      <c r="F1463" s="15">
        <v>8300</v>
      </c>
      <c r="G1463" t="s">
        <v>34</v>
      </c>
      <c r="H1463" t="s">
        <v>34</v>
      </c>
      <c r="I1463" t="s">
        <v>58</v>
      </c>
      <c r="J1463" t="s">
        <v>48</v>
      </c>
      <c r="K1463" t="s">
        <v>59</v>
      </c>
      <c r="L1463" t="s">
        <v>9899</v>
      </c>
      <c r="M1463" t="s">
        <v>9900</v>
      </c>
      <c r="N1463" t="s">
        <v>7725</v>
      </c>
      <c r="O1463">
        <f>VLOOKUP(B1463,HIS退!B:F,5,FALSE)</f>
        <v>-8300</v>
      </c>
      <c r="P1463" t="str">
        <f>VLOOKUP(B1463,HIS退!B:I,8,FALSE)</f>
        <v>1</v>
      </c>
      <c r="Q1463" s="38">
        <f>VLOOKUP(C1463,招行退!B:F,5,FALSE)</f>
        <v>8300</v>
      </c>
      <c r="R1463" t="str">
        <f>VLOOKUP(C1463,招行退!B:H,7,FALSE)</f>
        <v>S</v>
      </c>
      <c r="S1463" t="e">
        <f>VLOOKUP(C1463,招行退!B:I,8,FALSE)</f>
        <v>#N/A</v>
      </c>
    </row>
    <row r="1464" spans="1:19" ht="14.25" hidden="1">
      <c r="A1464" t="s">
        <v>21924</v>
      </c>
      <c r="B1464">
        <v>793996</v>
      </c>
      <c r="C1464" t="s">
        <v>5727</v>
      </c>
      <c r="D1464" t="s">
        <v>9901</v>
      </c>
      <c r="E1464" t="s">
        <v>5730</v>
      </c>
      <c r="F1464" s="15">
        <v>1500</v>
      </c>
      <c r="G1464" t="s">
        <v>34</v>
      </c>
      <c r="H1464" t="s">
        <v>34</v>
      </c>
      <c r="I1464" t="s">
        <v>340</v>
      </c>
      <c r="J1464" t="s">
        <v>57</v>
      </c>
      <c r="K1464" t="s">
        <v>59</v>
      </c>
      <c r="L1464" t="s">
        <v>5728</v>
      </c>
      <c r="M1464" t="s">
        <v>9902</v>
      </c>
      <c r="N1464" t="s">
        <v>5731</v>
      </c>
      <c r="O1464">
        <f>VLOOKUP(B1464,HIS退!B:F,5,FALSE)</f>
        <v>-1500</v>
      </c>
      <c r="P1464" t="str">
        <f>VLOOKUP(B1464,HIS退!B:I,8,FALSE)</f>
        <v>9</v>
      </c>
      <c r="Q1464" s="38">
        <f>VLOOKUP(C1464,招行退!B:F,5,FALSE)</f>
        <v>1500</v>
      </c>
      <c r="R1464" t="str">
        <f>VLOOKUP(C1464,招行退!B:H,7,FALSE)</f>
        <v>B</v>
      </c>
      <c r="S1464" t="str">
        <f>VLOOKUP(C1464,招行退!B:I,8,FALSE)</f>
        <v>20170717</v>
      </c>
    </row>
    <row r="1465" spans="1:19" ht="14.25" hidden="1">
      <c r="A1465" t="s">
        <v>21925</v>
      </c>
      <c r="B1465">
        <v>794141</v>
      </c>
      <c r="C1465" t="s">
        <v>5741</v>
      </c>
      <c r="D1465" t="s">
        <v>9903</v>
      </c>
      <c r="E1465" t="s">
        <v>9904</v>
      </c>
      <c r="F1465" s="15">
        <v>393</v>
      </c>
      <c r="G1465" t="s">
        <v>34</v>
      </c>
      <c r="H1465" t="s">
        <v>34</v>
      </c>
      <c r="I1465" t="s">
        <v>340</v>
      </c>
      <c r="J1465" t="s">
        <v>57</v>
      </c>
      <c r="K1465" t="s">
        <v>59</v>
      </c>
      <c r="L1465" t="s">
        <v>5742</v>
      </c>
      <c r="M1465" t="s">
        <v>9905</v>
      </c>
      <c r="N1465" t="s">
        <v>5745</v>
      </c>
      <c r="O1465">
        <f>VLOOKUP(B1465,HIS退!B:F,5,FALSE)</f>
        <v>-393</v>
      </c>
      <c r="P1465" t="str">
        <f>VLOOKUP(B1465,HIS退!B:I,8,FALSE)</f>
        <v>9</v>
      </c>
      <c r="Q1465" s="38">
        <f>VLOOKUP(C1465,招行退!B:F,5,FALSE)</f>
        <v>393</v>
      </c>
      <c r="R1465" t="str">
        <f>VLOOKUP(C1465,招行退!B:H,7,FALSE)</f>
        <v>B</v>
      </c>
      <c r="S1465" t="str">
        <f>VLOOKUP(C1465,招行退!B:I,8,FALSE)</f>
        <v>20170717</v>
      </c>
    </row>
    <row r="1466" spans="1:19" ht="14.25" hidden="1">
      <c r="A1466" t="s">
        <v>15249</v>
      </c>
      <c r="B1466">
        <v>794147</v>
      </c>
      <c r="C1466" t="s">
        <v>9906</v>
      </c>
      <c r="D1466" t="s">
        <v>9907</v>
      </c>
      <c r="E1466" t="s">
        <v>9908</v>
      </c>
      <c r="F1466" s="15">
        <v>310</v>
      </c>
      <c r="G1466" t="s">
        <v>34</v>
      </c>
      <c r="H1466" t="s">
        <v>34</v>
      </c>
      <c r="I1466" t="s">
        <v>58</v>
      </c>
      <c r="J1466" t="s">
        <v>48</v>
      </c>
      <c r="K1466" t="s">
        <v>59</v>
      </c>
      <c r="L1466" t="s">
        <v>9909</v>
      </c>
      <c r="M1466" t="s">
        <v>9910</v>
      </c>
      <c r="N1466" t="s">
        <v>9911</v>
      </c>
      <c r="O1466">
        <f>VLOOKUP(B1466,HIS退!B:F,5,FALSE)</f>
        <v>-310</v>
      </c>
      <c r="P1466" t="str">
        <f>VLOOKUP(B1466,HIS退!B:I,8,FALSE)</f>
        <v>1</v>
      </c>
      <c r="Q1466" s="38">
        <f>VLOOKUP(C1466,招行退!B:F,5,FALSE)</f>
        <v>310</v>
      </c>
      <c r="R1466" t="str">
        <f>VLOOKUP(C1466,招行退!B:H,7,FALSE)</f>
        <v>S</v>
      </c>
      <c r="S1466" t="e">
        <f>VLOOKUP(C1466,招行退!B:I,8,FALSE)</f>
        <v>#N/A</v>
      </c>
    </row>
    <row r="1467" spans="1:19" ht="14.25" hidden="1">
      <c r="A1467" t="s">
        <v>21926</v>
      </c>
      <c r="B1467">
        <v>794149</v>
      </c>
      <c r="C1467" t="s">
        <v>5815</v>
      </c>
      <c r="D1467" t="s">
        <v>9912</v>
      </c>
      <c r="E1467" t="s">
        <v>5818</v>
      </c>
      <c r="F1467" s="15">
        <v>3</v>
      </c>
      <c r="G1467" t="s">
        <v>34</v>
      </c>
      <c r="H1467" t="s">
        <v>34</v>
      </c>
      <c r="I1467" t="s">
        <v>340</v>
      </c>
      <c r="J1467" t="s">
        <v>340</v>
      </c>
      <c r="K1467" t="s">
        <v>59</v>
      </c>
      <c r="L1467" t="s">
        <v>5816</v>
      </c>
      <c r="M1467" t="s">
        <v>9913</v>
      </c>
      <c r="N1467" t="s">
        <v>5819</v>
      </c>
      <c r="O1467">
        <f>VLOOKUP(B1467,HIS退!B:F,5,FALSE)</f>
        <v>-3</v>
      </c>
      <c r="P1467" t="str">
        <f>VLOOKUP(B1467,HIS退!B:I,8,FALSE)</f>
        <v>9</v>
      </c>
      <c r="Q1467" s="38">
        <f>VLOOKUP(C1467,招行退!B:F,5,FALSE)</f>
        <v>3</v>
      </c>
      <c r="R1467" t="str">
        <f>VLOOKUP(C1467,招行退!B:H,7,FALSE)</f>
        <v>B</v>
      </c>
      <c r="S1467" t="str">
        <f>VLOOKUP(C1467,招行退!B:I,8,FALSE)</f>
        <v>20170718</v>
      </c>
    </row>
    <row r="1468" spans="1:19" ht="14.25" hidden="1">
      <c r="A1468" t="s">
        <v>21927</v>
      </c>
      <c r="B1468">
        <v>794151</v>
      </c>
      <c r="C1468" t="s">
        <v>9914</v>
      </c>
      <c r="D1468" t="s">
        <v>9915</v>
      </c>
      <c r="E1468" t="s">
        <v>7406</v>
      </c>
      <c r="F1468" s="15">
        <v>680</v>
      </c>
      <c r="G1468" t="s">
        <v>34</v>
      </c>
      <c r="H1468" t="s">
        <v>34</v>
      </c>
      <c r="I1468" t="s">
        <v>58</v>
      </c>
      <c r="J1468" t="s">
        <v>48</v>
      </c>
      <c r="K1468" t="s">
        <v>59</v>
      </c>
      <c r="L1468" t="s">
        <v>9916</v>
      </c>
      <c r="M1468" t="s">
        <v>9917</v>
      </c>
      <c r="N1468" t="s">
        <v>6723</v>
      </c>
      <c r="O1468">
        <f>VLOOKUP(B1468,HIS退!B:F,5,FALSE)</f>
        <v>-680</v>
      </c>
      <c r="P1468" t="str">
        <f>VLOOKUP(B1468,HIS退!B:I,8,FALSE)</f>
        <v>1</v>
      </c>
      <c r="Q1468" s="38">
        <f>VLOOKUP(C1468,招行退!B:F,5,FALSE)</f>
        <v>680</v>
      </c>
      <c r="R1468" t="str">
        <f>VLOOKUP(C1468,招行退!B:H,7,FALSE)</f>
        <v>S</v>
      </c>
      <c r="S1468" t="e">
        <f>VLOOKUP(C1468,招行退!B:I,8,FALSE)</f>
        <v>#N/A</v>
      </c>
    </row>
    <row r="1469" spans="1:19" ht="14.25" hidden="1">
      <c r="A1469" t="s">
        <v>21928</v>
      </c>
      <c r="B1469">
        <v>794207</v>
      </c>
      <c r="C1469" t="s">
        <v>9918</v>
      </c>
      <c r="D1469" t="s">
        <v>9919</v>
      </c>
      <c r="E1469" t="s">
        <v>9920</v>
      </c>
      <c r="F1469" s="15">
        <v>418.72</v>
      </c>
      <c r="G1469" t="s">
        <v>34</v>
      </c>
      <c r="H1469" t="s">
        <v>34</v>
      </c>
      <c r="I1469" t="s">
        <v>58</v>
      </c>
      <c r="J1469" t="s">
        <v>48</v>
      </c>
      <c r="K1469" t="s">
        <v>59</v>
      </c>
      <c r="L1469" t="s">
        <v>9921</v>
      </c>
      <c r="M1469" t="s">
        <v>9922</v>
      </c>
      <c r="N1469" t="s">
        <v>9923</v>
      </c>
      <c r="O1469">
        <f>VLOOKUP(B1469,HIS退!B:F,5,FALSE)</f>
        <v>-418.72</v>
      </c>
      <c r="P1469" t="str">
        <f>VLOOKUP(B1469,HIS退!B:I,8,FALSE)</f>
        <v>1</v>
      </c>
      <c r="Q1469" s="38">
        <f>VLOOKUP(C1469,招行退!B:F,5,FALSE)</f>
        <v>418.72</v>
      </c>
      <c r="R1469" t="str">
        <f>VLOOKUP(C1469,招行退!B:H,7,FALSE)</f>
        <v>S</v>
      </c>
      <c r="S1469" t="e">
        <f>VLOOKUP(C1469,招行退!B:I,8,FALSE)</f>
        <v>#N/A</v>
      </c>
    </row>
    <row r="1470" spans="1:19" ht="14.25" hidden="1">
      <c r="A1470" t="s">
        <v>21929</v>
      </c>
      <c r="B1470">
        <v>794327</v>
      </c>
      <c r="C1470" t="s">
        <v>9924</v>
      </c>
      <c r="D1470" t="s">
        <v>9925</v>
      </c>
      <c r="E1470" t="s">
        <v>9926</v>
      </c>
      <c r="F1470" s="15">
        <v>2988</v>
      </c>
      <c r="G1470" t="s">
        <v>34</v>
      </c>
      <c r="H1470" t="s">
        <v>34</v>
      </c>
      <c r="I1470" t="s">
        <v>58</v>
      </c>
      <c r="J1470" t="s">
        <v>48</v>
      </c>
      <c r="K1470" t="s">
        <v>59</v>
      </c>
      <c r="L1470" t="s">
        <v>9927</v>
      </c>
      <c r="M1470" t="s">
        <v>9928</v>
      </c>
      <c r="N1470" t="s">
        <v>9929</v>
      </c>
      <c r="O1470">
        <f>VLOOKUP(B1470,HIS退!B:F,5,FALSE)</f>
        <v>-2988</v>
      </c>
      <c r="P1470" t="str">
        <f>VLOOKUP(B1470,HIS退!B:I,8,FALSE)</f>
        <v>1</v>
      </c>
      <c r="Q1470" s="38">
        <f>VLOOKUP(C1470,招行退!B:F,5,FALSE)</f>
        <v>2988</v>
      </c>
      <c r="R1470" t="str">
        <f>VLOOKUP(C1470,招行退!B:H,7,FALSE)</f>
        <v>S</v>
      </c>
      <c r="S1470" t="e">
        <f>VLOOKUP(C1470,招行退!B:I,8,FALSE)</f>
        <v>#N/A</v>
      </c>
    </row>
    <row r="1471" spans="1:19" ht="14.25" hidden="1">
      <c r="A1471" t="s">
        <v>21930</v>
      </c>
      <c r="B1471">
        <v>794408</v>
      </c>
      <c r="C1471" t="s">
        <v>9930</v>
      </c>
      <c r="D1471" t="s">
        <v>9931</v>
      </c>
      <c r="E1471" t="s">
        <v>9932</v>
      </c>
      <c r="F1471" s="15">
        <v>903.5</v>
      </c>
      <c r="G1471" t="s">
        <v>34</v>
      </c>
      <c r="H1471" t="s">
        <v>34</v>
      </c>
      <c r="I1471" t="s">
        <v>58</v>
      </c>
      <c r="J1471" t="s">
        <v>48</v>
      </c>
      <c r="K1471" t="s">
        <v>59</v>
      </c>
      <c r="L1471" t="s">
        <v>9933</v>
      </c>
      <c r="M1471" t="s">
        <v>9934</v>
      </c>
      <c r="N1471" t="s">
        <v>9935</v>
      </c>
      <c r="O1471">
        <f>VLOOKUP(B1471,HIS退!B:F,5,FALSE)</f>
        <v>-903.5</v>
      </c>
      <c r="P1471" t="str">
        <f>VLOOKUP(B1471,HIS退!B:I,8,FALSE)</f>
        <v>1</v>
      </c>
      <c r="Q1471" s="38">
        <f>VLOOKUP(C1471,招行退!B:F,5,FALSE)</f>
        <v>903.5</v>
      </c>
      <c r="R1471" t="str">
        <f>VLOOKUP(C1471,招行退!B:H,7,FALSE)</f>
        <v>S</v>
      </c>
      <c r="S1471" t="e">
        <f>VLOOKUP(C1471,招行退!B:I,8,FALSE)</f>
        <v>#N/A</v>
      </c>
    </row>
    <row r="1472" spans="1:19" ht="14.25" hidden="1">
      <c r="A1472" t="s">
        <v>21931</v>
      </c>
      <c r="B1472">
        <v>794539</v>
      </c>
      <c r="C1472" t="s">
        <v>9936</v>
      </c>
      <c r="D1472" t="s">
        <v>9937</v>
      </c>
      <c r="E1472" t="s">
        <v>9938</v>
      </c>
      <c r="F1472" s="15">
        <v>20</v>
      </c>
      <c r="G1472" t="s">
        <v>34</v>
      </c>
      <c r="H1472" t="s">
        <v>34</v>
      </c>
      <c r="I1472" t="s">
        <v>58</v>
      </c>
      <c r="J1472" t="s">
        <v>48</v>
      </c>
      <c r="K1472" t="s">
        <v>59</v>
      </c>
      <c r="L1472" t="s">
        <v>9939</v>
      </c>
      <c r="M1472" t="s">
        <v>9940</v>
      </c>
      <c r="N1472" t="s">
        <v>9941</v>
      </c>
      <c r="O1472">
        <f>VLOOKUP(B1472,HIS退!B:F,5,FALSE)</f>
        <v>-20</v>
      </c>
      <c r="P1472" t="str">
        <f>VLOOKUP(B1472,HIS退!B:I,8,FALSE)</f>
        <v>1</v>
      </c>
      <c r="Q1472" s="38">
        <f>VLOOKUP(C1472,招行退!B:F,5,FALSE)</f>
        <v>20</v>
      </c>
      <c r="R1472" t="str">
        <f>VLOOKUP(C1472,招行退!B:H,7,FALSE)</f>
        <v>S</v>
      </c>
      <c r="S1472" t="e">
        <f>VLOOKUP(C1472,招行退!B:I,8,FALSE)</f>
        <v>#N/A</v>
      </c>
    </row>
    <row r="1473" spans="1:19" ht="14.25" hidden="1">
      <c r="A1473" t="s">
        <v>21932</v>
      </c>
      <c r="B1473">
        <v>794549</v>
      </c>
      <c r="C1473" t="s">
        <v>9942</v>
      </c>
      <c r="D1473" t="s">
        <v>9943</v>
      </c>
      <c r="E1473" t="s">
        <v>9944</v>
      </c>
      <c r="F1473" s="15">
        <v>900</v>
      </c>
      <c r="G1473" t="s">
        <v>34</v>
      </c>
      <c r="H1473" t="s">
        <v>34</v>
      </c>
      <c r="I1473" t="s">
        <v>58</v>
      </c>
      <c r="J1473" t="s">
        <v>48</v>
      </c>
      <c r="K1473" t="s">
        <v>59</v>
      </c>
      <c r="L1473" t="s">
        <v>9945</v>
      </c>
      <c r="M1473" t="s">
        <v>9946</v>
      </c>
      <c r="N1473" t="s">
        <v>9947</v>
      </c>
      <c r="O1473">
        <f>VLOOKUP(B1473,HIS退!B:F,5,FALSE)</f>
        <v>-900</v>
      </c>
      <c r="P1473" t="str">
        <f>VLOOKUP(B1473,HIS退!B:I,8,FALSE)</f>
        <v>1</v>
      </c>
      <c r="Q1473" s="38">
        <f>VLOOKUP(C1473,招行退!B:F,5,FALSE)</f>
        <v>900</v>
      </c>
      <c r="R1473" t="str">
        <f>VLOOKUP(C1473,招行退!B:H,7,FALSE)</f>
        <v>S</v>
      </c>
      <c r="S1473" t="e">
        <f>VLOOKUP(C1473,招行退!B:I,8,FALSE)</f>
        <v>#N/A</v>
      </c>
    </row>
    <row r="1474" spans="1:19" ht="14.25" hidden="1">
      <c r="A1474" t="s">
        <v>21933</v>
      </c>
      <c r="B1474">
        <v>794874</v>
      </c>
      <c r="C1474" t="s">
        <v>9948</v>
      </c>
      <c r="D1474" t="s">
        <v>9949</v>
      </c>
      <c r="E1474" t="s">
        <v>9950</v>
      </c>
      <c r="F1474" s="15">
        <v>12.5</v>
      </c>
      <c r="G1474" t="s">
        <v>34</v>
      </c>
      <c r="H1474" t="s">
        <v>34</v>
      </c>
      <c r="I1474" t="s">
        <v>58</v>
      </c>
      <c r="J1474" t="s">
        <v>48</v>
      </c>
      <c r="K1474" t="s">
        <v>59</v>
      </c>
      <c r="L1474" t="s">
        <v>9951</v>
      </c>
      <c r="M1474" t="s">
        <v>9952</v>
      </c>
      <c r="N1474" t="s">
        <v>9953</v>
      </c>
      <c r="O1474">
        <f>VLOOKUP(B1474,HIS退!B:F,5,FALSE)</f>
        <v>-12.5</v>
      </c>
      <c r="P1474" t="str">
        <f>VLOOKUP(B1474,HIS退!B:I,8,FALSE)</f>
        <v>1</v>
      </c>
      <c r="Q1474" s="38">
        <f>VLOOKUP(C1474,招行退!B:F,5,FALSE)</f>
        <v>12.5</v>
      </c>
      <c r="R1474" t="str">
        <f>VLOOKUP(C1474,招行退!B:H,7,FALSE)</f>
        <v>S</v>
      </c>
      <c r="S1474" t="e">
        <f>VLOOKUP(C1474,招行退!B:I,8,FALSE)</f>
        <v>#N/A</v>
      </c>
    </row>
    <row r="1475" spans="1:19" ht="14.25" hidden="1">
      <c r="A1475" t="s">
        <v>21934</v>
      </c>
      <c r="B1475">
        <v>794875</v>
      </c>
      <c r="C1475" t="s">
        <v>9954</v>
      </c>
      <c r="D1475" t="s">
        <v>9955</v>
      </c>
      <c r="E1475" t="s">
        <v>9956</v>
      </c>
      <c r="F1475" s="15">
        <v>1000</v>
      </c>
      <c r="G1475" t="s">
        <v>34</v>
      </c>
      <c r="H1475" t="s">
        <v>34</v>
      </c>
      <c r="I1475" t="s">
        <v>58</v>
      </c>
      <c r="J1475" t="s">
        <v>48</v>
      </c>
      <c r="K1475" t="s">
        <v>59</v>
      </c>
      <c r="L1475" t="s">
        <v>9957</v>
      </c>
      <c r="M1475" t="s">
        <v>9958</v>
      </c>
      <c r="N1475" t="s">
        <v>9959</v>
      </c>
      <c r="O1475">
        <f>VLOOKUP(B1475,HIS退!B:F,5,FALSE)</f>
        <v>-1000</v>
      </c>
      <c r="P1475" t="str">
        <f>VLOOKUP(B1475,HIS退!B:I,8,FALSE)</f>
        <v>1</v>
      </c>
      <c r="Q1475" s="38">
        <f>VLOOKUP(C1475,招行退!B:F,5,FALSE)</f>
        <v>1000</v>
      </c>
      <c r="R1475" t="str">
        <f>VLOOKUP(C1475,招行退!B:H,7,FALSE)</f>
        <v>S</v>
      </c>
      <c r="S1475" t="e">
        <f>VLOOKUP(C1475,招行退!B:I,8,FALSE)</f>
        <v>#N/A</v>
      </c>
    </row>
    <row r="1476" spans="1:19" ht="14.25" hidden="1">
      <c r="A1476" t="s">
        <v>21935</v>
      </c>
      <c r="B1476">
        <v>794909</v>
      </c>
      <c r="C1476" t="s">
        <v>9960</v>
      </c>
      <c r="D1476" t="s">
        <v>9961</v>
      </c>
      <c r="E1476" t="s">
        <v>9962</v>
      </c>
      <c r="F1476" s="15">
        <v>850</v>
      </c>
      <c r="G1476" t="s">
        <v>34</v>
      </c>
      <c r="H1476" t="s">
        <v>34</v>
      </c>
      <c r="I1476" t="s">
        <v>58</v>
      </c>
      <c r="J1476" t="s">
        <v>48</v>
      </c>
      <c r="K1476" t="s">
        <v>59</v>
      </c>
      <c r="L1476" t="s">
        <v>9963</v>
      </c>
      <c r="M1476" t="s">
        <v>9964</v>
      </c>
      <c r="N1476" t="s">
        <v>9965</v>
      </c>
      <c r="O1476">
        <f>VLOOKUP(B1476,HIS退!B:F,5,FALSE)</f>
        <v>-850</v>
      </c>
      <c r="P1476" t="str">
        <f>VLOOKUP(B1476,HIS退!B:I,8,FALSE)</f>
        <v>1</v>
      </c>
      <c r="Q1476" s="38">
        <f>VLOOKUP(C1476,招行退!B:F,5,FALSE)</f>
        <v>850</v>
      </c>
      <c r="R1476" t="str">
        <f>VLOOKUP(C1476,招行退!B:H,7,FALSE)</f>
        <v>S</v>
      </c>
      <c r="S1476" t="e">
        <f>VLOOKUP(C1476,招行退!B:I,8,FALSE)</f>
        <v>#N/A</v>
      </c>
    </row>
    <row r="1477" spans="1:19" ht="14.25" hidden="1">
      <c r="A1477" t="s">
        <v>21936</v>
      </c>
      <c r="B1477">
        <v>794926</v>
      </c>
      <c r="C1477" t="s">
        <v>9966</v>
      </c>
      <c r="D1477" t="s">
        <v>9967</v>
      </c>
      <c r="E1477" t="s">
        <v>1554</v>
      </c>
      <c r="F1477" s="15">
        <v>104.56</v>
      </c>
      <c r="G1477" t="s">
        <v>34</v>
      </c>
      <c r="H1477" t="s">
        <v>34</v>
      </c>
      <c r="I1477" t="s">
        <v>58</v>
      </c>
      <c r="J1477" t="s">
        <v>48</v>
      </c>
      <c r="K1477" t="s">
        <v>59</v>
      </c>
      <c r="L1477" t="s">
        <v>9968</v>
      </c>
      <c r="M1477" t="s">
        <v>9969</v>
      </c>
      <c r="N1477" t="s">
        <v>9970</v>
      </c>
      <c r="O1477">
        <f>VLOOKUP(B1477,HIS退!B:F,5,FALSE)</f>
        <v>-104.56</v>
      </c>
      <c r="P1477" t="str">
        <f>VLOOKUP(B1477,HIS退!B:I,8,FALSE)</f>
        <v>1</v>
      </c>
      <c r="Q1477" s="38">
        <f>VLOOKUP(C1477,招行退!B:F,5,FALSE)</f>
        <v>104.56</v>
      </c>
      <c r="R1477" t="str">
        <f>VLOOKUP(C1477,招行退!B:H,7,FALSE)</f>
        <v>S</v>
      </c>
      <c r="S1477" t="e">
        <f>VLOOKUP(C1477,招行退!B:I,8,FALSE)</f>
        <v>#N/A</v>
      </c>
    </row>
    <row r="1478" spans="1:19" ht="14.25" hidden="1">
      <c r="A1478" t="s">
        <v>21937</v>
      </c>
      <c r="B1478">
        <v>794931</v>
      </c>
      <c r="C1478" t="s">
        <v>5756</v>
      </c>
      <c r="D1478" t="s">
        <v>9971</v>
      </c>
      <c r="E1478" t="s">
        <v>5759</v>
      </c>
      <c r="F1478" s="15">
        <v>394.5</v>
      </c>
      <c r="G1478" t="s">
        <v>34</v>
      </c>
      <c r="H1478" t="s">
        <v>34</v>
      </c>
      <c r="I1478" t="s">
        <v>340</v>
      </c>
      <c r="J1478" t="s">
        <v>340</v>
      </c>
      <c r="K1478" t="s">
        <v>59</v>
      </c>
      <c r="L1478" t="s">
        <v>5757</v>
      </c>
      <c r="M1478" t="s">
        <v>9972</v>
      </c>
      <c r="N1478" t="s">
        <v>5760</v>
      </c>
      <c r="O1478">
        <f>VLOOKUP(B1478,HIS退!B:F,5,FALSE)</f>
        <v>-394.5</v>
      </c>
      <c r="P1478" t="str">
        <f>VLOOKUP(B1478,HIS退!B:I,8,FALSE)</f>
        <v>9</v>
      </c>
      <c r="Q1478" s="38">
        <f>VLOOKUP(C1478,招行退!B:F,5,FALSE)</f>
        <v>394.5</v>
      </c>
      <c r="R1478" t="str">
        <f>VLOOKUP(C1478,招行退!B:H,7,FALSE)</f>
        <v>B</v>
      </c>
      <c r="S1478" t="str">
        <f>VLOOKUP(C1478,招行退!B:I,8,FALSE)</f>
        <v>20170718</v>
      </c>
    </row>
    <row r="1479" spans="1:19" ht="14.25" hidden="1">
      <c r="A1479" t="s">
        <v>21938</v>
      </c>
      <c r="B1479">
        <v>795125</v>
      </c>
      <c r="C1479" t="s">
        <v>9973</v>
      </c>
      <c r="D1479" t="s">
        <v>9974</v>
      </c>
      <c r="E1479" t="s">
        <v>9975</v>
      </c>
      <c r="F1479" s="15">
        <v>10000</v>
      </c>
      <c r="G1479" t="s">
        <v>34</v>
      </c>
      <c r="H1479" t="s">
        <v>34</v>
      </c>
      <c r="I1479" t="s">
        <v>58</v>
      </c>
      <c r="J1479" t="s">
        <v>48</v>
      </c>
      <c r="K1479" t="s">
        <v>59</v>
      </c>
      <c r="L1479" t="s">
        <v>9976</v>
      </c>
      <c r="M1479" t="s">
        <v>9977</v>
      </c>
      <c r="N1479" t="s">
        <v>9978</v>
      </c>
      <c r="O1479">
        <f>VLOOKUP(B1479,HIS退!B:F,5,FALSE)</f>
        <v>-10000</v>
      </c>
      <c r="P1479" t="str">
        <f>VLOOKUP(B1479,HIS退!B:I,8,FALSE)</f>
        <v>1</v>
      </c>
      <c r="Q1479" s="38">
        <f>VLOOKUP(C1479,招行退!B:F,5,FALSE)</f>
        <v>10000</v>
      </c>
      <c r="R1479" t="str">
        <f>VLOOKUP(C1479,招行退!B:H,7,FALSE)</f>
        <v>S</v>
      </c>
      <c r="S1479" t="e">
        <f>VLOOKUP(C1479,招行退!B:I,8,FALSE)</f>
        <v>#N/A</v>
      </c>
    </row>
    <row r="1480" spans="1:19" ht="14.25" hidden="1">
      <c r="A1480" t="s">
        <v>21939</v>
      </c>
      <c r="B1480">
        <v>795181</v>
      </c>
      <c r="C1480" t="s">
        <v>5763</v>
      </c>
      <c r="D1480" t="s">
        <v>9979</v>
      </c>
      <c r="E1480" t="s">
        <v>5766</v>
      </c>
      <c r="F1480" s="15">
        <v>3514.5</v>
      </c>
      <c r="G1480" t="s">
        <v>34</v>
      </c>
      <c r="H1480" t="s">
        <v>34</v>
      </c>
      <c r="I1480" t="s">
        <v>340</v>
      </c>
      <c r="J1480" t="s">
        <v>340</v>
      </c>
      <c r="K1480" t="s">
        <v>59</v>
      </c>
      <c r="L1480" t="s">
        <v>5764</v>
      </c>
      <c r="M1480" t="s">
        <v>9980</v>
      </c>
      <c r="N1480" t="s">
        <v>5767</v>
      </c>
      <c r="O1480">
        <f>VLOOKUP(B1480,HIS退!B:F,5,FALSE)</f>
        <v>-3514.5</v>
      </c>
      <c r="P1480" t="str">
        <f>VLOOKUP(B1480,HIS退!B:I,8,FALSE)</f>
        <v>9</v>
      </c>
      <c r="Q1480" s="38">
        <f>VLOOKUP(C1480,招行退!B:F,5,FALSE)</f>
        <v>3514.5</v>
      </c>
      <c r="R1480" t="str">
        <f>VLOOKUP(C1480,招行退!B:H,7,FALSE)</f>
        <v>B</v>
      </c>
      <c r="S1480" t="str">
        <f>VLOOKUP(C1480,招行退!B:I,8,FALSE)</f>
        <v>20170718</v>
      </c>
    </row>
    <row r="1481" spans="1:19" ht="14.25" hidden="1">
      <c r="A1481" t="s">
        <v>21940</v>
      </c>
      <c r="B1481">
        <v>795248</v>
      </c>
      <c r="C1481" t="s">
        <v>9981</v>
      </c>
      <c r="D1481" t="s">
        <v>9982</v>
      </c>
      <c r="E1481" t="s">
        <v>9983</v>
      </c>
      <c r="F1481" s="15">
        <v>34.31</v>
      </c>
      <c r="G1481" t="s">
        <v>34</v>
      </c>
      <c r="H1481" t="s">
        <v>34</v>
      </c>
      <c r="I1481" t="s">
        <v>58</v>
      </c>
      <c r="J1481" t="s">
        <v>48</v>
      </c>
      <c r="K1481" t="s">
        <v>59</v>
      </c>
      <c r="L1481" t="s">
        <v>9984</v>
      </c>
      <c r="M1481" t="s">
        <v>9985</v>
      </c>
      <c r="N1481" t="s">
        <v>9986</v>
      </c>
      <c r="O1481">
        <f>VLOOKUP(B1481,HIS退!B:F,5,FALSE)</f>
        <v>-34.31</v>
      </c>
      <c r="P1481" t="str">
        <f>VLOOKUP(B1481,HIS退!B:I,8,FALSE)</f>
        <v>1</v>
      </c>
      <c r="Q1481" s="38">
        <f>VLOOKUP(C1481,招行退!B:F,5,FALSE)</f>
        <v>34.31</v>
      </c>
      <c r="R1481" t="str">
        <f>VLOOKUP(C1481,招行退!B:H,7,FALSE)</f>
        <v>S</v>
      </c>
      <c r="S1481" t="e">
        <f>VLOOKUP(C1481,招行退!B:I,8,FALSE)</f>
        <v>#N/A</v>
      </c>
    </row>
    <row r="1482" spans="1:19" ht="14.25" hidden="1">
      <c r="A1482" t="s">
        <v>21941</v>
      </c>
      <c r="B1482">
        <v>795283</v>
      </c>
      <c r="C1482" t="s">
        <v>9987</v>
      </c>
      <c r="D1482" t="s">
        <v>9988</v>
      </c>
      <c r="E1482" t="s">
        <v>9989</v>
      </c>
      <c r="F1482" s="15">
        <v>4500</v>
      </c>
      <c r="G1482" t="s">
        <v>34</v>
      </c>
      <c r="H1482" t="s">
        <v>34</v>
      </c>
      <c r="I1482" t="s">
        <v>58</v>
      </c>
      <c r="J1482" t="s">
        <v>48</v>
      </c>
      <c r="K1482" t="s">
        <v>59</v>
      </c>
      <c r="L1482" t="s">
        <v>9990</v>
      </c>
      <c r="M1482" t="s">
        <v>9991</v>
      </c>
      <c r="N1482" t="s">
        <v>9992</v>
      </c>
      <c r="O1482">
        <f>VLOOKUP(B1482,HIS退!B:F,5,FALSE)</f>
        <v>-4500</v>
      </c>
      <c r="P1482" t="str">
        <f>VLOOKUP(B1482,HIS退!B:I,8,FALSE)</f>
        <v>1</v>
      </c>
      <c r="Q1482" s="38">
        <f>VLOOKUP(C1482,招行退!B:F,5,FALSE)</f>
        <v>4500</v>
      </c>
      <c r="R1482" t="str">
        <f>VLOOKUP(C1482,招行退!B:H,7,FALSE)</f>
        <v>S</v>
      </c>
      <c r="S1482" t="e">
        <f>VLOOKUP(C1482,招行退!B:I,8,FALSE)</f>
        <v>#N/A</v>
      </c>
    </row>
    <row r="1483" spans="1:19" ht="14.25" hidden="1">
      <c r="A1483" t="s">
        <v>21942</v>
      </c>
      <c r="B1483">
        <v>795293</v>
      </c>
      <c r="C1483" t="s">
        <v>9993</v>
      </c>
      <c r="D1483" t="s">
        <v>9994</v>
      </c>
      <c r="E1483" t="s">
        <v>9995</v>
      </c>
      <c r="F1483" s="15">
        <v>3000</v>
      </c>
      <c r="G1483" t="s">
        <v>34</v>
      </c>
      <c r="H1483" t="s">
        <v>34</v>
      </c>
      <c r="I1483" t="s">
        <v>58</v>
      </c>
      <c r="J1483" t="s">
        <v>48</v>
      </c>
      <c r="K1483" t="s">
        <v>59</v>
      </c>
      <c r="L1483" t="s">
        <v>9996</v>
      </c>
      <c r="M1483" t="s">
        <v>9997</v>
      </c>
      <c r="N1483" t="s">
        <v>9998</v>
      </c>
      <c r="O1483">
        <f>VLOOKUP(B1483,HIS退!B:F,5,FALSE)</f>
        <v>-3000</v>
      </c>
      <c r="P1483" t="str">
        <f>VLOOKUP(B1483,HIS退!B:I,8,FALSE)</f>
        <v>1</v>
      </c>
      <c r="Q1483" s="38">
        <f>VLOOKUP(C1483,招行退!B:F,5,FALSE)</f>
        <v>3000</v>
      </c>
      <c r="R1483" t="str">
        <f>VLOOKUP(C1483,招行退!B:H,7,FALSE)</f>
        <v>S</v>
      </c>
      <c r="S1483" t="e">
        <f>VLOOKUP(C1483,招行退!B:I,8,FALSE)</f>
        <v>#N/A</v>
      </c>
    </row>
    <row r="1484" spans="1:19" ht="14.25" hidden="1">
      <c r="A1484" t="s">
        <v>21943</v>
      </c>
      <c r="B1484">
        <v>795299</v>
      </c>
      <c r="C1484" t="s">
        <v>5749</v>
      </c>
      <c r="D1484" t="s">
        <v>9999</v>
      </c>
      <c r="E1484" t="s">
        <v>10000</v>
      </c>
      <c r="F1484" s="15">
        <v>532</v>
      </c>
      <c r="G1484" t="s">
        <v>34</v>
      </c>
      <c r="H1484" t="s">
        <v>34</v>
      </c>
      <c r="I1484" t="s">
        <v>340</v>
      </c>
      <c r="J1484" t="s">
        <v>57</v>
      </c>
      <c r="K1484" t="s">
        <v>59</v>
      </c>
      <c r="L1484" t="s">
        <v>5750</v>
      </c>
      <c r="M1484" t="s">
        <v>10001</v>
      </c>
      <c r="N1484" t="s">
        <v>5753</v>
      </c>
      <c r="O1484">
        <f>VLOOKUP(B1484,HIS退!B:F,5,FALSE)</f>
        <v>-532</v>
      </c>
      <c r="P1484" t="str">
        <f>VLOOKUP(B1484,HIS退!B:I,8,FALSE)</f>
        <v>9</v>
      </c>
      <c r="Q1484" s="38">
        <f>VLOOKUP(C1484,招行退!B:F,5,FALSE)</f>
        <v>532</v>
      </c>
      <c r="R1484" t="str">
        <f>VLOOKUP(C1484,招行退!B:H,7,FALSE)</f>
        <v>B</v>
      </c>
      <c r="S1484" t="str">
        <f>VLOOKUP(C1484,招行退!B:I,8,FALSE)</f>
        <v>20170718</v>
      </c>
    </row>
    <row r="1485" spans="1:19" ht="14.25" hidden="1">
      <c r="A1485" t="s">
        <v>21944</v>
      </c>
      <c r="B1485">
        <v>795328</v>
      </c>
      <c r="C1485" t="s">
        <v>10002</v>
      </c>
      <c r="D1485" t="s">
        <v>10003</v>
      </c>
      <c r="E1485" t="s">
        <v>10004</v>
      </c>
      <c r="F1485" s="15">
        <v>1251.79</v>
      </c>
      <c r="G1485" t="s">
        <v>34</v>
      </c>
      <c r="H1485" t="s">
        <v>34</v>
      </c>
      <c r="I1485" t="s">
        <v>58</v>
      </c>
      <c r="J1485" t="s">
        <v>48</v>
      </c>
      <c r="K1485" t="s">
        <v>59</v>
      </c>
      <c r="L1485" t="s">
        <v>10005</v>
      </c>
      <c r="M1485" t="s">
        <v>10006</v>
      </c>
      <c r="N1485" t="s">
        <v>10007</v>
      </c>
      <c r="O1485">
        <f>VLOOKUP(B1485,HIS退!B:F,5,FALSE)</f>
        <v>-1251.79</v>
      </c>
      <c r="P1485" t="str">
        <f>VLOOKUP(B1485,HIS退!B:I,8,FALSE)</f>
        <v>1</v>
      </c>
      <c r="Q1485" s="38">
        <f>VLOOKUP(C1485,招行退!B:F,5,FALSE)</f>
        <v>1251.79</v>
      </c>
      <c r="R1485" t="str">
        <f>VLOOKUP(C1485,招行退!B:H,7,FALSE)</f>
        <v>S</v>
      </c>
      <c r="S1485" t="e">
        <f>VLOOKUP(C1485,招行退!B:I,8,FALSE)</f>
        <v>#N/A</v>
      </c>
    </row>
    <row r="1486" spans="1:19" ht="14.25" hidden="1">
      <c r="A1486" t="s">
        <v>21945</v>
      </c>
      <c r="B1486">
        <v>795330</v>
      </c>
      <c r="C1486" t="s">
        <v>10008</v>
      </c>
      <c r="D1486" t="s">
        <v>10009</v>
      </c>
      <c r="E1486" t="s">
        <v>10010</v>
      </c>
      <c r="F1486" s="15">
        <v>2000</v>
      </c>
      <c r="G1486" t="s">
        <v>34</v>
      </c>
      <c r="H1486" t="s">
        <v>34</v>
      </c>
      <c r="I1486" t="s">
        <v>58</v>
      </c>
      <c r="J1486" t="s">
        <v>48</v>
      </c>
      <c r="K1486" t="s">
        <v>59</v>
      </c>
      <c r="L1486" t="s">
        <v>10011</v>
      </c>
      <c r="M1486" t="s">
        <v>10012</v>
      </c>
      <c r="N1486" t="s">
        <v>10013</v>
      </c>
      <c r="O1486">
        <f>VLOOKUP(B1486,HIS退!B:F,5,FALSE)</f>
        <v>-2000</v>
      </c>
      <c r="P1486" t="str">
        <f>VLOOKUP(B1486,HIS退!B:I,8,FALSE)</f>
        <v>1</v>
      </c>
      <c r="Q1486" s="38">
        <f>VLOOKUP(C1486,招行退!B:F,5,FALSE)</f>
        <v>2000</v>
      </c>
      <c r="R1486" t="str">
        <f>VLOOKUP(C1486,招行退!B:H,7,FALSE)</f>
        <v>S</v>
      </c>
      <c r="S1486" t="e">
        <f>VLOOKUP(C1486,招行退!B:I,8,FALSE)</f>
        <v>#N/A</v>
      </c>
    </row>
    <row r="1487" spans="1:19" ht="14.25" hidden="1">
      <c r="A1487" t="s">
        <v>21946</v>
      </c>
      <c r="B1487">
        <v>795372</v>
      </c>
      <c r="C1487" t="s">
        <v>10014</v>
      </c>
      <c r="D1487" t="s">
        <v>10015</v>
      </c>
      <c r="E1487" t="s">
        <v>10016</v>
      </c>
      <c r="F1487" s="15">
        <v>1000</v>
      </c>
      <c r="G1487" t="s">
        <v>34</v>
      </c>
      <c r="H1487" t="s">
        <v>34</v>
      </c>
      <c r="I1487" t="s">
        <v>58</v>
      </c>
      <c r="J1487" t="s">
        <v>48</v>
      </c>
      <c r="K1487" t="s">
        <v>59</v>
      </c>
      <c r="L1487" t="s">
        <v>10017</v>
      </c>
      <c r="M1487" t="s">
        <v>10018</v>
      </c>
      <c r="N1487" t="s">
        <v>10019</v>
      </c>
      <c r="O1487">
        <f>VLOOKUP(B1487,HIS退!B:F,5,FALSE)</f>
        <v>-1000</v>
      </c>
      <c r="P1487" t="str">
        <f>VLOOKUP(B1487,HIS退!B:I,8,FALSE)</f>
        <v>1</v>
      </c>
      <c r="Q1487" s="38">
        <f>VLOOKUP(C1487,招行退!B:F,5,FALSE)</f>
        <v>1000</v>
      </c>
      <c r="R1487" t="str">
        <f>VLOOKUP(C1487,招行退!B:H,7,FALSE)</f>
        <v>S</v>
      </c>
      <c r="S1487" t="e">
        <f>VLOOKUP(C1487,招行退!B:I,8,FALSE)</f>
        <v>#N/A</v>
      </c>
    </row>
    <row r="1488" spans="1:19" ht="14.25" hidden="1">
      <c r="A1488" t="s">
        <v>21947</v>
      </c>
      <c r="B1488">
        <v>795408</v>
      </c>
      <c r="C1488" t="s">
        <v>10020</v>
      </c>
      <c r="D1488" t="s">
        <v>10015</v>
      </c>
      <c r="E1488" t="s">
        <v>10016</v>
      </c>
      <c r="F1488" s="15">
        <v>14.5</v>
      </c>
      <c r="G1488" t="s">
        <v>34</v>
      </c>
      <c r="H1488" t="s">
        <v>34</v>
      </c>
      <c r="I1488" t="s">
        <v>58</v>
      </c>
      <c r="J1488" t="s">
        <v>48</v>
      </c>
      <c r="K1488" t="s">
        <v>59</v>
      </c>
      <c r="L1488" t="s">
        <v>10021</v>
      </c>
      <c r="M1488" t="s">
        <v>10022</v>
      </c>
      <c r="N1488" t="s">
        <v>10019</v>
      </c>
      <c r="O1488">
        <f>VLOOKUP(B1488,HIS退!B:F,5,FALSE)</f>
        <v>-14.5</v>
      </c>
      <c r="P1488" t="str">
        <f>VLOOKUP(B1488,HIS退!B:I,8,FALSE)</f>
        <v>1</v>
      </c>
      <c r="Q1488" s="38">
        <f>VLOOKUP(C1488,招行退!B:F,5,FALSE)</f>
        <v>14.5</v>
      </c>
      <c r="R1488" t="str">
        <f>VLOOKUP(C1488,招行退!B:H,7,FALSE)</f>
        <v>S</v>
      </c>
      <c r="S1488" t="e">
        <f>VLOOKUP(C1488,招行退!B:I,8,FALSE)</f>
        <v>#N/A</v>
      </c>
    </row>
    <row r="1489" spans="1:19" ht="14.25" hidden="1">
      <c r="A1489" t="s">
        <v>21948</v>
      </c>
      <c r="B1489">
        <v>795412</v>
      </c>
      <c r="C1489" t="s">
        <v>10023</v>
      </c>
      <c r="D1489" t="s">
        <v>10024</v>
      </c>
      <c r="E1489" t="s">
        <v>10025</v>
      </c>
      <c r="F1489" s="15">
        <v>1000</v>
      </c>
      <c r="G1489" t="s">
        <v>34</v>
      </c>
      <c r="H1489" t="s">
        <v>34</v>
      </c>
      <c r="I1489" t="s">
        <v>58</v>
      </c>
      <c r="J1489" t="s">
        <v>48</v>
      </c>
      <c r="K1489" t="s">
        <v>59</v>
      </c>
      <c r="L1489" t="s">
        <v>10026</v>
      </c>
      <c r="M1489" t="s">
        <v>10027</v>
      </c>
      <c r="N1489" t="s">
        <v>10028</v>
      </c>
      <c r="O1489">
        <f>VLOOKUP(B1489,HIS退!B:F,5,FALSE)</f>
        <v>-1000</v>
      </c>
      <c r="P1489" t="str">
        <f>VLOOKUP(B1489,HIS退!B:I,8,FALSE)</f>
        <v>1</v>
      </c>
      <c r="Q1489" s="38">
        <f>VLOOKUP(C1489,招行退!B:F,5,FALSE)</f>
        <v>1000</v>
      </c>
      <c r="R1489" t="str">
        <f>VLOOKUP(C1489,招行退!B:H,7,FALSE)</f>
        <v>S</v>
      </c>
      <c r="S1489" t="e">
        <f>VLOOKUP(C1489,招行退!B:I,8,FALSE)</f>
        <v>#N/A</v>
      </c>
    </row>
    <row r="1490" spans="1:19" ht="14.25" hidden="1">
      <c r="A1490" t="s">
        <v>21949</v>
      </c>
      <c r="B1490">
        <v>795445</v>
      </c>
      <c r="C1490" t="s">
        <v>10029</v>
      </c>
      <c r="D1490" t="s">
        <v>10003</v>
      </c>
      <c r="E1490" t="s">
        <v>10004</v>
      </c>
      <c r="F1490" s="15">
        <v>245</v>
      </c>
      <c r="G1490" t="s">
        <v>34</v>
      </c>
      <c r="H1490" t="s">
        <v>34</v>
      </c>
      <c r="I1490" t="s">
        <v>58</v>
      </c>
      <c r="J1490" t="s">
        <v>48</v>
      </c>
      <c r="K1490" t="s">
        <v>59</v>
      </c>
      <c r="L1490" t="s">
        <v>10030</v>
      </c>
      <c r="M1490" t="s">
        <v>10031</v>
      </c>
      <c r="N1490" t="s">
        <v>10007</v>
      </c>
      <c r="O1490">
        <f>VLOOKUP(B1490,HIS退!B:F,5,FALSE)</f>
        <v>-245</v>
      </c>
      <c r="P1490" t="str">
        <f>VLOOKUP(B1490,HIS退!B:I,8,FALSE)</f>
        <v>1</v>
      </c>
      <c r="Q1490" s="38">
        <f>VLOOKUP(C1490,招行退!B:F,5,FALSE)</f>
        <v>245</v>
      </c>
      <c r="R1490" t="str">
        <f>VLOOKUP(C1490,招行退!B:H,7,FALSE)</f>
        <v>S</v>
      </c>
      <c r="S1490" t="e">
        <f>VLOOKUP(C1490,招行退!B:I,8,FALSE)</f>
        <v>#N/A</v>
      </c>
    </row>
    <row r="1491" spans="1:19" ht="14.25" hidden="1">
      <c r="A1491" t="s">
        <v>21950</v>
      </c>
      <c r="B1491">
        <v>795518</v>
      </c>
      <c r="C1491" t="s">
        <v>10032</v>
      </c>
      <c r="D1491" t="s">
        <v>10033</v>
      </c>
      <c r="E1491" t="s">
        <v>10034</v>
      </c>
      <c r="F1491" s="15">
        <v>640.48</v>
      </c>
      <c r="G1491" t="s">
        <v>34</v>
      </c>
      <c r="H1491" t="s">
        <v>34</v>
      </c>
      <c r="I1491" t="s">
        <v>58</v>
      </c>
      <c r="J1491" t="s">
        <v>48</v>
      </c>
      <c r="K1491" t="s">
        <v>59</v>
      </c>
      <c r="L1491" t="s">
        <v>10035</v>
      </c>
      <c r="M1491" t="s">
        <v>10036</v>
      </c>
      <c r="N1491" t="s">
        <v>10037</v>
      </c>
      <c r="O1491">
        <f>VLOOKUP(B1491,HIS退!B:F,5,FALSE)</f>
        <v>-640.48</v>
      </c>
      <c r="P1491" t="str">
        <f>VLOOKUP(B1491,HIS退!B:I,8,FALSE)</f>
        <v>1</v>
      </c>
      <c r="Q1491" s="38">
        <f>VLOOKUP(C1491,招行退!B:F,5,FALSE)</f>
        <v>640.48</v>
      </c>
      <c r="R1491" t="str">
        <f>VLOOKUP(C1491,招行退!B:H,7,FALSE)</f>
        <v>S</v>
      </c>
      <c r="S1491" t="e">
        <f>VLOOKUP(C1491,招行退!B:I,8,FALSE)</f>
        <v>#N/A</v>
      </c>
    </row>
    <row r="1492" spans="1:19" ht="14.25" hidden="1">
      <c r="A1492" t="s">
        <v>21951</v>
      </c>
      <c r="B1492">
        <v>797056</v>
      </c>
      <c r="C1492" t="s">
        <v>5808</v>
      </c>
      <c r="D1492" t="s">
        <v>10038</v>
      </c>
      <c r="E1492" t="s">
        <v>10039</v>
      </c>
      <c r="F1492" s="15">
        <v>15.48</v>
      </c>
      <c r="G1492" t="s">
        <v>34</v>
      </c>
      <c r="H1492" t="s">
        <v>34</v>
      </c>
      <c r="I1492" t="s">
        <v>340</v>
      </c>
      <c r="J1492" t="s">
        <v>57</v>
      </c>
      <c r="K1492" t="s">
        <v>59</v>
      </c>
      <c r="L1492" t="s">
        <v>5809</v>
      </c>
      <c r="M1492" t="s">
        <v>10040</v>
      </c>
      <c r="N1492" t="s">
        <v>5812</v>
      </c>
      <c r="O1492">
        <f>VLOOKUP(B1492,HIS退!B:F,5,FALSE)</f>
        <v>-15.48</v>
      </c>
      <c r="P1492" t="str">
        <f>VLOOKUP(B1492,HIS退!B:I,8,FALSE)</f>
        <v>9</v>
      </c>
      <c r="Q1492" s="38">
        <f>VLOOKUP(C1492,招行退!B:F,5,FALSE)</f>
        <v>15.48</v>
      </c>
      <c r="R1492" t="str">
        <f>VLOOKUP(C1492,招行退!B:H,7,FALSE)</f>
        <v>B</v>
      </c>
      <c r="S1492" t="str">
        <f>VLOOKUP(C1492,招行退!B:I,8,FALSE)</f>
        <v>20170718</v>
      </c>
    </row>
    <row r="1493" spans="1:19" ht="14.25" hidden="1">
      <c r="A1493" t="s">
        <v>21952</v>
      </c>
      <c r="B1493">
        <v>797654</v>
      </c>
      <c r="C1493" t="s">
        <v>10041</v>
      </c>
      <c r="D1493" t="s">
        <v>10042</v>
      </c>
      <c r="E1493" t="s">
        <v>10043</v>
      </c>
      <c r="F1493" s="15">
        <v>100</v>
      </c>
      <c r="G1493" t="s">
        <v>34</v>
      </c>
      <c r="H1493" t="s">
        <v>34</v>
      </c>
      <c r="I1493" t="s">
        <v>58</v>
      </c>
      <c r="J1493" t="s">
        <v>48</v>
      </c>
      <c r="K1493" t="s">
        <v>59</v>
      </c>
      <c r="L1493" t="s">
        <v>10044</v>
      </c>
      <c r="M1493" t="s">
        <v>10045</v>
      </c>
      <c r="N1493" t="s">
        <v>10046</v>
      </c>
      <c r="O1493">
        <f>VLOOKUP(B1493,HIS退!B:F,5,FALSE)</f>
        <v>-100</v>
      </c>
      <c r="P1493" t="str">
        <f>VLOOKUP(B1493,HIS退!B:I,8,FALSE)</f>
        <v>1</v>
      </c>
      <c r="Q1493" s="38">
        <f>VLOOKUP(C1493,招行退!B:F,5,FALSE)</f>
        <v>100</v>
      </c>
      <c r="R1493" t="str">
        <f>VLOOKUP(C1493,招行退!B:H,7,FALSE)</f>
        <v>S</v>
      </c>
      <c r="S1493" t="e">
        <f>VLOOKUP(C1493,招行退!B:I,8,FALSE)</f>
        <v>#N/A</v>
      </c>
    </row>
    <row r="1494" spans="1:19" ht="14.25" hidden="1">
      <c r="A1494" t="s">
        <v>21953</v>
      </c>
      <c r="B1494">
        <v>799877</v>
      </c>
      <c r="C1494" t="s">
        <v>10047</v>
      </c>
      <c r="D1494" t="s">
        <v>10048</v>
      </c>
      <c r="E1494" t="s">
        <v>10049</v>
      </c>
      <c r="F1494" s="15">
        <v>176.9</v>
      </c>
      <c r="G1494" t="s">
        <v>34</v>
      </c>
      <c r="H1494" t="s">
        <v>34</v>
      </c>
      <c r="I1494" t="s">
        <v>58</v>
      </c>
      <c r="J1494" t="s">
        <v>48</v>
      </c>
      <c r="K1494" t="s">
        <v>59</v>
      </c>
      <c r="L1494" t="s">
        <v>10050</v>
      </c>
      <c r="M1494" t="s">
        <v>10051</v>
      </c>
      <c r="N1494" t="s">
        <v>10052</v>
      </c>
      <c r="O1494">
        <f>VLOOKUP(B1494,HIS退!B:F,5,FALSE)</f>
        <v>-176.9</v>
      </c>
      <c r="P1494" t="str">
        <f>VLOOKUP(B1494,HIS退!B:I,8,FALSE)</f>
        <v>1</v>
      </c>
      <c r="Q1494" s="38">
        <f>VLOOKUP(C1494,招行退!B:F,5,FALSE)</f>
        <v>176.9</v>
      </c>
      <c r="R1494" t="str">
        <f>VLOOKUP(C1494,招行退!B:H,7,FALSE)</f>
        <v>S</v>
      </c>
      <c r="S1494" t="e">
        <f>VLOOKUP(C1494,招行退!B:I,8,FALSE)</f>
        <v>#N/A</v>
      </c>
    </row>
    <row r="1495" spans="1:19" ht="14.25" hidden="1">
      <c r="A1495" t="s">
        <v>21954</v>
      </c>
      <c r="B1495">
        <v>800308</v>
      </c>
      <c r="C1495" t="s">
        <v>10053</v>
      </c>
      <c r="D1495" t="s">
        <v>10054</v>
      </c>
      <c r="E1495" t="s">
        <v>10055</v>
      </c>
      <c r="F1495" s="15">
        <v>88</v>
      </c>
      <c r="G1495" t="s">
        <v>34</v>
      </c>
      <c r="H1495" t="s">
        <v>34</v>
      </c>
      <c r="I1495" t="s">
        <v>58</v>
      </c>
      <c r="J1495" t="s">
        <v>48</v>
      </c>
      <c r="K1495" t="s">
        <v>59</v>
      </c>
      <c r="L1495" t="s">
        <v>10056</v>
      </c>
      <c r="M1495" t="s">
        <v>10057</v>
      </c>
      <c r="N1495" t="s">
        <v>10058</v>
      </c>
      <c r="O1495">
        <f>VLOOKUP(B1495,HIS退!B:F,5,FALSE)</f>
        <v>-88</v>
      </c>
      <c r="P1495" t="str">
        <f>VLOOKUP(B1495,HIS退!B:I,8,FALSE)</f>
        <v>1</v>
      </c>
      <c r="Q1495" s="38">
        <f>VLOOKUP(C1495,招行退!B:F,5,FALSE)</f>
        <v>88</v>
      </c>
      <c r="R1495" t="str">
        <f>VLOOKUP(C1495,招行退!B:H,7,FALSE)</f>
        <v>S</v>
      </c>
      <c r="S1495" t="e">
        <f>VLOOKUP(C1495,招行退!B:I,8,FALSE)</f>
        <v>#N/A</v>
      </c>
    </row>
    <row r="1496" spans="1:19" ht="14.25" hidden="1">
      <c r="A1496" t="s">
        <v>21955</v>
      </c>
      <c r="B1496">
        <v>800798</v>
      </c>
      <c r="C1496" t="s">
        <v>10059</v>
      </c>
      <c r="D1496" t="s">
        <v>10060</v>
      </c>
      <c r="E1496" t="s">
        <v>10061</v>
      </c>
      <c r="F1496" s="15">
        <v>200</v>
      </c>
      <c r="G1496" t="s">
        <v>53</v>
      </c>
      <c r="H1496" t="s">
        <v>34</v>
      </c>
      <c r="I1496" t="s">
        <v>58</v>
      </c>
      <c r="J1496" t="s">
        <v>48</v>
      </c>
      <c r="K1496" t="s">
        <v>59</v>
      </c>
      <c r="L1496" t="s">
        <v>10062</v>
      </c>
      <c r="M1496" t="s">
        <v>10063</v>
      </c>
      <c r="N1496" t="s">
        <v>10064</v>
      </c>
      <c r="O1496">
        <f>VLOOKUP(B1496,HIS退!B:F,5,FALSE)</f>
        <v>-200</v>
      </c>
      <c r="P1496" t="str">
        <f>VLOOKUP(B1496,HIS退!B:I,8,FALSE)</f>
        <v>1</v>
      </c>
      <c r="Q1496" s="38">
        <f>VLOOKUP(C1496,招行退!B:F,5,FALSE)</f>
        <v>200</v>
      </c>
      <c r="R1496" t="str">
        <f>VLOOKUP(C1496,招行退!B:H,7,FALSE)</f>
        <v>S</v>
      </c>
      <c r="S1496" t="e">
        <f>VLOOKUP(C1496,招行退!B:I,8,FALSE)</f>
        <v>#N/A</v>
      </c>
    </row>
    <row r="1497" spans="1:19" ht="14.25" hidden="1">
      <c r="A1497" t="s">
        <v>21956</v>
      </c>
      <c r="B1497">
        <v>801036</v>
      </c>
      <c r="C1497" t="s">
        <v>10065</v>
      </c>
      <c r="D1497" t="s">
        <v>10066</v>
      </c>
      <c r="E1497" t="s">
        <v>10067</v>
      </c>
      <c r="F1497" s="15">
        <v>488.18</v>
      </c>
      <c r="G1497" t="s">
        <v>34</v>
      </c>
      <c r="H1497" t="s">
        <v>34</v>
      </c>
      <c r="I1497" t="s">
        <v>58</v>
      </c>
      <c r="J1497" t="s">
        <v>48</v>
      </c>
      <c r="K1497" t="s">
        <v>59</v>
      </c>
      <c r="L1497" t="s">
        <v>10068</v>
      </c>
      <c r="M1497" t="s">
        <v>10069</v>
      </c>
      <c r="N1497" t="s">
        <v>10070</v>
      </c>
      <c r="O1497">
        <f>VLOOKUP(B1497,HIS退!B:F,5,FALSE)</f>
        <v>-488.18</v>
      </c>
      <c r="P1497" t="str">
        <f>VLOOKUP(B1497,HIS退!B:I,8,FALSE)</f>
        <v>1</v>
      </c>
      <c r="Q1497" s="38">
        <f>VLOOKUP(C1497,招行退!B:F,5,FALSE)</f>
        <v>488.18</v>
      </c>
      <c r="R1497" t="str">
        <f>VLOOKUP(C1497,招行退!B:H,7,FALSE)</f>
        <v>S</v>
      </c>
      <c r="S1497" t="e">
        <f>VLOOKUP(C1497,招行退!B:I,8,FALSE)</f>
        <v>#N/A</v>
      </c>
    </row>
    <row r="1498" spans="1:19" ht="14.25" hidden="1">
      <c r="A1498" t="s">
        <v>21957</v>
      </c>
      <c r="B1498">
        <v>801170</v>
      </c>
      <c r="C1498" t="s">
        <v>10071</v>
      </c>
      <c r="D1498" t="s">
        <v>10072</v>
      </c>
      <c r="E1498" t="s">
        <v>10073</v>
      </c>
      <c r="F1498" s="15">
        <v>1800</v>
      </c>
      <c r="G1498" t="s">
        <v>53</v>
      </c>
      <c r="H1498" t="s">
        <v>34</v>
      </c>
      <c r="I1498" t="s">
        <v>58</v>
      </c>
      <c r="J1498" t="s">
        <v>48</v>
      </c>
      <c r="K1498" t="s">
        <v>59</v>
      </c>
      <c r="L1498" t="s">
        <v>10074</v>
      </c>
      <c r="M1498" t="s">
        <v>10075</v>
      </c>
      <c r="N1498" t="s">
        <v>10076</v>
      </c>
      <c r="O1498">
        <f>VLOOKUP(B1498,HIS退!B:F,5,FALSE)</f>
        <v>-1800</v>
      </c>
      <c r="P1498" t="str">
        <f>VLOOKUP(B1498,HIS退!B:I,8,FALSE)</f>
        <v>1</v>
      </c>
      <c r="Q1498" s="38">
        <f>VLOOKUP(C1498,招行退!B:F,5,FALSE)</f>
        <v>1800</v>
      </c>
      <c r="R1498" t="str">
        <f>VLOOKUP(C1498,招行退!B:H,7,FALSE)</f>
        <v>S</v>
      </c>
      <c r="S1498" t="e">
        <f>VLOOKUP(C1498,招行退!B:I,8,FALSE)</f>
        <v>#N/A</v>
      </c>
    </row>
    <row r="1499" spans="1:19" ht="14.25" hidden="1">
      <c r="A1499" t="s">
        <v>21958</v>
      </c>
      <c r="B1499">
        <v>801609</v>
      </c>
      <c r="C1499" t="s">
        <v>10077</v>
      </c>
      <c r="D1499" t="s">
        <v>10078</v>
      </c>
      <c r="E1499" t="s">
        <v>10079</v>
      </c>
      <c r="F1499" s="15">
        <v>500</v>
      </c>
      <c r="G1499" t="s">
        <v>34</v>
      </c>
      <c r="H1499" t="s">
        <v>34</v>
      </c>
      <c r="I1499" t="s">
        <v>58</v>
      </c>
      <c r="J1499" t="s">
        <v>48</v>
      </c>
      <c r="K1499" t="s">
        <v>59</v>
      </c>
      <c r="L1499" t="s">
        <v>10080</v>
      </c>
      <c r="M1499" t="s">
        <v>10081</v>
      </c>
      <c r="N1499" t="s">
        <v>10082</v>
      </c>
      <c r="O1499">
        <f>VLOOKUP(B1499,HIS退!B:F,5,FALSE)</f>
        <v>-500</v>
      </c>
      <c r="P1499" t="str">
        <f>VLOOKUP(B1499,HIS退!B:I,8,FALSE)</f>
        <v>1</v>
      </c>
      <c r="Q1499" s="38">
        <f>VLOOKUP(C1499,招行退!B:F,5,FALSE)</f>
        <v>500</v>
      </c>
      <c r="R1499" t="str">
        <f>VLOOKUP(C1499,招行退!B:H,7,FALSE)</f>
        <v>S</v>
      </c>
      <c r="S1499" t="e">
        <f>VLOOKUP(C1499,招行退!B:I,8,FALSE)</f>
        <v>#N/A</v>
      </c>
    </row>
    <row r="1500" spans="1:19" ht="14.25" hidden="1">
      <c r="A1500" t="s">
        <v>21959</v>
      </c>
      <c r="B1500">
        <v>802590</v>
      </c>
      <c r="C1500" t="s">
        <v>5784</v>
      </c>
      <c r="D1500" t="s">
        <v>10083</v>
      </c>
      <c r="E1500" t="s">
        <v>10084</v>
      </c>
      <c r="F1500" s="15">
        <v>700</v>
      </c>
      <c r="G1500" t="s">
        <v>34</v>
      </c>
      <c r="H1500" t="s">
        <v>34</v>
      </c>
      <c r="I1500" t="s">
        <v>340</v>
      </c>
      <c r="J1500" t="s">
        <v>57</v>
      </c>
      <c r="K1500" t="s">
        <v>59</v>
      </c>
      <c r="L1500" t="s">
        <v>5785</v>
      </c>
      <c r="M1500" t="s">
        <v>10085</v>
      </c>
      <c r="N1500" t="s">
        <v>5788</v>
      </c>
      <c r="O1500">
        <f>VLOOKUP(B1500,HIS退!B:F,5,FALSE)</f>
        <v>-700</v>
      </c>
      <c r="P1500" t="str">
        <f>VLOOKUP(B1500,HIS退!B:I,8,FALSE)</f>
        <v>9</v>
      </c>
      <c r="Q1500" s="38">
        <f>VLOOKUP(C1500,招行退!B:F,5,FALSE)</f>
        <v>700</v>
      </c>
      <c r="R1500" t="str">
        <f>VLOOKUP(C1500,招行退!B:H,7,FALSE)</f>
        <v>B</v>
      </c>
      <c r="S1500" t="str">
        <f>VLOOKUP(C1500,招行退!B:I,8,FALSE)</f>
        <v>20170718</v>
      </c>
    </row>
    <row r="1501" spans="1:19" ht="14.25" hidden="1">
      <c r="A1501" t="s">
        <v>21960</v>
      </c>
      <c r="B1501">
        <v>802822</v>
      </c>
      <c r="C1501" t="s">
        <v>10086</v>
      </c>
      <c r="D1501" t="s">
        <v>10087</v>
      </c>
      <c r="E1501" t="s">
        <v>10088</v>
      </c>
      <c r="F1501" s="15">
        <v>300</v>
      </c>
      <c r="G1501" t="s">
        <v>34</v>
      </c>
      <c r="H1501" t="s">
        <v>34</v>
      </c>
      <c r="I1501" t="s">
        <v>58</v>
      </c>
      <c r="J1501" t="s">
        <v>48</v>
      </c>
      <c r="K1501" t="s">
        <v>59</v>
      </c>
      <c r="L1501" t="s">
        <v>10089</v>
      </c>
      <c r="M1501" t="s">
        <v>10090</v>
      </c>
      <c r="N1501" t="s">
        <v>10091</v>
      </c>
      <c r="O1501">
        <f>VLOOKUP(B1501,HIS退!B:F,5,FALSE)</f>
        <v>-300</v>
      </c>
      <c r="P1501" t="str">
        <f>VLOOKUP(B1501,HIS退!B:I,8,FALSE)</f>
        <v>1</v>
      </c>
      <c r="Q1501" s="38">
        <f>VLOOKUP(C1501,招行退!B:F,5,FALSE)</f>
        <v>300</v>
      </c>
      <c r="R1501" t="str">
        <f>VLOOKUP(C1501,招行退!B:H,7,FALSE)</f>
        <v>S</v>
      </c>
      <c r="S1501" t="e">
        <f>VLOOKUP(C1501,招行退!B:I,8,FALSE)</f>
        <v>#N/A</v>
      </c>
    </row>
    <row r="1502" spans="1:19" ht="14.25" hidden="1">
      <c r="A1502" t="s">
        <v>21961</v>
      </c>
      <c r="B1502">
        <v>802909</v>
      </c>
      <c r="C1502" t="s">
        <v>5777</v>
      </c>
      <c r="D1502" t="s">
        <v>10092</v>
      </c>
      <c r="E1502" t="s">
        <v>5780</v>
      </c>
      <c r="F1502" s="15">
        <v>347</v>
      </c>
      <c r="G1502" t="s">
        <v>34</v>
      </c>
      <c r="H1502" t="s">
        <v>34</v>
      </c>
      <c r="I1502" t="s">
        <v>340</v>
      </c>
      <c r="J1502" t="s">
        <v>57</v>
      </c>
      <c r="K1502" t="s">
        <v>59</v>
      </c>
      <c r="L1502" t="s">
        <v>5778</v>
      </c>
      <c r="M1502" t="s">
        <v>10093</v>
      </c>
      <c r="N1502" t="s">
        <v>5781</v>
      </c>
      <c r="O1502">
        <f>VLOOKUP(B1502,HIS退!B:F,5,FALSE)</f>
        <v>-347</v>
      </c>
      <c r="P1502" t="str">
        <f>VLOOKUP(B1502,HIS退!B:I,8,FALSE)</f>
        <v>9</v>
      </c>
      <c r="Q1502" s="38">
        <f>VLOOKUP(C1502,招行退!B:F,5,FALSE)</f>
        <v>347</v>
      </c>
      <c r="R1502" t="str">
        <f>VLOOKUP(C1502,招行退!B:H,7,FALSE)</f>
        <v>B</v>
      </c>
      <c r="S1502" t="str">
        <f>VLOOKUP(C1502,招行退!B:I,8,FALSE)</f>
        <v>20170718</v>
      </c>
    </row>
    <row r="1503" spans="1:19" ht="14.25" hidden="1">
      <c r="A1503" t="s">
        <v>21962</v>
      </c>
      <c r="B1503">
        <v>802977</v>
      </c>
      <c r="C1503" t="s">
        <v>5791</v>
      </c>
      <c r="D1503" t="s">
        <v>10083</v>
      </c>
      <c r="E1503" t="s">
        <v>10084</v>
      </c>
      <c r="F1503" s="15">
        <v>200</v>
      </c>
      <c r="G1503" t="s">
        <v>34</v>
      </c>
      <c r="H1503" t="s">
        <v>34</v>
      </c>
      <c r="I1503" t="s">
        <v>340</v>
      </c>
      <c r="J1503" t="s">
        <v>57</v>
      </c>
      <c r="K1503" t="s">
        <v>59</v>
      </c>
      <c r="L1503" t="s">
        <v>5792</v>
      </c>
      <c r="M1503" t="s">
        <v>10094</v>
      </c>
      <c r="N1503" t="s">
        <v>5788</v>
      </c>
      <c r="O1503">
        <f>VLOOKUP(B1503,HIS退!B:F,5,FALSE)</f>
        <v>-200</v>
      </c>
      <c r="P1503" t="str">
        <f>VLOOKUP(B1503,HIS退!B:I,8,FALSE)</f>
        <v>9</v>
      </c>
      <c r="Q1503" s="38">
        <f>VLOOKUP(C1503,招行退!B:F,5,FALSE)</f>
        <v>200</v>
      </c>
      <c r="R1503" t="str">
        <f>VLOOKUP(C1503,招行退!B:H,7,FALSE)</f>
        <v>B</v>
      </c>
      <c r="S1503" t="str">
        <f>VLOOKUP(C1503,招行退!B:I,8,FALSE)</f>
        <v>20170718</v>
      </c>
    </row>
    <row r="1504" spans="1:19" ht="14.25" hidden="1">
      <c r="A1504" t="s">
        <v>21963</v>
      </c>
      <c r="B1504">
        <v>803032</v>
      </c>
      <c r="C1504" t="s">
        <v>5796</v>
      </c>
      <c r="D1504" t="s">
        <v>10083</v>
      </c>
      <c r="E1504" t="s">
        <v>10084</v>
      </c>
      <c r="F1504" s="15">
        <v>77.17</v>
      </c>
      <c r="G1504" t="s">
        <v>34</v>
      </c>
      <c r="H1504" t="s">
        <v>34</v>
      </c>
      <c r="I1504" t="s">
        <v>340</v>
      </c>
      <c r="J1504" t="s">
        <v>57</v>
      </c>
      <c r="K1504" t="s">
        <v>59</v>
      </c>
      <c r="L1504" t="s">
        <v>5797</v>
      </c>
      <c r="M1504" t="s">
        <v>10095</v>
      </c>
      <c r="N1504" t="s">
        <v>5788</v>
      </c>
      <c r="O1504">
        <f>VLOOKUP(B1504,HIS退!B:F,5,FALSE)</f>
        <v>-77.17</v>
      </c>
      <c r="P1504" t="str">
        <f>VLOOKUP(B1504,HIS退!B:I,8,FALSE)</f>
        <v>9</v>
      </c>
      <c r="Q1504" s="38">
        <f>VLOOKUP(C1504,招行退!B:F,5,FALSE)</f>
        <v>77.17</v>
      </c>
      <c r="R1504" t="str">
        <f>VLOOKUP(C1504,招行退!B:H,7,FALSE)</f>
        <v>B</v>
      </c>
      <c r="S1504" t="str">
        <f>VLOOKUP(C1504,招行退!B:I,8,FALSE)</f>
        <v>20170718</v>
      </c>
    </row>
    <row r="1505" spans="1:19" ht="14.25" hidden="1">
      <c r="A1505" t="s">
        <v>21964</v>
      </c>
      <c r="B1505">
        <v>803071</v>
      </c>
      <c r="C1505" t="s">
        <v>10096</v>
      </c>
      <c r="D1505" t="s">
        <v>10097</v>
      </c>
      <c r="E1505" t="s">
        <v>10098</v>
      </c>
      <c r="F1505" s="15">
        <v>990.5</v>
      </c>
      <c r="G1505" t="s">
        <v>34</v>
      </c>
      <c r="H1505" t="s">
        <v>34</v>
      </c>
      <c r="I1505" t="s">
        <v>58</v>
      </c>
      <c r="J1505" t="s">
        <v>48</v>
      </c>
      <c r="K1505" t="s">
        <v>59</v>
      </c>
      <c r="L1505" t="s">
        <v>10099</v>
      </c>
      <c r="M1505" t="s">
        <v>10100</v>
      </c>
      <c r="N1505" t="s">
        <v>10101</v>
      </c>
      <c r="O1505">
        <f>VLOOKUP(B1505,HIS退!B:F,5,FALSE)</f>
        <v>-990.5</v>
      </c>
      <c r="P1505" t="str">
        <f>VLOOKUP(B1505,HIS退!B:I,8,FALSE)</f>
        <v>1</v>
      </c>
      <c r="Q1505" s="38">
        <f>VLOOKUP(C1505,招行退!B:F,5,FALSE)</f>
        <v>990.5</v>
      </c>
      <c r="R1505" t="str">
        <f>VLOOKUP(C1505,招行退!B:H,7,FALSE)</f>
        <v>S</v>
      </c>
      <c r="S1505" t="e">
        <f>VLOOKUP(C1505,招行退!B:I,8,FALSE)</f>
        <v>#N/A</v>
      </c>
    </row>
    <row r="1506" spans="1:19" ht="14.25" hidden="1">
      <c r="A1506" t="s">
        <v>21965</v>
      </c>
      <c r="B1506">
        <v>803735</v>
      </c>
      <c r="C1506" t="s">
        <v>10102</v>
      </c>
      <c r="D1506" t="s">
        <v>10103</v>
      </c>
      <c r="E1506" t="s">
        <v>10104</v>
      </c>
      <c r="F1506" s="15">
        <v>373</v>
      </c>
      <c r="G1506" t="s">
        <v>34</v>
      </c>
      <c r="H1506" t="s">
        <v>34</v>
      </c>
      <c r="I1506" t="s">
        <v>58</v>
      </c>
      <c r="J1506" t="s">
        <v>48</v>
      </c>
      <c r="K1506" t="s">
        <v>59</v>
      </c>
      <c r="L1506" t="s">
        <v>10105</v>
      </c>
      <c r="M1506" t="s">
        <v>10106</v>
      </c>
      <c r="N1506" t="s">
        <v>10107</v>
      </c>
      <c r="O1506">
        <f>VLOOKUP(B1506,HIS退!B:F,5,FALSE)</f>
        <v>-373</v>
      </c>
      <c r="P1506" t="str">
        <f>VLOOKUP(B1506,HIS退!B:I,8,FALSE)</f>
        <v>1</v>
      </c>
      <c r="Q1506" s="38">
        <f>VLOOKUP(C1506,招行退!B:F,5,FALSE)</f>
        <v>373</v>
      </c>
      <c r="R1506" t="str">
        <f>VLOOKUP(C1506,招行退!B:H,7,FALSE)</f>
        <v>S</v>
      </c>
      <c r="S1506" t="e">
        <f>VLOOKUP(C1506,招行退!B:I,8,FALSE)</f>
        <v>#N/A</v>
      </c>
    </row>
    <row r="1507" spans="1:19" ht="14.25" hidden="1">
      <c r="A1507" t="s">
        <v>21966</v>
      </c>
      <c r="B1507">
        <v>804276</v>
      </c>
      <c r="C1507" t="s">
        <v>5801</v>
      </c>
      <c r="D1507" t="s">
        <v>10108</v>
      </c>
      <c r="E1507" t="s">
        <v>5804</v>
      </c>
      <c r="F1507" s="15">
        <v>5000</v>
      </c>
      <c r="G1507" t="s">
        <v>34</v>
      </c>
      <c r="H1507" t="s">
        <v>34</v>
      </c>
      <c r="I1507" t="s">
        <v>340</v>
      </c>
      <c r="J1507" t="s">
        <v>57</v>
      </c>
      <c r="K1507" t="s">
        <v>59</v>
      </c>
      <c r="L1507" t="s">
        <v>5802</v>
      </c>
      <c r="M1507" t="s">
        <v>10109</v>
      </c>
      <c r="N1507" t="s">
        <v>5805</v>
      </c>
      <c r="O1507">
        <f>VLOOKUP(B1507,HIS退!B:F,5,FALSE)</f>
        <v>-5000</v>
      </c>
      <c r="P1507" t="str">
        <f>VLOOKUP(B1507,HIS退!B:I,8,FALSE)</f>
        <v>9</v>
      </c>
      <c r="Q1507" s="38">
        <f>VLOOKUP(C1507,招行退!B:F,5,FALSE)</f>
        <v>5000</v>
      </c>
      <c r="R1507" t="str">
        <f>VLOOKUP(C1507,招行退!B:H,7,FALSE)</f>
        <v>B</v>
      </c>
      <c r="S1507" t="str">
        <f>VLOOKUP(C1507,招行退!B:I,8,FALSE)</f>
        <v>20170718</v>
      </c>
    </row>
    <row r="1508" spans="1:19" ht="14.25" hidden="1">
      <c r="A1508" t="s">
        <v>21967</v>
      </c>
      <c r="B1508">
        <v>804848</v>
      </c>
      <c r="C1508" t="s">
        <v>10110</v>
      </c>
      <c r="D1508" t="s">
        <v>10111</v>
      </c>
      <c r="E1508" t="s">
        <v>10112</v>
      </c>
      <c r="F1508" s="15">
        <v>245</v>
      </c>
      <c r="G1508" t="s">
        <v>34</v>
      </c>
      <c r="H1508" t="s">
        <v>34</v>
      </c>
      <c r="I1508" t="s">
        <v>58</v>
      </c>
      <c r="J1508" t="s">
        <v>48</v>
      </c>
      <c r="K1508" t="s">
        <v>59</v>
      </c>
      <c r="L1508" t="s">
        <v>10113</v>
      </c>
      <c r="M1508" t="s">
        <v>10114</v>
      </c>
      <c r="N1508" t="s">
        <v>10115</v>
      </c>
      <c r="O1508">
        <f>VLOOKUP(B1508,HIS退!B:F,5,FALSE)</f>
        <v>-245</v>
      </c>
      <c r="P1508" t="str">
        <f>VLOOKUP(B1508,HIS退!B:I,8,FALSE)</f>
        <v>1</v>
      </c>
      <c r="Q1508" s="38">
        <f>VLOOKUP(C1508,招行退!B:F,5,FALSE)</f>
        <v>245</v>
      </c>
      <c r="R1508" t="str">
        <f>VLOOKUP(C1508,招行退!B:H,7,FALSE)</f>
        <v>S</v>
      </c>
      <c r="S1508" t="e">
        <f>VLOOKUP(C1508,招行退!B:I,8,FALSE)</f>
        <v>#N/A</v>
      </c>
    </row>
    <row r="1509" spans="1:19" ht="14.25" hidden="1">
      <c r="A1509" t="s">
        <v>21968</v>
      </c>
      <c r="B1509">
        <v>804857</v>
      </c>
      <c r="C1509" t="s">
        <v>10116</v>
      </c>
      <c r="D1509" t="s">
        <v>9619</v>
      </c>
      <c r="E1509" t="s">
        <v>9620</v>
      </c>
      <c r="F1509" s="15">
        <v>15</v>
      </c>
      <c r="G1509" t="s">
        <v>34</v>
      </c>
      <c r="H1509" t="s">
        <v>34</v>
      </c>
      <c r="I1509" t="s">
        <v>58</v>
      </c>
      <c r="J1509" t="s">
        <v>48</v>
      </c>
      <c r="K1509" t="s">
        <v>59</v>
      </c>
      <c r="L1509" t="s">
        <v>10117</v>
      </c>
      <c r="M1509" t="s">
        <v>10118</v>
      </c>
      <c r="N1509" t="s">
        <v>9623</v>
      </c>
      <c r="O1509">
        <f>VLOOKUP(B1509,HIS退!B:F,5,FALSE)</f>
        <v>-15</v>
      </c>
      <c r="P1509" t="str">
        <f>VLOOKUP(B1509,HIS退!B:I,8,FALSE)</f>
        <v>1</v>
      </c>
      <c r="Q1509" s="38">
        <f>VLOOKUP(C1509,招行退!B:F,5,FALSE)</f>
        <v>15</v>
      </c>
      <c r="R1509" t="str">
        <f>VLOOKUP(C1509,招行退!B:H,7,FALSE)</f>
        <v>S</v>
      </c>
      <c r="S1509" t="e">
        <f>VLOOKUP(C1509,招行退!B:I,8,FALSE)</f>
        <v>#N/A</v>
      </c>
    </row>
    <row r="1510" spans="1:19" ht="14.25" hidden="1">
      <c r="A1510" t="s">
        <v>21969</v>
      </c>
      <c r="B1510">
        <v>804948</v>
      </c>
      <c r="C1510" t="s">
        <v>5836</v>
      </c>
      <c r="D1510" t="s">
        <v>363</v>
      </c>
      <c r="E1510" t="s">
        <v>364</v>
      </c>
      <c r="F1510" s="15">
        <v>500</v>
      </c>
      <c r="G1510" t="s">
        <v>34</v>
      </c>
      <c r="H1510" t="s">
        <v>34</v>
      </c>
      <c r="I1510" t="s">
        <v>340</v>
      </c>
      <c r="J1510" t="s">
        <v>57</v>
      </c>
      <c r="K1510" t="s">
        <v>59</v>
      </c>
      <c r="L1510" t="s">
        <v>5837</v>
      </c>
      <c r="M1510" t="s">
        <v>10119</v>
      </c>
      <c r="N1510" t="s">
        <v>2284</v>
      </c>
      <c r="O1510">
        <f>VLOOKUP(B1510,HIS退!B:F,5,FALSE)</f>
        <v>-500</v>
      </c>
      <c r="P1510" t="str">
        <f>VLOOKUP(B1510,HIS退!B:I,8,FALSE)</f>
        <v>9</v>
      </c>
      <c r="Q1510" s="38">
        <f>VLOOKUP(C1510,招行退!B:F,5,FALSE)</f>
        <v>500</v>
      </c>
      <c r="R1510" t="str">
        <f>VLOOKUP(C1510,招行退!B:H,7,FALSE)</f>
        <v>B</v>
      </c>
      <c r="S1510" t="str">
        <f>VLOOKUP(C1510,招行退!B:I,8,FALSE)</f>
        <v>20170703</v>
      </c>
    </row>
    <row r="1511" spans="1:19" ht="14.25" hidden="1">
      <c r="A1511" t="s">
        <v>21970</v>
      </c>
      <c r="B1511">
        <v>805462</v>
      </c>
      <c r="C1511" t="s">
        <v>10120</v>
      </c>
      <c r="D1511" t="s">
        <v>10121</v>
      </c>
      <c r="E1511" t="s">
        <v>10122</v>
      </c>
      <c r="F1511" s="15">
        <v>416.5</v>
      </c>
      <c r="G1511" t="s">
        <v>34</v>
      </c>
      <c r="H1511" t="s">
        <v>34</v>
      </c>
      <c r="I1511" t="s">
        <v>58</v>
      </c>
      <c r="J1511" t="s">
        <v>48</v>
      </c>
      <c r="K1511" t="s">
        <v>59</v>
      </c>
      <c r="L1511" t="s">
        <v>10123</v>
      </c>
      <c r="M1511" t="s">
        <v>10124</v>
      </c>
      <c r="N1511" t="s">
        <v>10125</v>
      </c>
      <c r="O1511">
        <f>VLOOKUP(B1511,HIS退!B:F,5,FALSE)</f>
        <v>-416.5</v>
      </c>
      <c r="P1511" t="str">
        <f>VLOOKUP(B1511,HIS退!B:I,8,FALSE)</f>
        <v>1</v>
      </c>
      <c r="Q1511" s="38">
        <f>VLOOKUP(C1511,招行退!B:F,5,FALSE)</f>
        <v>416.5</v>
      </c>
      <c r="R1511" t="str">
        <f>VLOOKUP(C1511,招行退!B:H,7,FALSE)</f>
        <v>S</v>
      </c>
      <c r="S1511" t="e">
        <f>VLOOKUP(C1511,招行退!B:I,8,FALSE)</f>
        <v>#N/A</v>
      </c>
    </row>
    <row r="1512" spans="1:19" ht="14.25" hidden="1">
      <c r="A1512" t="s">
        <v>21971</v>
      </c>
      <c r="B1512">
        <v>806056</v>
      </c>
      <c r="C1512" t="s">
        <v>10126</v>
      </c>
      <c r="D1512" t="s">
        <v>9795</v>
      </c>
      <c r="E1512" t="s">
        <v>5716</v>
      </c>
      <c r="F1512" s="15">
        <v>9900</v>
      </c>
      <c r="G1512" t="s">
        <v>34</v>
      </c>
      <c r="H1512" t="s">
        <v>34</v>
      </c>
      <c r="I1512" t="s">
        <v>58</v>
      </c>
      <c r="J1512" t="s">
        <v>48</v>
      </c>
      <c r="K1512" t="s">
        <v>59</v>
      </c>
      <c r="L1512" t="s">
        <v>10127</v>
      </c>
      <c r="M1512" t="s">
        <v>10128</v>
      </c>
      <c r="N1512" t="s">
        <v>5717</v>
      </c>
      <c r="O1512">
        <f>VLOOKUP(B1512,HIS退!B:F,5,FALSE)</f>
        <v>-9900</v>
      </c>
      <c r="P1512" t="str">
        <f>VLOOKUP(B1512,HIS退!B:I,8,FALSE)</f>
        <v>1</v>
      </c>
      <c r="Q1512" s="38">
        <f>VLOOKUP(C1512,招行退!B:F,5,FALSE)</f>
        <v>9900</v>
      </c>
      <c r="R1512" t="str">
        <f>VLOOKUP(C1512,招行退!B:H,7,FALSE)</f>
        <v>S</v>
      </c>
      <c r="S1512" t="e">
        <f>VLOOKUP(C1512,招行退!B:I,8,FALSE)</f>
        <v>#N/A</v>
      </c>
    </row>
    <row r="1513" spans="1:19" ht="14.25" hidden="1">
      <c r="A1513" t="s">
        <v>21972</v>
      </c>
      <c r="B1513">
        <v>806066</v>
      </c>
      <c r="C1513" t="s">
        <v>10129</v>
      </c>
      <c r="D1513" t="s">
        <v>10130</v>
      </c>
      <c r="E1513" t="s">
        <v>10131</v>
      </c>
      <c r="F1513" s="15">
        <v>3900</v>
      </c>
      <c r="G1513" t="s">
        <v>34</v>
      </c>
      <c r="H1513" t="s">
        <v>34</v>
      </c>
      <c r="I1513" t="s">
        <v>58</v>
      </c>
      <c r="J1513" t="s">
        <v>48</v>
      </c>
      <c r="K1513" t="s">
        <v>59</v>
      </c>
      <c r="L1513" t="s">
        <v>10132</v>
      </c>
      <c r="M1513" t="s">
        <v>10133</v>
      </c>
      <c r="N1513" t="s">
        <v>10134</v>
      </c>
      <c r="O1513">
        <f>VLOOKUP(B1513,HIS退!B:F,5,FALSE)</f>
        <v>-3900</v>
      </c>
      <c r="P1513" t="str">
        <f>VLOOKUP(B1513,HIS退!B:I,8,FALSE)</f>
        <v>1</v>
      </c>
      <c r="Q1513" s="38">
        <f>VLOOKUP(C1513,招行退!B:F,5,FALSE)</f>
        <v>3900</v>
      </c>
      <c r="R1513" t="str">
        <f>VLOOKUP(C1513,招行退!B:H,7,FALSE)</f>
        <v>S</v>
      </c>
      <c r="S1513" t="e">
        <f>VLOOKUP(C1513,招行退!B:I,8,FALSE)</f>
        <v>#N/A</v>
      </c>
    </row>
    <row r="1514" spans="1:19" ht="14.25" hidden="1">
      <c r="A1514" t="s">
        <v>21973</v>
      </c>
      <c r="B1514">
        <v>806470</v>
      </c>
      <c r="C1514" t="s">
        <v>10135</v>
      </c>
      <c r="D1514" t="s">
        <v>10136</v>
      </c>
      <c r="E1514" t="s">
        <v>10137</v>
      </c>
      <c r="F1514" s="15">
        <v>500</v>
      </c>
      <c r="G1514" t="s">
        <v>53</v>
      </c>
      <c r="H1514" t="s">
        <v>34</v>
      </c>
      <c r="I1514" t="s">
        <v>58</v>
      </c>
      <c r="J1514" t="s">
        <v>48</v>
      </c>
      <c r="K1514" t="s">
        <v>59</v>
      </c>
      <c r="L1514" t="s">
        <v>10138</v>
      </c>
      <c r="M1514" t="s">
        <v>10139</v>
      </c>
      <c r="N1514" t="s">
        <v>10140</v>
      </c>
      <c r="O1514">
        <f>VLOOKUP(B1514,HIS退!B:F,5,FALSE)</f>
        <v>-500</v>
      </c>
      <c r="P1514" t="str">
        <f>VLOOKUP(B1514,HIS退!B:I,8,FALSE)</f>
        <v>1</v>
      </c>
      <c r="Q1514" s="38">
        <f>VLOOKUP(C1514,招行退!B:F,5,FALSE)</f>
        <v>500</v>
      </c>
      <c r="R1514" t="str">
        <f>VLOOKUP(C1514,招行退!B:H,7,FALSE)</f>
        <v>S</v>
      </c>
      <c r="S1514" t="e">
        <f>VLOOKUP(C1514,招行退!B:I,8,FALSE)</f>
        <v>#N/A</v>
      </c>
    </row>
    <row r="1515" spans="1:19" ht="14.25" hidden="1">
      <c r="A1515" t="s">
        <v>21974</v>
      </c>
      <c r="B1515">
        <v>806539</v>
      </c>
      <c r="C1515" t="s">
        <v>10141</v>
      </c>
      <c r="D1515" t="s">
        <v>10142</v>
      </c>
      <c r="E1515" t="s">
        <v>10143</v>
      </c>
      <c r="F1515" s="15">
        <v>100</v>
      </c>
      <c r="G1515" t="s">
        <v>34</v>
      </c>
      <c r="H1515" t="s">
        <v>34</v>
      </c>
      <c r="I1515" t="s">
        <v>58</v>
      </c>
      <c r="J1515" t="s">
        <v>48</v>
      </c>
      <c r="K1515" t="s">
        <v>59</v>
      </c>
      <c r="L1515" t="s">
        <v>10144</v>
      </c>
      <c r="M1515" t="s">
        <v>10145</v>
      </c>
      <c r="N1515" t="s">
        <v>10146</v>
      </c>
      <c r="O1515">
        <f>VLOOKUP(B1515,HIS退!B:F,5,FALSE)</f>
        <v>-100</v>
      </c>
      <c r="P1515" t="str">
        <f>VLOOKUP(B1515,HIS退!B:I,8,FALSE)</f>
        <v>1</v>
      </c>
      <c r="Q1515" s="38">
        <f>VLOOKUP(C1515,招行退!B:F,5,FALSE)</f>
        <v>100</v>
      </c>
      <c r="R1515" t="str">
        <f>VLOOKUP(C1515,招行退!B:H,7,FALSE)</f>
        <v>S</v>
      </c>
      <c r="S1515" t="e">
        <f>VLOOKUP(C1515,招行退!B:I,8,FALSE)</f>
        <v>#N/A</v>
      </c>
    </row>
    <row r="1516" spans="1:19" ht="14.25" hidden="1">
      <c r="A1516" t="s">
        <v>21975</v>
      </c>
      <c r="B1516">
        <v>807341</v>
      </c>
      <c r="C1516" t="s">
        <v>10147</v>
      </c>
      <c r="D1516" t="s">
        <v>10148</v>
      </c>
      <c r="E1516" t="s">
        <v>10149</v>
      </c>
      <c r="F1516" s="15">
        <v>200</v>
      </c>
      <c r="G1516" t="s">
        <v>34</v>
      </c>
      <c r="H1516" t="s">
        <v>34</v>
      </c>
      <c r="I1516" t="s">
        <v>58</v>
      </c>
      <c r="J1516" t="s">
        <v>48</v>
      </c>
      <c r="K1516" t="s">
        <v>59</v>
      </c>
      <c r="L1516" t="s">
        <v>10150</v>
      </c>
      <c r="M1516" t="s">
        <v>10151</v>
      </c>
      <c r="N1516" t="s">
        <v>10152</v>
      </c>
      <c r="O1516">
        <f>VLOOKUP(B1516,HIS退!B:F,5,FALSE)</f>
        <v>-200</v>
      </c>
      <c r="P1516" t="str">
        <f>VLOOKUP(B1516,HIS退!B:I,8,FALSE)</f>
        <v>1</v>
      </c>
      <c r="Q1516" s="38">
        <f>VLOOKUP(C1516,招行退!B:F,5,FALSE)</f>
        <v>200</v>
      </c>
      <c r="R1516" t="str">
        <f>VLOOKUP(C1516,招行退!B:H,7,FALSE)</f>
        <v>S</v>
      </c>
      <c r="S1516" t="e">
        <f>VLOOKUP(C1516,招行退!B:I,8,FALSE)</f>
        <v>#N/A</v>
      </c>
    </row>
    <row r="1517" spans="1:19" ht="14.25" hidden="1">
      <c r="A1517" t="s">
        <v>21976</v>
      </c>
      <c r="B1517">
        <v>807390</v>
      </c>
      <c r="C1517" t="s">
        <v>10153</v>
      </c>
      <c r="D1517" t="s">
        <v>10154</v>
      </c>
      <c r="E1517" t="s">
        <v>10155</v>
      </c>
      <c r="F1517" s="15">
        <v>365.67</v>
      </c>
      <c r="G1517" t="s">
        <v>53</v>
      </c>
      <c r="H1517" t="s">
        <v>34</v>
      </c>
      <c r="I1517" t="s">
        <v>58</v>
      </c>
      <c r="J1517" t="s">
        <v>48</v>
      </c>
      <c r="K1517" t="s">
        <v>59</v>
      </c>
      <c r="L1517" t="s">
        <v>10156</v>
      </c>
      <c r="M1517" t="s">
        <v>10157</v>
      </c>
      <c r="N1517" t="s">
        <v>10158</v>
      </c>
      <c r="O1517">
        <f>VLOOKUP(B1517,HIS退!B:F,5,FALSE)</f>
        <v>-365.67</v>
      </c>
      <c r="P1517" t="str">
        <f>VLOOKUP(B1517,HIS退!B:I,8,FALSE)</f>
        <v>1</v>
      </c>
      <c r="Q1517" s="38">
        <f>VLOOKUP(C1517,招行退!B:F,5,FALSE)</f>
        <v>365.67</v>
      </c>
      <c r="R1517" t="str">
        <f>VLOOKUP(C1517,招行退!B:H,7,FALSE)</f>
        <v>S</v>
      </c>
      <c r="S1517" t="e">
        <f>VLOOKUP(C1517,招行退!B:I,8,FALSE)</f>
        <v>#N/A</v>
      </c>
    </row>
    <row r="1518" spans="1:19" ht="14.25" hidden="1">
      <c r="A1518" t="s">
        <v>21977</v>
      </c>
      <c r="B1518">
        <v>807531</v>
      </c>
      <c r="C1518" t="s">
        <v>5822</v>
      </c>
      <c r="D1518" t="s">
        <v>10159</v>
      </c>
      <c r="E1518" t="s">
        <v>5825</v>
      </c>
      <c r="F1518" s="15">
        <v>253</v>
      </c>
      <c r="G1518" t="s">
        <v>34</v>
      </c>
      <c r="H1518" t="s">
        <v>34</v>
      </c>
      <c r="I1518" t="s">
        <v>340</v>
      </c>
      <c r="J1518" t="s">
        <v>57</v>
      </c>
      <c r="K1518" t="s">
        <v>59</v>
      </c>
      <c r="L1518" t="s">
        <v>5823</v>
      </c>
      <c r="M1518" t="s">
        <v>10160</v>
      </c>
      <c r="N1518" t="s">
        <v>5826</v>
      </c>
      <c r="O1518">
        <f>VLOOKUP(B1518,HIS退!B:F,5,FALSE)</f>
        <v>-253</v>
      </c>
      <c r="P1518" t="str">
        <f>VLOOKUP(B1518,HIS退!B:I,8,FALSE)</f>
        <v>9</v>
      </c>
      <c r="Q1518" s="38">
        <f>VLOOKUP(C1518,招行退!B:F,5,FALSE)</f>
        <v>253</v>
      </c>
      <c r="R1518" t="str">
        <f>VLOOKUP(C1518,招行退!B:H,7,FALSE)</f>
        <v>B</v>
      </c>
      <c r="S1518" t="str">
        <f>VLOOKUP(C1518,招行退!B:I,8,FALSE)</f>
        <v>20170718</v>
      </c>
    </row>
    <row r="1519" spans="1:19" ht="14.25" hidden="1">
      <c r="A1519" t="s">
        <v>21978</v>
      </c>
      <c r="B1519">
        <v>807579</v>
      </c>
      <c r="C1519" t="s">
        <v>10161</v>
      </c>
      <c r="D1519" t="s">
        <v>10162</v>
      </c>
      <c r="E1519" t="s">
        <v>10163</v>
      </c>
      <c r="F1519" s="15">
        <v>1000</v>
      </c>
      <c r="G1519" t="s">
        <v>34</v>
      </c>
      <c r="H1519" t="s">
        <v>34</v>
      </c>
      <c r="I1519" t="s">
        <v>58</v>
      </c>
      <c r="J1519" t="s">
        <v>48</v>
      </c>
      <c r="K1519" t="s">
        <v>59</v>
      </c>
      <c r="L1519" t="s">
        <v>10164</v>
      </c>
      <c r="M1519" t="s">
        <v>10165</v>
      </c>
      <c r="N1519" t="s">
        <v>10166</v>
      </c>
      <c r="O1519">
        <f>VLOOKUP(B1519,HIS退!B:F,5,FALSE)</f>
        <v>-1000</v>
      </c>
      <c r="P1519" t="str">
        <f>VLOOKUP(B1519,HIS退!B:I,8,FALSE)</f>
        <v>1</v>
      </c>
      <c r="Q1519" s="38">
        <f>VLOOKUP(C1519,招行退!B:F,5,FALSE)</f>
        <v>1000</v>
      </c>
      <c r="R1519" t="str">
        <f>VLOOKUP(C1519,招行退!B:H,7,FALSE)</f>
        <v>S</v>
      </c>
      <c r="S1519" t="e">
        <f>VLOOKUP(C1519,招行退!B:I,8,FALSE)</f>
        <v>#N/A</v>
      </c>
    </row>
    <row r="1520" spans="1:19" ht="14.25" hidden="1">
      <c r="A1520" t="s">
        <v>21979</v>
      </c>
      <c r="B1520">
        <v>807617</v>
      </c>
      <c r="C1520" t="s">
        <v>5829</v>
      </c>
      <c r="D1520" t="s">
        <v>10167</v>
      </c>
      <c r="E1520" t="s">
        <v>5832</v>
      </c>
      <c r="F1520" s="15">
        <v>2000</v>
      </c>
      <c r="G1520" t="s">
        <v>53</v>
      </c>
      <c r="H1520" t="s">
        <v>34</v>
      </c>
      <c r="I1520" t="s">
        <v>340</v>
      </c>
      <c r="J1520" t="s">
        <v>57</v>
      </c>
      <c r="K1520" t="s">
        <v>59</v>
      </c>
      <c r="L1520" t="s">
        <v>5830</v>
      </c>
      <c r="M1520" t="s">
        <v>10168</v>
      </c>
      <c r="N1520" t="s">
        <v>5833</v>
      </c>
      <c r="O1520">
        <f>VLOOKUP(B1520,HIS退!B:F,5,FALSE)</f>
        <v>-2000</v>
      </c>
      <c r="P1520" t="str">
        <f>VLOOKUP(B1520,HIS退!B:I,8,FALSE)</f>
        <v>9</v>
      </c>
      <c r="Q1520" s="38">
        <f>VLOOKUP(C1520,招行退!B:F,5,FALSE)</f>
        <v>2000</v>
      </c>
      <c r="R1520" t="str">
        <f>VLOOKUP(C1520,招行退!B:H,7,FALSE)</f>
        <v>B</v>
      </c>
      <c r="S1520" t="str">
        <f>VLOOKUP(C1520,招行退!B:I,8,FALSE)</f>
        <v>20170718</v>
      </c>
    </row>
    <row r="1521" spans="1:19" ht="14.25" hidden="1">
      <c r="A1521" t="s">
        <v>21980</v>
      </c>
      <c r="B1521">
        <v>808206</v>
      </c>
      <c r="C1521" t="s">
        <v>10169</v>
      </c>
      <c r="D1521" t="s">
        <v>10170</v>
      </c>
      <c r="E1521" t="s">
        <v>10171</v>
      </c>
      <c r="F1521" s="15">
        <v>500</v>
      </c>
      <c r="G1521" t="s">
        <v>34</v>
      </c>
      <c r="H1521" t="s">
        <v>34</v>
      </c>
      <c r="I1521" t="s">
        <v>58</v>
      </c>
      <c r="J1521" t="s">
        <v>48</v>
      </c>
      <c r="K1521" t="s">
        <v>59</v>
      </c>
      <c r="L1521" t="s">
        <v>10172</v>
      </c>
      <c r="M1521" t="s">
        <v>10173</v>
      </c>
      <c r="N1521" t="s">
        <v>10174</v>
      </c>
      <c r="O1521">
        <f>VLOOKUP(B1521,HIS退!B:F,5,FALSE)</f>
        <v>-500</v>
      </c>
      <c r="P1521" t="str">
        <f>VLOOKUP(B1521,HIS退!B:I,8,FALSE)</f>
        <v>1</v>
      </c>
      <c r="Q1521" s="38">
        <f>VLOOKUP(C1521,招行退!B:F,5,FALSE)</f>
        <v>500</v>
      </c>
      <c r="R1521" t="str">
        <f>VLOOKUP(C1521,招行退!B:H,7,FALSE)</f>
        <v>S</v>
      </c>
      <c r="S1521" t="e">
        <f>VLOOKUP(C1521,招行退!B:I,8,FALSE)</f>
        <v>#N/A</v>
      </c>
    </row>
    <row r="1522" spans="1:19" ht="14.25" hidden="1">
      <c r="A1522" t="s">
        <v>21981</v>
      </c>
      <c r="B1522">
        <v>808533</v>
      </c>
      <c r="C1522" t="s">
        <v>10175</v>
      </c>
      <c r="D1522" t="s">
        <v>10176</v>
      </c>
      <c r="E1522" t="s">
        <v>10177</v>
      </c>
      <c r="F1522" s="15">
        <v>139</v>
      </c>
      <c r="G1522" t="s">
        <v>34</v>
      </c>
      <c r="H1522" t="s">
        <v>34</v>
      </c>
      <c r="I1522" t="s">
        <v>58</v>
      </c>
      <c r="J1522" t="s">
        <v>48</v>
      </c>
      <c r="K1522" t="s">
        <v>59</v>
      </c>
      <c r="L1522" t="s">
        <v>10178</v>
      </c>
      <c r="M1522" t="s">
        <v>10179</v>
      </c>
      <c r="N1522" t="s">
        <v>10180</v>
      </c>
      <c r="O1522">
        <f>VLOOKUP(B1522,HIS退!B:F,5,FALSE)</f>
        <v>-139</v>
      </c>
      <c r="P1522" t="str">
        <f>VLOOKUP(B1522,HIS退!B:I,8,FALSE)</f>
        <v>1</v>
      </c>
      <c r="Q1522" s="38">
        <f>VLOOKUP(C1522,招行退!B:F,5,FALSE)</f>
        <v>139</v>
      </c>
      <c r="R1522" t="str">
        <f>VLOOKUP(C1522,招行退!B:H,7,FALSE)</f>
        <v>S</v>
      </c>
      <c r="S1522" t="e">
        <f>VLOOKUP(C1522,招行退!B:I,8,FALSE)</f>
        <v>#N/A</v>
      </c>
    </row>
    <row r="1523" spans="1:19" ht="14.25" hidden="1">
      <c r="A1523" t="s">
        <v>21982</v>
      </c>
      <c r="B1523">
        <v>809473</v>
      </c>
      <c r="C1523" t="s">
        <v>10181</v>
      </c>
      <c r="D1523" t="s">
        <v>10182</v>
      </c>
      <c r="E1523" t="s">
        <v>10183</v>
      </c>
      <c r="F1523" s="15">
        <v>185</v>
      </c>
      <c r="G1523" t="s">
        <v>34</v>
      </c>
      <c r="H1523" t="s">
        <v>34</v>
      </c>
      <c r="I1523" t="s">
        <v>58</v>
      </c>
      <c r="J1523" t="s">
        <v>48</v>
      </c>
      <c r="K1523" t="s">
        <v>59</v>
      </c>
      <c r="L1523" t="s">
        <v>10184</v>
      </c>
      <c r="M1523" t="s">
        <v>10185</v>
      </c>
      <c r="N1523" t="s">
        <v>10186</v>
      </c>
      <c r="O1523">
        <f>VLOOKUP(B1523,HIS退!B:F,5,FALSE)</f>
        <v>-185</v>
      </c>
      <c r="P1523" t="str">
        <f>VLOOKUP(B1523,HIS退!B:I,8,FALSE)</f>
        <v>1</v>
      </c>
      <c r="Q1523" s="38">
        <f>VLOOKUP(C1523,招行退!B:F,5,FALSE)</f>
        <v>185</v>
      </c>
      <c r="R1523" t="str">
        <f>VLOOKUP(C1523,招行退!B:H,7,FALSE)</f>
        <v>S</v>
      </c>
      <c r="S1523" t="e">
        <f>VLOOKUP(C1523,招行退!B:I,8,FALSE)</f>
        <v>#N/A</v>
      </c>
    </row>
    <row r="1524" spans="1:19" ht="14.25" hidden="1">
      <c r="A1524" t="s">
        <v>21983</v>
      </c>
      <c r="B1524">
        <v>809613</v>
      </c>
      <c r="C1524" t="s">
        <v>10187</v>
      </c>
      <c r="D1524" t="s">
        <v>10188</v>
      </c>
      <c r="E1524" t="s">
        <v>10189</v>
      </c>
      <c r="F1524" s="15">
        <v>114.3</v>
      </c>
      <c r="G1524" t="s">
        <v>34</v>
      </c>
      <c r="H1524" t="s">
        <v>34</v>
      </c>
      <c r="I1524" t="s">
        <v>58</v>
      </c>
      <c r="J1524" t="s">
        <v>48</v>
      </c>
      <c r="K1524" t="s">
        <v>59</v>
      </c>
      <c r="L1524" t="s">
        <v>10190</v>
      </c>
      <c r="M1524" t="s">
        <v>10191</v>
      </c>
      <c r="N1524" t="s">
        <v>10192</v>
      </c>
      <c r="O1524">
        <f>VLOOKUP(B1524,HIS退!B:F,5,FALSE)</f>
        <v>-114.3</v>
      </c>
      <c r="P1524" t="str">
        <f>VLOOKUP(B1524,HIS退!B:I,8,FALSE)</f>
        <v>1</v>
      </c>
      <c r="Q1524" s="38">
        <f>VLOOKUP(C1524,招行退!B:F,5,FALSE)</f>
        <v>114.3</v>
      </c>
      <c r="R1524" t="str">
        <f>VLOOKUP(C1524,招行退!B:H,7,FALSE)</f>
        <v>S</v>
      </c>
      <c r="S1524" t="e">
        <f>VLOOKUP(C1524,招行退!B:I,8,FALSE)</f>
        <v>#N/A</v>
      </c>
    </row>
    <row r="1525" spans="1:19" ht="14.25" hidden="1">
      <c r="A1525" t="s">
        <v>21984</v>
      </c>
      <c r="B1525">
        <v>809720</v>
      </c>
      <c r="C1525" t="s">
        <v>10193</v>
      </c>
      <c r="D1525" t="s">
        <v>10194</v>
      </c>
      <c r="E1525" t="s">
        <v>10195</v>
      </c>
      <c r="F1525" s="15">
        <v>5000</v>
      </c>
      <c r="G1525" t="s">
        <v>34</v>
      </c>
      <c r="H1525" t="s">
        <v>34</v>
      </c>
      <c r="I1525" t="s">
        <v>58</v>
      </c>
      <c r="J1525" t="s">
        <v>48</v>
      </c>
      <c r="K1525" t="s">
        <v>59</v>
      </c>
      <c r="L1525" t="s">
        <v>10196</v>
      </c>
      <c r="M1525" t="s">
        <v>10197</v>
      </c>
      <c r="N1525" t="s">
        <v>10198</v>
      </c>
      <c r="O1525">
        <f>VLOOKUP(B1525,HIS退!B:F,5,FALSE)</f>
        <v>-5000</v>
      </c>
      <c r="P1525" t="str">
        <f>VLOOKUP(B1525,HIS退!B:I,8,FALSE)</f>
        <v>1</v>
      </c>
      <c r="Q1525" s="38">
        <f>VLOOKUP(C1525,招行退!B:F,5,FALSE)</f>
        <v>5000</v>
      </c>
      <c r="R1525" t="str">
        <f>VLOOKUP(C1525,招行退!B:H,7,FALSE)</f>
        <v>S</v>
      </c>
      <c r="S1525" t="e">
        <f>VLOOKUP(C1525,招行退!B:I,8,FALSE)</f>
        <v>#N/A</v>
      </c>
    </row>
    <row r="1526" spans="1:19" ht="14.25" hidden="1">
      <c r="A1526" t="s">
        <v>21985</v>
      </c>
      <c r="B1526">
        <v>809772</v>
      </c>
      <c r="C1526" t="s">
        <v>10199</v>
      </c>
      <c r="D1526" t="s">
        <v>10200</v>
      </c>
      <c r="E1526" t="s">
        <v>10201</v>
      </c>
      <c r="F1526" s="15">
        <v>620</v>
      </c>
      <c r="G1526" t="s">
        <v>34</v>
      </c>
      <c r="H1526" t="s">
        <v>34</v>
      </c>
      <c r="I1526" t="s">
        <v>58</v>
      </c>
      <c r="J1526" t="s">
        <v>48</v>
      </c>
      <c r="K1526" t="s">
        <v>59</v>
      </c>
      <c r="L1526" t="s">
        <v>10202</v>
      </c>
      <c r="M1526" t="s">
        <v>10203</v>
      </c>
      <c r="N1526" t="s">
        <v>10204</v>
      </c>
      <c r="O1526">
        <f>VLOOKUP(B1526,HIS退!B:F,5,FALSE)</f>
        <v>-620</v>
      </c>
      <c r="P1526" t="str">
        <f>VLOOKUP(B1526,HIS退!B:I,8,FALSE)</f>
        <v>1</v>
      </c>
      <c r="Q1526" s="38">
        <f>VLOOKUP(C1526,招行退!B:F,5,FALSE)</f>
        <v>620</v>
      </c>
      <c r="R1526" t="str">
        <f>VLOOKUP(C1526,招行退!B:H,7,FALSE)</f>
        <v>S</v>
      </c>
      <c r="S1526" t="e">
        <f>VLOOKUP(C1526,招行退!B:I,8,FALSE)</f>
        <v>#N/A</v>
      </c>
    </row>
    <row r="1527" spans="1:19" ht="14.25" hidden="1">
      <c r="A1527" t="s">
        <v>21986</v>
      </c>
      <c r="B1527">
        <v>809876</v>
      </c>
      <c r="C1527" t="s">
        <v>10205</v>
      </c>
      <c r="D1527" t="s">
        <v>10206</v>
      </c>
      <c r="E1527" t="s">
        <v>10207</v>
      </c>
      <c r="F1527" s="15">
        <v>585.66999999999996</v>
      </c>
      <c r="G1527" t="s">
        <v>34</v>
      </c>
      <c r="H1527" t="s">
        <v>34</v>
      </c>
      <c r="I1527" t="s">
        <v>58</v>
      </c>
      <c r="J1527" t="s">
        <v>48</v>
      </c>
      <c r="K1527" t="s">
        <v>59</v>
      </c>
      <c r="L1527" t="s">
        <v>10208</v>
      </c>
      <c r="M1527" t="s">
        <v>10209</v>
      </c>
      <c r="N1527" t="s">
        <v>10210</v>
      </c>
      <c r="O1527">
        <f>VLOOKUP(B1527,HIS退!B:F,5,FALSE)</f>
        <v>-585.66999999999996</v>
      </c>
      <c r="P1527" t="str">
        <f>VLOOKUP(B1527,HIS退!B:I,8,FALSE)</f>
        <v>1</v>
      </c>
      <c r="Q1527" s="38">
        <f>VLOOKUP(C1527,招行退!B:F,5,FALSE)</f>
        <v>585.66999999999996</v>
      </c>
      <c r="R1527" t="str">
        <f>VLOOKUP(C1527,招行退!B:H,7,FALSE)</f>
        <v>S</v>
      </c>
      <c r="S1527" t="e">
        <f>VLOOKUP(C1527,招行退!B:I,8,FALSE)</f>
        <v>#N/A</v>
      </c>
    </row>
    <row r="1528" spans="1:19" ht="14.25" hidden="1">
      <c r="A1528" t="s">
        <v>21987</v>
      </c>
      <c r="B1528">
        <v>809942</v>
      </c>
      <c r="C1528" t="s">
        <v>11987</v>
      </c>
      <c r="D1528" t="s">
        <v>10211</v>
      </c>
      <c r="E1528" t="s">
        <v>10207</v>
      </c>
      <c r="F1528" s="15">
        <v>1990.5</v>
      </c>
      <c r="G1528" t="s">
        <v>34</v>
      </c>
      <c r="H1528" t="s">
        <v>34</v>
      </c>
      <c r="I1528" t="s">
        <v>58</v>
      </c>
      <c r="J1528" t="s">
        <v>48</v>
      </c>
      <c r="K1528" t="s">
        <v>59</v>
      </c>
      <c r="L1528" t="s">
        <v>10212</v>
      </c>
      <c r="M1528" t="s">
        <v>10213</v>
      </c>
      <c r="N1528" t="s">
        <v>10210</v>
      </c>
      <c r="O1528">
        <f>VLOOKUP(B1528,HIS退!B:F,5,FALSE)</f>
        <v>-1990.5</v>
      </c>
      <c r="P1528" t="str">
        <f>VLOOKUP(B1528,HIS退!B:I,8,FALSE)</f>
        <v>1</v>
      </c>
      <c r="Q1528" s="38">
        <f>VLOOKUP(C1528,招行退!B:F,5,FALSE)</f>
        <v>1990.5</v>
      </c>
      <c r="R1528" t="str">
        <f>VLOOKUP(C1528,招行退!B:H,7,FALSE)</f>
        <v>S</v>
      </c>
      <c r="S1528" t="e">
        <f>VLOOKUP(C1528,招行退!B:I,8,FALSE)</f>
        <v>#N/A</v>
      </c>
    </row>
    <row r="1529" spans="1:19" ht="14.25" hidden="1">
      <c r="A1529" t="s">
        <v>21988</v>
      </c>
      <c r="B1529">
        <v>810306</v>
      </c>
      <c r="C1529" t="s">
        <v>10214</v>
      </c>
      <c r="D1529" t="s">
        <v>10215</v>
      </c>
      <c r="E1529" t="s">
        <v>10216</v>
      </c>
      <c r="F1529" s="15">
        <v>100</v>
      </c>
      <c r="G1529" t="s">
        <v>34</v>
      </c>
      <c r="H1529" t="s">
        <v>34</v>
      </c>
      <c r="I1529" t="s">
        <v>58</v>
      </c>
      <c r="J1529" t="s">
        <v>48</v>
      </c>
      <c r="K1529" t="s">
        <v>59</v>
      </c>
      <c r="L1529" t="s">
        <v>10217</v>
      </c>
      <c r="M1529" t="s">
        <v>10218</v>
      </c>
      <c r="N1529" t="s">
        <v>10219</v>
      </c>
      <c r="O1529">
        <f>VLOOKUP(B1529,HIS退!B:F,5,FALSE)</f>
        <v>-100</v>
      </c>
      <c r="P1529" t="str">
        <f>VLOOKUP(B1529,HIS退!B:I,8,FALSE)</f>
        <v>1</v>
      </c>
      <c r="Q1529" s="38">
        <f>VLOOKUP(C1529,招行退!B:F,5,FALSE)</f>
        <v>100</v>
      </c>
      <c r="R1529" t="str">
        <f>VLOOKUP(C1529,招行退!B:H,7,FALSE)</f>
        <v>S</v>
      </c>
      <c r="S1529" t="e">
        <f>VLOOKUP(C1529,招行退!B:I,8,FALSE)</f>
        <v>#N/A</v>
      </c>
    </row>
    <row r="1530" spans="1:19" ht="14.25" hidden="1">
      <c r="A1530" t="s">
        <v>21989</v>
      </c>
      <c r="B1530">
        <v>810461</v>
      </c>
      <c r="C1530" t="s">
        <v>5854</v>
      </c>
      <c r="D1530" t="s">
        <v>10220</v>
      </c>
      <c r="E1530" t="s">
        <v>5857</v>
      </c>
      <c r="F1530" s="15">
        <v>788</v>
      </c>
      <c r="G1530" t="s">
        <v>34</v>
      </c>
      <c r="H1530" t="s">
        <v>34</v>
      </c>
      <c r="I1530" t="s">
        <v>340</v>
      </c>
      <c r="J1530" t="s">
        <v>57</v>
      </c>
      <c r="K1530" t="s">
        <v>59</v>
      </c>
      <c r="L1530" t="s">
        <v>5855</v>
      </c>
      <c r="M1530" t="s">
        <v>10221</v>
      </c>
      <c r="N1530" t="s">
        <v>5858</v>
      </c>
      <c r="O1530">
        <f>VLOOKUP(B1530,HIS退!B:F,5,FALSE)</f>
        <v>-788</v>
      </c>
      <c r="P1530" t="str">
        <f>VLOOKUP(B1530,HIS退!B:I,8,FALSE)</f>
        <v>9</v>
      </c>
      <c r="Q1530" s="38">
        <f>VLOOKUP(C1530,招行退!B:F,5,FALSE)</f>
        <v>788</v>
      </c>
      <c r="R1530" t="str">
        <f>VLOOKUP(C1530,招行退!B:H,7,FALSE)</f>
        <v>B</v>
      </c>
      <c r="S1530" t="str">
        <f>VLOOKUP(C1530,招行退!B:I,8,FALSE)</f>
        <v>20170718</v>
      </c>
    </row>
    <row r="1531" spans="1:19" ht="14.25" hidden="1">
      <c r="A1531" t="s">
        <v>21990</v>
      </c>
      <c r="B1531">
        <v>810833</v>
      </c>
      <c r="C1531" t="s">
        <v>10222</v>
      </c>
      <c r="D1531" t="s">
        <v>10223</v>
      </c>
      <c r="E1531" t="s">
        <v>10224</v>
      </c>
      <c r="F1531" s="15">
        <v>15.2</v>
      </c>
      <c r="G1531" t="s">
        <v>53</v>
      </c>
      <c r="H1531" t="s">
        <v>34</v>
      </c>
      <c r="I1531" t="s">
        <v>58</v>
      </c>
      <c r="J1531" t="s">
        <v>48</v>
      </c>
      <c r="K1531" t="s">
        <v>59</v>
      </c>
      <c r="L1531" t="s">
        <v>10225</v>
      </c>
      <c r="M1531" t="s">
        <v>10226</v>
      </c>
      <c r="N1531" t="s">
        <v>5872</v>
      </c>
      <c r="O1531">
        <f>VLOOKUP(B1531,HIS退!B:F,5,FALSE)</f>
        <v>-15.2</v>
      </c>
      <c r="P1531" t="str">
        <f>VLOOKUP(B1531,HIS退!B:I,8,FALSE)</f>
        <v>1</v>
      </c>
      <c r="Q1531" s="38">
        <f>VLOOKUP(C1531,招行退!B:F,5,FALSE)</f>
        <v>15.2</v>
      </c>
      <c r="R1531" t="str">
        <f>VLOOKUP(C1531,招行退!B:H,7,FALSE)</f>
        <v>S</v>
      </c>
      <c r="S1531">
        <f>VLOOKUP(C1531,招行退!B:I,8,FALSE)</f>
        <v>0</v>
      </c>
    </row>
    <row r="1532" spans="1:19" ht="14.25" hidden="1">
      <c r="A1532" t="s">
        <v>21991</v>
      </c>
      <c r="B1532">
        <v>810938</v>
      </c>
      <c r="C1532" t="s">
        <v>10227</v>
      </c>
      <c r="D1532" t="s">
        <v>10228</v>
      </c>
      <c r="E1532" t="s">
        <v>10229</v>
      </c>
      <c r="F1532" s="15">
        <v>368.5</v>
      </c>
      <c r="G1532" t="s">
        <v>34</v>
      </c>
      <c r="H1532" t="s">
        <v>34</v>
      </c>
      <c r="I1532" t="s">
        <v>58</v>
      </c>
      <c r="J1532" t="s">
        <v>48</v>
      </c>
      <c r="K1532" t="s">
        <v>59</v>
      </c>
      <c r="L1532" t="s">
        <v>10230</v>
      </c>
      <c r="M1532" t="s">
        <v>10231</v>
      </c>
      <c r="N1532" t="s">
        <v>10232</v>
      </c>
      <c r="O1532">
        <f>VLOOKUP(B1532,HIS退!B:F,5,FALSE)</f>
        <v>-368.5</v>
      </c>
      <c r="P1532" t="str">
        <f>VLOOKUP(B1532,HIS退!B:I,8,FALSE)</f>
        <v>1</v>
      </c>
      <c r="Q1532" s="38">
        <f>VLOOKUP(C1532,招行退!B:F,5,FALSE)</f>
        <v>368.5</v>
      </c>
      <c r="R1532" t="str">
        <f>VLOOKUP(C1532,招行退!B:H,7,FALSE)</f>
        <v>S</v>
      </c>
      <c r="S1532" t="e">
        <f>VLOOKUP(C1532,招行退!B:I,8,FALSE)</f>
        <v>#N/A</v>
      </c>
    </row>
    <row r="1533" spans="1:19" ht="14.25" hidden="1">
      <c r="A1533" t="s">
        <v>21992</v>
      </c>
      <c r="B1533">
        <v>810983</v>
      </c>
      <c r="C1533" t="s">
        <v>5868</v>
      </c>
      <c r="D1533" t="s">
        <v>10233</v>
      </c>
      <c r="E1533" t="s">
        <v>5871</v>
      </c>
      <c r="F1533" s="15">
        <v>15.2</v>
      </c>
      <c r="G1533" t="s">
        <v>53</v>
      </c>
      <c r="H1533" t="s">
        <v>34</v>
      </c>
      <c r="I1533" t="s">
        <v>340</v>
      </c>
      <c r="J1533" t="s">
        <v>57</v>
      </c>
      <c r="K1533" t="s">
        <v>59</v>
      </c>
      <c r="L1533" t="s">
        <v>5869</v>
      </c>
      <c r="M1533" t="s">
        <v>10234</v>
      </c>
      <c r="N1533" t="s">
        <v>5872</v>
      </c>
      <c r="O1533">
        <f>VLOOKUP(B1533,HIS退!B:F,5,FALSE)</f>
        <v>-15.2</v>
      </c>
      <c r="P1533" t="str">
        <f>VLOOKUP(B1533,HIS退!B:I,8,FALSE)</f>
        <v>9</v>
      </c>
      <c r="Q1533" s="38">
        <f>VLOOKUP(C1533,招行退!B:F,5,FALSE)</f>
        <v>15.2</v>
      </c>
      <c r="R1533" t="str">
        <f>VLOOKUP(C1533,招行退!B:H,7,FALSE)</f>
        <v>B</v>
      </c>
      <c r="S1533" t="str">
        <f>VLOOKUP(C1533,招行退!B:I,8,FALSE)</f>
        <v>20170718</v>
      </c>
    </row>
    <row r="1534" spans="1:19" ht="14.25" hidden="1">
      <c r="A1534" t="s">
        <v>21993</v>
      </c>
      <c r="B1534">
        <v>811018</v>
      </c>
      <c r="C1534" t="s">
        <v>5875</v>
      </c>
      <c r="D1534" t="s">
        <v>10235</v>
      </c>
      <c r="E1534" t="s">
        <v>5878</v>
      </c>
      <c r="F1534" s="15">
        <v>47.2</v>
      </c>
      <c r="G1534" t="s">
        <v>53</v>
      </c>
      <c r="H1534" t="s">
        <v>34</v>
      </c>
      <c r="I1534" t="s">
        <v>340</v>
      </c>
      <c r="J1534" t="s">
        <v>57</v>
      </c>
      <c r="K1534" t="s">
        <v>59</v>
      </c>
      <c r="L1534" t="s">
        <v>5876</v>
      </c>
      <c r="M1534" t="s">
        <v>10236</v>
      </c>
      <c r="N1534" t="s">
        <v>5872</v>
      </c>
      <c r="O1534">
        <f>VLOOKUP(B1534,HIS退!B:F,5,FALSE)</f>
        <v>-47.2</v>
      </c>
      <c r="P1534" t="str">
        <f>VLOOKUP(B1534,HIS退!B:I,8,FALSE)</f>
        <v>9</v>
      </c>
      <c r="Q1534" s="38">
        <f>VLOOKUP(C1534,招行退!B:F,5,FALSE)</f>
        <v>47.2</v>
      </c>
      <c r="R1534" t="str">
        <f>VLOOKUP(C1534,招行退!B:H,7,FALSE)</f>
        <v>B</v>
      </c>
      <c r="S1534" t="str">
        <f>VLOOKUP(C1534,招行退!B:I,8,FALSE)</f>
        <v>20170718</v>
      </c>
    </row>
    <row r="1535" spans="1:19" ht="14.25" hidden="1">
      <c r="A1535" t="s">
        <v>21994</v>
      </c>
      <c r="B1535">
        <v>811296</v>
      </c>
      <c r="C1535" t="s">
        <v>10237</v>
      </c>
      <c r="D1535" t="s">
        <v>10238</v>
      </c>
      <c r="E1535" t="s">
        <v>10239</v>
      </c>
      <c r="F1535" s="15">
        <v>40.5</v>
      </c>
      <c r="G1535" t="s">
        <v>34</v>
      </c>
      <c r="H1535" t="s">
        <v>34</v>
      </c>
      <c r="I1535" t="s">
        <v>58</v>
      </c>
      <c r="J1535" t="s">
        <v>48</v>
      </c>
      <c r="K1535" t="s">
        <v>59</v>
      </c>
      <c r="L1535" t="s">
        <v>10240</v>
      </c>
      <c r="M1535" t="s">
        <v>10241</v>
      </c>
      <c r="N1535" t="s">
        <v>10242</v>
      </c>
      <c r="O1535">
        <f>VLOOKUP(B1535,HIS退!B:F,5,FALSE)</f>
        <v>-40.5</v>
      </c>
      <c r="P1535" t="str">
        <f>VLOOKUP(B1535,HIS退!B:I,8,FALSE)</f>
        <v>1</v>
      </c>
      <c r="Q1535" s="38">
        <f>VLOOKUP(C1535,招行退!B:F,5,FALSE)</f>
        <v>40.5</v>
      </c>
      <c r="R1535" t="str">
        <f>VLOOKUP(C1535,招行退!B:H,7,FALSE)</f>
        <v>S</v>
      </c>
      <c r="S1535" t="e">
        <f>VLOOKUP(C1535,招行退!B:I,8,FALSE)</f>
        <v>#N/A</v>
      </c>
    </row>
    <row r="1536" spans="1:19" ht="14.25" hidden="1">
      <c r="A1536" t="s">
        <v>21995</v>
      </c>
      <c r="B1536">
        <v>811770</v>
      </c>
      <c r="C1536" t="s">
        <v>10243</v>
      </c>
      <c r="D1536" t="s">
        <v>10244</v>
      </c>
      <c r="E1536" t="s">
        <v>2008</v>
      </c>
      <c r="F1536" s="15">
        <v>3331.26</v>
      </c>
      <c r="G1536" t="s">
        <v>34</v>
      </c>
      <c r="H1536" t="s">
        <v>34</v>
      </c>
      <c r="I1536" t="s">
        <v>58</v>
      </c>
      <c r="J1536" t="s">
        <v>48</v>
      </c>
      <c r="K1536" t="s">
        <v>59</v>
      </c>
      <c r="L1536" t="s">
        <v>10245</v>
      </c>
      <c r="M1536" t="s">
        <v>10246</v>
      </c>
      <c r="N1536" t="s">
        <v>4280</v>
      </c>
      <c r="O1536">
        <f>VLOOKUP(B1536,HIS退!B:F,5,FALSE)</f>
        <v>-3331.26</v>
      </c>
      <c r="P1536" t="str">
        <f>VLOOKUP(B1536,HIS退!B:I,8,FALSE)</f>
        <v>1</v>
      </c>
      <c r="Q1536" s="38">
        <f>VLOOKUP(C1536,招行退!B:F,5,FALSE)</f>
        <v>3331.26</v>
      </c>
      <c r="R1536" t="str">
        <f>VLOOKUP(C1536,招行退!B:H,7,FALSE)</f>
        <v>S</v>
      </c>
      <c r="S1536" t="e">
        <f>VLOOKUP(C1536,招行退!B:I,8,FALSE)</f>
        <v>#N/A</v>
      </c>
    </row>
    <row r="1537" spans="1:19" ht="14.25" hidden="1">
      <c r="A1537" t="s">
        <v>21996</v>
      </c>
      <c r="B1537">
        <v>811820</v>
      </c>
      <c r="C1537" t="s">
        <v>10247</v>
      </c>
      <c r="D1537" t="s">
        <v>10248</v>
      </c>
      <c r="E1537" t="s">
        <v>10249</v>
      </c>
      <c r="F1537" s="15">
        <v>328.5</v>
      </c>
      <c r="G1537" t="s">
        <v>34</v>
      </c>
      <c r="H1537" t="s">
        <v>34</v>
      </c>
      <c r="I1537" t="s">
        <v>58</v>
      </c>
      <c r="J1537" t="s">
        <v>48</v>
      </c>
      <c r="K1537" t="s">
        <v>59</v>
      </c>
      <c r="L1537" t="s">
        <v>10250</v>
      </c>
      <c r="M1537" t="s">
        <v>10251</v>
      </c>
      <c r="N1537" t="s">
        <v>10252</v>
      </c>
      <c r="O1537">
        <f>VLOOKUP(B1537,HIS退!B:F,5,FALSE)</f>
        <v>-328.5</v>
      </c>
      <c r="P1537" t="str">
        <f>VLOOKUP(B1537,HIS退!B:I,8,FALSE)</f>
        <v>1</v>
      </c>
      <c r="Q1537" s="38">
        <f>VLOOKUP(C1537,招行退!B:F,5,FALSE)</f>
        <v>328.5</v>
      </c>
      <c r="R1537" t="str">
        <f>VLOOKUP(C1537,招行退!B:H,7,FALSE)</f>
        <v>S</v>
      </c>
      <c r="S1537" t="e">
        <f>VLOOKUP(C1537,招行退!B:I,8,FALSE)</f>
        <v>#N/A</v>
      </c>
    </row>
    <row r="1538" spans="1:19" ht="14.25" hidden="1">
      <c r="A1538" t="s">
        <v>21997</v>
      </c>
      <c r="B1538">
        <v>811822</v>
      </c>
      <c r="C1538" t="s">
        <v>10253</v>
      </c>
      <c r="D1538" t="s">
        <v>10254</v>
      </c>
      <c r="E1538" t="s">
        <v>10255</v>
      </c>
      <c r="F1538" s="15">
        <v>536</v>
      </c>
      <c r="G1538" t="s">
        <v>34</v>
      </c>
      <c r="H1538" t="s">
        <v>34</v>
      </c>
      <c r="I1538" t="s">
        <v>58</v>
      </c>
      <c r="J1538" t="s">
        <v>48</v>
      </c>
      <c r="K1538" t="s">
        <v>59</v>
      </c>
      <c r="L1538" t="s">
        <v>10256</v>
      </c>
      <c r="M1538" t="s">
        <v>10257</v>
      </c>
      <c r="N1538" t="s">
        <v>10258</v>
      </c>
      <c r="O1538">
        <f>VLOOKUP(B1538,HIS退!B:F,5,FALSE)</f>
        <v>-536</v>
      </c>
      <c r="P1538" t="str">
        <f>VLOOKUP(B1538,HIS退!B:I,8,FALSE)</f>
        <v>1</v>
      </c>
      <c r="Q1538" s="38">
        <f>VLOOKUP(C1538,招行退!B:F,5,FALSE)</f>
        <v>536</v>
      </c>
      <c r="R1538" t="str">
        <f>VLOOKUP(C1538,招行退!B:H,7,FALSE)</f>
        <v>S</v>
      </c>
      <c r="S1538" t="e">
        <f>VLOOKUP(C1538,招行退!B:I,8,FALSE)</f>
        <v>#N/A</v>
      </c>
    </row>
    <row r="1539" spans="1:19" ht="14.25" hidden="1">
      <c r="A1539" t="s">
        <v>21998</v>
      </c>
      <c r="B1539">
        <v>812000</v>
      </c>
      <c r="C1539" t="s">
        <v>10259</v>
      </c>
      <c r="D1539" t="s">
        <v>10260</v>
      </c>
      <c r="E1539" t="s">
        <v>10261</v>
      </c>
      <c r="F1539" s="15">
        <v>1990.92</v>
      </c>
      <c r="G1539" t="s">
        <v>34</v>
      </c>
      <c r="H1539" t="s">
        <v>34</v>
      </c>
      <c r="I1539" t="s">
        <v>58</v>
      </c>
      <c r="J1539" t="s">
        <v>48</v>
      </c>
      <c r="K1539" t="s">
        <v>59</v>
      </c>
      <c r="L1539" t="s">
        <v>10262</v>
      </c>
      <c r="M1539" t="s">
        <v>10263</v>
      </c>
      <c r="N1539" t="s">
        <v>10264</v>
      </c>
      <c r="O1539">
        <f>VLOOKUP(B1539,HIS退!B:F,5,FALSE)</f>
        <v>-1990.92</v>
      </c>
      <c r="P1539" t="str">
        <f>VLOOKUP(B1539,HIS退!B:I,8,FALSE)</f>
        <v>1</v>
      </c>
      <c r="Q1539" s="38">
        <f>VLOOKUP(C1539,招行退!B:F,5,FALSE)</f>
        <v>1990.92</v>
      </c>
      <c r="R1539" t="str">
        <f>VLOOKUP(C1539,招行退!B:H,7,FALSE)</f>
        <v>S</v>
      </c>
      <c r="S1539" t="e">
        <f>VLOOKUP(C1539,招行退!B:I,8,FALSE)</f>
        <v>#N/A</v>
      </c>
    </row>
    <row r="1540" spans="1:19" ht="14.25" hidden="1">
      <c r="A1540" t="s">
        <v>21999</v>
      </c>
      <c r="B1540">
        <v>812457</v>
      </c>
      <c r="C1540" t="s">
        <v>10265</v>
      </c>
      <c r="D1540" t="s">
        <v>10266</v>
      </c>
      <c r="E1540" t="s">
        <v>10267</v>
      </c>
      <c r="F1540" s="15">
        <v>1600</v>
      </c>
      <c r="G1540" t="s">
        <v>34</v>
      </c>
      <c r="H1540" t="s">
        <v>34</v>
      </c>
      <c r="I1540" t="s">
        <v>58</v>
      </c>
      <c r="J1540" t="s">
        <v>48</v>
      </c>
      <c r="K1540" t="s">
        <v>59</v>
      </c>
      <c r="L1540" t="s">
        <v>10268</v>
      </c>
      <c r="M1540" t="s">
        <v>10269</v>
      </c>
      <c r="N1540" t="s">
        <v>10270</v>
      </c>
      <c r="O1540">
        <f>VLOOKUP(B1540,HIS退!B:F,5,FALSE)</f>
        <v>-1600</v>
      </c>
      <c r="P1540" t="str">
        <f>VLOOKUP(B1540,HIS退!B:I,8,FALSE)</f>
        <v>1</v>
      </c>
      <c r="Q1540" s="38">
        <f>VLOOKUP(C1540,招行退!B:F,5,FALSE)</f>
        <v>1600</v>
      </c>
      <c r="R1540" t="str">
        <f>VLOOKUP(C1540,招行退!B:H,7,FALSE)</f>
        <v>S</v>
      </c>
      <c r="S1540" t="e">
        <f>VLOOKUP(C1540,招行退!B:I,8,FALSE)</f>
        <v>#N/A</v>
      </c>
    </row>
    <row r="1541" spans="1:19" ht="14.25" hidden="1">
      <c r="A1541" t="s">
        <v>22000</v>
      </c>
      <c r="B1541">
        <v>812469</v>
      </c>
      <c r="C1541" t="s">
        <v>10271</v>
      </c>
      <c r="D1541" t="s">
        <v>10272</v>
      </c>
      <c r="E1541" t="s">
        <v>10273</v>
      </c>
      <c r="F1541" s="15">
        <v>777.5</v>
      </c>
      <c r="G1541" t="s">
        <v>34</v>
      </c>
      <c r="H1541" t="s">
        <v>34</v>
      </c>
      <c r="I1541" t="s">
        <v>58</v>
      </c>
      <c r="J1541" t="s">
        <v>48</v>
      </c>
      <c r="K1541" t="s">
        <v>59</v>
      </c>
      <c r="L1541" t="s">
        <v>10274</v>
      </c>
      <c r="M1541" t="s">
        <v>10275</v>
      </c>
      <c r="N1541" t="s">
        <v>10276</v>
      </c>
      <c r="O1541">
        <f>VLOOKUP(B1541,HIS退!B:F,5,FALSE)</f>
        <v>-777.5</v>
      </c>
      <c r="P1541" t="str">
        <f>VLOOKUP(B1541,HIS退!B:I,8,FALSE)</f>
        <v>1</v>
      </c>
      <c r="Q1541" s="38">
        <f>VLOOKUP(C1541,招行退!B:F,5,FALSE)</f>
        <v>777.5</v>
      </c>
      <c r="R1541" t="str">
        <f>VLOOKUP(C1541,招行退!B:H,7,FALSE)</f>
        <v>S</v>
      </c>
      <c r="S1541" t="e">
        <f>VLOOKUP(C1541,招行退!B:I,8,FALSE)</f>
        <v>#N/A</v>
      </c>
    </row>
    <row r="1542" spans="1:19" ht="14.25" hidden="1">
      <c r="A1542" t="s">
        <v>22001</v>
      </c>
      <c r="B1542">
        <v>812523</v>
      </c>
      <c r="C1542" t="s">
        <v>10277</v>
      </c>
      <c r="D1542" t="s">
        <v>10278</v>
      </c>
      <c r="E1542" t="s">
        <v>10279</v>
      </c>
      <c r="F1542" s="15">
        <v>80.5</v>
      </c>
      <c r="G1542" t="s">
        <v>34</v>
      </c>
      <c r="H1542" t="s">
        <v>34</v>
      </c>
      <c r="I1542" t="s">
        <v>58</v>
      </c>
      <c r="J1542" t="s">
        <v>48</v>
      </c>
      <c r="K1542" t="s">
        <v>59</v>
      </c>
      <c r="L1542" t="s">
        <v>10280</v>
      </c>
      <c r="M1542" t="s">
        <v>10281</v>
      </c>
      <c r="N1542" t="s">
        <v>10282</v>
      </c>
      <c r="O1542">
        <f>VLOOKUP(B1542,HIS退!B:F,5,FALSE)</f>
        <v>-80.5</v>
      </c>
      <c r="P1542" t="str">
        <f>VLOOKUP(B1542,HIS退!B:I,8,FALSE)</f>
        <v>1</v>
      </c>
      <c r="Q1542" s="38">
        <f>VLOOKUP(C1542,招行退!B:F,5,FALSE)</f>
        <v>80.5</v>
      </c>
      <c r="R1542" t="str">
        <f>VLOOKUP(C1542,招行退!B:H,7,FALSE)</f>
        <v>S</v>
      </c>
      <c r="S1542" t="e">
        <f>VLOOKUP(C1542,招行退!B:I,8,FALSE)</f>
        <v>#N/A</v>
      </c>
    </row>
    <row r="1543" spans="1:19" ht="14.25" hidden="1">
      <c r="A1543" t="s">
        <v>22002</v>
      </c>
      <c r="B1543">
        <v>812648</v>
      </c>
      <c r="C1543" t="s">
        <v>10283</v>
      </c>
      <c r="D1543" t="s">
        <v>10284</v>
      </c>
      <c r="E1543" t="s">
        <v>10285</v>
      </c>
      <c r="F1543" s="15">
        <v>87.92</v>
      </c>
      <c r="G1543" t="s">
        <v>34</v>
      </c>
      <c r="H1543" t="s">
        <v>34</v>
      </c>
      <c r="I1543" t="s">
        <v>58</v>
      </c>
      <c r="J1543" t="s">
        <v>48</v>
      </c>
      <c r="K1543" t="s">
        <v>59</v>
      </c>
      <c r="L1543" t="s">
        <v>10286</v>
      </c>
      <c r="M1543" t="s">
        <v>10287</v>
      </c>
      <c r="N1543" t="s">
        <v>10288</v>
      </c>
      <c r="O1543">
        <f>VLOOKUP(B1543,HIS退!B:F,5,FALSE)</f>
        <v>-87.92</v>
      </c>
      <c r="P1543" t="str">
        <f>VLOOKUP(B1543,HIS退!B:I,8,FALSE)</f>
        <v>1</v>
      </c>
      <c r="Q1543" s="38">
        <f>VLOOKUP(C1543,招行退!B:F,5,FALSE)</f>
        <v>87.92</v>
      </c>
      <c r="R1543" t="str">
        <f>VLOOKUP(C1543,招行退!B:H,7,FALSE)</f>
        <v>S</v>
      </c>
      <c r="S1543" t="e">
        <f>VLOOKUP(C1543,招行退!B:I,8,FALSE)</f>
        <v>#N/A</v>
      </c>
    </row>
    <row r="1544" spans="1:19" ht="14.25" hidden="1">
      <c r="A1544" t="s">
        <v>15327</v>
      </c>
      <c r="B1544">
        <v>812776</v>
      </c>
      <c r="C1544" t="s">
        <v>10289</v>
      </c>
      <c r="D1544" t="s">
        <v>10290</v>
      </c>
      <c r="E1544" t="s">
        <v>10291</v>
      </c>
      <c r="F1544" s="15">
        <v>93</v>
      </c>
      <c r="G1544" t="s">
        <v>34</v>
      </c>
      <c r="H1544" t="s">
        <v>34</v>
      </c>
      <c r="I1544" t="s">
        <v>58</v>
      </c>
      <c r="J1544" t="s">
        <v>48</v>
      </c>
      <c r="K1544" t="s">
        <v>59</v>
      </c>
      <c r="L1544" t="s">
        <v>10292</v>
      </c>
      <c r="M1544" t="s">
        <v>10293</v>
      </c>
      <c r="N1544" t="s">
        <v>10294</v>
      </c>
      <c r="O1544">
        <f>VLOOKUP(B1544,HIS退!B:F,5,FALSE)</f>
        <v>-93</v>
      </c>
      <c r="P1544" t="str">
        <f>VLOOKUP(B1544,HIS退!B:I,8,FALSE)</f>
        <v>1</v>
      </c>
      <c r="Q1544" s="38">
        <f>VLOOKUP(C1544,招行退!B:F,5,FALSE)</f>
        <v>93</v>
      </c>
      <c r="R1544" t="str">
        <f>VLOOKUP(C1544,招行退!B:H,7,FALSE)</f>
        <v>S</v>
      </c>
      <c r="S1544" t="e">
        <f>VLOOKUP(C1544,招行退!B:I,8,FALSE)</f>
        <v>#N/A</v>
      </c>
    </row>
    <row r="1545" spans="1:19" ht="14.25" hidden="1">
      <c r="A1545" t="s">
        <v>22003</v>
      </c>
      <c r="B1545">
        <v>812779</v>
      </c>
      <c r="C1545" t="s">
        <v>10295</v>
      </c>
      <c r="D1545" t="s">
        <v>10296</v>
      </c>
      <c r="E1545" t="s">
        <v>10297</v>
      </c>
      <c r="F1545" s="15">
        <v>11</v>
      </c>
      <c r="G1545" t="s">
        <v>34</v>
      </c>
      <c r="H1545" t="s">
        <v>34</v>
      </c>
      <c r="I1545" t="s">
        <v>58</v>
      </c>
      <c r="J1545" t="s">
        <v>48</v>
      </c>
      <c r="K1545" t="s">
        <v>59</v>
      </c>
      <c r="L1545" t="s">
        <v>10298</v>
      </c>
      <c r="M1545" t="s">
        <v>10299</v>
      </c>
      <c r="N1545" t="s">
        <v>10300</v>
      </c>
      <c r="O1545">
        <f>VLOOKUP(B1545,HIS退!B:F,5,FALSE)</f>
        <v>-11</v>
      </c>
      <c r="P1545" t="str">
        <f>VLOOKUP(B1545,HIS退!B:I,8,FALSE)</f>
        <v>1</v>
      </c>
      <c r="Q1545" s="38">
        <f>VLOOKUP(C1545,招行退!B:F,5,FALSE)</f>
        <v>11</v>
      </c>
      <c r="R1545" t="str">
        <f>VLOOKUP(C1545,招行退!B:H,7,FALSE)</f>
        <v>S</v>
      </c>
      <c r="S1545" t="e">
        <f>VLOOKUP(C1545,招行退!B:I,8,FALSE)</f>
        <v>#N/A</v>
      </c>
    </row>
    <row r="1546" spans="1:19" ht="14.25" hidden="1">
      <c r="A1546" t="s">
        <v>22004</v>
      </c>
      <c r="B1546">
        <v>812804</v>
      </c>
      <c r="C1546" t="s">
        <v>10301</v>
      </c>
      <c r="D1546" t="s">
        <v>10302</v>
      </c>
      <c r="E1546" t="s">
        <v>10303</v>
      </c>
      <c r="F1546" s="15">
        <v>990</v>
      </c>
      <c r="G1546" t="s">
        <v>34</v>
      </c>
      <c r="H1546" t="s">
        <v>34</v>
      </c>
      <c r="I1546" t="s">
        <v>58</v>
      </c>
      <c r="J1546" t="s">
        <v>48</v>
      </c>
      <c r="K1546" t="s">
        <v>59</v>
      </c>
      <c r="L1546" t="s">
        <v>10304</v>
      </c>
      <c r="M1546" t="s">
        <v>10305</v>
      </c>
      <c r="N1546" t="s">
        <v>10306</v>
      </c>
      <c r="O1546">
        <f>VLOOKUP(B1546,HIS退!B:F,5,FALSE)</f>
        <v>-990</v>
      </c>
      <c r="P1546" t="str">
        <f>VLOOKUP(B1546,HIS退!B:I,8,FALSE)</f>
        <v>1</v>
      </c>
      <c r="Q1546" s="38">
        <f>VLOOKUP(C1546,招行退!B:F,5,FALSE)</f>
        <v>990</v>
      </c>
      <c r="R1546" t="str">
        <f>VLOOKUP(C1546,招行退!B:H,7,FALSE)</f>
        <v>S</v>
      </c>
      <c r="S1546" t="e">
        <f>VLOOKUP(C1546,招行退!B:I,8,FALSE)</f>
        <v>#N/A</v>
      </c>
    </row>
    <row r="1547" spans="1:19" ht="14.25" hidden="1">
      <c r="A1547" t="s">
        <v>22005</v>
      </c>
      <c r="B1547">
        <v>812860</v>
      </c>
      <c r="C1547" t="s">
        <v>10307</v>
      </c>
      <c r="D1547" t="s">
        <v>10308</v>
      </c>
      <c r="E1547" t="s">
        <v>10309</v>
      </c>
      <c r="F1547" s="15">
        <v>16143.5</v>
      </c>
      <c r="G1547" t="s">
        <v>34</v>
      </c>
      <c r="H1547" t="s">
        <v>34</v>
      </c>
      <c r="I1547" t="s">
        <v>58</v>
      </c>
      <c r="J1547" t="s">
        <v>48</v>
      </c>
      <c r="K1547" t="s">
        <v>59</v>
      </c>
      <c r="L1547" t="s">
        <v>10310</v>
      </c>
      <c r="M1547" t="s">
        <v>10311</v>
      </c>
      <c r="N1547" t="s">
        <v>10312</v>
      </c>
      <c r="O1547">
        <f>VLOOKUP(B1547,HIS退!B:F,5,FALSE)</f>
        <v>-16143.5</v>
      </c>
      <c r="P1547" t="str">
        <f>VLOOKUP(B1547,HIS退!B:I,8,FALSE)</f>
        <v>1</v>
      </c>
      <c r="Q1547" s="38">
        <f>VLOOKUP(C1547,招行退!B:F,5,FALSE)</f>
        <v>16143.5</v>
      </c>
      <c r="R1547" t="str">
        <f>VLOOKUP(C1547,招行退!B:H,7,FALSE)</f>
        <v>S</v>
      </c>
      <c r="S1547" t="e">
        <f>VLOOKUP(C1547,招行退!B:I,8,FALSE)</f>
        <v>#N/A</v>
      </c>
    </row>
    <row r="1548" spans="1:19" ht="14.25" hidden="1">
      <c r="A1548" t="s">
        <v>22006</v>
      </c>
      <c r="B1548">
        <v>812963</v>
      </c>
      <c r="C1548" t="s">
        <v>5861</v>
      </c>
      <c r="D1548" t="s">
        <v>10313</v>
      </c>
      <c r="E1548" t="s">
        <v>5864</v>
      </c>
      <c r="F1548" s="15">
        <v>3000</v>
      </c>
      <c r="G1548" t="s">
        <v>34</v>
      </c>
      <c r="H1548" t="s">
        <v>34</v>
      </c>
      <c r="I1548" t="s">
        <v>340</v>
      </c>
      <c r="J1548" t="s">
        <v>57</v>
      </c>
      <c r="K1548" t="s">
        <v>59</v>
      </c>
      <c r="L1548" t="s">
        <v>5862</v>
      </c>
      <c r="M1548" t="s">
        <v>10314</v>
      </c>
      <c r="N1548" t="s">
        <v>5865</v>
      </c>
      <c r="O1548">
        <f>VLOOKUP(B1548,HIS退!B:F,5,FALSE)</f>
        <v>-3000</v>
      </c>
      <c r="P1548" t="str">
        <f>VLOOKUP(B1548,HIS退!B:I,8,FALSE)</f>
        <v>9</v>
      </c>
      <c r="Q1548" s="38">
        <f>VLOOKUP(C1548,招行退!B:F,5,FALSE)</f>
        <v>3000</v>
      </c>
      <c r="R1548" t="str">
        <f>VLOOKUP(C1548,招行退!B:H,7,FALSE)</f>
        <v>B</v>
      </c>
      <c r="S1548" t="str">
        <f>VLOOKUP(C1548,招行退!B:I,8,FALSE)</f>
        <v>20170718</v>
      </c>
    </row>
    <row r="1549" spans="1:19" ht="14.25" hidden="1">
      <c r="A1549" t="s">
        <v>22007</v>
      </c>
      <c r="B1549">
        <v>813060</v>
      </c>
      <c r="C1549" t="s">
        <v>10315</v>
      </c>
      <c r="D1549" t="s">
        <v>10316</v>
      </c>
      <c r="E1549" t="s">
        <v>10317</v>
      </c>
      <c r="F1549" s="15">
        <v>35.200000000000003</v>
      </c>
      <c r="G1549" t="s">
        <v>34</v>
      </c>
      <c r="H1549" t="s">
        <v>34</v>
      </c>
      <c r="I1549" t="s">
        <v>58</v>
      </c>
      <c r="J1549" t="s">
        <v>48</v>
      </c>
      <c r="K1549" t="s">
        <v>59</v>
      </c>
      <c r="L1549" t="s">
        <v>10318</v>
      </c>
      <c r="M1549" t="s">
        <v>10319</v>
      </c>
      <c r="N1549" t="s">
        <v>10320</v>
      </c>
      <c r="O1549">
        <f>VLOOKUP(B1549,HIS退!B:F,5,FALSE)</f>
        <v>-35.200000000000003</v>
      </c>
      <c r="P1549" t="str">
        <f>VLOOKUP(B1549,HIS退!B:I,8,FALSE)</f>
        <v>1</v>
      </c>
      <c r="Q1549" s="38">
        <f>VLOOKUP(C1549,招行退!B:F,5,FALSE)</f>
        <v>35.200000000000003</v>
      </c>
      <c r="R1549" t="str">
        <f>VLOOKUP(C1549,招行退!B:H,7,FALSE)</f>
        <v>S</v>
      </c>
      <c r="S1549" t="e">
        <f>VLOOKUP(C1549,招行退!B:I,8,FALSE)</f>
        <v>#N/A</v>
      </c>
    </row>
    <row r="1550" spans="1:19" ht="14.25" hidden="1">
      <c r="A1550" t="s">
        <v>22008</v>
      </c>
      <c r="B1550">
        <v>813121</v>
      </c>
      <c r="C1550" t="s">
        <v>10321</v>
      </c>
      <c r="D1550" t="s">
        <v>10322</v>
      </c>
      <c r="E1550" t="s">
        <v>10323</v>
      </c>
      <c r="F1550" s="15">
        <v>205</v>
      </c>
      <c r="G1550" t="s">
        <v>34</v>
      </c>
      <c r="H1550" t="s">
        <v>34</v>
      </c>
      <c r="I1550" t="s">
        <v>58</v>
      </c>
      <c r="J1550" t="s">
        <v>48</v>
      </c>
      <c r="K1550" t="s">
        <v>59</v>
      </c>
      <c r="L1550" t="s">
        <v>10324</v>
      </c>
      <c r="M1550" t="s">
        <v>10325</v>
      </c>
      <c r="N1550" t="s">
        <v>10320</v>
      </c>
      <c r="O1550">
        <f>VLOOKUP(B1550,HIS退!B:F,5,FALSE)</f>
        <v>-205</v>
      </c>
      <c r="P1550" t="str">
        <f>VLOOKUP(B1550,HIS退!B:I,8,FALSE)</f>
        <v>1</v>
      </c>
      <c r="Q1550" s="38">
        <f>VLOOKUP(C1550,招行退!B:F,5,FALSE)</f>
        <v>205</v>
      </c>
      <c r="R1550" t="str">
        <f>VLOOKUP(C1550,招行退!B:H,7,FALSE)</f>
        <v>S</v>
      </c>
      <c r="S1550" t="e">
        <f>VLOOKUP(C1550,招行退!B:I,8,FALSE)</f>
        <v>#N/A</v>
      </c>
    </row>
    <row r="1551" spans="1:19" ht="14.25" hidden="1">
      <c r="A1551" t="s">
        <v>22009</v>
      </c>
      <c r="B1551">
        <v>813357</v>
      </c>
      <c r="C1551" t="s">
        <v>10326</v>
      </c>
      <c r="D1551" t="s">
        <v>10327</v>
      </c>
      <c r="E1551" t="s">
        <v>10328</v>
      </c>
      <c r="F1551" s="15">
        <v>2000</v>
      </c>
      <c r="G1551" t="s">
        <v>34</v>
      </c>
      <c r="H1551" t="s">
        <v>34</v>
      </c>
      <c r="I1551" t="s">
        <v>58</v>
      </c>
      <c r="J1551" t="s">
        <v>48</v>
      </c>
      <c r="K1551" t="s">
        <v>59</v>
      </c>
      <c r="L1551" t="s">
        <v>10329</v>
      </c>
      <c r="M1551" t="s">
        <v>10330</v>
      </c>
      <c r="N1551" t="s">
        <v>10331</v>
      </c>
      <c r="O1551">
        <f>VLOOKUP(B1551,HIS退!B:F,5,FALSE)</f>
        <v>-2000</v>
      </c>
      <c r="P1551" t="str">
        <f>VLOOKUP(B1551,HIS退!B:I,8,FALSE)</f>
        <v>1</v>
      </c>
      <c r="Q1551" s="38">
        <f>VLOOKUP(C1551,招行退!B:F,5,FALSE)</f>
        <v>2000</v>
      </c>
      <c r="R1551" t="str">
        <f>VLOOKUP(C1551,招行退!B:H,7,FALSE)</f>
        <v>S</v>
      </c>
      <c r="S1551" t="e">
        <f>VLOOKUP(C1551,招行退!B:I,8,FALSE)</f>
        <v>#N/A</v>
      </c>
    </row>
    <row r="1552" spans="1:19" ht="14.25" hidden="1">
      <c r="A1552" t="s">
        <v>22010</v>
      </c>
      <c r="B1552">
        <v>813561</v>
      </c>
      <c r="C1552" t="s">
        <v>10332</v>
      </c>
      <c r="D1552" t="s">
        <v>10333</v>
      </c>
      <c r="E1552" t="s">
        <v>10334</v>
      </c>
      <c r="F1552" s="15">
        <v>407.49</v>
      </c>
      <c r="G1552" t="s">
        <v>34</v>
      </c>
      <c r="H1552" t="s">
        <v>34</v>
      </c>
      <c r="I1552" t="s">
        <v>58</v>
      </c>
      <c r="J1552" t="s">
        <v>48</v>
      </c>
      <c r="K1552" t="s">
        <v>59</v>
      </c>
      <c r="L1552" t="s">
        <v>10335</v>
      </c>
      <c r="M1552" t="s">
        <v>10336</v>
      </c>
      <c r="N1552" t="s">
        <v>10337</v>
      </c>
      <c r="O1552">
        <f>VLOOKUP(B1552,HIS退!B:F,5,FALSE)</f>
        <v>-407.49</v>
      </c>
      <c r="P1552" t="str">
        <f>VLOOKUP(B1552,HIS退!B:I,8,FALSE)</f>
        <v>1</v>
      </c>
      <c r="Q1552" s="38">
        <f>VLOOKUP(C1552,招行退!B:F,5,FALSE)</f>
        <v>407.49</v>
      </c>
      <c r="R1552" t="str">
        <f>VLOOKUP(C1552,招行退!B:H,7,FALSE)</f>
        <v>S</v>
      </c>
      <c r="S1552" t="e">
        <f>VLOOKUP(C1552,招行退!B:I,8,FALSE)</f>
        <v>#N/A</v>
      </c>
    </row>
    <row r="1553" spans="1:19" ht="14.25" hidden="1">
      <c r="A1553" t="s">
        <v>22010</v>
      </c>
      <c r="B1553">
        <v>813562</v>
      </c>
      <c r="C1553" t="s">
        <v>5847</v>
      </c>
      <c r="D1553" t="s">
        <v>10338</v>
      </c>
      <c r="E1553" t="s">
        <v>5850</v>
      </c>
      <c r="F1553" s="15">
        <v>188</v>
      </c>
      <c r="G1553" t="s">
        <v>34</v>
      </c>
      <c r="H1553" t="s">
        <v>34</v>
      </c>
      <c r="I1553" t="s">
        <v>340</v>
      </c>
      <c r="J1553" t="s">
        <v>57</v>
      </c>
      <c r="K1553" t="s">
        <v>59</v>
      </c>
      <c r="L1553" t="s">
        <v>5848</v>
      </c>
      <c r="M1553" t="s">
        <v>10339</v>
      </c>
      <c r="N1553" t="s">
        <v>5851</v>
      </c>
      <c r="O1553">
        <f>VLOOKUP(B1553,HIS退!B:F,5,FALSE)</f>
        <v>-188</v>
      </c>
      <c r="P1553" t="str">
        <f>VLOOKUP(B1553,HIS退!B:I,8,FALSE)</f>
        <v>9</v>
      </c>
      <c r="Q1553" s="38">
        <f>VLOOKUP(C1553,招行退!B:F,5,FALSE)</f>
        <v>188</v>
      </c>
      <c r="R1553" t="str">
        <f>VLOOKUP(C1553,招行退!B:H,7,FALSE)</f>
        <v>B</v>
      </c>
      <c r="S1553" t="str">
        <f>VLOOKUP(C1553,招行退!B:I,8,FALSE)</f>
        <v>20170718</v>
      </c>
    </row>
    <row r="1554" spans="1:19" ht="14.25" hidden="1">
      <c r="A1554" t="s">
        <v>22011</v>
      </c>
      <c r="B1554">
        <v>813743</v>
      </c>
      <c r="C1554" t="s">
        <v>10340</v>
      </c>
      <c r="D1554" t="s">
        <v>10341</v>
      </c>
      <c r="E1554" t="s">
        <v>10342</v>
      </c>
      <c r="F1554" s="15">
        <v>60.64</v>
      </c>
      <c r="G1554" t="s">
        <v>34</v>
      </c>
      <c r="H1554" t="s">
        <v>34</v>
      </c>
      <c r="I1554" t="s">
        <v>58</v>
      </c>
      <c r="J1554" t="s">
        <v>48</v>
      </c>
      <c r="K1554" t="s">
        <v>59</v>
      </c>
      <c r="L1554" t="s">
        <v>10343</v>
      </c>
      <c r="M1554" t="s">
        <v>10344</v>
      </c>
      <c r="N1554" t="s">
        <v>6111</v>
      </c>
      <c r="O1554">
        <f>VLOOKUP(B1554,HIS退!B:F,5,FALSE)</f>
        <v>-60.64</v>
      </c>
      <c r="P1554" t="str">
        <f>VLOOKUP(B1554,HIS退!B:I,8,FALSE)</f>
        <v>1</v>
      </c>
      <c r="Q1554" s="38">
        <f>VLOOKUP(C1554,招行退!B:F,5,FALSE)</f>
        <v>60.64</v>
      </c>
      <c r="R1554" t="str">
        <f>VLOOKUP(C1554,招行退!B:H,7,FALSE)</f>
        <v>S</v>
      </c>
      <c r="S1554" t="e">
        <f>VLOOKUP(C1554,招行退!B:I,8,FALSE)</f>
        <v>#N/A</v>
      </c>
    </row>
    <row r="1555" spans="1:19" ht="14.25" hidden="1">
      <c r="A1555" t="s">
        <v>22012</v>
      </c>
      <c r="B1555">
        <v>813777</v>
      </c>
      <c r="C1555" t="s">
        <v>10345</v>
      </c>
      <c r="D1555" t="s">
        <v>982</v>
      </c>
      <c r="E1555" t="s">
        <v>983</v>
      </c>
      <c r="F1555" s="15">
        <v>3932</v>
      </c>
      <c r="G1555" t="s">
        <v>34</v>
      </c>
      <c r="H1555" t="s">
        <v>34</v>
      </c>
      <c r="I1555" t="s">
        <v>58</v>
      </c>
      <c r="J1555" t="s">
        <v>48</v>
      </c>
      <c r="K1555" t="s">
        <v>59</v>
      </c>
      <c r="L1555" t="s">
        <v>10346</v>
      </c>
      <c r="M1555" t="s">
        <v>10347</v>
      </c>
      <c r="N1555" t="s">
        <v>3068</v>
      </c>
      <c r="O1555">
        <f>VLOOKUP(B1555,HIS退!B:F,5,FALSE)</f>
        <v>-3932</v>
      </c>
      <c r="P1555" t="str">
        <f>VLOOKUP(B1555,HIS退!B:I,8,FALSE)</f>
        <v>1</v>
      </c>
      <c r="Q1555" s="38">
        <f>VLOOKUP(C1555,招行退!B:F,5,FALSE)</f>
        <v>3932</v>
      </c>
      <c r="R1555" t="str">
        <f>VLOOKUP(C1555,招行退!B:H,7,FALSE)</f>
        <v>S</v>
      </c>
      <c r="S1555" t="e">
        <f>VLOOKUP(C1555,招行退!B:I,8,FALSE)</f>
        <v>#N/A</v>
      </c>
    </row>
    <row r="1556" spans="1:19" ht="14.25" hidden="1">
      <c r="A1556" t="s">
        <v>22013</v>
      </c>
      <c r="B1556">
        <v>813783</v>
      </c>
      <c r="C1556" t="s">
        <v>10348</v>
      </c>
      <c r="D1556" t="s">
        <v>10349</v>
      </c>
      <c r="E1556" t="s">
        <v>10350</v>
      </c>
      <c r="F1556" s="15">
        <v>1797.22</v>
      </c>
      <c r="G1556" t="s">
        <v>34</v>
      </c>
      <c r="H1556" t="s">
        <v>34</v>
      </c>
      <c r="I1556" t="s">
        <v>58</v>
      </c>
      <c r="J1556" t="s">
        <v>48</v>
      </c>
      <c r="K1556" t="s">
        <v>59</v>
      </c>
      <c r="L1556" t="s">
        <v>10351</v>
      </c>
      <c r="M1556" t="s">
        <v>10352</v>
      </c>
      <c r="N1556" t="s">
        <v>10353</v>
      </c>
      <c r="O1556">
        <f>VLOOKUP(B1556,HIS退!B:F,5,FALSE)</f>
        <v>-1797.22</v>
      </c>
      <c r="P1556" t="str">
        <f>VLOOKUP(B1556,HIS退!B:I,8,FALSE)</f>
        <v>1</v>
      </c>
      <c r="Q1556" s="38">
        <f>VLOOKUP(C1556,招行退!B:F,5,FALSE)</f>
        <v>1797.22</v>
      </c>
      <c r="R1556" t="str">
        <f>VLOOKUP(C1556,招行退!B:H,7,FALSE)</f>
        <v>S</v>
      </c>
      <c r="S1556" t="e">
        <f>VLOOKUP(C1556,招行退!B:I,8,FALSE)</f>
        <v>#N/A</v>
      </c>
    </row>
    <row r="1557" spans="1:19" ht="14.25" hidden="1">
      <c r="A1557" t="s">
        <v>22014</v>
      </c>
      <c r="B1557">
        <v>813903</v>
      </c>
      <c r="C1557" t="s">
        <v>10354</v>
      </c>
      <c r="D1557" t="s">
        <v>10355</v>
      </c>
      <c r="E1557" t="s">
        <v>10356</v>
      </c>
      <c r="F1557" s="15">
        <v>192.5</v>
      </c>
      <c r="G1557" t="s">
        <v>34</v>
      </c>
      <c r="H1557" t="s">
        <v>34</v>
      </c>
      <c r="I1557" t="s">
        <v>58</v>
      </c>
      <c r="J1557" t="s">
        <v>48</v>
      </c>
      <c r="K1557" t="s">
        <v>59</v>
      </c>
      <c r="L1557" t="s">
        <v>10357</v>
      </c>
      <c r="M1557" t="s">
        <v>10358</v>
      </c>
      <c r="N1557" t="s">
        <v>10359</v>
      </c>
      <c r="O1557">
        <f>VLOOKUP(B1557,HIS退!B:F,5,FALSE)</f>
        <v>-192.5</v>
      </c>
      <c r="P1557" t="str">
        <f>VLOOKUP(B1557,HIS退!B:I,8,FALSE)</f>
        <v>1</v>
      </c>
      <c r="Q1557" s="38">
        <f>VLOOKUP(C1557,招行退!B:F,5,FALSE)</f>
        <v>192.5</v>
      </c>
      <c r="R1557" t="str">
        <f>VLOOKUP(C1557,招行退!B:H,7,FALSE)</f>
        <v>S</v>
      </c>
      <c r="S1557" t="e">
        <f>VLOOKUP(C1557,招行退!B:I,8,FALSE)</f>
        <v>#N/A</v>
      </c>
    </row>
    <row r="1558" spans="1:19" ht="14.25" hidden="1">
      <c r="A1558" t="s">
        <v>22015</v>
      </c>
      <c r="B1558">
        <v>814519</v>
      </c>
      <c r="C1558" t="s">
        <v>10360</v>
      </c>
      <c r="D1558" t="s">
        <v>10361</v>
      </c>
      <c r="E1558" t="s">
        <v>10362</v>
      </c>
      <c r="F1558" s="15">
        <v>1889</v>
      </c>
      <c r="G1558" t="s">
        <v>34</v>
      </c>
      <c r="H1558" t="s">
        <v>34</v>
      </c>
      <c r="I1558" t="s">
        <v>58</v>
      </c>
      <c r="J1558" t="s">
        <v>48</v>
      </c>
      <c r="K1558" t="s">
        <v>59</v>
      </c>
      <c r="L1558" t="s">
        <v>10363</v>
      </c>
      <c r="M1558" t="s">
        <v>10364</v>
      </c>
      <c r="N1558" t="s">
        <v>10365</v>
      </c>
      <c r="O1558">
        <f>VLOOKUP(B1558,HIS退!B:F,5,FALSE)</f>
        <v>-1889</v>
      </c>
      <c r="P1558" t="str">
        <f>VLOOKUP(B1558,HIS退!B:I,8,FALSE)</f>
        <v>1</v>
      </c>
      <c r="Q1558" s="38">
        <f>VLOOKUP(C1558,招行退!B:F,5,FALSE)</f>
        <v>1889</v>
      </c>
      <c r="R1558" t="str">
        <f>VLOOKUP(C1558,招行退!B:H,7,FALSE)</f>
        <v>S</v>
      </c>
      <c r="S1558" t="e">
        <f>VLOOKUP(C1558,招行退!B:I,8,FALSE)</f>
        <v>#N/A</v>
      </c>
    </row>
    <row r="1559" spans="1:19" ht="14.25" hidden="1">
      <c r="A1559" t="s">
        <v>22016</v>
      </c>
      <c r="B1559">
        <v>815401</v>
      </c>
      <c r="C1559" t="s">
        <v>10366</v>
      </c>
      <c r="D1559" t="s">
        <v>10367</v>
      </c>
      <c r="E1559" t="s">
        <v>10368</v>
      </c>
      <c r="F1559" s="15">
        <v>5300.45</v>
      </c>
      <c r="G1559" t="s">
        <v>34</v>
      </c>
      <c r="H1559" t="s">
        <v>34</v>
      </c>
      <c r="I1559" t="s">
        <v>58</v>
      </c>
      <c r="J1559" t="s">
        <v>48</v>
      </c>
      <c r="K1559" t="s">
        <v>59</v>
      </c>
      <c r="L1559" t="s">
        <v>10369</v>
      </c>
      <c r="M1559" t="s">
        <v>10370</v>
      </c>
      <c r="N1559" t="s">
        <v>10371</v>
      </c>
      <c r="O1559">
        <f>VLOOKUP(B1559,HIS退!B:F,5,FALSE)</f>
        <v>-5300.45</v>
      </c>
      <c r="P1559" t="str">
        <f>VLOOKUP(B1559,HIS退!B:I,8,FALSE)</f>
        <v>1</v>
      </c>
      <c r="Q1559" s="38">
        <f>VLOOKUP(C1559,招行退!B:F,5,FALSE)</f>
        <v>5300.45</v>
      </c>
      <c r="R1559" t="str">
        <f>VLOOKUP(C1559,招行退!B:H,7,FALSE)</f>
        <v>S</v>
      </c>
      <c r="S1559" t="e">
        <f>VLOOKUP(C1559,招行退!B:I,8,FALSE)</f>
        <v>#N/A</v>
      </c>
    </row>
    <row r="1560" spans="1:19" ht="14.25" hidden="1">
      <c r="A1560" t="s">
        <v>22017</v>
      </c>
      <c r="B1560">
        <v>815413</v>
      </c>
      <c r="C1560" t="s">
        <v>10372</v>
      </c>
      <c r="D1560" t="s">
        <v>10373</v>
      </c>
      <c r="E1560" t="s">
        <v>10374</v>
      </c>
      <c r="F1560" s="15">
        <v>2334</v>
      </c>
      <c r="G1560" t="s">
        <v>34</v>
      </c>
      <c r="H1560" t="s">
        <v>34</v>
      </c>
      <c r="I1560" t="s">
        <v>58</v>
      </c>
      <c r="J1560" t="s">
        <v>48</v>
      </c>
      <c r="K1560" t="s">
        <v>59</v>
      </c>
      <c r="L1560" t="s">
        <v>10375</v>
      </c>
      <c r="M1560" t="s">
        <v>10376</v>
      </c>
      <c r="N1560" t="s">
        <v>10377</v>
      </c>
      <c r="O1560">
        <f>VLOOKUP(B1560,HIS退!B:F,5,FALSE)</f>
        <v>-2334</v>
      </c>
      <c r="P1560" t="str">
        <f>VLOOKUP(B1560,HIS退!B:I,8,FALSE)</f>
        <v>1</v>
      </c>
      <c r="Q1560" s="38">
        <f>VLOOKUP(C1560,招行退!B:F,5,FALSE)</f>
        <v>2334</v>
      </c>
      <c r="R1560" t="str">
        <f>VLOOKUP(C1560,招行退!B:H,7,FALSE)</f>
        <v>S</v>
      </c>
      <c r="S1560" t="e">
        <f>VLOOKUP(C1560,招行退!B:I,8,FALSE)</f>
        <v>#N/A</v>
      </c>
    </row>
    <row r="1561" spans="1:19" ht="14.25" hidden="1">
      <c r="A1561" t="s">
        <v>22018</v>
      </c>
      <c r="B1561">
        <v>815481</v>
      </c>
      <c r="C1561" t="s">
        <v>10378</v>
      </c>
      <c r="D1561" t="s">
        <v>10379</v>
      </c>
      <c r="E1561" t="s">
        <v>8240</v>
      </c>
      <c r="F1561" s="15">
        <v>500</v>
      </c>
      <c r="G1561" t="s">
        <v>34</v>
      </c>
      <c r="H1561" t="s">
        <v>34</v>
      </c>
      <c r="I1561" t="s">
        <v>58</v>
      </c>
      <c r="J1561" t="s">
        <v>48</v>
      </c>
      <c r="K1561" t="s">
        <v>59</v>
      </c>
      <c r="L1561" t="s">
        <v>10380</v>
      </c>
      <c r="M1561" t="s">
        <v>10381</v>
      </c>
      <c r="N1561" t="s">
        <v>10371</v>
      </c>
      <c r="O1561">
        <f>VLOOKUP(B1561,HIS退!B:F,5,FALSE)</f>
        <v>-500</v>
      </c>
      <c r="P1561" t="str">
        <f>VLOOKUP(B1561,HIS退!B:I,8,FALSE)</f>
        <v>1</v>
      </c>
      <c r="Q1561" s="38">
        <f>VLOOKUP(C1561,招行退!B:F,5,FALSE)</f>
        <v>500</v>
      </c>
      <c r="R1561" t="str">
        <f>VLOOKUP(C1561,招行退!B:H,7,FALSE)</f>
        <v>S</v>
      </c>
      <c r="S1561" t="e">
        <f>VLOOKUP(C1561,招行退!B:I,8,FALSE)</f>
        <v>#N/A</v>
      </c>
    </row>
    <row r="1562" spans="1:19" ht="14.25" hidden="1">
      <c r="A1562" t="s">
        <v>22019</v>
      </c>
      <c r="B1562">
        <v>815526</v>
      </c>
      <c r="C1562" t="s">
        <v>5881</v>
      </c>
      <c r="D1562" t="s">
        <v>10382</v>
      </c>
      <c r="E1562" t="s">
        <v>5884</v>
      </c>
      <c r="F1562" s="15">
        <v>287.62</v>
      </c>
      <c r="G1562" t="s">
        <v>34</v>
      </c>
      <c r="H1562" t="s">
        <v>34</v>
      </c>
      <c r="I1562" t="s">
        <v>340</v>
      </c>
      <c r="J1562" t="s">
        <v>57</v>
      </c>
      <c r="K1562" t="s">
        <v>59</v>
      </c>
      <c r="L1562" t="s">
        <v>5882</v>
      </c>
      <c r="M1562" t="s">
        <v>10383</v>
      </c>
      <c r="N1562" t="s">
        <v>5885</v>
      </c>
      <c r="O1562">
        <f>VLOOKUP(B1562,HIS退!B:F,5,FALSE)</f>
        <v>-287.62</v>
      </c>
      <c r="P1562" t="str">
        <f>VLOOKUP(B1562,HIS退!B:I,8,FALSE)</f>
        <v>9</v>
      </c>
      <c r="Q1562" s="38">
        <f>VLOOKUP(C1562,招行退!B:F,5,FALSE)</f>
        <v>287.62</v>
      </c>
      <c r="R1562" t="str">
        <f>VLOOKUP(C1562,招行退!B:H,7,FALSE)</f>
        <v>B</v>
      </c>
      <c r="S1562" t="str">
        <f>VLOOKUP(C1562,招行退!B:I,8,FALSE)</f>
        <v>20170718</v>
      </c>
    </row>
    <row r="1563" spans="1:19" ht="14.25" hidden="1">
      <c r="A1563" t="s">
        <v>22020</v>
      </c>
      <c r="B1563">
        <v>815558</v>
      </c>
      <c r="C1563" t="s">
        <v>10384</v>
      </c>
      <c r="D1563" t="s">
        <v>10385</v>
      </c>
      <c r="E1563" t="s">
        <v>10386</v>
      </c>
      <c r="F1563" s="15">
        <v>500</v>
      </c>
      <c r="G1563" t="s">
        <v>34</v>
      </c>
      <c r="H1563" t="s">
        <v>34</v>
      </c>
      <c r="I1563" t="s">
        <v>58</v>
      </c>
      <c r="J1563" t="s">
        <v>48</v>
      </c>
      <c r="K1563" t="s">
        <v>59</v>
      </c>
      <c r="L1563" t="s">
        <v>10387</v>
      </c>
      <c r="M1563" t="s">
        <v>10388</v>
      </c>
      <c r="N1563" t="s">
        <v>10389</v>
      </c>
      <c r="O1563">
        <f>VLOOKUP(B1563,HIS退!B:F,5,FALSE)</f>
        <v>-500</v>
      </c>
      <c r="P1563" t="str">
        <f>VLOOKUP(B1563,HIS退!B:I,8,FALSE)</f>
        <v>1</v>
      </c>
      <c r="Q1563" s="38">
        <f>VLOOKUP(C1563,招行退!B:F,5,FALSE)</f>
        <v>500</v>
      </c>
      <c r="R1563" t="str">
        <f>VLOOKUP(C1563,招行退!B:H,7,FALSE)</f>
        <v>S</v>
      </c>
      <c r="S1563" t="e">
        <f>VLOOKUP(C1563,招行退!B:I,8,FALSE)</f>
        <v>#N/A</v>
      </c>
    </row>
    <row r="1564" spans="1:19" ht="14.25" hidden="1">
      <c r="A1564" t="s">
        <v>22021</v>
      </c>
      <c r="B1564">
        <v>815701</v>
      </c>
      <c r="C1564" t="s">
        <v>5888</v>
      </c>
      <c r="D1564" t="s">
        <v>10390</v>
      </c>
      <c r="E1564" t="s">
        <v>5891</v>
      </c>
      <c r="F1564" s="15">
        <v>373.95</v>
      </c>
      <c r="G1564" t="s">
        <v>34</v>
      </c>
      <c r="H1564" t="s">
        <v>34</v>
      </c>
      <c r="I1564" t="s">
        <v>340</v>
      </c>
      <c r="J1564" t="s">
        <v>57</v>
      </c>
      <c r="K1564" t="s">
        <v>59</v>
      </c>
      <c r="L1564" t="s">
        <v>5889</v>
      </c>
      <c r="M1564" t="s">
        <v>10391</v>
      </c>
      <c r="N1564" t="s">
        <v>5892</v>
      </c>
      <c r="O1564">
        <f>VLOOKUP(B1564,HIS退!B:F,5,FALSE)</f>
        <v>-373.95</v>
      </c>
      <c r="P1564" t="str">
        <f>VLOOKUP(B1564,HIS退!B:I,8,FALSE)</f>
        <v>9</v>
      </c>
      <c r="Q1564" s="38">
        <f>VLOOKUP(C1564,招行退!B:F,5,FALSE)</f>
        <v>373.95</v>
      </c>
      <c r="R1564" t="str">
        <f>VLOOKUP(C1564,招行退!B:H,7,FALSE)</f>
        <v>B</v>
      </c>
      <c r="S1564" t="str">
        <f>VLOOKUP(C1564,招行退!B:I,8,FALSE)</f>
        <v>20170718</v>
      </c>
    </row>
    <row r="1565" spans="1:19" ht="14.25" hidden="1">
      <c r="A1565" t="s">
        <v>22022</v>
      </c>
      <c r="B1565">
        <v>815734</v>
      </c>
      <c r="C1565" t="s">
        <v>10392</v>
      </c>
      <c r="D1565" t="s">
        <v>10393</v>
      </c>
      <c r="E1565" t="s">
        <v>10394</v>
      </c>
      <c r="F1565" s="15">
        <v>91.22</v>
      </c>
      <c r="G1565" t="s">
        <v>34</v>
      </c>
      <c r="H1565" t="s">
        <v>34</v>
      </c>
      <c r="I1565" t="s">
        <v>58</v>
      </c>
      <c r="J1565" t="s">
        <v>48</v>
      </c>
      <c r="K1565" t="s">
        <v>59</v>
      </c>
      <c r="L1565" t="s">
        <v>10395</v>
      </c>
      <c r="M1565" t="s">
        <v>10396</v>
      </c>
      <c r="N1565" t="s">
        <v>10397</v>
      </c>
      <c r="O1565">
        <f>VLOOKUP(B1565,HIS退!B:F,5,FALSE)</f>
        <v>-91.22</v>
      </c>
      <c r="P1565" t="str">
        <f>VLOOKUP(B1565,HIS退!B:I,8,FALSE)</f>
        <v>1</v>
      </c>
      <c r="Q1565" s="38">
        <f>VLOOKUP(C1565,招行退!B:F,5,FALSE)</f>
        <v>91.22</v>
      </c>
      <c r="R1565" t="str">
        <f>VLOOKUP(C1565,招行退!B:H,7,FALSE)</f>
        <v>S</v>
      </c>
      <c r="S1565" t="e">
        <f>VLOOKUP(C1565,招行退!B:I,8,FALSE)</f>
        <v>#N/A</v>
      </c>
    </row>
    <row r="1566" spans="1:19" ht="14.25" hidden="1">
      <c r="A1566" t="s">
        <v>22023</v>
      </c>
      <c r="B1566">
        <v>816042</v>
      </c>
      <c r="C1566" t="s">
        <v>10398</v>
      </c>
      <c r="D1566" t="s">
        <v>10399</v>
      </c>
      <c r="E1566" t="s">
        <v>10400</v>
      </c>
      <c r="F1566" s="15">
        <v>500</v>
      </c>
      <c r="G1566" t="s">
        <v>53</v>
      </c>
      <c r="H1566" t="s">
        <v>34</v>
      </c>
      <c r="I1566" t="s">
        <v>58</v>
      </c>
      <c r="J1566" t="s">
        <v>48</v>
      </c>
      <c r="K1566" t="s">
        <v>59</v>
      </c>
      <c r="L1566" t="s">
        <v>10401</v>
      </c>
      <c r="M1566" t="s">
        <v>10402</v>
      </c>
      <c r="N1566" t="s">
        <v>10403</v>
      </c>
      <c r="O1566">
        <f>VLOOKUP(B1566,HIS退!B:F,5,FALSE)</f>
        <v>-500</v>
      </c>
      <c r="P1566" t="str">
        <f>VLOOKUP(B1566,HIS退!B:I,8,FALSE)</f>
        <v>1</v>
      </c>
      <c r="Q1566" s="38">
        <f>VLOOKUP(C1566,招行退!B:F,5,FALSE)</f>
        <v>500</v>
      </c>
      <c r="R1566" t="str">
        <f>VLOOKUP(C1566,招行退!B:H,7,FALSE)</f>
        <v>S</v>
      </c>
      <c r="S1566" t="e">
        <f>VLOOKUP(C1566,招行退!B:I,8,FALSE)</f>
        <v>#N/A</v>
      </c>
    </row>
    <row r="1567" spans="1:19" ht="14.25" hidden="1">
      <c r="A1567" t="s">
        <v>22024</v>
      </c>
      <c r="B1567">
        <v>816261</v>
      </c>
      <c r="C1567" t="s">
        <v>10404</v>
      </c>
      <c r="D1567" t="s">
        <v>10405</v>
      </c>
      <c r="E1567" t="s">
        <v>10406</v>
      </c>
      <c r="F1567" s="15">
        <v>100</v>
      </c>
      <c r="G1567" t="s">
        <v>34</v>
      </c>
      <c r="H1567" t="s">
        <v>34</v>
      </c>
      <c r="I1567" t="s">
        <v>58</v>
      </c>
      <c r="J1567" t="s">
        <v>48</v>
      </c>
      <c r="K1567" t="s">
        <v>59</v>
      </c>
      <c r="L1567" t="s">
        <v>10407</v>
      </c>
      <c r="M1567" t="s">
        <v>10408</v>
      </c>
      <c r="N1567" t="s">
        <v>10409</v>
      </c>
      <c r="O1567">
        <f>VLOOKUP(B1567,HIS退!B:F,5,FALSE)</f>
        <v>-100</v>
      </c>
      <c r="P1567" t="str">
        <f>VLOOKUP(B1567,HIS退!B:I,8,FALSE)</f>
        <v>1</v>
      </c>
      <c r="Q1567" s="38">
        <f>VLOOKUP(C1567,招行退!B:F,5,FALSE)</f>
        <v>100</v>
      </c>
      <c r="R1567" t="str">
        <f>VLOOKUP(C1567,招行退!B:H,7,FALSE)</f>
        <v>S</v>
      </c>
      <c r="S1567" t="e">
        <f>VLOOKUP(C1567,招行退!B:I,8,FALSE)</f>
        <v>#N/A</v>
      </c>
    </row>
    <row r="1568" spans="1:19" ht="14.25" hidden="1">
      <c r="A1568" t="s">
        <v>22025</v>
      </c>
      <c r="B1568">
        <v>816580</v>
      </c>
      <c r="C1568" t="s">
        <v>10410</v>
      </c>
      <c r="D1568" t="s">
        <v>10411</v>
      </c>
      <c r="E1568" t="s">
        <v>10412</v>
      </c>
      <c r="F1568" s="15">
        <v>90.5</v>
      </c>
      <c r="G1568" t="s">
        <v>53</v>
      </c>
      <c r="H1568" t="s">
        <v>34</v>
      </c>
      <c r="I1568" t="s">
        <v>58</v>
      </c>
      <c r="J1568" t="s">
        <v>48</v>
      </c>
      <c r="K1568" t="s">
        <v>59</v>
      </c>
      <c r="L1568" t="s">
        <v>10413</v>
      </c>
      <c r="M1568" t="s">
        <v>10414</v>
      </c>
      <c r="N1568" t="s">
        <v>10415</v>
      </c>
      <c r="O1568">
        <f>VLOOKUP(B1568,HIS退!B:F,5,FALSE)</f>
        <v>-90.5</v>
      </c>
      <c r="P1568" t="str">
        <f>VLOOKUP(B1568,HIS退!B:I,8,FALSE)</f>
        <v>1</v>
      </c>
      <c r="Q1568" s="38">
        <f>VLOOKUP(C1568,招行退!B:F,5,FALSE)</f>
        <v>90.5</v>
      </c>
      <c r="R1568" t="str">
        <f>VLOOKUP(C1568,招行退!B:H,7,FALSE)</f>
        <v>S</v>
      </c>
      <c r="S1568" t="e">
        <f>VLOOKUP(C1568,招行退!B:I,8,FALSE)</f>
        <v>#N/A</v>
      </c>
    </row>
    <row r="1569" spans="1:19" ht="14.25" hidden="1">
      <c r="A1569" t="s">
        <v>22026</v>
      </c>
      <c r="B1569">
        <v>816786</v>
      </c>
      <c r="C1569" t="s">
        <v>10416</v>
      </c>
      <c r="D1569" t="s">
        <v>10417</v>
      </c>
      <c r="E1569" t="s">
        <v>10418</v>
      </c>
      <c r="F1569" s="15">
        <v>10</v>
      </c>
      <c r="G1569" t="s">
        <v>34</v>
      </c>
      <c r="H1569" t="s">
        <v>34</v>
      </c>
      <c r="I1569" t="s">
        <v>58</v>
      </c>
      <c r="J1569" t="s">
        <v>48</v>
      </c>
      <c r="K1569" t="s">
        <v>59</v>
      </c>
      <c r="L1569" t="s">
        <v>10419</v>
      </c>
      <c r="M1569" t="s">
        <v>10420</v>
      </c>
      <c r="N1569" t="s">
        <v>10421</v>
      </c>
      <c r="O1569">
        <f>VLOOKUP(B1569,HIS退!B:F,5,FALSE)</f>
        <v>-10</v>
      </c>
      <c r="P1569" t="str">
        <f>VLOOKUP(B1569,HIS退!B:I,8,FALSE)</f>
        <v>1</v>
      </c>
      <c r="Q1569" s="38">
        <f>VLOOKUP(C1569,招行退!B:F,5,FALSE)</f>
        <v>10</v>
      </c>
      <c r="R1569" t="str">
        <f>VLOOKUP(C1569,招行退!B:H,7,FALSE)</f>
        <v>S</v>
      </c>
      <c r="S1569" t="e">
        <f>VLOOKUP(C1569,招行退!B:I,8,FALSE)</f>
        <v>#N/A</v>
      </c>
    </row>
    <row r="1570" spans="1:19" ht="14.25" hidden="1">
      <c r="A1570" t="s">
        <v>22027</v>
      </c>
      <c r="B1570">
        <v>816858</v>
      </c>
      <c r="C1570" t="s">
        <v>10422</v>
      </c>
      <c r="D1570" t="s">
        <v>10423</v>
      </c>
      <c r="E1570" t="s">
        <v>10424</v>
      </c>
      <c r="F1570" s="15">
        <v>97</v>
      </c>
      <c r="G1570" t="s">
        <v>34</v>
      </c>
      <c r="H1570" t="s">
        <v>34</v>
      </c>
      <c r="I1570" t="s">
        <v>58</v>
      </c>
      <c r="J1570" t="s">
        <v>48</v>
      </c>
      <c r="K1570" t="s">
        <v>59</v>
      </c>
      <c r="L1570" t="s">
        <v>10425</v>
      </c>
      <c r="M1570" t="s">
        <v>10426</v>
      </c>
      <c r="N1570" t="s">
        <v>10421</v>
      </c>
      <c r="O1570">
        <f>VLOOKUP(B1570,HIS退!B:F,5,FALSE)</f>
        <v>-97</v>
      </c>
      <c r="P1570" t="str">
        <f>VLOOKUP(B1570,HIS退!B:I,8,FALSE)</f>
        <v>1</v>
      </c>
      <c r="Q1570" s="38">
        <f>VLOOKUP(C1570,招行退!B:F,5,FALSE)</f>
        <v>97</v>
      </c>
      <c r="R1570" t="str">
        <f>VLOOKUP(C1570,招行退!B:H,7,FALSE)</f>
        <v>S</v>
      </c>
      <c r="S1570" t="e">
        <f>VLOOKUP(C1570,招行退!B:I,8,FALSE)</f>
        <v>#N/A</v>
      </c>
    </row>
    <row r="1571" spans="1:19" ht="14.25" hidden="1">
      <c r="A1571" t="s">
        <v>22028</v>
      </c>
      <c r="B1571">
        <v>816933</v>
      </c>
      <c r="C1571" t="s">
        <v>10427</v>
      </c>
      <c r="D1571" t="s">
        <v>10428</v>
      </c>
      <c r="E1571" t="s">
        <v>10429</v>
      </c>
      <c r="F1571" s="15">
        <v>147.5</v>
      </c>
      <c r="G1571" t="s">
        <v>34</v>
      </c>
      <c r="H1571" t="s">
        <v>34</v>
      </c>
      <c r="I1571" t="s">
        <v>58</v>
      </c>
      <c r="J1571" t="s">
        <v>48</v>
      </c>
      <c r="K1571" t="s">
        <v>59</v>
      </c>
      <c r="L1571" t="s">
        <v>10430</v>
      </c>
      <c r="M1571" t="s">
        <v>10431</v>
      </c>
      <c r="N1571" t="s">
        <v>10432</v>
      </c>
      <c r="O1571">
        <f>VLOOKUP(B1571,HIS退!B:F,5,FALSE)</f>
        <v>-147.5</v>
      </c>
      <c r="P1571" t="str">
        <f>VLOOKUP(B1571,HIS退!B:I,8,FALSE)</f>
        <v>1</v>
      </c>
      <c r="Q1571" s="38">
        <f>VLOOKUP(C1571,招行退!B:F,5,FALSE)</f>
        <v>147.5</v>
      </c>
      <c r="R1571" t="str">
        <f>VLOOKUP(C1571,招行退!B:H,7,FALSE)</f>
        <v>S</v>
      </c>
      <c r="S1571" t="e">
        <f>VLOOKUP(C1571,招行退!B:I,8,FALSE)</f>
        <v>#N/A</v>
      </c>
    </row>
    <row r="1572" spans="1:19" ht="14.25" hidden="1">
      <c r="A1572" t="s">
        <v>22029</v>
      </c>
      <c r="B1572">
        <v>817079</v>
      </c>
      <c r="C1572" t="s">
        <v>10433</v>
      </c>
      <c r="D1572" t="s">
        <v>10434</v>
      </c>
      <c r="E1572" t="s">
        <v>10435</v>
      </c>
      <c r="F1572" s="15">
        <v>1186.3399999999999</v>
      </c>
      <c r="G1572" t="s">
        <v>34</v>
      </c>
      <c r="H1572" t="s">
        <v>34</v>
      </c>
      <c r="I1572" t="s">
        <v>58</v>
      </c>
      <c r="J1572" t="s">
        <v>48</v>
      </c>
      <c r="K1572" t="s">
        <v>59</v>
      </c>
      <c r="L1572" t="s">
        <v>10436</v>
      </c>
      <c r="M1572" t="s">
        <v>10437</v>
      </c>
      <c r="N1572" t="s">
        <v>10438</v>
      </c>
      <c r="O1572">
        <f>VLOOKUP(B1572,HIS退!B:F,5,FALSE)</f>
        <v>-1186.3399999999999</v>
      </c>
      <c r="P1572" t="str">
        <f>VLOOKUP(B1572,HIS退!B:I,8,FALSE)</f>
        <v>1</v>
      </c>
      <c r="Q1572" s="38">
        <f>VLOOKUP(C1572,招行退!B:F,5,FALSE)</f>
        <v>1186.3399999999999</v>
      </c>
      <c r="R1572" t="str">
        <f>VLOOKUP(C1572,招行退!B:H,7,FALSE)</f>
        <v>S</v>
      </c>
      <c r="S1572" t="e">
        <f>VLOOKUP(C1572,招行退!B:I,8,FALSE)</f>
        <v>#N/A</v>
      </c>
    </row>
    <row r="1573" spans="1:19" ht="14.25" hidden="1">
      <c r="A1573" t="s">
        <v>22030</v>
      </c>
      <c r="B1573">
        <v>817349</v>
      </c>
      <c r="C1573" t="s">
        <v>10439</v>
      </c>
      <c r="D1573" t="s">
        <v>10440</v>
      </c>
      <c r="E1573" t="s">
        <v>4588</v>
      </c>
      <c r="F1573" s="15">
        <v>500</v>
      </c>
      <c r="G1573" t="s">
        <v>34</v>
      </c>
      <c r="H1573" t="s">
        <v>34</v>
      </c>
      <c r="I1573" t="s">
        <v>58</v>
      </c>
      <c r="J1573" t="s">
        <v>48</v>
      </c>
      <c r="K1573" t="s">
        <v>59</v>
      </c>
      <c r="L1573" t="s">
        <v>10441</v>
      </c>
      <c r="M1573" t="s">
        <v>10442</v>
      </c>
      <c r="N1573" t="s">
        <v>10443</v>
      </c>
      <c r="O1573">
        <f>VLOOKUP(B1573,HIS退!B:F,5,FALSE)</f>
        <v>-500</v>
      </c>
      <c r="P1573" t="str">
        <f>VLOOKUP(B1573,HIS退!B:I,8,FALSE)</f>
        <v>1</v>
      </c>
      <c r="Q1573" s="38">
        <f>VLOOKUP(C1573,招行退!B:F,5,FALSE)</f>
        <v>500</v>
      </c>
      <c r="R1573" t="str">
        <f>VLOOKUP(C1573,招行退!B:H,7,FALSE)</f>
        <v>S</v>
      </c>
      <c r="S1573" t="e">
        <f>VLOOKUP(C1573,招行退!B:I,8,FALSE)</f>
        <v>#N/A</v>
      </c>
    </row>
    <row r="1574" spans="1:19" ht="14.25" hidden="1">
      <c r="A1574" t="s">
        <v>22031</v>
      </c>
      <c r="B1574">
        <v>817961</v>
      </c>
      <c r="C1574" t="s">
        <v>5897</v>
      </c>
      <c r="D1574" t="s">
        <v>10444</v>
      </c>
      <c r="E1574" t="s">
        <v>5900</v>
      </c>
      <c r="F1574" s="15">
        <v>53.4</v>
      </c>
      <c r="G1574" t="s">
        <v>34</v>
      </c>
      <c r="H1574" t="s">
        <v>34</v>
      </c>
      <c r="I1574" t="s">
        <v>340</v>
      </c>
      <c r="J1574" t="s">
        <v>57</v>
      </c>
      <c r="K1574" t="s">
        <v>59</v>
      </c>
      <c r="L1574" t="s">
        <v>5898</v>
      </c>
      <c r="M1574" t="s">
        <v>10445</v>
      </c>
      <c r="N1574" t="s">
        <v>5901</v>
      </c>
      <c r="O1574">
        <f>VLOOKUP(B1574,HIS退!B:F,5,FALSE)</f>
        <v>-53.4</v>
      </c>
      <c r="P1574" t="str">
        <f>VLOOKUP(B1574,HIS退!B:I,8,FALSE)</f>
        <v>9</v>
      </c>
      <c r="Q1574" s="38">
        <f>VLOOKUP(C1574,招行退!B:F,5,FALSE)</f>
        <v>53.4</v>
      </c>
      <c r="R1574" t="str">
        <f>VLOOKUP(C1574,招行退!B:H,7,FALSE)</f>
        <v>B</v>
      </c>
      <c r="S1574" t="str">
        <f>VLOOKUP(C1574,招行退!B:I,8,FALSE)</f>
        <v>20170718</v>
      </c>
    </row>
    <row r="1575" spans="1:19" ht="14.25" hidden="1">
      <c r="A1575" t="s">
        <v>22032</v>
      </c>
      <c r="B1575">
        <v>817987</v>
      </c>
      <c r="C1575" t="s">
        <v>10446</v>
      </c>
      <c r="D1575" t="s">
        <v>9919</v>
      </c>
      <c r="E1575" t="s">
        <v>9920</v>
      </c>
      <c r="F1575" s="15">
        <v>462.5</v>
      </c>
      <c r="G1575" t="s">
        <v>34</v>
      </c>
      <c r="H1575" t="s">
        <v>34</v>
      </c>
      <c r="I1575" t="s">
        <v>58</v>
      </c>
      <c r="J1575" t="s">
        <v>48</v>
      </c>
      <c r="K1575" t="s">
        <v>59</v>
      </c>
      <c r="L1575" t="s">
        <v>10447</v>
      </c>
      <c r="M1575" t="s">
        <v>10448</v>
      </c>
      <c r="N1575" t="s">
        <v>9923</v>
      </c>
      <c r="O1575">
        <f>VLOOKUP(B1575,HIS退!B:F,5,FALSE)</f>
        <v>-462.5</v>
      </c>
      <c r="P1575" t="str">
        <f>VLOOKUP(B1575,HIS退!B:I,8,FALSE)</f>
        <v>1</v>
      </c>
      <c r="Q1575" s="38">
        <f>VLOOKUP(C1575,招行退!B:F,5,FALSE)</f>
        <v>462.5</v>
      </c>
      <c r="R1575" t="str">
        <f>VLOOKUP(C1575,招行退!B:H,7,FALSE)</f>
        <v>S</v>
      </c>
      <c r="S1575" t="e">
        <f>VLOOKUP(C1575,招行退!B:I,8,FALSE)</f>
        <v>#N/A</v>
      </c>
    </row>
    <row r="1576" spans="1:19" ht="14.25" hidden="1">
      <c r="A1576" t="s">
        <v>22033</v>
      </c>
      <c r="B1576">
        <v>818003</v>
      </c>
      <c r="C1576" t="s">
        <v>5904</v>
      </c>
      <c r="D1576" t="s">
        <v>10449</v>
      </c>
      <c r="E1576" t="s">
        <v>5907</v>
      </c>
      <c r="F1576" s="15">
        <v>494.5</v>
      </c>
      <c r="G1576" t="s">
        <v>34</v>
      </c>
      <c r="H1576" t="s">
        <v>34</v>
      </c>
      <c r="I1576" t="s">
        <v>340</v>
      </c>
      <c r="J1576" t="s">
        <v>57</v>
      </c>
      <c r="K1576" t="s">
        <v>59</v>
      </c>
      <c r="L1576" t="s">
        <v>5905</v>
      </c>
      <c r="M1576" t="s">
        <v>10450</v>
      </c>
      <c r="N1576" t="s">
        <v>5908</v>
      </c>
      <c r="O1576">
        <f>VLOOKUP(B1576,HIS退!B:F,5,FALSE)</f>
        <v>-494.5</v>
      </c>
      <c r="P1576" t="str">
        <f>VLOOKUP(B1576,HIS退!B:I,8,FALSE)</f>
        <v>9</v>
      </c>
      <c r="Q1576" s="38">
        <f>VLOOKUP(C1576,招行退!B:F,5,FALSE)</f>
        <v>494.5</v>
      </c>
      <c r="R1576" t="str">
        <f>VLOOKUP(C1576,招行退!B:H,7,FALSE)</f>
        <v>B</v>
      </c>
      <c r="S1576" t="str">
        <f>VLOOKUP(C1576,招行退!B:I,8,FALSE)</f>
        <v>20170718</v>
      </c>
    </row>
    <row r="1577" spans="1:19" ht="14.25" hidden="1">
      <c r="A1577" t="s">
        <v>22034</v>
      </c>
      <c r="B1577">
        <v>818013</v>
      </c>
      <c r="C1577" t="s">
        <v>10451</v>
      </c>
      <c r="D1577" t="s">
        <v>10452</v>
      </c>
      <c r="E1577" t="s">
        <v>10453</v>
      </c>
      <c r="F1577" s="15">
        <v>1950</v>
      </c>
      <c r="G1577" t="s">
        <v>34</v>
      </c>
      <c r="H1577" t="s">
        <v>34</v>
      </c>
      <c r="I1577" t="s">
        <v>58</v>
      </c>
      <c r="J1577" t="s">
        <v>48</v>
      </c>
      <c r="K1577" t="s">
        <v>59</v>
      </c>
      <c r="L1577" t="s">
        <v>10454</v>
      </c>
      <c r="M1577" t="s">
        <v>10455</v>
      </c>
      <c r="N1577" t="s">
        <v>10456</v>
      </c>
      <c r="O1577">
        <f>VLOOKUP(B1577,HIS退!B:F,5,FALSE)</f>
        <v>-1950</v>
      </c>
      <c r="P1577" t="str">
        <f>VLOOKUP(B1577,HIS退!B:I,8,FALSE)</f>
        <v>1</v>
      </c>
      <c r="Q1577" s="38">
        <f>VLOOKUP(C1577,招行退!B:F,5,FALSE)</f>
        <v>1950</v>
      </c>
      <c r="R1577" t="str">
        <f>VLOOKUP(C1577,招行退!B:H,7,FALSE)</f>
        <v>S</v>
      </c>
      <c r="S1577" t="e">
        <f>VLOOKUP(C1577,招行退!B:I,8,FALSE)</f>
        <v>#N/A</v>
      </c>
    </row>
    <row r="1578" spans="1:19" ht="14.25" hidden="1">
      <c r="A1578" t="s">
        <v>22035</v>
      </c>
      <c r="B1578">
        <v>818076</v>
      </c>
      <c r="C1578" t="s">
        <v>10457</v>
      </c>
      <c r="D1578" t="s">
        <v>10458</v>
      </c>
      <c r="E1578" t="s">
        <v>10459</v>
      </c>
      <c r="F1578" s="15">
        <v>100</v>
      </c>
      <c r="G1578" t="s">
        <v>34</v>
      </c>
      <c r="H1578" t="s">
        <v>34</v>
      </c>
      <c r="I1578" t="s">
        <v>58</v>
      </c>
      <c r="J1578" t="s">
        <v>48</v>
      </c>
      <c r="K1578" t="s">
        <v>59</v>
      </c>
      <c r="L1578" t="s">
        <v>10460</v>
      </c>
      <c r="M1578" t="s">
        <v>10461</v>
      </c>
      <c r="N1578" t="s">
        <v>10462</v>
      </c>
      <c r="O1578">
        <f>VLOOKUP(B1578,HIS退!B:F,5,FALSE)</f>
        <v>-100</v>
      </c>
      <c r="P1578" t="str">
        <f>VLOOKUP(B1578,HIS退!B:I,8,FALSE)</f>
        <v>1</v>
      </c>
      <c r="Q1578" s="38">
        <f>VLOOKUP(C1578,招行退!B:F,5,FALSE)</f>
        <v>100</v>
      </c>
      <c r="R1578" t="str">
        <f>VLOOKUP(C1578,招行退!B:H,7,FALSE)</f>
        <v>S</v>
      </c>
      <c r="S1578" t="e">
        <f>VLOOKUP(C1578,招行退!B:I,8,FALSE)</f>
        <v>#N/A</v>
      </c>
    </row>
    <row r="1579" spans="1:19" ht="14.25" hidden="1">
      <c r="A1579" t="s">
        <v>22036</v>
      </c>
      <c r="B1579">
        <v>818169</v>
      </c>
      <c r="C1579" t="s">
        <v>6139</v>
      </c>
      <c r="D1579" t="s">
        <v>10463</v>
      </c>
      <c r="E1579" t="s">
        <v>5752</v>
      </c>
      <c r="F1579" s="15">
        <v>9000</v>
      </c>
      <c r="G1579" t="s">
        <v>34</v>
      </c>
      <c r="H1579" t="s">
        <v>34</v>
      </c>
      <c r="I1579" t="s">
        <v>340</v>
      </c>
      <c r="J1579" t="s">
        <v>340</v>
      </c>
      <c r="K1579" t="s">
        <v>59</v>
      </c>
      <c r="L1579" t="s">
        <v>6140</v>
      </c>
      <c r="M1579" t="s">
        <v>10464</v>
      </c>
      <c r="N1579" t="s">
        <v>6142</v>
      </c>
      <c r="O1579">
        <f>VLOOKUP(B1579,HIS退!B:F,5,FALSE)</f>
        <v>-9000</v>
      </c>
      <c r="P1579" t="str">
        <f>VLOOKUP(B1579,HIS退!B:I,8,FALSE)</f>
        <v>9</v>
      </c>
      <c r="Q1579" s="38">
        <f>VLOOKUP(C1579,招行退!B:F,5,FALSE)</f>
        <v>9000</v>
      </c>
      <c r="R1579" t="str">
        <f>VLOOKUP(C1579,招行退!B:H,7,FALSE)</f>
        <v>B</v>
      </c>
      <c r="S1579" t="str">
        <f>VLOOKUP(C1579,招行退!B:I,8,FALSE)</f>
        <v>20170720</v>
      </c>
    </row>
    <row r="1580" spans="1:19" ht="14.25" hidden="1">
      <c r="A1580" t="s">
        <v>22037</v>
      </c>
      <c r="B1580">
        <v>818228</v>
      </c>
      <c r="C1580" t="s">
        <v>10465</v>
      </c>
      <c r="D1580" t="s">
        <v>8657</v>
      </c>
      <c r="E1580" t="s">
        <v>4607</v>
      </c>
      <c r="F1580" s="15">
        <v>1400</v>
      </c>
      <c r="G1580" t="s">
        <v>34</v>
      </c>
      <c r="H1580" t="s">
        <v>34</v>
      </c>
      <c r="I1580" t="s">
        <v>58</v>
      </c>
      <c r="J1580" t="s">
        <v>48</v>
      </c>
      <c r="K1580" t="s">
        <v>59</v>
      </c>
      <c r="L1580" t="s">
        <v>10466</v>
      </c>
      <c r="M1580" t="s">
        <v>10467</v>
      </c>
      <c r="N1580" t="s">
        <v>8660</v>
      </c>
      <c r="O1580">
        <f>VLOOKUP(B1580,HIS退!B:F,5,FALSE)</f>
        <v>-1400</v>
      </c>
      <c r="P1580" t="str">
        <f>VLOOKUP(B1580,HIS退!B:I,8,FALSE)</f>
        <v>1</v>
      </c>
      <c r="Q1580" s="38">
        <f>VLOOKUP(C1580,招行退!B:F,5,FALSE)</f>
        <v>1400</v>
      </c>
      <c r="R1580" t="str">
        <f>VLOOKUP(C1580,招行退!B:H,7,FALSE)</f>
        <v>S</v>
      </c>
      <c r="S1580" t="e">
        <f>VLOOKUP(C1580,招行退!B:I,8,FALSE)</f>
        <v>#N/A</v>
      </c>
    </row>
    <row r="1581" spans="1:19" ht="14.25" hidden="1">
      <c r="A1581" t="s">
        <v>22038</v>
      </c>
      <c r="B1581">
        <v>818279</v>
      </c>
      <c r="C1581" t="s">
        <v>10468</v>
      </c>
      <c r="D1581" t="s">
        <v>10469</v>
      </c>
      <c r="E1581" t="s">
        <v>10470</v>
      </c>
      <c r="F1581" s="15">
        <v>513.5</v>
      </c>
      <c r="G1581" t="s">
        <v>34</v>
      </c>
      <c r="H1581" t="s">
        <v>34</v>
      </c>
      <c r="I1581" t="s">
        <v>58</v>
      </c>
      <c r="J1581" t="s">
        <v>48</v>
      </c>
      <c r="K1581" t="s">
        <v>59</v>
      </c>
      <c r="L1581" t="s">
        <v>10471</v>
      </c>
      <c r="M1581" t="s">
        <v>10472</v>
      </c>
      <c r="N1581" t="s">
        <v>10473</v>
      </c>
      <c r="O1581">
        <f>VLOOKUP(B1581,HIS退!B:F,5,FALSE)</f>
        <v>-513.5</v>
      </c>
      <c r="P1581" t="str">
        <f>VLOOKUP(B1581,HIS退!B:I,8,FALSE)</f>
        <v>1</v>
      </c>
      <c r="Q1581" s="38">
        <f>VLOOKUP(C1581,招行退!B:F,5,FALSE)</f>
        <v>513.5</v>
      </c>
      <c r="R1581" t="str">
        <f>VLOOKUP(C1581,招行退!B:H,7,FALSE)</f>
        <v>S</v>
      </c>
      <c r="S1581" t="e">
        <f>VLOOKUP(C1581,招行退!B:I,8,FALSE)</f>
        <v>#N/A</v>
      </c>
    </row>
    <row r="1582" spans="1:19" ht="14.25" hidden="1">
      <c r="A1582" t="s">
        <v>22039</v>
      </c>
      <c r="B1582">
        <v>818329</v>
      </c>
      <c r="C1582" t="s">
        <v>10474</v>
      </c>
      <c r="D1582" t="s">
        <v>10475</v>
      </c>
      <c r="E1582" t="s">
        <v>10476</v>
      </c>
      <c r="F1582" s="15">
        <v>388</v>
      </c>
      <c r="G1582" t="s">
        <v>34</v>
      </c>
      <c r="H1582" t="s">
        <v>34</v>
      </c>
      <c r="I1582" t="s">
        <v>58</v>
      </c>
      <c r="J1582" t="s">
        <v>48</v>
      </c>
      <c r="K1582" t="s">
        <v>59</v>
      </c>
      <c r="L1582" t="s">
        <v>10477</v>
      </c>
      <c r="M1582" t="s">
        <v>10478</v>
      </c>
      <c r="N1582" t="s">
        <v>10479</v>
      </c>
      <c r="O1582">
        <f>VLOOKUP(B1582,HIS退!B:F,5,FALSE)</f>
        <v>-388</v>
      </c>
      <c r="P1582" t="str">
        <f>VLOOKUP(B1582,HIS退!B:I,8,FALSE)</f>
        <v>1</v>
      </c>
      <c r="Q1582" s="38">
        <f>VLOOKUP(C1582,招行退!B:F,5,FALSE)</f>
        <v>388</v>
      </c>
      <c r="R1582" t="str">
        <f>VLOOKUP(C1582,招行退!B:H,7,FALSE)</f>
        <v>S</v>
      </c>
      <c r="S1582" t="e">
        <f>VLOOKUP(C1582,招行退!B:I,8,FALSE)</f>
        <v>#N/A</v>
      </c>
    </row>
    <row r="1583" spans="1:19" ht="14.25" hidden="1">
      <c r="A1583" t="s">
        <v>22040</v>
      </c>
      <c r="B1583">
        <v>818393</v>
      </c>
      <c r="C1583" t="s">
        <v>10480</v>
      </c>
      <c r="D1583" t="s">
        <v>10481</v>
      </c>
      <c r="E1583" t="s">
        <v>10482</v>
      </c>
      <c r="F1583" s="15">
        <v>101</v>
      </c>
      <c r="G1583" t="s">
        <v>34</v>
      </c>
      <c r="H1583" t="s">
        <v>34</v>
      </c>
      <c r="I1583" t="s">
        <v>58</v>
      </c>
      <c r="J1583" t="s">
        <v>48</v>
      </c>
      <c r="K1583" t="s">
        <v>59</v>
      </c>
      <c r="L1583" t="s">
        <v>10483</v>
      </c>
      <c r="M1583" t="s">
        <v>10484</v>
      </c>
      <c r="N1583" t="s">
        <v>10473</v>
      </c>
      <c r="O1583">
        <f>VLOOKUP(B1583,HIS退!B:F,5,FALSE)</f>
        <v>-101</v>
      </c>
      <c r="P1583" t="str">
        <f>VLOOKUP(B1583,HIS退!B:I,8,FALSE)</f>
        <v>1</v>
      </c>
      <c r="Q1583" s="38">
        <f>VLOOKUP(C1583,招行退!B:F,5,FALSE)</f>
        <v>101</v>
      </c>
      <c r="R1583" t="str">
        <f>VLOOKUP(C1583,招行退!B:H,7,FALSE)</f>
        <v>S</v>
      </c>
      <c r="S1583" t="e">
        <f>VLOOKUP(C1583,招行退!B:I,8,FALSE)</f>
        <v>#N/A</v>
      </c>
    </row>
    <row r="1584" spans="1:19" ht="14.25" hidden="1">
      <c r="A1584" t="s">
        <v>22041</v>
      </c>
      <c r="B1584">
        <v>818710</v>
      </c>
      <c r="C1584" t="s">
        <v>10485</v>
      </c>
      <c r="D1584" t="s">
        <v>10486</v>
      </c>
      <c r="E1584" t="s">
        <v>10487</v>
      </c>
      <c r="F1584" s="15">
        <v>54.5</v>
      </c>
      <c r="G1584" t="s">
        <v>34</v>
      </c>
      <c r="H1584" t="s">
        <v>34</v>
      </c>
      <c r="I1584" t="s">
        <v>58</v>
      </c>
      <c r="J1584" t="s">
        <v>48</v>
      </c>
      <c r="K1584" t="s">
        <v>59</v>
      </c>
      <c r="L1584" t="s">
        <v>10488</v>
      </c>
      <c r="M1584" t="s">
        <v>10489</v>
      </c>
      <c r="N1584" t="s">
        <v>10490</v>
      </c>
      <c r="O1584">
        <f>VLOOKUP(B1584,HIS退!B:F,5,FALSE)</f>
        <v>-54.5</v>
      </c>
      <c r="P1584" t="str">
        <f>VLOOKUP(B1584,HIS退!B:I,8,FALSE)</f>
        <v>1</v>
      </c>
      <c r="Q1584" s="38">
        <f>VLOOKUP(C1584,招行退!B:F,5,FALSE)</f>
        <v>54.5</v>
      </c>
      <c r="R1584" t="str">
        <f>VLOOKUP(C1584,招行退!B:H,7,FALSE)</f>
        <v>S</v>
      </c>
      <c r="S1584" t="e">
        <f>VLOOKUP(C1584,招行退!B:I,8,FALSE)</f>
        <v>#N/A</v>
      </c>
    </row>
    <row r="1585" spans="1:19" ht="14.25" hidden="1">
      <c r="A1585" t="s">
        <v>22042</v>
      </c>
      <c r="B1585">
        <v>818976</v>
      </c>
      <c r="C1585" t="s">
        <v>10491</v>
      </c>
      <c r="D1585" t="s">
        <v>10492</v>
      </c>
      <c r="E1585" t="s">
        <v>10493</v>
      </c>
      <c r="F1585" s="15">
        <v>12561</v>
      </c>
      <c r="G1585" t="s">
        <v>34</v>
      </c>
      <c r="H1585" t="s">
        <v>34</v>
      </c>
      <c r="I1585" t="s">
        <v>58</v>
      </c>
      <c r="J1585" t="s">
        <v>48</v>
      </c>
      <c r="K1585" t="s">
        <v>59</v>
      </c>
      <c r="L1585" t="s">
        <v>10494</v>
      </c>
      <c r="M1585" t="s">
        <v>10495</v>
      </c>
      <c r="N1585" t="s">
        <v>10496</v>
      </c>
      <c r="O1585">
        <f>VLOOKUP(B1585,HIS退!B:F,5,FALSE)</f>
        <v>-12561</v>
      </c>
      <c r="P1585" t="str">
        <f>VLOOKUP(B1585,HIS退!B:I,8,FALSE)</f>
        <v>1</v>
      </c>
      <c r="Q1585" s="38">
        <f>VLOOKUP(C1585,招行退!B:F,5,FALSE)</f>
        <v>12561</v>
      </c>
      <c r="R1585" t="str">
        <f>VLOOKUP(C1585,招行退!B:H,7,FALSE)</f>
        <v>S</v>
      </c>
      <c r="S1585" t="e">
        <f>VLOOKUP(C1585,招行退!B:I,8,FALSE)</f>
        <v>#N/A</v>
      </c>
    </row>
    <row r="1586" spans="1:19" ht="14.25" hidden="1">
      <c r="A1586" t="s">
        <v>22043</v>
      </c>
      <c r="B1586">
        <v>819004</v>
      </c>
      <c r="C1586" t="s">
        <v>10497</v>
      </c>
      <c r="D1586" t="s">
        <v>10498</v>
      </c>
      <c r="E1586" t="s">
        <v>10499</v>
      </c>
      <c r="F1586" s="15">
        <v>200</v>
      </c>
      <c r="G1586" t="s">
        <v>34</v>
      </c>
      <c r="H1586" t="s">
        <v>34</v>
      </c>
      <c r="I1586" t="s">
        <v>58</v>
      </c>
      <c r="J1586" t="s">
        <v>48</v>
      </c>
      <c r="K1586" t="s">
        <v>59</v>
      </c>
      <c r="L1586" t="s">
        <v>10500</v>
      </c>
      <c r="M1586" t="s">
        <v>10501</v>
      </c>
      <c r="N1586" t="s">
        <v>10502</v>
      </c>
      <c r="O1586">
        <f>VLOOKUP(B1586,HIS退!B:F,5,FALSE)</f>
        <v>-200</v>
      </c>
      <c r="P1586" t="str">
        <f>VLOOKUP(B1586,HIS退!B:I,8,FALSE)</f>
        <v>1</v>
      </c>
      <c r="Q1586" s="38">
        <f>VLOOKUP(C1586,招行退!B:F,5,FALSE)</f>
        <v>200</v>
      </c>
      <c r="R1586" t="str">
        <f>VLOOKUP(C1586,招行退!B:H,7,FALSE)</f>
        <v>S</v>
      </c>
      <c r="S1586" t="e">
        <f>VLOOKUP(C1586,招行退!B:I,8,FALSE)</f>
        <v>#N/A</v>
      </c>
    </row>
    <row r="1587" spans="1:19" ht="14.25" hidden="1">
      <c r="A1587" t="s">
        <v>22044</v>
      </c>
      <c r="B1587">
        <v>819160</v>
      </c>
      <c r="C1587" t="s">
        <v>10503</v>
      </c>
      <c r="D1587" t="s">
        <v>10504</v>
      </c>
      <c r="E1587" t="s">
        <v>10505</v>
      </c>
      <c r="F1587" s="15">
        <v>8500</v>
      </c>
      <c r="G1587" t="s">
        <v>34</v>
      </c>
      <c r="H1587" t="s">
        <v>34</v>
      </c>
      <c r="I1587" t="s">
        <v>58</v>
      </c>
      <c r="J1587" t="s">
        <v>48</v>
      </c>
      <c r="K1587" t="s">
        <v>59</v>
      </c>
      <c r="L1587" t="s">
        <v>10506</v>
      </c>
      <c r="M1587" t="s">
        <v>10507</v>
      </c>
      <c r="N1587" t="s">
        <v>10508</v>
      </c>
      <c r="O1587">
        <f>VLOOKUP(B1587,HIS退!B:F,5,FALSE)</f>
        <v>-8500</v>
      </c>
      <c r="P1587" t="str">
        <f>VLOOKUP(B1587,HIS退!B:I,8,FALSE)</f>
        <v>1</v>
      </c>
      <c r="Q1587" s="38">
        <f>VLOOKUP(C1587,招行退!B:F,5,FALSE)</f>
        <v>8500</v>
      </c>
      <c r="R1587" t="str">
        <f>VLOOKUP(C1587,招行退!B:H,7,FALSE)</f>
        <v>S</v>
      </c>
      <c r="S1587" t="e">
        <f>VLOOKUP(C1587,招行退!B:I,8,FALSE)</f>
        <v>#N/A</v>
      </c>
    </row>
    <row r="1588" spans="1:19" ht="14.25" hidden="1">
      <c r="A1588" t="s">
        <v>22045</v>
      </c>
      <c r="B1588">
        <v>820142</v>
      </c>
      <c r="C1588" t="s">
        <v>5917</v>
      </c>
      <c r="D1588" t="s">
        <v>10509</v>
      </c>
      <c r="E1588" t="s">
        <v>5920</v>
      </c>
      <c r="F1588" s="15">
        <v>300</v>
      </c>
      <c r="G1588" t="s">
        <v>34</v>
      </c>
      <c r="H1588" t="s">
        <v>34</v>
      </c>
      <c r="I1588" t="s">
        <v>340</v>
      </c>
      <c r="J1588" t="s">
        <v>57</v>
      </c>
      <c r="K1588" t="s">
        <v>59</v>
      </c>
      <c r="L1588" t="s">
        <v>5918</v>
      </c>
      <c r="M1588" t="s">
        <v>10510</v>
      </c>
      <c r="N1588" t="s">
        <v>5921</v>
      </c>
      <c r="O1588">
        <f>VLOOKUP(B1588,HIS退!B:F,5,FALSE)</f>
        <v>-300</v>
      </c>
      <c r="P1588" t="str">
        <f>VLOOKUP(B1588,HIS退!B:I,8,FALSE)</f>
        <v>9</v>
      </c>
      <c r="Q1588" s="38">
        <f>VLOOKUP(C1588,招行退!B:F,5,FALSE)</f>
        <v>300</v>
      </c>
      <c r="R1588" t="str">
        <f>VLOOKUP(C1588,招行退!B:H,7,FALSE)</f>
        <v>B</v>
      </c>
      <c r="S1588" t="str">
        <f>VLOOKUP(C1588,招行退!B:I,8,FALSE)</f>
        <v>20170718</v>
      </c>
    </row>
    <row r="1589" spans="1:19" ht="14.25" hidden="1">
      <c r="A1589" t="s">
        <v>22046</v>
      </c>
      <c r="B1589">
        <v>820286</v>
      </c>
      <c r="C1589" t="s">
        <v>10511</v>
      </c>
      <c r="D1589" t="s">
        <v>10452</v>
      </c>
      <c r="E1589" t="s">
        <v>10453</v>
      </c>
      <c r="F1589" s="15">
        <v>6747</v>
      </c>
      <c r="G1589" t="s">
        <v>34</v>
      </c>
      <c r="H1589" t="s">
        <v>34</v>
      </c>
      <c r="I1589" t="s">
        <v>58</v>
      </c>
      <c r="J1589" t="s">
        <v>48</v>
      </c>
      <c r="K1589" t="s">
        <v>59</v>
      </c>
      <c r="L1589" t="s">
        <v>10512</v>
      </c>
      <c r="M1589" t="s">
        <v>10513</v>
      </c>
      <c r="N1589" t="s">
        <v>10456</v>
      </c>
      <c r="O1589">
        <f>VLOOKUP(B1589,HIS退!B:F,5,FALSE)</f>
        <v>-6747</v>
      </c>
      <c r="P1589" t="str">
        <f>VLOOKUP(B1589,HIS退!B:I,8,FALSE)</f>
        <v>1</v>
      </c>
      <c r="Q1589" s="38">
        <f>VLOOKUP(C1589,招行退!B:F,5,FALSE)</f>
        <v>6747</v>
      </c>
      <c r="R1589" t="str">
        <f>VLOOKUP(C1589,招行退!B:H,7,FALSE)</f>
        <v>S</v>
      </c>
      <c r="S1589" t="e">
        <f>VLOOKUP(C1589,招行退!B:I,8,FALSE)</f>
        <v>#N/A</v>
      </c>
    </row>
    <row r="1590" spans="1:19" ht="14.25" hidden="1">
      <c r="A1590" t="s">
        <v>22047</v>
      </c>
      <c r="B1590">
        <v>820365</v>
      </c>
      <c r="C1590" t="s">
        <v>10514</v>
      </c>
      <c r="D1590" t="s">
        <v>10515</v>
      </c>
      <c r="E1590" t="s">
        <v>10516</v>
      </c>
      <c r="F1590" s="15">
        <v>295.5</v>
      </c>
      <c r="G1590" t="s">
        <v>34</v>
      </c>
      <c r="H1590" t="s">
        <v>34</v>
      </c>
      <c r="I1590" t="s">
        <v>58</v>
      </c>
      <c r="J1590" t="s">
        <v>48</v>
      </c>
      <c r="K1590" t="s">
        <v>59</v>
      </c>
      <c r="L1590" t="s">
        <v>10517</v>
      </c>
      <c r="M1590" t="s">
        <v>10518</v>
      </c>
      <c r="N1590" t="s">
        <v>10519</v>
      </c>
      <c r="O1590">
        <f>VLOOKUP(B1590,HIS退!B:F,5,FALSE)</f>
        <v>-295.5</v>
      </c>
      <c r="P1590" t="str">
        <f>VLOOKUP(B1590,HIS退!B:I,8,FALSE)</f>
        <v>1</v>
      </c>
      <c r="Q1590" s="38">
        <f>VLOOKUP(C1590,招行退!B:F,5,FALSE)</f>
        <v>295.5</v>
      </c>
      <c r="R1590" t="str">
        <f>VLOOKUP(C1590,招行退!B:H,7,FALSE)</f>
        <v>S</v>
      </c>
      <c r="S1590" t="e">
        <f>VLOOKUP(C1590,招行退!B:I,8,FALSE)</f>
        <v>#N/A</v>
      </c>
    </row>
    <row r="1591" spans="1:19" ht="14.25" hidden="1">
      <c r="A1591" t="s">
        <v>22048</v>
      </c>
      <c r="B1591">
        <v>820741</v>
      </c>
      <c r="C1591" t="s">
        <v>10520</v>
      </c>
      <c r="D1591" t="s">
        <v>10521</v>
      </c>
      <c r="E1591" t="s">
        <v>10522</v>
      </c>
      <c r="F1591" s="15">
        <v>500</v>
      </c>
      <c r="G1591" t="s">
        <v>34</v>
      </c>
      <c r="H1591" t="s">
        <v>34</v>
      </c>
      <c r="I1591" t="s">
        <v>58</v>
      </c>
      <c r="J1591" t="s">
        <v>48</v>
      </c>
      <c r="K1591" t="s">
        <v>59</v>
      </c>
      <c r="L1591" t="s">
        <v>10523</v>
      </c>
      <c r="M1591" t="s">
        <v>10524</v>
      </c>
      <c r="N1591" t="s">
        <v>10525</v>
      </c>
      <c r="O1591">
        <f>VLOOKUP(B1591,HIS退!B:F,5,FALSE)</f>
        <v>-500</v>
      </c>
      <c r="P1591" t="str">
        <f>VLOOKUP(B1591,HIS退!B:I,8,FALSE)</f>
        <v>1</v>
      </c>
      <c r="Q1591" s="38">
        <f>VLOOKUP(C1591,招行退!B:F,5,FALSE)</f>
        <v>500</v>
      </c>
      <c r="R1591" t="str">
        <f>VLOOKUP(C1591,招行退!B:H,7,FALSE)</f>
        <v>S</v>
      </c>
      <c r="S1591" t="e">
        <f>VLOOKUP(C1591,招行退!B:I,8,FALSE)</f>
        <v>#N/A</v>
      </c>
    </row>
    <row r="1592" spans="1:19" ht="14.25" hidden="1">
      <c r="A1592" t="s">
        <v>22049</v>
      </c>
      <c r="B1592">
        <v>820872</v>
      </c>
      <c r="C1592" t="s">
        <v>6100</v>
      </c>
      <c r="D1592" t="s">
        <v>10526</v>
      </c>
      <c r="E1592" t="s">
        <v>6103</v>
      </c>
      <c r="F1592" s="15">
        <v>307.5</v>
      </c>
      <c r="G1592" t="s">
        <v>34</v>
      </c>
      <c r="H1592" t="s">
        <v>34</v>
      </c>
      <c r="I1592" t="s">
        <v>340</v>
      </c>
      <c r="J1592" t="s">
        <v>340</v>
      </c>
      <c r="K1592" t="s">
        <v>59</v>
      </c>
      <c r="L1592" t="s">
        <v>6101</v>
      </c>
      <c r="M1592" t="s">
        <v>10527</v>
      </c>
      <c r="N1592" t="s">
        <v>6104</v>
      </c>
      <c r="O1592">
        <f>VLOOKUP(B1592,HIS退!B:F,5,FALSE)</f>
        <v>-307.5</v>
      </c>
      <c r="P1592" t="str">
        <f>VLOOKUP(B1592,HIS退!B:I,8,FALSE)</f>
        <v>9</v>
      </c>
      <c r="Q1592" s="38">
        <f>VLOOKUP(C1592,招行退!B:F,5,FALSE)</f>
        <v>307.5</v>
      </c>
      <c r="R1592" t="str">
        <f>VLOOKUP(C1592,招行退!B:H,7,FALSE)</f>
        <v>B</v>
      </c>
      <c r="S1592" t="str">
        <f>VLOOKUP(C1592,招行退!B:I,8,FALSE)</f>
        <v>20170720</v>
      </c>
    </row>
    <row r="1593" spans="1:19" ht="14.25" hidden="1">
      <c r="A1593" t="s">
        <v>22050</v>
      </c>
      <c r="B1593">
        <v>820914</v>
      </c>
      <c r="C1593" t="s">
        <v>10528</v>
      </c>
      <c r="D1593" t="s">
        <v>10529</v>
      </c>
      <c r="E1593" t="s">
        <v>10530</v>
      </c>
      <c r="F1593" s="15">
        <v>6.78</v>
      </c>
      <c r="G1593" t="s">
        <v>34</v>
      </c>
      <c r="H1593" t="s">
        <v>34</v>
      </c>
      <c r="I1593" t="s">
        <v>58</v>
      </c>
      <c r="J1593" t="s">
        <v>48</v>
      </c>
      <c r="K1593" t="s">
        <v>59</v>
      </c>
      <c r="L1593" t="s">
        <v>10531</v>
      </c>
      <c r="M1593" t="s">
        <v>10532</v>
      </c>
      <c r="N1593" t="s">
        <v>10533</v>
      </c>
      <c r="O1593">
        <f>VLOOKUP(B1593,HIS退!B:F,5,FALSE)</f>
        <v>-6.78</v>
      </c>
      <c r="P1593" t="str">
        <f>VLOOKUP(B1593,HIS退!B:I,8,FALSE)</f>
        <v>1</v>
      </c>
      <c r="Q1593" s="38">
        <f>VLOOKUP(C1593,招行退!B:F,5,FALSE)</f>
        <v>6.78</v>
      </c>
      <c r="R1593" t="str">
        <f>VLOOKUP(C1593,招行退!B:H,7,FALSE)</f>
        <v>S</v>
      </c>
      <c r="S1593" t="e">
        <f>VLOOKUP(C1593,招行退!B:I,8,FALSE)</f>
        <v>#N/A</v>
      </c>
    </row>
    <row r="1594" spans="1:19" ht="14.25" hidden="1">
      <c r="A1594" t="s">
        <v>22051</v>
      </c>
      <c r="B1594">
        <v>820921</v>
      </c>
      <c r="C1594" t="s">
        <v>10534</v>
      </c>
      <c r="D1594" t="s">
        <v>10535</v>
      </c>
      <c r="E1594" t="s">
        <v>10536</v>
      </c>
      <c r="F1594" s="15">
        <v>792.5</v>
      </c>
      <c r="G1594" t="s">
        <v>34</v>
      </c>
      <c r="H1594" t="s">
        <v>34</v>
      </c>
      <c r="I1594" t="s">
        <v>58</v>
      </c>
      <c r="J1594" t="s">
        <v>48</v>
      </c>
      <c r="K1594" t="s">
        <v>59</v>
      </c>
      <c r="L1594" t="s">
        <v>10537</v>
      </c>
      <c r="M1594" t="s">
        <v>10538</v>
      </c>
      <c r="N1594" t="s">
        <v>6104</v>
      </c>
      <c r="O1594">
        <f>VLOOKUP(B1594,HIS退!B:F,5,FALSE)</f>
        <v>-792.5</v>
      </c>
      <c r="P1594" t="str">
        <f>VLOOKUP(B1594,HIS退!B:I,8,FALSE)</f>
        <v>1</v>
      </c>
      <c r="Q1594" s="38">
        <f>VLOOKUP(C1594,招行退!B:F,5,FALSE)</f>
        <v>792.5</v>
      </c>
      <c r="R1594" t="str">
        <f>VLOOKUP(C1594,招行退!B:H,7,FALSE)</f>
        <v>S</v>
      </c>
      <c r="S1594" t="e">
        <f>VLOOKUP(C1594,招行退!B:I,8,FALSE)</f>
        <v>#N/A</v>
      </c>
    </row>
    <row r="1595" spans="1:19" ht="14.25" hidden="1">
      <c r="A1595" t="s">
        <v>22052</v>
      </c>
      <c r="B1595">
        <v>821195</v>
      </c>
      <c r="C1595" t="s">
        <v>10539</v>
      </c>
      <c r="D1595" t="s">
        <v>10540</v>
      </c>
      <c r="E1595" t="s">
        <v>10541</v>
      </c>
      <c r="F1595" s="15">
        <v>9901.7199999999993</v>
      </c>
      <c r="G1595" t="s">
        <v>34</v>
      </c>
      <c r="H1595" t="s">
        <v>34</v>
      </c>
      <c r="I1595" t="s">
        <v>58</v>
      </c>
      <c r="J1595" t="s">
        <v>48</v>
      </c>
      <c r="K1595" t="s">
        <v>59</v>
      </c>
      <c r="L1595" t="s">
        <v>10542</v>
      </c>
      <c r="M1595" t="s">
        <v>10543</v>
      </c>
      <c r="N1595" t="s">
        <v>10544</v>
      </c>
      <c r="O1595">
        <f>VLOOKUP(B1595,HIS退!B:F,5,FALSE)</f>
        <v>-9901.7199999999993</v>
      </c>
      <c r="P1595" t="str">
        <f>VLOOKUP(B1595,HIS退!B:I,8,FALSE)</f>
        <v>1</v>
      </c>
      <c r="Q1595" s="38">
        <f>VLOOKUP(C1595,招行退!B:F,5,FALSE)</f>
        <v>9901.7199999999993</v>
      </c>
      <c r="R1595" t="str">
        <f>VLOOKUP(C1595,招行退!B:H,7,FALSE)</f>
        <v>S</v>
      </c>
      <c r="S1595" t="e">
        <f>VLOOKUP(C1595,招行退!B:I,8,FALSE)</f>
        <v>#N/A</v>
      </c>
    </row>
    <row r="1596" spans="1:19" ht="14.25" hidden="1">
      <c r="A1596" t="s">
        <v>22053</v>
      </c>
      <c r="B1596">
        <v>821389</v>
      </c>
      <c r="C1596" t="s">
        <v>5981</v>
      </c>
      <c r="D1596" t="s">
        <v>10038</v>
      </c>
      <c r="E1596" t="s">
        <v>10039</v>
      </c>
      <c r="F1596" s="15">
        <v>15.48</v>
      </c>
      <c r="G1596" t="s">
        <v>34</v>
      </c>
      <c r="H1596" t="s">
        <v>34</v>
      </c>
      <c r="I1596" t="s">
        <v>340</v>
      </c>
      <c r="J1596" t="s">
        <v>340</v>
      </c>
      <c r="K1596" t="s">
        <v>59</v>
      </c>
      <c r="L1596" t="s">
        <v>5982</v>
      </c>
      <c r="M1596" t="s">
        <v>10545</v>
      </c>
      <c r="N1596" t="s">
        <v>5812</v>
      </c>
      <c r="O1596">
        <f>VLOOKUP(B1596,HIS退!B:F,5,FALSE)</f>
        <v>-15.48</v>
      </c>
      <c r="P1596" t="str">
        <f>VLOOKUP(B1596,HIS退!B:I,8,FALSE)</f>
        <v>9</v>
      </c>
      <c r="Q1596" s="38">
        <f>VLOOKUP(C1596,招行退!B:F,5,FALSE)</f>
        <v>15.48</v>
      </c>
      <c r="R1596" t="str">
        <f>VLOOKUP(C1596,招行退!B:H,7,FALSE)</f>
        <v>B</v>
      </c>
      <c r="S1596" t="str">
        <f>VLOOKUP(C1596,招行退!B:I,8,FALSE)</f>
        <v>20170718</v>
      </c>
    </row>
    <row r="1597" spans="1:19" ht="14.25" hidden="1">
      <c r="A1597" t="s">
        <v>22054</v>
      </c>
      <c r="B1597">
        <v>821572</v>
      </c>
      <c r="C1597" t="s">
        <v>10546</v>
      </c>
      <c r="D1597" t="s">
        <v>10547</v>
      </c>
      <c r="E1597" t="s">
        <v>10548</v>
      </c>
      <c r="F1597" s="15">
        <v>500</v>
      </c>
      <c r="G1597" t="s">
        <v>34</v>
      </c>
      <c r="H1597" t="s">
        <v>34</v>
      </c>
      <c r="I1597" t="s">
        <v>58</v>
      </c>
      <c r="J1597" t="s">
        <v>48</v>
      </c>
      <c r="K1597" t="s">
        <v>59</v>
      </c>
      <c r="L1597" t="s">
        <v>10549</v>
      </c>
      <c r="M1597" t="s">
        <v>10550</v>
      </c>
      <c r="N1597" t="s">
        <v>10551</v>
      </c>
      <c r="O1597">
        <f>VLOOKUP(B1597,HIS退!B:F,5,FALSE)</f>
        <v>-500</v>
      </c>
      <c r="P1597" t="str">
        <f>VLOOKUP(B1597,HIS退!B:I,8,FALSE)</f>
        <v>1</v>
      </c>
      <c r="Q1597" s="38">
        <f>VLOOKUP(C1597,招行退!B:F,5,FALSE)</f>
        <v>500</v>
      </c>
      <c r="R1597" t="str">
        <f>VLOOKUP(C1597,招行退!B:H,7,FALSE)</f>
        <v>S</v>
      </c>
      <c r="S1597" t="e">
        <f>VLOOKUP(C1597,招行退!B:I,8,FALSE)</f>
        <v>#N/A</v>
      </c>
    </row>
    <row r="1598" spans="1:19" ht="14.25" hidden="1">
      <c r="A1598" t="s">
        <v>22055</v>
      </c>
      <c r="B1598">
        <v>821881</v>
      </c>
      <c r="C1598" t="s">
        <v>5975</v>
      </c>
      <c r="D1598" t="s">
        <v>10552</v>
      </c>
      <c r="E1598" t="s">
        <v>10553</v>
      </c>
      <c r="F1598" s="15">
        <v>9</v>
      </c>
      <c r="G1598" t="s">
        <v>34</v>
      </c>
      <c r="H1598" t="s">
        <v>34</v>
      </c>
      <c r="I1598" t="s">
        <v>340</v>
      </c>
      <c r="J1598" t="s">
        <v>340</v>
      </c>
      <c r="K1598" t="s">
        <v>59</v>
      </c>
      <c r="L1598" t="s">
        <v>5976</v>
      </c>
      <c r="M1598" t="s">
        <v>10554</v>
      </c>
      <c r="N1598" t="s">
        <v>5812</v>
      </c>
      <c r="O1598">
        <f>VLOOKUP(B1598,HIS退!B:F,5,FALSE)</f>
        <v>-9</v>
      </c>
      <c r="P1598" t="str">
        <f>VLOOKUP(B1598,HIS退!B:I,8,FALSE)</f>
        <v>9</v>
      </c>
      <c r="Q1598" s="38">
        <f>VLOOKUP(C1598,招行退!B:F,5,FALSE)</f>
        <v>9</v>
      </c>
      <c r="R1598" t="str">
        <f>VLOOKUP(C1598,招行退!B:H,7,FALSE)</f>
        <v>B</v>
      </c>
      <c r="S1598" t="str">
        <f>VLOOKUP(C1598,招行退!B:I,8,FALSE)</f>
        <v>20170719</v>
      </c>
    </row>
    <row r="1599" spans="1:19" ht="14.25" hidden="1">
      <c r="A1599" t="s">
        <v>22056</v>
      </c>
      <c r="B1599">
        <v>821956</v>
      </c>
      <c r="C1599" t="s">
        <v>10555</v>
      </c>
      <c r="D1599" t="s">
        <v>10556</v>
      </c>
      <c r="E1599" t="s">
        <v>9620</v>
      </c>
      <c r="F1599" s="15">
        <v>107.5</v>
      </c>
      <c r="G1599" t="s">
        <v>34</v>
      </c>
      <c r="H1599" t="s">
        <v>34</v>
      </c>
      <c r="I1599" t="s">
        <v>58</v>
      </c>
      <c r="J1599" t="s">
        <v>48</v>
      </c>
      <c r="K1599" t="s">
        <v>59</v>
      </c>
      <c r="L1599" t="s">
        <v>10557</v>
      </c>
      <c r="M1599" t="s">
        <v>10558</v>
      </c>
      <c r="N1599" t="s">
        <v>10559</v>
      </c>
      <c r="O1599">
        <f>VLOOKUP(B1599,HIS退!B:F,5,FALSE)</f>
        <v>-107.5</v>
      </c>
      <c r="P1599" t="str">
        <f>VLOOKUP(B1599,HIS退!B:I,8,FALSE)</f>
        <v>1</v>
      </c>
      <c r="Q1599" s="38">
        <f>VLOOKUP(C1599,招行退!B:F,5,FALSE)</f>
        <v>107.5</v>
      </c>
      <c r="R1599" t="str">
        <f>VLOOKUP(C1599,招行退!B:H,7,FALSE)</f>
        <v>S</v>
      </c>
      <c r="S1599" t="e">
        <f>VLOOKUP(C1599,招行退!B:I,8,FALSE)</f>
        <v>#N/A</v>
      </c>
    </row>
    <row r="1600" spans="1:19" ht="14.25" hidden="1">
      <c r="A1600" t="s">
        <v>22057</v>
      </c>
      <c r="B1600">
        <v>822004</v>
      </c>
      <c r="C1600" t="s">
        <v>10560</v>
      </c>
      <c r="D1600" t="s">
        <v>10561</v>
      </c>
      <c r="E1600" t="s">
        <v>10562</v>
      </c>
      <c r="F1600" s="15">
        <v>11.72</v>
      </c>
      <c r="G1600" t="s">
        <v>53</v>
      </c>
      <c r="H1600" t="s">
        <v>34</v>
      </c>
      <c r="I1600" t="s">
        <v>58</v>
      </c>
      <c r="J1600" t="s">
        <v>48</v>
      </c>
      <c r="K1600" t="s">
        <v>59</v>
      </c>
      <c r="L1600" t="s">
        <v>10563</v>
      </c>
      <c r="M1600" t="s">
        <v>10564</v>
      </c>
      <c r="N1600" t="s">
        <v>10565</v>
      </c>
      <c r="O1600">
        <f>VLOOKUP(B1600,HIS退!B:F,5,FALSE)</f>
        <v>-11.72</v>
      </c>
      <c r="P1600" t="str">
        <f>VLOOKUP(B1600,HIS退!B:I,8,FALSE)</f>
        <v>1</v>
      </c>
      <c r="Q1600" s="38">
        <f>VLOOKUP(C1600,招行退!B:F,5,FALSE)</f>
        <v>11.72</v>
      </c>
      <c r="R1600" t="str">
        <f>VLOOKUP(C1600,招行退!B:H,7,FALSE)</f>
        <v>S</v>
      </c>
      <c r="S1600" t="e">
        <f>VLOOKUP(C1600,招行退!B:I,8,FALSE)</f>
        <v>#N/A</v>
      </c>
    </row>
    <row r="1601" spans="1:19" ht="14.25" hidden="1">
      <c r="A1601" t="s">
        <v>22058</v>
      </c>
      <c r="B1601">
        <v>822030</v>
      </c>
      <c r="C1601" t="s">
        <v>10566</v>
      </c>
      <c r="D1601" t="s">
        <v>7541</v>
      </c>
      <c r="E1601" t="s">
        <v>7542</v>
      </c>
      <c r="F1601" s="15">
        <v>296</v>
      </c>
      <c r="G1601" t="s">
        <v>34</v>
      </c>
      <c r="H1601" t="s">
        <v>34</v>
      </c>
      <c r="I1601" t="s">
        <v>58</v>
      </c>
      <c r="J1601" t="s">
        <v>48</v>
      </c>
      <c r="K1601" t="s">
        <v>59</v>
      </c>
      <c r="L1601" t="s">
        <v>10567</v>
      </c>
      <c r="M1601" t="s">
        <v>10568</v>
      </c>
      <c r="N1601" t="s">
        <v>7545</v>
      </c>
      <c r="O1601">
        <f>VLOOKUP(B1601,HIS退!B:F,5,FALSE)</f>
        <v>-296</v>
      </c>
      <c r="P1601" t="str">
        <f>VLOOKUP(B1601,HIS退!B:I,8,FALSE)</f>
        <v>1</v>
      </c>
      <c r="Q1601" s="38">
        <f>VLOOKUP(C1601,招行退!B:F,5,FALSE)</f>
        <v>296</v>
      </c>
      <c r="R1601" t="str">
        <f>VLOOKUP(C1601,招行退!B:H,7,FALSE)</f>
        <v>S</v>
      </c>
      <c r="S1601" t="e">
        <f>VLOOKUP(C1601,招行退!B:I,8,FALSE)</f>
        <v>#N/A</v>
      </c>
    </row>
    <row r="1602" spans="1:19" ht="14.25" hidden="1">
      <c r="A1602" t="s">
        <v>22059</v>
      </c>
      <c r="B1602">
        <v>822086</v>
      </c>
      <c r="C1602" t="s">
        <v>10569</v>
      </c>
      <c r="D1602" t="s">
        <v>10570</v>
      </c>
      <c r="E1602" t="s">
        <v>965</v>
      </c>
      <c r="F1602" s="15">
        <v>597</v>
      </c>
      <c r="G1602" t="s">
        <v>34</v>
      </c>
      <c r="H1602" t="s">
        <v>34</v>
      </c>
      <c r="I1602" t="s">
        <v>58</v>
      </c>
      <c r="J1602" t="s">
        <v>48</v>
      </c>
      <c r="K1602" t="s">
        <v>59</v>
      </c>
      <c r="L1602" t="s">
        <v>10571</v>
      </c>
      <c r="M1602" t="s">
        <v>10572</v>
      </c>
      <c r="N1602" t="s">
        <v>10573</v>
      </c>
      <c r="O1602">
        <f>VLOOKUP(B1602,HIS退!B:F,5,FALSE)</f>
        <v>-597</v>
      </c>
      <c r="P1602" t="str">
        <f>VLOOKUP(B1602,HIS退!B:I,8,FALSE)</f>
        <v>1</v>
      </c>
      <c r="Q1602" s="38">
        <f>VLOOKUP(C1602,招行退!B:F,5,FALSE)</f>
        <v>597</v>
      </c>
      <c r="R1602" t="str">
        <f>VLOOKUP(C1602,招行退!B:H,7,FALSE)</f>
        <v>S</v>
      </c>
      <c r="S1602" t="e">
        <f>VLOOKUP(C1602,招行退!B:I,8,FALSE)</f>
        <v>#N/A</v>
      </c>
    </row>
    <row r="1603" spans="1:19" ht="14.25" hidden="1">
      <c r="A1603" t="s">
        <v>22060</v>
      </c>
      <c r="B1603">
        <v>822543</v>
      </c>
      <c r="C1603" t="s">
        <v>10574</v>
      </c>
      <c r="D1603" t="s">
        <v>10575</v>
      </c>
      <c r="E1603" t="s">
        <v>10576</v>
      </c>
      <c r="F1603" s="15">
        <v>200</v>
      </c>
      <c r="G1603" t="s">
        <v>53</v>
      </c>
      <c r="H1603" t="s">
        <v>34</v>
      </c>
      <c r="I1603" t="s">
        <v>58</v>
      </c>
      <c r="J1603" t="s">
        <v>48</v>
      </c>
      <c r="K1603" t="s">
        <v>59</v>
      </c>
      <c r="L1603" t="s">
        <v>10577</v>
      </c>
      <c r="M1603" t="s">
        <v>10578</v>
      </c>
      <c r="N1603" t="s">
        <v>10579</v>
      </c>
      <c r="O1603">
        <f>VLOOKUP(B1603,HIS退!B:F,5,FALSE)</f>
        <v>-200</v>
      </c>
      <c r="P1603" t="str">
        <f>VLOOKUP(B1603,HIS退!B:I,8,FALSE)</f>
        <v>1</v>
      </c>
      <c r="Q1603" s="38">
        <f>VLOOKUP(C1603,招行退!B:F,5,FALSE)</f>
        <v>200</v>
      </c>
      <c r="R1603" t="str">
        <f>VLOOKUP(C1603,招行退!B:H,7,FALSE)</f>
        <v>S</v>
      </c>
      <c r="S1603" t="e">
        <f>VLOOKUP(C1603,招行退!B:I,8,FALSE)</f>
        <v>#N/A</v>
      </c>
    </row>
    <row r="1604" spans="1:19" ht="14.25" hidden="1">
      <c r="A1604" t="s">
        <v>22061</v>
      </c>
      <c r="B1604">
        <v>822660</v>
      </c>
      <c r="C1604" t="s">
        <v>5924</v>
      </c>
      <c r="D1604" t="s">
        <v>10580</v>
      </c>
      <c r="E1604" t="s">
        <v>5927</v>
      </c>
      <c r="F1604" s="15">
        <v>19.5</v>
      </c>
      <c r="G1604" t="s">
        <v>34</v>
      </c>
      <c r="H1604" t="s">
        <v>34</v>
      </c>
      <c r="I1604" t="s">
        <v>340</v>
      </c>
      <c r="J1604" t="s">
        <v>57</v>
      </c>
      <c r="K1604" t="s">
        <v>59</v>
      </c>
      <c r="L1604" t="s">
        <v>5925</v>
      </c>
      <c r="M1604" t="s">
        <v>10581</v>
      </c>
      <c r="N1604" t="s">
        <v>5928</v>
      </c>
      <c r="O1604">
        <f>VLOOKUP(B1604,HIS退!B:F,5,FALSE)</f>
        <v>-19.5</v>
      </c>
      <c r="P1604" t="str">
        <f>VLOOKUP(B1604,HIS退!B:I,8,FALSE)</f>
        <v>9</v>
      </c>
      <c r="Q1604" s="38">
        <f>VLOOKUP(C1604,招行退!B:F,5,FALSE)</f>
        <v>19.5</v>
      </c>
      <c r="R1604" t="str">
        <f>VLOOKUP(C1604,招行退!B:H,7,FALSE)</f>
        <v>B</v>
      </c>
      <c r="S1604" t="str">
        <f>VLOOKUP(C1604,招行退!B:I,8,FALSE)</f>
        <v>20170718</v>
      </c>
    </row>
    <row r="1605" spans="1:19" ht="14.25" hidden="1">
      <c r="A1605" t="s">
        <v>22062</v>
      </c>
      <c r="B1605">
        <v>822755</v>
      </c>
      <c r="C1605" t="s">
        <v>10582</v>
      </c>
      <c r="D1605" t="s">
        <v>888</v>
      </c>
      <c r="E1605" t="s">
        <v>889</v>
      </c>
      <c r="F1605" s="15">
        <v>64.72</v>
      </c>
      <c r="G1605" t="s">
        <v>34</v>
      </c>
      <c r="H1605" t="s">
        <v>34</v>
      </c>
      <c r="I1605" t="s">
        <v>58</v>
      </c>
      <c r="J1605" t="s">
        <v>48</v>
      </c>
      <c r="K1605" t="s">
        <v>59</v>
      </c>
      <c r="L1605" t="s">
        <v>10583</v>
      </c>
      <c r="M1605" t="s">
        <v>10584</v>
      </c>
      <c r="N1605" t="s">
        <v>2950</v>
      </c>
      <c r="O1605">
        <f>VLOOKUP(B1605,HIS退!B:F,5,FALSE)</f>
        <v>-64.72</v>
      </c>
      <c r="P1605" t="str">
        <f>VLOOKUP(B1605,HIS退!B:I,8,FALSE)</f>
        <v>1</v>
      </c>
      <c r="Q1605" s="38">
        <f>VLOOKUP(C1605,招行退!B:F,5,FALSE)</f>
        <v>64.72</v>
      </c>
      <c r="R1605" t="str">
        <f>VLOOKUP(C1605,招行退!B:H,7,FALSE)</f>
        <v>S</v>
      </c>
      <c r="S1605" t="e">
        <f>VLOOKUP(C1605,招行退!B:I,8,FALSE)</f>
        <v>#N/A</v>
      </c>
    </row>
    <row r="1606" spans="1:19" ht="14.25" hidden="1">
      <c r="A1606" t="s">
        <v>22063</v>
      </c>
      <c r="B1606">
        <v>822769</v>
      </c>
      <c r="C1606" t="s">
        <v>10585</v>
      </c>
      <c r="D1606" t="s">
        <v>10586</v>
      </c>
      <c r="E1606" t="s">
        <v>10587</v>
      </c>
      <c r="F1606" s="15">
        <v>100</v>
      </c>
      <c r="G1606" t="s">
        <v>34</v>
      </c>
      <c r="H1606" t="s">
        <v>34</v>
      </c>
      <c r="I1606" t="s">
        <v>58</v>
      </c>
      <c r="J1606" t="s">
        <v>48</v>
      </c>
      <c r="K1606" t="s">
        <v>59</v>
      </c>
      <c r="L1606" t="s">
        <v>10588</v>
      </c>
      <c r="M1606" t="s">
        <v>10589</v>
      </c>
      <c r="N1606" t="s">
        <v>10590</v>
      </c>
      <c r="O1606">
        <f>VLOOKUP(B1606,HIS退!B:F,5,FALSE)</f>
        <v>-100</v>
      </c>
      <c r="P1606" t="str">
        <f>VLOOKUP(B1606,HIS退!B:I,8,FALSE)</f>
        <v>1</v>
      </c>
      <c r="Q1606" s="38">
        <f>VLOOKUP(C1606,招行退!B:F,5,FALSE)</f>
        <v>100</v>
      </c>
      <c r="R1606" t="str">
        <f>VLOOKUP(C1606,招行退!B:H,7,FALSE)</f>
        <v>S</v>
      </c>
      <c r="S1606" t="e">
        <f>VLOOKUP(C1606,招行退!B:I,8,FALSE)</f>
        <v>#N/A</v>
      </c>
    </row>
    <row r="1607" spans="1:19" ht="14.25" hidden="1">
      <c r="A1607" t="s">
        <v>22064</v>
      </c>
      <c r="B1607">
        <v>822832</v>
      </c>
      <c r="C1607" t="s">
        <v>10591</v>
      </c>
      <c r="D1607" t="s">
        <v>10592</v>
      </c>
      <c r="E1607" t="s">
        <v>10593</v>
      </c>
      <c r="F1607" s="15">
        <v>214.47</v>
      </c>
      <c r="G1607" t="s">
        <v>34</v>
      </c>
      <c r="H1607" t="s">
        <v>34</v>
      </c>
      <c r="I1607" t="s">
        <v>58</v>
      </c>
      <c r="J1607" t="s">
        <v>48</v>
      </c>
      <c r="K1607" t="s">
        <v>59</v>
      </c>
      <c r="L1607" t="s">
        <v>10594</v>
      </c>
      <c r="M1607" t="s">
        <v>10595</v>
      </c>
      <c r="N1607" t="s">
        <v>10596</v>
      </c>
      <c r="O1607">
        <f>VLOOKUP(B1607,HIS退!B:F,5,FALSE)</f>
        <v>-214.47</v>
      </c>
      <c r="P1607" t="str">
        <f>VLOOKUP(B1607,HIS退!B:I,8,FALSE)</f>
        <v>1</v>
      </c>
      <c r="Q1607" s="38">
        <f>VLOOKUP(C1607,招行退!B:F,5,FALSE)</f>
        <v>214.47</v>
      </c>
      <c r="R1607" t="str">
        <f>VLOOKUP(C1607,招行退!B:H,7,FALSE)</f>
        <v>S</v>
      </c>
      <c r="S1607" t="e">
        <f>VLOOKUP(C1607,招行退!B:I,8,FALSE)</f>
        <v>#N/A</v>
      </c>
    </row>
    <row r="1608" spans="1:19" ht="14.25" hidden="1">
      <c r="A1608" t="s">
        <v>22065</v>
      </c>
      <c r="B1608">
        <v>823060</v>
      </c>
      <c r="C1608" t="s">
        <v>10597</v>
      </c>
      <c r="D1608" t="s">
        <v>10598</v>
      </c>
      <c r="E1608" t="s">
        <v>10599</v>
      </c>
      <c r="F1608" s="15">
        <v>28.3</v>
      </c>
      <c r="G1608" t="s">
        <v>34</v>
      </c>
      <c r="H1608" t="s">
        <v>34</v>
      </c>
      <c r="I1608" t="s">
        <v>58</v>
      </c>
      <c r="J1608" t="s">
        <v>48</v>
      </c>
      <c r="K1608" t="s">
        <v>59</v>
      </c>
      <c r="L1608" t="s">
        <v>10600</v>
      </c>
      <c r="M1608" t="s">
        <v>10601</v>
      </c>
      <c r="N1608" t="s">
        <v>10602</v>
      </c>
      <c r="O1608">
        <f>VLOOKUP(B1608,HIS退!B:F,5,FALSE)</f>
        <v>-28.3</v>
      </c>
      <c r="P1608" t="str">
        <f>VLOOKUP(B1608,HIS退!B:I,8,FALSE)</f>
        <v>1</v>
      </c>
      <c r="Q1608" s="38">
        <f>VLOOKUP(C1608,招行退!B:F,5,FALSE)</f>
        <v>28.3</v>
      </c>
      <c r="R1608" t="str">
        <f>VLOOKUP(C1608,招行退!B:H,7,FALSE)</f>
        <v>S</v>
      </c>
      <c r="S1608" t="e">
        <f>VLOOKUP(C1608,招行退!B:I,8,FALSE)</f>
        <v>#N/A</v>
      </c>
    </row>
    <row r="1609" spans="1:19" ht="14.25" hidden="1">
      <c r="A1609" t="s">
        <v>22066</v>
      </c>
      <c r="B1609">
        <v>823163</v>
      </c>
      <c r="C1609" t="s">
        <v>10603</v>
      </c>
      <c r="D1609" t="s">
        <v>10604</v>
      </c>
      <c r="E1609" t="s">
        <v>10605</v>
      </c>
      <c r="F1609" s="15">
        <v>470.72</v>
      </c>
      <c r="G1609" t="s">
        <v>34</v>
      </c>
      <c r="H1609" t="s">
        <v>34</v>
      </c>
      <c r="I1609" t="s">
        <v>58</v>
      </c>
      <c r="J1609" t="s">
        <v>48</v>
      </c>
      <c r="K1609" t="s">
        <v>59</v>
      </c>
      <c r="L1609" t="s">
        <v>10606</v>
      </c>
      <c r="M1609" t="s">
        <v>10607</v>
      </c>
      <c r="N1609" t="s">
        <v>10608</v>
      </c>
      <c r="O1609">
        <f>VLOOKUP(B1609,HIS退!B:F,5,FALSE)</f>
        <v>-470.72</v>
      </c>
      <c r="P1609" t="str">
        <f>VLOOKUP(B1609,HIS退!B:I,8,FALSE)</f>
        <v>1</v>
      </c>
      <c r="Q1609" s="38">
        <f>VLOOKUP(C1609,招行退!B:F,5,FALSE)</f>
        <v>470.72</v>
      </c>
      <c r="R1609" t="str">
        <f>VLOOKUP(C1609,招行退!B:H,7,FALSE)</f>
        <v>S</v>
      </c>
      <c r="S1609" t="e">
        <f>VLOOKUP(C1609,招行退!B:I,8,FALSE)</f>
        <v>#N/A</v>
      </c>
    </row>
    <row r="1610" spans="1:19" ht="14.25" hidden="1">
      <c r="A1610" t="s">
        <v>22067</v>
      </c>
      <c r="B1610">
        <v>823260</v>
      </c>
      <c r="C1610" t="s">
        <v>10609</v>
      </c>
      <c r="D1610" t="s">
        <v>10610</v>
      </c>
      <c r="E1610" t="s">
        <v>10611</v>
      </c>
      <c r="F1610" s="15">
        <v>385</v>
      </c>
      <c r="G1610" t="s">
        <v>34</v>
      </c>
      <c r="H1610" t="s">
        <v>34</v>
      </c>
      <c r="I1610" t="s">
        <v>58</v>
      </c>
      <c r="J1610" t="s">
        <v>48</v>
      </c>
      <c r="K1610" t="s">
        <v>59</v>
      </c>
      <c r="L1610" t="s">
        <v>10612</v>
      </c>
      <c r="M1610" t="s">
        <v>10613</v>
      </c>
      <c r="N1610" t="s">
        <v>10614</v>
      </c>
      <c r="O1610">
        <f>VLOOKUP(B1610,HIS退!B:F,5,FALSE)</f>
        <v>-385</v>
      </c>
      <c r="P1610" t="str">
        <f>VLOOKUP(B1610,HIS退!B:I,8,FALSE)</f>
        <v>1</v>
      </c>
      <c r="Q1610" s="38">
        <f>VLOOKUP(C1610,招行退!B:F,5,FALSE)</f>
        <v>385</v>
      </c>
      <c r="R1610" t="str">
        <f>VLOOKUP(C1610,招行退!B:H,7,FALSE)</f>
        <v>S</v>
      </c>
      <c r="S1610" t="e">
        <f>VLOOKUP(C1610,招行退!B:I,8,FALSE)</f>
        <v>#N/A</v>
      </c>
    </row>
    <row r="1611" spans="1:19" ht="14.25" hidden="1">
      <c r="A1611" t="s">
        <v>22068</v>
      </c>
      <c r="B1611">
        <v>823327</v>
      </c>
      <c r="C1611" t="s">
        <v>10615</v>
      </c>
      <c r="D1611" t="s">
        <v>10616</v>
      </c>
      <c r="E1611" t="s">
        <v>10617</v>
      </c>
      <c r="F1611" s="15">
        <v>319.5</v>
      </c>
      <c r="G1611" t="s">
        <v>34</v>
      </c>
      <c r="H1611" t="s">
        <v>34</v>
      </c>
      <c r="I1611" t="s">
        <v>58</v>
      </c>
      <c r="J1611" t="s">
        <v>48</v>
      </c>
      <c r="K1611" t="s">
        <v>59</v>
      </c>
      <c r="L1611" t="s">
        <v>10618</v>
      </c>
      <c r="M1611" t="s">
        <v>10619</v>
      </c>
      <c r="N1611" t="s">
        <v>10620</v>
      </c>
      <c r="O1611">
        <f>VLOOKUP(B1611,HIS退!B:F,5,FALSE)</f>
        <v>-319.5</v>
      </c>
      <c r="P1611" t="str">
        <f>VLOOKUP(B1611,HIS退!B:I,8,FALSE)</f>
        <v>1</v>
      </c>
      <c r="Q1611" s="38">
        <f>VLOOKUP(C1611,招行退!B:F,5,FALSE)</f>
        <v>319.5</v>
      </c>
      <c r="R1611" t="str">
        <f>VLOOKUP(C1611,招行退!B:H,7,FALSE)</f>
        <v>S</v>
      </c>
      <c r="S1611" t="e">
        <f>VLOOKUP(C1611,招行退!B:I,8,FALSE)</f>
        <v>#N/A</v>
      </c>
    </row>
    <row r="1612" spans="1:19" ht="14.25" hidden="1">
      <c r="A1612" t="s">
        <v>22069</v>
      </c>
      <c r="B1612">
        <v>823389</v>
      </c>
      <c r="C1612" t="s">
        <v>10621</v>
      </c>
      <c r="D1612" t="s">
        <v>10622</v>
      </c>
      <c r="E1612" t="s">
        <v>10623</v>
      </c>
      <c r="F1612" s="15">
        <v>12.67</v>
      </c>
      <c r="G1612" t="s">
        <v>34</v>
      </c>
      <c r="H1612" t="s">
        <v>34</v>
      </c>
      <c r="I1612" t="s">
        <v>58</v>
      </c>
      <c r="J1612" t="s">
        <v>48</v>
      </c>
      <c r="K1612" t="s">
        <v>59</v>
      </c>
      <c r="L1612" t="s">
        <v>10624</v>
      </c>
      <c r="M1612" t="s">
        <v>10625</v>
      </c>
      <c r="N1612" t="s">
        <v>10626</v>
      </c>
      <c r="O1612">
        <f>VLOOKUP(B1612,HIS退!B:F,5,FALSE)</f>
        <v>-12.67</v>
      </c>
      <c r="P1612" t="str">
        <f>VLOOKUP(B1612,HIS退!B:I,8,FALSE)</f>
        <v>1</v>
      </c>
      <c r="Q1612" s="38">
        <f>VLOOKUP(C1612,招行退!B:F,5,FALSE)</f>
        <v>12.67</v>
      </c>
      <c r="R1612" t="str">
        <f>VLOOKUP(C1612,招行退!B:H,7,FALSE)</f>
        <v>S</v>
      </c>
      <c r="S1612" t="e">
        <f>VLOOKUP(C1612,招行退!B:I,8,FALSE)</f>
        <v>#N/A</v>
      </c>
    </row>
    <row r="1613" spans="1:19" ht="14.25" hidden="1">
      <c r="A1613" t="s">
        <v>22070</v>
      </c>
      <c r="B1613">
        <v>823449</v>
      </c>
      <c r="C1613" t="s">
        <v>10627</v>
      </c>
      <c r="D1613" t="s">
        <v>10628</v>
      </c>
      <c r="E1613" t="s">
        <v>10629</v>
      </c>
      <c r="F1613" s="15">
        <v>629.35</v>
      </c>
      <c r="G1613" t="s">
        <v>34</v>
      </c>
      <c r="H1613" t="s">
        <v>34</v>
      </c>
      <c r="I1613" t="s">
        <v>58</v>
      </c>
      <c r="J1613" t="s">
        <v>48</v>
      </c>
      <c r="K1613" t="s">
        <v>59</v>
      </c>
      <c r="L1613" t="s">
        <v>10630</v>
      </c>
      <c r="M1613" t="s">
        <v>10631</v>
      </c>
      <c r="N1613" t="s">
        <v>10632</v>
      </c>
      <c r="O1613">
        <f>VLOOKUP(B1613,HIS退!B:F,5,FALSE)</f>
        <v>-629.35</v>
      </c>
      <c r="P1613" t="str">
        <f>VLOOKUP(B1613,HIS退!B:I,8,FALSE)</f>
        <v>1</v>
      </c>
      <c r="Q1613" s="38">
        <f>VLOOKUP(C1613,招行退!B:F,5,FALSE)</f>
        <v>629.35</v>
      </c>
      <c r="R1613" t="str">
        <f>VLOOKUP(C1613,招行退!B:H,7,FALSE)</f>
        <v>S</v>
      </c>
      <c r="S1613" t="e">
        <f>VLOOKUP(C1613,招行退!B:I,8,FALSE)</f>
        <v>#N/A</v>
      </c>
    </row>
    <row r="1614" spans="1:19" ht="14.25" hidden="1">
      <c r="A1614" t="s">
        <v>22071</v>
      </c>
      <c r="B1614">
        <v>823456</v>
      </c>
      <c r="C1614" t="s">
        <v>10633</v>
      </c>
      <c r="D1614" t="s">
        <v>10634</v>
      </c>
      <c r="E1614" t="s">
        <v>10635</v>
      </c>
      <c r="F1614" s="15">
        <v>11412.76</v>
      </c>
      <c r="G1614" t="s">
        <v>34</v>
      </c>
      <c r="H1614" t="s">
        <v>34</v>
      </c>
      <c r="I1614" t="s">
        <v>58</v>
      </c>
      <c r="J1614" t="s">
        <v>48</v>
      </c>
      <c r="K1614" t="s">
        <v>59</v>
      </c>
      <c r="L1614" t="s">
        <v>10636</v>
      </c>
      <c r="M1614" t="s">
        <v>10637</v>
      </c>
      <c r="N1614" t="s">
        <v>10638</v>
      </c>
      <c r="O1614">
        <f>VLOOKUP(B1614,HIS退!B:F,5,FALSE)</f>
        <v>-11412.76</v>
      </c>
      <c r="P1614" t="str">
        <f>VLOOKUP(B1614,HIS退!B:I,8,FALSE)</f>
        <v>1</v>
      </c>
      <c r="Q1614" s="38">
        <f>VLOOKUP(C1614,招行退!B:F,5,FALSE)</f>
        <v>11412.76</v>
      </c>
      <c r="R1614" t="str">
        <f>VLOOKUP(C1614,招行退!B:H,7,FALSE)</f>
        <v>S</v>
      </c>
      <c r="S1614" t="e">
        <f>VLOOKUP(C1614,招行退!B:I,8,FALSE)</f>
        <v>#N/A</v>
      </c>
    </row>
    <row r="1615" spans="1:19" ht="14.25" hidden="1">
      <c r="A1615" t="s">
        <v>22072</v>
      </c>
      <c r="B1615">
        <v>823590</v>
      </c>
      <c r="C1615" t="s">
        <v>10639</v>
      </c>
      <c r="D1615" t="s">
        <v>10640</v>
      </c>
      <c r="E1615" t="s">
        <v>10641</v>
      </c>
      <c r="F1615" s="15">
        <v>400</v>
      </c>
      <c r="G1615" t="s">
        <v>34</v>
      </c>
      <c r="H1615" t="s">
        <v>34</v>
      </c>
      <c r="I1615" t="s">
        <v>58</v>
      </c>
      <c r="J1615" t="s">
        <v>48</v>
      </c>
      <c r="K1615" t="s">
        <v>59</v>
      </c>
      <c r="L1615" t="s">
        <v>10642</v>
      </c>
      <c r="M1615" t="s">
        <v>10643</v>
      </c>
      <c r="N1615" t="s">
        <v>10644</v>
      </c>
      <c r="O1615">
        <f>VLOOKUP(B1615,HIS退!B:F,5,FALSE)</f>
        <v>-400</v>
      </c>
      <c r="P1615" t="str">
        <f>VLOOKUP(B1615,HIS退!B:I,8,FALSE)</f>
        <v>1</v>
      </c>
      <c r="Q1615" s="38">
        <f>VLOOKUP(C1615,招行退!B:F,5,FALSE)</f>
        <v>400</v>
      </c>
      <c r="R1615" t="str">
        <f>VLOOKUP(C1615,招行退!B:H,7,FALSE)</f>
        <v>S</v>
      </c>
      <c r="S1615" t="e">
        <f>VLOOKUP(C1615,招行退!B:I,8,FALSE)</f>
        <v>#N/A</v>
      </c>
    </row>
    <row r="1616" spans="1:19" ht="14.25" hidden="1">
      <c r="A1616" t="s">
        <v>22073</v>
      </c>
      <c r="B1616">
        <v>823758</v>
      </c>
      <c r="C1616" t="s">
        <v>10645</v>
      </c>
      <c r="D1616" t="s">
        <v>10646</v>
      </c>
      <c r="E1616" t="s">
        <v>10647</v>
      </c>
      <c r="F1616" s="15">
        <v>44.5</v>
      </c>
      <c r="G1616" t="s">
        <v>34</v>
      </c>
      <c r="H1616" t="s">
        <v>34</v>
      </c>
      <c r="I1616" t="s">
        <v>58</v>
      </c>
      <c r="J1616" t="s">
        <v>48</v>
      </c>
      <c r="K1616" t="s">
        <v>59</v>
      </c>
      <c r="L1616" t="s">
        <v>10648</v>
      </c>
      <c r="M1616" t="s">
        <v>10649</v>
      </c>
      <c r="N1616" t="s">
        <v>10650</v>
      </c>
      <c r="O1616">
        <f>VLOOKUP(B1616,HIS退!B:F,5,FALSE)</f>
        <v>-44.5</v>
      </c>
      <c r="P1616" t="str">
        <f>VLOOKUP(B1616,HIS退!B:I,8,FALSE)</f>
        <v>1</v>
      </c>
      <c r="Q1616" s="38">
        <f>VLOOKUP(C1616,招行退!B:F,5,FALSE)</f>
        <v>44.5</v>
      </c>
      <c r="R1616" t="str">
        <f>VLOOKUP(C1616,招行退!B:H,7,FALSE)</f>
        <v>S</v>
      </c>
      <c r="S1616" t="e">
        <f>VLOOKUP(C1616,招行退!B:I,8,FALSE)</f>
        <v>#N/A</v>
      </c>
    </row>
    <row r="1617" spans="1:19" ht="14.25" hidden="1">
      <c r="A1617" t="s">
        <v>22074</v>
      </c>
      <c r="B1617">
        <v>823808</v>
      </c>
      <c r="C1617" t="s">
        <v>10651</v>
      </c>
      <c r="D1617" t="s">
        <v>10652</v>
      </c>
      <c r="E1617" t="s">
        <v>10653</v>
      </c>
      <c r="F1617" s="15">
        <v>194.5</v>
      </c>
      <c r="G1617" t="s">
        <v>34</v>
      </c>
      <c r="H1617" t="s">
        <v>34</v>
      </c>
      <c r="I1617" t="s">
        <v>58</v>
      </c>
      <c r="J1617" t="s">
        <v>48</v>
      </c>
      <c r="K1617" t="s">
        <v>59</v>
      </c>
      <c r="L1617" t="s">
        <v>10654</v>
      </c>
      <c r="M1617" t="s">
        <v>10655</v>
      </c>
      <c r="N1617" t="s">
        <v>10656</v>
      </c>
      <c r="O1617">
        <f>VLOOKUP(B1617,HIS退!B:F,5,FALSE)</f>
        <v>-194.5</v>
      </c>
      <c r="P1617" t="str">
        <f>VLOOKUP(B1617,HIS退!B:I,8,FALSE)</f>
        <v>1</v>
      </c>
      <c r="Q1617" s="38">
        <f>VLOOKUP(C1617,招行退!B:F,5,FALSE)</f>
        <v>194.5</v>
      </c>
      <c r="R1617" t="str">
        <f>VLOOKUP(C1617,招行退!B:H,7,FALSE)</f>
        <v>S</v>
      </c>
      <c r="S1617" t="e">
        <f>VLOOKUP(C1617,招行退!B:I,8,FALSE)</f>
        <v>#N/A</v>
      </c>
    </row>
    <row r="1618" spans="1:19" ht="14.25" hidden="1">
      <c r="A1618" t="s">
        <v>22075</v>
      </c>
      <c r="B1618">
        <v>824292</v>
      </c>
      <c r="C1618" t="s">
        <v>10657</v>
      </c>
      <c r="D1618" t="s">
        <v>10580</v>
      </c>
      <c r="E1618" t="s">
        <v>5927</v>
      </c>
      <c r="F1618" s="15">
        <v>19.5</v>
      </c>
      <c r="G1618" t="s">
        <v>34</v>
      </c>
      <c r="H1618" t="s">
        <v>34</v>
      </c>
      <c r="I1618" t="s">
        <v>58</v>
      </c>
      <c r="J1618" t="s">
        <v>48</v>
      </c>
      <c r="K1618" t="s">
        <v>59</v>
      </c>
      <c r="L1618" t="s">
        <v>10658</v>
      </c>
      <c r="M1618" t="s">
        <v>10659</v>
      </c>
      <c r="N1618" t="s">
        <v>5928</v>
      </c>
      <c r="O1618">
        <f>VLOOKUP(B1618,HIS退!B:F,5,FALSE)</f>
        <v>-19.5</v>
      </c>
      <c r="P1618" t="str">
        <f>VLOOKUP(B1618,HIS退!B:I,8,FALSE)</f>
        <v>1</v>
      </c>
      <c r="Q1618" s="38">
        <f>VLOOKUP(C1618,招行退!B:F,5,FALSE)</f>
        <v>19.5</v>
      </c>
      <c r="R1618" t="str">
        <f>VLOOKUP(C1618,招行退!B:H,7,FALSE)</f>
        <v>S</v>
      </c>
      <c r="S1618">
        <f>VLOOKUP(C1618,招行退!B:I,8,FALSE)</f>
        <v>0</v>
      </c>
    </row>
    <row r="1619" spans="1:19" ht="14.25" hidden="1">
      <c r="A1619" t="s">
        <v>22076</v>
      </c>
      <c r="B1619">
        <v>824494</v>
      </c>
      <c r="C1619" t="s">
        <v>5932</v>
      </c>
      <c r="D1619" t="s">
        <v>10338</v>
      </c>
      <c r="E1619" t="s">
        <v>5850</v>
      </c>
      <c r="F1619" s="15">
        <v>188.5</v>
      </c>
      <c r="G1619" t="s">
        <v>34</v>
      </c>
      <c r="H1619" t="s">
        <v>34</v>
      </c>
      <c r="I1619" t="s">
        <v>340</v>
      </c>
      <c r="J1619" t="s">
        <v>57</v>
      </c>
      <c r="K1619" t="s">
        <v>59</v>
      </c>
      <c r="L1619" t="s">
        <v>5933</v>
      </c>
      <c r="M1619" t="s">
        <v>10660</v>
      </c>
      <c r="N1619" t="s">
        <v>5851</v>
      </c>
      <c r="O1619">
        <f>VLOOKUP(B1619,HIS退!B:F,5,FALSE)</f>
        <v>-188.5</v>
      </c>
      <c r="P1619" t="str">
        <f>VLOOKUP(B1619,HIS退!B:I,8,FALSE)</f>
        <v>9</v>
      </c>
      <c r="Q1619" s="38">
        <f>VLOOKUP(C1619,招行退!B:F,5,FALSE)</f>
        <v>188.5</v>
      </c>
      <c r="R1619" t="str">
        <f>VLOOKUP(C1619,招行退!B:H,7,FALSE)</f>
        <v>B</v>
      </c>
      <c r="S1619" t="str">
        <f>VLOOKUP(C1619,招行退!B:I,8,FALSE)</f>
        <v>20170719</v>
      </c>
    </row>
    <row r="1620" spans="1:19" ht="14.25" hidden="1">
      <c r="A1620" t="s">
        <v>22077</v>
      </c>
      <c r="B1620">
        <v>824540</v>
      </c>
      <c r="C1620" t="s">
        <v>10661</v>
      </c>
      <c r="D1620" t="s">
        <v>10662</v>
      </c>
      <c r="E1620" t="s">
        <v>10663</v>
      </c>
      <c r="F1620" s="15">
        <v>213.27</v>
      </c>
      <c r="G1620" t="s">
        <v>34</v>
      </c>
      <c r="H1620" t="s">
        <v>34</v>
      </c>
      <c r="I1620" t="s">
        <v>58</v>
      </c>
      <c r="J1620" t="s">
        <v>48</v>
      </c>
      <c r="K1620" t="s">
        <v>59</v>
      </c>
      <c r="L1620" t="s">
        <v>10664</v>
      </c>
      <c r="M1620" t="s">
        <v>10665</v>
      </c>
      <c r="N1620" t="s">
        <v>10666</v>
      </c>
      <c r="O1620">
        <f>VLOOKUP(B1620,HIS退!B:F,5,FALSE)</f>
        <v>-213.27</v>
      </c>
      <c r="P1620" t="str">
        <f>VLOOKUP(B1620,HIS退!B:I,8,FALSE)</f>
        <v>1</v>
      </c>
      <c r="Q1620" s="38">
        <f>VLOOKUP(C1620,招行退!B:F,5,FALSE)</f>
        <v>213.27</v>
      </c>
      <c r="R1620" t="str">
        <f>VLOOKUP(C1620,招行退!B:H,7,FALSE)</f>
        <v>S</v>
      </c>
      <c r="S1620" t="e">
        <f>VLOOKUP(C1620,招行退!B:I,8,FALSE)</f>
        <v>#N/A</v>
      </c>
    </row>
    <row r="1621" spans="1:19" ht="14.25" hidden="1">
      <c r="A1621" t="s">
        <v>22078</v>
      </c>
      <c r="B1621">
        <v>824781</v>
      </c>
      <c r="C1621" t="s">
        <v>10667</v>
      </c>
      <c r="D1621" t="s">
        <v>10668</v>
      </c>
      <c r="E1621" t="s">
        <v>10669</v>
      </c>
      <c r="F1621" s="15">
        <v>10</v>
      </c>
      <c r="G1621" t="s">
        <v>34</v>
      </c>
      <c r="H1621" t="s">
        <v>34</v>
      </c>
      <c r="I1621" t="s">
        <v>58</v>
      </c>
      <c r="J1621" t="s">
        <v>48</v>
      </c>
      <c r="K1621" t="s">
        <v>59</v>
      </c>
      <c r="L1621" t="s">
        <v>10670</v>
      </c>
      <c r="M1621" t="s">
        <v>10671</v>
      </c>
      <c r="N1621" t="s">
        <v>10672</v>
      </c>
      <c r="O1621">
        <f>VLOOKUP(B1621,HIS退!B:F,5,FALSE)</f>
        <v>-10</v>
      </c>
      <c r="P1621" t="str">
        <f>VLOOKUP(B1621,HIS退!B:I,8,FALSE)</f>
        <v>1</v>
      </c>
      <c r="Q1621" s="38">
        <f>VLOOKUP(C1621,招行退!B:F,5,FALSE)</f>
        <v>10</v>
      </c>
      <c r="R1621" t="str">
        <f>VLOOKUP(C1621,招行退!B:H,7,FALSE)</f>
        <v>S</v>
      </c>
      <c r="S1621" t="e">
        <f>VLOOKUP(C1621,招行退!B:I,8,FALSE)</f>
        <v>#N/A</v>
      </c>
    </row>
    <row r="1622" spans="1:19" ht="14.25" hidden="1">
      <c r="A1622" t="s">
        <v>22079</v>
      </c>
      <c r="B1622">
        <v>825510</v>
      </c>
      <c r="C1622" t="s">
        <v>5937</v>
      </c>
      <c r="D1622" t="s">
        <v>10673</v>
      </c>
      <c r="E1622" t="s">
        <v>5940</v>
      </c>
      <c r="F1622" s="15">
        <v>842.09</v>
      </c>
      <c r="G1622" t="s">
        <v>34</v>
      </c>
      <c r="H1622" t="s">
        <v>34</v>
      </c>
      <c r="I1622" t="s">
        <v>340</v>
      </c>
      <c r="J1622" t="s">
        <v>57</v>
      </c>
      <c r="K1622" t="s">
        <v>59</v>
      </c>
      <c r="L1622" t="s">
        <v>5938</v>
      </c>
      <c r="M1622" t="s">
        <v>10674</v>
      </c>
      <c r="N1622" t="s">
        <v>5941</v>
      </c>
      <c r="O1622">
        <f>VLOOKUP(B1622,HIS退!B:F,5,FALSE)</f>
        <v>-842.09</v>
      </c>
      <c r="P1622" t="str">
        <f>VLOOKUP(B1622,HIS退!B:I,8,FALSE)</f>
        <v>9</v>
      </c>
      <c r="Q1622" s="38">
        <f>VLOOKUP(C1622,招行退!B:F,5,FALSE)</f>
        <v>842.09</v>
      </c>
      <c r="R1622" t="str">
        <f>VLOOKUP(C1622,招行退!B:H,7,FALSE)</f>
        <v>B</v>
      </c>
      <c r="S1622" t="str">
        <f>VLOOKUP(C1622,招行退!B:I,8,FALSE)</f>
        <v>20170719</v>
      </c>
    </row>
    <row r="1623" spans="1:19" ht="14.25" hidden="1">
      <c r="A1623" t="s">
        <v>22080</v>
      </c>
      <c r="B1623">
        <v>827049</v>
      </c>
      <c r="C1623" t="s">
        <v>10675</v>
      </c>
      <c r="D1623" t="s">
        <v>10676</v>
      </c>
      <c r="E1623" t="s">
        <v>10677</v>
      </c>
      <c r="F1623" s="15">
        <v>10</v>
      </c>
      <c r="G1623" t="s">
        <v>34</v>
      </c>
      <c r="H1623" t="s">
        <v>34</v>
      </c>
      <c r="I1623" t="s">
        <v>58</v>
      </c>
      <c r="J1623" t="s">
        <v>48</v>
      </c>
      <c r="K1623" t="s">
        <v>59</v>
      </c>
      <c r="L1623" t="s">
        <v>10678</v>
      </c>
      <c r="M1623" t="s">
        <v>10679</v>
      </c>
      <c r="N1623" t="s">
        <v>10680</v>
      </c>
      <c r="O1623">
        <f>VLOOKUP(B1623,HIS退!B:F,5,FALSE)</f>
        <v>-10</v>
      </c>
      <c r="P1623" t="str">
        <f>VLOOKUP(B1623,HIS退!B:I,8,FALSE)</f>
        <v>1</v>
      </c>
      <c r="Q1623" s="38">
        <f>VLOOKUP(C1623,招行退!B:F,5,FALSE)</f>
        <v>10</v>
      </c>
      <c r="R1623" t="str">
        <f>VLOOKUP(C1623,招行退!B:H,7,FALSE)</f>
        <v>S</v>
      </c>
      <c r="S1623" t="e">
        <f>VLOOKUP(C1623,招行退!B:I,8,FALSE)</f>
        <v>#N/A</v>
      </c>
    </row>
    <row r="1624" spans="1:19" ht="14.25" hidden="1">
      <c r="A1624" t="s">
        <v>22081</v>
      </c>
      <c r="B1624">
        <v>827133</v>
      </c>
      <c r="C1624" t="s">
        <v>10681</v>
      </c>
      <c r="D1624" t="s">
        <v>10682</v>
      </c>
      <c r="E1624" t="s">
        <v>10683</v>
      </c>
      <c r="F1624" s="15">
        <v>4.5</v>
      </c>
      <c r="G1624" t="s">
        <v>34</v>
      </c>
      <c r="H1624" t="s">
        <v>34</v>
      </c>
      <c r="I1624" t="s">
        <v>58</v>
      </c>
      <c r="J1624" t="s">
        <v>48</v>
      </c>
      <c r="K1624" t="s">
        <v>59</v>
      </c>
      <c r="L1624" t="s">
        <v>10684</v>
      </c>
      <c r="M1624" t="s">
        <v>10685</v>
      </c>
      <c r="N1624" t="s">
        <v>10680</v>
      </c>
      <c r="O1624">
        <f>VLOOKUP(B1624,HIS退!B:F,5,FALSE)</f>
        <v>-4.5</v>
      </c>
      <c r="P1624" t="str">
        <f>VLOOKUP(B1624,HIS退!B:I,8,FALSE)</f>
        <v>1</v>
      </c>
      <c r="Q1624" s="38">
        <f>VLOOKUP(C1624,招行退!B:F,5,FALSE)</f>
        <v>4.5</v>
      </c>
      <c r="R1624" t="str">
        <f>VLOOKUP(C1624,招行退!B:H,7,FALSE)</f>
        <v>S</v>
      </c>
      <c r="S1624" t="e">
        <f>VLOOKUP(C1624,招行退!B:I,8,FALSE)</f>
        <v>#N/A</v>
      </c>
    </row>
    <row r="1625" spans="1:19" ht="14.25" hidden="1">
      <c r="A1625" t="s">
        <v>22082</v>
      </c>
      <c r="B1625">
        <v>827222</v>
      </c>
      <c r="C1625" t="s">
        <v>10686</v>
      </c>
      <c r="D1625" t="s">
        <v>10687</v>
      </c>
      <c r="E1625" t="s">
        <v>10688</v>
      </c>
      <c r="F1625" s="15">
        <v>2004</v>
      </c>
      <c r="G1625" t="s">
        <v>34</v>
      </c>
      <c r="H1625" t="s">
        <v>34</v>
      </c>
      <c r="I1625" t="s">
        <v>58</v>
      </c>
      <c r="J1625" t="s">
        <v>48</v>
      </c>
      <c r="K1625" t="s">
        <v>59</v>
      </c>
      <c r="L1625" t="s">
        <v>10689</v>
      </c>
      <c r="M1625" t="s">
        <v>10690</v>
      </c>
      <c r="N1625" t="s">
        <v>10691</v>
      </c>
      <c r="O1625">
        <f>VLOOKUP(B1625,HIS退!B:F,5,FALSE)</f>
        <v>-2004</v>
      </c>
      <c r="P1625" t="str">
        <f>VLOOKUP(B1625,HIS退!B:I,8,FALSE)</f>
        <v>1</v>
      </c>
      <c r="Q1625" s="38">
        <f>VLOOKUP(C1625,招行退!B:F,5,FALSE)</f>
        <v>2004</v>
      </c>
      <c r="R1625" t="str">
        <f>VLOOKUP(C1625,招行退!B:H,7,FALSE)</f>
        <v>S</v>
      </c>
      <c r="S1625" t="e">
        <f>VLOOKUP(C1625,招行退!B:I,8,FALSE)</f>
        <v>#N/A</v>
      </c>
    </row>
    <row r="1626" spans="1:19" ht="14.25" hidden="1">
      <c r="A1626" t="s">
        <v>22083</v>
      </c>
      <c r="B1626">
        <v>827522</v>
      </c>
      <c r="C1626" t="s">
        <v>5944</v>
      </c>
      <c r="D1626" t="s">
        <v>10692</v>
      </c>
      <c r="E1626" t="s">
        <v>10693</v>
      </c>
      <c r="F1626" s="15">
        <v>300</v>
      </c>
      <c r="G1626" t="s">
        <v>34</v>
      </c>
      <c r="H1626" t="s">
        <v>34</v>
      </c>
      <c r="I1626" t="s">
        <v>340</v>
      </c>
      <c r="J1626" t="s">
        <v>57</v>
      </c>
      <c r="K1626" t="s">
        <v>59</v>
      </c>
      <c r="L1626" t="s">
        <v>5945</v>
      </c>
      <c r="M1626" t="s">
        <v>10694</v>
      </c>
      <c r="N1626" t="s">
        <v>5851</v>
      </c>
      <c r="O1626">
        <f>VLOOKUP(B1626,HIS退!B:F,5,FALSE)</f>
        <v>-300</v>
      </c>
      <c r="P1626" t="str">
        <f>VLOOKUP(B1626,HIS退!B:I,8,FALSE)</f>
        <v>9</v>
      </c>
      <c r="Q1626" s="38">
        <f>VLOOKUP(C1626,招行退!B:F,5,FALSE)</f>
        <v>300</v>
      </c>
      <c r="R1626" t="str">
        <f>VLOOKUP(C1626,招行退!B:H,7,FALSE)</f>
        <v>B</v>
      </c>
      <c r="S1626" t="str">
        <f>VLOOKUP(C1626,招行退!B:I,8,FALSE)</f>
        <v>20170719</v>
      </c>
    </row>
    <row r="1627" spans="1:19" ht="14.25" hidden="1">
      <c r="A1627" t="s">
        <v>22084</v>
      </c>
      <c r="B1627">
        <v>827673</v>
      </c>
      <c r="C1627" t="s">
        <v>5949</v>
      </c>
      <c r="D1627" t="s">
        <v>10692</v>
      </c>
      <c r="E1627" t="s">
        <v>10693</v>
      </c>
      <c r="F1627" s="15">
        <v>200</v>
      </c>
      <c r="G1627" t="s">
        <v>34</v>
      </c>
      <c r="H1627" t="s">
        <v>34</v>
      </c>
      <c r="I1627" t="s">
        <v>340</v>
      </c>
      <c r="J1627" t="s">
        <v>57</v>
      </c>
      <c r="K1627" t="s">
        <v>59</v>
      </c>
      <c r="L1627" t="s">
        <v>5950</v>
      </c>
      <c r="M1627" t="s">
        <v>10695</v>
      </c>
      <c r="N1627" t="s">
        <v>5851</v>
      </c>
      <c r="O1627">
        <f>VLOOKUP(B1627,HIS退!B:F,5,FALSE)</f>
        <v>-200</v>
      </c>
      <c r="P1627" t="str">
        <f>VLOOKUP(B1627,HIS退!B:I,8,FALSE)</f>
        <v>9</v>
      </c>
      <c r="Q1627" s="38">
        <f>VLOOKUP(C1627,招行退!B:F,5,FALSE)</f>
        <v>200</v>
      </c>
      <c r="R1627" t="str">
        <f>VLOOKUP(C1627,招行退!B:H,7,FALSE)</f>
        <v>B</v>
      </c>
      <c r="S1627" t="str">
        <f>VLOOKUP(C1627,招行退!B:I,8,FALSE)</f>
        <v>20170719</v>
      </c>
    </row>
    <row r="1628" spans="1:19" ht="14.25" hidden="1">
      <c r="A1628" t="s">
        <v>22085</v>
      </c>
      <c r="B1628">
        <v>827982</v>
      </c>
      <c r="C1628" t="s">
        <v>10696</v>
      </c>
      <c r="D1628" t="s">
        <v>10697</v>
      </c>
      <c r="E1628" t="s">
        <v>10698</v>
      </c>
      <c r="F1628" s="15">
        <v>990</v>
      </c>
      <c r="G1628" t="s">
        <v>34</v>
      </c>
      <c r="H1628" t="s">
        <v>34</v>
      </c>
      <c r="I1628" t="s">
        <v>58</v>
      </c>
      <c r="J1628" t="s">
        <v>48</v>
      </c>
      <c r="K1628" t="s">
        <v>59</v>
      </c>
      <c r="L1628" t="s">
        <v>10699</v>
      </c>
      <c r="M1628" t="s">
        <v>10700</v>
      </c>
      <c r="N1628" t="s">
        <v>10701</v>
      </c>
      <c r="O1628">
        <f>VLOOKUP(B1628,HIS退!B:F,5,FALSE)</f>
        <v>-990</v>
      </c>
      <c r="P1628" t="str">
        <f>VLOOKUP(B1628,HIS退!B:I,8,FALSE)</f>
        <v>1</v>
      </c>
      <c r="Q1628" s="38">
        <f>VLOOKUP(C1628,招行退!B:F,5,FALSE)</f>
        <v>990</v>
      </c>
      <c r="R1628" t="str">
        <f>VLOOKUP(C1628,招行退!B:H,7,FALSE)</f>
        <v>S</v>
      </c>
      <c r="S1628" t="e">
        <f>VLOOKUP(C1628,招行退!B:I,8,FALSE)</f>
        <v>#N/A</v>
      </c>
    </row>
    <row r="1629" spans="1:19" ht="14.25" hidden="1">
      <c r="A1629" t="s">
        <v>22086</v>
      </c>
      <c r="B1629">
        <v>828598</v>
      </c>
      <c r="C1629" t="s">
        <v>10702</v>
      </c>
      <c r="D1629" t="s">
        <v>10703</v>
      </c>
      <c r="E1629" t="s">
        <v>10704</v>
      </c>
      <c r="F1629" s="15">
        <v>100</v>
      </c>
      <c r="G1629" t="s">
        <v>34</v>
      </c>
      <c r="H1629" t="s">
        <v>34</v>
      </c>
      <c r="I1629" t="s">
        <v>58</v>
      </c>
      <c r="J1629" t="s">
        <v>48</v>
      </c>
      <c r="K1629" t="s">
        <v>59</v>
      </c>
      <c r="L1629" t="s">
        <v>10705</v>
      </c>
      <c r="M1629" t="s">
        <v>10706</v>
      </c>
      <c r="N1629" t="s">
        <v>10707</v>
      </c>
      <c r="O1629">
        <f>VLOOKUP(B1629,HIS退!B:F,5,FALSE)</f>
        <v>-100</v>
      </c>
      <c r="P1629" t="str">
        <f>VLOOKUP(B1629,HIS退!B:I,8,FALSE)</f>
        <v>1</v>
      </c>
      <c r="Q1629" s="38">
        <f>VLOOKUP(C1629,招行退!B:F,5,FALSE)</f>
        <v>100</v>
      </c>
      <c r="R1629" t="str">
        <f>VLOOKUP(C1629,招行退!B:H,7,FALSE)</f>
        <v>S</v>
      </c>
      <c r="S1629" t="e">
        <f>VLOOKUP(C1629,招行退!B:I,8,FALSE)</f>
        <v>#N/A</v>
      </c>
    </row>
    <row r="1630" spans="1:19" ht="14.25" hidden="1">
      <c r="A1630" t="s">
        <v>22087</v>
      </c>
      <c r="B1630">
        <v>828808</v>
      </c>
      <c r="C1630" t="s">
        <v>10708</v>
      </c>
      <c r="D1630" t="s">
        <v>10709</v>
      </c>
      <c r="E1630" t="s">
        <v>10710</v>
      </c>
      <c r="F1630" s="15">
        <v>1.5</v>
      </c>
      <c r="G1630" t="s">
        <v>34</v>
      </c>
      <c r="H1630" t="s">
        <v>34</v>
      </c>
      <c r="I1630" t="s">
        <v>58</v>
      </c>
      <c r="J1630" t="s">
        <v>48</v>
      </c>
      <c r="K1630" t="s">
        <v>59</v>
      </c>
      <c r="L1630" t="s">
        <v>10711</v>
      </c>
      <c r="M1630" t="s">
        <v>10712</v>
      </c>
      <c r="N1630" t="s">
        <v>10713</v>
      </c>
      <c r="O1630">
        <f>VLOOKUP(B1630,HIS退!B:F,5,FALSE)</f>
        <v>-1.5</v>
      </c>
      <c r="P1630" t="str">
        <f>VLOOKUP(B1630,HIS退!B:I,8,FALSE)</f>
        <v>1</v>
      </c>
      <c r="Q1630" s="38">
        <f>VLOOKUP(C1630,招行退!B:F,5,FALSE)</f>
        <v>1.5</v>
      </c>
      <c r="R1630" t="str">
        <f>VLOOKUP(C1630,招行退!B:H,7,FALSE)</f>
        <v>S</v>
      </c>
      <c r="S1630" t="e">
        <f>VLOOKUP(C1630,招行退!B:I,8,FALSE)</f>
        <v>#N/A</v>
      </c>
    </row>
    <row r="1631" spans="1:19" ht="14.25" hidden="1">
      <c r="A1631" t="s">
        <v>22088</v>
      </c>
      <c r="B1631">
        <v>829032</v>
      </c>
      <c r="C1631" t="s">
        <v>10714</v>
      </c>
      <c r="D1631" t="s">
        <v>10715</v>
      </c>
      <c r="E1631" t="s">
        <v>10716</v>
      </c>
      <c r="F1631" s="15">
        <v>235.62</v>
      </c>
      <c r="G1631" t="s">
        <v>34</v>
      </c>
      <c r="H1631" t="s">
        <v>34</v>
      </c>
      <c r="I1631" t="s">
        <v>58</v>
      </c>
      <c r="J1631" t="s">
        <v>48</v>
      </c>
      <c r="K1631" t="s">
        <v>59</v>
      </c>
      <c r="L1631" t="s">
        <v>10717</v>
      </c>
      <c r="M1631" t="s">
        <v>10718</v>
      </c>
      <c r="N1631" t="s">
        <v>10719</v>
      </c>
      <c r="O1631">
        <f>VLOOKUP(B1631,HIS退!B:F,5,FALSE)</f>
        <v>-235.62</v>
      </c>
      <c r="P1631" t="str">
        <f>VLOOKUP(B1631,HIS退!B:I,8,FALSE)</f>
        <v>1</v>
      </c>
      <c r="Q1631" s="38">
        <f>VLOOKUP(C1631,招行退!B:F,5,FALSE)</f>
        <v>235.62</v>
      </c>
      <c r="R1631" t="str">
        <f>VLOOKUP(C1631,招行退!B:H,7,FALSE)</f>
        <v>S</v>
      </c>
      <c r="S1631" t="e">
        <f>VLOOKUP(C1631,招行退!B:I,8,FALSE)</f>
        <v>#N/A</v>
      </c>
    </row>
    <row r="1632" spans="1:19" ht="14.25" hidden="1">
      <c r="A1632" t="s">
        <v>22089</v>
      </c>
      <c r="B1632">
        <v>829205</v>
      </c>
      <c r="C1632" t="s">
        <v>10720</v>
      </c>
      <c r="D1632" t="s">
        <v>10721</v>
      </c>
      <c r="E1632" t="s">
        <v>10722</v>
      </c>
      <c r="F1632" s="15">
        <v>500</v>
      </c>
      <c r="G1632" t="s">
        <v>34</v>
      </c>
      <c r="H1632" t="s">
        <v>34</v>
      </c>
      <c r="I1632" t="s">
        <v>58</v>
      </c>
      <c r="J1632" t="s">
        <v>48</v>
      </c>
      <c r="K1632" t="s">
        <v>59</v>
      </c>
      <c r="L1632" t="s">
        <v>10723</v>
      </c>
      <c r="M1632" t="s">
        <v>10724</v>
      </c>
      <c r="N1632" t="s">
        <v>10725</v>
      </c>
      <c r="O1632">
        <f>VLOOKUP(B1632,HIS退!B:F,5,FALSE)</f>
        <v>-500</v>
      </c>
      <c r="P1632" t="str">
        <f>VLOOKUP(B1632,HIS退!B:I,8,FALSE)</f>
        <v>1</v>
      </c>
      <c r="Q1632" s="38">
        <f>VLOOKUP(C1632,招行退!B:F,5,FALSE)</f>
        <v>500</v>
      </c>
      <c r="R1632" t="str">
        <f>VLOOKUP(C1632,招行退!B:H,7,FALSE)</f>
        <v>S</v>
      </c>
      <c r="S1632" t="e">
        <f>VLOOKUP(C1632,招行退!B:I,8,FALSE)</f>
        <v>#N/A</v>
      </c>
    </row>
    <row r="1633" spans="1:19" ht="14.25" hidden="1">
      <c r="A1633" t="s">
        <v>22090</v>
      </c>
      <c r="B1633">
        <v>829796</v>
      </c>
      <c r="C1633" t="s">
        <v>10726</v>
      </c>
      <c r="D1633" t="s">
        <v>10727</v>
      </c>
      <c r="E1633" t="s">
        <v>10728</v>
      </c>
      <c r="F1633" s="15">
        <v>500</v>
      </c>
      <c r="G1633" t="s">
        <v>34</v>
      </c>
      <c r="H1633" t="s">
        <v>34</v>
      </c>
      <c r="I1633" t="s">
        <v>58</v>
      </c>
      <c r="J1633" t="s">
        <v>48</v>
      </c>
      <c r="K1633" t="s">
        <v>59</v>
      </c>
      <c r="L1633" t="s">
        <v>10729</v>
      </c>
      <c r="M1633" t="s">
        <v>10730</v>
      </c>
      <c r="N1633" t="s">
        <v>10731</v>
      </c>
      <c r="O1633">
        <f>VLOOKUP(B1633,HIS退!B:F,5,FALSE)</f>
        <v>-500</v>
      </c>
      <c r="P1633" t="str">
        <f>VLOOKUP(B1633,HIS退!B:I,8,FALSE)</f>
        <v>1</v>
      </c>
      <c r="Q1633" s="38">
        <f>VLOOKUP(C1633,招行退!B:F,5,FALSE)</f>
        <v>500</v>
      </c>
      <c r="R1633" t="str">
        <f>VLOOKUP(C1633,招行退!B:H,7,FALSE)</f>
        <v>S</v>
      </c>
      <c r="S1633" t="e">
        <f>VLOOKUP(C1633,招行退!B:I,8,FALSE)</f>
        <v>#N/A</v>
      </c>
    </row>
    <row r="1634" spans="1:19" ht="14.25" hidden="1">
      <c r="A1634" t="s">
        <v>22091</v>
      </c>
      <c r="B1634">
        <v>830129</v>
      </c>
      <c r="C1634" t="s">
        <v>10732</v>
      </c>
      <c r="D1634" t="s">
        <v>10733</v>
      </c>
      <c r="E1634" t="s">
        <v>10734</v>
      </c>
      <c r="F1634" s="15">
        <v>359.08</v>
      </c>
      <c r="G1634" t="s">
        <v>34</v>
      </c>
      <c r="H1634" t="s">
        <v>34</v>
      </c>
      <c r="I1634" t="s">
        <v>58</v>
      </c>
      <c r="J1634" t="s">
        <v>48</v>
      </c>
      <c r="K1634" t="s">
        <v>59</v>
      </c>
      <c r="L1634" t="s">
        <v>10735</v>
      </c>
      <c r="M1634" t="s">
        <v>10736</v>
      </c>
      <c r="N1634" t="s">
        <v>10737</v>
      </c>
      <c r="O1634">
        <f>VLOOKUP(B1634,HIS退!B:F,5,FALSE)</f>
        <v>-359.08</v>
      </c>
      <c r="P1634" t="str">
        <f>VLOOKUP(B1634,HIS退!B:I,8,FALSE)</f>
        <v>1</v>
      </c>
      <c r="Q1634" s="38">
        <f>VLOOKUP(C1634,招行退!B:F,5,FALSE)</f>
        <v>359.08</v>
      </c>
      <c r="R1634" t="str">
        <f>VLOOKUP(C1634,招行退!B:H,7,FALSE)</f>
        <v>S</v>
      </c>
      <c r="S1634" t="e">
        <f>VLOOKUP(C1634,招行退!B:I,8,FALSE)</f>
        <v>#N/A</v>
      </c>
    </row>
    <row r="1635" spans="1:19" ht="14.25" hidden="1">
      <c r="A1635" t="s">
        <v>22092</v>
      </c>
      <c r="B1635">
        <v>830415</v>
      </c>
      <c r="C1635" t="s">
        <v>10738</v>
      </c>
      <c r="D1635" t="s">
        <v>10739</v>
      </c>
      <c r="E1635" t="s">
        <v>10740</v>
      </c>
      <c r="F1635" s="15">
        <v>212.5</v>
      </c>
      <c r="G1635" t="s">
        <v>34</v>
      </c>
      <c r="H1635" t="s">
        <v>34</v>
      </c>
      <c r="I1635" t="s">
        <v>58</v>
      </c>
      <c r="J1635" t="s">
        <v>48</v>
      </c>
      <c r="K1635" t="s">
        <v>59</v>
      </c>
      <c r="L1635" t="s">
        <v>10741</v>
      </c>
      <c r="M1635" t="s">
        <v>10742</v>
      </c>
      <c r="N1635" t="s">
        <v>10743</v>
      </c>
      <c r="O1635">
        <f>VLOOKUP(B1635,HIS退!B:F,5,FALSE)</f>
        <v>-212.5</v>
      </c>
      <c r="P1635" t="str">
        <f>VLOOKUP(B1635,HIS退!B:I,8,FALSE)</f>
        <v>1</v>
      </c>
      <c r="Q1635" s="38">
        <f>VLOOKUP(C1635,招行退!B:F,5,FALSE)</f>
        <v>212.5</v>
      </c>
      <c r="R1635" t="str">
        <f>VLOOKUP(C1635,招行退!B:H,7,FALSE)</f>
        <v>S</v>
      </c>
      <c r="S1635" t="e">
        <f>VLOOKUP(C1635,招行退!B:I,8,FALSE)</f>
        <v>#N/A</v>
      </c>
    </row>
    <row r="1636" spans="1:19" ht="14.25" hidden="1">
      <c r="A1636" t="s">
        <v>22093</v>
      </c>
      <c r="B1636">
        <v>830753</v>
      </c>
      <c r="C1636" t="s">
        <v>10744</v>
      </c>
      <c r="D1636" t="s">
        <v>10745</v>
      </c>
      <c r="E1636" t="s">
        <v>10746</v>
      </c>
      <c r="F1636" s="15">
        <v>400</v>
      </c>
      <c r="G1636" t="s">
        <v>34</v>
      </c>
      <c r="H1636" t="s">
        <v>34</v>
      </c>
      <c r="I1636" t="s">
        <v>58</v>
      </c>
      <c r="J1636" t="s">
        <v>48</v>
      </c>
      <c r="K1636" t="s">
        <v>59</v>
      </c>
      <c r="L1636" t="s">
        <v>10747</v>
      </c>
      <c r="M1636" t="s">
        <v>10748</v>
      </c>
      <c r="N1636" t="s">
        <v>10749</v>
      </c>
      <c r="O1636">
        <f>VLOOKUP(B1636,HIS退!B:F,5,FALSE)</f>
        <v>-400</v>
      </c>
      <c r="P1636" t="str">
        <f>VLOOKUP(B1636,HIS退!B:I,8,FALSE)</f>
        <v>1</v>
      </c>
      <c r="Q1636" s="38">
        <f>VLOOKUP(C1636,招行退!B:F,5,FALSE)</f>
        <v>400</v>
      </c>
      <c r="R1636" t="str">
        <f>VLOOKUP(C1636,招行退!B:H,7,FALSE)</f>
        <v>S</v>
      </c>
      <c r="S1636" t="e">
        <f>VLOOKUP(C1636,招行退!B:I,8,FALSE)</f>
        <v>#N/A</v>
      </c>
    </row>
    <row r="1637" spans="1:19" ht="14.25" hidden="1">
      <c r="A1637" t="s">
        <v>22094</v>
      </c>
      <c r="B1637">
        <v>831173</v>
      </c>
      <c r="C1637" t="s">
        <v>10750</v>
      </c>
      <c r="D1637" t="s">
        <v>10751</v>
      </c>
      <c r="E1637" t="s">
        <v>10752</v>
      </c>
      <c r="F1637" s="15">
        <v>153.4</v>
      </c>
      <c r="G1637" t="s">
        <v>34</v>
      </c>
      <c r="H1637" t="s">
        <v>34</v>
      </c>
      <c r="I1637" t="s">
        <v>58</v>
      </c>
      <c r="J1637" t="s">
        <v>48</v>
      </c>
      <c r="K1637" t="s">
        <v>59</v>
      </c>
      <c r="L1637" t="s">
        <v>10753</v>
      </c>
      <c r="M1637" t="s">
        <v>10754</v>
      </c>
      <c r="N1637" t="s">
        <v>10755</v>
      </c>
      <c r="O1637">
        <f>VLOOKUP(B1637,HIS退!B:F,5,FALSE)</f>
        <v>-153.4</v>
      </c>
      <c r="P1637" t="str">
        <f>VLOOKUP(B1637,HIS退!B:I,8,FALSE)</f>
        <v>1</v>
      </c>
      <c r="Q1637" s="38">
        <f>VLOOKUP(C1637,招行退!B:F,5,FALSE)</f>
        <v>153.4</v>
      </c>
      <c r="R1637" t="str">
        <f>VLOOKUP(C1637,招行退!B:H,7,FALSE)</f>
        <v>S</v>
      </c>
      <c r="S1637" t="e">
        <f>VLOOKUP(C1637,招行退!B:I,8,FALSE)</f>
        <v>#N/A</v>
      </c>
    </row>
    <row r="1638" spans="1:19" ht="14.25" hidden="1">
      <c r="A1638" t="s">
        <v>22095</v>
      </c>
      <c r="B1638">
        <v>831668</v>
      </c>
      <c r="C1638" t="s">
        <v>5968</v>
      </c>
      <c r="D1638" t="s">
        <v>10756</v>
      </c>
      <c r="E1638" t="s">
        <v>5971</v>
      </c>
      <c r="F1638" s="15">
        <v>500</v>
      </c>
      <c r="G1638" t="s">
        <v>34</v>
      </c>
      <c r="H1638" t="s">
        <v>34</v>
      </c>
      <c r="I1638" t="s">
        <v>340</v>
      </c>
      <c r="J1638" t="s">
        <v>57</v>
      </c>
      <c r="K1638" t="s">
        <v>59</v>
      </c>
      <c r="L1638" t="s">
        <v>5969</v>
      </c>
      <c r="M1638" t="s">
        <v>10757</v>
      </c>
      <c r="N1638" t="s">
        <v>5972</v>
      </c>
      <c r="O1638">
        <f>VLOOKUP(B1638,HIS退!B:F,5,FALSE)</f>
        <v>-500</v>
      </c>
      <c r="P1638" t="str">
        <f>VLOOKUP(B1638,HIS退!B:I,8,FALSE)</f>
        <v>9</v>
      </c>
      <c r="Q1638" s="38">
        <f>VLOOKUP(C1638,招行退!B:F,5,FALSE)</f>
        <v>500</v>
      </c>
      <c r="R1638" t="str">
        <f>VLOOKUP(C1638,招行退!B:H,7,FALSE)</f>
        <v>B</v>
      </c>
      <c r="S1638" t="str">
        <f>VLOOKUP(C1638,招行退!B:I,8,FALSE)</f>
        <v>20170719</v>
      </c>
    </row>
    <row r="1639" spans="1:19" ht="14.25" hidden="1">
      <c r="A1639" t="s">
        <v>22096</v>
      </c>
      <c r="B1639">
        <v>831785</v>
      </c>
      <c r="C1639" t="s">
        <v>10758</v>
      </c>
      <c r="D1639" t="s">
        <v>8559</v>
      </c>
      <c r="E1639" t="s">
        <v>6002</v>
      </c>
      <c r="F1639" s="15">
        <v>11000</v>
      </c>
      <c r="G1639" t="s">
        <v>34</v>
      </c>
      <c r="H1639" t="s">
        <v>34</v>
      </c>
      <c r="I1639" t="s">
        <v>58</v>
      </c>
      <c r="J1639" t="s">
        <v>48</v>
      </c>
      <c r="K1639" t="s">
        <v>59</v>
      </c>
      <c r="L1639" t="s">
        <v>10759</v>
      </c>
      <c r="M1639" t="s">
        <v>10760</v>
      </c>
      <c r="N1639" t="s">
        <v>10761</v>
      </c>
      <c r="O1639">
        <f>VLOOKUP(B1639,HIS退!B:F,5,FALSE)</f>
        <v>-11000</v>
      </c>
      <c r="P1639" t="str">
        <f>VLOOKUP(B1639,HIS退!B:I,8,FALSE)</f>
        <v>1</v>
      </c>
      <c r="Q1639" s="38">
        <f>VLOOKUP(C1639,招行退!B:F,5,FALSE)</f>
        <v>11000</v>
      </c>
      <c r="R1639" t="str">
        <f>VLOOKUP(C1639,招行退!B:H,7,FALSE)</f>
        <v>S</v>
      </c>
      <c r="S1639" t="e">
        <f>VLOOKUP(C1639,招行退!B:I,8,FALSE)</f>
        <v>#N/A</v>
      </c>
    </row>
    <row r="1640" spans="1:19" ht="14.25" hidden="1">
      <c r="A1640" t="s">
        <v>22097</v>
      </c>
      <c r="B1640">
        <v>831855</v>
      </c>
      <c r="C1640" t="s">
        <v>10762</v>
      </c>
      <c r="D1640" t="s">
        <v>8559</v>
      </c>
      <c r="E1640" t="s">
        <v>6002</v>
      </c>
      <c r="F1640" s="15">
        <v>8000</v>
      </c>
      <c r="G1640" t="s">
        <v>34</v>
      </c>
      <c r="H1640" t="s">
        <v>34</v>
      </c>
      <c r="I1640" t="s">
        <v>58</v>
      </c>
      <c r="J1640" t="s">
        <v>48</v>
      </c>
      <c r="K1640" t="s">
        <v>59</v>
      </c>
      <c r="L1640" t="s">
        <v>10763</v>
      </c>
      <c r="M1640" t="s">
        <v>10764</v>
      </c>
      <c r="N1640" t="s">
        <v>6003</v>
      </c>
      <c r="O1640">
        <f>VLOOKUP(B1640,HIS退!B:F,5,FALSE)</f>
        <v>-8000</v>
      </c>
      <c r="P1640" t="str">
        <f>VLOOKUP(B1640,HIS退!B:I,8,FALSE)</f>
        <v>1</v>
      </c>
      <c r="Q1640" s="38">
        <f>VLOOKUP(C1640,招行退!B:F,5,FALSE)</f>
        <v>8000</v>
      </c>
      <c r="R1640" t="str">
        <f>VLOOKUP(C1640,招行退!B:H,7,FALSE)</f>
        <v>S</v>
      </c>
      <c r="S1640" t="e">
        <f>VLOOKUP(C1640,招行退!B:I,8,FALSE)</f>
        <v>#N/A</v>
      </c>
    </row>
    <row r="1641" spans="1:19" ht="14.25" hidden="1">
      <c r="A1641" t="s">
        <v>22098</v>
      </c>
      <c r="B1641">
        <v>831964</v>
      </c>
      <c r="C1641" t="s">
        <v>6024</v>
      </c>
      <c r="D1641" t="s">
        <v>9018</v>
      </c>
      <c r="E1641" t="s">
        <v>6027</v>
      </c>
      <c r="F1641" s="15">
        <v>58.5</v>
      </c>
      <c r="G1641" t="s">
        <v>34</v>
      </c>
      <c r="H1641" t="s">
        <v>34</v>
      </c>
      <c r="I1641" t="s">
        <v>340</v>
      </c>
      <c r="J1641" t="s">
        <v>57</v>
      </c>
      <c r="K1641" t="s">
        <v>59</v>
      </c>
      <c r="L1641" t="s">
        <v>6025</v>
      </c>
      <c r="M1641" t="s">
        <v>10765</v>
      </c>
      <c r="N1641" t="s">
        <v>6028</v>
      </c>
      <c r="O1641">
        <f>VLOOKUP(B1641,HIS退!B:F,5,FALSE)</f>
        <v>-58.5</v>
      </c>
      <c r="P1641" t="str">
        <f>VLOOKUP(B1641,HIS退!B:I,8,FALSE)</f>
        <v>9</v>
      </c>
      <c r="Q1641" s="38">
        <f>VLOOKUP(C1641,招行退!B:F,5,FALSE)</f>
        <v>58.5</v>
      </c>
      <c r="R1641" t="str">
        <f>VLOOKUP(C1641,招行退!B:H,7,FALSE)</f>
        <v>B</v>
      </c>
      <c r="S1641" t="str">
        <f>VLOOKUP(C1641,招行退!B:I,8,FALSE)</f>
        <v>20170719</v>
      </c>
    </row>
    <row r="1642" spans="1:19" ht="14.25" hidden="1">
      <c r="A1642" t="s">
        <v>22099</v>
      </c>
      <c r="B1642">
        <v>832281</v>
      </c>
      <c r="C1642" t="s">
        <v>10766</v>
      </c>
      <c r="D1642" t="s">
        <v>8559</v>
      </c>
      <c r="E1642" t="s">
        <v>6002</v>
      </c>
      <c r="F1642" s="15">
        <v>186.14</v>
      </c>
      <c r="G1642" t="s">
        <v>34</v>
      </c>
      <c r="H1642" t="s">
        <v>34</v>
      </c>
      <c r="I1642" t="s">
        <v>58</v>
      </c>
      <c r="J1642" t="s">
        <v>48</v>
      </c>
      <c r="K1642" t="s">
        <v>59</v>
      </c>
      <c r="L1642" t="s">
        <v>10767</v>
      </c>
      <c r="M1642" t="s">
        <v>10768</v>
      </c>
      <c r="N1642" t="s">
        <v>10761</v>
      </c>
      <c r="O1642">
        <f>VLOOKUP(B1642,HIS退!B:F,5,FALSE)</f>
        <v>-186.14</v>
      </c>
      <c r="P1642" t="str">
        <f>VLOOKUP(B1642,HIS退!B:I,8,FALSE)</f>
        <v>1</v>
      </c>
      <c r="Q1642" s="38">
        <f>VLOOKUP(C1642,招行退!B:F,5,FALSE)</f>
        <v>186.14</v>
      </c>
      <c r="R1642" t="str">
        <f>VLOOKUP(C1642,招行退!B:H,7,FALSE)</f>
        <v>S</v>
      </c>
      <c r="S1642" t="e">
        <f>VLOOKUP(C1642,招行退!B:I,8,FALSE)</f>
        <v>#N/A</v>
      </c>
    </row>
    <row r="1643" spans="1:19" ht="14.25" hidden="1">
      <c r="A1643" t="s">
        <v>22100</v>
      </c>
      <c r="B1643">
        <v>832394</v>
      </c>
      <c r="C1643" t="s">
        <v>10769</v>
      </c>
      <c r="D1643" t="s">
        <v>10770</v>
      </c>
      <c r="E1643" t="s">
        <v>10771</v>
      </c>
      <c r="F1643" s="15">
        <v>88</v>
      </c>
      <c r="G1643" t="s">
        <v>34</v>
      </c>
      <c r="H1643" t="s">
        <v>34</v>
      </c>
      <c r="I1643" t="s">
        <v>58</v>
      </c>
      <c r="J1643" t="s">
        <v>48</v>
      </c>
      <c r="K1643" t="s">
        <v>59</v>
      </c>
      <c r="L1643" t="s">
        <v>10772</v>
      </c>
      <c r="M1643" t="s">
        <v>10773</v>
      </c>
      <c r="N1643" t="s">
        <v>10774</v>
      </c>
      <c r="O1643">
        <f>VLOOKUP(B1643,HIS退!B:F,5,FALSE)</f>
        <v>-88</v>
      </c>
      <c r="P1643" t="str">
        <f>VLOOKUP(B1643,HIS退!B:I,8,FALSE)</f>
        <v>1</v>
      </c>
      <c r="Q1643" s="38">
        <f>VLOOKUP(C1643,招行退!B:F,5,FALSE)</f>
        <v>88</v>
      </c>
      <c r="R1643" t="str">
        <f>VLOOKUP(C1643,招行退!B:H,7,FALSE)</f>
        <v>S</v>
      </c>
      <c r="S1643" t="e">
        <f>VLOOKUP(C1643,招行退!B:I,8,FALSE)</f>
        <v>#N/A</v>
      </c>
    </row>
    <row r="1644" spans="1:19" ht="14.25" hidden="1">
      <c r="A1644" t="s">
        <v>22101</v>
      </c>
      <c r="B1644">
        <v>832485</v>
      </c>
      <c r="C1644" t="s">
        <v>10775</v>
      </c>
      <c r="D1644" t="s">
        <v>10776</v>
      </c>
      <c r="E1644" t="s">
        <v>10777</v>
      </c>
      <c r="F1644" s="15">
        <v>106.58</v>
      </c>
      <c r="G1644" t="s">
        <v>53</v>
      </c>
      <c r="H1644" t="s">
        <v>34</v>
      </c>
      <c r="I1644" t="s">
        <v>58</v>
      </c>
      <c r="J1644" t="s">
        <v>48</v>
      </c>
      <c r="K1644" t="s">
        <v>59</v>
      </c>
      <c r="L1644" t="s">
        <v>10778</v>
      </c>
      <c r="M1644" t="s">
        <v>10779</v>
      </c>
      <c r="N1644" t="s">
        <v>10780</v>
      </c>
      <c r="O1644">
        <f>VLOOKUP(B1644,HIS退!B:F,5,FALSE)</f>
        <v>-106.58</v>
      </c>
      <c r="P1644" t="str">
        <f>VLOOKUP(B1644,HIS退!B:I,8,FALSE)</f>
        <v>1</v>
      </c>
      <c r="Q1644" s="38">
        <f>VLOOKUP(C1644,招行退!B:F,5,FALSE)</f>
        <v>106.58</v>
      </c>
      <c r="R1644" t="str">
        <f>VLOOKUP(C1644,招行退!B:H,7,FALSE)</f>
        <v>S</v>
      </c>
      <c r="S1644" t="e">
        <f>VLOOKUP(C1644,招行退!B:I,8,FALSE)</f>
        <v>#N/A</v>
      </c>
    </row>
    <row r="1645" spans="1:19" ht="14.25" hidden="1">
      <c r="A1645" t="s">
        <v>22102</v>
      </c>
      <c r="B1645">
        <v>832765</v>
      </c>
      <c r="C1645" t="s">
        <v>10781</v>
      </c>
      <c r="D1645" t="s">
        <v>10782</v>
      </c>
      <c r="E1645" t="s">
        <v>10783</v>
      </c>
      <c r="F1645" s="15">
        <v>10000</v>
      </c>
      <c r="G1645" t="s">
        <v>34</v>
      </c>
      <c r="H1645" t="s">
        <v>34</v>
      </c>
      <c r="I1645" t="s">
        <v>58</v>
      </c>
      <c r="J1645" t="s">
        <v>48</v>
      </c>
      <c r="K1645" t="s">
        <v>59</v>
      </c>
      <c r="L1645" t="s">
        <v>10784</v>
      </c>
      <c r="M1645" t="s">
        <v>10785</v>
      </c>
      <c r="N1645" t="s">
        <v>10761</v>
      </c>
      <c r="O1645">
        <f>VLOOKUP(B1645,HIS退!B:F,5,FALSE)</f>
        <v>-10000</v>
      </c>
      <c r="P1645" t="str">
        <f>VLOOKUP(B1645,HIS退!B:I,8,FALSE)</f>
        <v>1</v>
      </c>
      <c r="Q1645" s="38">
        <f>VLOOKUP(C1645,招行退!B:F,5,FALSE)</f>
        <v>10000</v>
      </c>
      <c r="R1645" t="str">
        <f>VLOOKUP(C1645,招行退!B:H,7,FALSE)</f>
        <v>S</v>
      </c>
      <c r="S1645" t="e">
        <f>VLOOKUP(C1645,招行退!B:I,8,FALSE)</f>
        <v>#N/A</v>
      </c>
    </row>
    <row r="1646" spans="1:19" ht="14.25" hidden="1">
      <c r="A1646" t="s">
        <v>22103</v>
      </c>
      <c r="B1646">
        <v>832811</v>
      </c>
      <c r="C1646" t="s">
        <v>10786</v>
      </c>
      <c r="D1646" t="s">
        <v>10782</v>
      </c>
      <c r="E1646" t="s">
        <v>10783</v>
      </c>
      <c r="F1646" s="15">
        <v>7900</v>
      </c>
      <c r="G1646" t="s">
        <v>34</v>
      </c>
      <c r="H1646" t="s">
        <v>34</v>
      </c>
      <c r="I1646" t="s">
        <v>58</v>
      </c>
      <c r="J1646" t="s">
        <v>48</v>
      </c>
      <c r="K1646" t="s">
        <v>59</v>
      </c>
      <c r="L1646" t="s">
        <v>10787</v>
      </c>
      <c r="M1646" t="s">
        <v>10788</v>
      </c>
      <c r="N1646" t="s">
        <v>6003</v>
      </c>
      <c r="O1646">
        <f>VLOOKUP(B1646,HIS退!B:F,5,FALSE)</f>
        <v>-7900</v>
      </c>
      <c r="P1646" t="str">
        <f>VLOOKUP(B1646,HIS退!B:I,8,FALSE)</f>
        <v>1</v>
      </c>
      <c r="Q1646" s="38">
        <f>VLOOKUP(C1646,招行退!B:F,5,FALSE)</f>
        <v>7900</v>
      </c>
      <c r="R1646" t="str">
        <f>VLOOKUP(C1646,招行退!B:H,7,FALSE)</f>
        <v>S</v>
      </c>
      <c r="S1646" t="e">
        <f>VLOOKUP(C1646,招行退!B:I,8,FALSE)</f>
        <v>#N/A</v>
      </c>
    </row>
    <row r="1647" spans="1:19" ht="14.25" hidden="1">
      <c r="A1647" t="s">
        <v>22104</v>
      </c>
      <c r="B1647">
        <v>832999</v>
      </c>
      <c r="C1647" t="s">
        <v>5954</v>
      </c>
      <c r="D1647" t="s">
        <v>10789</v>
      </c>
      <c r="E1647" t="s">
        <v>5957</v>
      </c>
      <c r="F1647" s="15">
        <v>566.27</v>
      </c>
      <c r="G1647" t="s">
        <v>34</v>
      </c>
      <c r="H1647" t="s">
        <v>34</v>
      </c>
      <c r="I1647" t="s">
        <v>340</v>
      </c>
      <c r="J1647" t="s">
        <v>57</v>
      </c>
      <c r="K1647" t="s">
        <v>59</v>
      </c>
      <c r="L1647" t="s">
        <v>5955</v>
      </c>
      <c r="M1647" t="s">
        <v>10790</v>
      </c>
      <c r="N1647" t="s">
        <v>5958</v>
      </c>
      <c r="O1647">
        <f>VLOOKUP(B1647,HIS退!B:F,5,FALSE)</f>
        <v>-566.27</v>
      </c>
      <c r="P1647" t="str">
        <f>VLOOKUP(B1647,HIS退!B:I,8,FALSE)</f>
        <v>9</v>
      </c>
      <c r="Q1647" s="38">
        <f>VLOOKUP(C1647,招行退!B:F,5,FALSE)</f>
        <v>566.27</v>
      </c>
      <c r="R1647" t="str">
        <f>VLOOKUP(C1647,招行退!B:H,7,FALSE)</f>
        <v>B</v>
      </c>
      <c r="S1647" t="str">
        <f>VLOOKUP(C1647,招行退!B:I,8,FALSE)</f>
        <v>20170719</v>
      </c>
    </row>
    <row r="1648" spans="1:19" ht="14.25" hidden="1">
      <c r="A1648" t="s">
        <v>22105</v>
      </c>
      <c r="B1648">
        <v>833265</v>
      </c>
      <c r="C1648" t="s">
        <v>10791</v>
      </c>
      <c r="D1648" t="s">
        <v>8091</v>
      </c>
      <c r="E1648" t="s">
        <v>5400</v>
      </c>
      <c r="F1648" s="15">
        <v>9645</v>
      </c>
      <c r="G1648" t="s">
        <v>34</v>
      </c>
      <c r="H1648" t="s">
        <v>34</v>
      </c>
      <c r="I1648" t="s">
        <v>58</v>
      </c>
      <c r="J1648" t="s">
        <v>48</v>
      </c>
      <c r="K1648" t="s">
        <v>59</v>
      </c>
      <c r="L1648" t="s">
        <v>10792</v>
      </c>
      <c r="M1648" t="s">
        <v>10793</v>
      </c>
      <c r="N1648" t="s">
        <v>5401</v>
      </c>
      <c r="O1648">
        <f>VLOOKUP(B1648,HIS退!B:F,5,FALSE)</f>
        <v>-9645</v>
      </c>
      <c r="P1648" t="str">
        <f>VLOOKUP(B1648,HIS退!B:I,8,FALSE)</f>
        <v>1</v>
      </c>
      <c r="Q1648" s="38">
        <f>VLOOKUP(C1648,招行退!B:F,5,FALSE)</f>
        <v>9645</v>
      </c>
      <c r="R1648" t="str">
        <f>VLOOKUP(C1648,招行退!B:H,7,FALSE)</f>
        <v>S</v>
      </c>
      <c r="S1648">
        <f>VLOOKUP(C1648,招行退!B:I,8,FALSE)</f>
        <v>0</v>
      </c>
    </row>
    <row r="1649" spans="1:19" ht="14.25" hidden="1">
      <c r="A1649" t="s">
        <v>22106</v>
      </c>
      <c r="B1649">
        <v>833863</v>
      </c>
      <c r="C1649" t="s">
        <v>10794</v>
      </c>
      <c r="D1649" t="s">
        <v>10795</v>
      </c>
      <c r="E1649" t="s">
        <v>10796</v>
      </c>
      <c r="F1649" s="15">
        <v>5</v>
      </c>
      <c r="G1649" t="s">
        <v>34</v>
      </c>
      <c r="H1649" t="s">
        <v>34</v>
      </c>
      <c r="I1649" t="s">
        <v>58</v>
      </c>
      <c r="J1649" t="s">
        <v>48</v>
      </c>
      <c r="K1649" t="s">
        <v>59</v>
      </c>
      <c r="L1649" t="s">
        <v>10797</v>
      </c>
      <c r="M1649" t="s">
        <v>10798</v>
      </c>
      <c r="N1649" t="s">
        <v>10799</v>
      </c>
      <c r="O1649">
        <f>VLOOKUP(B1649,HIS退!B:F,5,FALSE)</f>
        <v>-5</v>
      </c>
      <c r="P1649" t="str">
        <f>VLOOKUP(B1649,HIS退!B:I,8,FALSE)</f>
        <v>1</v>
      </c>
      <c r="Q1649" s="38">
        <f>VLOOKUP(C1649,招行退!B:F,5,FALSE)</f>
        <v>5</v>
      </c>
      <c r="R1649" t="str">
        <f>VLOOKUP(C1649,招行退!B:H,7,FALSE)</f>
        <v>S</v>
      </c>
      <c r="S1649" t="e">
        <f>VLOOKUP(C1649,招行退!B:I,8,FALSE)</f>
        <v>#N/A</v>
      </c>
    </row>
    <row r="1650" spans="1:19" ht="14.25" hidden="1">
      <c r="A1650" t="s">
        <v>22107</v>
      </c>
      <c r="B1650">
        <v>834056</v>
      </c>
      <c r="C1650" t="s">
        <v>10800</v>
      </c>
      <c r="D1650" t="s">
        <v>10801</v>
      </c>
      <c r="E1650" t="s">
        <v>10802</v>
      </c>
      <c r="F1650" s="15">
        <v>1111.3399999999999</v>
      </c>
      <c r="G1650" t="s">
        <v>34</v>
      </c>
      <c r="H1650" t="s">
        <v>34</v>
      </c>
      <c r="I1650" t="s">
        <v>58</v>
      </c>
      <c r="J1650" t="s">
        <v>48</v>
      </c>
      <c r="K1650" t="s">
        <v>59</v>
      </c>
      <c r="L1650" t="s">
        <v>10803</v>
      </c>
      <c r="M1650" t="s">
        <v>10804</v>
      </c>
      <c r="N1650" t="s">
        <v>10805</v>
      </c>
      <c r="O1650">
        <f>VLOOKUP(B1650,HIS退!B:F,5,FALSE)</f>
        <v>-1111.3399999999999</v>
      </c>
      <c r="P1650" t="str">
        <f>VLOOKUP(B1650,HIS退!B:I,8,FALSE)</f>
        <v>1</v>
      </c>
      <c r="Q1650" s="38">
        <f>VLOOKUP(C1650,招行退!B:F,5,FALSE)</f>
        <v>1111.3399999999999</v>
      </c>
      <c r="R1650" t="str">
        <f>VLOOKUP(C1650,招行退!B:H,7,FALSE)</f>
        <v>S</v>
      </c>
      <c r="S1650" t="e">
        <f>VLOOKUP(C1650,招行退!B:I,8,FALSE)</f>
        <v>#N/A</v>
      </c>
    </row>
    <row r="1651" spans="1:19" ht="14.25" hidden="1">
      <c r="A1651" t="s">
        <v>22108</v>
      </c>
      <c r="B1651">
        <v>834236</v>
      </c>
      <c r="C1651" t="s">
        <v>10806</v>
      </c>
      <c r="D1651" t="s">
        <v>10807</v>
      </c>
      <c r="E1651" t="s">
        <v>10808</v>
      </c>
      <c r="F1651" s="15">
        <v>140</v>
      </c>
      <c r="G1651" t="s">
        <v>34</v>
      </c>
      <c r="H1651" t="s">
        <v>34</v>
      </c>
      <c r="I1651" t="s">
        <v>58</v>
      </c>
      <c r="J1651" t="s">
        <v>48</v>
      </c>
      <c r="K1651" t="s">
        <v>59</v>
      </c>
      <c r="L1651" t="s">
        <v>10809</v>
      </c>
      <c r="M1651" t="s">
        <v>10810</v>
      </c>
      <c r="N1651" t="s">
        <v>10811</v>
      </c>
      <c r="O1651">
        <f>VLOOKUP(B1651,HIS退!B:F,5,FALSE)</f>
        <v>-140</v>
      </c>
      <c r="P1651" t="str">
        <f>VLOOKUP(B1651,HIS退!B:I,8,FALSE)</f>
        <v>1</v>
      </c>
      <c r="Q1651" s="38">
        <f>VLOOKUP(C1651,招行退!B:F,5,FALSE)</f>
        <v>140</v>
      </c>
      <c r="R1651" t="str">
        <f>VLOOKUP(C1651,招行退!B:H,7,FALSE)</f>
        <v>S</v>
      </c>
      <c r="S1651" t="e">
        <f>VLOOKUP(C1651,招行退!B:I,8,FALSE)</f>
        <v>#N/A</v>
      </c>
    </row>
    <row r="1652" spans="1:19" ht="14.25" hidden="1">
      <c r="A1652" t="s">
        <v>22109</v>
      </c>
      <c r="B1652">
        <v>834723</v>
      </c>
      <c r="C1652" t="s">
        <v>5961</v>
      </c>
      <c r="D1652" t="s">
        <v>10812</v>
      </c>
      <c r="E1652" t="s">
        <v>5964</v>
      </c>
      <c r="F1652" s="15">
        <v>459.9</v>
      </c>
      <c r="G1652" t="s">
        <v>34</v>
      </c>
      <c r="H1652" t="s">
        <v>34</v>
      </c>
      <c r="I1652" t="s">
        <v>340</v>
      </c>
      <c r="J1652" t="s">
        <v>57</v>
      </c>
      <c r="K1652" t="s">
        <v>59</v>
      </c>
      <c r="L1652" t="s">
        <v>5962</v>
      </c>
      <c r="M1652" t="s">
        <v>10813</v>
      </c>
      <c r="N1652" t="s">
        <v>5965</v>
      </c>
      <c r="O1652">
        <f>VLOOKUP(B1652,HIS退!B:F,5,FALSE)</f>
        <v>-459.9</v>
      </c>
      <c r="P1652" t="str">
        <f>VLOOKUP(B1652,HIS退!B:I,8,FALSE)</f>
        <v>9</v>
      </c>
      <c r="Q1652" s="38">
        <f>VLOOKUP(C1652,招行退!B:F,5,FALSE)</f>
        <v>459.9</v>
      </c>
      <c r="R1652" t="str">
        <f>VLOOKUP(C1652,招行退!B:H,7,FALSE)</f>
        <v>B</v>
      </c>
      <c r="S1652" t="str">
        <f>VLOOKUP(C1652,招行退!B:I,8,FALSE)</f>
        <v>20170719</v>
      </c>
    </row>
    <row r="1653" spans="1:19" ht="14.25" hidden="1">
      <c r="A1653" t="s">
        <v>22110</v>
      </c>
      <c r="B1653">
        <v>834855</v>
      </c>
      <c r="C1653" t="s">
        <v>10814</v>
      </c>
      <c r="D1653" t="s">
        <v>10815</v>
      </c>
      <c r="E1653" t="s">
        <v>10816</v>
      </c>
      <c r="F1653" s="15">
        <v>1040</v>
      </c>
      <c r="G1653" t="s">
        <v>34</v>
      </c>
      <c r="H1653" t="s">
        <v>34</v>
      </c>
      <c r="I1653" t="s">
        <v>58</v>
      </c>
      <c r="J1653" t="s">
        <v>48</v>
      </c>
      <c r="K1653" t="s">
        <v>59</v>
      </c>
      <c r="L1653" t="s">
        <v>10817</v>
      </c>
      <c r="M1653" t="s">
        <v>10818</v>
      </c>
      <c r="N1653" t="s">
        <v>10819</v>
      </c>
      <c r="O1653">
        <f>VLOOKUP(B1653,HIS退!B:F,5,FALSE)</f>
        <v>-1040</v>
      </c>
      <c r="P1653" t="str">
        <f>VLOOKUP(B1653,HIS退!B:I,8,FALSE)</f>
        <v>1</v>
      </c>
      <c r="Q1653" s="38">
        <f>VLOOKUP(C1653,招行退!B:F,5,FALSE)</f>
        <v>1040</v>
      </c>
      <c r="R1653" t="str">
        <f>VLOOKUP(C1653,招行退!B:H,7,FALSE)</f>
        <v>S</v>
      </c>
      <c r="S1653" t="e">
        <f>VLOOKUP(C1653,招行退!B:I,8,FALSE)</f>
        <v>#N/A</v>
      </c>
    </row>
    <row r="1654" spans="1:19" ht="14.25" hidden="1">
      <c r="A1654" t="s">
        <v>22111</v>
      </c>
      <c r="B1654">
        <v>835784</v>
      </c>
      <c r="C1654" t="s">
        <v>10820</v>
      </c>
      <c r="D1654" t="s">
        <v>2033</v>
      </c>
      <c r="E1654" t="s">
        <v>2034</v>
      </c>
      <c r="F1654" s="15">
        <v>1085</v>
      </c>
      <c r="G1654" t="s">
        <v>53</v>
      </c>
      <c r="H1654" t="s">
        <v>34</v>
      </c>
      <c r="I1654" t="s">
        <v>58</v>
      </c>
      <c r="J1654" t="s">
        <v>48</v>
      </c>
      <c r="K1654" t="s">
        <v>59</v>
      </c>
      <c r="L1654" t="s">
        <v>10821</v>
      </c>
      <c r="M1654" t="s">
        <v>10822</v>
      </c>
      <c r="N1654" t="s">
        <v>10823</v>
      </c>
      <c r="O1654">
        <f>VLOOKUP(B1654,HIS退!B:F,5,FALSE)</f>
        <v>-1085</v>
      </c>
      <c r="P1654" t="str">
        <f>VLOOKUP(B1654,HIS退!B:I,8,FALSE)</f>
        <v>1</v>
      </c>
      <c r="Q1654" s="38">
        <f>VLOOKUP(C1654,招行退!B:F,5,FALSE)</f>
        <v>1085</v>
      </c>
      <c r="R1654" t="str">
        <f>VLOOKUP(C1654,招行退!B:H,7,FALSE)</f>
        <v>S</v>
      </c>
      <c r="S1654" t="e">
        <f>VLOOKUP(C1654,招行退!B:I,8,FALSE)</f>
        <v>#N/A</v>
      </c>
    </row>
    <row r="1655" spans="1:19" ht="14.25" hidden="1">
      <c r="A1655" t="s">
        <v>22112</v>
      </c>
      <c r="B1655">
        <v>835810</v>
      </c>
      <c r="C1655" t="s">
        <v>6132</v>
      </c>
      <c r="D1655" t="s">
        <v>10824</v>
      </c>
      <c r="E1655" t="s">
        <v>6135</v>
      </c>
      <c r="F1655" s="15">
        <v>31.5</v>
      </c>
      <c r="G1655" t="s">
        <v>34</v>
      </c>
      <c r="H1655" t="s">
        <v>34</v>
      </c>
      <c r="I1655" t="s">
        <v>340</v>
      </c>
      <c r="J1655" t="s">
        <v>340</v>
      </c>
      <c r="K1655" t="s">
        <v>59</v>
      </c>
      <c r="L1655" t="s">
        <v>6133</v>
      </c>
      <c r="M1655" t="s">
        <v>10825</v>
      </c>
      <c r="N1655" t="s">
        <v>6136</v>
      </c>
      <c r="O1655">
        <f>VLOOKUP(B1655,HIS退!B:F,5,FALSE)</f>
        <v>-31.5</v>
      </c>
      <c r="P1655" t="str">
        <f>VLOOKUP(B1655,HIS退!B:I,8,FALSE)</f>
        <v>9</v>
      </c>
      <c r="Q1655" s="38">
        <f>VLOOKUP(C1655,招行退!B:F,5,FALSE)</f>
        <v>31.5</v>
      </c>
      <c r="R1655" t="str">
        <f>VLOOKUP(C1655,招行退!B:H,7,FALSE)</f>
        <v>B</v>
      </c>
      <c r="S1655" t="str">
        <f>VLOOKUP(C1655,招行退!B:I,8,FALSE)</f>
        <v>20170720</v>
      </c>
    </row>
    <row r="1656" spans="1:19" ht="14.25" hidden="1">
      <c r="A1656" t="s">
        <v>22113</v>
      </c>
      <c r="B1656">
        <v>835819</v>
      </c>
      <c r="C1656" t="s">
        <v>10826</v>
      </c>
      <c r="D1656" t="s">
        <v>10827</v>
      </c>
      <c r="E1656" t="s">
        <v>10828</v>
      </c>
      <c r="F1656" s="15">
        <v>4000</v>
      </c>
      <c r="G1656" t="s">
        <v>34</v>
      </c>
      <c r="H1656" t="s">
        <v>34</v>
      </c>
      <c r="I1656" t="s">
        <v>58</v>
      </c>
      <c r="J1656" t="s">
        <v>48</v>
      </c>
      <c r="K1656" t="s">
        <v>59</v>
      </c>
      <c r="L1656" t="s">
        <v>10829</v>
      </c>
      <c r="M1656" t="s">
        <v>10830</v>
      </c>
      <c r="N1656" t="s">
        <v>10831</v>
      </c>
      <c r="O1656">
        <f>VLOOKUP(B1656,HIS退!B:F,5,FALSE)</f>
        <v>-4000</v>
      </c>
      <c r="P1656" t="str">
        <f>VLOOKUP(B1656,HIS退!B:I,8,FALSE)</f>
        <v>1</v>
      </c>
      <c r="Q1656" s="38">
        <f>VLOOKUP(C1656,招行退!B:F,5,FALSE)</f>
        <v>4000</v>
      </c>
      <c r="R1656" t="str">
        <f>VLOOKUP(C1656,招行退!B:H,7,FALSE)</f>
        <v>S</v>
      </c>
      <c r="S1656" t="e">
        <f>VLOOKUP(C1656,招行退!B:I,8,FALSE)</f>
        <v>#N/A</v>
      </c>
    </row>
    <row r="1657" spans="1:19" ht="14.25" hidden="1">
      <c r="A1657" t="s">
        <v>22114</v>
      </c>
      <c r="B1657">
        <v>835926</v>
      </c>
      <c r="C1657" t="s">
        <v>10832</v>
      </c>
      <c r="D1657" t="s">
        <v>10833</v>
      </c>
      <c r="E1657" t="s">
        <v>4577</v>
      </c>
      <c r="F1657" s="15">
        <v>1000</v>
      </c>
      <c r="G1657" t="s">
        <v>34</v>
      </c>
      <c r="H1657" t="s">
        <v>34</v>
      </c>
      <c r="I1657" t="s">
        <v>58</v>
      </c>
      <c r="J1657" t="s">
        <v>48</v>
      </c>
      <c r="K1657" t="s">
        <v>59</v>
      </c>
      <c r="L1657" t="s">
        <v>10834</v>
      </c>
      <c r="M1657" t="s">
        <v>10835</v>
      </c>
      <c r="N1657" t="s">
        <v>10836</v>
      </c>
      <c r="O1657">
        <f>VLOOKUP(B1657,HIS退!B:F,5,FALSE)</f>
        <v>-1000</v>
      </c>
      <c r="P1657" t="str">
        <f>VLOOKUP(B1657,HIS退!B:I,8,FALSE)</f>
        <v>1</v>
      </c>
      <c r="Q1657" s="38">
        <f>VLOOKUP(C1657,招行退!B:F,5,FALSE)</f>
        <v>1000</v>
      </c>
      <c r="R1657" t="str">
        <f>VLOOKUP(C1657,招行退!B:H,7,FALSE)</f>
        <v>S</v>
      </c>
      <c r="S1657" t="e">
        <f>VLOOKUP(C1657,招行退!B:I,8,FALSE)</f>
        <v>#N/A</v>
      </c>
    </row>
    <row r="1658" spans="1:19" ht="14.25" hidden="1">
      <c r="A1658" t="s">
        <v>22115</v>
      </c>
      <c r="B1658">
        <v>835987</v>
      </c>
      <c r="C1658" t="s">
        <v>10837</v>
      </c>
      <c r="D1658" t="s">
        <v>10838</v>
      </c>
      <c r="E1658" t="s">
        <v>10839</v>
      </c>
      <c r="F1658" s="15">
        <v>4210.8999999999996</v>
      </c>
      <c r="G1658" t="s">
        <v>53</v>
      </c>
      <c r="H1658" t="s">
        <v>34</v>
      </c>
      <c r="I1658" t="s">
        <v>58</v>
      </c>
      <c r="J1658" t="s">
        <v>48</v>
      </c>
      <c r="K1658" t="s">
        <v>59</v>
      </c>
      <c r="L1658" t="s">
        <v>10840</v>
      </c>
      <c r="M1658" t="s">
        <v>10841</v>
      </c>
      <c r="N1658" t="s">
        <v>10842</v>
      </c>
      <c r="O1658">
        <f>VLOOKUP(B1658,HIS退!B:F,5,FALSE)</f>
        <v>-4210.8999999999996</v>
      </c>
      <c r="P1658" t="str">
        <f>VLOOKUP(B1658,HIS退!B:I,8,FALSE)</f>
        <v>1</v>
      </c>
      <c r="Q1658" s="38">
        <f>VLOOKUP(C1658,招行退!B:F,5,FALSE)</f>
        <v>4210.8999999999996</v>
      </c>
      <c r="R1658" t="str">
        <f>VLOOKUP(C1658,招行退!B:H,7,FALSE)</f>
        <v>S</v>
      </c>
      <c r="S1658" t="e">
        <f>VLOOKUP(C1658,招行退!B:I,8,FALSE)</f>
        <v>#N/A</v>
      </c>
    </row>
    <row r="1659" spans="1:19" ht="14.25" hidden="1">
      <c r="A1659" t="s">
        <v>22116</v>
      </c>
      <c r="B1659">
        <v>836057</v>
      </c>
      <c r="C1659" t="s">
        <v>10843</v>
      </c>
      <c r="D1659" t="s">
        <v>10844</v>
      </c>
      <c r="E1659" t="s">
        <v>10845</v>
      </c>
      <c r="F1659" s="15">
        <v>224.96</v>
      </c>
      <c r="G1659" t="s">
        <v>34</v>
      </c>
      <c r="H1659" t="s">
        <v>34</v>
      </c>
      <c r="I1659" t="s">
        <v>58</v>
      </c>
      <c r="J1659" t="s">
        <v>48</v>
      </c>
      <c r="K1659" t="s">
        <v>59</v>
      </c>
      <c r="L1659" t="s">
        <v>10846</v>
      </c>
      <c r="M1659" t="s">
        <v>10847</v>
      </c>
      <c r="N1659" t="s">
        <v>10848</v>
      </c>
      <c r="O1659">
        <f>VLOOKUP(B1659,HIS退!B:F,5,FALSE)</f>
        <v>-224.96</v>
      </c>
      <c r="P1659" t="str">
        <f>VLOOKUP(B1659,HIS退!B:I,8,FALSE)</f>
        <v>1</v>
      </c>
      <c r="Q1659" s="38">
        <f>VLOOKUP(C1659,招行退!B:F,5,FALSE)</f>
        <v>224.96</v>
      </c>
      <c r="R1659" t="str">
        <f>VLOOKUP(C1659,招行退!B:H,7,FALSE)</f>
        <v>S</v>
      </c>
      <c r="S1659" t="e">
        <f>VLOOKUP(C1659,招行退!B:I,8,FALSE)</f>
        <v>#N/A</v>
      </c>
    </row>
    <row r="1660" spans="1:19" ht="14.25" hidden="1">
      <c r="A1660" t="s">
        <v>22117</v>
      </c>
      <c r="B1660">
        <v>836078</v>
      </c>
      <c r="C1660" t="s">
        <v>10849</v>
      </c>
      <c r="D1660" t="s">
        <v>10850</v>
      </c>
      <c r="E1660" t="s">
        <v>10851</v>
      </c>
      <c r="F1660" s="15">
        <v>400</v>
      </c>
      <c r="G1660" t="s">
        <v>34</v>
      </c>
      <c r="H1660" t="s">
        <v>34</v>
      </c>
      <c r="I1660" t="s">
        <v>58</v>
      </c>
      <c r="J1660" t="s">
        <v>48</v>
      </c>
      <c r="K1660" t="s">
        <v>59</v>
      </c>
      <c r="L1660" t="s">
        <v>10852</v>
      </c>
      <c r="M1660" t="s">
        <v>10853</v>
      </c>
      <c r="N1660" t="s">
        <v>10854</v>
      </c>
      <c r="O1660">
        <f>VLOOKUP(B1660,HIS退!B:F,5,FALSE)</f>
        <v>-400</v>
      </c>
      <c r="P1660" t="str">
        <f>VLOOKUP(B1660,HIS退!B:I,8,FALSE)</f>
        <v>1</v>
      </c>
      <c r="Q1660" s="38">
        <f>VLOOKUP(C1660,招行退!B:F,5,FALSE)</f>
        <v>400</v>
      </c>
      <c r="R1660" t="str">
        <f>VLOOKUP(C1660,招行退!B:H,7,FALSE)</f>
        <v>S</v>
      </c>
      <c r="S1660" t="e">
        <f>VLOOKUP(C1660,招行退!B:I,8,FALSE)</f>
        <v>#N/A</v>
      </c>
    </row>
    <row r="1661" spans="1:19" ht="14.25" hidden="1">
      <c r="A1661" t="s">
        <v>22118</v>
      </c>
      <c r="B1661">
        <v>836545</v>
      </c>
      <c r="C1661" t="s">
        <v>10855</v>
      </c>
      <c r="D1661" t="s">
        <v>10782</v>
      </c>
      <c r="E1661" t="s">
        <v>10783</v>
      </c>
      <c r="F1661" s="15">
        <v>15000</v>
      </c>
      <c r="G1661" t="s">
        <v>34</v>
      </c>
      <c r="H1661" t="s">
        <v>34</v>
      </c>
      <c r="I1661" t="s">
        <v>58</v>
      </c>
      <c r="J1661" t="s">
        <v>48</v>
      </c>
      <c r="K1661" t="s">
        <v>59</v>
      </c>
      <c r="L1661" t="s">
        <v>10856</v>
      </c>
      <c r="M1661" t="s">
        <v>10857</v>
      </c>
      <c r="N1661" t="s">
        <v>6003</v>
      </c>
      <c r="O1661">
        <f>VLOOKUP(B1661,HIS退!B:F,5,FALSE)</f>
        <v>-15000</v>
      </c>
      <c r="P1661" t="str">
        <f>VLOOKUP(B1661,HIS退!B:I,8,FALSE)</f>
        <v>1</v>
      </c>
      <c r="Q1661" s="38">
        <f>VLOOKUP(C1661,招行退!B:F,5,FALSE)</f>
        <v>15000</v>
      </c>
      <c r="R1661" t="str">
        <f>VLOOKUP(C1661,招行退!B:H,7,FALSE)</f>
        <v>S</v>
      </c>
      <c r="S1661" t="e">
        <f>VLOOKUP(C1661,招行退!B:I,8,FALSE)</f>
        <v>#N/A</v>
      </c>
    </row>
    <row r="1662" spans="1:19" ht="14.25" hidden="1">
      <c r="A1662" t="s">
        <v>22119</v>
      </c>
      <c r="B1662">
        <v>836735</v>
      </c>
      <c r="C1662" t="s">
        <v>10858</v>
      </c>
      <c r="D1662" t="s">
        <v>10859</v>
      </c>
      <c r="E1662" t="s">
        <v>10860</v>
      </c>
      <c r="F1662" s="15">
        <v>31.5</v>
      </c>
      <c r="G1662" t="s">
        <v>34</v>
      </c>
      <c r="H1662" t="s">
        <v>34</v>
      </c>
      <c r="I1662" t="s">
        <v>58</v>
      </c>
      <c r="J1662" t="s">
        <v>48</v>
      </c>
      <c r="K1662" t="s">
        <v>59</v>
      </c>
      <c r="L1662" t="s">
        <v>10861</v>
      </c>
      <c r="M1662" t="s">
        <v>10862</v>
      </c>
      <c r="N1662" t="s">
        <v>10863</v>
      </c>
      <c r="O1662">
        <f>VLOOKUP(B1662,HIS退!B:F,5,FALSE)</f>
        <v>-31.5</v>
      </c>
      <c r="P1662" t="str">
        <f>VLOOKUP(B1662,HIS退!B:I,8,FALSE)</f>
        <v>1</v>
      </c>
      <c r="Q1662" s="38">
        <f>VLOOKUP(C1662,招行退!B:F,5,FALSE)</f>
        <v>31.5</v>
      </c>
      <c r="R1662" t="str">
        <f>VLOOKUP(C1662,招行退!B:H,7,FALSE)</f>
        <v>S</v>
      </c>
      <c r="S1662" t="e">
        <f>VLOOKUP(C1662,招行退!B:I,8,FALSE)</f>
        <v>#N/A</v>
      </c>
    </row>
    <row r="1663" spans="1:19" ht="14.25" hidden="1">
      <c r="A1663" t="s">
        <v>22120</v>
      </c>
      <c r="B1663">
        <v>836801</v>
      </c>
      <c r="C1663" t="s">
        <v>10864</v>
      </c>
      <c r="D1663" t="s">
        <v>10865</v>
      </c>
      <c r="E1663" t="s">
        <v>10866</v>
      </c>
      <c r="F1663" s="15">
        <v>315.72000000000003</v>
      </c>
      <c r="G1663" t="s">
        <v>34</v>
      </c>
      <c r="H1663" t="s">
        <v>34</v>
      </c>
      <c r="I1663" t="s">
        <v>58</v>
      </c>
      <c r="J1663" t="s">
        <v>48</v>
      </c>
      <c r="K1663" t="s">
        <v>59</v>
      </c>
      <c r="L1663" t="s">
        <v>10867</v>
      </c>
      <c r="M1663" t="s">
        <v>10868</v>
      </c>
      <c r="N1663" t="s">
        <v>10869</v>
      </c>
      <c r="O1663">
        <f>VLOOKUP(B1663,HIS退!B:F,5,FALSE)</f>
        <v>-315.72000000000003</v>
      </c>
      <c r="P1663" t="str">
        <f>VLOOKUP(B1663,HIS退!B:I,8,FALSE)</f>
        <v>1</v>
      </c>
      <c r="Q1663" s="38">
        <f>VLOOKUP(C1663,招行退!B:F,5,FALSE)</f>
        <v>315.72000000000003</v>
      </c>
      <c r="R1663" t="str">
        <f>VLOOKUP(C1663,招行退!B:H,7,FALSE)</f>
        <v>S</v>
      </c>
      <c r="S1663" t="e">
        <f>VLOOKUP(C1663,招行退!B:I,8,FALSE)</f>
        <v>#N/A</v>
      </c>
    </row>
    <row r="1664" spans="1:19" ht="14.25" hidden="1">
      <c r="A1664" t="s">
        <v>22121</v>
      </c>
      <c r="B1664">
        <v>837120</v>
      </c>
      <c r="C1664" t="s">
        <v>10870</v>
      </c>
      <c r="D1664" t="s">
        <v>10871</v>
      </c>
      <c r="E1664" t="s">
        <v>10872</v>
      </c>
      <c r="F1664" s="15">
        <v>42.86</v>
      </c>
      <c r="G1664" t="s">
        <v>34</v>
      </c>
      <c r="H1664" t="s">
        <v>34</v>
      </c>
      <c r="I1664" t="s">
        <v>58</v>
      </c>
      <c r="J1664" t="s">
        <v>48</v>
      </c>
      <c r="K1664" t="s">
        <v>59</v>
      </c>
      <c r="L1664" t="s">
        <v>10873</v>
      </c>
      <c r="M1664" t="s">
        <v>10874</v>
      </c>
      <c r="N1664" t="s">
        <v>10875</v>
      </c>
      <c r="O1664">
        <f>VLOOKUP(B1664,HIS退!B:F,5,FALSE)</f>
        <v>-42.86</v>
      </c>
      <c r="P1664" t="str">
        <f>VLOOKUP(B1664,HIS退!B:I,8,FALSE)</f>
        <v>1</v>
      </c>
      <c r="Q1664" s="38">
        <f>VLOOKUP(C1664,招行退!B:F,5,FALSE)</f>
        <v>42.86</v>
      </c>
      <c r="R1664" t="str">
        <f>VLOOKUP(C1664,招行退!B:H,7,FALSE)</f>
        <v>S</v>
      </c>
      <c r="S1664" t="e">
        <f>VLOOKUP(C1664,招行退!B:I,8,FALSE)</f>
        <v>#N/A</v>
      </c>
    </row>
    <row r="1665" spans="1:19" ht="14.25" hidden="1">
      <c r="A1665" t="s">
        <v>22122</v>
      </c>
      <c r="B1665">
        <v>837163</v>
      </c>
      <c r="C1665" t="s">
        <v>10876</v>
      </c>
      <c r="D1665" t="s">
        <v>10877</v>
      </c>
      <c r="E1665" t="s">
        <v>10878</v>
      </c>
      <c r="F1665" s="15">
        <v>100</v>
      </c>
      <c r="G1665" t="s">
        <v>34</v>
      </c>
      <c r="H1665" t="s">
        <v>34</v>
      </c>
      <c r="I1665" t="s">
        <v>58</v>
      </c>
      <c r="J1665" t="s">
        <v>48</v>
      </c>
      <c r="K1665" t="s">
        <v>59</v>
      </c>
      <c r="L1665" t="s">
        <v>10879</v>
      </c>
      <c r="M1665" t="s">
        <v>10880</v>
      </c>
      <c r="N1665" t="s">
        <v>10881</v>
      </c>
      <c r="O1665">
        <f>VLOOKUP(B1665,HIS退!B:F,5,FALSE)</f>
        <v>-100</v>
      </c>
      <c r="P1665" t="str">
        <f>VLOOKUP(B1665,HIS退!B:I,8,FALSE)</f>
        <v>1</v>
      </c>
      <c r="Q1665" s="38">
        <f>VLOOKUP(C1665,招行退!B:F,5,FALSE)</f>
        <v>100</v>
      </c>
      <c r="R1665" t="str">
        <f>VLOOKUP(C1665,招行退!B:H,7,FALSE)</f>
        <v>S</v>
      </c>
      <c r="S1665" t="e">
        <f>VLOOKUP(C1665,招行退!B:I,8,FALSE)</f>
        <v>#N/A</v>
      </c>
    </row>
    <row r="1666" spans="1:19" ht="14.25" hidden="1">
      <c r="A1666" t="s">
        <v>22123</v>
      </c>
      <c r="B1666">
        <v>837381</v>
      </c>
      <c r="C1666" t="s">
        <v>10882</v>
      </c>
      <c r="D1666" t="s">
        <v>10883</v>
      </c>
      <c r="E1666" t="s">
        <v>10884</v>
      </c>
      <c r="F1666" s="15">
        <v>80</v>
      </c>
      <c r="G1666" t="s">
        <v>34</v>
      </c>
      <c r="H1666" t="s">
        <v>34</v>
      </c>
      <c r="I1666" t="s">
        <v>58</v>
      </c>
      <c r="J1666" t="s">
        <v>48</v>
      </c>
      <c r="K1666" t="s">
        <v>59</v>
      </c>
      <c r="L1666" t="s">
        <v>10885</v>
      </c>
      <c r="M1666" t="s">
        <v>10886</v>
      </c>
      <c r="N1666" t="s">
        <v>10887</v>
      </c>
      <c r="O1666">
        <f>VLOOKUP(B1666,HIS退!B:F,5,FALSE)</f>
        <v>-80</v>
      </c>
      <c r="P1666" t="str">
        <f>VLOOKUP(B1666,HIS退!B:I,8,FALSE)</f>
        <v>1</v>
      </c>
      <c r="Q1666" s="38">
        <f>VLOOKUP(C1666,招行退!B:F,5,FALSE)</f>
        <v>80</v>
      </c>
      <c r="R1666" t="str">
        <f>VLOOKUP(C1666,招行退!B:H,7,FALSE)</f>
        <v>S</v>
      </c>
      <c r="S1666" t="e">
        <f>VLOOKUP(C1666,招行退!B:I,8,FALSE)</f>
        <v>#N/A</v>
      </c>
    </row>
    <row r="1667" spans="1:19" ht="14.25" hidden="1">
      <c r="A1667" t="s">
        <v>22124</v>
      </c>
      <c r="B1667">
        <v>837473</v>
      </c>
      <c r="C1667" t="s">
        <v>10888</v>
      </c>
      <c r="D1667" t="s">
        <v>10889</v>
      </c>
      <c r="E1667" t="s">
        <v>10890</v>
      </c>
      <c r="F1667" s="15">
        <v>372</v>
      </c>
      <c r="G1667" t="s">
        <v>34</v>
      </c>
      <c r="H1667" t="s">
        <v>34</v>
      </c>
      <c r="I1667" t="s">
        <v>58</v>
      </c>
      <c r="J1667" t="s">
        <v>48</v>
      </c>
      <c r="K1667" t="s">
        <v>59</v>
      </c>
      <c r="L1667" t="s">
        <v>10891</v>
      </c>
      <c r="M1667" t="s">
        <v>10892</v>
      </c>
      <c r="N1667" t="s">
        <v>10893</v>
      </c>
      <c r="O1667">
        <f>VLOOKUP(B1667,HIS退!B:F,5,FALSE)</f>
        <v>-372</v>
      </c>
      <c r="P1667" t="str">
        <f>VLOOKUP(B1667,HIS退!B:I,8,FALSE)</f>
        <v>1</v>
      </c>
      <c r="Q1667" s="38">
        <f>VLOOKUP(C1667,招行退!B:F,5,FALSE)</f>
        <v>372</v>
      </c>
      <c r="R1667" t="str">
        <f>VLOOKUP(C1667,招行退!B:H,7,FALSE)</f>
        <v>S</v>
      </c>
      <c r="S1667" t="e">
        <f>VLOOKUP(C1667,招行退!B:I,8,FALSE)</f>
        <v>#N/A</v>
      </c>
    </row>
    <row r="1668" spans="1:19" ht="14.25" hidden="1">
      <c r="A1668" t="s">
        <v>22125</v>
      </c>
      <c r="B1668">
        <v>837862</v>
      </c>
      <c r="C1668" t="s">
        <v>10894</v>
      </c>
      <c r="D1668" t="s">
        <v>10895</v>
      </c>
      <c r="E1668" t="s">
        <v>10896</v>
      </c>
      <c r="F1668" s="15">
        <v>111.06</v>
      </c>
      <c r="G1668" t="s">
        <v>34</v>
      </c>
      <c r="H1668" t="s">
        <v>34</v>
      </c>
      <c r="I1668" t="s">
        <v>58</v>
      </c>
      <c r="J1668" t="s">
        <v>48</v>
      </c>
      <c r="K1668" t="s">
        <v>59</v>
      </c>
      <c r="L1668" t="s">
        <v>10897</v>
      </c>
      <c r="M1668" t="s">
        <v>10898</v>
      </c>
      <c r="N1668" t="s">
        <v>10899</v>
      </c>
      <c r="O1668">
        <f>VLOOKUP(B1668,HIS退!B:F,5,FALSE)</f>
        <v>-111.06</v>
      </c>
      <c r="P1668" t="str">
        <f>VLOOKUP(B1668,HIS退!B:I,8,FALSE)</f>
        <v>1</v>
      </c>
      <c r="Q1668" s="38">
        <f>VLOOKUP(C1668,招行退!B:F,5,FALSE)</f>
        <v>111.06</v>
      </c>
      <c r="R1668" t="str">
        <f>VLOOKUP(C1668,招行退!B:H,7,FALSE)</f>
        <v>S</v>
      </c>
      <c r="S1668" t="e">
        <f>VLOOKUP(C1668,招行退!B:I,8,FALSE)</f>
        <v>#N/A</v>
      </c>
    </row>
    <row r="1669" spans="1:19" ht="14.25" hidden="1">
      <c r="A1669" t="s">
        <v>22126</v>
      </c>
      <c r="B1669">
        <v>837951</v>
      </c>
      <c r="C1669" t="s">
        <v>10900</v>
      </c>
      <c r="D1669" t="s">
        <v>10901</v>
      </c>
      <c r="E1669" t="s">
        <v>10902</v>
      </c>
      <c r="F1669" s="15">
        <v>1600</v>
      </c>
      <c r="G1669" t="s">
        <v>34</v>
      </c>
      <c r="H1669" t="s">
        <v>34</v>
      </c>
      <c r="I1669" t="s">
        <v>58</v>
      </c>
      <c r="J1669" t="s">
        <v>48</v>
      </c>
      <c r="K1669" t="s">
        <v>59</v>
      </c>
      <c r="L1669" t="s">
        <v>10903</v>
      </c>
      <c r="M1669" t="s">
        <v>10904</v>
      </c>
      <c r="N1669" t="s">
        <v>10905</v>
      </c>
      <c r="O1669">
        <f>VLOOKUP(B1669,HIS退!B:F,5,FALSE)</f>
        <v>-1600</v>
      </c>
      <c r="P1669" t="str">
        <f>VLOOKUP(B1669,HIS退!B:I,8,FALSE)</f>
        <v>1</v>
      </c>
      <c r="Q1669" s="38">
        <f>VLOOKUP(C1669,招行退!B:F,5,FALSE)</f>
        <v>1600</v>
      </c>
      <c r="R1669" t="str">
        <f>VLOOKUP(C1669,招行退!B:H,7,FALSE)</f>
        <v>S</v>
      </c>
      <c r="S1669" t="e">
        <f>VLOOKUP(C1669,招行退!B:I,8,FALSE)</f>
        <v>#N/A</v>
      </c>
    </row>
    <row r="1670" spans="1:19" ht="14.25" hidden="1">
      <c r="A1670" t="s">
        <v>22127</v>
      </c>
      <c r="B1670">
        <v>838021</v>
      </c>
      <c r="C1670" t="s">
        <v>5999</v>
      </c>
      <c r="D1670" t="s">
        <v>8559</v>
      </c>
      <c r="E1670" t="s">
        <v>6002</v>
      </c>
      <c r="F1670" s="15">
        <v>9000</v>
      </c>
      <c r="G1670" t="s">
        <v>34</v>
      </c>
      <c r="H1670" t="s">
        <v>34</v>
      </c>
      <c r="I1670" t="s">
        <v>340</v>
      </c>
      <c r="J1670" t="s">
        <v>57</v>
      </c>
      <c r="K1670" t="s">
        <v>59</v>
      </c>
      <c r="L1670" t="s">
        <v>6000</v>
      </c>
      <c r="M1670" t="s">
        <v>10906</v>
      </c>
      <c r="N1670" t="s">
        <v>6003</v>
      </c>
      <c r="O1670">
        <f>VLOOKUP(B1670,HIS退!B:F,5,FALSE)</f>
        <v>-9000</v>
      </c>
      <c r="P1670" t="str">
        <f>VLOOKUP(B1670,HIS退!B:I,8,FALSE)</f>
        <v>9</v>
      </c>
      <c r="Q1670" s="38">
        <f>VLOOKUP(C1670,招行退!B:F,5,FALSE)</f>
        <v>9000</v>
      </c>
      <c r="R1670" t="str">
        <f>VLOOKUP(C1670,招行退!B:H,7,FALSE)</f>
        <v>B</v>
      </c>
      <c r="S1670" t="str">
        <f>VLOOKUP(C1670,招行退!B:I,8,FALSE)</f>
        <v>20170719</v>
      </c>
    </row>
    <row r="1671" spans="1:19" ht="14.25" hidden="1">
      <c r="A1671" t="s">
        <v>22128</v>
      </c>
      <c r="B1671">
        <v>838025</v>
      </c>
      <c r="C1671" t="s">
        <v>10907</v>
      </c>
      <c r="D1671" t="s">
        <v>10908</v>
      </c>
      <c r="E1671" t="s">
        <v>10909</v>
      </c>
      <c r="F1671" s="15">
        <v>1000</v>
      </c>
      <c r="G1671" t="s">
        <v>34</v>
      </c>
      <c r="H1671" t="s">
        <v>34</v>
      </c>
      <c r="I1671" t="s">
        <v>58</v>
      </c>
      <c r="J1671" t="s">
        <v>48</v>
      </c>
      <c r="K1671" t="s">
        <v>59</v>
      </c>
      <c r="L1671" t="s">
        <v>10910</v>
      </c>
      <c r="M1671" t="s">
        <v>10911</v>
      </c>
      <c r="N1671" t="s">
        <v>10905</v>
      </c>
      <c r="O1671">
        <f>VLOOKUP(B1671,HIS退!B:F,5,FALSE)</f>
        <v>-1000</v>
      </c>
      <c r="P1671" t="str">
        <f>VLOOKUP(B1671,HIS退!B:I,8,FALSE)</f>
        <v>1</v>
      </c>
      <c r="Q1671" s="38">
        <f>VLOOKUP(C1671,招行退!B:F,5,FALSE)</f>
        <v>1000</v>
      </c>
      <c r="R1671" t="str">
        <f>VLOOKUP(C1671,招行退!B:H,7,FALSE)</f>
        <v>S</v>
      </c>
      <c r="S1671" t="e">
        <f>VLOOKUP(C1671,招行退!B:I,8,FALSE)</f>
        <v>#N/A</v>
      </c>
    </row>
    <row r="1672" spans="1:19" ht="14.25" hidden="1">
      <c r="A1672" t="s">
        <v>22129</v>
      </c>
      <c r="B1672">
        <v>838041</v>
      </c>
      <c r="C1672" t="s">
        <v>10912</v>
      </c>
      <c r="D1672" t="s">
        <v>10913</v>
      </c>
      <c r="E1672" t="s">
        <v>10914</v>
      </c>
      <c r="F1672" s="15">
        <v>20000</v>
      </c>
      <c r="G1672" t="s">
        <v>34</v>
      </c>
      <c r="H1672" t="s">
        <v>34</v>
      </c>
      <c r="I1672" t="s">
        <v>58</v>
      </c>
      <c r="J1672" t="s">
        <v>48</v>
      </c>
      <c r="K1672" t="s">
        <v>59</v>
      </c>
      <c r="L1672" t="s">
        <v>10915</v>
      </c>
      <c r="M1672" t="s">
        <v>10916</v>
      </c>
      <c r="N1672" t="s">
        <v>10917</v>
      </c>
      <c r="O1672">
        <f>VLOOKUP(B1672,HIS退!B:F,5,FALSE)</f>
        <v>-20000</v>
      </c>
      <c r="P1672" t="str">
        <f>VLOOKUP(B1672,HIS退!B:I,8,FALSE)</f>
        <v>1</v>
      </c>
      <c r="Q1672" s="38">
        <f>VLOOKUP(C1672,招行退!B:F,5,FALSE)</f>
        <v>20000</v>
      </c>
      <c r="R1672" t="str">
        <f>VLOOKUP(C1672,招行退!B:H,7,FALSE)</f>
        <v>S</v>
      </c>
      <c r="S1672" t="e">
        <f>VLOOKUP(C1672,招行退!B:I,8,FALSE)</f>
        <v>#N/A</v>
      </c>
    </row>
    <row r="1673" spans="1:19" ht="14.25" hidden="1">
      <c r="A1673" t="s">
        <v>22130</v>
      </c>
      <c r="B1673">
        <v>838073</v>
      </c>
      <c r="C1673" t="s">
        <v>10918</v>
      </c>
      <c r="D1673" t="s">
        <v>8559</v>
      </c>
      <c r="E1673" t="s">
        <v>6002</v>
      </c>
      <c r="F1673" s="15">
        <v>500</v>
      </c>
      <c r="G1673" t="s">
        <v>34</v>
      </c>
      <c r="H1673" t="s">
        <v>34</v>
      </c>
      <c r="I1673" t="s">
        <v>58</v>
      </c>
      <c r="J1673" t="s">
        <v>48</v>
      </c>
      <c r="K1673" t="s">
        <v>59</v>
      </c>
      <c r="L1673" t="s">
        <v>10919</v>
      </c>
      <c r="M1673" t="s">
        <v>10920</v>
      </c>
      <c r="N1673" t="s">
        <v>10921</v>
      </c>
      <c r="O1673">
        <f>VLOOKUP(B1673,HIS退!B:F,5,FALSE)</f>
        <v>-500</v>
      </c>
      <c r="P1673" t="str">
        <f>VLOOKUP(B1673,HIS退!B:I,8,FALSE)</f>
        <v>1</v>
      </c>
      <c r="Q1673" s="38">
        <f>VLOOKUP(C1673,招行退!B:F,5,FALSE)</f>
        <v>500</v>
      </c>
      <c r="R1673" t="str">
        <f>VLOOKUP(C1673,招行退!B:H,7,FALSE)</f>
        <v>S</v>
      </c>
      <c r="S1673" t="e">
        <f>VLOOKUP(C1673,招行退!B:I,8,FALSE)</f>
        <v>#N/A</v>
      </c>
    </row>
    <row r="1674" spans="1:19" ht="14.25" hidden="1">
      <c r="A1674" t="s">
        <v>22131</v>
      </c>
      <c r="B1674">
        <v>838119</v>
      </c>
      <c r="C1674" t="s">
        <v>10922</v>
      </c>
      <c r="D1674" t="s">
        <v>10782</v>
      </c>
      <c r="E1674" t="s">
        <v>10783</v>
      </c>
      <c r="F1674" s="15">
        <v>4500</v>
      </c>
      <c r="G1674" t="s">
        <v>34</v>
      </c>
      <c r="H1674" t="s">
        <v>34</v>
      </c>
      <c r="I1674" t="s">
        <v>58</v>
      </c>
      <c r="J1674" t="s">
        <v>48</v>
      </c>
      <c r="K1674" t="s">
        <v>59</v>
      </c>
      <c r="L1674" t="s">
        <v>10923</v>
      </c>
      <c r="M1674" t="s">
        <v>10924</v>
      </c>
      <c r="N1674" t="s">
        <v>6003</v>
      </c>
      <c r="O1674">
        <f>VLOOKUP(B1674,HIS退!B:F,5,FALSE)</f>
        <v>-4500</v>
      </c>
      <c r="P1674" t="str">
        <f>VLOOKUP(B1674,HIS退!B:I,8,FALSE)</f>
        <v>1</v>
      </c>
      <c r="Q1674" s="38">
        <f>VLOOKUP(C1674,招行退!B:F,5,FALSE)</f>
        <v>4500</v>
      </c>
      <c r="R1674" t="str">
        <f>VLOOKUP(C1674,招行退!B:H,7,FALSE)</f>
        <v>S</v>
      </c>
      <c r="S1674" t="e">
        <f>VLOOKUP(C1674,招行退!B:I,8,FALSE)</f>
        <v>#N/A</v>
      </c>
    </row>
    <row r="1675" spans="1:19" ht="14.25" hidden="1">
      <c r="A1675" t="s">
        <v>22132</v>
      </c>
      <c r="B1675">
        <v>838158</v>
      </c>
      <c r="C1675" t="s">
        <v>10925</v>
      </c>
      <c r="D1675" t="s">
        <v>10782</v>
      </c>
      <c r="E1675" t="s">
        <v>10783</v>
      </c>
      <c r="F1675" s="15">
        <v>1500</v>
      </c>
      <c r="G1675" t="s">
        <v>34</v>
      </c>
      <c r="H1675" t="s">
        <v>34</v>
      </c>
      <c r="I1675" t="s">
        <v>58</v>
      </c>
      <c r="J1675" t="s">
        <v>48</v>
      </c>
      <c r="K1675" t="s">
        <v>59</v>
      </c>
      <c r="L1675" t="s">
        <v>10926</v>
      </c>
      <c r="M1675" t="s">
        <v>10927</v>
      </c>
      <c r="N1675" t="s">
        <v>6003</v>
      </c>
      <c r="O1675">
        <f>VLOOKUP(B1675,HIS退!B:F,5,FALSE)</f>
        <v>-1500</v>
      </c>
      <c r="P1675" t="str">
        <f>VLOOKUP(B1675,HIS退!B:I,8,FALSE)</f>
        <v>1</v>
      </c>
      <c r="Q1675" s="38">
        <f>VLOOKUP(C1675,招行退!B:F,5,FALSE)</f>
        <v>1500</v>
      </c>
      <c r="R1675" t="str">
        <f>VLOOKUP(C1675,招行退!B:H,7,FALSE)</f>
        <v>S</v>
      </c>
      <c r="S1675" t="e">
        <f>VLOOKUP(C1675,招行退!B:I,8,FALSE)</f>
        <v>#N/A</v>
      </c>
    </row>
    <row r="1676" spans="1:19" ht="14.25" hidden="1">
      <c r="A1676" t="s">
        <v>22133</v>
      </c>
      <c r="B1676">
        <v>838210</v>
      </c>
      <c r="C1676" t="s">
        <v>10928</v>
      </c>
      <c r="D1676" t="s">
        <v>10929</v>
      </c>
      <c r="E1676" t="s">
        <v>10930</v>
      </c>
      <c r="F1676" s="15">
        <v>3100</v>
      </c>
      <c r="G1676" t="s">
        <v>34</v>
      </c>
      <c r="H1676" t="s">
        <v>34</v>
      </c>
      <c r="I1676" t="s">
        <v>58</v>
      </c>
      <c r="J1676" t="s">
        <v>48</v>
      </c>
      <c r="K1676" t="s">
        <v>59</v>
      </c>
      <c r="L1676" t="s">
        <v>10931</v>
      </c>
      <c r="M1676" t="s">
        <v>10932</v>
      </c>
      <c r="N1676" t="s">
        <v>10933</v>
      </c>
      <c r="O1676">
        <f>VLOOKUP(B1676,HIS退!B:F,5,FALSE)</f>
        <v>-3100</v>
      </c>
      <c r="P1676" t="str">
        <f>VLOOKUP(B1676,HIS退!B:I,8,FALSE)</f>
        <v>1</v>
      </c>
      <c r="Q1676" s="38">
        <f>VLOOKUP(C1676,招行退!B:F,5,FALSE)</f>
        <v>3100</v>
      </c>
      <c r="R1676" t="str">
        <f>VLOOKUP(C1676,招行退!B:H,7,FALSE)</f>
        <v>S</v>
      </c>
      <c r="S1676" t="e">
        <f>VLOOKUP(C1676,招行退!B:I,8,FALSE)</f>
        <v>#N/A</v>
      </c>
    </row>
    <row r="1677" spans="1:19" ht="14.25" hidden="1">
      <c r="A1677" t="s">
        <v>22134</v>
      </c>
      <c r="B1677">
        <v>838421</v>
      </c>
      <c r="C1677" t="s">
        <v>10934</v>
      </c>
      <c r="D1677" t="s">
        <v>10935</v>
      </c>
      <c r="E1677" t="s">
        <v>10936</v>
      </c>
      <c r="F1677" s="15">
        <v>412</v>
      </c>
      <c r="G1677" t="s">
        <v>34</v>
      </c>
      <c r="H1677" t="s">
        <v>34</v>
      </c>
      <c r="I1677" t="s">
        <v>58</v>
      </c>
      <c r="J1677" t="s">
        <v>48</v>
      </c>
      <c r="K1677" t="s">
        <v>59</v>
      </c>
      <c r="L1677" t="s">
        <v>10937</v>
      </c>
      <c r="M1677" t="s">
        <v>10938</v>
      </c>
      <c r="N1677" t="s">
        <v>10939</v>
      </c>
      <c r="O1677">
        <f>VLOOKUP(B1677,HIS退!B:F,5,FALSE)</f>
        <v>-412</v>
      </c>
      <c r="P1677" t="str">
        <f>VLOOKUP(B1677,HIS退!B:I,8,FALSE)</f>
        <v>1</v>
      </c>
      <c r="Q1677" s="38">
        <f>VLOOKUP(C1677,招行退!B:F,5,FALSE)</f>
        <v>412</v>
      </c>
      <c r="R1677" t="str">
        <f>VLOOKUP(C1677,招行退!B:H,7,FALSE)</f>
        <v>S</v>
      </c>
      <c r="S1677" t="e">
        <f>VLOOKUP(C1677,招行退!B:I,8,FALSE)</f>
        <v>#N/A</v>
      </c>
    </row>
    <row r="1678" spans="1:19" ht="14.25" hidden="1">
      <c r="A1678" t="s">
        <v>22135</v>
      </c>
      <c r="B1678">
        <v>838623</v>
      </c>
      <c r="C1678" t="s">
        <v>10940</v>
      </c>
      <c r="D1678" t="s">
        <v>10941</v>
      </c>
      <c r="E1678" t="s">
        <v>10942</v>
      </c>
      <c r="F1678" s="15">
        <v>7000</v>
      </c>
      <c r="G1678" t="s">
        <v>34</v>
      </c>
      <c r="H1678" t="s">
        <v>34</v>
      </c>
      <c r="I1678" t="s">
        <v>58</v>
      </c>
      <c r="J1678" t="s">
        <v>48</v>
      </c>
      <c r="K1678" t="s">
        <v>59</v>
      </c>
      <c r="L1678" t="s">
        <v>10943</v>
      </c>
      <c r="M1678" t="s">
        <v>10944</v>
      </c>
      <c r="N1678" t="s">
        <v>10945</v>
      </c>
      <c r="O1678">
        <f>VLOOKUP(B1678,HIS退!B:F,5,FALSE)</f>
        <v>-7000</v>
      </c>
      <c r="P1678" t="str">
        <f>VLOOKUP(B1678,HIS退!B:I,8,FALSE)</f>
        <v>1</v>
      </c>
      <c r="Q1678" s="38">
        <f>VLOOKUP(C1678,招行退!B:F,5,FALSE)</f>
        <v>7000</v>
      </c>
      <c r="R1678" t="str">
        <f>VLOOKUP(C1678,招行退!B:H,7,FALSE)</f>
        <v>S</v>
      </c>
      <c r="S1678" t="e">
        <f>VLOOKUP(C1678,招行退!B:I,8,FALSE)</f>
        <v>#N/A</v>
      </c>
    </row>
    <row r="1679" spans="1:19" ht="14.25" hidden="1">
      <c r="A1679" t="s">
        <v>22136</v>
      </c>
      <c r="B1679">
        <v>838849</v>
      </c>
      <c r="C1679" t="s">
        <v>5985</v>
      </c>
      <c r="D1679" t="s">
        <v>10946</v>
      </c>
      <c r="E1679" t="s">
        <v>10947</v>
      </c>
      <c r="F1679" s="15">
        <v>407.99</v>
      </c>
      <c r="G1679" t="s">
        <v>34</v>
      </c>
      <c r="H1679" t="s">
        <v>34</v>
      </c>
      <c r="I1679" t="s">
        <v>340</v>
      </c>
      <c r="J1679" t="s">
        <v>57</v>
      </c>
      <c r="K1679" t="s">
        <v>59</v>
      </c>
      <c r="L1679" t="s">
        <v>5986</v>
      </c>
      <c r="M1679" t="s">
        <v>10948</v>
      </c>
      <c r="N1679" t="s">
        <v>5989</v>
      </c>
      <c r="O1679">
        <f>VLOOKUP(B1679,HIS退!B:F,5,FALSE)</f>
        <v>-407.99</v>
      </c>
      <c r="P1679" t="str">
        <f>VLOOKUP(B1679,HIS退!B:I,8,FALSE)</f>
        <v>9</v>
      </c>
      <c r="Q1679" s="38">
        <f>VLOOKUP(C1679,招行退!B:F,5,FALSE)</f>
        <v>407.99</v>
      </c>
      <c r="R1679" t="str">
        <f>VLOOKUP(C1679,招行退!B:H,7,FALSE)</f>
        <v>B</v>
      </c>
      <c r="S1679" t="str">
        <f>VLOOKUP(C1679,招行退!B:I,8,FALSE)</f>
        <v>20170719</v>
      </c>
    </row>
    <row r="1680" spans="1:19" ht="14.25" hidden="1">
      <c r="A1680" t="s">
        <v>22137</v>
      </c>
      <c r="B1680">
        <v>838879</v>
      </c>
      <c r="C1680" t="s">
        <v>10949</v>
      </c>
      <c r="D1680" t="s">
        <v>10950</v>
      </c>
      <c r="E1680" t="s">
        <v>10951</v>
      </c>
      <c r="F1680" s="15">
        <v>900</v>
      </c>
      <c r="G1680" t="s">
        <v>34</v>
      </c>
      <c r="H1680" t="s">
        <v>34</v>
      </c>
      <c r="I1680" t="s">
        <v>58</v>
      </c>
      <c r="J1680" t="s">
        <v>48</v>
      </c>
      <c r="K1680" t="s">
        <v>59</v>
      </c>
      <c r="L1680" t="s">
        <v>10952</v>
      </c>
      <c r="M1680" t="s">
        <v>10953</v>
      </c>
      <c r="N1680" t="s">
        <v>10954</v>
      </c>
      <c r="O1680">
        <f>VLOOKUP(B1680,HIS退!B:F,5,FALSE)</f>
        <v>-900</v>
      </c>
      <c r="P1680" t="str">
        <f>VLOOKUP(B1680,HIS退!B:I,8,FALSE)</f>
        <v>1</v>
      </c>
      <c r="Q1680" s="38">
        <f>VLOOKUP(C1680,招行退!B:F,5,FALSE)</f>
        <v>900</v>
      </c>
      <c r="R1680" t="str">
        <f>VLOOKUP(C1680,招行退!B:H,7,FALSE)</f>
        <v>S</v>
      </c>
      <c r="S1680" t="e">
        <f>VLOOKUP(C1680,招行退!B:I,8,FALSE)</f>
        <v>#N/A</v>
      </c>
    </row>
    <row r="1681" spans="1:19" ht="14.25" hidden="1">
      <c r="A1681" t="s">
        <v>22138</v>
      </c>
      <c r="B1681">
        <v>838925</v>
      </c>
      <c r="C1681" t="s">
        <v>5992</v>
      </c>
      <c r="D1681" t="s">
        <v>10955</v>
      </c>
      <c r="E1681" t="s">
        <v>5995</v>
      </c>
      <c r="F1681" s="15">
        <v>3340.84</v>
      </c>
      <c r="G1681" t="s">
        <v>34</v>
      </c>
      <c r="H1681" t="s">
        <v>34</v>
      </c>
      <c r="I1681" t="s">
        <v>340</v>
      </c>
      <c r="J1681" t="s">
        <v>57</v>
      </c>
      <c r="K1681" t="s">
        <v>59</v>
      </c>
      <c r="L1681" t="s">
        <v>5993</v>
      </c>
      <c r="M1681" t="s">
        <v>10956</v>
      </c>
      <c r="N1681" t="s">
        <v>5996</v>
      </c>
      <c r="O1681">
        <f>VLOOKUP(B1681,HIS退!B:F,5,FALSE)</f>
        <v>-3340.84</v>
      </c>
      <c r="P1681" t="str">
        <f>VLOOKUP(B1681,HIS退!B:I,8,FALSE)</f>
        <v>9</v>
      </c>
      <c r="Q1681" s="38">
        <f>VLOOKUP(C1681,招行退!B:F,5,FALSE)</f>
        <v>3340.84</v>
      </c>
      <c r="R1681" t="str">
        <f>VLOOKUP(C1681,招行退!B:H,7,FALSE)</f>
        <v>B</v>
      </c>
      <c r="S1681" t="str">
        <f>VLOOKUP(C1681,招行退!B:I,8,FALSE)</f>
        <v>20170719</v>
      </c>
    </row>
    <row r="1682" spans="1:19" ht="14.25" hidden="1">
      <c r="A1682" t="s">
        <v>22139</v>
      </c>
      <c r="B1682">
        <v>839156</v>
      </c>
      <c r="C1682" t="s">
        <v>6010</v>
      </c>
      <c r="D1682" t="s">
        <v>10957</v>
      </c>
      <c r="E1682" t="s">
        <v>6013</v>
      </c>
      <c r="F1682" s="15">
        <v>5000</v>
      </c>
      <c r="G1682" t="s">
        <v>34</v>
      </c>
      <c r="H1682" t="s">
        <v>34</v>
      </c>
      <c r="I1682" t="s">
        <v>340</v>
      </c>
      <c r="J1682" t="s">
        <v>57</v>
      </c>
      <c r="K1682" t="s">
        <v>59</v>
      </c>
      <c r="L1682" t="s">
        <v>6011</v>
      </c>
      <c r="M1682" t="s">
        <v>10958</v>
      </c>
      <c r="N1682" t="s">
        <v>6014</v>
      </c>
      <c r="O1682">
        <f>VLOOKUP(B1682,HIS退!B:F,5,FALSE)</f>
        <v>-5000</v>
      </c>
      <c r="P1682" t="str">
        <f>VLOOKUP(B1682,HIS退!B:I,8,FALSE)</f>
        <v>9</v>
      </c>
      <c r="Q1682" s="38">
        <f>VLOOKUP(C1682,招行退!B:F,5,FALSE)</f>
        <v>5000</v>
      </c>
      <c r="R1682" t="str">
        <f>VLOOKUP(C1682,招行退!B:H,7,FALSE)</f>
        <v>B</v>
      </c>
      <c r="S1682" t="str">
        <f>VLOOKUP(C1682,招行退!B:I,8,FALSE)</f>
        <v>20170719</v>
      </c>
    </row>
    <row r="1683" spans="1:19" ht="14.25" hidden="1">
      <c r="A1683" t="s">
        <v>22140</v>
      </c>
      <c r="B1683">
        <v>839297</v>
      </c>
      <c r="C1683" t="s">
        <v>10959</v>
      </c>
      <c r="D1683" t="s">
        <v>10960</v>
      </c>
      <c r="E1683" t="s">
        <v>10961</v>
      </c>
      <c r="F1683" s="15">
        <v>36.479999999999997</v>
      </c>
      <c r="G1683" t="s">
        <v>34</v>
      </c>
      <c r="H1683" t="s">
        <v>34</v>
      </c>
      <c r="I1683" t="s">
        <v>58</v>
      </c>
      <c r="J1683" t="s">
        <v>48</v>
      </c>
      <c r="K1683" t="s">
        <v>59</v>
      </c>
      <c r="L1683" t="s">
        <v>10962</v>
      </c>
      <c r="M1683" t="s">
        <v>10963</v>
      </c>
      <c r="N1683" t="s">
        <v>10964</v>
      </c>
      <c r="O1683">
        <f>VLOOKUP(B1683,HIS退!B:F,5,FALSE)</f>
        <v>-36.479999999999997</v>
      </c>
      <c r="P1683" t="str">
        <f>VLOOKUP(B1683,HIS退!B:I,8,FALSE)</f>
        <v>1</v>
      </c>
      <c r="Q1683" s="38">
        <f>VLOOKUP(C1683,招行退!B:F,5,FALSE)</f>
        <v>36.479999999999997</v>
      </c>
      <c r="R1683" t="str">
        <f>VLOOKUP(C1683,招行退!B:H,7,FALSE)</f>
        <v>S</v>
      </c>
      <c r="S1683" t="e">
        <f>VLOOKUP(C1683,招行退!B:I,8,FALSE)</f>
        <v>#N/A</v>
      </c>
    </row>
    <row r="1684" spans="1:19" ht="14.25" hidden="1">
      <c r="A1684" t="s">
        <v>22141</v>
      </c>
      <c r="B1684">
        <v>839645</v>
      </c>
      <c r="C1684" t="s">
        <v>10965</v>
      </c>
      <c r="D1684" t="s">
        <v>10966</v>
      </c>
      <c r="E1684" t="s">
        <v>10967</v>
      </c>
      <c r="F1684" s="15">
        <v>4245.5</v>
      </c>
      <c r="G1684" t="s">
        <v>34</v>
      </c>
      <c r="H1684" t="s">
        <v>34</v>
      </c>
      <c r="I1684" t="s">
        <v>58</v>
      </c>
      <c r="J1684" t="s">
        <v>48</v>
      </c>
      <c r="K1684" t="s">
        <v>59</v>
      </c>
      <c r="L1684" t="s">
        <v>10968</v>
      </c>
      <c r="M1684" t="s">
        <v>10969</v>
      </c>
      <c r="N1684" t="s">
        <v>10970</v>
      </c>
      <c r="O1684">
        <f>VLOOKUP(B1684,HIS退!B:F,5,FALSE)</f>
        <v>-4245.5</v>
      </c>
      <c r="P1684" t="str">
        <f>VLOOKUP(B1684,HIS退!B:I,8,FALSE)</f>
        <v>1</v>
      </c>
      <c r="Q1684" s="38">
        <f>VLOOKUP(C1684,招行退!B:F,5,FALSE)</f>
        <v>4245.5</v>
      </c>
      <c r="R1684" t="str">
        <f>VLOOKUP(C1684,招行退!B:H,7,FALSE)</f>
        <v>S</v>
      </c>
      <c r="S1684" t="e">
        <f>VLOOKUP(C1684,招行退!B:I,8,FALSE)</f>
        <v>#N/A</v>
      </c>
    </row>
    <row r="1685" spans="1:19" ht="14.25" hidden="1">
      <c r="A1685" t="s">
        <v>22142</v>
      </c>
      <c r="B1685">
        <v>839665</v>
      </c>
      <c r="C1685" t="s">
        <v>10971</v>
      </c>
      <c r="D1685" t="s">
        <v>10972</v>
      </c>
      <c r="E1685" t="s">
        <v>10973</v>
      </c>
      <c r="F1685" s="15">
        <v>363</v>
      </c>
      <c r="G1685" t="s">
        <v>34</v>
      </c>
      <c r="H1685" t="s">
        <v>34</v>
      </c>
      <c r="I1685" t="s">
        <v>58</v>
      </c>
      <c r="J1685" t="s">
        <v>48</v>
      </c>
      <c r="K1685" t="s">
        <v>59</v>
      </c>
      <c r="L1685" t="s">
        <v>10974</v>
      </c>
      <c r="M1685" t="s">
        <v>10975</v>
      </c>
      <c r="N1685" t="s">
        <v>10976</v>
      </c>
      <c r="O1685">
        <f>VLOOKUP(B1685,HIS退!B:F,5,FALSE)</f>
        <v>-363</v>
      </c>
      <c r="P1685" t="str">
        <f>VLOOKUP(B1685,HIS退!B:I,8,FALSE)</f>
        <v>1</v>
      </c>
      <c r="Q1685" s="38">
        <f>VLOOKUP(C1685,招行退!B:F,5,FALSE)</f>
        <v>363</v>
      </c>
      <c r="R1685" t="str">
        <f>VLOOKUP(C1685,招行退!B:H,7,FALSE)</f>
        <v>S</v>
      </c>
      <c r="S1685" t="e">
        <f>VLOOKUP(C1685,招行退!B:I,8,FALSE)</f>
        <v>#N/A</v>
      </c>
    </row>
    <row r="1686" spans="1:19" ht="14.25" hidden="1">
      <c r="A1686" t="s">
        <v>22143</v>
      </c>
      <c r="B1686">
        <v>839757</v>
      </c>
      <c r="C1686" t="s">
        <v>10977</v>
      </c>
      <c r="D1686" t="s">
        <v>10978</v>
      </c>
      <c r="E1686" t="s">
        <v>10979</v>
      </c>
      <c r="F1686" s="15">
        <v>1180</v>
      </c>
      <c r="G1686" t="s">
        <v>34</v>
      </c>
      <c r="H1686" t="s">
        <v>34</v>
      </c>
      <c r="I1686" t="s">
        <v>58</v>
      </c>
      <c r="J1686" t="s">
        <v>48</v>
      </c>
      <c r="K1686" t="s">
        <v>59</v>
      </c>
      <c r="L1686" t="s">
        <v>10980</v>
      </c>
      <c r="M1686" t="s">
        <v>10981</v>
      </c>
      <c r="N1686" t="s">
        <v>10982</v>
      </c>
      <c r="O1686">
        <f>VLOOKUP(B1686,HIS退!B:F,5,FALSE)</f>
        <v>-1180</v>
      </c>
      <c r="P1686" t="str">
        <f>VLOOKUP(B1686,HIS退!B:I,8,FALSE)</f>
        <v>1</v>
      </c>
      <c r="Q1686" s="38">
        <f>VLOOKUP(C1686,招行退!B:F,5,FALSE)</f>
        <v>1180</v>
      </c>
      <c r="R1686" t="str">
        <f>VLOOKUP(C1686,招行退!B:H,7,FALSE)</f>
        <v>S</v>
      </c>
      <c r="S1686" t="e">
        <f>VLOOKUP(C1686,招行退!B:I,8,FALSE)</f>
        <v>#N/A</v>
      </c>
    </row>
    <row r="1687" spans="1:19" ht="14.25" hidden="1">
      <c r="A1687" t="s">
        <v>22144</v>
      </c>
      <c r="B1687">
        <v>839788</v>
      </c>
      <c r="C1687" t="s">
        <v>10983</v>
      </c>
      <c r="D1687" t="s">
        <v>10984</v>
      </c>
      <c r="E1687" t="s">
        <v>10985</v>
      </c>
      <c r="F1687" s="15">
        <v>75</v>
      </c>
      <c r="G1687" t="s">
        <v>34</v>
      </c>
      <c r="H1687" t="s">
        <v>34</v>
      </c>
      <c r="I1687" t="s">
        <v>58</v>
      </c>
      <c r="J1687" t="s">
        <v>48</v>
      </c>
      <c r="K1687" t="s">
        <v>59</v>
      </c>
      <c r="L1687" t="s">
        <v>10986</v>
      </c>
      <c r="M1687" t="s">
        <v>10987</v>
      </c>
      <c r="N1687" t="s">
        <v>10988</v>
      </c>
      <c r="O1687">
        <f>VLOOKUP(B1687,HIS退!B:F,5,FALSE)</f>
        <v>-75</v>
      </c>
      <c r="P1687" t="str">
        <f>VLOOKUP(B1687,HIS退!B:I,8,FALSE)</f>
        <v>1</v>
      </c>
      <c r="Q1687" s="38">
        <f>VLOOKUP(C1687,招行退!B:F,5,FALSE)</f>
        <v>75</v>
      </c>
      <c r="R1687" t="str">
        <f>VLOOKUP(C1687,招行退!B:H,7,FALSE)</f>
        <v>S</v>
      </c>
      <c r="S1687" t="e">
        <f>VLOOKUP(C1687,招行退!B:I,8,FALSE)</f>
        <v>#N/A</v>
      </c>
    </row>
    <row r="1688" spans="1:19" ht="14.25" hidden="1">
      <c r="A1688" t="s">
        <v>22145</v>
      </c>
      <c r="B1688">
        <v>839989</v>
      </c>
      <c r="C1688" t="s">
        <v>10989</v>
      </c>
      <c r="D1688" t="s">
        <v>10990</v>
      </c>
      <c r="E1688" t="s">
        <v>10991</v>
      </c>
      <c r="F1688" s="15">
        <v>100</v>
      </c>
      <c r="G1688" t="s">
        <v>34</v>
      </c>
      <c r="H1688" t="s">
        <v>34</v>
      </c>
      <c r="I1688" t="s">
        <v>58</v>
      </c>
      <c r="J1688" t="s">
        <v>48</v>
      </c>
      <c r="K1688" t="s">
        <v>59</v>
      </c>
      <c r="L1688" t="s">
        <v>10992</v>
      </c>
      <c r="M1688" t="s">
        <v>10993</v>
      </c>
      <c r="N1688" t="s">
        <v>10994</v>
      </c>
      <c r="O1688">
        <f>VLOOKUP(B1688,HIS退!B:F,5,FALSE)</f>
        <v>-100</v>
      </c>
      <c r="P1688" t="str">
        <f>VLOOKUP(B1688,HIS退!B:I,8,FALSE)</f>
        <v>1</v>
      </c>
      <c r="Q1688" s="38">
        <f>VLOOKUP(C1688,招行退!B:F,5,FALSE)</f>
        <v>100</v>
      </c>
      <c r="R1688" t="str">
        <f>VLOOKUP(C1688,招行退!B:H,7,FALSE)</f>
        <v>S</v>
      </c>
      <c r="S1688" t="e">
        <f>VLOOKUP(C1688,招行退!B:I,8,FALSE)</f>
        <v>#N/A</v>
      </c>
    </row>
    <row r="1689" spans="1:19" ht="14.25" hidden="1">
      <c r="A1689" t="s">
        <v>22146</v>
      </c>
      <c r="B1689">
        <v>840004</v>
      </c>
      <c r="C1689" t="s">
        <v>10995</v>
      </c>
      <c r="D1689" t="s">
        <v>10996</v>
      </c>
      <c r="E1689" t="s">
        <v>10997</v>
      </c>
      <c r="F1689" s="15">
        <v>5000</v>
      </c>
      <c r="G1689" t="s">
        <v>34</v>
      </c>
      <c r="H1689" t="s">
        <v>34</v>
      </c>
      <c r="I1689" t="s">
        <v>58</v>
      </c>
      <c r="J1689" t="s">
        <v>48</v>
      </c>
      <c r="K1689" t="s">
        <v>59</v>
      </c>
      <c r="L1689" t="s">
        <v>10998</v>
      </c>
      <c r="M1689" t="s">
        <v>10999</v>
      </c>
      <c r="N1689" t="s">
        <v>11000</v>
      </c>
      <c r="O1689">
        <f>VLOOKUP(B1689,HIS退!B:F,5,FALSE)</f>
        <v>-5000</v>
      </c>
      <c r="P1689" t="str">
        <f>VLOOKUP(B1689,HIS退!B:I,8,FALSE)</f>
        <v>1</v>
      </c>
      <c r="Q1689" s="38">
        <f>VLOOKUP(C1689,招行退!B:F,5,FALSE)</f>
        <v>5000</v>
      </c>
      <c r="R1689" t="str">
        <f>VLOOKUP(C1689,招行退!B:H,7,FALSE)</f>
        <v>S</v>
      </c>
      <c r="S1689" t="e">
        <f>VLOOKUP(C1689,招行退!B:I,8,FALSE)</f>
        <v>#N/A</v>
      </c>
    </row>
    <row r="1690" spans="1:19" ht="14.25" hidden="1">
      <c r="A1690" t="s">
        <v>22147</v>
      </c>
      <c r="B1690">
        <v>840133</v>
      </c>
      <c r="C1690" t="s">
        <v>6017</v>
      </c>
      <c r="D1690" t="s">
        <v>11001</v>
      </c>
      <c r="E1690" t="s">
        <v>11002</v>
      </c>
      <c r="F1690" s="15">
        <v>1087</v>
      </c>
      <c r="G1690" t="s">
        <v>34</v>
      </c>
      <c r="H1690" t="s">
        <v>34</v>
      </c>
      <c r="I1690" t="s">
        <v>340</v>
      </c>
      <c r="J1690" t="s">
        <v>57</v>
      </c>
      <c r="K1690" t="s">
        <v>59</v>
      </c>
      <c r="L1690" t="s">
        <v>6018</v>
      </c>
      <c r="M1690" t="s">
        <v>11003</v>
      </c>
      <c r="N1690" t="s">
        <v>6021</v>
      </c>
      <c r="O1690">
        <f>VLOOKUP(B1690,HIS退!B:F,5,FALSE)</f>
        <v>-1087</v>
      </c>
      <c r="P1690" t="str">
        <f>VLOOKUP(B1690,HIS退!B:I,8,FALSE)</f>
        <v>9</v>
      </c>
      <c r="Q1690" s="38">
        <f>VLOOKUP(C1690,招行退!B:F,5,FALSE)</f>
        <v>1087</v>
      </c>
      <c r="R1690" t="str">
        <f>VLOOKUP(C1690,招行退!B:H,7,FALSE)</f>
        <v>B</v>
      </c>
      <c r="S1690" t="str">
        <f>VLOOKUP(C1690,招行退!B:I,8,FALSE)</f>
        <v>20170719</v>
      </c>
    </row>
    <row r="1691" spans="1:19" ht="14.25" hidden="1">
      <c r="A1691" t="s">
        <v>22148</v>
      </c>
      <c r="B1691">
        <v>840280</v>
      </c>
      <c r="C1691" t="s">
        <v>11004</v>
      </c>
      <c r="D1691" t="s">
        <v>11005</v>
      </c>
      <c r="E1691" t="s">
        <v>11006</v>
      </c>
      <c r="F1691" s="15">
        <v>99.58</v>
      </c>
      <c r="G1691" t="s">
        <v>53</v>
      </c>
      <c r="H1691" t="s">
        <v>34</v>
      </c>
      <c r="I1691" t="s">
        <v>58</v>
      </c>
      <c r="J1691" t="s">
        <v>48</v>
      </c>
      <c r="K1691" t="s">
        <v>59</v>
      </c>
      <c r="L1691" t="s">
        <v>11007</v>
      </c>
      <c r="M1691" t="s">
        <v>11008</v>
      </c>
      <c r="N1691" t="s">
        <v>11009</v>
      </c>
      <c r="O1691">
        <f>VLOOKUP(B1691,HIS退!B:F,5,FALSE)</f>
        <v>-99.58</v>
      </c>
      <c r="P1691" t="str">
        <f>VLOOKUP(B1691,HIS退!B:I,8,FALSE)</f>
        <v>1</v>
      </c>
      <c r="Q1691" s="38">
        <f>VLOOKUP(C1691,招行退!B:F,5,FALSE)</f>
        <v>99.58</v>
      </c>
      <c r="R1691" t="str">
        <f>VLOOKUP(C1691,招行退!B:H,7,FALSE)</f>
        <v>S</v>
      </c>
      <c r="S1691" t="e">
        <f>VLOOKUP(C1691,招行退!B:I,8,FALSE)</f>
        <v>#N/A</v>
      </c>
    </row>
    <row r="1692" spans="1:19" ht="14.25" hidden="1">
      <c r="A1692" t="s">
        <v>22149</v>
      </c>
      <c r="B1692">
        <v>840868</v>
      </c>
      <c r="C1692" t="s">
        <v>6006</v>
      </c>
      <c r="D1692" t="s">
        <v>10673</v>
      </c>
      <c r="E1692" t="s">
        <v>5940</v>
      </c>
      <c r="F1692" s="15">
        <v>842.09</v>
      </c>
      <c r="G1692" t="s">
        <v>34</v>
      </c>
      <c r="H1692" t="s">
        <v>34</v>
      </c>
      <c r="I1692" t="s">
        <v>340</v>
      </c>
      <c r="J1692" t="s">
        <v>57</v>
      </c>
      <c r="K1692" t="s">
        <v>59</v>
      </c>
      <c r="L1692" t="s">
        <v>6007</v>
      </c>
      <c r="M1692" t="s">
        <v>11010</v>
      </c>
      <c r="N1692" t="s">
        <v>5941</v>
      </c>
      <c r="O1692">
        <f>VLOOKUP(B1692,HIS退!B:F,5,FALSE)</f>
        <v>-842.09</v>
      </c>
      <c r="P1692" t="str">
        <f>VLOOKUP(B1692,HIS退!B:I,8,FALSE)</f>
        <v>9</v>
      </c>
      <c r="Q1692" s="38">
        <f>VLOOKUP(C1692,招行退!B:F,5,FALSE)</f>
        <v>842.09</v>
      </c>
      <c r="R1692" t="str">
        <f>VLOOKUP(C1692,招行退!B:H,7,FALSE)</f>
        <v>B</v>
      </c>
      <c r="S1692" t="str">
        <f>VLOOKUP(C1692,招行退!B:I,8,FALSE)</f>
        <v>20170719</v>
      </c>
    </row>
    <row r="1693" spans="1:19" ht="14.25" hidden="1">
      <c r="A1693" t="s">
        <v>22150</v>
      </c>
      <c r="B1693">
        <v>841242</v>
      </c>
      <c r="C1693" t="s">
        <v>11011</v>
      </c>
      <c r="D1693" t="s">
        <v>11012</v>
      </c>
      <c r="E1693" t="s">
        <v>11013</v>
      </c>
      <c r="F1693" s="15">
        <v>8374.9599999999991</v>
      </c>
      <c r="G1693" t="s">
        <v>34</v>
      </c>
      <c r="H1693" t="s">
        <v>34</v>
      </c>
      <c r="I1693" t="s">
        <v>58</v>
      </c>
      <c r="J1693" t="s">
        <v>48</v>
      </c>
      <c r="K1693" t="s">
        <v>59</v>
      </c>
      <c r="L1693" t="s">
        <v>11014</v>
      </c>
      <c r="M1693" t="s">
        <v>11015</v>
      </c>
      <c r="N1693" t="s">
        <v>11016</v>
      </c>
      <c r="O1693">
        <f>VLOOKUP(B1693,HIS退!B:F,5,FALSE)</f>
        <v>-8374.9599999999991</v>
      </c>
      <c r="P1693" t="str">
        <f>VLOOKUP(B1693,HIS退!B:I,8,FALSE)</f>
        <v>1</v>
      </c>
      <c r="Q1693" s="38">
        <f>VLOOKUP(C1693,招行退!B:F,5,FALSE)</f>
        <v>8374.9599999999991</v>
      </c>
      <c r="R1693" t="str">
        <f>VLOOKUP(C1693,招行退!B:H,7,FALSE)</f>
        <v>S</v>
      </c>
      <c r="S1693" t="e">
        <f>VLOOKUP(C1693,招行退!B:I,8,FALSE)</f>
        <v>#N/A</v>
      </c>
    </row>
    <row r="1694" spans="1:19" ht="14.25" hidden="1">
      <c r="A1694" t="s">
        <v>22151</v>
      </c>
      <c r="B1694">
        <v>842230</v>
      </c>
      <c r="C1694" t="s">
        <v>11017</v>
      </c>
      <c r="D1694" t="s">
        <v>11018</v>
      </c>
      <c r="E1694" t="s">
        <v>11019</v>
      </c>
      <c r="F1694" s="15">
        <v>209</v>
      </c>
      <c r="G1694" t="s">
        <v>34</v>
      </c>
      <c r="H1694" t="s">
        <v>34</v>
      </c>
      <c r="I1694" t="s">
        <v>58</v>
      </c>
      <c r="J1694" t="s">
        <v>48</v>
      </c>
      <c r="K1694" t="s">
        <v>59</v>
      </c>
      <c r="L1694" t="s">
        <v>11020</v>
      </c>
      <c r="M1694" t="s">
        <v>11021</v>
      </c>
      <c r="N1694" t="s">
        <v>6035</v>
      </c>
      <c r="O1694">
        <f>VLOOKUP(B1694,HIS退!B:F,5,FALSE)</f>
        <v>-209</v>
      </c>
      <c r="P1694" t="str">
        <f>VLOOKUP(B1694,HIS退!B:I,8,FALSE)</f>
        <v>1</v>
      </c>
      <c r="Q1694" s="38">
        <f>VLOOKUP(C1694,招行退!B:F,5,FALSE)</f>
        <v>209</v>
      </c>
      <c r="R1694" t="str">
        <f>VLOOKUP(C1694,招行退!B:H,7,FALSE)</f>
        <v>S</v>
      </c>
      <c r="S1694" t="e">
        <f>VLOOKUP(C1694,招行退!B:I,8,FALSE)</f>
        <v>#N/A</v>
      </c>
    </row>
    <row r="1695" spans="1:19" ht="14.25" hidden="1">
      <c r="A1695" t="s">
        <v>22152</v>
      </c>
      <c r="B1695">
        <v>842315</v>
      </c>
      <c r="C1695" t="s">
        <v>6031</v>
      </c>
      <c r="D1695" t="s">
        <v>11022</v>
      </c>
      <c r="E1695" t="s">
        <v>6034</v>
      </c>
      <c r="F1695" s="15">
        <v>532.91999999999996</v>
      </c>
      <c r="G1695" t="s">
        <v>34</v>
      </c>
      <c r="H1695" t="s">
        <v>34</v>
      </c>
      <c r="I1695" t="s">
        <v>340</v>
      </c>
      <c r="J1695" t="s">
        <v>57</v>
      </c>
      <c r="K1695" t="s">
        <v>59</v>
      </c>
      <c r="L1695" t="s">
        <v>6032</v>
      </c>
      <c r="M1695" t="s">
        <v>11023</v>
      </c>
      <c r="N1695" t="s">
        <v>6035</v>
      </c>
      <c r="O1695">
        <f>VLOOKUP(B1695,HIS退!B:F,5,FALSE)</f>
        <v>-532.91999999999996</v>
      </c>
      <c r="P1695" t="str">
        <f>VLOOKUP(B1695,HIS退!B:I,8,FALSE)</f>
        <v>9</v>
      </c>
      <c r="Q1695" s="38">
        <f>VLOOKUP(C1695,招行退!B:F,5,FALSE)</f>
        <v>532.91999999999996</v>
      </c>
      <c r="R1695" t="str">
        <f>VLOOKUP(C1695,招行退!B:H,7,FALSE)</f>
        <v>B</v>
      </c>
      <c r="S1695" t="str">
        <f>VLOOKUP(C1695,招行退!B:I,8,FALSE)</f>
        <v>20170719</v>
      </c>
    </row>
    <row r="1696" spans="1:19" ht="14.25" hidden="1">
      <c r="A1696" t="s">
        <v>22153</v>
      </c>
      <c r="B1696">
        <v>842365</v>
      </c>
      <c r="C1696" t="s">
        <v>11024</v>
      </c>
      <c r="D1696" t="s">
        <v>11025</v>
      </c>
      <c r="E1696" t="s">
        <v>11026</v>
      </c>
      <c r="F1696" s="15">
        <v>408.9</v>
      </c>
      <c r="G1696" t="s">
        <v>34</v>
      </c>
      <c r="H1696" t="s">
        <v>34</v>
      </c>
      <c r="I1696" t="s">
        <v>58</v>
      </c>
      <c r="J1696" t="s">
        <v>48</v>
      </c>
      <c r="K1696" t="s">
        <v>59</v>
      </c>
      <c r="L1696" t="s">
        <v>11027</v>
      </c>
      <c r="M1696" t="s">
        <v>11028</v>
      </c>
      <c r="N1696" t="s">
        <v>11029</v>
      </c>
      <c r="O1696">
        <f>VLOOKUP(B1696,HIS退!B:F,5,FALSE)</f>
        <v>-408.9</v>
      </c>
      <c r="P1696" t="str">
        <f>VLOOKUP(B1696,HIS退!B:I,8,FALSE)</f>
        <v>1</v>
      </c>
      <c r="Q1696" s="38">
        <f>VLOOKUP(C1696,招行退!B:F,5,FALSE)</f>
        <v>408.9</v>
      </c>
      <c r="R1696" t="str">
        <f>VLOOKUP(C1696,招行退!B:H,7,FALSE)</f>
        <v>S</v>
      </c>
      <c r="S1696" t="e">
        <f>VLOOKUP(C1696,招行退!B:I,8,FALSE)</f>
        <v>#N/A</v>
      </c>
    </row>
    <row r="1697" spans="1:19" ht="14.25" hidden="1">
      <c r="A1697" t="s">
        <v>22154</v>
      </c>
      <c r="B1697">
        <v>842569</v>
      </c>
      <c r="C1697" t="s">
        <v>11030</v>
      </c>
      <c r="D1697" t="s">
        <v>11031</v>
      </c>
      <c r="E1697" t="s">
        <v>11032</v>
      </c>
      <c r="F1697" s="15">
        <v>510</v>
      </c>
      <c r="G1697" t="s">
        <v>34</v>
      </c>
      <c r="H1697" t="s">
        <v>34</v>
      </c>
      <c r="I1697" t="s">
        <v>340</v>
      </c>
      <c r="J1697" t="s">
        <v>340</v>
      </c>
      <c r="K1697" t="s">
        <v>59</v>
      </c>
      <c r="L1697" t="s">
        <v>11033</v>
      </c>
      <c r="M1697" t="s">
        <v>11034</v>
      </c>
      <c r="N1697" t="s">
        <v>11035</v>
      </c>
      <c r="O1697">
        <f>VLOOKUP(B1697,HIS退!B:F,5,FALSE)</f>
        <v>-510</v>
      </c>
      <c r="P1697" t="str">
        <f>VLOOKUP(B1697,HIS退!B:I,8,FALSE)</f>
        <v>9</v>
      </c>
      <c r="Q1697" s="38">
        <f>VLOOKUP(C1697,招行退!B:F,5,FALSE)</f>
        <v>510</v>
      </c>
      <c r="R1697" t="str">
        <f>VLOOKUP(C1697,招行退!B:H,7,FALSE)</f>
        <v>S</v>
      </c>
      <c r="S1697">
        <f>VLOOKUP(C1697,招行退!B:I,8,FALSE)</f>
        <v>0</v>
      </c>
    </row>
    <row r="1698" spans="1:19" ht="14.25" hidden="1">
      <c r="A1698" t="s">
        <v>22155</v>
      </c>
      <c r="B1698">
        <v>842676</v>
      </c>
      <c r="C1698" t="s">
        <v>11036</v>
      </c>
      <c r="D1698" t="s">
        <v>11037</v>
      </c>
      <c r="E1698" t="s">
        <v>11038</v>
      </c>
      <c r="F1698" s="15">
        <v>505</v>
      </c>
      <c r="G1698" t="s">
        <v>34</v>
      </c>
      <c r="H1698" t="s">
        <v>34</v>
      </c>
      <c r="I1698" t="s">
        <v>58</v>
      </c>
      <c r="J1698" t="s">
        <v>48</v>
      </c>
      <c r="K1698" t="s">
        <v>59</v>
      </c>
      <c r="L1698" t="s">
        <v>11039</v>
      </c>
      <c r="M1698" t="s">
        <v>11040</v>
      </c>
      <c r="N1698" t="s">
        <v>11041</v>
      </c>
      <c r="O1698">
        <f>VLOOKUP(B1698,HIS退!B:F,5,FALSE)</f>
        <v>-505</v>
      </c>
      <c r="P1698" t="str">
        <f>VLOOKUP(B1698,HIS退!B:I,8,FALSE)</f>
        <v>1</v>
      </c>
      <c r="Q1698" s="38">
        <f>VLOOKUP(C1698,招行退!B:F,5,FALSE)</f>
        <v>505</v>
      </c>
      <c r="R1698" t="str">
        <f>VLOOKUP(C1698,招行退!B:H,7,FALSE)</f>
        <v>S</v>
      </c>
      <c r="S1698" t="e">
        <f>VLOOKUP(C1698,招行退!B:I,8,FALSE)</f>
        <v>#N/A</v>
      </c>
    </row>
    <row r="1699" spans="1:19" ht="14.25" hidden="1">
      <c r="A1699" t="s">
        <v>22156</v>
      </c>
      <c r="B1699">
        <v>842836</v>
      </c>
      <c r="C1699" t="s">
        <v>6038</v>
      </c>
      <c r="D1699" t="s">
        <v>11042</v>
      </c>
      <c r="E1699" t="s">
        <v>6041</v>
      </c>
      <c r="F1699" s="15">
        <v>3000</v>
      </c>
      <c r="G1699" t="s">
        <v>34</v>
      </c>
      <c r="H1699" t="s">
        <v>34</v>
      </c>
      <c r="I1699" t="s">
        <v>340</v>
      </c>
      <c r="J1699" t="s">
        <v>57</v>
      </c>
      <c r="K1699" t="s">
        <v>59</v>
      </c>
      <c r="L1699" t="s">
        <v>6039</v>
      </c>
      <c r="M1699" t="s">
        <v>11043</v>
      </c>
      <c r="N1699" t="s">
        <v>6042</v>
      </c>
      <c r="O1699">
        <f>VLOOKUP(B1699,HIS退!B:F,5,FALSE)</f>
        <v>-3000</v>
      </c>
      <c r="P1699" t="str">
        <f>VLOOKUP(B1699,HIS退!B:I,8,FALSE)</f>
        <v>9</v>
      </c>
      <c r="Q1699" s="38">
        <f>VLOOKUP(C1699,招行退!B:F,5,FALSE)</f>
        <v>3000</v>
      </c>
      <c r="R1699" t="str">
        <f>VLOOKUP(C1699,招行退!B:H,7,FALSE)</f>
        <v>B</v>
      </c>
      <c r="S1699" t="str">
        <f>VLOOKUP(C1699,招行退!B:I,8,FALSE)</f>
        <v>20170719</v>
      </c>
    </row>
    <row r="1700" spans="1:19" ht="14.25" hidden="1">
      <c r="A1700" t="s">
        <v>22157</v>
      </c>
      <c r="B1700">
        <v>842885</v>
      </c>
      <c r="C1700" t="s">
        <v>11044</v>
      </c>
      <c r="D1700" t="s">
        <v>11045</v>
      </c>
      <c r="E1700" t="s">
        <v>11046</v>
      </c>
      <c r="F1700" s="15">
        <v>500</v>
      </c>
      <c r="G1700" t="s">
        <v>34</v>
      </c>
      <c r="H1700" t="s">
        <v>34</v>
      </c>
      <c r="I1700" t="s">
        <v>58</v>
      </c>
      <c r="J1700" t="s">
        <v>48</v>
      </c>
      <c r="K1700" t="s">
        <v>59</v>
      </c>
      <c r="L1700" t="s">
        <v>11047</v>
      </c>
      <c r="M1700" t="s">
        <v>11048</v>
      </c>
      <c r="N1700" t="s">
        <v>11049</v>
      </c>
      <c r="O1700">
        <f>VLOOKUP(B1700,HIS退!B:F,5,FALSE)</f>
        <v>-500</v>
      </c>
      <c r="P1700" t="str">
        <f>VLOOKUP(B1700,HIS退!B:I,8,FALSE)</f>
        <v>1</v>
      </c>
      <c r="Q1700" s="38">
        <f>VLOOKUP(C1700,招行退!B:F,5,FALSE)</f>
        <v>500</v>
      </c>
      <c r="R1700" t="str">
        <f>VLOOKUP(C1700,招行退!B:H,7,FALSE)</f>
        <v>S</v>
      </c>
      <c r="S1700" t="e">
        <f>VLOOKUP(C1700,招行退!B:I,8,FALSE)</f>
        <v>#N/A</v>
      </c>
    </row>
    <row r="1701" spans="1:19" ht="14.25" hidden="1">
      <c r="A1701" t="s">
        <v>22158</v>
      </c>
      <c r="B1701">
        <v>843064</v>
      </c>
      <c r="C1701" t="s">
        <v>11050</v>
      </c>
      <c r="D1701" t="s">
        <v>11051</v>
      </c>
      <c r="E1701" t="s">
        <v>11052</v>
      </c>
      <c r="F1701" s="15">
        <v>2000</v>
      </c>
      <c r="G1701" t="s">
        <v>34</v>
      </c>
      <c r="H1701" t="s">
        <v>34</v>
      </c>
      <c r="I1701" t="s">
        <v>58</v>
      </c>
      <c r="J1701" t="s">
        <v>48</v>
      </c>
      <c r="K1701" t="s">
        <v>59</v>
      </c>
      <c r="L1701" t="s">
        <v>11053</v>
      </c>
      <c r="M1701" t="s">
        <v>11054</v>
      </c>
      <c r="N1701" t="s">
        <v>11055</v>
      </c>
      <c r="O1701">
        <f>VLOOKUP(B1701,HIS退!B:F,5,FALSE)</f>
        <v>-2000</v>
      </c>
      <c r="P1701" t="str">
        <f>VLOOKUP(B1701,HIS退!B:I,8,FALSE)</f>
        <v>1</v>
      </c>
      <c r="Q1701" s="38">
        <f>VLOOKUP(C1701,招行退!B:F,5,FALSE)</f>
        <v>2000</v>
      </c>
      <c r="R1701" t="str">
        <f>VLOOKUP(C1701,招行退!B:H,7,FALSE)</f>
        <v>S</v>
      </c>
      <c r="S1701" t="e">
        <f>VLOOKUP(C1701,招行退!B:I,8,FALSE)</f>
        <v>#N/A</v>
      </c>
    </row>
    <row r="1702" spans="1:19" ht="14.25" hidden="1">
      <c r="A1702" t="s">
        <v>22159</v>
      </c>
      <c r="B1702">
        <v>843341</v>
      </c>
      <c r="C1702" t="s">
        <v>11056</v>
      </c>
      <c r="D1702" t="s">
        <v>9613</v>
      </c>
      <c r="E1702" t="s">
        <v>9614</v>
      </c>
      <c r="F1702" s="15">
        <v>783.96</v>
      </c>
      <c r="G1702" t="s">
        <v>34</v>
      </c>
      <c r="H1702" t="s">
        <v>34</v>
      </c>
      <c r="I1702" t="s">
        <v>58</v>
      </c>
      <c r="J1702" t="s">
        <v>48</v>
      </c>
      <c r="K1702" t="s">
        <v>59</v>
      </c>
      <c r="L1702" t="s">
        <v>11057</v>
      </c>
      <c r="M1702" t="s">
        <v>11058</v>
      </c>
      <c r="N1702" t="s">
        <v>9617</v>
      </c>
      <c r="O1702">
        <f>VLOOKUP(B1702,HIS退!B:F,5,FALSE)</f>
        <v>-783.96</v>
      </c>
      <c r="P1702" t="str">
        <f>VLOOKUP(B1702,HIS退!B:I,8,FALSE)</f>
        <v>1</v>
      </c>
      <c r="Q1702" s="38">
        <f>VLOOKUP(C1702,招行退!B:F,5,FALSE)</f>
        <v>783.96</v>
      </c>
      <c r="R1702" t="str">
        <f>VLOOKUP(C1702,招行退!B:H,7,FALSE)</f>
        <v>S</v>
      </c>
      <c r="S1702" t="e">
        <f>VLOOKUP(C1702,招行退!B:I,8,FALSE)</f>
        <v>#N/A</v>
      </c>
    </row>
    <row r="1703" spans="1:19" ht="14.25" hidden="1">
      <c r="A1703" t="s">
        <v>22160</v>
      </c>
      <c r="B1703">
        <v>843521</v>
      </c>
      <c r="C1703" t="s">
        <v>11059</v>
      </c>
      <c r="D1703" t="s">
        <v>11060</v>
      </c>
      <c r="E1703" t="s">
        <v>11061</v>
      </c>
      <c r="F1703" s="15">
        <v>2200</v>
      </c>
      <c r="G1703" t="s">
        <v>34</v>
      </c>
      <c r="H1703" t="s">
        <v>34</v>
      </c>
      <c r="I1703" t="s">
        <v>58</v>
      </c>
      <c r="J1703" t="s">
        <v>48</v>
      </c>
      <c r="K1703" t="s">
        <v>59</v>
      </c>
      <c r="L1703" t="s">
        <v>11062</v>
      </c>
      <c r="M1703" t="s">
        <v>11063</v>
      </c>
      <c r="N1703" t="s">
        <v>11064</v>
      </c>
      <c r="O1703">
        <f>VLOOKUP(B1703,HIS退!B:F,5,FALSE)</f>
        <v>-2200</v>
      </c>
      <c r="P1703" t="str">
        <f>VLOOKUP(B1703,HIS退!B:I,8,FALSE)</f>
        <v>1</v>
      </c>
      <c r="Q1703" s="38">
        <f>VLOOKUP(C1703,招行退!B:F,5,FALSE)</f>
        <v>2200</v>
      </c>
      <c r="R1703" t="str">
        <f>VLOOKUP(C1703,招行退!B:H,7,FALSE)</f>
        <v>S</v>
      </c>
      <c r="S1703" t="e">
        <f>VLOOKUP(C1703,招行退!B:I,8,FALSE)</f>
        <v>#N/A</v>
      </c>
    </row>
    <row r="1704" spans="1:19" ht="14.25" hidden="1">
      <c r="A1704" t="s">
        <v>22161</v>
      </c>
      <c r="B1704">
        <v>843716</v>
      </c>
      <c r="C1704" t="s">
        <v>11065</v>
      </c>
      <c r="D1704" t="s">
        <v>10782</v>
      </c>
      <c r="E1704" t="s">
        <v>10783</v>
      </c>
      <c r="F1704" s="15">
        <v>6000</v>
      </c>
      <c r="G1704" t="s">
        <v>34</v>
      </c>
      <c r="H1704" t="s">
        <v>34</v>
      </c>
      <c r="I1704" t="s">
        <v>58</v>
      </c>
      <c r="J1704" t="s">
        <v>48</v>
      </c>
      <c r="K1704" t="s">
        <v>59</v>
      </c>
      <c r="L1704" t="s">
        <v>11066</v>
      </c>
      <c r="M1704" t="s">
        <v>11067</v>
      </c>
      <c r="N1704" t="s">
        <v>6003</v>
      </c>
      <c r="O1704">
        <f>VLOOKUP(B1704,HIS退!B:F,5,FALSE)</f>
        <v>-6000</v>
      </c>
      <c r="P1704" t="str">
        <f>VLOOKUP(B1704,HIS退!B:I,8,FALSE)</f>
        <v>1</v>
      </c>
      <c r="Q1704" s="38">
        <f>VLOOKUP(C1704,招行退!B:F,5,FALSE)</f>
        <v>6000</v>
      </c>
      <c r="R1704" t="str">
        <f>VLOOKUP(C1704,招行退!B:H,7,FALSE)</f>
        <v>S</v>
      </c>
      <c r="S1704" t="e">
        <f>VLOOKUP(C1704,招行退!B:I,8,FALSE)</f>
        <v>#N/A</v>
      </c>
    </row>
    <row r="1705" spans="1:19" ht="14.25" hidden="1">
      <c r="A1705" t="s">
        <v>22162</v>
      </c>
      <c r="B1705">
        <v>843720</v>
      </c>
      <c r="C1705" t="s">
        <v>11068</v>
      </c>
      <c r="D1705" t="s">
        <v>11069</v>
      </c>
      <c r="E1705" t="s">
        <v>11070</v>
      </c>
      <c r="F1705" s="15">
        <v>360</v>
      </c>
      <c r="G1705" t="s">
        <v>34</v>
      </c>
      <c r="H1705" t="s">
        <v>34</v>
      </c>
      <c r="I1705" t="s">
        <v>58</v>
      </c>
      <c r="J1705" t="s">
        <v>48</v>
      </c>
      <c r="K1705" t="s">
        <v>59</v>
      </c>
      <c r="L1705" t="s">
        <v>11071</v>
      </c>
      <c r="M1705" t="s">
        <v>11072</v>
      </c>
      <c r="N1705" t="s">
        <v>11073</v>
      </c>
      <c r="O1705">
        <f>VLOOKUP(B1705,HIS退!B:F,5,FALSE)</f>
        <v>-360</v>
      </c>
      <c r="P1705" t="str">
        <f>VLOOKUP(B1705,HIS退!B:I,8,FALSE)</f>
        <v>1</v>
      </c>
      <c r="Q1705" s="38">
        <f>VLOOKUP(C1705,招行退!B:F,5,FALSE)</f>
        <v>360</v>
      </c>
      <c r="R1705" t="str">
        <f>VLOOKUP(C1705,招行退!B:H,7,FALSE)</f>
        <v>S</v>
      </c>
      <c r="S1705" t="e">
        <f>VLOOKUP(C1705,招行退!B:I,8,FALSE)</f>
        <v>#N/A</v>
      </c>
    </row>
    <row r="1706" spans="1:19" ht="14.25" hidden="1">
      <c r="A1706" t="s">
        <v>22163</v>
      </c>
      <c r="B1706">
        <v>844422</v>
      </c>
      <c r="C1706" t="s">
        <v>11074</v>
      </c>
      <c r="D1706" t="s">
        <v>11042</v>
      </c>
      <c r="E1706" t="s">
        <v>6041</v>
      </c>
      <c r="F1706" s="15">
        <v>10</v>
      </c>
      <c r="G1706" t="s">
        <v>34</v>
      </c>
      <c r="H1706" t="s">
        <v>34</v>
      </c>
      <c r="I1706" t="s">
        <v>58</v>
      </c>
      <c r="J1706" t="s">
        <v>48</v>
      </c>
      <c r="K1706" t="s">
        <v>59</v>
      </c>
      <c r="L1706" t="s">
        <v>11075</v>
      </c>
      <c r="M1706" t="s">
        <v>11076</v>
      </c>
      <c r="N1706" t="s">
        <v>6042</v>
      </c>
      <c r="O1706">
        <f>VLOOKUP(B1706,HIS退!B:F,5,FALSE)</f>
        <v>-10</v>
      </c>
      <c r="P1706" t="str">
        <f>VLOOKUP(B1706,HIS退!B:I,8,FALSE)</f>
        <v>1</v>
      </c>
      <c r="Q1706" s="38">
        <f>VLOOKUP(C1706,招行退!B:F,5,FALSE)</f>
        <v>10</v>
      </c>
      <c r="R1706" t="str">
        <f>VLOOKUP(C1706,招行退!B:H,7,FALSE)</f>
        <v>S</v>
      </c>
      <c r="S1706" t="e">
        <f>VLOOKUP(C1706,招行退!B:I,8,FALSE)</f>
        <v>#N/A</v>
      </c>
    </row>
    <row r="1707" spans="1:19" ht="14.25" hidden="1">
      <c r="A1707" t="s">
        <v>22164</v>
      </c>
      <c r="B1707">
        <v>844556</v>
      </c>
      <c r="C1707" t="s">
        <v>6071</v>
      </c>
      <c r="D1707" t="s">
        <v>11077</v>
      </c>
      <c r="E1707" t="s">
        <v>11078</v>
      </c>
      <c r="F1707" s="15">
        <v>700</v>
      </c>
      <c r="G1707" t="s">
        <v>34</v>
      </c>
      <c r="H1707" t="s">
        <v>34</v>
      </c>
      <c r="I1707" t="s">
        <v>340</v>
      </c>
      <c r="J1707" t="s">
        <v>57</v>
      </c>
      <c r="K1707" t="s">
        <v>59</v>
      </c>
      <c r="L1707" t="s">
        <v>6072</v>
      </c>
      <c r="M1707" t="s">
        <v>11079</v>
      </c>
      <c r="N1707" t="s">
        <v>6075</v>
      </c>
      <c r="O1707">
        <f>VLOOKUP(B1707,HIS退!B:F,5,FALSE)</f>
        <v>-700</v>
      </c>
      <c r="P1707" t="str">
        <f>VLOOKUP(B1707,HIS退!B:I,8,FALSE)</f>
        <v>9</v>
      </c>
      <c r="Q1707" s="38">
        <f>VLOOKUP(C1707,招行退!B:F,5,FALSE)</f>
        <v>700</v>
      </c>
      <c r="R1707" t="str">
        <f>VLOOKUP(C1707,招行退!B:H,7,FALSE)</f>
        <v>B</v>
      </c>
      <c r="S1707" t="str">
        <f>VLOOKUP(C1707,招行退!B:I,8,FALSE)</f>
        <v>20170719</v>
      </c>
    </row>
    <row r="1708" spans="1:19" ht="14.25" hidden="1">
      <c r="A1708" t="s">
        <v>22165</v>
      </c>
      <c r="B1708">
        <v>844558</v>
      </c>
      <c r="C1708" t="s">
        <v>6057</v>
      </c>
      <c r="D1708" t="s">
        <v>11080</v>
      </c>
      <c r="E1708" t="s">
        <v>6060</v>
      </c>
      <c r="F1708" s="15">
        <v>500</v>
      </c>
      <c r="G1708" t="s">
        <v>34</v>
      </c>
      <c r="H1708" t="s">
        <v>34</v>
      </c>
      <c r="I1708" t="s">
        <v>340</v>
      </c>
      <c r="J1708" t="s">
        <v>57</v>
      </c>
      <c r="K1708" t="s">
        <v>59</v>
      </c>
      <c r="L1708" t="s">
        <v>6058</v>
      </c>
      <c r="M1708" t="s">
        <v>11081</v>
      </c>
      <c r="N1708" t="s">
        <v>6061</v>
      </c>
      <c r="O1708">
        <f>VLOOKUP(B1708,HIS退!B:F,5,FALSE)</f>
        <v>-500</v>
      </c>
      <c r="P1708" t="str">
        <f>VLOOKUP(B1708,HIS退!B:I,8,FALSE)</f>
        <v>9</v>
      </c>
      <c r="Q1708" s="38">
        <f>VLOOKUP(C1708,招行退!B:F,5,FALSE)</f>
        <v>500</v>
      </c>
      <c r="R1708" t="str">
        <f>VLOOKUP(C1708,招行退!B:H,7,FALSE)</f>
        <v>B</v>
      </c>
      <c r="S1708" t="str">
        <f>VLOOKUP(C1708,招行退!B:I,8,FALSE)</f>
        <v>20170719</v>
      </c>
    </row>
    <row r="1709" spans="1:19" ht="14.25" hidden="1">
      <c r="A1709" t="s">
        <v>22166</v>
      </c>
      <c r="B1709">
        <v>844583</v>
      </c>
      <c r="C1709" t="s">
        <v>6045</v>
      </c>
      <c r="D1709" t="s">
        <v>11082</v>
      </c>
      <c r="E1709" t="s">
        <v>6048</v>
      </c>
      <c r="F1709" s="15">
        <v>186.63</v>
      </c>
      <c r="G1709" t="s">
        <v>34</v>
      </c>
      <c r="H1709" t="s">
        <v>34</v>
      </c>
      <c r="I1709" t="s">
        <v>340</v>
      </c>
      <c r="J1709" t="s">
        <v>57</v>
      </c>
      <c r="K1709" t="s">
        <v>59</v>
      </c>
      <c r="L1709" t="s">
        <v>6046</v>
      </c>
      <c r="M1709" t="s">
        <v>11083</v>
      </c>
      <c r="N1709" t="s">
        <v>6049</v>
      </c>
      <c r="O1709">
        <f>VLOOKUP(B1709,HIS退!B:F,5,FALSE)</f>
        <v>-186.63</v>
      </c>
      <c r="P1709" t="str">
        <f>VLOOKUP(B1709,HIS退!B:I,8,FALSE)</f>
        <v>9</v>
      </c>
      <c r="Q1709" s="38">
        <f>VLOOKUP(C1709,招行退!B:F,5,FALSE)</f>
        <v>186.63</v>
      </c>
      <c r="R1709" t="str">
        <f>VLOOKUP(C1709,招行退!B:H,7,FALSE)</f>
        <v>B</v>
      </c>
      <c r="S1709" t="str">
        <f>VLOOKUP(C1709,招行退!B:I,8,FALSE)</f>
        <v>20170719</v>
      </c>
    </row>
    <row r="1710" spans="1:19" ht="14.25" hidden="1">
      <c r="A1710" t="s">
        <v>22167</v>
      </c>
      <c r="B1710">
        <v>844610</v>
      </c>
      <c r="C1710" t="s">
        <v>11084</v>
      </c>
      <c r="D1710" t="s">
        <v>11085</v>
      </c>
      <c r="E1710" t="s">
        <v>11086</v>
      </c>
      <c r="F1710" s="15">
        <v>544.01</v>
      </c>
      <c r="G1710" t="s">
        <v>53</v>
      </c>
      <c r="H1710" t="s">
        <v>34</v>
      </c>
      <c r="I1710" t="s">
        <v>58</v>
      </c>
      <c r="J1710" t="s">
        <v>48</v>
      </c>
      <c r="K1710" t="s">
        <v>59</v>
      </c>
      <c r="L1710" t="s">
        <v>11087</v>
      </c>
      <c r="M1710" t="s">
        <v>11088</v>
      </c>
      <c r="N1710" t="s">
        <v>11089</v>
      </c>
      <c r="O1710">
        <f>VLOOKUP(B1710,HIS退!B:F,5,FALSE)</f>
        <v>-544.01</v>
      </c>
      <c r="P1710" t="str">
        <f>VLOOKUP(B1710,HIS退!B:I,8,FALSE)</f>
        <v>1</v>
      </c>
      <c r="Q1710" s="38">
        <f>VLOOKUP(C1710,招行退!B:F,5,FALSE)</f>
        <v>544.01</v>
      </c>
      <c r="R1710" t="str">
        <f>VLOOKUP(C1710,招行退!B:H,7,FALSE)</f>
        <v>S</v>
      </c>
      <c r="S1710" t="e">
        <f>VLOOKUP(C1710,招行退!B:I,8,FALSE)</f>
        <v>#N/A</v>
      </c>
    </row>
    <row r="1711" spans="1:19" ht="14.25" hidden="1">
      <c r="A1711" t="s">
        <v>22168</v>
      </c>
      <c r="B1711">
        <v>844773</v>
      </c>
      <c r="C1711" t="s">
        <v>6052</v>
      </c>
      <c r="D1711" t="s">
        <v>8764</v>
      </c>
      <c r="E1711" t="s">
        <v>5461</v>
      </c>
      <c r="F1711" s="15">
        <v>1072.3399999999999</v>
      </c>
      <c r="G1711" t="s">
        <v>34</v>
      </c>
      <c r="H1711" t="s">
        <v>34</v>
      </c>
      <c r="I1711" t="s">
        <v>340</v>
      </c>
      <c r="J1711" t="s">
        <v>57</v>
      </c>
      <c r="K1711" t="s">
        <v>59</v>
      </c>
      <c r="L1711" t="s">
        <v>6053</v>
      </c>
      <c r="M1711" t="s">
        <v>11090</v>
      </c>
      <c r="N1711" t="s">
        <v>5462</v>
      </c>
      <c r="O1711">
        <f>VLOOKUP(B1711,HIS退!B:F,5,FALSE)</f>
        <v>-1072.3399999999999</v>
      </c>
      <c r="P1711" t="str">
        <f>VLOOKUP(B1711,HIS退!B:I,8,FALSE)</f>
        <v>9</v>
      </c>
      <c r="Q1711" s="38">
        <f>VLOOKUP(C1711,招行退!B:F,5,FALSE)</f>
        <v>1072.3399999999999</v>
      </c>
      <c r="R1711" t="str">
        <f>VLOOKUP(C1711,招行退!B:H,7,FALSE)</f>
        <v>B</v>
      </c>
      <c r="S1711" t="str">
        <f>VLOOKUP(C1711,招行退!B:I,8,FALSE)</f>
        <v>20170719</v>
      </c>
    </row>
    <row r="1712" spans="1:19" ht="14.25" hidden="1">
      <c r="A1712" t="s">
        <v>22169</v>
      </c>
      <c r="B1712">
        <v>844865</v>
      </c>
      <c r="C1712" t="s">
        <v>11091</v>
      </c>
      <c r="D1712" t="s">
        <v>11092</v>
      </c>
      <c r="E1712" t="s">
        <v>11093</v>
      </c>
      <c r="F1712" s="15">
        <v>6181.07</v>
      </c>
      <c r="G1712" t="s">
        <v>34</v>
      </c>
      <c r="H1712" t="s">
        <v>34</v>
      </c>
      <c r="I1712" t="s">
        <v>58</v>
      </c>
      <c r="J1712" t="s">
        <v>48</v>
      </c>
      <c r="K1712" t="s">
        <v>59</v>
      </c>
      <c r="L1712" t="s">
        <v>11094</v>
      </c>
      <c r="M1712" t="s">
        <v>11095</v>
      </c>
      <c r="N1712" t="s">
        <v>11096</v>
      </c>
      <c r="O1712">
        <f>VLOOKUP(B1712,HIS退!B:F,5,FALSE)</f>
        <v>-6181.07</v>
      </c>
      <c r="P1712" t="str">
        <f>VLOOKUP(B1712,HIS退!B:I,8,FALSE)</f>
        <v>1</v>
      </c>
      <c r="Q1712" s="38">
        <f>VLOOKUP(C1712,招行退!B:F,5,FALSE)</f>
        <v>6181.07</v>
      </c>
      <c r="R1712" t="str">
        <f>VLOOKUP(C1712,招行退!B:H,7,FALSE)</f>
        <v>S</v>
      </c>
      <c r="S1712" t="e">
        <f>VLOOKUP(C1712,招行退!B:I,8,FALSE)</f>
        <v>#N/A</v>
      </c>
    </row>
    <row r="1713" spans="1:19" ht="14.25" hidden="1">
      <c r="A1713" t="s">
        <v>22170</v>
      </c>
      <c r="B1713">
        <v>844974</v>
      </c>
      <c r="C1713" t="s">
        <v>11097</v>
      </c>
      <c r="D1713" t="s">
        <v>11098</v>
      </c>
      <c r="E1713" t="s">
        <v>11099</v>
      </c>
      <c r="F1713" s="15">
        <v>6607</v>
      </c>
      <c r="G1713" t="s">
        <v>34</v>
      </c>
      <c r="H1713" t="s">
        <v>34</v>
      </c>
      <c r="I1713" t="s">
        <v>58</v>
      </c>
      <c r="J1713" t="s">
        <v>48</v>
      </c>
      <c r="K1713" t="s">
        <v>59</v>
      </c>
      <c r="L1713" t="s">
        <v>11100</v>
      </c>
      <c r="M1713" t="s">
        <v>11101</v>
      </c>
      <c r="N1713" t="s">
        <v>11102</v>
      </c>
      <c r="O1713">
        <f>VLOOKUP(B1713,HIS退!B:F,5,FALSE)</f>
        <v>-6607</v>
      </c>
      <c r="P1713" t="str">
        <f>VLOOKUP(B1713,HIS退!B:I,8,FALSE)</f>
        <v>1</v>
      </c>
      <c r="Q1713" s="38">
        <f>VLOOKUP(C1713,招行退!B:F,5,FALSE)</f>
        <v>6607</v>
      </c>
      <c r="R1713" t="str">
        <f>VLOOKUP(C1713,招行退!B:H,7,FALSE)</f>
        <v>S</v>
      </c>
      <c r="S1713" t="e">
        <f>VLOOKUP(C1713,招行退!B:I,8,FALSE)</f>
        <v>#N/A</v>
      </c>
    </row>
    <row r="1714" spans="1:19" ht="14.25" hidden="1">
      <c r="A1714" t="s">
        <v>22171</v>
      </c>
      <c r="B1714">
        <v>845310</v>
      </c>
      <c r="C1714" t="s">
        <v>11103</v>
      </c>
      <c r="D1714" t="s">
        <v>11104</v>
      </c>
      <c r="E1714" t="s">
        <v>11105</v>
      </c>
      <c r="F1714" s="15">
        <v>6279.09</v>
      </c>
      <c r="G1714" t="s">
        <v>34</v>
      </c>
      <c r="H1714" t="s">
        <v>34</v>
      </c>
      <c r="I1714" t="s">
        <v>58</v>
      </c>
      <c r="J1714" t="s">
        <v>48</v>
      </c>
      <c r="K1714" t="s">
        <v>59</v>
      </c>
      <c r="L1714" t="s">
        <v>11106</v>
      </c>
      <c r="M1714" t="s">
        <v>11107</v>
      </c>
      <c r="N1714" t="s">
        <v>11108</v>
      </c>
      <c r="O1714">
        <f>VLOOKUP(B1714,HIS退!B:F,5,FALSE)</f>
        <v>-6279.09</v>
      </c>
      <c r="P1714" t="str">
        <f>VLOOKUP(B1714,HIS退!B:I,8,FALSE)</f>
        <v>1</v>
      </c>
      <c r="Q1714" s="38">
        <f>VLOOKUP(C1714,招行退!B:F,5,FALSE)</f>
        <v>6279.09</v>
      </c>
      <c r="R1714" t="str">
        <f>VLOOKUP(C1714,招行退!B:H,7,FALSE)</f>
        <v>S</v>
      </c>
      <c r="S1714" t="e">
        <f>VLOOKUP(C1714,招行退!B:I,8,FALSE)</f>
        <v>#N/A</v>
      </c>
    </row>
    <row r="1715" spans="1:19" ht="14.25" hidden="1">
      <c r="A1715" t="s">
        <v>22172</v>
      </c>
      <c r="B1715">
        <v>845673</v>
      </c>
      <c r="C1715" t="s">
        <v>11109</v>
      </c>
      <c r="D1715" t="s">
        <v>11110</v>
      </c>
      <c r="E1715" t="s">
        <v>11111</v>
      </c>
      <c r="F1715" s="15">
        <v>209.42</v>
      </c>
      <c r="G1715" t="s">
        <v>34</v>
      </c>
      <c r="H1715" t="s">
        <v>34</v>
      </c>
      <c r="I1715" t="s">
        <v>58</v>
      </c>
      <c r="J1715" t="s">
        <v>48</v>
      </c>
      <c r="K1715" t="s">
        <v>59</v>
      </c>
      <c r="L1715" t="s">
        <v>11112</v>
      </c>
      <c r="M1715" t="s">
        <v>11113</v>
      </c>
      <c r="N1715" t="s">
        <v>11114</v>
      </c>
      <c r="O1715">
        <f>VLOOKUP(B1715,HIS退!B:F,5,FALSE)</f>
        <v>-209.42</v>
      </c>
      <c r="P1715" t="str">
        <f>VLOOKUP(B1715,HIS退!B:I,8,FALSE)</f>
        <v>1</v>
      </c>
      <c r="Q1715" s="38">
        <f>VLOOKUP(C1715,招行退!B:F,5,FALSE)</f>
        <v>209.42</v>
      </c>
      <c r="R1715" t="str">
        <f>VLOOKUP(C1715,招行退!B:H,7,FALSE)</f>
        <v>S</v>
      </c>
      <c r="S1715" t="e">
        <f>VLOOKUP(C1715,招行退!B:I,8,FALSE)</f>
        <v>#N/A</v>
      </c>
    </row>
    <row r="1716" spans="1:19" ht="14.25" hidden="1">
      <c r="A1716" t="s">
        <v>22173</v>
      </c>
      <c r="B1716">
        <v>846187</v>
      </c>
      <c r="C1716" t="s">
        <v>11115</v>
      </c>
      <c r="D1716" t="s">
        <v>11116</v>
      </c>
      <c r="E1716" t="s">
        <v>11117</v>
      </c>
      <c r="F1716" s="15">
        <v>94</v>
      </c>
      <c r="G1716" t="s">
        <v>34</v>
      </c>
      <c r="H1716" t="s">
        <v>34</v>
      </c>
      <c r="I1716" t="s">
        <v>58</v>
      </c>
      <c r="J1716" t="s">
        <v>48</v>
      </c>
      <c r="K1716" t="s">
        <v>59</v>
      </c>
      <c r="L1716" t="s">
        <v>11118</v>
      </c>
      <c r="M1716" t="s">
        <v>11119</v>
      </c>
      <c r="N1716" t="s">
        <v>11120</v>
      </c>
      <c r="O1716">
        <f>VLOOKUP(B1716,HIS退!B:F,5,FALSE)</f>
        <v>-94</v>
      </c>
      <c r="P1716" t="str">
        <f>VLOOKUP(B1716,HIS退!B:I,8,FALSE)</f>
        <v>1</v>
      </c>
      <c r="Q1716" s="38">
        <f>VLOOKUP(C1716,招行退!B:F,5,FALSE)</f>
        <v>94</v>
      </c>
      <c r="R1716" t="str">
        <f>VLOOKUP(C1716,招行退!B:H,7,FALSE)</f>
        <v>S</v>
      </c>
      <c r="S1716" t="e">
        <f>VLOOKUP(C1716,招行退!B:I,8,FALSE)</f>
        <v>#N/A</v>
      </c>
    </row>
    <row r="1717" spans="1:19" ht="14.25" hidden="1">
      <c r="A1717" t="s">
        <v>22174</v>
      </c>
      <c r="B1717">
        <v>846255</v>
      </c>
      <c r="C1717" t="s">
        <v>11121</v>
      </c>
      <c r="D1717" t="s">
        <v>11122</v>
      </c>
      <c r="E1717" t="s">
        <v>11123</v>
      </c>
      <c r="F1717" s="15">
        <v>1775.72</v>
      </c>
      <c r="G1717" t="s">
        <v>34</v>
      </c>
      <c r="H1717" t="s">
        <v>34</v>
      </c>
      <c r="I1717" t="s">
        <v>58</v>
      </c>
      <c r="J1717" t="s">
        <v>48</v>
      </c>
      <c r="K1717" t="s">
        <v>59</v>
      </c>
      <c r="L1717" t="s">
        <v>11124</v>
      </c>
      <c r="M1717" t="s">
        <v>11125</v>
      </c>
      <c r="N1717" t="s">
        <v>11126</v>
      </c>
      <c r="O1717">
        <f>VLOOKUP(B1717,HIS退!B:F,5,FALSE)</f>
        <v>-1775.72</v>
      </c>
      <c r="P1717" t="str">
        <f>VLOOKUP(B1717,HIS退!B:I,8,FALSE)</f>
        <v>1</v>
      </c>
      <c r="Q1717" s="38">
        <f>VLOOKUP(C1717,招行退!B:F,5,FALSE)</f>
        <v>1775.72</v>
      </c>
      <c r="R1717" t="str">
        <f>VLOOKUP(C1717,招行退!B:H,7,FALSE)</f>
        <v>S</v>
      </c>
      <c r="S1717" t="e">
        <f>VLOOKUP(C1717,招行退!B:I,8,FALSE)</f>
        <v>#N/A</v>
      </c>
    </row>
    <row r="1718" spans="1:19" ht="14.25" hidden="1">
      <c r="A1718" t="s">
        <v>22175</v>
      </c>
      <c r="B1718">
        <v>846299</v>
      </c>
      <c r="C1718" t="s">
        <v>11127</v>
      </c>
      <c r="D1718" t="s">
        <v>11128</v>
      </c>
      <c r="E1718" t="s">
        <v>11129</v>
      </c>
      <c r="F1718" s="15">
        <v>152.5</v>
      </c>
      <c r="G1718" t="s">
        <v>34</v>
      </c>
      <c r="H1718" t="s">
        <v>34</v>
      </c>
      <c r="I1718" t="s">
        <v>58</v>
      </c>
      <c r="J1718" t="s">
        <v>48</v>
      </c>
      <c r="K1718" t="s">
        <v>59</v>
      </c>
      <c r="L1718" t="s">
        <v>11130</v>
      </c>
      <c r="M1718" t="s">
        <v>11131</v>
      </c>
      <c r="N1718" t="s">
        <v>11132</v>
      </c>
      <c r="O1718">
        <f>VLOOKUP(B1718,HIS退!B:F,5,FALSE)</f>
        <v>-152.5</v>
      </c>
      <c r="P1718" t="str">
        <f>VLOOKUP(B1718,HIS退!B:I,8,FALSE)</f>
        <v>1</v>
      </c>
      <c r="Q1718" s="38">
        <f>VLOOKUP(C1718,招行退!B:F,5,FALSE)</f>
        <v>152.5</v>
      </c>
      <c r="R1718" t="str">
        <f>VLOOKUP(C1718,招行退!B:H,7,FALSE)</f>
        <v>S</v>
      </c>
      <c r="S1718" t="e">
        <f>VLOOKUP(C1718,招行退!B:I,8,FALSE)</f>
        <v>#N/A</v>
      </c>
    </row>
    <row r="1719" spans="1:19" ht="14.25" hidden="1">
      <c r="A1719" t="s">
        <v>22176</v>
      </c>
      <c r="B1719">
        <v>846366</v>
      </c>
      <c r="C1719" t="s">
        <v>11133</v>
      </c>
      <c r="D1719" t="s">
        <v>11134</v>
      </c>
      <c r="E1719" t="s">
        <v>11135</v>
      </c>
      <c r="F1719" s="15">
        <v>130.34</v>
      </c>
      <c r="G1719" t="s">
        <v>34</v>
      </c>
      <c r="H1719" t="s">
        <v>34</v>
      </c>
      <c r="I1719" t="s">
        <v>58</v>
      </c>
      <c r="J1719" t="s">
        <v>48</v>
      </c>
      <c r="K1719" t="s">
        <v>59</v>
      </c>
      <c r="L1719" t="s">
        <v>11136</v>
      </c>
      <c r="M1719" t="s">
        <v>11137</v>
      </c>
      <c r="N1719" t="s">
        <v>11138</v>
      </c>
      <c r="O1719">
        <f>VLOOKUP(B1719,HIS退!B:F,5,FALSE)</f>
        <v>-130.34</v>
      </c>
      <c r="P1719" t="str">
        <f>VLOOKUP(B1719,HIS退!B:I,8,FALSE)</f>
        <v>1</v>
      </c>
      <c r="Q1719" s="38">
        <f>VLOOKUP(C1719,招行退!B:F,5,FALSE)</f>
        <v>130.34</v>
      </c>
      <c r="R1719" t="str">
        <f>VLOOKUP(C1719,招行退!B:H,7,FALSE)</f>
        <v>S</v>
      </c>
      <c r="S1719" t="e">
        <f>VLOOKUP(C1719,招行退!B:I,8,FALSE)</f>
        <v>#N/A</v>
      </c>
    </row>
    <row r="1720" spans="1:19" ht="14.25" hidden="1">
      <c r="A1720" t="s">
        <v>22177</v>
      </c>
      <c r="B1720">
        <v>846385</v>
      </c>
      <c r="C1720" t="s">
        <v>6085</v>
      </c>
      <c r="D1720" t="s">
        <v>11139</v>
      </c>
      <c r="E1720" t="s">
        <v>6088</v>
      </c>
      <c r="F1720" s="15">
        <v>450</v>
      </c>
      <c r="G1720" t="s">
        <v>34</v>
      </c>
      <c r="H1720" t="s">
        <v>34</v>
      </c>
      <c r="I1720" t="s">
        <v>340</v>
      </c>
      <c r="J1720" t="s">
        <v>57</v>
      </c>
      <c r="K1720" t="s">
        <v>59</v>
      </c>
      <c r="L1720" t="s">
        <v>6086</v>
      </c>
      <c r="M1720" t="s">
        <v>11140</v>
      </c>
      <c r="N1720" t="s">
        <v>6089</v>
      </c>
      <c r="O1720">
        <f>VLOOKUP(B1720,HIS退!B:F,5,FALSE)</f>
        <v>-450</v>
      </c>
      <c r="P1720" t="str">
        <f>VLOOKUP(B1720,HIS退!B:I,8,FALSE)</f>
        <v>9</v>
      </c>
      <c r="Q1720" s="38">
        <f>VLOOKUP(C1720,招行退!B:F,5,FALSE)</f>
        <v>450</v>
      </c>
      <c r="R1720" t="str">
        <f>VLOOKUP(C1720,招行退!B:H,7,FALSE)</f>
        <v>B</v>
      </c>
      <c r="S1720" t="str">
        <f>VLOOKUP(C1720,招行退!B:I,8,FALSE)</f>
        <v>20170719</v>
      </c>
    </row>
    <row r="1721" spans="1:19" ht="14.25" hidden="1">
      <c r="A1721" t="s">
        <v>22178</v>
      </c>
      <c r="B1721">
        <v>846420</v>
      </c>
      <c r="C1721" t="s">
        <v>11141</v>
      </c>
      <c r="D1721" t="s">
        <v>11142</v>
      </c>
      <c r="E1721" t="s">
        <v>11143</v>
      </c>
      <c r="F1721" s="15">
        <v>1404</v>
      </c>
      <c r="G1721" t="s">
        <v>34</v>
      </c>
      <c r="H1721" t="s">
        <v>34</v>
      </c>
      <c r="I1721" t="s">
        <v>58</v>
      </c>
      <c r="J1721" t="s">
        <v>48</v>
      </c>
      <c r="K1721" t="s">
        <v>59</v>
      </c>
      <c r="L1721" t="s">
        <v>11144</v>
      </c>
      <c r="M1721" t="s">
        <v>11145</v>
      </c>
      <c r="N1721" t="s">
        <v>11146</v>
      </c>
      <c r="O1721">
        <f>VLOOKUP(B1721,HIS退!B:F,5,FALSE)</f>
        <v>-1404</v>
      </c>
      <c r="P1721" t="str">
        <f>VLOOKUP(B1721,HIS退!B:I,8,FALSE)</f>
        <v>1</v>
      </c>
      <c r="Q1721" s="38">
        <f>VLOOKUP(C1721,招行退!B:F,5,FALSE)</f>
        <v>1404</v>
      </c>
      <c r="R1721" t="str">
        <f>VLOOKUP(C1721,招行退!B:H,7,FALSE)</f>
        <v>S</v>
      </c>
      <c r="S1721" t="e">
        <f>VLOOKUP(C1721,招行退!B:I,8,FALSE)</f>
        <v>#N/A</v>
      </c>
    </row>
    <row r="1722" spans="1:19" ht="14.25" hidden="1">
      <c r="A1722" t="s">
        <v>22179</v>
      </c>
      <c r="B1722">
        <v>846453</v>
      </c>
      <c r="C1722" t="s">
        <v>6064</v>
      </c>
      <c r="D1722" t="s">
        <v>11147</v>
      </c>
      <c r="E1722" t="s">
        <v>6067</v>
      </c>
      <c r="F1722" s="15">
        <v>528.5</v>
      </c>
      <c r="G1722" t="s">
        <v>34</v>
      </c>
      <c r="H1722" t="s">
        <v>34</v>
      </c>
      <c r="I1722" t="s">
        <v>340</v>
      </c>
      <c r="J1722" t="s">
        <v>57</v>
      </c>
      <c r="K1722" t="s">
        <v>59</v>
      </c>
      <c r="L1722" t="s">
        <v>6065</v>
      </c>
      <c r="M1722" t="s">
        <v>11148</v>
      </c>
      <c r="N1722" t="s">
        <v>6068</v>
      </c>
      <c r="O1722">
        <f>VLOOKUP(B1722,HIS退!B:F,5,FALSE)</f>
        <v>-528.5</v>
      </c>
      <c r="P1722" t="str">
        <f>VLOOKUP(B1722,HIS退!B:I,8,FALSE)</f>
        <v>9</v>
      </c>
      <c r="Q1722" s="38">
        <f>VLOOKUP(C1722,招行退!B:F,5,FALSE)</f>
        <v>528.5</v>
      </c>
      <c r="R1722" t="str">
        <f>VLOOKUP(C1722,招行退!B:H,7,FALSE)</f>
        <v>B</v>
      </c>
      <c r="S1722" t="str">
        <f>VLOOKUP(C1722,招行退!B:I,8,FALSE)</f>
        <v>20170719</v>
      </c>
    </row>
    <row r="1723" spans="1:19" ht="14.25" hidden="1">
      <c r="A1723" t="s">
        <v>22180</v>
      </c>
      <c r="B1723">
        <v>846512</v>
      </c>
      <c r="C1723" t="s">
        <v>11149</v>
      </c>
      <c r="D1723" t="s">
        <v>11150</v>
      </c>
      <c r="E1723" t="s">
        <v>11151</v>
      </c>
      <c r="F1723" s="15">
        <v>149</v>
      </c>
      <c r="G1723" t="s">
        <v>34</v>
      </c>
      <c r="H1723" t="s">
        <v>34</v>
      </c>
      <c r="I1723" t="s">
        <v>58</v>
      </c>
      <c r="J1723" t="s">
        <v>48</v>
      </c>
      <c r="K1723" t="s">
        <v>59</v>
      </c>
      <c r="L1723" t="s">
        <v>11152</v>
      </c>
      <c r="M1723" t="s">
        <v>11153</v>
      </c>
      <c r="N1723" t="s">
        <v>11146</v>
      </c>
      <c r="O1723">
        <f>VLOOKUP(B1723,HIS退!B:F,5,FALSE)</f>
        <v>-149</v>
      </c>
      <c r="P1723" t="str">
        <f>VLOOKUP(B1723,HIS退!B:I,8,FALSE)</f>
        <v>1</v>
      </c>
      <c r="Q1723" s="38">
        <f>VLOOKUP(C1723,招行退!B:F,5,FALSE)</f>
        <v>149</v>
      </c>
      <c r="R1723" t="str">
        <f>VLOOKUP(C1723,招行退!B:H,7,FALSE)</f>
        <v>S</v>
      </c>
      <c r="S1723" t="e">
        <f>VLOOKUP(C1723,招行退!B:I,8,FALSE)</f>
        <v>#N/A</v>
      </c>
    </row>
    <row r="1724" spans="1:19" ht="14.25" hidden="1">
      <c r="A1724" t="s">
        <v>22181</v>
      </c>
      <c r="B1724">
        <v>846541</v>
      </c>
      <c r="C1724" t="s">
        <v>11154</v>
      </c>
      <c r="D1724" t="s">
        <v>11155</v>
      </c>
      <c r="E1724" t="s">
        <v>11156</v>
      </c>
      <c r="F1724" s="15">
        <v>200</v>
      </c>
      <c r="G1724" t="s">
        <v>34</v>
      </c>
      <c r="H1724" t="s">
        <v>34</v>
      </c>
      <c r="I1724" t="s">
        <v>58</v>
      </c>
      <c r="J1724" t="s">
        <v>48</v>
      </c>
      <c r="K1724" t="s">
        <v>59</v>
      </c>
      <c r="L1724" t="s">
        <v>11157</v>
      </c>
      <c r="M1724" t="s">
        <v>11158</v>
      </c>
      <c r="N1724" t="s">
        <v>11159</v>
      </c>
      <c r="O1724">
        <f>VLOOKUP(B1724,HIS退!B:F,5,FALSE)</f>
        <v>-200</v>
      </c>
      <c r="P1724" t="str">
        <f>VLOOKUP(B1724,HIS退!B:I,8,FALSE)</f>
        <v>1</v>
      </c>
      <c r="Q1724" s="38">
        <f>VLOOKUP(C1724,招行退!B:F,5,FALSE)</f>
        <v>200</v>
      </c>
      <c r="R1724" t="str">
        <f>VLOOKUP(C1724,招行退!B:H,7,FALSE)</f>
        <v>S</v>
      </c>
      <c r="S1724" t="e">
        <f>VLOOKUP(C1724,招行退!B:I,8,FALSE)</f>
        <v>#N/A</v>
      </c>
    </row>
    <row r="1725" spans="1:19" ht="14.25" hidden="1">
      <c r="A1725" t="s">
        <v>22182</v>
      </c>
      <c r="B1725">
        <v>846713</v>
      </c>
      <c r="C1725" t="s">
        <v>11160</v>
      </c>
      <c r="D1725" t="s">
        <v>11161</v>
      </c>
      <c r="E1725" t="s">
        <v>11162</v>
      </c>
      <c r="F1725" s="15">
        <v>30</v>
      </c>
      <c r="G1725" t="s">
        <v>34</v>
      </c>
      <c r="H1725" t="s">
        <v>34</v>
      </c>
      <c r="I1725" t="s">
        <v>58</v>
      </c>
      <c r="J1725" t="s">
        <v>48</v>
      </c>
      <c r="K1725" t="s">
        <v>59</v>
      </c>
      <c r="L1725" t="s">
        <v>11163</v>
      </c>
      <c r="M1725" t="s">
        <v>11164</v>
      </c>
      <c r="N1725" t="s">
        <v>11165</v>
      </c>
      <c r="O1725">
        <f>VLOOKUP(B1725,HIS退!B:F,5,FALSE)</f>
        <v>-30</v>
      </c>
      <c r="P1725" t="str">
        <f>VLOOKUP(B1725,HIS退!B:I,8,FALSE)</f>
        <v>1</v>
      </c>
      <c r="Q1725" s="38">
        <f>VLOOKUP(C1725,招行退!B:F,5,FALSE)</f>
        <v>30</v>
      </c>
      <c r="R1725" t="str">
        <f>VLOOKUP(C1725,招行退!B:H,7,FALSE)</f>
        <v>S</v>
      </c>
      <c r="S1725" t="e">
        <f>VLOOKUP(C1725,招行退!B:I,8,FALSE)</f>
        <v>#N/A</v>
      </c>
    </row>
    <row r="1726" spans="1:19" ht="14.25" hidden="1">
      <c r="A1726" t="s">
        <v>22183</v>
      </c>
      <c r="B1726">
        <v>846760</v>
      </c>
      <c r="C1726" t="s">
        <v>11166</v>
      </c>
      <c r="D1726" t="s">
        <v>11167</v>
      </c>
      <c r="E1726" t="s">
        <v>6162</v>
      </c>
      <c r="F1726" s="15">
        <v>12002.99</v>
      </c>
      <c r="G1726" t="s">
        <v>34</v>
      </c>
      <c r="H1726" t="s">
        <v>34</v>
      </c>
      <c r="I1726" t="s">
        <v>58</v>
      </c>
      <c r="J1726" t="s">
        <v>48</v>
      </c>
      <c r="K1726" t="s">
        <v>59</v>
      </c>
      <c r="L1726" t="s">
        <v>11168</v>
      </c>
      <c r="M1726" t="s">
        <v>11169</v>
      </c>
      <c r="N1726" t="s">
        <v>11170</v>
      </c>
      <c r="O1726">
        <f>VLOOKUP(B1726,HIS退!B:F,5,FALSE)</f>
        <v>-12002.99</v>
      </c>
      <c r="P1726" t="str">
        <f>VLOOKUP(B1726,HIS退!B:I,8,FALSE)</f>
        <v>1</v>
      </c>
      <c r="Q1726" s="38">
        <f>VLOOKUP(C1726,招行退!B:F,5,FALSE)</f>
        <v>12002.99</v>
      </c>
      <c r="R1726" t="str">
        <f>VLOOKUP(C1726,招行退!B:H,7,FALSE)</f>
        <v>S</v>
      </c>
      <c r="S1726" t="e">
        <f>VLOOKUP(C1726,招行退!B:I,8,FALSE)</f>
        <v>#N/A</v>
      </c>
    </row>
    <row r="1727" spans="1:19" ht="14.25" hidden="1">
      <c r="A1727" t="s">
        <v>22184</v>
      </c>
      <c r="B1727">
        <v>846882</v>
      </c>
      <c r="C1727" t="s">
        <v>11171</v>
      </c>
      <c r="D1727" t="s">
        <v>11172</v>
      </c>
      <c r="E1727" t="s">
        <v>11173</v>
      </c>
      <c r="F1727" s="15">
        <v>10000</v>
      </c>
      <c r="G1727" t="s">
        <v>34</v>
      </c>
      <c r="H1727" t="s">
        <v>34</v>
      </c>
      <c r="I1727" t="s">
        <v>58</v>
      </c>
      <c r="J1727" t="s">
        <v>48</v>
      </c>
      <c r="K1727" t="s">
        <v>59</v>
      </c>
      <c r="L1727" t="s">
        <v>11174</v>
      </c>
      <c r="M1727" t="s">
        <v>11175</v>
      </c>
      <c r="N1727" t="s">
        <v>11176</v>
      </c>
      <c r="O1727">
        <f>VLOOKUP(B1727,HIS退!B:F,5,FALSE)</f>
        <v>-10000</v>
      </c>
      <c r="P1727" t="str">
        <f>VLOOKUP(B1727,HIS退!B:I,8,FALSE)</f>
        <v>1</v>
      </c>
      <c r="Q1727" s="38">
        <f>VLOOKUP(C1727,招行退!B:F,5,FALSE)</f>
        <v>10000</v>
      </c>
      <c r="R1727" t="str">
        <f>VLOOKUP(C1727,招行退!B:H,7,FALSE)</f>
        <v>S</v>
      </c>
      <c r="S1727" t="e">
        <f>VLOOKUP(C1727,招行退!B:I,8,FALSE)</f>
        <v>#N/A</v>
      </c>
    </row>
    <row r="1728" spans="1:19" ht="14.25" hidden="1">
      <c r="A1728" t="s">
        <v>22185</v>
      </c>
      <c r="B1728">
        <v>846997</v>
      </c>
      <c r="C1728" t="s">
        <v>11177</v>
      </c>
      <c r="D1728" t="s">
        <v>11178</v>
      </c>
      <c r="E1728" t="s">
        <v>11179</v>
      </c>
      <c r="F1728" s="15">
        <v>840</v>
      </c>
      <c r="G1728" t="s">
        <v>34</v>
      </c>
      <c r="H1728" t="s">
        <v>34</v>
      </c>
      <c r="I1728" t="s">
        <v>58</v>
      </c>
      <c r="J1728" t="s">
        <v>48</v>
      </c>
      <c r="K1728" t="s">
        <v>59</v>
      </c>
      <c r="L1728" t="s">
        <v>11180</v>
      </c>
      <c r="M1728" t="s">
        <v>11181</v>
      </c>
      <c r="N1728" t="s">
        <v>11182</v>
      </c>
      <c r="O1728">
        <f>VLOOKUP(B1728,HIS退!B:F,5,FALSE)</f>
        <v>-840</v>
      </c>
      <c r="P1728" t="str">
        <f>VLOOKUP(B1728,HIS退!B:I,8,FALSE)</f>
        <v>1</v>
      </c>
      <c r="Q1728" s="38">
        <f>VLOOKUP(C1728,招行退!B:F,5,FALSE)</f>
        <v>840</v>
      </c>
      <c r="R1728" t="str">
        <f>VLOOKUP(C1728,招行退!B:H,7,FALSE)</f>
        <v>S</v>
      </c>
      <c r="S1728" t="e">
        <f>VLOOKUP(C1728,招行退!B:I,8,FALSE)</f>
        <v>#N/A</v>
      </c>
    </row>
    <row r="1729" spans="1:19" ht="14.25" hidden="1">
      <c r="A1729" t="s">
        <v>22186</v>
      </c>
      <c r="B1729">
        <v>847023</v>
      </c>
      <c r="C1729" t="s">
        <v>11183</v>
      </c>
      <c r="D1729" t="s">
        <v>11184</v>
      </c>
      <c r="E1729" t="s">
        <v>11185</v>
      </c>
      <c r="F1729" s="15">
        <v>313</v>
      </c>
      <c r="G1729" t="s">
        <v>34</v>
      </c>
      <c r="H1729" t="s">
        <v>34</v>
      </c>
      <c r="I1729" t="s">
        <v>58</v>
      </c>
      <c r="J1729" t="s">
        <v>48</v>
      </c>
      <c r="K1729" t="s">
        <v>59</v>
      </c>
      <c r="L1729" t="s">
        <v>11186</v>
      </c>
      <c r="M1729" t="s">
        <v>11187</v>
      </c>
      <c r="N1729" t="s">
        <v>11188</v>
      </c>
      <c r="O1729">
        <f>VLOOKUP(B1729,HIS退!B:F,5,FALSE)</f>
        <v>-313</v>
      </c>
      <c r="P1729" t="str">
        <f>VLOOKUP(B1729,HIS退!B:I,8,FALSE)</f>
        <v>1</v>
      </c>
      <c r="Q1729" s="38">
        <f>VLOOKUP(C1729,招行退!B:F,5,FALSE)</f>
        <v>313</v>
      </c>
      <c r="R1729" t="str">
        <f>VLOOKUP(C1729,招行退!B:H,7,FALSE)</f>
        <v>S</v>
      </c>
      <c r="S1729" t="e">
        <f>VLOOKUP(C1729,招行退!B:I,8,FALSE)</f>
        <v>#N/A</v>
      </c>
    </row>
    <row r="1730" spans="1:19" ht="14.25" hidden="1">
      <c r="A1730" t="s">
        <v>22187</v>
      </c>
      <c r="B1730">
        <v>847033</v>
      </c>
      <c r="C1730" t="s">
        <v>11189</v>
      </c>
      <c r="D1730" t="s">
        <v>1130</v>
      </c>
      <c r="E1730" t="s">
        <v>1131</v>
      </c>
      <c r="F1730" s="15">
        <v>4827</v>
      </c>
      <c r="G1730" t="s">
        <v>34</v>
      </c>
      <c r="H1730" t="s">
        <v>34</v>
      </c>
      <c r="I1730" t="s">
        <v>58</v>
      </c>
      <c r="J1730" t="s">
        <v>48</v>
      </c>
      <c r="K1730" t="s">
        <v>59</v>
      </c>
      <c r="L1730" t="s">
        <v>11190</v>
      </c>
      <c r="M1730" t="s">
        <v>11191</v>
      </c>
      <c r="N1730" t="s">
        <v>3241</v>
      </c>
      <c r="O1730">
        <f>VLOOKUP(B1730,HIS退!B:F,5,FALSE)</f>
        <v>-4827</v>
      </c>
      <c r="P1730" t="str">
        <f>VLOOKUP(B1730,HIS退!B:I,8,FALSE)</f>
        <v>1</v>
      </c>
      <c r="Q1730" s="38">
        <f>VLOOKUP(C1730,招行退!B:F,5,FALSE)</f>
        <v>4827</v>
      </c>
      <c r="R1730" t="str">
        <f>VLOOKUP(C1730,招行退!B:H,7,FALSE)</f>
        <v>S</v>
      </c>
      <c r="S1730" t="e">
        <f>VLOOKUP(C1730,招行退!B:I,8,FALSE)</f>
        <v>#N/A</v>
      </c>
    </row>
    <row r="1731" spans="1:19" ht="14.25" hidden="1">
      <c r="A1731" t="s">
        <v>22188</v>
      </c>
      <c r="B1731">
        <v>847109</v>
      </c>
      <c r="C1731" t="s">
        <v>11192</v>
      </c>
      <c r="D1731" t="s">
        <v>11193</v>
      </c>
      <c r="E1731" t="s">
        <v>11194</v>
      </c>
      <c r="F1731" s="15">
        <v>800</v>
      </c>
      <c r="G1731" t="s">
        <v>34</v>
      </c>
      <c r="H1731" t="s">
        <v>34</v>
      </c>
      <c r="I1731" t="s">
        <v>58</v>
      </c>
      <c r="J1731" t="s">
        <v>48</v>
      </c>
      <c r="K1731" t="s">
        <v>59</v>
      </c>
      <c r="L1731" t="s">
        <v>11195</v>
      </c>
      <c r="M1731" t="s">
        <v>11196</v>
      </c>
      <c r="N1731" t="s">
        <v>11197</v>
      </c>
      <c r="O1731">
        <f>VLOOKUP(B1731,HIS退!B:F,5,FALSE)</f>
        <v>-800</v>
      </c>
      <c r="P1731" t="str">
        <f>VLOOKUP(B1731,HIS退!B:I,8,FALSE)</f>
        <v>1</v>
      </c>
      <c r="Q1731" s="38">
        <f>VLOOKUP(C1731,招行退!B:F,5,FALSE)</f>
        <v>800</v>
      </c>
      <c r="R1731" t="str">
        <f>VLOOKUP(C1731,招行退!B:H,7,FALSE)</f>
        <v>S</v>
      </c>
      <c r="S1731" t="e">
        <f>VLOOKUP(C1731,招行退!B:I,8,FALSE)</f>
        <v>#N/A</v>
      </c>
    </row>
    <row r="1732" spans="1:19" ht="14.25" hidden="1">
      <c r="A1732" t="s">
        <v>22189</v>
      </c>
      <c r="B1732">
        <v>847227</v>
      </c>
      <c r="C1732" t="s">
        <v>11198</v>
      </c>
      <c r="D1732" t="s">
        <v>11199</v>
      </c>
      <c r="E1732" t="s">
        <v>11200</v>
      </c>
      <c r="F1732" s="15">
        <v>39.700000000000003</v>
      </c>
      <c r="G1732" t="s">
        <v>34</v>
      </c>
      <c r="H1732" t="s">
        <v>34</v>
      </c>
      <c r="I1732" t="s">
        <v>58</v>
      </c>
      <c r="J1732" t="s">
        <v>48</v>
      </c>
      <c r="K1732" t="s">
        <v>59</v>
      </c>
      <c r="L1732" t="s">
        <v>11201</v>
      </c>
      <c r="M1732" t="s">
        <v>11202</v>
      </c>
      <c r="N1732" t="s">
        <v>11203</v>
      </c>
      <c r="O1732">
        <f>VLOOKUP(B1732,HIS退!B:F,5,FALSE)</f>
        <v>-39.700000000000003</v>
      </c>
      <c r="P1732" t="str">
        <f>VLOOKUP(B1732,HIS退!B:I,8,FALSE)</f>
        <v>1</v>
      </c>
      <c r="Q1732" s="38">
        <f>VLOOKUP(C1732,招行退!B:F,5,FALSE)</f>
        <v>39.700000000000003</v>
      </c>
      <c r="R1732" t="str">
        <f>VLOOKUP(C1732,招行退!B:H,7,FALSE)</f>
        <v>S</v>
      </c>
      <c r="S1732" t="e">
        <f>VLOOKUP(C1732,招行退!B:I,8,FALSE)</f>
        <v>#N/A</v>
      </c>
    </row>
    <row r="1733" spans="1:19" ht="14.25" hidden="1">
      <c r="A1733" t="s">
        <v>22190</v>
      </c>
      <c r="B1733">
        <v>847481</v>
      </c>
      <c r="C1733" t="s">
        <v>11204</v>
      </c>
      <c r="D1733" t="s">
        <v>11205</v>
      </c>
      <c r="E1733" t="s">
        <v>11206</v>
      </c>
      <c r="F1733" s="15">
        <v>100</v>
      </c>
      <c r="G1733" t="s">
        <v>34</v>
      </c>
      <c r="H1733" t="s">
        <v>34</v>
      </c>
      <c r="I1733" t="s">
        <v>58</v>
      </c>
      <c r="J1733" t="s">
        <v>48</v>
      </c>
      <c r="K1733" t="s">
        <v>59</v>
      </c>
      <c r="L1733" t="s">
        <v>11207</v>
      </c>
      <c r="M1733" t="s">
        <v>11208</v>
      </c>
      <c r="N1733" t="s">
        <v>11209</v>
      </c>
      <c r="O1733">
        <f>VLOOKUP(B1733,HIS退!B:F,5,FALSE)</f>
        <v>-100</v>
      </c>
      <c r="P1733" t="str">
        <f>VLOOKUP(B1733,HIS退!B:I,8,FALSE)</f>
        <v>1</v>
      </c>
      <c r="Q1733" s="38">
        <f>VLOOKUP(C1733,招行退!B:F,5,FALSE)</f>
        <v>100</v>
      </c>
      <c r="R1733" t="str">
        <f>VLOOKUP(C1733,招行退!B:H,7,FALSE)</f>
        <v>S</v>
      </c>
      <c r="S1733" t="e">
        <f>VLOOKUP(C1733,招行退!B:I,8,FALSE)</f>
        <v>#N/A</v>
      </c>
    </row>
    <row r="1734" spans="1:19" ht="14.25" hidden="1">
      <c r="A1734" t="s">
        <v>22191</v>
      </c>
      <c r="B1734">
        <v>847544</v>
      </c>
      <c r="C1734" t="s">
        <v>11210</v>
      </c>
      <c r="D1734" t="s">
        <v>11211</v>
      </c>
      <c r="E1734" t="s">
        <v>11212</v>
      </c>
      <c r="F1734" s="15">
        <v>153</v>
      </c>
      <c r="G1734" t="s">
        <v>34</v>
      </c>
      <c r="H1734" t="s">
        <v>34</v>
      </c>
      <c r="I1734" t="s">
        <v>58</v>
      </c>
      <c r="J1734" t="s">
        <v>48</v>
      </c>
      <c r="K1734" t="s">
        <v>59</v>
      </c>
      <c r="L1734" t="s">
        <v>11213</v>
      </c>
      <c r="M1734" t="s">
        <v>11214</v>
      </c>
      <c r="N1734" t="s">
        <v>11215</v>
      </c>
      <c r="O1734">
        <f>VLOOKUP(B1734,HIS退!B:F,5,FALSE)</f>
        <v>-153</v>
      </c>
      <c r="P1734" t="str">
        <f>VLOOKUP(B1734,HIS退!B:I,8,FALSE)</f>
        <v>1</v>
      </c>
      <c r="Q1734" s="38">
        <f>VLOOKUP(C1734,招行退!B:F,5,FALSE)</f>
        <v>153</v>
      </c>
      <c r="R1734" t="str">
        <f>VLOOKUP(C1734,招行退!B:H,7,FALSE)</f>
        <v>S</v>
      </c>
      <c r="S1734" t="e">
        <f>VLOOKUP(C1734,招行退!B:I,8,FALSE)</f>
        <v>#N/A</v>
      </c>
    </row>
    <row r="1735" spans="1:19" ht="14.25" hidden="1">
      <c r="A1735" t="s">
        <v>22192</v>
      </c>
      <c r="B1735">
        <v>847687</v>
      </c>
      <c r="C1735" t="s">
        <v>11216</v>
      </c>
      <c r="D1735" t="s">
        <v>11217</v>
      </c>
      <c r="E1735" t="s">
        <v>11218</v>
      </c>
      <c r="F1735" s="15">
        <v>290.5</v>
      </c>
      <c r="G1735" t="s">
        <v>34</v>
      </c>
      <c r="H1735" t="s">
        <v>34</v>
      </c>
      <c r="I1735" t="s">
        <v>58</v>
      </c>
      <c r="J1735" t="s">
        <v>48</v>
      </c>
      <c r="K1735" t="s">
        <v>59</v>
      </c>
      <c r="L1735" t="s">
        <v>11219</v>
      </c>
      <c r="M1735" t="s">
        <v>11220</v>
      </c>
      <c r="N1735" t="s">
        <v>11221</v>
      </c>
      <c r="O1735">
        <f>VLOOKUP(B1735,HIS退!B:F,5,FALSE)</f>
        <v>-290.5</v>
      </c>
      <c r="P1735" t="str">
        <f>VLOOKUP(B1735,HIS退!B:I,8,FALSE)</f>
        <v>1</v>
      </c>
      <c r="Q1735" s="38">
        <f>VLOOKUP(C1735,招行退!B:F,5,FALSE)</f>
        <v>290.5</v>
      </c>
      <c r="R1735" t="str">
        <f>VLOOKUP(C1735,招行退!B:H,7,FALSE)</f>
        <v>S</v>
      </c>
      <c r="S1735" t="e">
        <f>VLOOKUP(C1735,招行退!B:I,8,FALSE)</f>
        <v>#N/A</v>
      </c>
    </row>
    <row r="1736" spans="1:19" ht="14.25" hidden="1">
      <c r="A1736" t="s">
        <v>22193</v>
      </c>
      <c r="B1736">
        <v>847689</v>
      </c>
      <c r="C1736" t="s">
        <v>6078</v>
      </c>
      <c r="D1736" t="s">
        <v>11222</v>
      </c>
      <c r="E1736" t="s">
        <v>6081</v>
      </c>
      <c r="F1736" s="15">
        <v>10</v>
      </c>
      <c r="G1736" t="s">
        <v>53</v>
      </c>
      <c r="H1736" t="s">
        <v>34</v>
      </c>
      <c r="I1736" t="s">
        <v>340</v>
      </c>
      <c r="J1736" t="s">
        <v>57</v>
      </c>
      <c r="K1736" t="s">
        <v>59</v>
      </c>
      <c r="L1736" t="s">
        <v>6079</v>
      </c>
      <c r="M1736" t="s">
        <v>11223</v>
      </c>
      <c r="N1736" t="s">
        <v>6082</v>
      </c>
      <c r="O1736">
        <f>VLOOKUP(B1736,HIS退!B:F,5,FALSE)</f>
        <v>-10</v>
      </c>
      <c r="P1736" t="str">
        <f>VLOOKUP(B1736,HIS退!B:I,8,FALSE)</f>
        <v>9</v>
      </c>
      <c r="Q1736" s="38">
        <f>VLOOKUP(C1736,招行退!B:F,5,FALSE)</f>
        <v>10</v>
      </c>
      <c r="R1736" t="str">
        <f>VLOOKUP(C1736,招行退!B:H,7,FALSE)</f>
        <v>B</v>
      </c>
      <c r="S1736" t="str">
        <f>VLOOKUP(C1736,招行退!B:I,8,FALSE)</f>
        <v>20170719</v>
      </c>
    </row>
    <row r="1737" spans="1:19" ht="14.25" hidden="1">
      <c r="A1737" t="s">
        <v>22194</v>
      </c>
      <c r="B1737">
        <v>848139</v>
      </c>
      <c r="C1737" t="s">
        <v>11224</v>
      </c>
      <c r="D1737" t="s">
        <v>11225</v>
      </c>
      <c r="E1737" t="s">
        <v>11226</v>
      </c>
      <c r="F1737" s="15">
        <v>146.9</v>
      </c>
      <c r="G1737" t="s">
        <v>34</v>
      </c>
      <c r="H1737" t="s">
        <v>34</v>
      </c>
      <c r="I1737" t="s">
        <v>58</v>
      </c>
      <c r="J1737" t="s">
        <v>48</v>
      </c>
      <c r="K1737" t="s">
        <v>59</v>
      </c>
      <c r="L1737" t="s">
        <v>11227</v>
      </c>
      <c r="M1737" t="s">
        <v>11228</v>
      </c>
      <c r="N1737" t="s">
        <v>11229</v>
      </c>
      <c r="O1737">
        <f>VLOOKUP(B1737,HIS退!B:F,5,FALSE)</f>
        <v>-146.9</v>
      </c>
      <c r="P1737" t="str">
        <f>VLOOKUP(B1737,HIS退!B:I,8,FALSE)</f>
        <v>1</v>
      </c>
      <c r="Q1737" s="38">
        <f>VLOOKUP(C1737,招行退!B:F,5,FALSE)</f>
        <v>146.9</v>
      </c>
      <c r="R1737" t="str">
        <f>VLOOKUP(C1737,招行退!B:H,7,FALSE)</f>
        <v>S</v>
      </c>
      <c r="S1737" t="e">
        <f>VLOOKUP(C1737,招行退!B:I,8,FALSE)</f>
        <v>#N/A</v>
      </c>
    </row>
    <row r="1738" spans="1:19" ht="14.25" hidden="1">
      <c r="A1738" t="s">
        <v>22195</v>
      </c>
      <c r="B1738">
        <v>848358</v>
      </c>
      <c r="C1738" t="s">
        <v>11230</v>
      </c>
      <c r="D1738" t="s">
        <v>11231</v>
      </c>
      <c r="E1738" t="s">
        <v>11232</v>
      </c>
      <c r="F1738" s="15">
        <v>300</v>
      </c>
      <c r="G1738" t="s">
        <v>34</v>
      </c>
      <c r="H1738" t="s">
        <v>34</v>
      </c>
      <c r="I1738" t="s">
        <v>58</v>
      </c>
      <c r="J1738" t="s">
        <v>48</v>
      </c>
      <c r="K1738" t="s">
        <v>59</v>
      </c>
      <c r="L1738" t="s">
        <v>11233</v>
      </c>
      <c r="M1738" t="s">
        <v>11234</v>
      </c>
      <c r="N1738" t="s">
        <v>11235</v>
      </c>
      <c r="O1738">
        <f>VLOOKUP(B1738,HIS退!B:F,5,FALSE)</f>
        <v>-300</v>
      </c>
      <c r="P1738" t="str">
        <f>VLOOKUP(B1738,HIS退!B:I,8,FALSE)</f>
        <v>1</v>
      </c>
      <c r="Q1738" s="38">
        <f>VLOOKUP(C1738,招行退!B:F,5,FALSE)</f>
        <v>300</v>
      </c>
      <c r="R1738" t="str">
        <f>VLOOKUP(C1738,招行退!B:H,7,FALSE)</f>
        <v>S</v>
      </c>
      <c r="S1738" t="e">
        <f>VLOOKUP(C1738,招行退!B:I,8,FALSE)</f>
        <v>#N/A</v>
      </c>
    </row>
    <row r="1739" spans="1:19" ht="14.25" hidden="1">
      <c r="A1739" t="s">
        <v>22196</v>
      </c>
      <c r="B1739">
        <v>848391</v>
      </c>
      <c r="C1739" t="s">
        <v>11236</v>
      </c>
      <c r="D1739" t="s">
        <v>11237</v>
      </c>
      <c r="E1739" t="s">
        <v>11238</v>
      </c>
      <c r="F1739" s="15">
        <v>55</v>
      </c>
      <c r="G1739" t="s">
        <v>53</v>
      </c>
      <c r="H1739" t="s">
        <v>34</v>
      </c>
      <c r="I1739" t="s">
        <v>58</v>
      </c>
      <c r="J1739" t="s">
        <v>48</v>
      </c>
      <c r="K1739" t="s">
        <v>59</v>
      </c>
      <c r="L1739" t="s">
        <v>11239</v>
      </c>
      <c r="M1739" t="s">
        <v>11240</v>
      </c>
      <c r="N1739" t="s">
        <v>11241</v>
      </c>
      <c r="O1739">
        <f>VLOOKUP(B1739,HIS退!B:F,5,FALSE)</f>
        <v>-55</v>
      </c>
      <c r="P1739" t="str">
        <f>VLOOKUP(B1739,HIS退!B:I,8,FALSE)</f>
        <v>1</v>
      </c>
      <c r="Q1739" s="38">
        <f>VLOOKUP(C1739,招行退!B:F,5,FALSE)</f>
        <v>55</v>
      </c>
      <c r="R1739" t="str">
        <f>VLOOKUP(C1739,招行退!B:H,7,FALSE)</f>
        <v>S</v>
      </c>
      <c r="S1739" t="e">
        <f>VLOOKUP(C1739,招行退!B:I,8,FALSE)</f>
        <v>#N/A</v>
      </c>
    </row>
    <row r="1740" spans="1:19" ht="14.25" hidden="1">
      <c r="A1740" t="s">
        <v>22197</v>
      </c>
      <c r="B1740">
        <v>848415</v>
      </c>
      <c r="C1740" t="s">
        <v>11242</v>
      </c>
      <c r="D1740" t="s">
        <v>11231</v>
      </c>
      <c r="E1740" t="s">
        <v>11232</v>
      </c>
      <c r="F1740" s="15">
        <v>126.97</v>
      </c>
      <c r="G1740" t="s">
        <v>34</v>
      </c>
      <c r="H1740" t="s">
        <v>34</v>
      </c>
      <c r="I1740" t="s">
        <v>58</v>
      </c>
      <c r="J1740" t="s">
        <v>48</v>
      </c>
      <c r="K1740" t="s">
        <v>59</v>
      </c>
      <c r="L1740" t="s">
        <v>11243</v>
      </c>
      <c r="M1740" t="s">
        <v>11244</v>
      </c>
      <c r="N1740" t="s">
        <v>11235</v>
      </c>
      <c r="O1740">
        <f>VLOOKUP(B1740,HIS退!B:F,5,FALSE)</f>
        <v>-126.97</v>
      </c>
      <c r="P1740" t="str">
        <f>VLOOKUP(B1740,HIS退!B:I,8,FALSE)</f>
        <v>1</v>
      </c>
      <c r="Q1740" s="38">
        <f>VLOOKUP(C1740,招行退!B:F,5,FALSE)</f>
        <v>126.97</v>
      </c>
      <c r="R1740" t="str">
        <f>VLOOKUP(C1740,招行退!B:H,7,FALSE)</f>
        <v>S</v>
      </c>
      <c r="S1740" t="e">
        <f>VLOOKUP(C1740,招行退!B:I,8,FALSE)</f>
        <v>#N/A</v>
      </c>
    </row>
    <row r="1741" spans="1:19" ht="14.25" hidden="1">
      <c r="A1741" t="s">
        <v>22198</v>
      </c>
      <c r="B1741">
        <v>848593</v>
      </c>
      <c r="C1741" t="s">
        <v>11245</v>
      </c>
      <c r="D1741" t="s">
        <v>11246</v>
      </c>
      <c r="E1741" t="s">
        <v>11247</v>
      </c>
      <c r="F1741" s="15">
        <v>94.5</v>
      </c>
      <c r="G1741" t="s">
        <v>34</v>
      </c>
      <c r="H1741" t="s">
        <v>34</v>
      </c>
      <c r="I1741" t="s">
        <v>58</v>
      </c>
      <c r="J1741" t="s">
        <v>48</v>
      </c>
      <c r="K1741" t="s">
        <v>59</v>
      </c>
      <c r="L1741" t="s">
        <v>11248</v>
      </c>
      <c r="M1741" t="s">
        <v>11249</v>
      </c>
      <c r="N1741" t="s">
        <v>11250</v>
      </c>
      <c r="O1741">
        <f>VLOOKUP(B1741,HIS退!B:F,5,FALSE)</f>
        <v>-94.5</v>
      </c>
      <c r="P1741" t="str">
        <f>VLOOKUP(B1741,HIS退!B:I,8,FALSE)</f>
        <v>1</v>
      </c>
      <c r="Q1741" s="38">
        <f>VLOOKUP(C1741,招行退!B:F,5,FALSE)</f>
        <v>94.5</v>
      </c>
      <c r="R1741" t="str">
        <f>VLOOKUP(C1741,招行退!B:H,7,FALSE)</f>
        <v>S</v>
      </c>
      <c r="S1741" t="e">
        <f>VLOOKUP(C1741,招行退!B:I,8,FALSE)</f>
        <v>#N/A</v>
      </c>
    </row>
    <row r="1742" spans="1:19" ht="14.25" hidden="1">
      <c r="A1742" t="s">
        <v>22199</v>
      </c>
      <c r="B1742">
        <v>848605</v>
      </c>
      <c r="C1742" t="s">
        <v>11251</v>
      </c>
      <c r="D1742" t="s">
        <v>11252</v>
      </c>
      <c r="E1742" t="s">
        <v>11253</v>
      </c>
      <c r="F1742" s="15">
        <v>294.72000000000003</v>
      </c>
      <c r="G1742" t="s">
        <v>34</v>
      </c>
      <c r="H1742" t="s">
        <v>34</v>
      </c>
      <c r="I1742" t="s">
        <v>58</v>
      </c>
      <c r="J1742" t="s">
        <v>48</v>
      </c>
      <c r="K1742" t="s">
        <v>59</v>
      </c>
      <c r="L1742" t="s">
        <v>11254</v>
      </c>
      <c r="M1742" t="s">
        <v>11255</v>
      </c>
      <c r="N1742" t="s">
        <v>11256</v>
      </c>
      <c r="O1742">
        <f>VLOOKUP(B1742,HIS退!B:F,5,FALSE)</f>
        <v>-294.72000000000003</v>
      </c>
      <c r="P1742" t="str">
        <f>VLOOKUP(B1742,HIS退!B:I,8,FALSE)</f>
        <v>1</v>
      </c>
      <c r="Q1742" s="38">
        <f>VLOOKUP(C1742,招行退!B:F,5,FALSE)</f>
        <v>294.72000000000003</v>
      </c>
      <c r="R1742" t="str">
        <f>VLOOKUP(C1742,招行退!B:H,7,FALSE)</f>
        <v>S</v>
      </c>
      <c r="S1742" t="e">
        <f>VLOOKUP(C1742,招行退!B:I,8,FALSE)</f>
        <v>#N/A</v>
      </c>
    </row>
    <row r="1743" spans="1:19" ht="14.25" hidden="1">
      <c r="A1743" t="s">
        <v>22200</v>
      </c>
      <c r="B1743">
        <v>848673</v>
      </c>
      <c r="C1743" t="s">
        <v>11257</v>
      </c>
      <c r="D1743" t="s">
        <v>11258</v>
      </c>
      <c r="E1743" t="s">
        <v>5419</v>
      </c>
      <c r="F1743" s="15">
        <v>530.91999999999996</v>
      </c>
      <c r="G1743" t="s">
        <v>34</v>
      </c>
      <c r="H1743" t="s">
        <v>34</v>
      </c>
      <c r="I1743" t="s">
        <v>58</v>
      </c>
      <c r="J1743" t="s">
        <v>48</v>
      </c>
      <c r="K1743" t="s">
        <v>59</v>
      </c>
      <c r="L1743" t="s">
        <v>11259</v>
      </c>
      <c r="M1743" t="s">
        <v>11260</v>
      </c>
      <c r="N1743" t="s">
        <v>11261</v>
      </c>
      <c r="O1743">
        <f>VLOOKUP(B1743,HIS退!B:F,5,FALSE)</f>
        <v>-530.91999999999996</v>
      </c>
      <c r="P1743" t="str">
        <f>VLOOKUP(B1743,HIS退!B:I,8,FALSE)</f>
        <v>1</v>
      </c>
      <c r="Q1743" s="38">
        <f>VLOOKUP(C1743,招行退!B:F,5,FALSE)</f>
        <v>530.91999999999996</v>
      </c>
      <c r="R1743" t="str">
        <f>VLOOKUP(C1743,招行退!B:H,7,FALSE)</f>
        <v>S</v>
      </c>
      <c r="S1743" t="e">
        <f>VLOOKUP(C1743,招行退!B:I,8,FALSE)</f>
        <v>#N/A</v>
      </c>
    </row>
    <row r="1744" spans="1:19" ht="14.25" hidden="1">
      <c r="A1744" t="s">
        <v>22201</v>
      </c>
      <c r="B1744">
        <v>849032</v>
      </c>
      <c r="C1744" t="s">
        <v>6114</v>
      </c>
      <c r="D1744" t="s">
        <v>11262</v>
      </c>
      <c r="E1744" t="s">
        <v>6117</v>
      </c>
      <c r="F1744" s="15">
        <v>339.5</v>
      </c>
      <c r="G1744" t="s">
        <v>34</v>
      </c>
      <c r="H1744" t="s">
        <v>34</v>
      </c>
      <c r="I1744" t="s">
        <v>340</v>
      </c>
      <c r="J1744" t="s">
        <v>340</v>
      </c>
      <c r="K1744" t="s">
        <v>59</v>
      </c>
      <c r="L1744" t="s">
        <v>6115</v>
      </c>
      <c r="M1744" t="s">
        <v>11263</v>
      </c>
      <c r="N1744" t="s">
        <v>6118</v>
      </c>
      <c r="O1744">
        <f>VLOOKUP(B1744,HIS退!B:F,5,FALSE)</f>
        <v>-339.5</v>
      </c>
      <c r="P1744" t="str">
        <f>VLOOKUP(B1744,HIS退!B:I,8,FALSE)</f>
        <v>9</v>
      </c>
      <c r="Q1744" s="38">
        <f>VLOOKUP(C1744,招行退!B:F,5,FALSE)</f>
        <v>339.5</v>
      </c>
      <c r="R1744" t="str">
        <f>VLOOKUP(C1744,招行退!B:H,7,FALSE)</f>
        <v>B</v>
      </c>
      <c r="S1744" t="str">
        <f>VLOOKUP(C1744,招行退!B:I,8,FALSE)</f>
        <v>20170720</v>
      </c>
    </row>
    <row r="1745" spans="1:19" ht="14.25" hidden="1">
      <c r="A1745" t="s">
        <v>22202</v>
      </c>
      <c r="B1745">
        <v>849072</v>
      </c>
      <c r="C1745" t="s">
        <v>11264</v>
      </c>
      <c r="D1745" t="s">
        <v>11265</v>
      </c>
      <c r="E1745" t="s">
        <v>11266</v>
      </c>
      <c r="F1745" s="15">
        <v>30.92</v>
      </c>
      <c r="G1745" t="s">
        <v>34</v>
      </c>
      <c r="H1745" t="s">
        <v>34</v>
      </c>
      <c r="I1745" t="s">
        <v>58</v>
      </c>
      <c r="J1745" t="s">
        <v>48</v>
      </c>
      <c r="K1745" t="s">
        <v>59</v>
      </c>
      <c r="L1745" t="s">
        <v>11267</v>
      </c>
      <c r="M1745" t="s">
        <v>11268</v>
      </c>
      <c r="N1745" t="s">
        <v>6118</v>
      </c>
      <c r="O1745">
        <f>VLOOKUP(B1745,HIS退!B:F,5,FALSE)</f>
        <v>-30.92</v>
      </c>
      <c r="P1745" t="str">
        <f>VLOOKUP(B1745,HIS退!B:I,8,FALSE)</f>
        <v>1</v>
      </c>
      <c r="Q1745" s="38">
        <f>VLOOKUP(C1745,招行退!B:F,5,FALSE)</f>
        <v>30.92</v>
      </c>
      <c r="R1745" t="str">
        <f>VLOOKUP(C1745,招行退!B:H,7,FALSE)</f>
        <v>S</v>
      </c>
      <c r="S1745" t="e">
        <f>VLOOKUP(C1745,招行退!B:I,8,FALSE)</f>
        <v>#N/A</v>
      </c>
    </row>
    <row r="1746" spans="1:19" ht="14.25" hidden="1">
      <c r="A1746" t="s">
        <v>22203</v>
      </c>
      <c r="B1746">
        <v>849316</v>
      </c>
      <c r="C1746" t="s">
        <v>11269</v>
      </c>
      <c r="D1746" t="s">
        <v>11270</v>
      </c>
      <c r="E1746" t="s">
        <v>11271</v>
      </c>
      <c r="F1746" s="15">
        <v>142</v>
      </c>
      <c r="G1746" t="s">
        <v>34</v>
      </c>
      <c r="H1746" t="s">
        <v>34</v>
      </c>
      <c r="I1746" t="s">
        <v>58</v>
      </c>
      <c r="J1746" t="s">
        <v>48</v>
      </c>
      <c r="K1746" t="s">
        <v>59</v>
      </c>
      <c r="L1746" t="s">
        <v>11272</v>
      </c>
      <c r="M1746" t="s">
        <v>11273</v>
      </c>
      <c r="N1746" t="s">
        <v>11274</v>
      </c>
      <c r="O1746">
        <f>VLOOKUP(B1746,HIS退!B:F,5,FALSE)</f>
        <v>-142</v>
      </c>
      <c r="P1746" t="str">
        <f>VLOOKUP(B1746,HIS退!B:I,8,FALSE)</f>
        <v>1</v>
      </c>
      <c r="Q1746" s="38">
        <f>VLOOKUP(C1746,招行退!B:F,5,FALSE)</f>
        <v>142</v>
      </c>
      <c r="R1746" t="str">
        <f>VLOOKUP(C1746,招行退!B:H,7,FALSE)</f>
        <v>S</v>
      </c>
      <c r="S1746" t="e">
        <f>VLOOKUP(C1746,招行退!B:I,8,FALSE)</f>
        <v>#N/A</v>
      </c>
    </row>
    <row r="1747" spans="1:19" ht="14.25" hidden="1">
      <c r="A1747" t="s">
        <v>22204</v>
      </c>
      <c r="B1747">
        <v>849432</v>
      </c>
      <c r="C1747" t="s">
        <v>6092</v>
      </c>
      <c r="D1747" t="s">
        <v>11275</v>
      </c>
      <c r="E1747" t="s">
        <v>6095</v>
      </c>
      <c r="F1747" s="15">
        <v>150</v>
      </c>
      <c r="G1747" t="s">
        <v>34</v>
      </c>
      <c r="H1747" t="s">
        <v>34</v>
      </c>
      <c r="I1747" t="s">
        <v>340</v>
      </c>
      <c r="J1747" t="s">
        <v>57</v>
      </c>
      <c r="K1747" t="s">
        <v>59</v>
      </c>
      <c r="L1747" t="s">
        <v>6093</v>
      </c>
      <c r="M1747" t="s">
        <v>11276</v>
      </c>
      <c r="N1747" t="s">
        <v>6096</v>
      </c>
      <c r="O1747">
        <f>VLOOKUP(B1747,HIS退!B:F,5,FALSE)</f>
        <v>-150</v>
      </c>
      <c r="P1747" t="str">
        <f>VLOOKUP(B1747,HIS退!B:I,8,FALSE)</f>
        <v>9</v>
      </c>
      <c r="Q1747" s="38">
        <f>VLOOKUP(C1747,招行退!B:F,5,FALSE)</f>
        <v>150</v>
      </c>
      <c r="R1747" t="str">
        <f>VLOOKUP(C1747,招行退!B:H,7,FALSE)</f>
        <v>B</v>
      </c>
      <c r="S1747" t="str">
        <f>VLOOKUP(C1747,招行退!B:I,8,FALSE)</f>
        <v>20170719</v>
      </c>
    </row>
    <row r="1748" spans="1:19" ht="14.25" hidden="1">
      <c r="A1748" t="s">
        <v>22205</v>
      </c>
      <c r="B1748">
        <v>849515</v>
      </c>
      <c r="C1748" t="s">
        <v>6107</v>
      </c>
      <c r="D1748" t="s">
        <v>11277</v>
      </c>
      <c r="E1748" t="s">
        <v>6110</v>
      </c>
      <c r="F1748" s="15">
        <v>44.5</v>
      </c>
      <c r="G1748" t="s">
        <v>34</v>
      </c>
      <c r="H1748" t="s">
        <v>34</v>
      </c>
      <c r="I1748" t="s">
        <v>340</v>
      </c>
      <c r="J1748" t="s">
        <v>340</v>
      </c>
      <c r="K1748" t="s">
        <v>59</v>
      </c>
      <c r="L1748" t="s">
        <v>6108</v>
      </c>
      <c r="M1748" t="s">
        <v>11278</v>
      </c>
      <c r="N1748" t="s">
        <v>6111</v>
      </c>
      <c r="O1748">
        <f>VLOOKUP(B1748,HIS退!B:F,5,FALSE)</f>
        <v>-44.5</v>
      </c>
      <c r="P1748" t="str">
        <f>VLOOKUP(B1748,HIS退!B:I,8,FALSE)</f>
        <v>9</v>
      </c>
      <c r="Q1748" s="38">
        <f>VLOOKUP(C1748,招行退!B:F,5,FALSE)</f>
        <v>44.5</v>
      </c>
      <c r="R1748" t="str">
        <f>VLOOKUP(C1748,招行退!B:H,7,FALSE)</f>
        <v>B</v>
      </c>
      <c r="S1748" t="str">
        <f>VLOOKUP(C1748,招行退!B:I,8,FALSE)</f>
        <v>20170720</v>
      </c>
    </row>
    <row r="1749" spans="1:19" ht="14.25" hidden="1">
      <c r="A1749" t="s">
        <v>22206</v>
      </c>
      <c r="B1749">
        <v>849602</v>
      </c>
      <c r="C1749" t="s">
        <v>11279</v>
      </c>
      <c r="D1749" t="s">
        <v>11280</v>
      </c>
      <c r="E1749" t="s">
        <v>11281</v>
      </c>
      <c r="F1749" s="15">
        <v>7701.51</v>
      </c>
      <c r="G1749" t="s">
        <v>34</v>
      </c>
      <c r="H1749" t="s">
        <v>34</v>
      </c>
      <c r="I1749" t="s">
        <v>58</v>
      </c>
      <c r="J1749" t="s">
        <v>48</v>
      </c>
      <c r="K1749" t="s">
        <v>59</v>
      </c>
      <c r="L1749" t="s">
        <v>11282</v>
      </c>
      <c r="M1749" t="s">
        <v>11283</v>
      </c>
      <c r="N1749" t="s">
        <v>11284</v>
      </c>
      <c r="O1749">
        <f>VLOOKUP(B1749,HIS退!B:F,5,FALSE)</f>
        <v>-7701.51</v>
      </c>
      <c r="P1749" t="str">
        <f>VLOOKUP(B1749,HIS退!B:I,8,FALSE)</f>
        <v>1</v>
      </c>
      <c r="Q1749" s="38">
        <f>VLOOKUP(C1749,招行退!B:F,5,FALSE)</f>
        <v>7701.51</v>
      </c>
      <c r="R1749" t="str">
        <f>VLOOKUP(C1749,招行退!B:H,7,FALSE)</f>
        <v>S</v>
      </c>
      <c r="S1749" t="e">
        <f>VLOOKUP(C1749,招行退!B:I,8,FALSE)</f>
        <v>#N/A</v>
      </c>
    </row>
    <row r="1750" spans="1:19" ht="14.25" hidden="1">
      <c r="A1750" t="s">
        <v>22207</v>
      </c>
      <c r="B1750">
        <v>849696</v>
      </c>
      <c r="C1750" t="s">
        <v>11285</v>
      </c>
      <c r="D1750" t="s">
        <v>11286</v>
      </c>
      <c r="E1750" t="s">
        <v>11287</v>
      </c>
      <c r="F1750" s="15">
        <v>532.16</v>
      </c>
      <c r="G1750" t="s">
        <v>34</v>
      </c>
      <c r="H1750" t="s">
        <v>34</v>
      </c>
      <c r="I1750" t="s">
        <v>58</v>
      </c>
      <c r="J1750" t="s">
        <v>48</v>
      </c>
      <c r="K1750" t="s">
        <v>59</v>
      </c>
      <c r="L1750" t="s">
        <v>11288</v>
      </c>
      <c r="M1750" t="s">
        <v>11289</v>
      </c>
      <c r="N1750" t="s">
        <v>11290</v>
      </c>
      <c r="O1750">
        <f>VLOOKUP(B1750,HIS退!B:F,5,FALSE)</f>
        <v>-532.16</v>
      </c>
      <c r="P1750" t="str">
        <f>VLOOKUP(B1750,HIS退!B:I,8,FALSE)</f>
        <v>1</v>
      </c>
      <c r="Q1750" s="38">
        <f>VLOOKUP(C1750,招行退!B:F,5,FALSE)</f>
        <v>532.16</v>
      </c>
      <c r="R1750" t="str">
        <f>VLOOKUP(C1750,招行退!B:H,7,FALSE)</f>
        <v>S</v>
      </c>
      <c r="S1750" t="e">
        <f>VLOOKUP(C1750,招行退!B:I,8,FALSE)</f>
        <v>#N/A</v>
      </c>
    </row>
    <row r="1751" spans="1:19" ht="14.25" hidden="1">
      <c r="A1751" t="s">
        <v>22208</v>
      </c>
      <c r="B1751">
        <v>849709</v>
      </c>
      <c r="C1751" t="s">
        <v>11291</v>
      </c>
      <c r="D1751" t="s">
        <v>11292</v>
      </c>
      <c r="E1751" t="s">
        <v>11293</v>
      </c>
      <c r="F1751" s="15">
        <v>3916.9</v>
      </c>
      <c r="G1751" t="s">
        <v>34</v>
      </c>
      <c r="H1751" t="s">
        <v>34</v>
      </c>
      <c r="I1751" t="s">
        <v>58</v>
      </c>
      <c r="J1751" t="s">
        <v>48</v>
      </c>
      <c r="K1751" t="s">
        <v>59</v>
      </c>
      <c r="L1751" t="s">
        <v>11294</v>
      </c>
      <c r="M1751" t="s">
        <v>11295</v>
      </c>
      <c r="N1751" t="s">
        <v>11296</v>
      </c>
      <c r="O1751">
        <f>VLOOKUP(B1751,HIS退!B:F,5,FALSE)</f>
        <v>-3916.9</v>
      </c>
      <c r="P1751" t="str">
        <f>VLOOKUP(B1751,HIS退!B:I,8,FALSE)</f>
        <v>1</v>
      </c>
      <c r="Q1751" s="38">
        <f>VLOOKUP(C1751,招行退!B:F,5,FALSE)</f>
        <v>3916.9</v>
      </c>
      <c r="R1751" t="str">
        <f>VLOOKUP(C1751,招行退!B:H,7,FALSE)</f>
        <v>S</v>
      </c>
      <c r="S1751" t="e">
        <f>VLOOKUP(C1751,招行退!B:I,8,FALSE)</f>
        <v>#N/A</v>
      </c>
    </row>
    <row r="1752" spans="1:19" ht="14.25" hidden="1">
      <c r="A1752" t="s">
        <v>22209</v>
      </c>
      <c r="B1752">
        <v>849720</v>
      </c>
      <c r="C1752" t="s">
        <v>11297</v>
      </c>
      <c r="D1752" t="s">
        <v>11298</v>
      </c>
      <c r="E1752" t="s">
        <v>11299</v>
      </c>
      <c r="F1752" s="15">
        <v>5000</v>
      </c>
      <c r="G1752" t="s">
        <v>34</v>
      </c>
      <c r="H1752" t="s">
        <v>34</v>
      </c>
      <c r="I1752" t="s">
        <v>58</v>
      </c>
      <c r="J1752" t="s">
        <v>48</v>
      </c>
      <c r="K1752" t="s">
        <v>59</v>
      </c>
      <c r="L1752" t="s">
        <v>11300</v>
      </c>
      <c r="M1752" t="s">
        <v>11301</v>
      </c>
      <c r="N1752" t="s">
        <v>11302</v>
      </c>
      <c r="O1752">
        <f>VLOOKUP(B1752,HIS退!B:F,5,FALSE)</f>
        <v>-5000</v>
      </c>
      <c r="P1752" t="str">
        <f>VLOOKUP(B1752,HIS退!B:I,8,FALSE)</f>
        <v>1</v>
      </c>
      <c r="Q1752" s="38">
        <f>VLOOKUP(C1752,招行退!B:F,5,FALSE)</f>
        <v>5000</v>
      </c>
      <c r="R1752" t="str">
        <f>VLOOKUP(C1752,招行退!B:H,7,FALSE)</f>
        <v>S</v>
      </c>
      <c r="S1752" t="e">
        <f>VLOOKUP(C1752,招行退!B:I,8,FALSE)</f>
        <v>#N/A</v>
      </c>
    </row>
    <row r="1753" spans="1:19" ht="14.25" hidden="1">
      <c r="A1753" t="s">
        <v>22210</v>
      </c>
      <c r="B1753">
        <v>851924</v>
      </c>
      <c r="C1753" t="s">
        <v>11303</v>
      </c>
      <c r="D1753" t="s">
        <v>11304</v>
      </c>
      <c r="E1753" t="s">
        <v>11305</v>
      </c>
      <c r="F1753" s="15">
        <v>355.3</v>
      </c>
      <c r="G1753" t="s">
        <v>34</v>
      </c>
      <c r="H1753" t="s">
        <v>34</v>
      </c>
      <c r="I1753" t="s">
        <v>58</v>
      </c>
      <c r="J1753" t="s">
        <v>48</v>
      </c>
      <c r="K1753" t="s">
        <v>59</v>
      </c>
      <c r="L1753" t="s">
        <v>11306</v>
      </c>
      <c r="M1753" t="s">
        <v>11307</v>
      </c>
      <c r="N1753" t="s">
        <v>11308</v>
      </c>
      <c r="O1753">
        <f>VLOOKUP(B1753,HIS退!B:F,5,FALSE)</f>
        <v>-355.3</v>
      </c>
      <c r="P1753" t="str">
        <f>VLOOKUP(B1753,HIS退!B:I,8,FALSE)</f>
        <v>1</v>
      </c>
      <c r="Q1753" s="38">
        <f>VLOOKUP(C1753,招行退!B:F,5,FALSE)</f>
        <v>355.3</v>
      </c>
      <c r="R1753" t="str">
        <f>VLOOKUP(C1753,招行退!B:H,7,FALSE)</f>
        <v>S</v>
      </c>
      <c r="S1753" t="e">
        <f>VLOOKUP(C1753,招行退!B:I,8,FALSE)</f>
        <v>#N/A</v>
      </c>
    </row>
    <row r="1754" spans="1:19" ht="14.25" hidden="1">
      <c r="A1754" t="s">
        <v>22211</v>
      </c>
      <c r="B1754">
        <v>852022</v>
      </c>
      <c r="C1754" t="s">
        <v>6121</v>
      </c>
      <c r="D1754" t="s">
        <v>11309</v>
      </c>
      <c r="E1754" t="s">
        <v>6124</v>
      </c>
      <c r="F1754" s="15">
        <v>100.5</v>
      </c>
      <c r="G1754" t="s">
        <v>34</v>
      </c>
      <c r="H1754" t="s">
        <v>34</v>
      </c>
      <c r="I1754" t="s">
        <v>340</v>
      </c>
      <c r="J1754" t="s">
        <v>57</v>
      </c>
      <c r="K1754" t="s">
        <v>59</v>
      </c>
      <c r="L1754" t="s">
        <v>6122</v>
      </c>
      <c r="M1754" t="s">
        <v>11310</v>
      </c>
      <c r="N1754" t="s">
        <v>6125</v>
      </c>
      <c r="O1754">
        <f>VLOOKUP(B1754,HIS退!B:F,5,FALSE)</f>
        <v>-100.5</v>
      </c>
      <c r="P1754" t="str">
        <f>VLOOKUP(B1754,HIS退!B:I,8,FALSE)</f>
        <v>9</v>
      </c>
      <c r="Q1754" s="38">
        <f>VLOOKUP(C1754,招行退!B:F,5,FALSE)</f>
        <v>100.5</v>
      </c>
      <c r="R1754" t="str">
        <f>VLOOKUP(C1754,招行退!B:H,7,FALSE)</f>
        <v>B</v>
      </c>
      <c r="S1754" t="str">
        <f>VLOOKUP(C1754,招行退!B:I,8,FALSE)</f>
        <v>20170720</v>
      </c>
    </row>
    <row r="1755" spans="1:19" ht="14.25" hidden="1">
      <c r="A1755" t="s">
        <v>22212</v>
      </c>
      <c r="B1755">
        <v>853267</v>
      </c>
      <c r="C1755" t="s">
        <v>11311</v>
      </c>
      <c r="D1755" t="s">
        <v>11312</v>
      </c>
      <c r="E1755" t="s">
        <v>11313</v>
      </c>
      <c r="F1755" s="15">
        <v>9000</v>
      </c>
      <c r="G1755" t="s">
        <v>34</v>
      </c>
      <c r="H1755" t="s">
        <v>34</v>
      </c>
      <c r="I1755" t="s">
        <v>58</v>
      </c>
      <c r="J1755" t="s">
        <v>48</v>
      </c>
      <c r="K1755" t="s">
        <v>59</v>
      </c>
      <c r="L1755" t="s">
        <v>11314</v>
      </c>
      <c r="M1755" t="s">
        <v>11315</v>
      </c>
      <c r="N1755" t="s">
        <v>11316</v>
      </c>
      <c r="O1755">
        <f>VLOOKUP(B1755,HIS退!B:F,5,FALSE)</f>
        <v>-9000</v>
      </c>
      <c r="P1755" t="str">
        <f>VLOOKUP(B1755,HIS退!B:I,8,FALSE)</f>
        <v>1</v>
      </c>
      <c r="Q1755" s="38">
        <f>VLOOKUP(C1755,招行退!B:F,5,FALSE)</f>
        <v>9000</v>
      </c>
      <c r="R1755" t="str">
        <f>VLOOKUP(C1755,招行退!B:H,7,FALSE)</f>
        <v>S</v>
      </c>
      <c r="S1755" t="e">
        <f>VLOOKUP(C1755,招行退!B:I,8,FALSE)</f>
        <v>#N/A</v>
      </c>
    </row>
    <row r="1756" spans="1:19" ht="14.25" hidden="1">
      <c r="A1756" t="s">
        <v>22213</v>
      </c>
      <c r="B1756">
        <v>853511</v>
      </c>
      <c r="C1756" t="s">
        <v>11317</v>
      </c>
      <c r="D1756" t="s">
        <v>11318</v>
      </c>
      <c r="E1756" t="s">
        <v>11319</v>
      </c>
      <c r="F1756" s="15">
        <v>4200</v>
      </c>
      <c r="G1756" t="s">
        <v>34</v>
      </c>
      <c r="H1756" t="s">
        <v>34</v>
      </c>
      <c r="I1756" t="s">
        <v>58</v>
      </c>
      <c r="J1756" t="s">
        <v>48</v>
      </c>
      <c r="K1756" t="s">
        <v>59</v>
      </c>
      <c r="L1756" t="s">
        <v>11320</v>
      </c>
      <c r="M1756" t="s">
        <v>11321</v>
      </c>
      <c r="N1756" t="s">
        <v>11322</v>
      </c>
      <c r="O1756">
        <f>VLOOKUP(B1756,HIS退!B:F,5,FALSE)</f>
        <v>-4200</v>
      </c>
      <c r="P1756" t="str">
        <f>VLOOKUP(B1756,HIS退!B:I,8,FALSE)</f>
        <v>1</v>
      </c>
      <c r="Q1756" s="38">
        <f>VLOOKUP(C1756,招行退!B:F,5,FALSE)</f>
        <v>4200</v>
      </c>
      <c r="R1756" t="str">
        <f>VLOOKUP(C1756,招行退!B:H,7,FALSE)</f>
        <v>S</v>
      </c>
      <c r="S1756" t="e">
        <f>VLOOKUP(C1756,招行退!B:I,8,FALSE)</f>
        <v>#N/A</v>
      </c>
    </row>
    <row r="1757" spans="1:19" ht="14.25" hidden="1">
      <c r="A1757" t="s">
        <v>22214</v>
      </c>
      <c r="B1757">
        <v>854167</v>
      </c>
      <c r="C1757" t="s">
        <v>11323</v>
      </c>
      <c r="D1757" t="s">
        <v>11324</v>
      </c>
      <c r="E1757" t="s">
        <v>10683</v>
      </c>
      <c r="F1757" s="15">
        <v>50</v>
      </c>
      <c r="G1757" t="s">
        <v>34</v>
      </c>
      <c r="H1757" t="s">
        <v>34</v>
      </c>
      <c r="I1757" t="s">
        <v>58</v>
      </c>
      <c r="J1757" t="s">
        <v>48</v>
      </c>
      <c r="K1757" t="s">
        <v>59</v>
      </c>
      <c r="L1757" t="s">
        <v>11325</v>
      </c>
      <c r="M1757" t="s">
        <v>11326</v>
      </c>
      <c r="N1757" t="s">
        <v>11327</v>
      </c>
      <c r="O1757">
        <f>VLOOKUP(B1757,HIS退!B:F,5,FALSE)</f>
        <v>-50</v>
      </c>
      <c r="P1757" t="str">
        <f>VLOOKUP(B1757,HIS退!B:I,8,FALSE)</f>
        <v>1</v>
      </c>
      <c r="Q1757" s="38">
        <f>VLOOKUP(C1757,招行退!B:F,5,FALSE)</f>
        <v>50</v>
      </c>
      <c r="R1757" t="str">
        <f>VLOOKUP(C1757,招行退!B:H,7,FALSE)</f>
        <v>S</v>
      </c>
      <c r="S1757" t="e">
        <f>VLOOKUP(C1757,招行退!B:I,8,FALSE)</f>
        <v>#N/A</v>
      </c>
    </row>
    <row r="1758" spans="1:19" ht="14.25" hidden="1">
      <c r="A1758" t="s">
        <v>22215</v>
      </c>
      <c r="B1758">
        <v>854225</v>
      </c>
      <c r="C1758" t="s">
        <v>11328</v>
      </c>
      <c r="D1758" t="s">
        <v>11329</v>
      </c>
      <c r="E1758" t="s">
        <v>11330</v>
      </c>
      <c r="F1758" s="15">
        <v>1000</v>
      </c>
      <c r="G1758" t="s">
        <v>34</v>
      </c>
      <c r="H1758" t="s">
        <v>34</v>
      </c>
      <c r="I1758" t="s">
        <v>58</v>
      </c>
      <c r="J1758" t="s">
        <v>48</v>
      </c>
      <c r="K1758" t="s">
        <v>59</v>
      </c>
      <c r="L1758" t="s">
        <v>11331</v>
      </c>
      <c r="M1758" t="s">
        <v>11332</v>
      </c>
      <c r="N1758" t="s">
        <v>11333</v>
      </c>
      <c r="O1758">
        <f>VLOOKUP(B1758,HIS退!B:F,5,FALSE)</f>
        <v>-1000</v>
      </c>
      <c r="P1758" t="str">
        <f>VLOOKUP(B1758,HIS退!B:I,8,FALSE)</f>
        <v>1</v>
      </c>
      <c r="Q1758" s="38">
        <f>VLOOKUP(C1758,招行退!B:F,5,FALSE)</f>
        <v>1000</v>
      </c>
      <c r="R1758" t="str">
        <f>VLOOKUP(C1758,招行退!B:H,7,FALSE)</f>
        <v>S</v>
      </c>
      <c r="S1758" t="e">
        <f>VLOOKUP(C1758,招行退!B:I,8,FALSE)</f>
        <v>#N/A</v>
      </c>
    </row>
    <row r="1759" spans="1:19" ht="14.25" hidden="1">
      <c r="A1759" t="s">
        <v>22216</v>
      </c>
      <c r="B1759">
        <v>854769</v>
      </c>
      <c r="C1759" t="s">
        <v>11334</v>
      </c>
      <c r="D1759" t="s">
        <v>9919</v>
      </c>
      <c r="E1759" t="s">
        <v>9920</v>
      </c>
      <c r="F1759" s="15">
        <v>575</v>
      </c>
      <c r="G1759" t="s">
        <v>34</v>
      </c>
      <c r="H1759" t="s">
        <v>34</v>
      </c>
      <c r="I1759" t="s">
        <v>58</v>
      </c>
      <c r="J1759" t="s">
        <v>48</v>
      </c>
      <c r="K1759" t="s">
        <v>59</v>
      </c>
      <c r="L1759" t="s">
        <v>11335</v>
      </c>
      <c r="M1759" t="s">
        <v>11336</v>
      </c>
      <c r="N1759" t="s">
        <v>9923</v>
      </c>
      <c r="O1759">
        <f>VLOOKUP(B1759,HIS退!B:F,5,FALSE)</f>
        <v>-575</v>
      </c>
      <c r="P1759" t="str">
        <f>VLOOKUP(B1759,HIS退!B:I,8,FALSE)</f>
        <v>1</v>
      </c>
      <c r="Q1759" s="38">
        <f>VLOOKUP(C1759,招行退!B:F,5,FALSE)</f>
        <v>575</v>
      </c>
      <c r="R1759" t="str">
        <f>VLOOKUP(C1759,招行退!B:H,7,FALSE)</f>
        <v>S</v>
      </c>
      <c r="S1759" t="e">
        <f>VLOOKUP(C1759,招行退!B:I,8,FALSE)</f>
        <v>#N/A</v>
      </c>
    </row>
    <row r="1760" spans="1:19" ht="14.25" hidden="1">
      <c r="A1760" t="s">
        <v>22217</v>
      </c>
      <c r="B1760">
        <v>855567</v>
      </c>
      <c r="C1760" t="s">
        <v>11337</v>
      </c>
      <c r="D1760" t="s">
        <v>11338</v>
      </c>
      <c r="E1760" t="s">
        <v>11339</v>
      </c>
      <c r="F1760" s="15">
        <v>695</v>
      </c>
      <c r="G1760" t="s">
        <v>34</v>
      </c>
      <c r="H1760" t="s">
        <v>34</v>
      </c>
      <c r="I1760" t="s">
        <v>58</v>
      </c>
      <c r="J1760" t="s">
        <v>48</v>
      </c>
      <c r="K1760" t="s">
        <v>59</v>
      </c>
      <c r="L1760" t="s">
        <v>11340</v>
      </c>
      <c r="M1760" t="s">
        <v>11341</v>
      </c>
      <c r="N1760" t="s">
        <v>6448</v>
      </c>
      <c r="O1760">
        <f>VLOOKUP(B1760,HIS退!B:F,5,FALSE)</f>
        <v>-695</v>
      </c>
      <c r="P1760" t="str">
        <f>VLOOKUP(B1760,HIS退!B:I,8,FALSE)</f>
        <v>1</v>
      </c>
      <c r="Q1760" s="38">
        <f>VLOOKUP(C1760,招行退!B:F,5,FALSE)</f>
        <v>695</v>
      </c>
      <c r="R1760" t="str">
        <f>VLOOKUP(C1760,招行退!B:H,7,FALSE)</f>
        <v>S</v>
      </c>
      <c r="S1760" t="e">
        <f>VLOOKUP(C1760,招行退!B:I,8,FALSE)</f>
        <v>#N/A</v>
      </c>
    </row>
    <row r="1761" spans="1:19" ht="14.25" hidden="1">
      <c r="A1761" t="s">
        <v>22218</v>
      </c>
      <c r="B1761">
        <v>856063</v>
      </c>
      <c r="C1761" t="s">
        <v>11342</v>
      </c>
      <c r="D1761" t="s">
        <v>11343</v>
      </c>
      <c r="E1761" t="s">
        <v>11344</v>
      </c>
      <c r="F1761" s="15">
        <v>300</v>
      </c>
      <c r="G1761" t="s">
        <v>34</v>
      </c>
      <c r="H1761" t="s">
        <v>34</v>
      </c>
      <c r="I1761" t="s">
        <v>58</v>
      </c>
      <c r="J1761" t="s">
        <v>48</v>
      </c>
      <c r="K1761" t="s">
        <v>59</v>
      </c>
      <c r="L1761" t="s">
        <v>11345</v>
      </c>
      <c r="M1761" t="s">
        <v>11346</v>
      </c>
      <c r="N1761" t="s">
        <v>11347</v>
      </c>
      <c r="O1761">
        <f>VLOOKUP(B1761,HIS退!B:F,5,FALSE)</f>
        <v>-300</v>
      </c>
      <c r="P1761" t="str">
        <f>VLOOKUP(B1761,HIS退!B:I,8,FALSE)</f>
        <v>1</v>
      </c>
      <c r="Q1761" s="38">
        <f>VLOOKUP(C1761,招行退!B:F,5,FALSE)</f>
        <v>300</v>
      </c>
      <c r="R1761" t="str">
        <f>VLOOKUP(C1761,招行退!B:H,7,FALSE)</f>
        <v>S</v>
      </c>
      <c r="S1761" t="e">
        <f>VLOOKUP(C1761,招行退!B:I,8,FALSE)</f>
        <v>#N/A</v>
      </c>
    </row>
    <row r="1762" spans="1:19" ht="14.25" hidden="1">
      <c r="A1762" t="s">
        <v>15546</v>
      </c>
      <c r="B1762">
        <v>856208</v>
      </c>
      <c r="C1762" t="s">
        <v>11348</v>
      </c>
      <c r="D1762" t="s">
        <v>11349</v>
      </c>
      <c r="E1762" t="s">
        <v>11350</v>
      </c>
      <c r="F1762" s="15">
        <v>1600</v>
      </c>
      <c r="G1762" t="s">
        <v>34</v>
      </c>
      <c r="H1762" t="s">
        <v>34</v>
      </c>
      <c r="I1762" t="s">
        <v>58</v>
      </c>
      <c r="J1762" t="s">
        <v>48</v>
      </c>
      <c r="K1762" t="s">
        <v>59</v>
      </c>
      <c r="L1762" t="s">
        <v>11351</v>
      </c>
      <c r="M1762" t="s">
        <v>11352</v>
      </c>
      <c r="N1762" t="s">
        <v>11353</v>
      </c>
      <c r="O1762">
        <f>VLOOKUP(B1762,HIS退!B:F,5,FALSE)</f>
        <v>-1600</v>
      </c>
      <c r="P1762" t="str">
        <f>VLOOKUP(B1762,HIS退!B:I,8,FALSE)</f>
        <v>1</v>
      </c>
      <c r="Q1762" s="38">
        <f>VLOOKUP(C1762,招行退!B:F,5,FALSE)</f>
        <v>1600</v>
      </c>
      <c r="R1762" t="str">
        <f>VLOOKUP(C1762,招行退!B:H,7,FALSE)</f>
        <v>S</v>
      </c>
      <c r="S1762" t="e">
        <f>VLOOKUP(C1762,招行退!B:I,8,FALSE)</f>
        <v>#N/A</v>
      </c>
    </row>
    <row r="1763" spans="1:19" ht="14.25" hidden="1">
      <c r="A1763" t="s">
        <v>22219</v>
      </c>
      <c r="B1763">
        <v>856217</v>
      </c>
      <c r="C1763" t="s">
        <v>11354</v>
      </c>
      <c r="D1763" t="s">
        <v>11355</v>
      </c>
      <c r="E1763" t="s">
        <v>11356</v>
      </c>
      <c r="F1763" s="15">
        <v>878.5</v>
      </c>
      <c r="G1763" t="s">
        <v>34</v>
      </c>
      <c r="H1763" t="s">
        <v>34</v>
      </c>
      <c r="I1763" t="s">
        <v>58</v>
      </c>
      <c r="J1763" t="s">
        <v>48</v>
      </c>
      <c r="K1763" t="s">
        <v>59</v>
      </c>
      <c r="L1763" t="s">
        <v>11357</v>
      </c>
      <c r="M1763" t="s">
        <v>11358</v>
      </c>
      <c r="N1763" t="s">
        <v>5226</v>
      </c>
      <c r="O1763">
        <f>VLOOKUP(B1763,HIS退!B:F,5,FALSE)</f>
        <v>-878.5</v>
      </c>
      <c r="P1763" t="str">
        <f>VLOOKUP(B1763,HIS退!B:I,8,FALSE)</f>
        <v>1</v>
      </c>
      <c r="Q1763" s="38">
        <f>VLOOKUP(C1763,招行退!B:F,5,FALSE)</f>
        <v>878.5</v>
      </c>
      <c r="R1763" t="str">
        <f>VLOOKUP(C1763,招行退!B:H,7,FALSE)</f>
        <v>S</v>
      </c>
      <c r="S1763" t="e">
        <f>VLOOKUP(C1763,招行退!B:I,8,FALSE)</f>
        <v>#N/A</v>
      </c>
    </row>
    <row r="1764" spans="1:19" ht="14.25" hidden="1">
      <c r="A1764" t="s">
        <v>22220</v>
      </c>
      <c r="B1764">
        <v>856264</v>
      </c>
      <c r="C1764" t="s">
        <v>11359</v>
      </c>
      <c r="D1764" t="s">
        <v>11360</v>
      </c>
      <c r="E1764" t="s">
        <v>11361</v>
      </c>
      <c r="F1764" s="15">
        <v>490.5</v>
      </c>
      <c r="G1764" t="s">
        <v>34</v>
      </c>
      <c r="H1764" t="s">
        <v>34</v>
      </c>
      <c r="I1764" t="s">
        <v>58</v>
      </c>
      <c r="J1764" t="s">
        <v>48</v>
      </c>
      <c r="K1764" t="s">
        <v>59</v>
      </c>
      <c r="L1764" t="s">
        <v>11362</v>
      </c>
      <c r="M1764" t="s">
        <v>11363</v>
      </c>
      <c r="N1764" t="s">
        <v>11364</v>
      </c>
      <c r="O1764">
        <f>VLOOKUP(B1764,HIS退!B:F,5,FALSE)</f>
        <v>-490.5</v>
      </c>
      <c r="P1764" t="str">
        <f>VLOOKUP(B1764,HIS退!B:I,8,FALSE)</f>
        <v>1</v>
      </c>
      <c r="Q1764" s="38">
        <f>VLOOKUP(C1764,招行退!B:F,5,FALSE)</f>
        <v>490.5</v>
      </c>
      <c r="R1764" t="str">
        <f>VLOOKUP(C1764,招行退!B:H,7,FALSE)</f>
        <v>S</v>
      </c>
      <c r="S1764" t="e">
        <f>VLOOKUP(C1764,招行退!B:I,8,FALSE)</f>
        <v>#N/A</v>
      </c>
    </row>
    <row r="1765" spans="1:19" ht="14.25" hidden="1">
      <c r="A1765" t="s">
        <v>22221</v>
      </c>
      <c r="B1765">
        <v>856977</v>
      </c>
      <c r="C1765" t="s">
        <v>11365</v>
      </c>
      <c r="D1765" t="s">
        <v>11366</v>
      </c>
      <c r="E1765" t="s">
        <v>11367</v>
      </c>
      <c r="F1765" s="15">
        <v>100</v>
      </c>
      <c r="G1765" t="s">
        <v>53</v>
      </c>
      <c r="H1765" t="s">
        <v>34</v>
      </c>
      <c r="I1765" t="s">
        <v>58</v>
      </c>
      <c r="J1765" t="s">
        <v>48</v>
      </c>
      <c r="K1765" t="s">
        <v>59</v>
      </c>
      <c r="L1765" t="s">
        <v>11368</v>
      </c>
      <c r="M1765" t="s">
        <v>11369</v>
      </c>
      <c r="N1765" t="s">
        <v>11370</v>
      </c>
      <c r="O1765">
        <f>VLOOKUP(B1765,HIS退!B:F,5,FALSE)</f>
        <v>-100</v>
      </c>
      <c r="P1765" t="str">
        <f>VLOOKUP(B1765,HIS退!B:I,8,FALSE)</f>
        <v>1</v>
      </c>
      <c r="Q1765" s="38">
        <f>VLOOKUP(C1765,招行退!B:F,5,FALSE)</f>
        <v>100</v>
      </c>
      <c r="R1765" t="str">
        <f>VLOOKUP(C1765,招行退!B:H,7,FALSE)</f>
        <v>S</v>
      </c>
      <c r="S1765" t="e">
        <f>VLOOKUP(C1765,招行退!B:I,8,FALSE)</f>
        <v>#N/A</v>
      </c>
    </row>
    <row r="1766" spans="1:19" ht="14.25" hidden="1">
      <c r="A1766" t="s">
        <v>22222</v>
      </c>
      <c r="B1766">
        <v>857076</v>
      </c>
      <c r="C1766" t="s">
        <v>11371</v>
      </c>
      <c r="D1766" t="s">
        <v>11372</v>
      </c>
      <c r="E1766" t="s">
        <v>11373</v>
      </c>
      <c r="F1766" s="15">
        <v>380.3</v>
      </c>
      <c r="G1766" t="s">
        <v>34</v>
      </c>
      <c r="H1766" t="s">
        <v>34</v>
      </c>
      <c r="I1766" t="s">
        <v>58</v>
      </c>
      <c r="J1766" t="s">
        <v>48</v>
      </c>
      <c r="K1766" t="s">
        <v>59</v>
      </c>
      <c r="L1766" t="s">
        <v>11374</v>
      </c>
      <c r="M1766" t="s">
        <v>11375</v>
      </c>
      <c r="N1766" t="s">
        <v>11376</v>
      </c>
      <c r="O1766">
        <f>VLOOKUP(B1766,HIS退!B:F,5,FALSE)</f>
        <v>-380.3</v>
      </c>
      <c r="P1766" t="str">
        <f>VLOOKUP(B1766,HIS退!B:I,8,FALSE)</f>
        <v>1</v>
      </c>
      <c r="Q1766" s="38">
        <f>VLOOKUP(C1766,招行退!B:F,5,FALSE)</f>
        <v>380.3</v>
      </c>
      <c r="R1766" t="str">
        <f>VLOOKUP(C1766,招行退!B:H,7,FALSE)</f>
        <v>S</v>
      </c>
      <c r="S1766" t="e">
        <f>VLOOKUP(C1766,招行退!B:I,8,FALSE)</f>
        <v>#N/A</v>
      </c>
    </row>
    <row r="1767" spans="1:19" ht="14.25" hidden="1">
      <c r="A1767" t="s">
        <v>22223</v>
      </c>
      <c r="B1767">
        <v>857236</v>
      </c>
      <c r="C1767" t="s">
        <v>11377</v>
      </c>
      <c r="D1767" t="s">
        <v>11378</v>
      </c>
      <c r="E1767" t="s">
        <v>11379</v>
      </c>
      <c r="F1767" s="15">
        <v>1600</v>
      </c>
      <c r="G1767" t="s">
        <v>34</v>
      </c>
      <c r="H1767" t="s">
        <v>34</v>
      </c>
      <c r="I1767" t="s">
        <v>58</v>
      </c>
      <c r="J1767" t="s">
        <v>48</v>
      </c>
      <c r="K1767" t="s">
        <v>59</v>
      </c>
      <c r="L1767" t="s">
        <v>11380</v>
      </c>
      <c r="M1767" t="s">
        <v>11381</v>
      </c>
      <c r="N1767" t="s">
        <v>11382</v>
      </c>
      <c r="O1767">
        <f>VLOOKUP(B1767,HIS退!B:F,5,FALSE)</f>
        <v>-1600</v>
      </c>
      <c r="P1767" t="str">
        <f>VLOOKUP(B1767,HIS退!B:I,8,FALSE)</f>
        <v>1</v>
      </c>
      <c r="Q1767" s="38">
        <f>VLOOKUP(C1767,招行退!B:F,5,FALSE)</f>
        <v>1600</v>
      </c>
      <c r="R1767" t="str">
        <f>VLOOKUP(C1767,招行退!B:H,7,FALSE)</f>
        <v>S</v>
      </c>
      <c r="S1767" t="e">
        <f>VLOOKUP(C1767,招行退!B:I,8,FALSE)</f>
        <v>#N/A</v>
      </c>
    </row>
    <row r="1768" spans="1:19" ht="14.25" hidden="1">
      <c r="A1768" t="s">
        <v>22224</v>
      </c>
      <c r="B1768">
        <v>857532</v>
      </c>
      <c r="C1768" t="s">
        <v>11383</v>
      </c>
      <c r="D1768" t="s">
        <v>11384</v>
      </c>
      <c r="E1768" t="s">
        <v>11385</v>
      </c>
      <c r="F1768" s="15">
        <v>117.42</v>
      </c>
      <c r="G1768" t="s">
        <v>34</v>
      </c>
      <c r="H1768" t="s">
        <v>34</v>
      </c>
      <c r="I1768" t="s">
        <v>58</v>
      </c>
      <c r="J1768" t="s">
        <v>48</v>
      </c>
      <c r="K1768" t="s">
        <v>59</v>
      </c>
      <c r="L1768" t="s">
        <v>11386</v>
      </c>
      <c r="M1768" t="s">
        <v>11387</v>
      </c>
      <c r="N1768" t="s">
        <v>11388</v>
      </c>
      <c r="O1768">
        <f>VLOOKUP(B1768,HIS退!B:F,5,FALSE)</f>
        <v>-117.42</v>
      </c>
      <c r="P1768" t="str">
        <f>VLOOKUP(B1768,HIS退!B:I,8,FALSE)</f>
        <v>1</v>
      </c>
      <c r="Q1768" s="38">
        <f>VLOOKUP(C1768,招行退!B:F,5,FALSE)</f>
        <v>117.42</v>
      </c>
      <c r="R1768" t="str">
        <f>VLOOKUP(C1768,招行退!B:H,7,FALSE)</f>
        <v>S</v>
      </c>
      <c r="S1768" t="e">
        <f>VLOOKUP(C1768,招行退!B:I,8,FALSE)</f>
        <v>#N/A</v>
      </c>
    </row>
    <row r="1769" spans="1:19" ht="14.25" hidden="1">
      <c r="A1769" t="s">
        <v>22225</v>
      </c>
      <c r="B1769">
        <v>857546</v>
      </c>
      <c r="C1769" t="s">
        <v>11389</v>
      </c>
      <c r="D1769" t="s">
        <v>8764</v>
      </c>
      <c r="E1769" t="s">
        <v>5461</v>
      </c>
      <c r="F1769" s="15">
        <v>1072.3399999999999</v>
      </c>
      <c r="G1769" t="s">
        <v>34</v>
      </c>
      <c r="H1769" t="s">
        <v>34</v>
      </c>
      <c r="I1769" t="s">
        <v>58</v>
      </c>
      <c r="J1769" t="s">
        <v>48</v>
      </c>
      <c r="K1769" t="s">
        <v>59</v>
      </c>
      <c r="L1769" t="s">
        <v>11390</v>
      </c>
      <c r="M1769" t="s">
        <v>11391</v>
      </c>
      <c r="N1769" t="s">
        <v>5462</v>
      </c>
      <c r="O1769">
        <f>VLOOKUP(B1769,HIS退!B:F,5,FALSE)</f>
        <v>-1072.3399999999999</v>
      </c>
      <c r="P1769" t="str">
        <f>VLOOKUP(B1769,HIS退!B:I,8,FALSE)</f>
        <v>1</v>
      </c>
      <c r="Q1769" s="38">
        <f>VLOOKUP(C1769,招行退!B:F,5,FALSE)</f>
        <v>1072.3399999999999</v>
      </c>
      <c r="R1769" t="str">
        <f>VLOOKUP(C1769,招行退!B:H,7,FALSE)</f>
        <v>S</v>
      </c>
      <c r="S1769">
        <f>VLOOKUP(C1769,招行退!B:I,8,FALSE)</f>
        <v>0</v>
      </c>
    </row>
    <row r="1770" spans="1:19" ht="14.25" hidden="1">
      <c r="A1770" t="s">
        <v>22226</v>
      </c>
      <c r="B1770">
        <v>857921</v>
      </c>
      <c r="C1770" t="s">
        <v>11392</v>
      </c>
      <c r="D1770" t="s">
        <v>11393</v>
      </c>
      <c r="E1770" t="s">
        <v>11394</v>
      </c>
      <c r="F1770" s="15">
        <v>2500</v>
      </c>
      <c r="G1770" t="s">
        <v>34</v>
      </c>
      <c r="H1770" t="s">
        <v>34</v>
      </c>
      <c r="I1770" t="s">
        <v>58</v>
      </c>
      <c r="J1770" t="s">
        <v>48</v>
      </c>
      <c r="K1770" t="s">
        <v>59</v>
      </c>
      <c r="L1770" t="s">
        <v>11395</v>
      </c>
      <c r="M1770" t="s">
        <v>11396</v>
      </c>
      <c r="N1770" t="s">
        <v>11397</v>
      </c>
      <c r="O1770">
        <f>VLOOKUP(B1770,HIS退!B:F,5,FALSE)</f>
        <v>-2500</v>
      </c>
      <c r="P1770" t="str">
        <f>VLOOKUP(B1770,HIS退!B:I,8,FALSE)</f>
        <v>1</v>
      </c>
      <c r="Q1770" s="38">
        <f>VLOOKUP(C1770,招行退!B:F,5,FALSE)</f>
        <v>2500</v>
      </c>
      <c r="R1770" t="str">
        <f>VLOOKUP(C1770,招行退!B:H,7,FALSE)</f>
        <v>S</v>
      </c>
      <c r="S1770" t="e">
        <f>VLOOKUP(C1770,招行退!B:I,8,FALSE)</f>
        <v>#N/A</v>
      </c>
    </row>
    <row r="1771" spans="1:19" ht="14.25" hidden="1">
      <c r="A1771" t="s">
        <v>22227</v>
      </c>
      <c r="B1771">
        <v>858145</v>
      </c>
      <c r="C1771" t="s">
        <v>11398</v>
      </c>
      <c r="D1771" t="s">
        <v>11399</v>
      </c>
      <c r="E1771" t="s">
        <v>11400</v>
      </c>
      <c r="F1771" s="15">
        <v>500</v>
      </c>
      <c r="G1771" t="s">
        <v>34</v>
      </c>
      <c r="H1771" t="s">
        <v>34</v>
      </c>
      <c r="I1771" t="s">
        <v>58</v>
      </c>
      <c r="J1771" t="s">
        <v>48</v>
      </c>
      <c r="K1771" t="s">
        <v>59</v>
      </c>
      <c r="L1771" t="s">
        <v>11401</v>
      </c>
      <c r="M1771" t="s">
        <v>11402</v>
      </c>
      <c r="N1771" t="s">
        <v>11403</v>
      </c>
      <c r="O1771">
        <f>VLOOKUP(B1771,HIS退!B:F,5,FALSE)</f>
        <v>-500</v>
      </c>
      <c r="P1771" t="str">
        <f>VLOOKUP(B1771,HIS退!B:I,8,FALSE)</f>
        <v>1</v>
      </c>
      <c r="Q1771" s="38">
        <f>VLOOKUP(C1771,招行退!B:F,5,FALSE)</f>
        <v>500</v>
      </c>
      <c r="R1771" t="str">
        <f>VLOOKUP(C1771,招行退!B:H,7,FALSE)</f>
        <v>S</v>
      </c>
      <c r="S1771" t="e">
        <f>VLOOKUP(C1771,招行退!B:I,8,FALSE)</f>
        <v>#N/A</v>
      </c>
    </row>
    <row r="1772" spans="1:19" ht="14.25" hidden="1">
      <c r="A1772" t="s">
        <v>22228</v>
      </c>
      <c r="B1772">
        <v>858177</v>
      </c>
      <c r="C1772" t="s">
        <v>11404</v>
      </c>
      <c r="D1772" t="s">
        <v>11405</v>
      </c>
      <c r="E1772" t="s">
        <v>11406</v>
      </c>
      <c r="F1772" s="15">
        <v>398</v>
      </c>
      <c r="G1772" t="s">
        <v>34</v>
      </c>
      <c r="H1772" t="s">
        <v>34</v>
      </c>
      <c r="I1772" t="s">
        <v>58</v>
      </c>
      <c r="J1772" t="s">
        <v>48</v>
      </c>
      <c r="K1772" t="s">
        <v>59</v>
      </c>
      <c r="L1772" t="s">
        <v>11407</v>
      </c>
      <c r="M1772" t="s">
        <v>11408</v>
      </c>
      <c r="N1772" t="s">
        <v>11409</v>
      </c>
      <c r="O1772">
        <f>VLOOKUP(B1772,HIS退!B:F,5,FALSE)</f>
        <v>-398</v>
      </c>
      <c r="P1772" t="str">
        <f>VLOOKUP(B1772,HIS退!B:I,8,FALSE)</f>
        <v>1</v>
      </c>
      <c r="Q1772" s="38">
        <f>VLOOKUP(C1772,招行退!B:F,5,FALSE)</f>
        <v>398</v>
      </c>
      <c r="R1772" t="str">
        <f>VLOOKUP(C1772,招行退!B:H,7,FALSE)</f>
        <v>S</v>
      </c>
      <c r="S1772" t="e">
        <f>VLOOKUP(C1772,招行退!B:I,8,FALSE)</f>
        <v>#N/A</v>
      </c>
    </row>
    <row r="1773" spans="1:19" ht="14.25" hidden="1">
      <c r="A1773" t="s">
        <v>22229</v>
      </c>
      <c r="B1773">
        <v>858295</v>
      </c>
      <c r="C1773" t="s">
        <v>6145</v>
      </c>
      <c r="D1773" t="s">
        <v>11410</v>
      </c>
      <c r="E1773" t="s">
        <v>6148</v>
      </c>
      <c r="F1773" s="15">
        <v>477.09</v>
      </c>
      <c r="G1773" t="s">
        <v>34</v>
      </c>
      <c r="H1773" t="s">
        <v>34</v>
      </c>
      <c r="I1773" t="s">
        <v>340</v>
      </c>
      <c r="J1773" t="s">
        <v>57</v>
      </c>
      <c r="K1773" t="s">
        <v>59</v>
      </c>
      <c r="L1773" t="s">
        <v>6146</v>
      </c>
      <c r="M1773" t="s">
        <v>11411</v>
      </c>
      <c r="N1773" t="s">
        <v>6149</v>
      </c>
      <c r="O1773">
        <f>VLOOKUP(B1773,HIS退!B:F,5,FALSE)</f>
        <v>-477.09</v>
      </c>
      <c r="P1773" t="str">
        <f>VLOOKUP(B1773,HIS退!B:I,8,FALSE)</f>
        <v>9</v>
      </c>
      <c r="Q1773" s="38">
        <f>VLOOKUP(C1773,招行退!B:F,5,FALSE)</f>
        <v>477.09</v>
      </c>
      <c r="R1773" t="str">
        <f>VLOOKUP(C1773,招行退!B:H,7,FALSE)</f>
        <v>B</v>
      </c>
      <c r="S1773" t="str">
        <f>VLOOKUP(C1773,招行退!B:I,8,FALSE)</f>
        <v>20170720</v>
      </c>
    </row>
    <row r="1774" spans="1:19" ht="14.25" hidden="1">
      <c r="A1774" t="s">
        <v>22230</v>
      </c>
      <c r="B1774">
        <v>859317</v>
      </c>
      <c r="C1774" t="s">
        <v>11412</v>
      </c>
      <c r="D1774" t="s">
        <v>11413</v>
      </c>
      <c r="E1774" t="s">
        <v>11414</v>
      </c>
      <c r="F1774" s="15">
        <v>1100</v>
      </c>
      <c r="G1774" t="s">
        <v>34</v>
      </c>
      <c r="H1774" t="s">
        <v>34</v>
      </c>
      <c r="I1774" t="s">
        <v>58</v>
      </c>
      <c r="J1774" t="s">
        <v>48</v>
      </c>
      <c r="K1774" t="s">
        <v>59</v>
      </c>
      <c r="L1774" t="s">
        <v>11415</v>
      </c>
      <c r="M1774" t="s">
        <v>11416</v>
      </c>
      <c r="N1774" t="s">
        <v>7489</v>
      </c>
      <c r="O1774">
        <f>VLOOKUP(B1774,HIS退!B:F,5,FALSE)</f>
        <v>-1100</v>
      </c>
      <c r="P1774" t="str">
        <f>VLOOKUP(B1774,HIS退!B:I,8,FALSE)</f>
        <v>1</v>
      </c>
      <c r="Q1774" s="38">
        <f>VLOOKUP(C1774,招行退!B:F,5,FALSE)</f>
        <v>1100</v>
      </c>
      <c r="R1774" t="str">
        <f>VLOOKUP(C1774,招行退!B:H,7,FALSE)</f>
        <v>S</v>
      </c>
      <c r="S1774" t="e">
        <f>VLOOKUP(C1774,招行退!B:I,8,FALSE)</f>
        <v>#N/A</v>
      </c>
    </row>
    <row r="1775" spans="1:19" ht="14.25" hidden="1">
      <c r="A1775" t="s">
        <v>22231</v>
      </c>
      <c r="B1775">
        <v>859696</v>
      </c>
      <c r="C1775" t="s">
        <v>11417</v>
      </c>
      <c r="D1775" t="s">
        <v>11418</v>
      </c>
      <c r="E1775" t="s">
        <v>11419</v>
      </c>
      <c r="F1775" s="15">
        <v>23</v>
      </c>
      <c r="G1775" t="s">
        <v>34</v>
      </c>
      <c r="H1775" t="s">
        <v>34</v>
      </c>
      <c r="I1775" t="s">
        <v>58</v>
      </c>
      <c r="J1775" t="s">
        <v>48</v>
      </c>
      <c r="K1775" t="s">
        <v>59</v>
      </c>
      <c r="L1775" t="s">
        <v>11420</v>
      </c>
      <c r="M1775" t="s">
        <v>11421</v>
      </c>
      <c r="N1775" t="s">
        <v>11422</v>
      </c>
      <c r="O1775">
        <f>VLOOKUP(B1775,HIS退!B:F,5,FALSE)</f>
        <v>-23</v>
      </c>
      <c r="P1775" t="str">
        <f>VLOOKUP(B1775,HIS退!B:I,8,FALSE)</f>
        <v>1</v>
      </c>
      <c r="Q1775" s="38">
        <f>VLOOKUP(C1775,招行退!B:F,5,FALSE)</f>
        <v>23</v>
      </c>
      <c r="R1775" t="str">
        <f>VLOOKUP(C1775,招行退!B:H,7,FALSE)</f>
        <v>S</v>
      </c>
      <c r="S1775" t="e">
        <f>VLOOKUP(C1775,招行退!B:I,8,FALSE)</f>
        <v>#N/A</v>
      </c>
    </row>
    <row r="1776" spans="1:19" ht="14.25" hidden="1">
      <c r="A1776" t="s">
        <v>22232</v>
      </c>
      <c r="B1776">
        <v>859780</v>
      </c>
      <c r="C1776" t="s">
        <v>11423</v>
      </c>
      <c r="D1776" t="s">
        <v>1622</v>
      </c>
      <c r="E1776" t="s">
        <v>1623</v>
      </c>
      <c r="F1776" s="15">
        <v>863.22</v>
      </c>
      <c r="G1776" t="s">
        <v>34</v>
      </c>
      <c r="H1776" t="s">
        <v>34</v>
      </c>
      <c r="I1776" t="s">
        <v>58</v>
      </c>
      <c r="J1776" t="s">
        <v>48</v>
      </c>
      <c r="K1776" t="s">
        <v>59</v>
      </c>
      <c r="L1776" t="s">
        <v>11424</v>
      </c>
      <c r="M1776" t="s">
        <v>11425</v>
      </c>
      <c r="N1776" t="s">
        <v>3834</v>
      </c>
      <c r="O1776">
        <f>VLOOKUP(B1776,HIS退!B:F,5,FALSE)</f>
        <v>-863.22</v>
      </c>
      <c r="P1776" t="str">
        <f>VLOOKUP(B1776,HIS退!B:I,8,FALSE)</f>
        <v>1</v>
      </c>
      <c r="Q1776" s="38">
        <f>VLOOKUP(C1776,招行退!B:F,5,FALSE)</f>
        <v>863.22</v>
      </c>
      <c r="R1776" t="str">
        <f>VLOOKUP(C1776,招行退!B:H,7,FALSE)</f>
        <v>S</v>
      </c>
      <c r="S1776" t="e">
        <f>VLOOKUP(C1776,招行退!B:I,8,FALSE)</f>
        <v>#N/A</v>
      </c>
    </row>
    <row r="1777" spans="1:19" ht="14.25" hidden="1">
      <c r="A1777" t="s">
        <v>22233</v>
      </c>
      <c r="B1777">
        <v>859836</v>
      </c>
      <c r="C1777" t="s">
        <v>11426</v>
      </c>
      <c r="D1777" t="s">
        <v>11080</v>
      </c>
      <c r="E1777" t="s">
        <v>6060</v>
      </c>
      <c r="F1777" s="15">
        <v>500</v>
      </c>
      <c r="G1777" t="s">
        <v>34</v>
      </c>
      <c r="H1777" t="s">
        <v>34</v>
      </c>
      <c r="I1777" t="s">
        <v>58</v>
      </c>
      <c r="J1777" t="s">
        <v>48</v>
      </c>
      <c r="K1777" t="s">
        <v>59</v>
      </c>
      <c r="L1777" t="s">
        <v>11427</v>
      </c>
      <c r="M1777" t="s">
        <v>11428</v>
      </c>
      <c r="N1777" t="s">
        <v>6061</v>
      </c>
      <c r="O1777">
        <f>VLOOKUP(B1777,HIS退!B:F,5,FALSE)</f>
        <v>-500</v>
      </c>
      <c r="P1777" t="str">
        <f>VLOOKUP(B1777,HIS退!B:I,8,FALSE)</f>
        <v>1</v>
      </c>
      <c r="Q1777" s="38">
        <f>VLOOKUP(C1777,招行退!B:F,5,FALSE)</f>
        <v>500</v>
      </c>
      <c r="R1777" t="str">
        <f>VLOOKUP(C1777,招行退!B:H,7,FALSE)</f>
        <v>S</v>
      </c>
      <c r="S1777">
        <f>VLOOKUP(C1777,招行退!B:I,8,FALSE)</f>
        <v>0</v>
      </c>
    </row>
    <row r="1778" spans="1:19" ht="14.25" hidden="1">
      <c r="A1778" t="s">
        <v>22234</v>
      </c>
      <c r="B1778">
        <v>859903</v>
      </c>
      <c r="C1778" t="s">
        <v>6173</v>
      </c>
      <c r="D1778" t="s">
        <v>8747</v>
      </c>
      <c r="E1778" t="s">
        <v>5627</v>
      </c>
      <c r="F1778" s="15">
        <v>15025</v>
      </c>
      <c r="G1778" t="s">
        <v>34</v>
      </c>
      <c r="H1778" t="s">
        <v>34</v>
      </c>
      <c r="I1778" t="s">
        <v>340</v>
      </c>
      <c r="J1778" t="s">
        <v>57</v>
      </c>
      <c r="K1778" t="s">
        <v>59</v>
      </c>
      <c r="L1778" t="s">
        <v>6174</v>
      </c>
      <c r="M1778" t="s">
        <v>11429</v>
      </c>
      <c r="N1778" t="s">
        <v>5483</v>
      </c>
      <c r="O1778">
        <f>VLOOKUP(B1778,HIS退!B:F,5,FALSE)</f>
        <v>-15025</v>
      </c>
      <c r="P1778" t="str">
        <f>VLOOKUP(B1778,HIS退!B:I,8,FALSE)</f>
        <v>9</v>
      </c>
      <c r="Q1778" s="38">
        <f>VLOOKUP(C1778,招行退!B:F,5,FALSE)</f>
        <v>15025</v>
      </c>
      <c r="R1778" t="str">
        <f>VLOOKUP(C1778,招行退!B:H,7,FALSE)</f>
        <v>B</v>
      </c>
      <c r="S1778" t="str">
        <f>VLOOKUP(C1778,招行退!B:I,8,FALSE)</f>
        <v>20170720</v>
      </c>
    </row>
    <row r="1779" spans="1:19" ht="14.25" hidden="1">
      <c r="A1779" t="s">
        <v>22235</v>
      </c>
      <c r="B1779">
        <v>860467</v>
      </c>
      <c r="C1779" t="s">
        <v>11430</v>
      </c>
      <c r="D1779" t="s">
        <v>11431</v>
      </c>
      <c r="E1779" t="s">
        <v>11432</v>
      </c>
      <c r="F1779" s="15">
        <v>500</v>
      </c>
      <c r="G1779" t="s">
        <v>34</v>
      </c>
      <c r="H1779" t="s">
        <v>34</v>
      </c>
      <c r="I1779" t="s">
        <v>58</v>
      </c>
      <c r="J1779" t="s">
        <v>48</v>
      </c>
      <c r="K1779" t="s">
        <v>59</v>
      </c>
      <c r="L1779" t="s">
        <v>11433</v>
      </c>
      <c r="M1779" t="s">
        <v>11434</v>
      </c>
      <c r="N1779" t="s">
        <v>11435</v>
      </c>
      <c r="O1779">
        <f>VLOOKUP(B1779,HIS退!B:F,5,FALSE)</f>
        <v>-500</v>
      </c>
      <c r="P1779" t="str">
        <f>VLOOKUP(B1779,HIS退!B:I,8,FALSE)</f>
        <v>1</v>
      </c>
      <c r="Q1779" s="38">
        <f>VLOOKUP(C1779,招行退!B:F,5,FALSE)</f>
        <v>500</v>
      </c>
      <c r="R1779" t="str">
        <f>VLOOKUP(C1779,招行退!B:H,7,FALSE)</f>
        <v>S</v>
      </c>
      <c r="S1779" t="e">
        <f>VLOOKUP(C1779,招行退!B:I,8,FALSE)</f>
        <v>#N/A</v>
      </c>
    </row>
    <row r="1780" spans="1:19" ht="14.25" hidden="1">
      <c r="A1780" t="s">
        <v>22236</v>
      </c>
      <c r="B1780">
        <v>860491</v>
      </c>
      <c r="C1780" t="s">
        <v>6193</v>
      </c>
      <c r="D1780" t="s">
        <v>11436</v>
      </c>
      <c r="E1780" t="s">
        <v>1768</v>
      </c>
      <c r="F1780" s="15">
        <v>9000</v>
      </c>
      <c r="G1780" t="s">
        <v>34</v>
      </c>
      <c r="H1780" t="s">
        <v>34</v>
      </c>
      <c r="I1780" t="s">
        <v>340</v>
      </c>
      <c r="J1780" t="s">
        <v>57</v>
      </c>
      <c r="K1780" t="s">
        <v>59</v>
      </c>
      <c r="L1780" t="s">
        <v>6194</v>
      </c>
      <c r="M1780" t="s">
        <v>11437</v>
      </c>
      <c r="N1780" t="s">
        <v>6196</v>
      </c>
      <c r="O1780">
        <f>VLOOKUP(B1780,HIS退!B:F,5,FALSE)</f>
        <v>-9000</v>
      </c>
      <c r="P1780" t="str">
        <f>VLOOKUP(B1780,HIS退!B:I,8,FALSE)</f>
        <v>9</v>
      </c>
      <c r="Q1780" s="38">
        <f>VLOOKUP(C1780,招行退!B:F,5,FALSE)</f>
        <v>9000</v>
      </c>
      <c r="R1780" t="str">
        <f>VLOOKUP(C1780,招行退!B:H,7,FALSE)</f>
        <v>B</v>
      </c>
      <c r="S1780" t="str">
        <f>VLOOKUP(C1780,招行退!B:I,8,FALSE)</f>
        <v>20170720</v>
      </c>
    </row>
    <row r="1781" spans="1:19" ht="14.25" hidden="1">
      <c r="A1781" t="s">
        <v>22237</v>
      </c>
      <c r="B1781">
        <v>860692</v>
      </c>
      <c r="C1781" t="s">
        <v>6159</v>
      </c>
      <c r="D1781" t="s">
        <v>11438</v>
      </c>
      <c r="E1781" t="s">
        <v>6162</v>
      </c>
      <c r="F1781" s="15">
        <v>289</v>
      </c>
      <c r="G1781" t="s">
        <v>34</v>
      </c>
      <c r="H1781" t="s">
        <v>34</v>
      </c>
      <c r="I1781" t="s">
        <v>340</v>
      </c>
      <c r="J1781" t="s">
        <v>57</v>
      </c>
      <c r="K1781" t="s">
        <v>59</v>
      </c>
      <c r="L1781" t="s">
        <v>6160</v>
      </c>
      <c r="M1781" t="s">
        <v>11439</v>
      </c>
      <c r="N1781" t="s">
        <v>6163</v>
      </c>
      <c r="O1781">
        <f>VLOOKUP(B1781,HIS退!B:F,5,FALSE)</f>
        <v>-289</v>
      </c>
      <c r="P1781" t="str">
        <f>VLOOKUP(B1781,HIS退!B:I,8,FALSE)</f>
        <v>9</v>
      </c>
      <c r="Q1781" s="38">
        <f>VLOOKUP(C1781,招行退!B:F,5,FALSE)</f>
        <v>289</v>
      </c>
      <c r="R1781" t="str">
        <f>VLOOKUP(C1781,招行退!B:H,7,FALSE)</f>
        <v>B</v>
      </c>
      <c r="S1781" t="str">
        <f>VLOOKUP(C1781,招行退!B:I,8,FALSE)</f>
        <v>20170720</v>
      </c>
    </row>
    <row r="1782" spans="1:19" ht="14.25" hidden="1">
      <c r="A1782" t="s">
        <v>22238</v>
      </c>
      <c r="B1782">
        <v>860725</v>
      </c>
      <c r="C1782" t="s">
        <v>11440</v>
      </c>
      <c r="D1782" t="s">
        <v>11441</v>
      </c>
      <c r="E1782" t="s">
        <v>11442</v>
      </c>
      <c r="F1782" s="15">
        <v>1277</v>
      </c>
      <c r="G1782" t="s">
        <v>53</v>
      </c>
      <c r="H1782" t="s">
        <v>34</v>
      </c>
      <c r="I1782" t="s">
        <v>58</v>
      </c>
      <c r="J1782" t="s">
        <v>48</v>
      </c>
      <c r="K1782" t="s">
        <v>59</v>
      </c>
      <c r="L1782" t="s">
        <v>11443</v>
      </c>
      <c r="M1782" t="s">
        <v>11444</v>
      </c>
      <c r="N1782" t="s">
        <v>11445</v>
      </c>
      <c r="O1782">
        <f>VLOOKUP(B1782,HIS退!B:F,5,FALSE)</f>
        <v>-1277</v>
      </c>
      <c r="P1782" t="str">
        <f>VLOOKUP(B1782,HIS退!B:I,8,FALSE)</f>
        <v>1</v>
      </c>
      <c r="Q1782" s="38">
        <f>VLOOKUP(C1782,招行退!B:F,5,FALSE)</f>
        <v>1277</v>
      </c>
      <c r="R1782" t="str">
        <f>VLOOKUP(C1782,招行退!B:H,7,FALSE)</f>
        <v>S</v>
      </c>
      <c r="S1782" t="e">
        <f>VLOOKUP(C1782,招行退!B:I,8,FALSE)</f>
        <v>#N/A</v>
      </c>
    </row>
    <row r="1783" spans="1:19" ht="14.25" hidden="1">
      <c r="A1783" t="s">
        <v>22239</v>
      </c>
      <c r="B1783">
        <v>860825</v>
      </c>
      <c r="C1783" t="s">
        <v>11446</v>
      </c>
      <c r="D1783" t="s">
        <v>11447</v>
      </c>
      <c r="E1783" t="s">
        <v>11448</v>
      </c>
      <c r="F1783" s="15">
        <v>600</v>
      </c>
      <c r="G1783" t="s">
        <v>34</v>
      </c>
      <c r="H1783" t="s">
        <v>34</v>
      </c>
      <c r="I1783" t="s">
        <v>58</v>
      </c>
      <c r="J1783" t="s">
        <v>48</v>
      </c>
      <c r="K1783" t="s">
        <v>59</v>
      </c>
      <c r="L1783" t="s">
        <v>11449</v>
      </c>
      <c r="M1783" t="s">
        <v>11450</v>
      </c>
      <c r="N1783" t="s">
        <v>11451</v>
      </c>
      <c r="O1783">
        <f>VLOOKUP(B1783,HIS退!B:F,5,FALSE)</f>
        <v>-600</v>
      </c>
      <c r="P1783" t="str">
        <f>VLOOKUP(B1783,HIS退!B:I,8,FALSE)</f>
        <v>1</v>
      </c>
      <c r="Q1783" s="38">
        <f>VLOOKUP(C1783,招行退!B:F,5,FALSE)</f>
        <v>600</v>
      </c>
      <c r="R1783" t="str">
        <f>VLOOKUP(C1783,招行退!B:H,7,FALSE)</f>
        <v>S</v>
      </c>
      <c r="S1783" t="e">
        <f>VLOOKUP(C1783,招行退!B:I,8,FALSE)</f>
        <v>#N/A</v>
      </c>
    </row>
    <row r="1784" spans="1:19" ht="14.25" hidden="1">
      <c r="A1784" t="s">
        <v>22240</v>
      </c>
      <c r="B1784">
        <v>861014</v>
      </c>
      <c r="C1784" t="s">
        <v>11452</v>
      </c>
      <c r="D1784" t="s">
        <v>11453</v>
      </c>
      <c r="E1784" t="s">
        <v>11454</v>
      </c>
      <c r="F1784" s="15">
        <v>2802</v>
      </c>
      <c r="G1784" t="s">
        <v>34</v>
      </c>
      <c r="H1784" t="s">
        <v>34</v>
      </c>
      <c r="I1784" t="s">
        <v>58</v>
      </c>
      <c r="J1784" t="s">
        <v>48</v>
      </c>
      <c r="K1784" t="s">
        <v>59</v>
      </c>
      <c r="L1784" t="s">
        <v>11455</v>
      </c>
      <c r="M1784" t="s">
        <v>11456</v>
      </c>
      <c r="N1784" t="s">
        <v>11457</v>
      </c>
      <c r="O1784">
        <f>VLOOKUP(B1784,HIS退!B:F,5,FALSE)</f>
        <v>-2802</v>
      </c>
      <c r="P1784" t="str">
        <f>VLOOKUP(B1784,HIS退!B:I,8,FALSE)</f>
        <v>1</v>
      </c>
      <c r="Q1784" s="38">
        <f>VLOOKUP(C1784,招行退!B:F,5,FALSE)</f>
        <v>2802</v>
      </c>
      <c r="R1784" t="str">
        <f>VLOOKUP(C1784,招行退!B:H,7,FALSE)</f>
        <v>S</v>
      </c>
      <c r="S1784" t="e">
        <f>VLOOKUP(C1784,招行退!B:I,8,FALSE)</f>
        <v>#N/A</v>
      </c>
    </row>
    <row r="1785" spans="1:19" ht="14.25" hidden="1">
      <c r="A1785" t="s">
        <v>22241</v>
      </c>
      <c r="B1785">
        <v>861465</v>
      </c>
      <c r="C1785" t="s">
        <v>6128</v>
      </c>
      <c r="D1785" t="s">
        <v>10789</v>
      </c>
      <c r="E1785" t="s">
        <v>5957</v>
      </c>
      <c r="F1785" s="15">
        <v>566.27</v>
      </c>
      <c r="G1785" t="s">
        <v>34</v>
      </c>
      <c r="H1785" t="s">
        <v>34</v>
      </c>
      <c r="I1785" t="s">
        <v>340</v>
      </c>
      <c r="J1785" t="s">
        <v>57</v>
      </c>
      <c r="K1785" t="s">
        <v>59</v>
      </c>
      <c r="L1785" t="s">
        <v>6129</v>
      </c>
      <c r="M1785" t="s">
        <v>11458</v>
      </c>
      <c r="N1785" t="s">
        <v>5958</v>
      </c>
      <c r="O1785">
        <f>VLOOKUP(B1785,HIS退!B:F,5,FALSE)</f>
        <v>-566.27</v>
      </c>
      <c r="P1785" t="str">
        <f>VLOOKUP(B1785,HIS退!B:I,8,FALSE)</f>
        <v>9</v>
      </c>
      <c r="Q1785" s="38">
        <f>VLOOKUP(C1785,招行退!B:F,5,FALSE)</f>
        <v>566.27</v>
      </c>
      <c r="R1785" t="str">
        <f>VLOOKUP(C1785,招行退!B:H,7,FALSE)</f>
        <v>B</v>
      </c>
      <c r="S1785" t="str">
        <f>VLOOKUP(C1785,招行退!B:I,8,FALSE)</f>
        <v>20170719</v>
      </c>
    </row>
    <row r="1786" spans="1:19" ht="14.25" hidden="1">
      <c r="A1786" t="s">
        <v>22242</v>
      </c>
      <c r="B1786">
        <v>862442</v>
      </c>
      <c r="C1786" t="s">
        <v>6166</v>
      </c>
      <c r="D1786" t="s">
        <v>11459</v>
      </c>
      <c r="E1786" t="s">
        <v>6169</v>
      </c>
      <c r="F1786" s="15">
        <v>4000</v>
      </c>
      <c r="G1786" t="s">
        <v>34</v>
      </c>
      <c r="H1786" t="s">
        <v>34</v>
      </c>
      <c r="I1786" t="s">
        <v>340</v>
      </c>
      <c r="J1786" t="s">
        <v>57</v>
      </c>
      <c r="K1786" t="s">
        <v>59</v>
      </c>
      <c r="L1786" t="s">
        <v>6167</v>
      </c>
      <c r="M1786" t="s">
        <v>11460</v>
      </c>
      <c r="N1786" t="s">
        <v>6170</v>
      </c>
      <c r="O1786">
        <f>VLOOKUP(B1786,HIS退!B:F,5,FALSE)</f>
        <v>-4000</v>
      </c>
      <c r="P1786" t="str">
        <f>VLOOKUP(B1786,HIS退!B:I,8,FALSE)</f>
        <v>9</v>
      </c>
      <c r="Q1786" s="38">
        <f>VLOOKUP(C1786,招行退!B:F,5,FALSE)</f>
        <v>4000</v>
      </c>
      <c r="R1786" t="str">
        <f>VLOOKUP(C1786,招行退!B:H,7,FALSE)</f>
        <v>B</v>
      </c>
      <c r="S1786" t="str">
        <f>VLOOKUP(C1786,招行退!B:I,8,FALSE)</f>
        <v>20170720</v>
      </c>
    </row>
    <row r="1787" spans="1:19" ht="14.25" hidden="1">
      <c r="A1787" t="s">
        <v>22243</v>
      </c>
      <c r="B1787">
        <v>862454</v>
      </c>
      <c r="C1787" t="s">
        <v>11461</v>
      </c>
      <c r="D1787" t="s">
        <v>11462</v>
      </c>
      <c r="E1787" t="s">
        <v>11463</v>
      </c>
      <c r="F1787" s="15">
        <v>140.22999999999999</v>
      </c>
      <c r="G1787" t="s">
        <v>34</v>
      </c>
      <c r="H1787" t="s">
        <v>34</v>
      </c>
      <c r="I1787" t="s">
        <v>58</v>
      </c>
      <c r="J1787" t="s">
        <v>48</v>
      </c>
      <c r="K1787" t="s">
        <v>59</v>
      </c>
      <c r="L1787" t="s">
        <v>11464</v>
      </c>
      <c r="M1787" t="s">
        <v>11465</v>
      </c>
      <c r="N1787" t="s">
        <v>11466</v>
      </c>
      <c r="O1787">
        <f>VLOOKUP(B1787,HIS退!B:F,5,FALSE)</f>
        <v>-140.22999999999999</v>
      </c>
      <c r="P1787" t="str">
        <f>VLOOKUP(B1787,HIS退!B:I,8,FALSE)</f>
        <v>1</v>
      </c>
      <c r="Q1787" s="38">
        <f>VLOOKUP(C1787,招行退!B:F,5,FALSE)</f>
        <v>140.22999999999999</v>
      </c>
      <c r="R1787" t="str">
        <f>VLOOKUP(C1787,招行退!B:H,7,FALSE)</f>
        <v>S</v>
      </c>
      <c r="S1787" t="e">
        <f>VLOOKUP(C1787,招行退!B:I,8,FALSE)</f>
        <v>#N/A</v>
      </c>
    </row>
    <row r="1788" spans="1:19" ht="14.25" hidden="1">
      <c r="A1788" t="s">
        <v>22244</v>
      </c>
      <c r="B1788">
        <v>862569</v>
      </c>
      <c r="C1788" t="s">
        <v>11467</v>
      </c>
      <c r="D1788" t="s">
        <v>11468</v>
      </c>
      <c r="E1788" t="s">
        <v>11469</v>
      </c>
      <c r="F1788" s="15">
        <v>60</v>
      </c>
      <c r="G1788" t="s">
        <v>53</v>
      </c>
      <c r="H1788" t="s">
        <v>34</v>
      </c>
      <c r="I1788" t="s">
        <v>58</v>
      </c>
      <c r="J1788" t="s">
        <v>48</v>
      </c>
      <c r="K1788" t="s">
        <v>59</v>
      </c>
      <c r="L1788" t="s">
        <v>11470</v>
      </c>
      <c r="M1788" t="s">
        <v>11471</v>
      </c>
      <c r="N1788" t="s">
        <v>11472</v>
      </c>
      <c r="O1788">
        <f>VLOOKUP(B1788,HIS退!B:F,5,FALSE)</f>
        <v>-60</v>
      </c>
      <c r="P1788" t="str">
        <f>VLOOKUP(B1788,HIS退!B:I,8,FALSE)</f>
        <v>1</v>
      </c>
      <c r="Q1788" s="38">
        <f>VLOOKUP(C1788,招行退!B:F,5,FALSE)</f>
        <v>60</v>
      </c>
      <c r="R1788" t="str">
        <f>VLOOKUP(C1788,招行退!B:H,7,FALSE)</f>
        <v>S</v>
      </c>
      <c r="S1788" t="e">
        <f>VLOOKUP(C1788,招行退!B:I,8,FALSE)</f>
        <v>#N/A</v>
      </c>
    </row>
    <row r="1789" spans="1:19" ht="14.25" hidden="1">
      <c r="A1789" t="s">
        <v>22245</v>
      </c>
      <c r="B1789">
        <v>862673</v>
      </c>
      <c r="C1789" t="s">
        <v>11473</v>
      </c>
      <c r="D1789" t="s">
        <v>11474</v>
      </c>
      <c r="E1789" t="s">
        <v>11475</v>
      </c>
      <c r="F1789" s="15">
        <v>99.07</v>
      </c>
      <c r="G1789" t="s">
        <v>53</v>
      </c>
      <c r="H1789" t="s">
        <v>34</v>
      </c>
      <c r="I1789" t="s">
        <v>58</v>
      </c>
      <c r="J1789" t="s">
        <v>48</v>
      </c>
      <c r="K1789" t="s">
        <v>59</v>
      </c>
      <c r="L1789" t="s">
        <v>11476</v>
      </c>
      <c r="M1789" t="s">
        <v>11477</v>
      </c>
      <c r="N1789" t="s">
        <v>11478</v>
      </c>
      <c r="O1789">
        <f>VLOOKUP(B1789,HIS退!B:F,5,FALSE)</f>
        <v>-99.07</v>
      </c>
      <c r="P1789" t="str">
        <f>VLOOKUP(B1789,HIS退!B:I,8,FALSE)</f>
        <v>1</v>
      </c>
      <c r="Q1789" s="38">
        <f>VLOOKUP(C1789,招行退!B:F,5,FALSE)</f>
        <v>99.07</v>
      </c>
      <c r="R1789" t="str">
        <f>VLOOKUP(C1789,招行退!B:H,7,FALSE)</f>
        <v>S</v>
      </c>
      <c r="S1789" t="e">
        <f>VLOOKUP(C1789,招行退!B:I,8,FALSE)</f>
        <v>#N/A</v>
      </c>
    </row>
    <row r="1790" spans="1:19" ht="14.25" hidden="1">
      <c r="A1790" t="s">
        <v>22246</v>
      </c>
      <c r="B1790">
        <v>862821</v>
      </c>
      <c r="C1790" t="s">
        <v>11479</v>
      </c>
      <c r="D1790" t="s">
        <v>11480</v>
      </c>
      <c r="E1790" t="s">
        <v>11481</v>
      </c>
      <c r="F1790" s="15">
        <v>807</v>
      </c>
      <c r="G1790" t="s">
        <v>34</v>
      </c>
      <c r="H1790" t="s">
        <v>34</v>
      </c>
      <c r="I1790" t="s">
        <v>58</v>
      </c>
      <c r="J1790" t="s">
        <v>48</v>
      </c>
      <c r="K1790" t="s">
        <v>59</v>
      </c>
      <c r="L1790" t="s">
        <v>11482</v>
      </c>
      <c r="M1790" t="s">
        <v>11483</v>
      </c>
      <c r="N1790" t="s">
        <v>11484</v>
      </c>
      <c r="O1790">
        <f>VLOOKUP(B1790,HIS退!B:F,5,FALSE)</f>
        <v>-807</v>
      </c>
      <c r="P1790" t="str">
        <f>VLOOKUP(B1790,HIS退!B:I,8,FALSE)</f>
        <v>1</v>
      </c>
      <c r="Q1790" s="38">
        <f>VLOOKUP(C1790,招行退!B:F,5,FALSE)</f>
        <v>807</v>
      </c>
      <c r="R1790" t="str">
        <f>VLOOKUP(C1790,招行退!B:H,7,FALSE)</f>
        <v>S</v>
      </c>
      <c r="S1790" t="e">
        <f>VLOOKUP(C1790,招行退!B:I,8,FALSE)</f>
        <v>#N/A</v>
      </c>
    </row>
    <row r="1791" spans="1:19" ht="14.25" hidden="1">
      <c r="A1791" t="s">
        <v>22247</v>
      </c>
      <c r="B1791">
        <v>862825</v>
      </c>
      <c r="C1791" t="s">
        <v>11485</v>
      </c>
      <c r="D1791" t="s">
        <v>11486</v>
      </c>
      <c r="E1791" t="s">
        <v>11487</v>
      </c>
      <c r="F1791" s="15">
        <v>6000</v>
      </c>
      <c r="G1791" t="s">
        <v>34</v>
      </c>
      <c r="H1791" t="s">
        <v>34</v>
      </c>
      <c r="I1791" t="s">
        <v>58</v>
      </c>
      <c r="J1791" t="s">
        <v>48</v>
      </c>
      <c r="K1791" t="s">
        <v>59</v>
      </c>
      <c r="L1791" t="s">
        <v>11488</v>
      </c>
      <c r="M1791" t="s">
        <v>11489</v>
      </c>
      <c r="N1791" t="s">
        <v>11490</v>
      </c>
      <c r="O1791">
        <f>VLOOKUP(B1791,HIS退!B:F,5,FALSE)</f>
        <v>-6000</v>
      </c>
      <c r="P1791" t="str">
        <f>VLOOKUP(B1791,HIS退!B:I,8,FALSE)</f>
        <v>1</v>
      </c>
      <c r="Q1791" s="38">
        <f>VLOOKUP(C1791,招行退!B:F,5,FALSE)</f>
        <v>6000</v>
      </c>
      <c r="R1791" t="str">
        <f>VLOOKUP(C1791,招行退!B:H,7,FALSE)</f>
        <v>S</v>
      </c>
      <c r="S1791" t="e">
        <f>VLOOKUP(C1791,招行退!B:I,8,FALSE)</f>
        <v>#N/A</v>
      </c>
    </row>
    <row r="1792" spans="1:19" ht="14.25" hidden="1">
      <c r="A1792" t="s">
        <v>22248</v>
      </c>
      <c r="B1792">
        <v>862870</v>
      </c>
      <c r="C1792" t="s">
        <v>11491</v>
      </c>
      <c r="D1792" t="s">
        <v>10955</v>
      </c>
      <c r="E1792" t="s">
        <v>5995</v>
      </c>
      <c r="F1792" s="15">
        <v>3340.84</v>
      </c>
      <c r="G1792" t="s">
        <v>34</v>
      </c>
      <c r="H1792" t="s">
        <v>34</v>
      </c>
      <c r="I1792" t="s">
        <v>58</v>
      </c>
      <c r="J1792" t="s">
        <v>48</v>
      </c>
      <c r="K1792" t="s">
        <v>59</v>
      </c>
      <c r="L1792" t="s">
        <v>11492</v>
      </c>
      <c r="M1792" t="s">
        <v>11493</v>
      </c>
      <c r="N1792" t="s">
        <v>5996</v>
      </c>
      <c r="O1792">
        <f>VLOOKUP(B1792,HIS退!B:F,5,FALSE)</f>
        <v>-3340.84</v>
      </c>
      <c r="P1792" t="str">
        <f>VLOOKUP(B1792,HIS退!B:I,8,FALSE)</f>
        <v>1</v>
      </c>
      <c r="Q1792" s="38">
        <f>VLOOKUP(C1792,招行退!B:F,5,FALSE)</f>
        <v>3340.84</v>
      </c>
      <c r="R1792" t="str">
        <f>VLOOKUP(C1792,招行退!B:H,7,FALSE)</f>
        <v>S</v>
      </c>
      <c r="S1792">
        <f>VLOOKUP(C1792,招行退!B:I,8,FALSE)</f>
        <v>0</v>
      </c>
    </row>
    <row r="1793" spans="1:19" ht="14.25" hidden="1">
      <c r="A1793" t="s">
        <v>22249</v>
      </c>
      <c r="B1793">
        <v>863009</v>
      </c>
      <c r="C1793" t="s">
        <v>11494</v>
      </c>
      <c r="D1793" t="s">
        <v>11495</v>
      </c>
      <c r="E1793" t="s">
        <v>11496</v>
      </c>
      <c r="F1793" s="15">
        <v>5400</v>
      </c>
      <c r="G1793" t="s">
        <v>34</v>
      </c>
      <c r="H1793" t="s">
        <v>34</v>
      </c>
      <c r="I1793" t="s">
        <v>58</v>
      </c>
      <c r="J1793" t="s">
        <v>48</v>
      </c>
      <c r="K1793" t="s">
        <v>59</v>
      </c>
      <c r="L1793" t="s">
        <v>11497</v>
      </c>
      <c r="M1793" t="s">
        <v>11498</v>
      </c>
      <c r="N1793" t="s">
        <v>11499</v>
      </c>
      <c r="O1793">
        <f>VLOOKUP(B1793,HIS退!B:F,5,FALSE)</f>
        <v>-5400</v>
      </c>
      <c r="P1793" t="str">
        <f>VLOOKUP(B1793,HIS退!B:I,8,FALSE)</f>
        <v>1</v>
      </c>
      <c r="Q1793" s="38">
        <f>VLOOKUP(C1793,招行退!B:F,5,FALSE)</f>
        <v>5400</v>
      </c>
      <c r="R1793" t="str">
        <f>VLOOKUP(C1793,招行退!B:H,7,FALSE)</f>
        <v>S</v>
      </c>
      <c r="S1793" t="e">
        <f>VLOOKUP(C1793,招行退!B:I,8,FALSE)</f>
        <v>#N/A</v>
      </c>
    </row>
    <row r="1794" spans="1:19" ht="14.25" hidden="1">
      <c r="A1794" t="s">
        <v>22250</v>
      </c>
      <c r="B1794">
        <v>863296</v>
      </c>
      <c r="C1794" t="s">
        <v>11500</v>
      </c>
      <c r="D1794" t="s">
        <v>11501</v>
      </c>
      <c r="E1794" t="s">
        <v>11502</v>
      </c>
      <c r="F1794" s="15">
        <v>10</v>
      </c>
      <c r="G1794" t="s">
        <v>34</v>
      </c>
      <c r="H1794" t="s">
        <v>34</v>
      </c>
      <c r="I1794" t="s">
        <v>58</v>
      </c>
      <c r="J1794" t="s">
        <v>48</v>
      </c>
      <c r="K1794" t="s">
        <v>59</v>
      </c>
      <c r="L1794" t="s">
        <v>11503</v>
      </c>
      <c r="M1794" t="s">
        <v>11504</v>
      </c>
      <c r="N1794" t="s">
        <v>11505</v>
      </c>
      <c r="O1794">
        <f>VLOOKUP(B1794,HIS退!B:F,5,FALSE)</f>
        <v>-10</v>
      </c>
      <c r="P1794" t="str">
        <f>VLOOKUP(B1794,HIS退!B:I,8,FALSE)</f>
        <v>1</v>
      </c>
      <c r="Q1794" s="38">
        <f>VLOOKUP(C1794,招行退!B:F,5,FALSE)</f>
        <v>10</v>
      </c>
      <c r="R1794" t="str">
        <f>VLOOKUP(C1794,招行退!B:H,7,FALSE)</f>
        <v>S</v>
      </c>
      <c r="S1794" t="e">
        <f>VLOOKUP(C1794,招行退!B:I,8,FALSE)</f>
        <v>#N/A</v>
      </c>
    </row>
    <row r="1795" spans="1:19" ht="14.25" hidden="1">
      <c r="A1795" t="s">
        <v>22251</v>
      </c>
      <c r="B1795">
        <v>863408</v>
      </c>
      <c r="C1795" t="s">
        <v>11506</v>
      </c>
      <c r="D1795" t="s">
        <v>11507</v>
      </c>
      <c r="E1795" t="s">
        <v>11508</v>
      </c>
      <c r="F1795" s="15">
        <v>200</v>
      </c>
      <c r="G1795" t="s">
        <v>34</v>
      </c>
      <c r="H1795" t="s">
        <v>34</v>
      </c>
      <c r="I1795" t="s">
        <v>58</v>
      </c>
      <c r="J1795" t="s">
        <v>48</v>
      </c>
      <c r="K1795" t="s">
        <v>59</v>
      </c>
      <c r="L1795" t="s">
        <v>11509</v>
      </c>
      <c r="M1795" t="s">
        <v>11510</v>
      </c>
      <c r="N1795" t="s">
        <v>11511</v>
      </c>
      <c r="O1795">
        <f>VLOOKUP(B1795,HIS退!B:F,5,FALSE)</f>
        <v>-200</v>
      </c>
      <c r="P1795" t="str">
        <f>VLOOKUP(B1795,HIS退!B:I,8,FALSE)</f>
        <v>1</v>
      </c>
      <c r="Q1795" s="38">
        <f>VLOOKUP(C1795,招行退!B:F,5,FALSE)</f>
        <v>200</v>
      </c>
      <c r="R1795" t="str">
        <f>VLOOKUP(C1795,招行退!B:H,7,FALSE)</f>
        <v>S</v>
      </c>
      <c r="S1795" t="e">
        <f>VLOOKUP(C1795,招行退!B:I,8,FALSE)</f>
        <v>#N/A</v>
      </c>
    </row>
    <row r="1796" spans="1:19" ht="14.25" hidden="1">
      <c r="A1796" t="s">
        <v>22252</v>
      </c>
      <c r="B1796">
        <v>863892</v>
      </c>
      <c r="C1796" t="s">
        <v>11512</v>
      </c>
      <c r="D1796" t="s">
        <v>11513</v>
      </c>
      <c r="E1796" t="s">
        <v>11514</v>
      </c>
      <c r="F1796" s="15">
        <v>150</v>
      </c>
      <c r="G1796" t="s">
        <v>34</v>
      </c>
      <c r="H1796" t="s">
        <v>34</v>
      </c>
      <c r="I1796" t="s">
        <v>58</v>
      </c>
      <c r="J1796" t="s">
        <v>48</v>
      </c>
      <c r="K1796" t="s">
        <v>59</v>
      </c>
      <c r="L1796" t="s">
        <v>11515</v>
      </c>
      <c r="M1796" t="s">
        <v>11516</v>
      </c>
      <c r="N1796" t="s">
        <v>11517</v>
      </c>
      <c r="O1796">
        <f>VLOOKUP(B1796,HIS退!B:F,5,FALSE)</f>
        <v>-150</v>
      </c>
      <c r="P1796" t="str">
        <f>VLOOKUP(B1796,HIS退!B:I,8,FALSE)</f>
        <v>1</v>
      </c>
      <c r="Q1796" s="38">
        <f>VLOOKUP(C1796,招行退!B:F,5,FALSE)</f>
        <v>150</v>
      </c>
      <c r="R1796" t="str">
        <f>VLOOKUP(C1796,招行退!B:H,7,FALSE)</f>
        <v>S</v>
      </c>
      <c r="S1796" t="e">
        <f>VLOOKUP(C1796,招行退!B:I,8,FALSE)</f>
        <v>#N/A</v>
      </c>
    </row>
    <row r="1797" spans="1:19" ht="14.25" hidden="1">
      <c r="A1797" t="s">
        <v>22253</v>
      </c>
      <c r="B1797">
        <v>863933</v>
      </c>
      <c r="C1797" t="s">
        <v>6183</v>
      </c>
      <c r="D1797" t="s">
        <v>11518</v>
      </c>
      <c r="E1797" t="s">
        <v>6186</v>
      </c>
      <c r="F1797" s="15">
        <v>1500</v>
      </c>
      <c r="G1797" t="s">
        <v>34</v>
      </c>
      <c r="H1797" t="s">
        <v>34</v>
      </c>
      <c r="I1797" t="s">
        <v>340</v>
      </c>
      <c r="J1797" t="s">
        <v>57</v>
      </c>
      <c r="K1797" t="s">
        <v>59</v>
      </c>
      <c r="L1797" t="s">
        <v>6184</v>
      </c>
      <c r="M1797" t="s">
        <v>11519</v>
      </c>
      <c r="N1797" t="s">
        <v>6187</v>
      </c>
      <c r="O1797">
        <f>VLOOKUP(B1797,HIS退!B:F,5,FALSE)</f>
        <v>-1500</v>
      </c>
      <c r="P1797" t="str">
        <f>VLOOKUP(B1797,HIS退!B:I,8,FALSE)</f>
        <v>9</v>
      </c>
      <c r="Q1797" s="38">
        <f>VLOOKUP(C1797,招行退!B:F,5,FALSE)</f>
        <v>1500</v>
      </c>
      <c r="R1797" t="str">
        <f>VLOOKUP(C1797,招行退!B:H,7,FALSE)</f>
        <v>B</v>
      </c>
      <c r="S1797" t="str">
        <f>VLOOKUP(C1797,招行退!B:I,8,FALSE)</f>
        <v>20170720</v>
      </c>
    </row>
    <row r="1798" spans="1:19" ht="14.25" hidden="1">
      <c r="A1798" t="s">
        <v>22254</v>
      </c>
      <c r="B1798">
        <v>863962</v>
      </c>
      <c r="C1798" t="s">
        <v>11520</v>
      </c>
      <c r="D1798" t="s">
        <v>11521</v>
      </c>
      <c r="E1798" t="s">
        <v>11522</v>
      </c>
      <c r="F1798" s="15">
        <v>1629.12</v>
      </c>
      <c r="G1798" t="s">
        <v>34</v>
      </c>
      <c r="H1798" t="s">
        <v>34</v>
      </c>
      <c r="I1798" t="s">
        <v>58</v>
      </c>
      <c r="J1798" t="s">
        <v>48</v>
      </c>
      <c r="K1798" t="s">
        <v>59</v>
      </c>
      <c r="L1798" t="s">
        <v>11523</v>
      </c>
      <c r="M1798" t="s">
        <v>11524</v>
      </c>
      <c r="N1798" t="s">
        <v>11525</v>
      </c>
      <c r="O1798">
        <f>VLOOKUP(B1798,HIS退!B:F,5,FALSE)</f>
        <v>-1629.12</v>
      </c>
      <c r="P1798" t="str">
        <f>VLOOKUP(B1798,HIS退!B:I,8,FALSE)</f>
        <v>1</v>
      </c>
      <c r="Q1798" s="38">
        <f>VLOOKUP(C1798,招行退!B:F,5,FALSE)</f>
        <v>1629.12</v>
      </c>
      <c r="R1798" t="str">
        <f>VLOOKUP(C1798,招行退!B:H,7,FALSE)</f>
        <v>S</v>
      </c>
      <c r="S1798" t="e">
        <f>VLOOKUP(C1798,招行退!B:I,8,FALSE)</f>
        <v>#N/A</v>
      </c>
    </row>
    <row r="1799" spans="1:19" ht="14.25" hidden="1">
      <c r="A1799" t="s">
        <v>22255</v>
      </c>
      <c r="B1799">
        <v>864065</v>
      </c>
      <c r="C1799" t="s">
        <v>11526</v>
      </c>
      <c r="D1799" t="s">
        <v>11527</v>
      </c>
      <c r="E1799" t="s">
        <v>11528</v>
      </c>
      <c r="F1799" s="15">
        <v>1862.5</v>
      </c>
      <c r="G1799" t="s">
        <v>34</v>
      </c>
      <c r="H1799" t="s">
        <v>34</v>
      </c>
      <c r="I1799" t="s">
        <v>58</v>
      </c>
      <c r="J1799" t="s">
        <v>48</v>
      </c>
      <c r="K1799" t="s">
        <v>59</v>
      </c>
      <c r="L1799" t="s">
        <v>11529</v>
      </c>
      <c r="M1799" t="s">
        <v>11530</v>
      </c>
      <c r="N1799" t="s">
        <v>11531</v>
      </c>
      <c r="O1799">
        <f>VLOOKUP(B1799,HIS退!B:F,5,FALSE)</f>
        <v>-1862.5</v>
      </c>
      <c r="P1799" t="str">
        <f>VLOOKUP(B1799,HIS退!B:I,8,FALSE)</f>
        <v>1</v>
      </c>
      <c r="Q1799" s="38">
        <f>VLOOKUP(C1799,招行退!B:F,5,FALSE)</f>
        <v>1862.5</v>
      </c>
      <c r="R1799" t="str">
        <f>VLOOKUP(C1799,招行退!B:H,7,FALSE)</f>
        <v>S</v>
      </c>
      <c r="S1799" t="e">
        <f>VLOOKUP(C1799,招行退!B:I,8,FALSE)</f>
        <v>#N/A</v>
      </c>
    </row>
    <row r="1800" spans="1:19" ht="14.25" hidden="1">
      <c r="A1800" t="s">
        <v>22256</v>
      </c>
      <c r="B1800">
        <v>864115</v>
      </c>
      <c r="C1800" t="s">
        <v>11532</v>
      </c>
      <c r="D1800" t="s">
        <v>11533</v>
      </c>
      <c r="E1800" t="s">
        <v>11534</v>
      </c>
      <c r="F1800" s="15">
        <v>5000</v>
      </c>
      <c r="G1800" t="s">
        <v>34</v>
      </c>
      <c r="H1800" t="s">
        <v>34</v>
      </c>
      <c r="I1800" t="s">
        <v>58</v>
      </c>
      <c r="J1800" t="s">
        <v>48</v>
      </c>
      <c r="K1800" t="s">
        <v>59</v>
      </c>
      <c r="L1800" t="s">
        <v>11535</v>
      </c>
      <c r="M1800" t="s">
        <v>11536</v>
      </c>
      <c r="N1800" t="s">
        <v>11537</v>
      </c>
      <c r="O1800">
        <f>VLOOKUP(B1800,HIS退!B:F,5,FALSE)</f>
        <v>-5000</v>
      </c>
      <c r="P1800" t="str">
        <f>VLOOKUP(B1800,HIS退!B:I,8,FALSE)</f>
        <v>1</v>
      </c>
      <c r="Q1800" s="38">
        <f>VLOOKUP(C1800,招行退!B:F,5,FALSE)</f>
        <v>5000</v>
      </c>
      <c r="R1800" t="str">
        <f>VLOOKUP(C1800,招行退!B:H,7,FALSE)</f>
        <v>S</v>
      </c>
      <c r="S1800" t="e">
        <f>VLOOKUP(C1800,招行退!B:I,8,FALSE)</f>
        <v>#N/A</v>
      </c>
    </row>
    <row r="1801" spans="1:19" ht="14.25" hidden="1">
      <c r="A1801" t="s">
        <v>22257</v>
      </c>
      <c r="B1801">
        <v>864222</v>
      </c>
      <c r="C1801" t="s">
        <v>11538</v>
      </c>
      <c r="D1801" t="s">
        <v>11539</v>
      </c>
      <c r="E1801" t="s">
        <v>11540</v>
      </c>
      <c r="F1801" s="15">
        <v>163.4</v>
      </c>
      <c r="G1801" t="s">
        <v>34</v>
      </c>
      <c r="H1801" t="s">
        <v>34</v>
      </c>
      <c r="I1801" t="s">
        <v>58</v>
      </c>
      <c r="J1801" t="s">
        <v>48</v>
      </c>
      <c r="K1801" t="s">
        <v>59</v>
      </c>
      <c r="L1801" t="s">
        <v>11541</v>
      </c>
      <c r="M1801" t="s">
        <v>11542</v>
      </c>
      <c r="N1801" t="s">
        <v>6156</v>
      </c>
      <c r="O1801">
        <f>VLOOKUP(B1801,HIS退!B:F,5,FALSE)</f>
        <v>-163.4</v>
      </c>
      <c r="P1801" t="str">
        <f>VLOOKUP(B1801,HIS退!B:I,8,FALSE)</f>
        <v>1</v>
      </c>
      <c r="Q1801" s="38">
        <f>VLOOKUP(C1801,招行退!B:F,5,FALSE)</f>
        <v>163.4</v>
      </c>
      <c r="R1801" t="str">
        <f>VLOOKUP(C1801,招行退!B:H,7,FALSE)</f>
        <v>S</v>
      </c>
      <c r="S1801" t="e">
        <f>VLOOKUP(C1801,招行退!B:I,8,FALSE)</f>
        <v>#N/A</v>
      </c>
    </row>
    <row r="1802" spans="1:19" ht="14.25" hidden="1">
      <c r="A1802" t="s">
        <v>22258</v>
      </c>
      <c r="B1802">
        <v>864252</v>
      </c>
      <c r="C1802" t="s">
        <v>11543</v>
      </c>
      <c r="D1802" t="s">
        <v>11544</v>
      </c>
      <c r="E1802" t="s">
        <v>11545</v>
      </c>
      <c r="F1802" s="15">
        <v>283</v>
      </c>
      <c r="G1802" t="s">
        <v>34</v>
      </c>
      <c r="H1802" t="s">
        <v>34</v>
      </c>
      <c r="I1802" t="s">
        <v>58</v>
      </c>
      <c r="J1802" t="s">
        <v>48</v>
      </c>
      <c r="K1802" t="s">
        <v>59</v>
      </c>
      <c r="L1802" t="s">
        <v>11546</v>
      </c>
      <c r="M1802" t="s">
        <v>11547</v>
      </c>
      <c r="N1802" t="s">
        <v>11548</v>
      </c>
      <c r="O1802">
        <f>VLOOKUP(B1802,HIS退!B:F,5,FALSE)</f>
        <v>-283</v>
      </c>
      <c r="P1802" t="str">
        <f>VLOOKUP(B1802,HIS退!B:I,8,FALSE)</f>
        <v>1</v>
      </c>
      <c r="Q1802" s="38">
        <f>VLOOKUP(C1802,招行退!B:F,5,FALSE)</f>
        <v>283</v>
      </c>
      <c r="R1802" t="str">
        <f>VLOOKUP(C1802,招行退!B:H,7,FALSE)</f>
        <v>S</v>
      </c>
      <c r="S1802" t="e">
        <f>VLOOKUP(C1802,招行退!B:I,8,FALSE)</f>
        <v>#N/A</v>
      </c>
    </row>
    <row r="1803" spans="1:19" ht="14.25" hidden="1">
      <c r="A1803" t="s">
        <v>22259</v>
      </c>
      <c r="B1803">
        <v>864268</v>
      </c>
      <c r="C1803" t="s">
        <v>6152</v>
      </c>
      <c r="D1803" t="s">
        <v>11549</v>
      </c>
      <c r="E1803" t="s">
        <v>6155</v>
      </c>
      <c r="F1803" s="15">
        <v>158</v>
      </c>
      <c r="G1803" t="s">
        <v>34</v>
      </c>
      <c r="H1803" t="s">
        <v>34</v>
      </c>
      <c r="I1803" t="s">
        <v>340</v>
      </c>
      <c r="J1803" t="s">
        <v>57</v>
      </c>
      <c r="K1803" t="s">
        <v>59</v>
      </c>
      <c r="L1803" t="s">
        <v>6153</v>
      </c>
      <c r="M1803" t="s">
        <v>11550</v>
      </c>
      <c r="N1803" t="s">
        <v>6156</v>
      </c>
      <c r="O1803">
        <f>VLOOKUP(B1803,HIS退!B:F,5,FALSE)</f>
        <v>-158</v>
      </c>
      <c r="P1803" t="str">
        <f>VLOOKUP(B1803,HIS退!B:I,8,FALSE)</f>
        <v>9</v>
      </c>
      <c r="Q1803" s="38">
        <f>VLOOKUP(C1803,招行退!B:F,5,FALSE)</f>
        <v>158</v>
      </c>
      <c r="R1803" t="str">
        <f>VLOOKUP(C1803,招行退!B:H,7,FALSE)</f>
        <v>B</v>
      </c>
      <c r="S1803" t="str">
        <f>VLOOKUP(C1803,招行退!B:I,8,FALSE)</f>
        <v>20170720</v>
      </c>
    </row>
    <row r="1804" spans="1:19" ht="14.25" hidden="1">
      <c r="A1804" t="s">
        <v>22260</v>
      </c>
      <c r="B1804">
        <v>864448</v>
      </c>
      <c r="C1804" t="s">
        <v>11551</v>
      </c>
      <c r="D1804" t="s">
        <v>11552</v>
      </c>
      <c r="E1804" t="s">
        <v>11553</v>
      </c>
      <c r="F1804" s="15">
        <v>250</v>
      </c>
      <c r="G1804" t="s">
        <v>34</v>
      </c>
      <c r="H1804" t="s">
        <v>34</v>
      </c>
      <c r="I1804" t="s">
        <v>58</v>
      </c>
      <c r="J1804" t="s">
        <v>48</v>
      </c>
      <c r="K1804" t="s">
        <v>59</v>
      </c>
      <c r="L1804" t="s">
        <v>11554</v>
      </c>
      <c r="M1804" t="s">
        <v>11555</v>
      </c>
      <c r="N1804" t="s">
        <v>11556</v>
      </c>
      <c r="O1804">
        <f>VLOOKUP(B1804,HIS退!B:F,5,FALSE)</f>
        <v>-250</v>
      </c>
      <c r="P1804" t="str">
        <f>VLOOKUP(B1804,HIS退!B:I,8,FALSE)</f>
        <v>1</v>
      </c>
      <c r="Q1804" s="38">
        <f>VLOOKUP(C1804,招行退!B:F,5,FALSE)</f>
        <v>250</v>
      </c>
      <c r="R1804" t="str">
        <f>VLOOKUP(C1804,招行退!B:H,7,FALSE)</f>
        <v>S</v>
      </c>
      <c r="S1804" t="e">
        <f>VLOOKUP(C1804,招行退!B:I,8,FALSE)</f>
        <v>#N/A</v>
      </c>
    </row>
    <row r="1805" spans="1:19" ht="14.25" hidden="1">
      <c r="A1805" t="s">
        <v>22261</v>
      </c>
      <c r="B1805">
        <v>864647</v>
      </c>
      <c r="C1805" t="s">
        <v>11557</v>
      </c>
      <c r="D1805" t="s">
        <v>11558</v>
      </c>
      <c r="E1805" t="s">
        <v>11559</v>
      </c>
      <c r="F1805" s="15">
        <v>2000</v>
      </c>
      <c r="G1805" t="s">
        <v>34</v>
      </c>
      <c r="H1805" t="s">
        <v>34</v>
      </c>
      <c r="I1805" t="s">
        <v>58</v>
      </c>
      <c r="J1805" t="s">
        <v>48</v>
      </c>
      <c r="K1805" t="s">
        <v>59</v>
      </c>
      <c r="L1805" t="s">
        <v>11560</v>
      </c>
      <c r="M1805" t="s">
        <v>11561</v>
      </c>
      <c r="N1805" t="s">
        <v>11435</v>
      </c>
      <c r="O1805">
        <f>VLOOKUP(B1805,HIS退!B:F,5,FALSE)</f>
        <v>-2000</v>
      </c>
      <c r="P1805" t="str">
        <f>VLOOKUP(B1805,HIS退!B:I,8,FALSE)</f>
        <v>1</v>
      </c>
      <c r="Q1805" s="38">
        <f>VLOOKUP(C1805,招行退!B:F,5,FALSE)</f>
        <v>2000</v>
      </c>
      <c r="R1805" t="str">
        <f>VLOOKUP(C1805,招行退!B:H,7,FALSE)</f>
        <v>S</v>
      </c>
      <c r="S1805" t="e">
        <f>VLOOKUP(C1805,招行退!B:I,8,FALSE)</f>
        <v>#N/A</v>
      </c>
    </row>
    <row r="1806" spans="1:19" ht="14.25" hidden="1">
      <c r="A1806" t="s">
        <v>22262</v>
      </c>
      <c r="B1806">
        <v>864764</v>
      </c>
      <c r="C1806" t="s">
        <v>11562</v>
      </c>
      <c r="D1806" t="s">
        <v>11563</v>
      </c>
      <c r="E1806" t="s">
        <v>11564</v>
      </c>
      <c r="F1806" s="15">
        <v>1000</v>
      </c>
      <c r="G1806" t="s">
        <v>34</v>
      </c>
      <c r="H1806" t="s">
        <v>34</v>
      </c>
      <c r="I1806" t="s">
        <v>58</v>
      </c>
      <c r="J1806" t="s">
        <v>48</v>
      </c>
      <c r="K1806" t="s">
        <v>59</v>
      </c>
      <c r="L1806" t="s">
        <v>11565</v>
      </c>
      <c r="M1806" t="s">
        <v>11566</v>
      </c>
      <c r="N1806" t="s">
        <v>11567</v>
      </c>
      <c r="O1806">
        <f>VLOOKUP(B1806,HIS退!B:F,5,FALSE)</f>
        <v>-1000</v>
      </c>
      <c r="P1806" t="str">
        <f>VLOOKUP(B1806,HIS退!B:I,8,FALSE)</f>
        <v>1</v>
      </c>
      <c r="Q1806" s="38">
        <f>VLOOKUP(C1806,招行退!B:F,5,FALSE)</f>
        <v>1000</v>
      </c>
      <c r="R1806" t="str">
        <f>VLOOKUP(C1806,招行退!B:H,7,FALSE)</f>
        <v>S</v>
      </c>
      <c r="S1806" t="e">
        <f>VLOOKUP(C1806,招行退!B:I,8,FALSE)</f>
        <v>#N/A</v>
      </c>
    </row>
    <row r="1807" spans="1:19" ht="14.25" hidden="1">
      <c r="A1807" t="s">
        <v>22263</v>
      </c>
      <c r="B1807">
        <v>864997</v>
      </c>
      <c r="C1807" t="s">
        <v>11568</v>
      </c>
      <c r="D1807" t="s">
        <v>11569</v>
      </c>
      <c r="E1807" t="s">
        <v>11570</v>
      </c>
      <c r="F1807" s="15">
        <v>53.08</v>
      </c>
      <c r="G1807" t="s">
        <v>34</v>
      </c>
      <c r="H1807" t="s">
        <v>34</v>
      </c>
      <c r="I1807" t="s">
        <v>58</v>
      </c>
      <c r="J1807" t="s">
        <v>48</v>
      </c>
      <c r="K1807" t="s">
        <v>59</v>
      </c>
      <c r="L1807" t="s">
        <v>11571</v>
      </c>
      <c r="M1807" t="s">
        <v>11572</v>
      </c>
      <c r="N1807" t="s">
        <v>11573</v>
      </c>
      <c r="O1807">
        <f>VLOOKUP(B1807,HIS退!B:F,5,FALSE)</f>
        <v>-53.08</v>
      </c>
      <c r="P1807" t="str">
        <f>VLOOKUP(B1807,HIS退!B:I,8,FALSE)</f>
        <v>1</v>
      </c>
      <c r="Q1807" s="38">
        <f>VLOOKUP(C1807,招行退!B:F,5,FALSE)</f>
        <v>53.08</v>
      </c>
      <c r="R1807" t="str">
        <f>VLOOKUP(C1807,招行退!B:H,7,FALSE)</f>
        <v>S</v>
      </c>
      <c r="S1807" t="e">
        <f>VLOOKUP(C1807,招行退!B:I,8,FALSE)</f>
        <v>#N/A</v>
      </c>
    </row>
    <row r="1808" spans="1:19" ht="14.25" hidden="1">
      <c r="A1808" t="s">
        <v>22264</v>
      </c>
      <c r="B1808">
        <v>865320</v>
      </c>
      <c r="C1808" t="s">
        <v>11574</v>
      </c>
      <c r="D1808" t="s">
        <v>11575</v>
      </c>
      <c r="E1808" t="s">
        <v>11576</v>
      </c>
      <c r="F1808" s="15">
        <v>1972.37</v>
      </c>
      <c r="G1808" t="s">
        <v>34</v>
      </c>
      <c r="H1808" t="s">
        <v>34</v>
      </c>
      <c r="I1808" t="s">
        <v>58</v>
      </c>
      <c r="J1808" t="s">
        <v>48</v>
      </c>
      <c r="K1808" t="s">
        <v>59</v>
      </c>
      <c r="L1808" t="s">
        <v>11577</v>
      </c>
      <c r="M1808" t="s">
        <v>11578</v>
      </c>
      <c r="N1808" t="s">
        <v>11579</v>
      </c>
      <c r="O1808">
        <f>VLOOKUP(B1808,HIS退!B:F,5,FALSE)</f>
        <v>-1972.37</v>
      </c>
      <c r="P1808" t="str">
        <f>VLOOKUP(B1808,HIS退!B:I,8,FALSE)</f>
        <v>1</v>
      </c>
      <c r="Q1808" s="38">
        <f>VLOOKUP(C1808,招行退!B:F,5,FALSE)</f>
        <v>1972.37</v>
      </c>
      <c r="R1808" t="str">
        <f>VLOOKUP(C1808,招行退!B:H,7,FALSE)</f>
        <v>S</v>
      </c>
      <c r="S1808" t="e">
        <f>VLOOKUP(C1808,招行退!B:I,8,FALSE)</f>
        <v>#N/A</v>
      </c>
    </row>
    <row r="1809" spans="1:19" ht="14.25" hidden="1">
      <c r="A1809" t="s">
        <v>22265</v>
      </c>
      <c r="B1809">
        <v>865536</v>
      </c>
      <c r="C1809" t="s">
        <v>6178</v>
      </c>
      <c r="D1809" t="s">
        <v>1429</v>
      </c>
      <c r="E1809" t="s">
        <v>1430</v>
      </c>
      <c r="F1809" s="15">
        <v>500</v>
      </c>
      <c r="G1809" t="s">
        <v>34</v>
      </c>
      <c r="H1809" t="s">
        <v>34</v>
      </c>
      <c r="I1809" t="s">
        <v>340</v>
      </c>
      <c r="J1809" t="s">
        <v>57</v>
      </c>
      <c r="K1809" t="s">
        <v>59</v>
      </c>
      <c r="L1809" t="s">
        <v>6179</v>
      </c>
      <c r="M1809" t="s">
        <v>11580</v>
      </c>
      <c r="N1809" t="s">
        <v>3603</v>
      </c>
      <c r="O1809">
        <f>VLOOKUP(B1809,HIS退!B:F,5,FALSE)</f>
        <v>-500</v>
      </c>
      <c r="P1809" t="str">
        <f>VLOOKUP(B1809,HIS退!B:I,8,FALSE)</f>
        <v>9</v>
      </c>
      <c r="Q1809" s="38">
        <f>VLOOKUP(C1809,招行退!B:F,5,FALSE)</f>
        <v>500</v>
      </c>
      <c r="R1809" t="str">
        <f>VLOOKUP(C1809,招行退!B:H,7,FALSE)</f>
        <v>B</v>
      </c>
      <c r="S1809" t="str">
        <f>VLOOKUP(C1809,招行退!B:I,8,FALSE)</f>
        <v>20170706</v>
      </c>
    </row>
    <row r="1810" spans="1:19" ht="14.25" hidden="1">
      <c r="A1810" t="s">
        <v>22266</v>
      </c>
      <c r="B1810">
        <v>865585</v>
      </c>
      <c r="C1810" t="s">
        <v>11581</v>
      </c>
      <c r="D1810" t="s">
        <v>11582</v>
      </c>
      <c r="E1810" t="s">
        <v>11583</v>
      </c>
      <c r="F1810" s="15">
        <v>4882.92</v>
      </c>
      <c r="G1810" t="s">
        <v>34</v>
      </c>
      <c r="H1810" t="s">
        <v>34</v>
      </c>
      <c r="I1810" t="s">
        <v>58</v>
      </c>
      <c r="J1810" t="s">
        <v>48</v>
      </c>
      <c r="K1810" t="s">
        <v>59</v>
      </c>
      <c r="L1810" t="s">
        <v>11584</v>
      </c>
      <c r="M1810" t="s">
        <v>11585</v>
      </c>
      <c r="N1810" t="s">
        <v>11586</v>
      </c>
      <c r="O1810">
        <f>VLOOKUP(B1810,HIS退!B:F,5,FALSE)</f>
        <v>-4882.92</v>
      </c>
      <c r="P1810" t="str">
        <f>VLOOKUP(B1810,HIS退!B:I,8,FALSE)</f>
        <v>1</v>
      </c>
      <c r="Q1810" s="38">
        <f>VLOOKUP(C1810,招行退!B:F,5,FALSE)</f>
        <v>4882.92</v>
      </c>
      <c r="R1810" t="str">
        <f>VLOOKUP(C1810,招行退!B:H,7,FALSE)</f>
        <v>S</v>
      </c>
      <c r="S1810" t="e">
        <f>VLOOKUP(C1810,招行退!B:I,8,FALSE)</f>
        <v>#N/A</v>
      </c>
    </row>
    <row r="1811" spans="1:19" ht="14.25" hidden="1">
      <c r="A1811" t="s">
        <v>22267</v>
      </c>
      <c r="B1811">
        <v>865616</v>
      </c>
      <c r="C1811" t="s">
        <v>11587</v>
      </c>
      <c r="D1811" t="s">
        <v>11588</v>
      </c>
      <c r="E1811" t="s">
        <v>11589</v>
      </c>
      <c r="F1811" s="15">
        <v>700</v>
      </c>
      <c r="G1811" t="s">
        <v>34</v>
      </c>
      <c r="H1811" t="s">
        <v>34</v>
      </c>
      <c r="I1811" t="s">
        <v>58</v>
      </c>
      <c r="J1811" t="s">
        <v>48</v>
      </c>
      <c r="K1811" t="s">
        <v>59</v>
      </c>
      <c r="L1811" t="s">
        <v>11590</v>
      </c>
      <c r="M1811" t="s">
        <v>11591</v>
      </c>
      <c r="N1811" t="s">
        <v>11592</v>
      </c>
      <c r="O1811">
        <f>VLOOKUP(B1811,HIS退!B:F,5,FALSE)</f>
        <v>-700</v>
      </c>
      <c r="P1811" t="str">
        <f>VLOOKUP(B1811,HIS退!B:I,8,FALSE)</f>
        <v>1</v>
      </c>
      <c r="Q1811" s="38">
        <f>VLOOKUP(C1811,招行退!B:F,5,FALSE)</f>
        <v>700</v>
      </c>
      <c r="R1811" t="str">
        <f>VLOOKUP(C1811,招行退!B:H,7,FALSE)</f>
        <v>S</v>
      </c>
      <c r="S1811" t="e">
        <f>VLOOKUP(C1811,招行退!B:I,8,FALSE)</f>
        <v>#N/A</v>
      </c>
    </row>
    <row r="1812" spans="1:19" ht="14.25" hidden="1">
      <c r="A1812" t="s">
        <v>22268</v>
      </c>
      <c r="B1812">
        <v>866123</v>
      </c>
      <c r="C1812" t="s">
        <v>11593</v>
      </c>
      <c r="D1812" t="s">
        <v>11594</v>
      </c>
      <c r="E1812" t="s">
        <v>11595</v>
      </c>
      <c r="F1812" s="15">
        <v>1421.8</v>
      </c>
      <c r="G1812" t="s">
        <v>34</v>
      </c>
      <c r="H1812" t="s">
        <v>34</v>
      </c>
      <c r="I1812" t="s">
        <v>58</v>
      </c>
      <c r="J1812" t="s">
        <v>48</v>
      </c>
      <c r="K1812" t="s">
        <v>59</v>
      </c>
      <c r="L1812" t="s">
        <v>11596</v>
      </c>
      <c r="M1812" t="s">
        <v>11597</v>
      </c>
      <c r="N1812" t="s">
        <v>11598</v>
      </c>
      <c r="O1812">
        <f>VLOOKUP(B1812,HIS退!B:F,5,FALSE)</f>
        <v>-1421.8</v>
      </c>
      <c r="P1812" t="str">
        <f>VLOOKUP(B1812,HIS退!B:I,8,FALSE)</f>
        <v>1</v>
      </c>
      <c r="Q1812" s="38">
        <f>VLOOKUP(C1812,招行退!B:F,5,FALSE)</f>
        <v>1421.8</v>
      </c>
      <c r="R1812" t="str">
        <f>VLOOKUP(C1812,招行退!B:H,7,FALSE)</f>
        <v>S</v>
      </c>
      <c r="S1812" t="e">
        <f>VLOOKUP(C1812,招行退!B:I,8,FALSE)</f>
        <v>#N/A</v>
      </c>
    </row>
    <row r="1813" spans="1:19" ht="14.25" hidden="1">
      <c r="A1813" t="s">
        <v>22269</v>
      </c>
      <c r="B1813">
        <v>866232</v>
      </c>
      <c r="C1813" t="s">
        <v>11599</v>
      </c>
      <c r="D1813" t="s">
        <v>10108</v>
      </c>
      <c r="E1813" t="s">
        <v>5804</v>
      </c>
      <c r="F1813" s="15">
        <v>4555.45</v>
      </c>
      <c r="G1813" t="s">
        <v>34</v>
      </c>
      <c r="H1813" t="s">
        <v>34</v>
      </c>
      <c r="I1813" t="s">
        <v>58</v>
      </c>
      <c r="J1813" t="s">
        <v>48</v>
      </c>
      <c r="K1813" t="s">
        <v>59</v>
      </c>
      <c r="L1813" t="s">
        <v>11600</v>
      </c>
      <c r="M1813" t="s">
        <v>11601</v>
      </c>
      <c r="N1813" t="s">
        <v>11602</v>
      </c>
      <c r="O1813">
        <f>VLOOKUP(B1813,HIS退!B:F,5,FALSE)</f>
        <v>-4555.45</v>
      </c>
      <c r="P1813" t="str">
        <f>VLOOKUP(B1813,HIS退!B:I,8,FALSE)</f>
        <v>1</v>
      </c>
      <c r="Q1813" s="38">
        <f>VLOOKUP(C1813,招行退!B:F,5,FALSE)</f>
        <v>4555.45</v>
      </c>
      <c r="R1813" t="str">
        <f>VLOOKUP(C1813,招行退!B:H,7,FALSE)</f>
        <v>S</v>
      </c>
      <c r="S1813" t="e">
        <f>VLOOKUP(C1813,招行退!B:I,8,FALSE)</f>
        <v>#N/A</v>
      </c>
    </row>
    <row r="1814" spans="1:19" ht="14.25" hidden="1">
      <c r="A1814" t="s">
        <v>22270</v>
      </c>
      <c r="B1814">
        <v>866368</v>
      </c>
      <c r="C1814" t="s">
        <v>11603</v>
      </c>
      <c r="D1814" t="s">
        <v>11604</v>
      </c>
      <c r="E1814" t="s">
        <v>11605</v>
      </c>
      <c r="F1814" s="15">
        <v>3405</v>
      </c>
      <c r="G1814" t="s">
        <v>34</v>
      </c>
      <c r="H1814" t="s">
        <v>34</v>
      </c>
      <c r="I1814" t="s">
        <v>58</v>
      </c>
      <c r="J1814" t="s">
        <v>48</v>
      </c>
      <c r="K1814" t="s">
        <v>59</v>
      </c>
      <c r="L1814" t="s">
        <v>11606</v>
      </c>
      <c r="M1814" t="s">
        <v>11607</v>
      </c>
      <c r="N1814" t="s">
        <v>11608</v>
      </c>
      <c r="O1814">
        <f>VLOOKUP(B1814,HIS退!B:F,5,FALSE)</f>
        <v>-3405</v>
      </c>
      <c r="P1814" t="str">
        <f>VLOOKUP(B1814,HIS退!B:I,8,FALSE)</f>
        <v>1</v>
      </c>
      <c r="Q1814" s="38">
        <f>VLOOKUP(C1814,招行退!B:F,5,FALSE)</f>
        <v>3405</v>
      </c>
      <c r="R1814" t="str">
        <f>VLOOKUP(C1814,招行退!B:H,7,FALSE)</f>
        <v>S</v>
      </c>
      <c r="S1814" t="e">
        <f>VLOOKUP(C1814,招行退!B:I,8,FALSE)</f>
        <v>#N/A</v>
      </c>
    </row>
    <row r="1815" spans="1:19" ht="14.25" hidden="1">
      <c r="A1815" t="s">
        <v>22271</v>
      </c>
      <c r="B1815">
        <v>866402</v>
      </c>
      <c r="C1815" t="s">
        <v>11609</v>
      </c>
      <c r="D1815" t="s">
        <v>1770</v>
      </c>
      <c r="E1815" t="s">
        <v>1771</v>
      </c>
      <c r="F1815" s="15">
        <v>300</v>
      </c>
      <c r="G1815" t="s">
        <v>34</v>
      </c>
      <c r="H1815" t="s">
        <v>34</v>
      </c>
      <c r="I1815" t="s">
        <v>58</v>
      </c>
      <c r="J1815" t="s">
        <v>48</v>
      </c>
      <c r="K1815" t="s">
        <v>59</v>
      </c>
      <c r="L1815" t="s">
        <v>11610</v>
      </c>
      <c r="M1815" t="s">
        <v>11611</v>
      </c>
      <c r="N1815" t="s">
        <v>4006</v>
      </c>
      <c r="O1815">
        <f>VLOOKUP(B1815,HIS退!B:F,5,FALSE)</f>
        <v>-300</v>
      </c>
      <c r="P1815" t="str">
        <f>VLOOKUP(B1815,HIS退!B:I,8,FALSE)</f>
        <v>1</v>
      </c>
      <c r="Q1815" s="38">
        <f>VLOOKUP(C1815,招行退!B:F,5,FALSE)</f>
        <v>300</v>
      </c>
      <c r="R1815" t="str">
        <f>VLOOKUP(C1815,招行退!B:H,7,FALSE)</f>
        <v>S</v>
      </c>
      <c r="S1815" t="e">
        <f>VLOOKUP(C1815,招行退!B:I,8,FALSE)</f>
        <v>#N/A</v>
      </c>
    </row>
    <row r="1816" spans="1:19" ht="14.25" hidden="1">
      <c r="A1816" t="s">
        <v>22272</v>
      </c>
      <c r="B1816">
        <v>866506</v>
      </c>
      <c r="C1816" t="s">
        <v>11612</v>
      </c>
      <c r="D1816" t="s">
        <v>11613</v>
      </c>
      <c r="E1816" t="s">
        <v>11614</v>
      </c>
      <c r="F1816" s="15">
        <v>2554.0300000000002</v>
      </c>
      <c r="G1816" t="s">
        <v>34</v>
      </c>
      <c r="H1816" t="s">
        <v>34</v>
      </c>
      <c r="I1816" t="s">
        <v>58</v>
      </c>
      <c r="J1816" t="s">
        <v>48</v>
      </c>
      <c r="K1816" t="s">
        <v>59</v>
      </c>
      <c r="L1816" t="s">
        <v>11615</v>
      </c>
      <c r="M1816" t="s">
        <v>11616</v>
      </c>
      <c r="N1816" t="s">
        <v>11617</v>
      </c>
      <c r="O1816">
        <f>VLOOKUP(B1816,HIS退!B:F,5,FALSE)</f>
        <v>-2554.0300000000002</v>
      </c>
      <c r="P1816" t="str">
        <f>VLOOKUP(B1816,HIS退!B:I,8,FALSE)</f>
        <v>1</v>
      </c>
      <c r="Q1816" s="38">
        <f>VLOOKUP(C1816,招行退!B:F,5,FALSE)</f>
        <v>2554.0300000000002</v>
      </c>
      <c r="R1816" t="str">
        <f>VLOOKUP(C1816,招行退!B:H,7,FALSE)</f>
        <v>S</v>
      </c>
      <c r="S1816" t="e">
        <f>VLOOKUP(C1816,招行退!B:I,8,FALSE)</f>
        <v>#N/A</v>
      </c>
    </row>
    <row r="1817" spans="1:19" ht="14.25" hidden="1">
      <c r="A1817" t="s">
        <v>22273</v>
      </c>
      <c r="B1817">
        <v>866653</v>
      </c>
      <c r="C1817" t="s">
        <v>6199</v>
      </c>
      <c r="D1817" t="s">
        <v>11618</v>
      </c>
      <c r="E1817" t="s">
        <v>6202</v>
      </c>
      <c r="F1817" s="15">
        <v>3600</v>
      </c>
      <c r="G1817" t="s">
        <v>34</v>
      </c>
      <c r="H1817" t="s">
        <v>34</v>
      </c>
      <c r="I1817" t="s">
        <v>340</v>
      </c>
      <c r="J1817" t="s">
        <v>57</v>
      </c>
      <c r="K1817" t="s">
        <v>59</v>
      </c>
      <c r="L1817" t="s">
        <v>6200</v>
      </c>
      <c r="M1817" t="s">
        <v>11619</v>
      </c>
      <c r="N1817" t="s">
        <v>6203</v>
      </c>
      <c r="O1817">
        <f>VLOOKUP(B1817,HIS退!B:F,5,FALSE)</f>
        <v>-3600</v>
      </c>
      <c r="P1817" t="str">
        <f>VLOOKUP(B1817,HIS退!B:I,8,FALSE)</f>
        <v>9</v>
      </c>
      <c r="Q1817" s="38">
        <f>VLOOKUP(C1817,招行退!B:F,5,FALSE)</f>
        <v>3600</v>
      </c>
      <c r="R1817" t="str">
        <f>VLOOKUP(C1817,招行退!B:H,7,FALSE)</f>
        <v>B</v>
      </c>
      <c r="S1817" t="str">
        <f>VLOOKUP(C1817,招行退!B:I,8,FALSE)</f>
        <v>20170720</v>
      </c>
    </row>
    <row r="1818" spans="1:19" ht="14.25" hidden="1">
      <c r="A1818" t="s">
        <v>22274</v>
      </c>
      <c r="B1818">
        <v>866695</v>
      </c>
      <c r="C1818" t="s">
        <v>11620</v>
      </c>
      <c r="D1818" t="s">
        <v>11582</v>
      </c>
      <c r="E1818" t="s">
        <v>11583</v>
      </c>
      <c r="F1818" s="15">
        <v>113.58</v>
      </c>
      <c r="G1818" t="s">
        <v>34</v>
      </c>
      <c r="H1818" t="s">
        <v>34</v>
      </c>
      <c r="I1818" t="s">
        <v>58</v>
      </c>
      <c r="J1818" t="s">
        <v>48</v>
      </c>
      <c r="K1818" t="s">
        <v>59</v>
      </c>
      <c r="L1818" t="s">
        <v>11621</v>
      </c>
      <c r="M1818" t="s">
        <v>11622</v>
      </c>
      <c r="N1818" t="s">
        <v>11586</v>
      </c>
      <c r="O1818">
        <f>VLOOKUP(B1818,HIS退!B:F,5,FALSE)</f>
        <v>-113.58</v>
      </c>
      <c r="P1818" t="str">
        <f>VLOOKUP(B1818,HIS退!B:I,8,FALSE)</f>
        <v>1</v>
      </c>
      <c r="Q1818" s="38">
        <f>VLOOKUP(C1818,招行退!B:F,5,FALSE)</f>
        <v>113.58</v>
      </c>
      <c r="R1818" t="str">
        <f>VLOOKUP(C1818,招行退!B:H,7,FALSE)</f>
        <v>S</v>
      </c>
      <c r="S1818" t="e">
        <f>VLOOKUP(C1818,招行退!B:I,8,FALSE)</f>
        <v>#N/A</v>
      </c>
    </row>
    <row r="1819" spans="1:19" ht="14.25" hidden="1">
      <c r="A1819" t="s">
        <v>22275</v>
      </c>
      <c r="B1819">
        <v>866822</v>
      </c>
      <c r="C1819" t="s">
        <v>11623</v>
      </c>
      <c r="D1819" t="s">
        <v>11624</v>
      </c>
      <c r="E1819" t="s">
        <v>11625</v>
      </c>
      <c r="F1819" s="15">
        <v>183.5</v>
      </c>
      <c r="G1819" t="s">
        <v>34</v>
      </c>
      <c r="H1819" t="s">
        <v>34</v>
      </c>
      <c r="I1819" t="s">
        <v>58</v>
      </c>
      <c r="J1819" t="s">
        <v>48</v>
      </c>
      <c r="K1819" t="s">
        <v>59</v>
      </c>
      <c r="L1819" t="s">
        <v>11626</v>
      </c>
      <c r="M1819" t="s">
        <v>11627</v>
      </c>
      <c r="N1819" t="s">
        <v>11628</v>
      </c>
      <c r="O1819">
        <f>VLOOKUP(B1819,HIS退!B:F,5,FALSE)</f>
        <v>-183.5</v>
      </c>
      <c r="P1819" t="str">
        <f>VLOOKUP(B1819,HIS退!B:I,8,FALSE)</f>
        <v>1</v>
      </c>
      <c r="Q1819" s="38">
        <f>VLOOKUP(C1819,招行退!B:F,5,FALSE)</f>
        <v>183.5</v>
      </c>
      <c r="R1819" t="str">
        <f>VLOOKUP(C1819,招行退!B:H,7,FALSE)</f>
        <v>S</v>
      </c>
      <c r="S1819" t="e">
        <f>VLOOKUP(C1819,招行退!B:I,8,FALSE)</f>
        <v>#N/A</v>
      </c>
    </row>
    <row r="1820" spans="1:19" ht="14.25" hidden="1">
      <c r="A1820" t="s">
        <v>22276</v>
      </c>
      <c r="B1820">
        <v>866935</v>
      </c>
      <c r="C1820" t="s">
        <v>6220</v>
      </c>
      <c r="D1820" t="s">
        <v>11629</v>
      </c>
      <c r="E1820" t="s">
        <v>6223</v>
      </c>
      <c r="F1820" s="15">
        <v>3112.96</v>
      </c>
      <c r="G1820" t="s">
        <v>34</v>
      </c>
      <c r="H1820" t="s">
        <v>34</v>
      </c>
      <c r="I1820" t="s">
        <v>340</v>
      </c>
      <c r="J1820" t="s">
        <v>57</v>
      </c>
      <c r="K1820" t="s">
        <v>59</v>
      </c>
      <c r="L1820" t="s">
        <v>6221</v>
      </c>
      <c r="M1820" t="s">
        <v>11630</v>
      </c>
      <c r="N1820" t="s">
        <v>6224</v>
      </c>
      <c r="O1820">
        <f>VLOOKUP(B1820,HIS退!B:F,5,FALSE)</f>
        <v>-3112.96</v>
      </c>
      <c r="P1820" t="str">
        <f>VLOOKUP(B1820,HIS退!B:I,8,FALSE)</f>
        <v>9</v>
      </c>
      <c r="Q1820" s="38">
        <f>VLOOKUP(C1820,招行退!B:F,5,FALSE)</f>
        <v>3112.96</v>
      </c>
      <c r="R1820" t="str">
        <f>VLOOKUP(C1820,招行退!B:H,7,FALSE)</f>
        <v>B</v>
      </c>
      <c r="S1820" t="str">
        <f>VLOOKUP(C1820,招行退!B:I,8,FALSE)</f>
        <v>20170720</v>
      </c>
    </row>
    <row r="1821" spans="1:19" ht="14.25" hidden="1">
      <c r="A1821" t="s">
        <v>22277</v>
      </c>
      <c r="B1821">
        <v>867044</v>
      </c>
      <c r="C1821" t="s">
        <v>11631</v>
      </c>
      <c r="D1821" t="s">
        <v>11632</v>
      </c>
      <c r="E1821" t="s">
        <v>11633</v>
      </c>
      <c r="F1821" s="15">
        <v>4400</v>
      </c>
      <c r="G1821" t="s">
        <v>34</v>
      </c>
      <c r="H1821" t="s">
        <v>34</v>
      </c>
      <c r="I1821" t="s">
        <v>58</v>
      </c>
      <c r="J1821" t="s">
        <v>48</v>
      </c>
      <c r="K1821" t="s">
        <v>59</v>
      </c>
      <c r="L1821" t="s">
        <v>11634</v>
      </c>
      <c r="M1821" t="s">
        <v>11635</v>
      </c>
      <c r="N1821" t="s">
        <v>9077</v>
      </c>
      <c r="O1821">
        <f>VLOOKUP(B1821,HIS退!B:F,5,FALSE)</f>
        <v>-4400</v>
      </c>
      <c r="P1821" t="str">
        <f>VLOOKUP(B1821,HIS退!B:I,8,FALSE)</f>
        <v>1</v>
      </c>
      <c r="Q1821" s="38">
        <f>VLOOKUP(C1821,招行退!B:F,5,FALSE)</f>
        <v>4400</v>
      </c>
      <c r="R1821" t="str">
        <f>VLOOKUP(C1821,招行退!B:H,7,FALSE)</f>
        <v>S</v>
      </c>
      <c r="S1821" t="e">
        <f>VLOOKUP(C1821,招行退!B:I,8,FALSE)</f>
        <v>#N/A</v>
      </c>
    </row>
    <row r="1822" spans="1:19" ht="14.25" hidden="1">
      <c r="A1822" t="s">
        <v>22278</v>
      </c>
      <c r="B1822">
        <v>867155</v>
      </c>
      <c r="C1822" t="s">
        <v>11636</v>
      </c>
      <c r="D1822" t="s">
        <v>11637</v>
      </c>
      <c r="E1822" t="s">
        <v>11638</v>
      </c>
      <c r="F1822" s="15">
        <v>597.48</v>
      </c>
      <c r="G1822" t="s">
        <v>34</v>
      </c>
      <c r="H1822" t="s">
        <v>34</v>
      </c>
      <c r="I1822" t="s">
        <v>58</v>
      </c>
      <c r="J1822" t="s">
        <v>48</v>
      </c>
      <c r="K1822" t="s">
        <v>59</v>
      </c>
      <c r="L1822" t="s">
        <v>11639</v>
      </c>
      <c r="M1822" t="s">
        <v>11640</v>
      </c>
      <c r="N1822" t="s">
        <v>11641</v>
      </c>
      <c r="O1822">
        <f>VLOOKUP(B1822,HIS退!B:F,5,FALSE)</f>
        <v>-597.48</v>
      </c>
      <c r="P1822" t="str">
        <f>VLOOKUP(B1822,HIS退!B:I,8,FALSE)</f>
        <v>1</v>
      </c>
      <c r="Q1822" s="38">
        <f>VLOOKUP(C1822,招行退!B:F,5,FALSE)</f>
        <v>597.48</v>
      </c>
      <c r="R1822" t="str">
        <f>VLOOKUP(C1822,招行退!B:H,7,FALSE)</f>
        <v>S</v>
      </c>
      <c r="S1822" t="e">
        <f>VLOOKUP(C1822,招行退!B:I,8,FALSE)</f>
        <v>#N/A</v>
      </c>
    </row>
    <row r="1823" spans="1:19" ht="14.25" hidden="1">
      <c r="A1823" t="s">
        <v>22279</v>
      </c>
      <c r="B1823">
        <v>867137</v>
      </c>
      <c r="C1823" t="s">
        <v>11642</v>
      </c>
      <c r="D1823" t="s">
        <v>11643</v>
      </c>
      <c r="E1823" t="s">
        <v>11644</v>
      </c>
      <c r="F1823" s="15">
        <v>200</v>
      </c>
      <c r="G1823" t="s">
        <v>34</v>
      </c>
      <c r="H1823" t="s">
        <v>34</v>
      </c>
      <c r="I1823" t="s">
        <v>58</v>
      </c>
      <c r="J1823" t="s">
        <v>48</v>
      </c>
      <c r="K1823" t="s">
        <v>59</v>
      </c>
      <c r="L1823" t="s">
        <v>11645</v>
      </c>
      <c r="M1823" t="s">
        <v>11646</v>
      </c>
      <c r="N1823" t="s">
        <v>11647</v>
      </c>
      <c r="O1823">
        <f>VLOOKUP(B1823,HIS退!B:F,5,FALSE)</f>
        <v>-200</v>
      </c>
      <c r="P1823" t="str">
        <f>VLOOKUP(B1823,HIS退!B:I,8,FALSE)</f>
        <v>1</v>
      </c>
      <c r="Q1823" s="38">
        <f>VLOOKUP(C1823,招行退!B:F,5,FALSE)</f>
        <v>200</v>
      </c>
      <c r="R1823" t="str">
        <f>VLOOKUP(C1823,招行退!B:H,7,FALSE)</f>
        <v>S</v>
      </c>
      <c r="S1823" t="e">
        <f>VLOOKUP(C1823,招行退!B:I,8,FALSE)</f>
        <v>#N/A</v>
      </c>
    </row>
    <row r="1824" spans="1:19" ht="14.25" hidden="1">
      <c r="A1824" t="s">
        <v>22280</v>
      </c>
      <c r="B1824">
        <v>867161</v>
      </c>
      <c r="C1824" t="s">
        <v>11648</v>
      </c>
      <c r="D1824" t="s">
        <v>11649</v>
      </c>
      <c r="E1824" t="s">
        <v>11650</v>
      </c>
      <c r="F1824" s="15">
        <v>2160</v>
      </c>
      <c r="G1824" t="s">
        <v>53</v>
      </c>
      <c r="H1824" t="s">
        <v>34</v>
      </c>
      <c r="I1824" t="s">
        <v>58</v>
      </c>
      <c r="J1824" t="s">
        <v>48</v>
      </c>
      <c r="K1824" t="s">
        <v>59</v>
      </c>
      <c r="L1824" t="s">
        <v>11651</v>
      </c>
      <c r="M1824" t="s">
        <v>11652</v>
      </c>
      <c r="N1824" t="s">
        <v>11653</v>
      </c>
      <c r="O1824">
        <f>VLOOKUP(B1824,HIS退!B:F,5,FALSE)</f>
        <v>-2160</v>
      </c>
      <c r="P1824" t="str">
        <f>VLOOKUP(B1824,HIS退!B:I,8,FALSE)</f>
        <v>1</v>
      </c>
      <c r="Q1824" s="38">
        <f>VLOOKUP(C1824,招行退!B:F,5,FALSE)</f>
        <v>2160</v>
      </c>
      <c r="R1824" t="str">
        <f>VLOOKUP(C1824,招行退!B:H,7,FALSE)</f>
        <v>S</v>
      </c>
      <c r="S1824" t="e">
        <f>VLOOKUP(C1824,招行退!B:I,8,FALSE)</f>
        <v>#N/A</v>
      </c>
    </row>
    <row r="1825" spans="1:19" ht="14.25" hidden="1">
      <c r="A1825" t="s">
        <v>22281</v>
      </c>
      <c r="B1825">
        <v>867297</v>
      </c>
      <c r="C1825" t="s">
        <v>11654</v>
      </c>
      <c r="D1825" t="s">
        <v>11649</v>
      </c>
      <c r="E1825" t="s">
        <v>11650</v>
      </c>
      <c r="F1825" s="15">
        <v>9</v>
      </c>
      <c r="G1825" t="s">
        <v>53</v>
      </c>
      <c r="H1825" t="s">
        <v>34</v>
      </c>
      <c r="I1825" t="s">
        <v>58</v>
      </c>
      <c r="J1825" t="s">
        <v>48</v>
      </c>
      <c r="K1825" t="s">
        <v>59</v>
      </c>
      <c r="L1825" t="s">
        <v>11655</v>
      </c>
      <c r="M1825" t="s">
        <v>11656</v>
      </c>
      <c r="N1825" t="s">
        <v>11653</v>
      </c>
      <c r="O1825">
        <f>VLOOKUP(B1825,HIS退!B:F,5,FALSE)</f>
        <v>-9</v>
      </c>
      <c r="P1825" t="str">
        <f>VLOOKUP(B1825,HIS退!B:I,8,FALSE)</f>
        <v>1</v>
      </c>
      <c r="Q1825" s="38">
        <f>VLOOKUP(C1825,招行退!B:F,5,FALSE)</f>
        <v>9</v>
      </c>
      <c r="R1825" t="str">
        <f>VLOOKUP(C1825,招行退!B:H,7,FALSE)</f>
        <v>S</v>
      </c>
      <c r="S1825" t="e">
        <f>VLOOKUP(C1825,招行退!B:I,8,FALSE)</f>
        <v>#N/A</v>
      </c>
    </row>
    <row r="1826" spans="1:19" ht="14.25" hidden="1">
      <c r="A1826" t="s">
        <v>22282</v>
      </c>
      <c r="B1826">
        <v>867344</v>
      </c>
      <c r="C1826" t="s">
        <v>11657</v>
      </c>
      <c r="D1826" t="s">
        <v>11658</v>
      </c>
      <c r="E1826" t="s">
        <v>11659</v>
      </c>
      <c r="F1826" s="15">
        <v>509.12</v>
      </c>
      <c r="G1826" t="s">
        <v>34</v>
      </c>
      <c r="H1826" t="s">
        <v>34</v>
      </c>
      <c r="I1826" t="s">
        <v>58</v>
      </c>
      <c r="J1826" t="s">
        <v>48</v>
      </c>
      <c r="K1826" t="s">
        <v>59</v>
      </c>
      <c r="L1826" t="s">
        <v>11660</v>
      </c>
      <c r="M1826" t="s">
        <v>11661</v>
      </c>
      <c r="N1826" t="s">
        <v>11662</v>
      </c>
      <c r="O1826">
        <f>VLOOKUP(B1826,HIS退!B:F,5,FALSE)</f>
        <v>-509.12</v>
      </c>
      <c r="P1826" t="str">
        <f>VLOOKUP(B1826,HIS退!B:I,8,FALSE)</f>
        <v>1</v>
      </c>
      <c r="Q1826" s="38">
        <f>VLOOKUP(C1826,招行退!B:F,5,FALSE)</f>
        <v>509.12</v>
      </c>
      <c r="R1826" t="str">
        <f>VLOOKUP(C1826,招行退!B:H,7,FALSE)</f>
        <v>S</v>
      </c>
      <c r="S1826" t="e">
        <f>VLOOKUP(C1826,招行退!B:I,8,FALSE)</f>
        <v>#N/A</v>
      </c>
    </row>
    <row r="1827" spans="1:19" ht="14.25" hidden="1">
      <c r="A1827" t="s">
        <v>22283</v>
      </c>
      <c r="B1827">
        <v>867526</v>
      </c>
      <c r="C1827" t="s">
        <v>6206</v>
      </c>
      <c r="D1827" t="s">
        <v>11663</v>
      </c>
      <c r="E1827" t="s">
        <v>6209</v>
      </c>
      <c r="F1827" s="15">
        <v>82.06</v>
      </c>
      <c r="G1827" t="s">
        <v>34</v>
      </c>
      <c r="H1827" t="s">
        <v>34</v>
      </c>
      <c r="I1827" t="s">
        <v>340</v>
      </c>
      <c r="J1827" t="s">
        <v>57</v>
      </c>
      <c r="K1827" t="s">
        <v>59</v>
      </c>
      <c r="L1827" t="s">
        <v>6207</v>
      </c>
      <c r="M1827" t="s">
        <v>11664</v>
      </c>
      <c r="N1827" t="s">
        <v>6210</v>
      </c>
      <c r="O1827">
        <f>VLOOKUP(B1827,HIS退!B:F,5,FALSE)</f>
        <v>-82.06</v>
      </c>
      <c r="P1827" t="str">
        <f>VLOOKUP(B1827,HIS退!B:I,8,FALSE)</f>
        <v>9</v>
      </c>
      <c r="Q1827" s="38">
        <f>VLOOKUP(C1827,招行退!B:F,5,FALSE)</f>
        <v>82.06</v>
      </c>
      <c r="R1827" t="str">
        <f>VLOOKUP(C1827,招行退!B:H,7,FALSE)</f>
        <v>B</v>
      </c>
      <c r="S1827" t="str">
        <f>VLOOKUP(C1827,招行退!B:I,8,FALSE)</f>
        <v>20170720</v>
      </c>
    </row>
    <row r="1828" spans="1:19" ht="14.25" hidden="1">
      <c r="A1828" t="s">
        <v>22284</v>
      </c>
      <c r="B1828">
        <v>867626</v>
      </c>
      <c r="C1828" t="s">
        <v>11665</v>
      </c>
      <c r="D1828" t="s">
        <v>11666</v>
      </c>
      <c r="E1828" t="s">
        <v>11667</v>
      </c>
      <c r="F1828" s="15">
        <v>331</v>
      </c>
      <c r="G1828" t="s">
        <v>34</v>
      </c>
      <c r="H1828" t="s">
        <v>34</v>
      </c>
      <c r="I1828" t="s">
        <v>58</v>
      </c>
      <c r="J1828" t="s">
        <v>48</v>
      </c>
      <c r="K1828" t="s">
        <v>59</v>
      </c>
      <c r="L1828" t="s">
        <v>11668</v>
      </c>
      <c r="M1828" t="s">
        <v>11669</v>
      </c>
      <c r="N1828" t="s">
        <v>11670</v>
      </c>
      <c r="O1828">
        <f>VLOOKUP(B1828,HIS退!B:F,5,FALSE)</f>
        <v>-331</v>
      </c>
      <c r="P1828" t="str">
        <f>VLOOKUP(B1828,HIS退!B:I,8,FALSE)</f>
        <v>1</v>
      </c>
      <c r="Q1828" s="38">
        <f>VLOOKUP(C1828,招行退!B:F,5,FALSE)</f>
        <v>331</v>
      </c>
      <c r="R1828" t="str">
        <f>VLOOKUP(C1828,招行退!B:H,7,FALSE)</f>
        <v>S</v>
      </c>
      <c r="S1828" t="e">
        <f>VLOOKUP(C1828,招行退!B:I,8,FALSE)</f>
        <v>#N/A</v>
      </c>
    </row>
    <row r="1829" spans="1:19" ht="14.25" hidden="1">
      <c r="A1829" t="s">
        <v>22285</v>
      </c>
      <c r="B1829">
        <v>867632</v>
      </c>
      <c r="C1829" t="s">
        <v>11671</v>
      </c>
      <c r="D1829" t="s">
        <v>11672</v>
      </c>
      <c r="E1829" t="s">
        <v>11673</v>
      </c>
      <c r="F1829" s="15">
        <v>500</v>
      </c>
      <c r="G1829" t="s">
        <v>34</v>
      </c>
      <c r="H1829" t="s">
        <v>34</v>
      </c>
      <c r="I1829" t="s">
        <v>58</v>
      </c>
      <c r="J1829" t="s">
        <v>48</v>
      </c>
      <c r="K1829" t="s">
        <v>59</v>
      </c>
      <c r="L1829" t="s">
        <v>11674</v>
      </c>
      <c r="M1829" t="s">
        <v>11675</v>
      </c>
      <c r="N1829" t="s">
        <v>11676</v>
      </c>
      <c r="O1829">
        <f>VLOOKUP(B1829,HIS退!B:F,5,FALSE)</f>
        <v>-500</v>
      </c>
      <c r="P1829" t="str">
        <f>VLOOKUP(B1829,HIS退!B:I,8,FALSE)</f>
        <v>1</v>
      </c>
      <c r="Q1829" s="38">
        <f>VLOOKUP(C1829,招行退!B:F,5,FALSE)</f>
        <v>500</v>
      </c>
      <c r="R1829" t="str">
        <f>VLOOKUP(C1829,招行退!B:H,7,FALSE)</f>
        <v>S</v>
      </c>
      <c r="S1829" t="e">
        <f>VLOOKUP(C1829,招行退!B:I,8,FALSE)</f>
        <v>#N/A</v>
      </c>
    </row>
    <row r="1830" spans="1:19" ht="14.25" hidden="1">
      <c r="A1830" t="s">
        <v>22286</v>
      </c>
      <c r="B1830">
        <v>867650</v>
      </c>
      <c r="C1830" t="s">
        <v>11677</v>
      </c>
      <c r="D1830" t="s">
        <v>11678</v>
      </c>
      <c r="E1830" t="s">
        <v>11679</v>
      </c>
      <c r="F1830" s="15">
        <v>214.14</v>
      </c>
      <c r="G1830" t="s">
        <v>34</v>
      </c>
      <c r="H1830" t="s">
        <v>34</v>
      </c>
      <c r="I1830" t="s">
        <v>58</v>
      </c>
      <c r="J1830" t="s">
        <v>48</v>
      </c>
      <c r="K1830" t="s">
        <v>59</v>
      </c>
      <c r="L1830" t="s">
        <v>11680</v>
      </c>
      <c r="M1830" t="s">
        <v>11681</v>
      </c>
      <c r="N1830" t="s">
        <v>11682</v>
      </c>
      <c r="O1830">
        <f>VLOOKUP(B1830,HIS退!B:F,5,FALSE)</f>
        <v>-214.14</v>
      </c>
      <c r="P1830" t="str">
        <f>VLOOKUP(B1830,HIS退!B:I,8,FALSE)</f>
        <v>1</v>
      </c>
      <c r="Q1830" s="38">
        <f>VLOOKUP(C1830,招行退!B:F,5,FALSE)</f>
        <v>214.14</v>
      </c>
      <c r="R1830" t="str">
        <f>VLOOKUP(C1830,招行退!B:H,7,FALSE)</f>
        <v>S</v>
      </c>
      <c r="S1830" t="e">
        <f>VLOOKUP(C1830,招行退!B:I,8,FALSE)</f>
        <v>#N/A</v>
      </c>
    </row>
    <row r="1831" spans="1:19" ht="14.25" hidden="1">
      <c r="A1831" t="s">
        <v>22287</v>
      </c>
      <c r="B1831">
        <v>867846</v>
      </c>
      <c r="C1831" t="s">
        <v>11683</v>
      </c>
      <c r="D1831" t="s">
        <v>11684</v>
      </c>
      <c r="E1831" t="s">
        <v>11685</v>
      </c>
      <c r="F1831" s="15">
        <v>990.5</v>
      </c>
      <c r="G1831" t="s">
        <v>34</v>
      </c>
      <c r="H1831" t="s">
        <v>34</v>
      </c>
      <c r="I1831" t="s">
        <v>58</v>
      </c>
      <c r="J1831" t="s">
        <v>48</v>
      </c>
      <c r="K1831" t="s">
        <v>59</v>
      </c>
      <c r="L1831" t="s">
        <v>11686</v>
      </c>
      <c r="M1831" t="s">
        <v>11687</v>
      </c>
      <c r="N1831" t="s">
        <v>11688</v>
      </c>
      <c r="O1831">
        <f>VLOOKUP(B1831,HIS退!B:F,5,FALSE)</f>
        <v>-990.5</v>
      </c>
      <c r="P1831" t="str">
        <f>VLOOKUP(B1831,HIS退!B:I,8,FALSE)</f>
        <v>1</v>
      </c>
      <c r="Q1831" s="38">
        <f>VLOOKUP(C1831,招行退!B:F,5,FALSE)</f>
        <v>990.5</v>
      </c>
      <c r="R1831" t="str">
        <f>VLOOKUP(C1831,招行退!B:H,7,FALSE)</f>
        <v>S</v>
      </c>
      <c r="S1831" t="e">
        <f>VLOOKUP(C1831,招行退!B:I,8,FALSE)</f>
        <v>#N/A</v>
      </c>
    </row>
    <row r="1832" spans="1:19" ht="14.25" hidden="1">
      <c r="A1832" t="s">
        <v>22288</v>
      </c>
      <c r="B1832">
        <v>868024</v>
      </c>
      <c r="C1832" t="s">
        <v>6213</v>
      </c>
      <c r="D1832" t="s">
        <v>11689</v>
      </c>
      <c r="E1832" t="s">
        <v>6216</v>
      </c>
      <c r="F1832" s="15">
        <v>1000</v>
      </c>
      <c r="G1832" t="s">
        <v>34</v>
      </c>
      <c r="H1832" t="s">
        <v>34</v>
      </c>
      <c r="I1832" t="s">
        <v>340</v>
      </c>
      <c r="J1832" t="s">
        <v>57</v>
      </c>
      <c r="K1832" t="s">
        <v>59</v>
      </c>
      <c r="L1832" t="s">
        <v>6214</v>
      </c>
      <c r="M1832" t="s">
        <v>11690</v>
      </c>
      <c r="N1832" t="s">
        <v>6217</v>
      </c>
      <c r="O1832">
        <f>VLOOKUP(B1832,HIS退!B:F,5,FALSE)</f>
        <v>-1000</v>
      </c>
      <c r="P1832" t="str">
        <f>VLOOKUP(B1832,HIS退!B:I,8,FALSE)</f>
        <v>9</v>
      </c>
      <c r="Q1832" s="38">
        <f>VLOOKUP(C1832,招行退!B:F,5,FALSE)</f>
        <v>1000</v>
      </c>
      <c r="R1832" t="str">
        <f>VLOOKUP(C1832,招行退!B:H,7,FALSE)</f>
        <v>B</v>
      </c>
      <c r="S1832" t="str">
        <f>VLOOKUP(C1832,招行退!B:I,8,FALSE)</f>
        <v>20170720</v>
      </c>
    </row>
    <row r="1833" spans="1:19" ht="14.25" hidden="1">
      <c r="A1833" t="s">
        <v>22289</v>
      </c>
      <c r="B1833">
        <v>868180</v>
      </c>
      <c r="C1833" t="s">
        <v>11691</v>
      </c>
      <c r="D1833" t="s">
        <v>11692</v>
      </c>
      <c r="E1833" t="s">
        <v>11693</v>
      </c>
      <c r="F1833" s="15">
        <v>6939</v>
      </c>
      <c r="G1833" t="s">
        <v>34</v>
      </c>
      <c r="H1833" t="s">
        <v>34</v>
      </c>
      <c r="I1833" t="s">
        <v>58</v>
      </c>
      <c r="J1833" t="s">
        <v>48</v>
      </c>
      <c r="K1833" t="s">
        <v>59</v>
      </c>
      <c r="L1833" t="s">
        <v>11694</v>
      </c>
      <c r="M1833" t="s">
        <v>11695</v>
      </c>
      <c r="N1833" t="s">
        <v>11696</v>
      </c>
      <c r="O1833">
        <f>VLOOKUP(B1833,HIS退!B:F,5,FALSE)</f>
        <v>-6939</v>
      </c>
      <c r="P1833" t="str">
        <f>VLOOKUP(B1833,HIS退!B:I,8,FALSE)</f>
        <v>1</v>
      </c>
      <c r="Q1833" s="38">
        <f>VLOOKUP(C1833,招行退!B:F,5,FALSE)</f>
        <v>6939</v>
      </c>
      <c r="R1833" t="str">
        <f>VLOOKUP(C1833,招行退!B:H,7,FALSE)</f>
        <v>S</v>
      </c>
      <c r="S1833" t="e">
        <f>VLOOKUP(C1833,招行退!B:I,8,FALSE)</f>
        <v>#N/A</v>
      </c>
    </row>
    <row r="1834" spans="1:19" ht="14.25" hidden="1">
      <c r="A1834" t="s">
        <v>22290</v>
      </c>
      <c r="B1834">
        <v>868280</v>
      </c>
      <c r="C1834" t="s">
        <v>11697</v>
      </c>
      <c r="D1834" t="s">
        <v>11698</v>
      </c>
      <c r="E1834" t="s">
        <v>11699</v>
      </c>
      <c r="F1834" s="15">
        <v>1000</v>
      </c>
      <c r="G1834" t="s">
        <v>34</v>
      </c>
      <c r="H1834" t="s">
        <v>34</v>
      </c>
      <c r="I1834" t="s">
        <v>58</v>
      </c>
      <c r="J1834" t="s">
        <v>48</v>
      </c>
      <c r="K1834" t="s">
        <v>59</v>
      </c>
      <c r="L1834" t="s">
        <v>11700</v>
      </c>
      <c r="M1834" t="s">
        <v>11701</v>
      </c>
      <c r="N1834" t="s">
        <v>11696</v>
      </c>
      <c r="O1834">
        <f>VLOOKUP(B1834,HIS退!B:F,5,FALSE)</f>
        <v>-1000</v>
      </c>
      <c r="P1834" t="str">
        <f>VLOOKUP(B1834,HIS退!B:I,8,FALSE)</f>
        <v>1</v>
      </c>
      <c r="Q1834" s="38">
        <f>VLOOKUP(C1834,招行退!B:F,5,FALSE)</f>
        <v>1000</v>
      </c>
      <c r="R1834" t="str">
        <f>VLOOKUP(C1834,招行退!B:H,7,FALSE)</f>
        <v>S</v>
      </c>
      <c r="S1834" t="e">
        <f>VLOOKUP(C1834,招行退!B:I,8,FALSE)</f>
        <v>#N/A</v>
      </c>
    </row>
    <row r="1835" spans="1:19" ht="14.25" hidden="1">
      <c r="A1835" t="s">
        <v>22291</v>
      </c>
      <c r="B1835">
        <v>868361</v>
      </c>
      <c r="C1835" t="s">
        <v>11702</v>
      </c>
      <c r="D1835" t="s">
        <v>11703</v>
      </c>
      <c r="E1835" t="s">
        <v>11704</v>
      </c>
      <c r="F1835" s="15">
        <v>500</v>
      </c>
      <c r="G1835" t="s">
        <v>34</v>
      </c>
      <c r="H1835" t="s">
        <v>34</v>
      </c>
      <c r="I1835" t="s">
        <v>58</v>
      </c>
      <c r="J1835" t="s">
        <v>48</v>
      </c>
      <c r="K1835" t="s">
        <v>59</v>
      </c>
      <c r="L1835" t="s">
        <v>11705</v>
      </c>
      <c r="M1835" t="s">
        <v>11706</v>
      </c>
      <c r="N1835" t="s">
        <v>11707</v>
      </c>
      <c r="O1835">
        <f>VLOOKUP(B1835,HIS退!B:F,5,FALSE)</f>
        <v>-500</v>
      </c>
      <c r="P1835" t="str">
        <f>VLOOKUP(B1835,HIS退!B:I,8,FALSE)</f>
        <v>1</v>
      </c>
      <c r="Q1835" s="38">
        <f>VLOOKUP(C1835,招行退!B:F,5,FALSE)</f>
        <v>500</v>
      </c>
      <c r="R1835" t="str">
        <f>VLOOKUP(C1835,招行退!B:H,7,FALSE)</f>
        <v>S</v>
      </c>
      <c r="S1835" t="e">
        <f>VLOOKUP(C1835,招行退!B:I,8,FALSE)</f>
        <v>#N/A</v>
      </c>
    </row>
    <row r="1836" spans="1:19" ht="14.25" hidden="1">
      <c r="A1836" t="s">
        <v>22292</v>
      </c>
      <c r="B1836">
        <v>868373</v>
      </c>
      <c r="C1836" t="s">
        <v>11708</v>
      </c>
      <c r="D1836" t="s">
        <v>11709</v>
      </c>
      <c r="E1836" t="s">
        <v>11710</v>
      </c>
      <c r="F1836" s="15">
        <v>1200</v>
      </c>
      <c r="G1836" t="s">
        <v>34</v>
      </c>
      <c r="H1836" t="s">
        <v>34</v>
      </c>
      <c r="I1836" t="s">
        <v>58</v>
      </c>
      <c r="J1836" t="s">
        <v>48</v>
      </c>
      <c r="K1836" t="s">
        <v>59</v>
      </c>
      <c r="L1836" t="s">
        <v>11711</v>
      </c>
      <c r="M1836" t="s">
        <v>11712</v>
      </c>
      <c r="N1836" t="s">
        <v>11713</v>
      </c>
      <c r="O1836">
        <f>VLOOKUP(B1836,HIS退!B:F,5,FALSE)</f>
        <v>-1200</v>
      </c>
      <c r="P1836" t="str">
        <f>VLOOKUP(B1836,HIS退!B:I,8,FALSE)</f>
        <v>1</v>
      </c>
      <c r="Q1836" s="38">
        <f>VLOOKUP(C1836,招行退!B:F,5,FALSE)</f>
        <v>1200</v>
      </c>
      <c r="R1836" t="str">
        <f>VLOOKUP(C1836,招行退!B:H,7,FALSE)</f>
        <v>S</v>
      </c>
      <c r="S1836" t="e">
        <f>VLOOKUP(C1836,招行退!B:I,8,FALSE)</f>
        <v>#N/A</v>
      </c>
    </row>
    <row r="1837" spans="1:19" ht="14.25" hidden="1">
      <c r="A1837" t="s">
        <v>22293</v>
      </c>
      <c r="B1837">
        <v>868513</v>
      </c>
      <c r="C1837" t="s">
        <v>11714</v>
      </c>
      <c r="D1837" t="s">
        <v>11715</v>
      </c>
      <c r="E1837" t="s">
        <v>5386</v>
      </c>
      <c r="F1837" s="15">
        <v>460.34</v>
      </c>
      <c r="G1837" t="s">
        <v>34</v>
      </c>
      <c r="H1837" t="s">
        <v>34</v>
      </c>
      <c r="I1837" t="s">
        <v>58</v>
      </c>
      <c r="J1837" t="s">
        <v>48</v>
      </c>
      <c r="K1837" t="s">
        <v>59</v>
      </c>
      <c r="L1837" t="s">
        <v>11716</v>
      </c>
      <c r="M1837" t="s">
        <v>11717</v>
      </c>
      <c r="N1837" t="s">
        <v>11718</v>
      </c>
      <c r="O1837">
        <f>VLOOKUP(B1837,HIS退!B:F,5,FALSE)</f>
        <v>-460.34</v>
      </c>
      <c r="P1837" t="str">
        <f>VLOOKUP(B1837,HIS退!B:I,8,FALSE)</f>
        <v>1</v>
      </c>
      <c r="Q1837" s="38">
        <f>VLOOKUP(C1837,招行退!B:F,5,FALSE)</f>
        <v>460.34</v>
      </c>
      <c r="R1837" t="str">
        <f>VLOOKUP(C1837,招行退!B:H,7,FALSE)</f>
        <v>S</v>
      </c>
      <c r="S1837" t="e">
        <f>VLOOKUP(C1837,招行退!B:I,8,FALSE)</f>
        <v>#N/A</v>
      </c>
    </row>
    <row r="1838" spans="1:19" ht="14.25" hidden="1">
      <c r="A1838" t="s">
        <v>22294</v>
      </c>
      <c r="B1838">
        <v>868659</v>
      </c>
      <c r="C1838" t="s">
        <v>11719</v>
      </c>
      <c r="D1838" t="s">
        <v>11720</v>
      </c>
      <c r="E1838" t="s">
        <v>11721</v>
      </c>
      <c r="F1838" s="15">
        <v>34.5</v>
      </c>
      <c r="G1838" t="s">
        <v>34</v>
      </c>
      <c r="H1838" t="s">
        <v>34</v>
      </c>
      <c r="I1838" t="s">
        <v>58</v>
      </c>
      <c r="J1838" t="s">
        <v>48</v>
      </c>
      <c r="K1838" t="s">
        <v>59</v>
      </c>
      <c r="L1838" t="s">
        <v>11722</v>
      </c>
      <c r="M1838" t="s">
        <v>11723</v>
      </c>
      <c r="N1838" t="s">
        <v>11724</v>
      </c>
      <c r="O1838">
        <f>VLOOKUP(B1838,HIS退!B:F,5,FALSE)</f>
        <v>-34.5</v>
      </c>
      <c r="P1838" t="str">
        <f>VLOOKUP(B1838,HIS退!B:I,8,FALSE)</f>
        <v>1</v>
      </c>
      <c r="Q1838" s="38">
        <f>VLOOKUP(C1838,招行退!B:F,5,FALSE)</f>
        <v>34.5</v>
      </c>
      <c r="R1838" t="str">
        <f>VLOOKUP(C1838,招行退!B:H,7,FALSE)</f>
        <v>S</v>
      </c>
      <c r="S1838" t="e">
        <f>VLOOKUP(C1838,招行退!B:I,8,FALSE)</f>
        <v>#N/A</v>
      </c>
    </row>
    <row r="1839" spans="1:19" ht="14.25" hidden="1">
      <c r="A1839" t="s">
        <v>22295</v>
      </c>
      <c r="B1839">
        <v>868673</v>
      </c>
      <c r="C1839" t="s">
        <v>11725</v>
      </c>
      <c r="D1839" t="s">
        <v>11726</v>
      </c>
      <c r="E1839" t="s">
        <v>11727</v>
      </c>
      <c r="F1839" s="15">
        <v>200</v>
      </c>
      <c r="G1839" t="s">
        <v>34</v>
      </c>
      <c r="H1839" t="s">
        <v>34</v>
      </c>
      <c r="I1839" t="s">
        <v>58</v>
      </c>
      <c r="J1839" t="s">
        <v>48</v>
      </c>
      <c r="K1839" t="s">
        <v>59</v>
      </c>
      <c r="L1839" t="s">
        <v>11728</v>
      </c>
      <c r="M1839" t="s">
        <v>11729</v>
      </c>
      <c r="N1839" t="s">
        <v>11730</v>
      </c>
      <c r="O1839">
        <f>VLOOKUP(B1839,HIS退!B:F,5,FALSE)</f>
        <v>-200</v>
      </c>
      <c r="P1839" t="str">
        <f>VLOOKUP(B1839,HIS退!B:I,8,FALSE)</f>
        <v>1</v>
      </c>
      <c r="Q1839" s="38">
        <f>VLOOKUP(C1839,招行退!B:F,5,FALSE)</f>
        <v>200</v>
      </c>
      <c r="R1839" t="str">
        <f>VLOOKUP(C1839,招行退!B:H,7,FALSE)</f>
        <v>S</v>
      </c>
      <c r="S1839" t="e">
        <f>VLOOKUP(C1839,招行退!B:I,8,FALSE)</f>
        <v>#N/A</v>
      </c>
    </row>
    <row r="1840" spans="1:19" ht="14.25" hidden="1">
      <c r="A1840" t="s">
        <v>22296</v>
      </c>
      <c r="B1840">
        <v>869318</v>
      </c>
      <c r="C1840" t="s">
        <v>11731</v>
      </c>
      <c r="D1840" t="s">
        <v>11732</v>
      </c>
      <c r="E1840" t="s">
        <v>11733</v>
      </c>
      <c r="F1840" s="15">
        <v>3656.11</v>
      </c>
      <c r="G1840" t="s">
        <v>34</v>
      </c>
      <c r="H1840" t="s">
        <v>34</v>
      </c>
      <c r="I1840" t="s">
        <v>58</v>
      </c>
      <c r="J1840" t="s">
        <v>48</v>
      </c>
      <c r="K1840" t="s">
        <v>59</v>
      </c>
      <c r="L1840" t="s">
        <v>11734</v>
      </c>
      <c r="M1840" t="s">
        <v>11735</v>
      </c>
      <c r="N1840" t="s">
        <v>11736</v>
      </c>
      <c r="O1840">
        <f>VLOOKUP(B1840,HIS退!B:F,5,FALSE)</f>
        <v>-3656.11</v>
      </c>
      <c r="P1840" t="str">
        <f>VLOOKUP(B1840,HIS退!B:I,8,FALSE)</f>
        <v>1</v>
      </c>
      <c r="Q1840" s="38">
        <f>VLOOKUP(C1840,招行退!B:F,5,FALSE)</f>
        <v>3656.11</v>
      </c>
      <c r="R1840" t="str">
        <f>VLOOKUP(C1840,招行退!B:H,7,FALSE)</f>
        <v>S</v>
      </c>
      <c r="S1840" t="e">
        <f>VLOOKUP(C1840,招行退!B:I,8,FALSE)</f>
        <v>#N/A</v>
      </c>
    </row>
    <row r="1841" spans="1:19" ht="14.25" hidden="1">
      <c r="A1841" t="s">
        <v>22297</v>
      </c>
      <c r="B1841">
        <v>869438</v>
      </c>
      <c r="C1841" t="s">
        <v>6227</v>
      </c>
      <c r="D1841" t="s">
        <v>11737</v>
      </c>
      <c r="E1841" t="s">
        <v>6230</v>
      </c>
      <c r="F1841" s="15">
        <v>50</v>
      </c>
      <c r="G1841" t="s">
        <v>34</v>
      </c>
      <c r="H1841" t="s">
        <v>34</v>
      </c>
      <c r="I1841" t="s">
        <v>340</v>
      </c>
      <c r="J1841" t="s">
        <v>57</v>
      </c>
      <c r="K1841" t="s">
        <v>59</v>
      </c>
      <c r="L1841" t="s">
        <v>6228</v>
      </c>
      <c r="M1841" t="s">
        <v>11738</v>
      </c>
      <c r="N1841" t="s">
        <v>6231</v>
      </c>
      <c r="O1841">
        <f>VLOOKUP(B1841,HIS退!B:F,5,FALSE)</f>
        <v>-50</v>
      </c>
      <c r="P1841" t="str">
        <f>VLOOKUP(B1841,HIS退!B:I,8,FALSE)</f>
        <v>9</v>
      </c>
      <c r="Q1841" s="38">
        <f>VLOOKUP(C1841,招行退!B:F,5,FALSE)</f>
        <v>50</v>
      </c>
      <c r="R1841" t="str">
        <f>VLOOKUP(C1841,招行退!B:H,7,FALSE)</f>
        <v>B</v>
      </c>
      <c r="S1841" t="str">
        <f>VLOOKUP(C1841,招行退!B:I,8,FALSE)</f>
        <v>20170720</v>
      </c>
    </row>
    <row r="1842" spans="1:19" ht="14.25" hidden="1">
      <c r="A1842" t="s">
        <v>22298</v>
      </c>
      <c r="B1842">
        <v>869455</v>
      </c>
      <c r="C1842" t="s">
        <v>11739</v>
      </c>
      <c r="D1842" t="s">
        <v>9979</v>
      </c>
      <c r="E1842" t="s">
        <v>5766</v>
      </c>
      <c r="F1842" s="15">
        <v>615.89</v>
      </c>
      <c r="G1842" t="s">
        <v>34</v>
      </c>
      <c r="H1842" t="s">
        <v>34</v>
      </c>
      <c r="I1842" t="s">
        <v>58</v>
      </c>
      <c r="J1842" t="s">
        <v>48</v>
      </c>
      <c r="K1842" t="s">
        <v>59</v>
      </c>
      <c r="L1842" t="s">
        <v>11740</v>
      </c>
      <c r="M1842" t="s">
        <v>11741</v>
      </c>
      <c r="N1842" t="s">
        <v>11742</v>
      </c>
      <c r="O1842">
        <f>VLOOKUP(B1842,HIS退!B:F,5,FALSE)</f>
        <v>-615.89</v>
      </c>
      <c r="P1842" t="str">
        <f>VLOOKUP(B1842,HIS退!B:I,8,FALSE)</f>
        <v>1</v>
      </c>
      <c r="Q1842" s="38">
        <f>VLOOKUP(C1842,招行退!B:F,5,FALSE)</f>
        <v>615.89</v>
      </c>
      <c r="R1842" t="str">
        <f>VLOOKUP(C1842,招行退!B:H,7,FALSE)</f>
        <v>S</v>
      </c>
      <c r="S1842" t="e">
        <f>VLOOKUP(C1842,招行退!B:I,8,FALSE)</f>
        <v>#N/A</v>
      </c>
    </row>
    <row r="1843" spans="1:19" ht="14.25" hidden="1">
      <c r="A1843" t="s">
        <v>22299</v>
      </c>
      <c r="B1843">
        <v>869443</v>
      </c>
      <c r="C1843" t="s">
        <v>11743</v>
      </c>
      <c r="D1843" t="s">
        <v>11744</v>
      </c>
      <c r="E1843" t="s">
        <v>11745</v>
      </c>
      <c r="F1843" s="15">
        <v>950</v>
      </c>
      <c r="G1843" t="s">
        <v>34</v>
      </c>
      <c r="H1843" t="s">
        <v>34</v>
      </c>
      <c r="I1843" t="s">
        <v>58</v>
      </c>
      <c r="J1843" t="s">
        <v>48</v>
      </c>
      <c r="K1843" t="s">
        <v>59</v>
      </c>
      <c r="L1843" t="s">
        <v>11746</v>
      </c>
      <c r="M1843" t="s">
        <v>11747</v>
      </c>
      <c r="N1843" t="s">
        <v>11748</v>
      </c>
      <c r="O1843">
        <f>VLOOKUP(B1843,HIS退!B:F,5,FALSE)</f>
        <v>-950</v>
      </c>
      <c r="P1843" t="str">
        <f>VLOOKUP(B1843,HIS退!B:I,8,FALSE)</f>
        <v>1</v>
      </c>
      <c r="Q1843" s="38">
        <f>VLOOKUP(C1843,招行退!B:F,5,FALSE)</f>
        <v>950</v>
      </c>
      <c r="R1843" t="str">
        <f>VLOOKUP(C1843,招行退!B:H,7,FALSE)</f>
        <v>S</v>
      </c>
      <c r="S1843" t="e">
        <f>VLOOKUP(C1843,招行退!B:I,8,FALSE)</f>
        <v>#N/A</v>
      </c>
    </row>
    <row r="1844" spans="1:19" ht="14.25" hidden="1">
      <c r="A1844" t="s">
        <v>22300</v>
      </c>
      <c r="B1844">
        <v>869489</v>
      </c>
      <c r="C1844" t="s">
        <v>11749</v>
      </c>
      <c r="D1844" t="s">
        <v>11750</v>
      </c>
      <c r="E1844" t="s">
        <v>11751</v>
      </c>
      <c r="F1844" s="15">
        <v>5500</v>
      </c>
      <c r="G1844" t="s">
        <v>34</v>
      </c>
      <c r="H1844" t="s">
        <v>34</v>
      </c>
      <c r="I1844" t="s">
        <v>58</v>
      </c>
      <c r="J1844" t="s">
        <v>48</v>
      </c>
      <c r="K1844" t="s">
        <v>59</v>
      </c>
      <c r="L1844" t="s">
        <v>11752</v>
      </c>
      <c r="M1844" t="s">
        <v>11753</v>
      </c>
      <c r="N1844" t="s">
        <v>11754</v>
      </c>
      <c r="O1844">
        <f>VLOOKUP(B1844,HIS退!B:F,5,FALSE)</f>
        <v>-5500</v>
      </c>
      <c r="P1844" t="str">
        <f>VLOOKUP(B1844,HIS退!B:I,8,FALSE)</f>
        <v>1</v>
      </c>
      <c r="Q1844" s="38">
        <f>VLOOKUP(C1844,招行退!B:F,5,FALSE)</f>
        <v>5500</v>
      </c>
      <c r="R1844" t="str">
        <f>VLOOKUP(C1844,招行退!B:H,7,FALSE)</f>
        <v>S</v>
      </c>
      <c r="S1844" t="e">
        <f>VLOOKUP(C1844,招行退!B:I,8,FALSE)</f>
        <v>#N/A</v>
      </c>
    </row>
    <row r="1845" spans="1:19" ht="14.25" hidden="1">
      <c r="A1845" t="s">
        <v>22301</v>
      </c>
      <c r="B1845">
        <v>869838</v>
      </c>
      <c r="C1845" t="s">
        <v>11755</v>
      </c>
      <c r="D1845" t="s">
        <v>11756</v>
      </c>
      <c r="E1845" t="s">
        <v>11733</v>
      </c>
      <c r="F1845" s="15">
        <v>44.5</v>
      </c>
      <c r="G1845" t="s">
        <v>34</v>
      </c>
      <c r="H1845" t="s">
        <v>34</v>
      </c>
      <c r="I1845" t="s">
        <v>58</v>
      </c>
      <c r="J1845" t="s">
        <v>48</v>
      </c>
      <c r="K1845" t="s">
        <v>59</v>
      </c>
      <c r="L1845" t="s">
        <v>11757</v>
      </c>
      <c r="M1845" t="s">
        <v>11758</v>
      </c>
      <c r="N1845" t="s">
        <v>11736</v>
      </c>
      <c r="O1845">
        <f>VLOOKUP(B1845,HIS退!B:F,5,FALSE)</f>
        <v>-44.5</v>
      </c>
      <c r="P1845" t="str">
        <f>VLOOKUP(B1845,HIS退!B:I,8,FALSE)</f>
        <v>1</v>
      </c>
      <c r="Q1845" s="38">
        <f>VLOOKUP(C1845,招行退!B:F,5,FALSE)</f>
        <v>44.5</v>
      </c>
      <c r="R1845" t="str">
        <f>VLOOKUP(C1845,招行退!B:H,7,FALSE)</f>
        <v>S</v>
      </c>
      <c r="S1845" t="e">
        <f>VLOOKUP(C1845,招行退!B:I,8,FALSE)</f>
        <v>#N/A</v>
      </c>
    </row>
    <row r="1846" spans="1:19" ht="14.25" hidden="1">
      <c r="A1846" t="s">
        <v>22302</v>
      </c>
      <c r="B1846">
        <v>869927</v>
      </c>
      <c r="C1846" t="s">
        <v>11759</v>
      </c>
      <c r="D1846" t="s">
        <v>11703</v>
      </c>
      <c r="E1846" t="s">
        <v>11704</v>
      </c>
      <c r="F1846" s="15">
        <v>400</v>
      </c>
      <c r="G1846" t="s">
        <v>34</v>
      </c>
      <c r="H1846" t="s">
        <v>34</v>
      </c>
      <c r="I1846" t="s">
        <v>58</v>
      </c>
      <c r="J1846" t="s">
        <v>48</v>
      </c>
      <c r="K1846" t="s">
        <v>59</v>
      </c>
      <c r="L1846" t="s">
        <v>11760</v>
      </c>
      <c r="M1846" t="s">
        <v>11761</v>
      </c>
      <c r="N1846" t="s">
        <v>11707</v>
      </c>
      <c r="O1846">
        <f>VLOOKUP(B1846,HIS退!B:F,5,FALSE)</f>
        <v>-400</v>
      </c>
      <c r="P1846" t="str">
        <f>VLOOKUP(B1846,HIS退!B:I,8,FALSE)</f>
        <v>1</v>
      </c>
      <c r="Q1846" s="38">
        <f>VLOOKUP(C1846,招行退!B:F,5,FALSE)</f>
        <v>400</v>
      </c>
      <c r="R1846" t="str">
        <f>VLOOKUP(C1846,招行退!B:H,7,FALSE)</f>
        <v>S</v>
      </c>
      <c r="S1846" t="e">
        <f>VLOOKUP(C1846,招行退!B:I,8,FALSE)</f>
        <v>#N/A</v>
      </c>
    </row>
    <row r="1847" spans="1:19" ht="14.25" hidden="1">
      <c r="A1847" t="s">
        <v>22303</v>
      </c>
      <c r="B1847">
        <v>869940</v>
      </c>
      <c r="C1847" t="s">
        <v>11762</v>
      </c>
      <c r="D1847" t="s">
        <v>11763</v>
      </c>
      <c r="E1847" t="s">
        <v>11764</v>
      </c>
      <c r="F1847" s="15">
        <v>6100</v>
      </c>
      <c r="G1847" t="s">
        <v>34</v>
      </c>
      <c r="H1847" t="s">
        <v>34</v>
      </c>
      <c r="I1847" t="s">
        <v>58</v>
      </c>
      <c r="J1847" t="s">
        <v>48</v>
      </c>
      <c r="K1847" t="s">
        <v>59</v>
      </c>
      <c r="L1847" t="s">
        <v>11765</v>
      </c>
      <c r="M1847" t="s">
        <v>11766</v>
      </c>
      <c r="N1847" t="s">
        <v>11767</v>
      </c>
      <c r="O1847">
        <f>VLOOKUP(B1847,HIS退!B:F,5,FALSE)</f>
        <v>-6100</v>
      </c>
      <c r="P1847" t="str">
        <f>VLOOKUP(B1847,HIS退!B:I,8,FALSE)</f>
        <v>1</v>
      </c>
      <c r="Q1847" s="38">
        <f>VLOOKUP(C1847,招行退!B:F,5,FALSE)</f>
        <v>6100</v>
      </c>
      <c r="R1847" t="str">
        <f>VLOOKUP(C1847,招行退!B:H,7,FALSE)</f>
        <v>S</v>
      </c>
      <c r="S1847" t="e">
        <f>VLOOKUP(C1847,招行退!B:I,8,FALSE)</f>
        <v>#N/A</v>
      </c>
    </row>
    <row r="1848" spans="1:19" ht="14.25" hidden="1">
      <c r="A1848" t="s">
        <v>22304</v>
      </c>
      <c r="B1848">
        <v>869999</v>
      </c>
      <c r="C1848" t="s">
        <v>6234</v>
      </c>
      <c r="D1848" t="s">
        <v>11768</v>
      </c>
      <c r="E1848" t="s">
        <v>6237</v>
      </c>
      <c r="F1848" s="15">
        <v>500</v>
      </c>
      <c r="G1848" t="s">
        <v>34</v>
      </c>
      <c r="H1848" t="s">
        <v>34</v>
      </c>
      <c r="I1848" t="s">
        <v>340</v>
      </c>
      <c r="J1848" t="s">
        <v>57</v>
      </c>
      <c r="K1848" t="s">
        <v>59</v>
      </c>
      <c r="L1848" t="s">
        <v>6235</v>
      </c>
      <c r="M1848" t="s">
        <v>11769</v>
      </c>
      <c r="N1848" t="s">
        <v>6238</v>
      </c>
      <c r="O1848">
        <f>VLOOKUP(B1848,HIS退!B:F,5,FALSE)</f>
        <v>-500</v>
      </c>
      <c r="P1848" t="str">
        <f>VLOOKUP(B1848,HIS退!B:I,8,FALSE)</f>
        <v>9</v>
      </c>
      <c r="Q1848" s="38">
        <f>VLOOKUP(C1848,招行退!B:F,5,FALSE)</f>
        <v>500</v>
      </c>
      <c r="R1848" t="str">
        <f>VLOOKUP(C1848,招行退!B:H,7,FALSE)</f>
        <v>B</v>
      </c>
      <c r="S1848" t="str">
        <f>VLOOKUP(C1848,招行退!B:I,8,FALSE)</f>
        <v>20170720</v>
      </c>
    </row>
    <row r="1849" spans="1:19" ht="14.25" hidden="1">
      <c r="A1849" t="s">
        <v>22305</v>
      </c>
      <c r="B1849">
        <v>870074</v>
      </c>
      <c r="C1849" t="s">
        <v>6314</v>
      </c>
      <c r="D1849" t="s">
        <v>11770</v>
      </c>
      <c r="E1849" t="s">
        <v>6317</v>
      </c>
      <c r="F1849" s="15">
        <v>280</v>
      </c>
      <c r="G1849" t="s">
        <v>34</v>
      </c>
      <c r="H1849" t="s">
        <v>34</v>
      </c>
      <c r="I1849" t="s">
        <v>340</v>
      </c>
      <c r="J1849" t="s">
        <v>340</v>
      </c>
      <c r="K1849" t="s">
        <v>59</v>
      </c>
      <c r="L1849" t="s">
        <v>6315</v>
      </c>
      <c r="M1849" t="s">
        <v>11771</v>
      </c>
      <c r="N1849" t="s">
        <v>6318</v>
      </c>
      <c r="O1849">
        <f>VLOOKUP(B1849,HIS退!B:F,5,FALSE)</f>
        <v>-280</v>
      </c>
      <c r="P1849" t="str">
        <f>VLOOKUP(B1849,HIS退!B:I,8,FALSE)</f>
        <v>9</v>
      </c>
      <c r="Q1849" s="38">
        <f>VLOOKUP(C1849,招行退!B:F,5,FALSE)</f>
        <v>280</v>
      </c>
      <c r="R1849" t="str">
        <f>VLOOKUP(C1849,招行退!B:H,7,FALSE)</f>
        <v>B</v>
      </c>
      <c r="S1849" t="str">
        <f>VLOOKUP(C1849,招行退!B:I,8,FALSE)</f>
        <v>20170721</v>
      </c>
    </row>
    <row r="1850" spans="1:19" ht="14.25" hidden="1">
      <c r="A1850" t="s">
        <v>22306</v>
      </c>
      <c r="B1850">
        <v>870328</v>
      </c>
      <c r="C1850" t="s">
        <v>11772</v>
      </c>
      <c r="D1850" t="s">
        <v>11773</v>
      </c>
      <c r="E1850" t="s">
        <v>11774</v>
      </c>
      <c r="F1850" s="15">
        <v>113</v>
      </c>
      <c r="G1850" t="s">
        <v>34</v>
      </c>
      <c r="H1850" t="s">
        <v>34</v>
      </c>
      <c r="I1850" t="s">
        <v>58</v>
      </c>
      <c r="J1850" t="s">
        <v>48</v>
      </c>
      <c r="K1850" t="s">
        <v>59</v>
      </c>
      <c r="L1850" t="s">
        <v>11775</v>
      </c>
      <c r="M1850" t="s">
        <v>11776</v>
      </c>
      <c r="N1850" t="s">
        <v>11777</v>
      </c>
      <c r="O1850">
        <f>VLOOKUP(B1850,HIS退!B:F,5,FALSE)</f>
        <v>-113</v>
      </c>
      <c r="P1850" t="str">
        <f>VLOOKUP(B1850,HIS退!B:I,8,FALSE)</f>
        <v>1</v>
      </c>
      <c r="Q1850" s="38">
        <f>VLOOKUP(C1850,招行退!B:F,5,FALSE)</f>
        <v>113</v>
      </c>
      <c r="R1850" t="str">
        <f>VLOOKUP(C1850,招行退!B:H,7,FALSE)</f>
        <v>S</v>
      </c>
      <c r="S1850" t="e">
        <f>VLOOKUP(C1850,招行退!B:I,8,FALSE)</f>
        <v>#N/A</v>
      </c>
    </row>
    <row r="1851" spans="1:19" ht="14.25" hidden="1">
      <c r="A1851" t="s">
        <v>22307</v>
      </c>
      <c r="B1851">
        <v>870414</v>
      </c>
      <c r="C1851" t="s">
        <v>11778</v>
      </c>
      <c r="D1851" t="s">
        <v>11779</v>
      </c>
      <c r="E1851" t="s">
        <v>11780</v>
      </c>
      <c r="F1851" s="15">
        <v>78</v>
      </c>
      <c r="G1851" t="s">
        <v>34</v>
      </c>
      <c r="H1851" t="s">
        <v>34</v>
      </c>
      <c r="I1851" t="s">
        <v>58</v>
      </c>
      <c r="J1851" t="s">
        <v>48</v>
      </c>
      <c r="K1851" t="s">
        <v>59</v>
      </c>
      <c r="L1851" t="s">
        <v>11781</v>
      </c>
      <c r="M1851" t="s">
        <v>11782</v>
      </c>
      <c r="N1851" t="s">
        <v>11783</v>
      </c>
      <c r="O1851">
        <f>VLOOKUP(B1851,HIS退!B:F,5,FALSE)</f>
        <v>-78</v>
      </c>
      <c r="P1851" t="str">
        <f>VLOOKUP(B1851,HIS退!B:I,8,FALSE)</f>
        <v>1</v>
      </c>
      <c r="Q1851" s="38">
        <f>VLOOKUP(C1851,招行退!B:F,5,FALSE)</f>
        <v>78</v>
      </c>
      <c r="R1851" t="str">
        <f>VLOOKUP(C1851,招行退!B:H,7,FALSE)</f>
        <v>S</v>
      </c>
      <c r="S1851" t="e">
        <f>VLOOKUP(C1851,招行退!B:I,8,FALSE)</f>
        <v>#N/A</v>
      </c>
    </row>
    <row r="1852" spans="1:19" ht="14.25" hidden="1">
      <c r="A1852" t="s">
        <v>22308</v>
      </c>
      <c r="B1852">
        <v>870465</v>
      </c>
      <c r="C1852" t="s">
        <v>11784</v>
      </c>
      <c r="D1852" t="s">
        <v>11785</v>
      </c>
      <c r="E1852" t="s">
        <v>11786</v>
      </c>
      <c r="F1852" s="15">
        <v>97</v>
      </c>
      <c r="G1852" t="s">
        <v>34</v>
      </c>
      <c r="H1852" t="s">
        <v>34</v>
      </c>
      <c r="I1852" t="s">
        <v>58</v>
      </c>
      <c r="J1852" t="s">
        <v>48</v>
      </c>
      <c r="K1852" t="s">
        <v>59</v>
      </c>
      <c r="L1852" t="s">
        <v>11787</v>
      </c>
      <c r="M1852" t="s">
        <v>11788</v>
      </c>
      <c r="N1852" t="s">
        <v>11789</v>
      </c>
      <c r="O1852">
        <f>VLOOKUP(B1852,HIS退!B:F,5,FALSE)</f>
        <v>-97</v>
      </c>
      <c r="P1852" t="str">
        <f>VLOOKUP(B1852,HIS退!B:I,8,FALSE)</f>
        <v>1</v>
      </c>
      <c r="Q1852" s="38">
        <f>VLOOKUP(C1852,招行退!B:F,5,FALSE)</f>
        <v>97</v>
      </c>
      <c r="R1852" t="str">
        <f>VLOOKUP(C1852,招行退!B:H,7,FALSE)</f>
        <v>S</v>
      </c>
      <c r="S1852" t="e">
        <f>VLOOKUP(C1852,招行退!B:I,8,FALSE)</f>
        <v>#N/A</v>
      </c>
    </row>
    <row r="1853" spans="1:19" ht="14.25" hidden="1">
      <c r="A1853" t="s">
        <v>22309</v>
      </c>
      <c r="B1853">
        <v>870504</v>
      </c>
      <c r="C1853" t="s">
        <v>6248</v>
      </c>
      <c r="D1853" t="s">
        <v>11790</v>
      </c>
      <c r="E1853" t="s">
        <v>6251</v>
      </c>
      <c r="F1853" s="15">
        <v>50</v>
      </c>
      <c r="G1853" t="s">
        <v>34</v>
      </c>
      <c r="H1853" t="s">
        <v>34</v>
      </c>
      <c r="I1853" t="s">
        <v>340</v>
      </c>
      <c r="J1853" t="s">
        <v>57</v>
      </c>
      <c r="K1853" t="s">
        <v>59</v>
      </c>
      <c r="L1853" t="s">
        <v>6249</v>
      </c>
      <c r="M1853" t="s">
        <v>11791</v>
      </c>
      <c r="N1853" t="s">
        <v>6252</v>
      </c>
      <c r="O1853">
        <f>VLOOKUP(B1853,HIS退!B:F,5,FALSE)</f>
        <v>-50</v>
      </c>
      <c r="P1853" t="str">
        <f>VLOOKUP(B1853,HIS退!B:I,8,FALSE)</f>
        <v>9</v>
      </c>
      <c r="Q1853" s="38">
        <f>VLOOKUP(C1853,招行退!B:F,5,FALSE)</f>
        <v>50</v>
      </c>
      <c r="R1853" t="str">
        <f>VLOOKUP(C1853,招行退!B:H,7,FALSE)</f>
        <v>B</v>
      </c>
      <c r="S1853" t="str">
        <f>VLOOKUP(C1853,招行退!B:I,8,FALSE)</f>
        <v>20170720</v>
      </c>
    </row>
    <row r="1854" spans="1:19" ht="14.25" hidden="1">
      <c r="A1854" t="s">
        <v>22310</v>
      </c>
      <c r="B1854">
        <v>870583</v>
      </c>
      <c r="C1854" t="s">
        <v>11792</v>
      </c>
      <c r="D1854" t="s">
        <v>11793</v>
      </c>
      <c r="E1854" t="s">
        <v>11794</v>
      </c>
      <c r="F1854" s="15">
        <v>6.5</v>
      </c>
      <c r="G1854" t="s">
        <v>34</v>
      </c>
      <c r="H1854" t="s">
        <v>34</v>
      </c>
      <c r="I1854" t="s">
        <v>58</v>
      </c>
      <c r="J1854" t="s">
        <v>48</v>
      </c>
      <c r="K1854" t="s">
        <v>59</v>
      </c>
      <c r="L1854" t="s">
        <v>11795</v>
      </c>
      <c r="M1854" t="s">
        <v>11796</v>
      </c>
      <c r="N1854" t="s">
        <v>11797</v>
      </c>
      <c r="O1854">
        <f>VLOOKUP(B1854,HIS退!B:F,5,FALSE)</f>
        <v>-6.5</v>
      </c>
      <c r="P1854" t="str">
        <f>VLOOKUP(B1854,HIS退!B:I,8,FALSE)</f>
        <v>1</v>
      </c>
      <c r="Q1854" s="38">
        <f>VLOOKUP(C1854,招行退!B:F,5,FALSE)</f>
        <v>6.5</v>
      </c>
      <c r="R1854" t="str">
        <f>VLOOKUP(C1854,招行退!B:H,7,FALSE)</f>
        <v>S</v>
      </c>
      <c r="S1854" t="e">
        <f>VLOOKUP(C1854,招行退!B:I,8,FALSE)</f>
        <v>#N/A</v>
      </c>
    </row>
    <row r="1855" spans="1:19" ht="14.25" hidden="1">
      <c r="A1855" t="s">
        <v>22311</v>
      </c>
      <c r="B1855">
        <v>870672</v>
      </c>
      <c r="C1855" t="s">
        <v>11798</v>
      </c>
      <c r="D1855" t="s">
        <v>11799</v>
      </c>
      <c r="E1855" t="s">
        <v>11800</v>
      </c>
      <c r="F1855" s="15">
        <v>811.5</v>
      </c>
      <c r="G1855" t="s">
        <v>34</v>
      </c>
      <c r="H1855" t="s">
        <v>34</v>
      </c>
      <c r="I1855" t="s">
        <v>58</v>
      </c>
      <c r="J1855" t="s">
        <v>48</v>
      </c>
      <c r="K1855" t="s">
        <v>59</v>
      </c>
      <c r="L1855" t="s">
        <v>11801</v>
      </c>
      <c r="M1855" t="s">
        <v>11802</v>
      </c>
      <c r="N1855" t="s">
        <v>6245</v>
      </c>
      <c r="O1855">
        <f>VLOOKUP(B1855,HIS退!B:F,5,FALSE)</f>
        <v>-811.5</v>
      </c>
      <c r="P1855" t="str">
        <f>VLOOKUP(B1855,HIS退!B:I,8,FALSE)</f>
        <v>1</v>
      </c>
      <c r="Q1855" s="38">
        <f>VLOOKUP(C1855,招行退!B:F,5,FALSE)</f>
        <v>811.5</v>
      </c>
      <c r="R1855" t="str">
        <f>VLOOKUP(C1855,招行退!B:H,7,FALSE)</f>
        <v>S</v>
      </c>
      <c r="S1855" t="e">
        <f>VLOOKUP(C1855,招行退!B:I,8,FALSE)</f>
        <v>#N/A</v>
      </c>
    </row>
    <row r="1856" spans="1:19" ht="14.25" hidden="1">
      <c r="A1856" t="s">
        <v>22312</v>
      </c>
      <c r="B1856">
        <v>870726</v>
      </c>
      <c r="C1856" t="s">
        <v>6241</v>
      </c>
      <c r="D1856" t="s">
        <v>11803</v>
      </c>
      <c r="E1856" t="s">
        <v>6244</v>
      </c>
      <c r="F1856" s="15">
        <v>75.42</v>
      </c>
      <c r="G1856" t="s">
        <v>34</v>
      </c>
      <c r="H1856" t="s">
        <v>34</v>
      </c>
      <c r="I1856" t="s">
        <v>340</v>
      </c>
      <c r="J1856" t="s">
        <v>57</v>
      </c>
      <c r="K1856" t="s">
        <v>59</v>
      </c>
      <c r="L1856" t="s">
        <v>6242</v>
      </c>
      <c r="M1856" t="s">
        <v>11804</v>
      </c>
      <c r="N1856" t="s">
        <v>6245</v>
      </c>
      <c r="O1856">
        <f>VLOOKUP(B1856,HIS退!B:F,5,FALSE)</f>
        <v>-75.42</v>
      </c>
      <c r="P1856" t="str">
        <f>VLOOKUP(B1856,HIS退!B:I,8,FALSE)</f>
        <v>9</v>
      </c>
      <c r="Q1856" s="38">
        <f>VLOOKUP(C1856,招行退!B:F,5,FALSE)</f>
        <v>75.42</v>
      </c>
      <c r="R1856" t="str">
        <f>VLOOKUP(C1856,招行退!B:H,7,FALSE)</f>
        <v>B</v>
      </c>
      <c r="S1856" t="str">
        <f>VLOOKUP(C1856,招行退!B:I,8,FALSE)</f>
        <v>20170720</v>
      </c>
    </row>
    <row r="1857" spans="1:19" ht="14.25" hidden="1">
      <c r="A1857" t="s">
        <v>22313</v>
      </c>
      <c r="B1857">
        <v>870740</v>
      </c>
      <c r="C1857" t="s">
        <v>11805</v>
      </c>
      <c r="D1857" t="s">
        <v>11806</v>
      </c>
      <c r="E1857" t="s">
        <v>11807</v>
      </c>
      <c r="F1857" s="15">
        <v>90</v>
      </c>
      <c r="G1857" t="s">
        <v>53</v>
      </c>
      <c r="H1857" t="s">
        <v>34</v>
      </c>
      <c r="I1857" t="s">
        <v>58</v>
      </c>
      <c r="J1857" t="s">
        <v>48</v>
      </c>
      <c r="K1857" t="s">
        <v>59</v>
      </c>
      <c r="L1857" t="s">
        <v>11808</v>
      </c>
      <c r="M1857" t="s">
        <v>11809</v>
      </c>
      <c r="N1857" t="s">
        <v>11810</v>
      </c>
      <c r="O1857">
        <f>VLOOKUP(B1857,HIS退!B:F,5,FALSE)</f>
        <v>-90</v>
      </c>
      <c r="P1857" t="str">
        <f>VLOOKUP(B1857,HIS退!B:I,8,FALSE)</f>
        <v>1</v>
      </c>
      <c r="Q1857" s="38">
        <f>VLOOKUP(C1857,招行退!B:F,5,FALSE)</f>
        <v>90</v>
      </c>
      <c r="R1857" t="str">
        <f>VLOOKUP(C1857,招行退!B:H,7,FALSE)</f>
        <v>S</v>
      </c>
      <c r="S1857" t="e">
        <f>VLOOKUP(C1857,招行退!B:I,8,FALSE)</f>
        <v>#N/A</v>
      </c>
    </row>
    <row r="1858" spans="1:19" ht="14.25" hidden="1">
      <c r="A1858" t="s">
        <v>22314</v>
      </c>
      <c r="B1858">
        <v>870751</v>
      </c>
      <c r="C1858" t="s">
        <v>11811</v>
      </c>
      <c r="D1858" t="s">
        <v>11812</v>
      </c>
      <c r="E1858" t="s">
        <v>11813</v>
      </c>
      <c r="F1858" s="15">
        <v>201</v>
      </c>
      <c r="G1858" t="s">
        <v>34</v>
      </c>
      <c r="H1858" t="s">
        <v>34</v>
      </c>
      <c r="I1858" t="s">
        <v>58</v>
      </c>
      <c r="J1858" t="s">
        <v>48</v>
      </c>
      <c r="K1858" t="s">
        <v>59</v>
      </c>
      <c r="L1858" t="s">
        <v>11814</v>
      </c>
      <c r="M1858" t="s">
        <v>11815</v>
      </c>
      <c r="N1858" t="s">
        <v>11816</v>
      </c>
      <c r="O1858">
        <f>VLOOKUP(B1858,HIS退!B:F,5,FALSE)</f>
        <v>-201</v>
      </c>
      <c r="P1858" t="str">
        <f>VLOOKUP(B1858,HIS退!B:I,8,FALSE)</f>
        <v>1</v>
      </c>
      <c r="Q1858" s="38">
        <f>VLOOKUP(C1858,招行退!B:F,5,FALSE)</f>
        <v>201</v>
      </c>
      <c r="R1858" t="str">
        <f>VLOOKUP(C1858,招行退!B:H,7,FALSE)</f>
        <v>S</v>
      </c>
      <c r="S1858" t="e">
        <f>VLOOKUP(C1858,招行退!B:I,8,FALSE)</f>
        <v>#N/A</v>
      </c>
    </row>
    <row r="1859" spans="1:19" ht="14.25" hidden="1">
      <c r="A1859" t="s">
        <v>22315</v>
      </c>
      <c r="B1859">
        <v>870895</v>
      </c>
      <c r="C1859" t="s">
        <v>11817</v>
      </c>
      <c r="D1859" t="s">
        <v>11818</v>
      </c>
      <c r="E1859" t="s">
        <v>11819</v>
      </c>
      <c r="F1859" s="15">
        <v>100</v>
      </c>
      <c r="G1859" t="s">
        <v>34</v>
      </c>
      <c r="H1859" t="s">
        <v>34</v>
      </c>
      <c r="I1859" t="s">
        <v>58</v>
      </c>
      <c r="J1859" t="s">
        <v>48</v>
      </c>
      <c r="K1859" t="s">
        <v>59</v>
      </c>
      <c r="L1859" t="s">
        <v>11820</v>
      </c>
      <c r="M1859" t="s">
        <v>11821</v>
      </c>
      <c r="N1859" t="s">
        <v>11822</v>
      </c>
      <c r="O1859">
        <f>VLOOKUP(B1859,HIS退!B:F,5,FALSE)</f>
        <v>-100</v>
      </c>
      <c r="P1859" t="str">
        <f>VLOOKUP(B1859,HIS退!B:I,8,FALSE)</f>
        <v>1</v>
      </c>
      <c r="Q1859" s="38">
        <f>VLOOKUP(C1859,招行退!B:F,5,FALSE)</f>
        <v>100</v>
      </c>
      <c r="R1859" t="str">
        <f>VLOOKUP(C1859,招行退!B:H,7,FALSE)</f>
        <v>S</v>
      </c>
      <c r="S1859" t="e">
        <f>VLOOKUP(C1859,招行退!B:I,8,FALSE)</f>
        <v>#N/A</v>
      </c>
    </row>
    <row r="1860" spans="1:19" ht="14.25" hidden="1">
      <c r="A1860" t="s">
        <v>22316</v>
      </c>
      <c r="B1860">
        <v>870929</v>
      </c>
      <c r="C1860" t="s">
        <v>11823</v>
      </c>
      <c r="D1860" t="s">
        <v>11818</v>
      </c>
      <c r="E1860" t="s">
        <v>11819</v>
      </c>
      <c r="F1860" s="15">
        <v>500</v>
      </c>
      <c r="G1860" t="s">
        <v>34</v>
      </c>
      <c r="H1860" t="s">
        <v>34</v>
      </c>
      <c r="I1860" t="s">
        <v>58</v>
      </c>
      <c r="J1860" t="s">
        <v>48</v>
      </c>
      <c r="K1860" t="s">
        <v>59</v>
      </c>
      <c r="L1860" t="s">
        <v>11824</v>
      </c>
      <c r="M1860" t="s">
        <v>11825</v>
      </c>
      <c r="N1860" t="s">
        <v>11826</v>
      </c>
      <c r="O1860">
        <f>VLOOKUP(B1860,HIS退!B:F,5,FALSE)</f>
        <v>-500</v>
      </c>
      <c r="P1860" t="str">
        <f>VLOOKUP(B1860,HIS退!B:I,8,FALSE)</f>
        <v>1</v>
      </c>
      <c r="Q1860" s="38">
        <f>VLOOKUP(C1860,招行退!B:F,5,FALSE)</f>
        <v>500</v>
      </c>
      <c r="R1860" t="str">
        <f>VLOOKUP(C1860,招行退!B:H,7,FALSE)</f>
        <v>S</v>
      </c>
      <c r="S1860" t="e">
        <f>VLOOKUP(C1860,招行退!B:I,8,FALSE)</f>
        <v>#N/A</v>
      </c>
    </row>
    <row r="1861" spans="1:19" ht="14.25" hidden="1">
      <c r="A1861" t="s">
        <v>22317</v>
      </c>
      <c r="B1861">
        <v>871031</v>
      </c>
      <c r="C1861" t="s">
        <v>11827</v>
      </c>
      <c r="D1861" t="s">
        <v>11828</v>
      </c>
      <c r="E1861" t="s">
        <v>11829</v>
      </c>
      <c r="F1861" s="15">
        <v>150</v>
      </c>
      <c r="G1861" t="s">
        <v>34</v>
      </c>
      <c r="H1861" t="s">
        <v>34</v>
      </c>
      <c r="I1861" t="s">
        <v>58</v>
      </c>
      <c r="J1861" t="s">
        <v>48</v>
      </c>
      <c r="K1861" t="s">
        <v>59</v>
      </c>
      <c r="L1861" t="s">
        <v>11830</v>
      </c>
      <c r="M1861" t="s">
        <v>11831</v>
      </c>
      <c r="N1861" t="s">
        <v>11832</v>
      </c>
      <c r="O1861">
        <f>VLOOKUP(B1861,HIS退!B:F,5,FALSE)</f>
        <v>-150</v>
      </c>
      <c r="P1861" t="str">
        <f>VLOOKUP(B1861,HIS退!B:I,8,FALSE)</f>
        <v>1</v>
      </c>
      <c r="Q1861" s="38">
        <f>VLOOKUP(C1861,招行退!B:F,5,FALSE)</f>
        <v>150</v>
      </c>
      <c r="R1861" t="str">
        <f>VLOOKUP(C1861,招行退!B:H,7,FALSE)</f>
        <v>S</v>
      </c>
      <c r="S1861" t="e">
        <f>VLOOKUP(C1861,招行退!B:I,8,FALSE)</f>
        <v>#N/A</v>
      </c>
    </row>
    <row r="1862" spans="1:19" ht="14.25" hidden="1">
      <c r="A1862" t="s">
        <v>22318</v>
      </c>
      <c r="B1862">
        <v>871058</v>
      </c>
      <c r="C1862" t="s">
        <v>11833</v>
      </c>
      <c r="D1862" t="s">
        <v>11834</v>
      </c>
      <c r="E1862" t="s">
        <v>11835</v>
      </c>
      <c r="F1862" s="15">
        <v>9.14</v>
      </c>
      <c r="G1862" t="s">
        <v>34</v>
      </c>
      <c r="H1862" t="s">
        <v>34</v>
      </c>
      <c r="I1862" t="s">
        <v>58</v>
      </c>
      <c r="J1862" t="s">
        <v>48</v>
      </c>
      <c r="K1862" t="s">
        <v>59</v>
      </c>
      <c r="L1862" t="s">
        <v>11836</v>
      </c>
      <c r="M1862" t="s">
        <v>11837</v>
      </c>
      <c r="N1862" t="s">
        <v>11838</v>
      </c>
      <c r="O1862">
        <f>VLOOKUP(B1862,HIS退!B:F,5,FALSE)</f>
        <v>-9.14</v>
      </c>
      <c r="P1862" t="str">
        <f>VLOOKUP(B1862,HIS退!B:I,8,FALSE)</f>
        <v>1</v>
      </c>
      <c r="Q1862" s="38">
        <f>VLOOKUP(C1862,招行退!B:F,5,FALSE)</f>
        <v>9.14</v>
      </c>
      <c r="R1862" t="str">
        <f>VLOOKUP(C1862,招行退!B:H,7,FALSE)</f>
        <v>S</v>
      </c>
      <c r="S1862" t="e">
        <f>VLOOKUP(C1862,招行退!B:I,8,FALSE)</f>
        <v>#N/A</v>
      </c>
    </row>
    <row r="1863" spans="1:19" ht="14.25" hidden="1">
      <c r="A1863" t="s">
        <v>22319</v>
      </c>
      <c r="B1863">
        <v>871246</v>
      </c>
      <c r="C1863" t="s">
        <v>11839</v>
      </c>
      <c r="D1863" t="s">
        <v>11840</v>
      </c>
      <c r="E1863" t="s">
        <v>11841</v>
      </c>
      <c r="F1863" s="15">
        <v>700</v>
      </c>
      <c r="G1863" t="s">
        <v>34</v>
      </c>
      <c r="H1863" t="s">
        <v>34</v>
      </c>
      <c r="I1863" t="s">
        <v>58</v>
      </c>
      <c r="J1863" t="s">
        <v>48</v>
      </c>
      <c r="K1863" t="s">
        <v>59</v>
      </c>
      <c r="L1863" t="s">
        <v>11842</v>
      </c>
      <c r="M1863" t="s">
        <v>11843</v>
      </c>
      <c r="N1863" t="s">
        <v>11844</v>
      </c>
      <c r="O1863">
        <f>VLOOKUP(B1863,HIS退!B:F,5,FALSE)</f>
        <v>-700</v>
      </c>
      <c r="P1863" t="str">
        <f>VLOOKUP(B1863,HIS退!B:I,8,FALSE)</f>
        <v>1</v>
      </c>
      <c r="Q1863" s="38">
        <f>VLOOKUP(C1863,招行退!B:F,5,FALSE)</f>
        <v>700</v>
      </c>
      <c r="R1863" t="str">
        <f>VLOOKUP(C1863,招行退!B:H,7,FALSE)</f>
        <v>S</v>
      </c>
      <c r="S1863" t="e">
        <f>VLOOKUP(C1863,招行退!B:I,8,FALSE)</f>
        <v>#N/A</v>
      </c>
    </row>
    <row r="1864" spans="1:19" ht="14.25" hidden="1">
      <c r="A1864" t="s">
        <v>22320</v>
      </c>
      <c r="B1864">
        <v>871780</v>
      </c>
      <c r="C1864" t="s">
        <v>6262</v>
      </c>
      <c r="D1864" t="s">
        <v>11845</v>
      </c>
      <c r="E1864" t="s">
        <v>6265</v>
      </c>
      <c r="F1864" s="15">
        <v>910.01</v>
      </c>
      <c r="G1864" t="s">
        <v>34</v>
      </c>
      <c r="H1864" t="s">
        <v>34</v>
      </c>
      <c r="I1864" t="s">
        <v>340</v>
      </c>
      <c r="J1864" t="s">
        <v>57</v>
      </c>
      <c r="K1864" t="s">
        <v>59</v>
      </c>
      <c r="L1864" t="s">
        <v>6263</v>
      </c>
      <c r="M1864" t="s">
        <v>11846</v>
      </c>
      <c r="N1864" t="s">
        <v>6266</v>
      </c>
      <c r="O1864">
        <f>VLOOKUP(B1864,HIS退!B:F,5,FALSE)</f>
        <v>-910.01</v>
      </c>
      <c r="P1864" t="str">
        <f>VLOOKUP(B1864,HIS退!B:I,8,FALSE)</f>
        <v>9</v>
      </c>
      <c r="Q1864" s="38">
        <f>VLOOKUP(C1864,招行退!B:F,5,FALSE)</f>
        <v>910.01</v>
      </c>
      <c r="R1864" t="str">
        <f>VLOOKUP(C1864,招行退!B:H,7,FALSE)</f>
        <v>B</v>
      </c>
      <c r="S1864" t="str">
        <f>VLOOKUP(C1864,招行退!B:I,8,FALSE)</f>
        <v>20170720</v>
      </c>
    </row>
    <row r="1865" spans="1:19" ht="14.25" hidden="1">
      <c r="A1865" t="s">
        <v>22321</v>
      </c>
      <c r="B1865">
        <v>871977</v>
      </c>
      <c r="C1865" t="s">
        <v>6255</v>
      </c>
      <c r="D1865" t="s">
        <v>11847</v>
      </c>
      <c r="E1865" t="s">
        <v>6258</v>
      </c>
      <c r="F1865" s="15">
        <v>270</v>
      </c>
      <c r="G1865" t="s">
        <v>34</v>
      </c>
      <c r="H1865" t="s">
        <v>34</v>
      </c>
      <c r="I1865" t="s">
        <v>340</v>
      </c>
      <c r="J1865" t="s">
        <v>57</v>
      </c>
      <c r="K1865" t="s">
        <v>59</v>
      </c>
      <c r="L1865" t="s">
        <v>6256</v>
      </c>
      <c r="M1865" t="s">
        <v>11848</v>
      </c>
      <c r="N1865" t="s">
        <v>6259</v>
      </c>
      <c r="O1865">
        <f>VLOOKUP(B1865,HIS退!B:F,5,FALSE)</f>
        <v>-270</v>
      </c>
      <c r="P1865" t="str">
        <f>VLOOKUP(B1865,HIS退!B:I,8,FALSE)</f>
        <v>9</v>
      </c>
      <c r="Q1865" s="38">
        <f>VLOOKUP(C1865,招行退!B:F,5,FALSE)</f>
        <v>270</v>
      </c>
      <c r="R1865" t="str">
        <f>VLOOKUP(C1865,招行退!B:H,7,FALSE)</f>
        <v>B</v>
      </c>
      <c r="S1865" t="str">
        <f>VLOOKUP(C1865,招行退!B:I,8,FALSE)</f>
        <v>20170720</v>
      </c>
    </row>
    <row r="1866" spans="1:19" ht="14.25" hidden="1">
      <c r="A1866" t="s">
        <v>22322</v>
      </c>
      <c r="B1866">
        <v>872063</v>
      </c>
      <c r="C1866" t="s">
        <v>11849</v>
      </c>
      <c r="D1866" t="s">
        <v>11850</v>
      </c>
      <c r="E1866" t="s">
        <v>11851</v>
      </c>
      <c r="F1866" s="15">
        <v>10.38</v>
      </c>
      <c r="G1866" t="s">
        <v>34</v>
      </c>
      <c r="H1866" t="s">
        <v>34</v>
      </c>
      <c r="I1866" t="s">
        <v>58</v>
      </c>
      <c r="J1866" t="s">
        <v>48</v>
      </c>
      <c r="K1866" t="s">
        <v>59</v>
      </c>
      <c r="L1866" t="s">
        <v>11852</v>
      </c>
      <c r="M1866" t="s">
        <v>11853</v>
      </c>
      <c r="N1866" t="s">
        <v>11854</v>
      </c>
      <c r="O1866">
        <f>VLOOKUP(B1866,HIS退!B:F,5,FALSE)</f>
        <v>-10.38</v>
      </c>
      <c r="P1866" t="str">
        <f>VLOOKUP(B1866,HIS退!B:I,8,FALSE)</f>
        <v>1</v>
      </c>
      <c r="Q1866" s="38">
        <f>VLOOKUP(C1866,招行退!B:F,5,FALSE)</f>
        <v>10.38</v>
      </c>
      <c r="R1866" t="str">
        <f>VLOOKUP(C1866,招行退!B:H,7,FALSE)</f>
        <v>S</v>
      </c>
      <c r="S1866" t="e">
        <f>VLOOKUP(C1866,招行退!B:I,8,FALSE)</f>
        <v>#N/A</v>
      </c>
    </row>
    <row r="1867" spans="1:19" ht="14.25" hidden="1">
      <c r="A1867" t="s">
        <v>22323</v>
      </c>
      <c r="B1867">
        <v>872202</v>
      </c>
      <c r="C1867" t="s">
        <v>6283</v>
      </c>
      <c r="D1867" t="s">
        <v>11855</v>
      </c>
      <c r="E1867" t="s">
        <v>6286</v>
      </c>
      <c r="F1867" s="15">
        <v>84.5</v>
      </c>
      <c r="G1867" t="s">
        <v>34</v>
      </c>
      <c r="H1867" t="s">
        <v>34</v>
      </c>
      <c r="I1867" t="s">
        <v>340</v>
      </c>
      <c r="J1867" t="s">
        <v>57</v>
      </c>
      <c r="K1867" t="s">
        <v>59</v>
      </c>
      <c r="L1867" t="s">
        <v>6284</v>
      </c>
      <c r="M1867" t="s">
        <v>11856</v>
      </c>
      <c r="N1867" t="s">
        <v>6287</v>
      </c>
      <c r="O1867">
        <f>VLOOKUP(B1867,HIS退!B:F,5,FALSE)</f>
        <v>-84.5</v>
      </c>
      <c r="P1867" t="str">
        <f>VLOOKUP(B1867,HIS退!B:I,8,FALSE)</f>
        <v>9</v>
      </c>
      <c r="Q1867" s="38">
        <f>VLOOKUP(C1867,招行退!B:F,5,FALSE)</f>
        <v>84.5</v>
      </c>
      <c r="R1867" t="str">
        <f>VLOOKUP(C1867,招行退!B:H,7,FALSE)</f>
        <v>B</v>
      </c>
      <c r="S1867" t="str">
        <f>VLOOKUP(C1867,招行退!B:I,8,FALSE)</f>
        <v>20170720</v>
      </c>
    </row>
    <row r="1868" spans="1:19" ht="14.25" hidden="1">
      <c r="A1868" t="s">
        <v>22324</v>
      </c>
      <c r="B1868">
        <v>872407</v>
      </c>
      <c r="C1868" t="s">
        <v>6269</v>
      </c>
      <c r="D1868" t="s">
        <v>11857</v>
      </c>
      <c r="E1868" t="s">
        <v>6272</v>
      </c>
      <c r="F1868" s="15">
        <v>889.14</v>
      </c>
      <c r="G1868" t="s">
        <v>34</v>
      </c>
      <c r="H1868" t="s">
        <v>34</v>
      </c>
      <c r="I1868" t="s">
        <v>340</v>
      </c>
      <c r="J1868" t="s">
        <v>57</v>
      </c>
      <c r="K1868" t="s">
        <v>59</v>
      </c>
      <c r="L1868" t="s">
        <v>6270</v>
      </c>
      <c r="M1868" t="s">
        <v>11858</v>
      </c>
      <c r="N1868" t="s">
        <v>6273</v>
      </c>
      <c r="O1868">
        <f>VLOOKUP(B1868,HIS退!B:F,5,FALSE)</f>
        <v>-889.14</v>
      </c>
      <c r="P1868" t="str">
        <f>VLOOKUP(B1868,HIS退!B:I,8,FALSE)</f>
        <v>9</v>
      </c>
      <c r="Q1868" s="38">
        <f>VLOOKUP(C1868,招行退!B:F,5,FALSE)</f>
        <v>889.14</v>
      </c>
      <c r="R1868" t="str">
        <f>VLOOKUP(C1868,招行退!B:H,7,FALSE)</f>
        <v>B</v>
      </c>
      <c r="S1868" t="str">
        <f>VLOOKUP(C1868,招行退!B:I,8,FALSE)</f>
        <v>20170720</v>
      </c>
    </row>
    <row r="1869" spans="1:19" ht="14.25" hidden="1">
      <c r="A1869" t="s">
        <v>22325</v>
      </c>
      <c r="B1869">
        <v>872754</v>
      </c>
      <c r="C1869" t="s">
        <v>6276</v>
      </c>
      <c r="D1869" t="s">
        <v>11859</v>
      </c>
      <c r="E1869" t="s">
        <v>11860</v>
      </c>
      <c r="F1869" s="15">
        <v>4440</v>
      </c>
      <c r="G1869" t="s">
        <v>34</v>
      </c>
      <c r="H1869" t="s">
        <v>34</v>
      </c>
      <c r="I1869" t="s">
        <v>340</v>
      </c>
      <c r="J1869" t="s">
        <v>57</v>
      </c>
      <c r="K1869" t="s">
        <v>59</v>
      </c>
      <c r="L1869" t="s">
        <v>6277</v>
      </c>
      <c r="M1869" t="s">
        <v>11861</v>
      </c>
      <c r="N1869" t="s">
        <v>6280</v>
      </c>
      <c r="O1869">
        <f>VLOOKUP(B1869,HIS退!B:F,5,FALSE)</f>
        <v>-4440</v>
      </c>
      <c r="P1869" t="str">
        <f>VLOOKUP(B1869,HIS退!B:I,8,FALSE)</f>
        <v>9</v>
      </c>
      <c r="Q1869" s="38">
        <f>VLOOKUP(C1869,招行退!B:F,5,FALSE)</f>
        <v>4440</v>
      </c>
      <c r="R1869" t="str">
        <f>VLOOKUP(C1869,招行退!B:H,7,FALSE)</f>
        <v>B</v>
      </c>
      <c r="S1869" t="str">
        <f>VLOOKUP(C1869,招行退!B:I,8,FALSE)</f>
        <v>20170720</v>
      </c>
    </row>
    <row r="1870" spans="1:19" ht="14.25" hidden="1">
      <c r="A1870" t="s">
        <v>22326</v>
      </c>
      <c r="B1870">
        <v>873197</v>
      </c>
      <c r="C1870" t="s">
        <v>11862</v>
      </c>
      <c r="D1870" t="s">
        <v>11863</v>
      </c>
      <c r="E1870" t="s">
        <v>11864</v>
      </c>
      <c r="F1870" s="15">
        <v>58</v>
      </c>
      <c r="G1870" t="s">
        <v>34</v>
      </c>
      <c r="H1870" t="s">
        <v>34</v>
      </c>
      <c r="I1870" t="s">
        <v>58</v>
      </c>
      <c r="J1870" t="s">
        <v>48</v>
      </c>
      <c r="K1870" t="s">
        <v>59</v>
      </c>
      <c r="L1870" t="s">
        <v>11865</v>
      </c>
      <c r="M1870" t="s">
        <v>11866</v>
      </c>
      <c r="N1870" t="s">
        <v>11867</v>
      </c>
      <c r="O1870">
        <f>VLOOKUP(B1870,HIS退!B:F,5,FALSE)</f>
        <v>-58</v>
      </c>
      <c r="P1870" t="str">
        <f>VLOOKUP(B1870,HIS退!B:I,8,FALSE)</f>
        <v>1</v>
      </c>
      <c r="Q1870" s="38">
        <f>VLOOKUP(C1870,招行退!B:F,5,FALSE)</f>
        <v>58</v>
      </c>
      <c r="R1870" t="str">
        <f>VLOOKUP(C1870,招行退!B:H,7,FALSE)</f>
        <v>S</v>
      </c>
      <c r="S1870" t="e">
        <f>VLOOKUP(C1870,招行退!B:I,8,FALSE)</f>
        <v>#N/A</v>
      </c>
    </row>
    <row r="1871" spans="1:19" ht="14.25" hidden="1">
      <c r="A1871" t="s">
        <v>22327</v>
      </c>
      <c r="B1871">
        <v>873236</v>
      </c>
      <c r="C1871" t="s">
        <v>11868</v>
      </c>
      <c r="D1871" t="s">
        <v>11869</v>
      </c>
      <c r="E1871" t="s">
        <v>11870</v>
      </c>
      <c r="F1871" s="15">
        <v>384.64</v>
      </c>
      <c r="G1871" t="s">
        <v>34</v>
      </c>
      <c r="H1871" t="s">
        <v>34</v>
      </c>
      <c r="I1871" t="s">
        <v>58</v>
      </c>
      <c r="J1871" t="s">
        <v>48</v>
      </c>
      <c r="K1871" t="s">
        <v>59</v>
      </c>
      <c r="L1871" t="s">
        <v>11871</v>
      </c>
      <c r="M1871" t="s">
        <v>11872</v>
      </c>
      <c r="N1871" t="s">
        <v>11873</v>
      </c>
      <c r="O1871">
        <f>VLOOKUP(B1871,HIS退!B:F,5,FALSE)</f>
        <v>-384.64</v>
      </c>
      <c r="P1871" t="str">
        <f>VLOOKUP(B1871,HIS退!B:I,8,FALSE)</f>
        <v>1</v>
      </c>
      <c r="Q1871" s="38">
        <f>VLOOKUP(C1871,招行退!B:F,5,FALSE)</f>
        <v>384.64</v>
      </c>
      <c r="R1871" t="str">
        <f>VLOOKUP(C1871,招行退!B:H,7,FALSE)</f>
        <v>S</v>
      </c>
      <c r="S1871" t="e">
        <f>VLOOKUP(C1871,招行退!B:I,8,FALSE)</f>
        <v>#N/A</v>
      </c>
    </row>
    <row r="1872" spans="1:19" ht="14.25" hidden="1">
      <c r="A1872" t="s">
        <v>22328</v>
      </c>
      <c r="B1872">
        <v>873251</v>
      </c>
      <c r="C1872" t="s">
        <v>11874</v>
      </c>
      <c r="D1872" t="s">
        <v>11875</v>
      </c>
      <c r="E1872" t="s">
        <v>11876</v>
      </c>
      <c r="F1872" s="15">
        <v>40.5</v>
      </c>
      <c r="G1872" t="s">
        <v>34</v>
      </c>
      <c r="H1872" t="s">
        <v>34</v>
      </c>
      <c r="I1872" t="s">
        <v>58</v>
      </c>
      <c r="J1872" t="s">
        <v>48</v>
      </c>
      <c r="K1872" t="s">
        <v>59</v>
      </c>
      <c r="L1872" t="s">
        <v>11877</v>
      </c>
      <c r="M1872" t="s">
        <v>11878</v>
      </c>
      <c r="N1872" t="s">
        <v>11879</v>
      </c>
      <c r="O1872">
        <f>VLOOKUP(B1872,HIS退!B:F,5,FALSE)</f>
        <v>-40.5</v>
      </c>
      <c r="P1872" t="str">
        <f>VLOOKUP(B1872,HIS退!B:I,8,FALSE)</f>
        <v>1</v>
      </c>
      <c r="Q1872" s="38">
        <f>VLOOKUP(C1872,招行退!B:F,5,FALSE)</f>
        <v>40.5</v>
      </c>
      <c r="R1872" t="str">
        <f>VLOOKUP(C1872,招行退!B:H,7,FALSE)</f>
        <v>S</v>
      </c>
      <c r="S1872" t="e">
        <f>VLOOKUP(C1872,招行退!B:I,8,FALSE)</f>
        <v>#N/A</v>
      </c>
    </row>
    <row r="1873" spans="1:19" ht="14.25" hidden="1">
      <c r="A1873" t="s">
        <v>22329</v>
      </c>
      <c r="B1873">
        <v>873261</v>
      </c>
      <c r="C1873" t="s">
        <v>11880</v>
      </c>
      <c r="D1873" t="s">
        <v>11881</v>
      </c>
      <c r="E1873" t="s">
        <v>11882</v>
      </c>
      <c r="F1873" s="15">
        <v>129.5</v>
      </c>
      <c r="G1873" t="s">
        <v>34</v>
      </c>
      <c r="H1873" t="s">
        <v>34</v>
      </c>
      <c r="I1873" t="s">
        <v>58</v>
      </c>
      <c r="J1873" t="s">
        <v>48</v>
      </c>
      <c r="K1873" t="s">
        <v>59</v>
      </c>
      <c r="L1873" t="s">
        <v>11883</v>
      </c>
      <c r="M1873" t="s">
        <v>11884</v>
      </c>
      <c r="N1873" t="s">
        <v>11879</v>
      </c>
      <c r="O1873">
        <f>VLOOKUP(B1873,HIS退!B:F,5,FALSE)</f>
        <v>-129.5</v>
      </c>
      <c r="P1873" t="str">
        <f>VLOOKUP(B1873,HIS退!B:I,8,FALSE)</f>
        <v>1</v>
      </c>
      <c r="Q1873" s="38">
        <f>VLOOKUP(C1873,招行退!B:F,5,FALSE)</f>
        <v>129.5</v>
      </c>
      <c r="R1873" t="str">
        <f>VLOOKUP(C1873,招行退!B:H,7,FALSE)</f>
        <v>S</v>
      </c>
      <c r="S1873" t="e">
        <f>VLOOKUP(C1873,招行退!B:I,8,FALSE)</f>
        <v>#N/A</v>
      </c>
    </row>
    <row r="1874" spans="1:19" ht="14.25" hidden="1">
      <c r="A1874" t="s">
        <v>22330</v>
      </c>
      <c r="B1874">
        <v>873277</v>
      </c>
      <c r="C1874" t="s">
        <v>11885</v>
      </c>
      <c r="D1874" t="s">
        <v>11886</v>
      </c>
      <c r="E1874" t="s">
        <v>11887</v>
      </c>
      <c r="F1874" s="15">
        <v>400</v>
      </c>
      <c r="G1874" t="s">
        <v>34</v>
      </c>
      <c r="H1874" t="s">
        <v>34</v>
      </c>
      <c r="I1874" t="s">
        <v>58</v>
      </c>
      <c r="J1874" t="s">
        <v>48</v>
      </c>
      <c r="K1874" t="s">
        <v>59</v>
      </c>
      <c r="L1874" t="s">
        <v>11888</v>
      </c>
      <c r="M1874" t="s">
        <v>11889</v>
      </c>
      <c r="N1874" t="s">
        <v>11890</v>
      </c>
      <c r="O1874">
        <f>VLOOKUP(B1874,HIS退!B:F,5,FALSE)</f>
        <v>-400</v>
      </c>
      <c r="P1874" t="str">
        <f>VLOOKUP(B1874,HIS退!B:I,8,FALSE)</f>
        <v>1</v>
      </c>
      <c r="Q1874" s="38">
        <f>VLOOKUP(C1874,招行退!B:F,5,FALSE)</f>
        <v>400</v>
      </c>
      <c r="R1874" t="str">
        <f>VLOOKUP(C1874,招行退!B:H,7,FALSE)</f>
        <v>S</v>
      </c>
      <c r="S1874" t="e">
        <f>VLOOKUP(C1874,招行退!B:I,8,FALSE)</f>
        <v>#N/A</v>
      </c>
    </row>
    <row r="1875" spans="1:19" ht="14.25" hidden="1">
      <c r="A1875" t="s">
        <v>22331</v>
      </c>
      <c r="B1875">
        <v>873295</v>
      </c>
      <c r="C1875" t="s">
        <v>11891</v>
      </c>
      <c r="D1875" t="s">
        <v>11892</v>
      </c>
      <c r="E1875" t="s">
        <v>11893</v>
      </c>
      <c r="F1875" s="15">
        <v>491.5</v>
      </c>
      <c r="G1875" t="s">
        <v>34</v>
      </c>
      <c r="H1875" t="s">
        <v>34</v>
      </c>
      <c r="I1875" t="s">
        <v>58</v>
      </c>
      <c r="J1875" t="s">
        <v>48</v>
      </c>
      <c r="K1875" t="s">
        <v>59</v>
      </c>
      <c r="L1875" t="s">
        <v>11894</v>
      </c>
      <c r="M1875" t="s">
        <v>11895</v>
      </c>
      <c r="N1875" t="s">
        <v>11896</v>
      </c>
      <c r="O1875">
        <f>VLOOKUP(B1875,HIS退!B:F,5,FALSE)</f>
        <v>-491.5</v>
      </c>
      <c r="P1875" t="str">
        <f>VLOOKUP(B1875,HIS退!B:I,8,FALSE)</f>
        <v>1</v>
      </c>
      <c r="Q1875" s="38">
        <f>VLOOKUP(C1875,招行退!B:F,5,FALSE)</f>
        <v>491.5</v>
      </c>
      <c r="R1875" t="str">
        <f>VLOOKUP(C1875,招行退!B:H,7,FALSE)</f>
        <v>S</v>
      </c>
      <c r="S1875" t="e">
        <f>VLOOKUP(C1875,招行退!B:I,8,FALSE)</f>
        <v>#N/A</v>
      </c>
    </row>
    <row r="1876" spans="1:19" ht="14.25" hidden="1">
      <c r="A1876" t="s">
        <v>22332</v>
      </c>
      <c r="B1876">
        <v>873332</v>
      </c>
      <c r="C1876" t="s">
        <v>11897</v>
      </c>
      <c r="D1876" t="s">
        <v>10789</v>
      </c>
      <c r="E1876" t="s">
        <v>5957</v>
      </c>
      <c r="F1876" s="15">
        <v>566.27</v>
      </c>
      <c r="G1876" t="s">
        <v>34</v>
      </c>
      <c r="H1876" t="s">
        <v>34</v>
      </c>
      <c r="I1876" t="s">
        <v>58</v>
      </c>
      <c r="J1876" t="s">
        <v>48</v>
      </c>
      <c r="K1876" t="s">
        <v>59</v>
      </c>
      <c r="L1876" t="s">
        <v>11898</v>
      </c>
      <c r="M1876" t="s">
        <v>11899</v>
      </c>
      <c r="N1876" t="s">
        <v>5958</v>
      </c>
      <c r="O1876">
        <f>VLOOKUP(B1876,HIS退!B:F,5,FALSE)</f>
        <v>-566.27</v>
      </c>
      <c r="P1876" t="str">
        <f>VLOOKUP(B1876,HIS退!B:I,8,FALSE)</f>
        <v>1</v>
      </c>
      <c r="Q1876" s="38">
        <f>VLOOKUP(C1876,招行退!B:F,5,FALSE)</f>
        <v>566.27</v>
      </c>
      <c r="R1876" t="str">
        <f>VLOOKUP(C1876,招行退!B:H,7,FALSE)</f>
        <v>S</v>
      </c>
      <c r="S1876">
        <f>VLOOKUP(C1876,招行退!B:I,8,FALSE)</f>
        <v>0</v>
      </c>
    </row>
    <row r="1877" spans="1:19" ht="14.25" hidden="1">
      <c r="A1877" t="s">
        <v>22333</v>
      </c>
      <c r="B1877">
        <v>873393</v>
      </c>
      <c r="C1877" t="s">
        <v>11900</v>
      </c>
      <c r="D1877" t="s">
        <v>11901</v>
      </c>
      <c r="E1877" t="s">
        <v>11902</v>
      </c>
      <c r="F1877" s="15">
        <v>592.5</v>
      </c>
      <c r="G1877" t="s">
        <v>53</v>
      </c>
      <c r="H1877" t="s">
        <v>34</v>
      </c>
      <c r="I1877" t="s">
        <v>58</v>
      </c>
      <c r="J1877" t="s">
        <v>48</v>
      </c>
      <c r="K1877" t="s">
        <v>59</v>
      </c>
      <c r="L1877" t="s">
        <v>11903</v>
      </c>
      <c r="M1877" t="s">
        <v>11904</v>
      </c>
      <c r="N1877" t="s">
        <v>11905</v>
      </c>
      <c r="O1877">
        <f>VLOOKUP(B1877,HIS退!B:F,5,FALSE)</f>
        <v>-592.5</v>
      </c>
      <c r="P1877" t="str">
        <f>VLOOKUP(B1877,HIS退!B:I,8,FALSE)</f>
        <v>1</v>
      </c>
      <c r="Q1877" s="38">
        <f>VLOOKUP(C1877,招行退!B:F,5,FALSE)</f>
        <v>592.5</v>
      </c>
      <c r="R1877" t="str">
        <f>VLOOKUP(C1877,招行退!B:H,7,FALSE)</f>
        <v>S</v>
      </c>
      <c r="S1877" t="e">
        <f>VLOOKUP(C1877,招行退!B:I,8,FALSE)</f>
        <v>#N/A</v>
      </c>
    </row>
    <row r="1878" spans="1:19" ht="14.25" hidden="1">
      <c r="A1878" t="s">
        <v>22334</v>
      </c>
      <c r="B1878">
        <v>873582</v>
      </c>
      <c r="C1878" t="s">
        <v>11906</v>
      </c>
      <c r="D1878" t="s">
        <v>11907</v>
      </c>
      <c r="E1878" t="s">
        <v>11908</v>
      </c>
      <c r="F1878" s="15">
        <v>550</v>
      </c>
      <c r="G1878" t="s">
        <v>34</v>
      </c>
      <c r="H1878" t="s">
        <v>34</v>
      </c>
      <c r="I1878" t="s">
        <v>58</v>
      </c>
      <c r="J1878" t="s">
        <v>48</v>
      </c>
      <c r="K1878" t="s">
        <v>59</v>
      </c>
      <c r="L1878" t="s">
        <v>11909</v>
      </c>
      <c r="M1878" t="s">
        <v>11910</v>
      </c>
      <c r="N1878" t="s">
        <v>11911</v>
      </c>
      <c r="O1878">
        <f>VLOOKUP(B1878,HIS退!B:F,5,FALSE)</f>
        <v>-550</v>
      </c>
      <c r="P1878" t="str">
        <f>VLOOKUP(B1878,HIS退!B:I,8,FALSE)</f>
        <v>1</v>
      </c>
      <c r="Q1878" s="38">
        <f>VLOOKUP(C1878,招行退!B:F,5,FALSE)</f>
        <v>550</v>
      </c>
      <c r="R1878" t="str">
        <f>VLOOKUP(C1878,招行退!B:H,7,FALSE)</f>
        <v>S</v>
      </c>
      <c r="S1878" t="e">
        <f>VLOOKUP(C1878,招行退!B:I,8,FALSE)</f>
        <v>#N/A</v>
      </c>
    </row>
    <row r="1879" spans="1:19" ht="14.25" hidden="1">
      <c r="A1879" t="s">
        <v>22335</v>
      </c>
      <c r="B1879">
        <v>873735</v>
      </c>
      <c r="C1879" t="s">
        <v>11912</v>
      </c>
      <c r="D1879" t="s">
        <v>11913</v>
      </c>
      <c r="E1879" t="s">
        <v>11914</v>
      </c>
      <c r="F1879" s="15">
        <v>63</v>
      </c>
      <c r="G1879" t="s">
        <v>34</v>
      </c>
      <c r="H1879" t="s">
        <v>34</v>
      </c>
      <c r="I1879" t="s">
        <v>58</v>
      </c>
      <c r="J1879" t="s">
        <v>48</v>
      </c>
      <c r="K1879" t="s">
        <v>59</v>
      </c>
      <c r="L1879" t="s">
        <v>11915</v>
      </c>
      <c r="M1879" t="s">
        <v>11916</v>
      </c>
      <c r="N1879" t="s">
        <v>11917</v>
      </c>
      <c r="O1879">
        <f>VLOOKUP(B1879,HIS退!B:F,5,FALSE)</f>
        <v>-63</v>
      </c>
      <c r="P1879" t="str">
        <f>VLOOKUP(B1879,HIS退!B:I,8,FALSE)</f>
        <v>1</v>
      </c>
      <c r="Q1879" s="38">
        <f>VLOOKUP(C1879,招行退!B:F,5,FALSE)</f>
        <v>63</v>
      </c>
      <c r="R1879" t="str">
        <f>VLOOKUP(C1879,招行退!B:H,7,FALSE)</f>
        <v>S</v>
      </c>
      <c r="S1879" t="e">
        <f>VLOOKUP(C1879,招行退!B:I,8,FALSE)</f>
        <v>#N/A</v>
      </c>
    </row>
    <row r="1880" spans="1:19" ht="14.25" hidden="1">
      <c r="A1880" t="s">
        <v>22336</v>
      </c>
      <c r="B1880">
        <v>873826</v>
      </c>
      <c r="C1880" t="s">
        <v>11918</v>
      </c>
      <c r="D1880" t="s">
        <v>11919</v>
      </c>
      <c r="E1880" t="s">
        <v>11920</v>
      </c>
      <c r="F1880" s="15">
        <v>400</v>
      </c>
      <c r="G1880" t="s">
        <v>34</v>
      </c>
      <c r="H1880" t="s">
        <v>34</v>
      </c>
      <c r="I1880" t="s">
        <v>58</v>
      </c>
      <c r="J1880" t="s">
        <v>48</v>
      </c>
      <c r="K1880" t="s">
        <v>59</v>
      </c>
      <c r="L1880" t="s">
        <v>11921</v>
      </c>
      <c r="M1880" t="s">
        <v>11922</v>
      </c>
      <c r="N1880" t="s">
        <v>11923</v>
      </c>
      <c r="O1880">
        <f>VLOOKUP(B1880,HIS退!B:F,5,FALSE)</f>
        <v>-400</v>
      </c>
      <c r="P1880" t="str">
        <f>VLOOKUP(B1880,HIS退!B:I,8,FALSE)</f>
        <v>1</v>
      </c>
      <c r="Q1880" s="38">
        <f>VLOOKUP(C1880,招行退!B:F,5,FALSE)</f>
        <v>400</v>
      </c>
      <c r="R1880" t="str">
        <f>VLOOKUP(C1880,招行退!B:H,7,FALSE)</f>
        <v>S</v>
      </c>
      <c r="S1880" t="e">
        <f>VLOOKUP(C1880,招行退!B:I,8,FALSE)</f>
        <v>#N/A</v>
      </c>
    </row>
    <row r="1881" spans="1:19" ht="14.25" hidden="1">
      <c r="A1881" t="s">
        <v>22337</v>
      </c>
      <c r="B1881">
        <v>873909</v>
      </c>
      <c r="C1881" t="s">
        <v>11924</v>
      </c>
      <c r="D1881" t="s">
        <v>11925</v>
      </c>
      <c r="E1881" t="s">
        <v>11926</v>
      </c>
      <c r="F1881" s="15">
        <v>58.42</v>
      </c>
      <c r="G1881" t="s">
        <v>34</v>
      </c>
      <c r="H1881" t="s">
        <v>34</v>
      </c>
      <c r="I1881" t="s">
        <v>58</v>
      </c>
      <c r="J1881" t="s">
        <v>48</v>
      </c>
      <c r="K1881" t="s">
        <v>59</v>
      </c>
      <c r="L1881" t="s">
        <v>11927</v>
      </c>
      <c r="M1881" t="s">
        <v>11928</v>
      </c>
      <c r="N1881" t="s">
        <v>11929</v>
      </c>
      <c r="O1881">
        <f>VLOOKUP(B1881,HIS退!B:F,5,FALSE)</f>
        <v>-58.42</v>
      </c>
      <c r="P1881" t="str">
        <f>VLOOKUP(B1881,HIS退!B:I,8,FALSE)</f>
        <v>1</v>
      </c>
      <c r="Q1881" s="38">
        <f>VLOOKUP(C1881,招行退!B:F,5,FALSE)</f>
        <v>58.42</v>
      </c>
      <c r="R1881" t="str">
        <f>VLOOKUP(C1881,招行退!B:H,7,FALSE)</f>
        <v>S</v>
      </c>
      <c r="S1881" t="e">
        <f>VLOOKUP(C1881,招行退!B:I,8,FALSE)</f>
        <v>#N/A</v>
      </c>
    </row>
    <row r="1882" spans="1:19" ht="14.25" hidden="1">
      <c r="A1882" t="s">
        <v>22338</v>
      </c>
      <c r="B1882">
        <v>873954</v>
      </c>
      <c r="C1882" t="s">
        <v>6465</v>
      </c>
      <c r="D1882" t="s">
        <v>11930</v>
      </c>
      <c r="E1882" t="s">
        <v>6468</v>
      </c>
      <c r="F1882" s="15">
        <v>47.22</v>
      </c>
      <c r="G1882" t="s">
        <v>34</v>
      </c>
      <c r="H1882" t="s">
        <v>34</v>
      </c>
      <c r="I1882" t="s">
        <v>340</v>
      </c>
      <c r="J1882" t="s">
        <v>340</v>
      </c>
      <c r="K1882" t="s">
        <v>59</v>
      </c>
      <c r="L1882" t="s">
        <v>6466</v>
      </c>
      <c r="M1882" t="s">
        <v>11931</v>
      </c>
      <c r="N1882" t="s">
        <v>6469</v>
      </c>
      <c r="O1882">
        <f>VLOOKUP(B1882,HIS退!B:F,5,FALSE)</f>
        <v>-47.22</v>
      </c>
      <c r="P1882" t="str">
        <f>VLOOKUP(B1882,HIS退!B:I,8,FALSE)</f>
        <v>9</v>
      </c>
      <c r="Q1882" s="38">
        <f>VLOOKUP(C1882,招行退!B:F,5,FALSE)</f>
        <v>47.22</v>
      </c>
      <c r="R1882" t="str">
        <f>VLOOKUP(C1882,招行退!B:H,7,FALSE)</f>
        <v>B</v>
      </c>
      <c r="S1882" t="str">
        <f>VLOOKUP(C1882,招行退!B:I,8,FALSE)</f>
        <v>20170721</v>
      </c>
    </row>
    <row r="1883" spans="1:19" ht="14.25" hidden="1">
      <c r="A1883" t="s">
        <v>22339</v>
      </c>
      <c r="B1883">
        <v>874151</v>
      </c>
      <c r="C1883" t="s">
        <v>11932</v>
      </c>
      <c r="D1883" t="s">
        <v>11933</v>
      </c>
      <c r="E1883" t="s">
        <v>11934</v>
      </c>
      <c r="F1883" s="15">
        <v>100</v>
      </c>
      <c r="G1883" t="s">
        <v>34</v>
      </c>
      <c r="H1883" t="s">
        <v>34</v>
      </c>
      <c r="I1883" t="s">
        <v>58</v>
      </c>
      <c r="J1883" t="s">
        <v>48</v>
      </c>
      <c r="K1883" t="s">
        <v>59</v>
      </c>
      <c r="L1883" t="s">
        <v>11935</v>
      </c>
      <c r="M1883" t="s">
        <v>11936</v>
      </c>
      <c r="N1883" t="s">
        <v>11937</v>
      </c>
      <c r="O1883">
        <f>VLOOKUP(B1883,HIS退!B:F,5,FALSE)</f>
        <v>-100</v>
      </c>
      <c r="P1883" t="str">
        <f>VLOOKUP(B1883,HIS退!B:I,8,FALSE)</f>
        <v>1</v>
      </c>
      <c r="Q1883" s="38">
        <f>VLOOKUP(C1883,招行退!B:F,5,FALSE)</f>
        <v>100</v>
      </c>
      <c r="R1883" t="str">
        <f>VLOOKUP(C1883,招行退!B:H,7,FALSE)</f>
        <v>S</v>
      </c>
      <c r="S1883" t="e">
        <f>VLOOKUP(C1883,招行退!B:I,8,FALSE)</f>
        <v>#N/A</v>
      </c>
    </row>
    <row r="1884" spans="1:19" ht="14.25" hidden="1">
      <c r="A1884" t="s">
        <v>22340</v>
      </c>
      <c r="B1884">
        <v>874219</v>
      </c>
      <c r="C1884" t="s">
        <v>6291</v>
      </c>
      <c r="D1884" t="s">
        <v>11938</v>
      </c>
      <c r="E1884" t="s">
        <v>6294</v>
      </c>
      <c r="F1884" s="15">
        <v>24.5</v>
      </c>
      <c r="G1884" t="s">
        <v>34</v>
      </c>
      <c r="H1884" t="s">
        <v>34</v>
      </c>
      <c r="I1884" t="s">
        <v>340</v>
      </c>
      <c r="J1884" t="s">
        <v>340</v>
      </c>
      <c r="K1884" t="s">
        <v>59</v>
      </c>
      <c r="L1884" t="s">
        <v>6292</v>
      </c>
      <c r="M1884" t="s">
        <v>11939</v>
      </c>
      <c r="N1884" t="s">
        <v>6295</v>
      </c>
      <c r="O1884">
        <f>VLOOKUP(B1884,HIS退!B:F,5,FALSE)</f>
        <v>-24.5</v>
      </c>
      <c r="P1884" t="str">
        <f>VLOOKUP(B1884,HIS退!B:I,8,FALSE)</f>
        <v>9</v>
      </c>
      <c r="Q1884" s="38">
        <f>VLOOKUP(C1884,招行退!B:F,5,FALSE)</f>
        <v>24.5</v>
      </c>
      <c r="R1884" t="str">
        <f>VLOOKUP(C1884,招行退!B:H,7,FALSE)</f>
        <v>B</v>
      </c>
      <c r="S1884" t="str">
        <f>VLOOKUP(C1884,招行退!B:I,8,FALSE)</f>
        <v>20170721</v>
      </c>
    </row>
    <row r="1885" spans="1:19" ht="14.25" hidden="1">
      <c r="A1885" t="s">
        <v>22341</v>
      </c>
      <c r="B1885">
        <v>874269</v>
      </c>
      <c r="C1885" t="s">
        <v>11940</v>
      </c>
      <c r="D1885" t="s">
        <v>11941</v>
      </c>
      <c r="E1885" t="s">
        <v>11942</v>
      </c>
      <c r="F1885" s="15">
        <v>373.84</v>
      </c>
      <c r="G1885" t="s">
        <v>34</v>
      </c>
      <c r="H1885" t="s">
        <v>34</v>
      </c>
      <c r="I1885" t="s">
        <v>58</v>
      </c>
      <c r="J1885" t="s">
        <v>48</v>
      </c>
      <c r="K1885" t="s">
        <v>59</v>
      </c>
      <c r="L1885" t="s">
        <v>11943</v>
      </c>
      <c r="M1885" t="s">
        <v>11944</v>
      </c>
      <c r="N1885" t="s">
        <v>11945</v>
      </c>
      <c r="O1885">
        <f>VLOOKUP(B1885,HIS退!B:F,5,FALSE)</f>
        <v>-373.84</v>
      </c>
      <c r="P1885" t="str">
        <f>VLOOKUP(B1885,HIS退!B:I,8,FALSE)</f>
        <v>1</v>
      </c>
      <c r="Q1885" s="38">
        <f>VLOOKUP(C1885,招行退!B:F,5,FALSE)</f>
        <v>373.84</v>
      </c>
      <c r="R1885" t="str">
        <f>VLOOKUP(C1885,招行退!B:H,7,FALSE)</f>
        <v>S</v>
      </c>
      <c r="S1885" t="e">
        <f>VLOOKUP(C1885,招行退!B:I,8,FALSE)</f>
        <v>#N/A</v>
      </c>
    </row>
    <row r="1886" spans="1:19" ht="14.25" hidden="1">
      <c r="A1886" t="s">
        <v>22342</v>
      </c>
      <c r="B1886">
        <v>874273</v>
      </c>
      <c r="C1886" t="s">
        <v>11946</v>
      </c>
      <c r="D1886" t="s">
        <v>11618</v>
      </c>
      <c r="E1886" t="s">
        <v>6202</v>
      </c>
      <c r="F1886" s="15">
        <v>3600</v>
      </c>
      <c r="G1886" t="s">
        <v>34</v>
      </c>
      <c r="H1886" t="s">
        <v>34</v>
      </c>
      <c r="I1886" t="s">
        <v>58</v>
      </c>
      <c r="J1886" t="s">
        <v>48</v>
      </c>
      <c r="K1886" t="s">
        <v>59</v>
      </c>
      <c r="L1886" t="s">
        <v>11947</v>
      </c>
      <c r="M1886" t="s">
        <v>11948</v>
      </c>
      <c r="N1886" t="s">
        <v>6203</v>
      </c>
      <c r="O1886">
        <f>VLOOKUP(B1886,HIS退!B:F,5,FALSE)</f>
        <v>-3600</v>
      </c>
      <c r="P1886" t="str">
        <f>VLOOKUP(B1886,HIS退!B:I,8,FALSE)</f>
        <v>1</v>
      </c>
      <c r="Q1886" s="38">
        <f>VLOOKUP(C1886,招行退!B:F,5,FALSE)</f>
        <v>3600</v>
      </c>
      <c r="R1886" t="str">
        <f>VLOOKUP(C1886,招行退!B:H,7,FALSE)</f>
        <v>S</v>
      </c>
      <c r="S1886">
        <f>VLOOKUP(C1886,招行退!B:I,8,FALSE)</f>
        <v>0</v>
      </c>
    </row>
    <row r="1887" spans="1:19" ht="14.25" hidden="1">
      <c r="A1887" t="s">
        <v>22343</v>
      </c>
      <c r="B1887">
        <v>874295</v>
      </c>
      <c r="C1887" t="s">
        <v>11949</v>
      </c>
      <c r="D1887" t="s">
        <v>11950</v>
      </c>
      <c r="E1887" t="s">
        <v>11951</v>
      </c>
      <c r="F1887" s="15">
        <v>95.44</v>
      </c>
      <c r="G1887" t="s">
        <v>34</v>
      </c>
      <c r="H1887" t="s">
        <v>34</v>
      </c>
      <c r="I1887" t="s">
        <v>58</v>
      </c>
      <c r="J1887" t="s">
        <v>48</v>
      </c>
      <c r="K1887" t="s">
        <v>59</v>
      </c>
      <c r="L1887" t="s">
        <v>11952</v>
      </c>
      <c r="M1887" t="s">
        <v>11953</v>
      </c>
      <c r="N1887" t="s">
        <v>11954</v>
      </c>
      <c r="O1887">
        <f>VLOOKUP(B1887,HIS退!B:F,5,FALSE)</f>
        <v>-95.44</v>
      </c>
      <c r="P1887" t="str">
        <f>VLOOKUP(B1887,HIS退!B:I,8,FALSE)</f>
        <v>1</v>
      </c>
      <c r="Q1887" s="38">
        <f>VLOOKUP(C1887,招行退!B:F,5,FALSE)</f>
        <v>95.44</v>
      </c>
      <c r="R1887" t="str">
        <f>VLOOKUP(C1887,招行退!B:H,7,FALSE)</f>
        <v>S</v>
      </c>
      <c r="S1887" t="e">
        <f>VLOOKUP(C1887,招行退!B:I,8,FALSE)</f>
        <v>#N/A</v>
      </c>
    </row>
    <row r="1888" spans="1:19" ht="14.25" hidden="1">
      <c r="A1888" t="s">
        <v>22344</v>
      </c>
      <c r="B1888">
        <v>874772</v>
      </c>
      <c r="C1888" t="s">
        <v>15671</v>
      </c>
      <c r="D1888" t="s">
        <v>15672</v>
      </c>
      <c r="E1888" t="s">
        <v>15673</v>
      </c>
      <c r="F1888" s="15">
        <v>4800</v>
      </c>
      <c r="G1888" t="s">
        <v>34</v>
      </c>
      <c r="H1888" t="s">
        <v>34</v>
      </c>
      <c r="I1888" t="s">
        <v>58</v>
      </c>
      <c r="J1888" t="s">
        <v>48</v>
      </c>
      <c r="K1888" t="s">
        <v>59</v>
      </c>
      <c r="L1888" t="s">
        <v>22345</v>
      </c>
      <c r="M1888" t="s">
        <v>22346</v>
      </c>
      <c r="N1888" t="s">
        <v>22347</v>
      </c>
      <c r="O1888">
        <f>VLOOKUP(B1888,HIS退!B:F,5,FALSE)</f>
        <v>-4800</v>
      </c>
      <c r="P1888" t="str">
        <f>VLOOKUP(B1888,HIS退!B:I,8,FALSE)</f>
        <v>1</v>
      </c>
      <c r="Q1888" s="38">
        <f>VLOOKUP(C1888,招行退!B:F,5,FALSE)</f>
        <v>4800</v>
      </c>
      <c r="R1888" t="str">
        <f>VLOOKUP(C1888,招行退!B:H,7,FALSE)</f>
        <v>S</v>
      </c>
      <c r="S1888" t="e">
        <f>VLOOKUP(C1888,招行退!B:I,8,FALSE)</f>
        <v>#N/A</v>
      </c>
    </row>
    <row r="1889" spans="1:19" ht="14.25" hidden="1">
      <c r="A1889" t="s">
        <v>22348</v>
      </c>
      <c r="B1889">
        <v>874827</v>
      </c>
      <c r="C1889" t="s">
        <v>6321</v>
      </c>
      <c r="D1889" t="s">
        <v>15675</v>
      </c>
      <c r="E1889" t="s">
        <v>6323</v>
      </c>
      <c r="F1889" s="15">
        <v>100</v>
      </c>
      <c r="G1889" t="s">
        <v>34</v>
      </c>
      <c r="H1889" t="s">
        <v>34</v>
      </c>
      <c r="I1889" t="s">
        <v>340</v>
      </c>
      <c r="J1889" t="s">
        <v>57</v>
      </c>
      <c r="K1889" t="s">
        <v>59</v>
      </c>
      <c r="L1889" t="s">
        <v>12003</v>
      </c>
      <c r="M1889" t="s">
        <v>22349</v>
      </c>
      <c r="N1889" t="s">
        <v>6324</v>
      </c>
      <c r="O1889">
        <f>VLOOKUP(B1889,HIS退!B:F,5,FALSE)</f>
        <v>-100</v>
      </c>
      <c r="P1889" t="str">
        <f>VLOOKUP(B1889,HIS退!B:I,8,FALSE)</f>
        <v>9</v>
      </c>
      <c r="Q1889" s="38">
        <f>VLOOKUP(C1889,招行退!B:F,5,FALSE)</f>
        <v>100</v>
      </c>
      <c r="R1889" t="str">
        <f>VLOOKUP(C1889,招行退!B:H,7,FALSE)</f>
        <v>B</v>
      </c>
      <c r="S1889" t="str">
        <f>VLOOKUP(C1889,招行退!B:I,8,FALSE)</f>
        <v>20170721</v>
      </c>
    </row>
    <row r="1890" spans="1:19" ht="14.25" hidden="1">
      <c r="A1890" t="s">
        <v>22350</v>
      </c>
      <c r="B1890">
        <v>875034</v>
      </c>
      <c r="C1890" t="s">
        <v>15677</v>
      </c>
      <c r="D1890" t="s">
        <v>15678</v>
      </c>
      <c r="E1890" t="s">
        <v>15679</v>
      </c>
      <c r="F1890" s="15">
        <v>500</v>
      </c>
      <c r="G1890" t="s">
        <v>34</v>
      </c>
      <c r="H1890" t="s">
        <v>34</v>
      </c>
      <c r="I1890" t="s">
        <v>58</v>
      </c>
      <c r="J1890" t="s">
        <v>48</v>
      </c>
      <c r="K1890" t="s">
        <v>59</v>
      </c>
      <c r="L1890" t="s">
        <v>22351</v>
      </c>
      <c r="M1890" t="s">
        <v>22352</v>
      </c>
      <c r="N1890" t="s">
        <v>22353</v>
      </c>
      <c r="O1890">
        <f>VLOOKUP(B1890,HIS退!B:F,5,FALSE)</f>
        <v>-500</v>
      </c>
      <c r="P1890" t="str">
        <f>VLOOKUP(B1890,HIS退!B:I,8,FALSE)</f>
        <v>1</v>
      </c>
      <c r="Q1890" s="38">
        <f>VLOOKUP(C1890,招行退!B:F,5,FALSE)</f>
        <v>500</v>
      </c>
      <c r="R1890" t="str">
        <f>VLOOKUP(C1890,招行退!B:H,7,FALSE)</f>
        <v>S</v>
      </c>
      <c r="S1890" t="e">
        <f>VLOOKUP(C1890,招行退!B:I,8,FALSE)</f>
        <v>#N/A</v>
      </c>
    </row>
    <row r="1891" spans="1:19" ht="14.25" hidden="1">
      <c r="A1891" t="s">
        <v>22354</v>
      </c>
      <c r="B1891">
        <v>875338</v>
      </c>
      <c r="C1891" t="s">
        <v>15681</v>
      </c>
      <c r="D1891" t="s">
        <v>15682</v>
      </c>
      <c r="E1891" t="s">
        <v>15683</v>
      </c>
      <c r="F1891" s="15">
        <v>600</v>
      </c>
      <c r="G1891" t="s">
        <v>34</v>
      </c>
      <c r="H1891" t="s">
        <v>34</v>
      </c>
      <c r="I1891" t="s">
        <v>58</v>
      </c>
      <c r="J1891" t="s">
        <v>48</v>
      </c>
      <c r="K1891" t="s">
        <v>59</v>
      </c>
      <c r="L1891" t="s">
        <v>22355</v>
      </c>
      <c r="M1891" t="s">
        <v>22356</v>
      </c>
      <c r="N1891" t="s">
        <v>6307</v>
      </c>
      <c r="O1891">
        <f>VLOOKUP(B1891,HIS退!B:F,5,FALSE)</f>
        <v>-600</v>
      </c>
      <c r="P1891" t="str">
        <f>VLOOKUP(B1891,HIS退!B:I,8,FALSE)</f>
        <v>1</v>
      </c>
      <c r="Q1891" s="38">
        <f>VLOOKUP(C1891,招行退!B:F,5,FALSE)</f>
        <v>600</v>
      </c>
      <c r="R1891" t="str">
        <f>VLOOKUP(C1891,招行退!B:H,7,FALSE)</f>
        <v>S</v>
      </c>
      <c r="S1891" t="e">
        <f>VLOOKUP(C1891,招行退!B:I,8,FALSE)</f>
        <v>#N/A</v>
      </c>
    </row>
    <row r="1892" spans="1:19" ht="14.25" hidden="1">
      <c r="A1892" t="s">
        <v>22357</v>
      </c>
      <c r="B1892">
        <v>875361</v>
      </c>
      <c r="C1892" t="s">
        <v>6304</v>
      </c>
      <c r="D1892" t="s">
        <v>15685</v>
      </c>
      <c r="E1892" t="s">
        <v>6306</v>
      </c>
      <c r="F1892" s="15">
        <v>1000</v>
      </c>
      <c r="G1892" t="s">
        <v>34</v>
      </c>
      <c r="H1892" t="s">
        <v>34</v>
      </c>
      <c r="I1892" t="s">
        <v>340</v>
      </c>
      <c r="J1892" t="s">
        <v>57</v>
      </c>
      <c r="K1892" t="s">
        <v>59</v>
      </c>
      <c r="L1892" t="s">
        <v>12001</v>
      </c>
      <c r="M1892" t="s">
        <v>22358</v>
      </c>
      <c r="N1892" t="s">
        <v>6307</v>
      </c>
      <c r="O1892">
        <f>VLOOKUP(B1892,HIS退!B:F,5,FALSE)</f>
        <v>-1000</v>
      </c>
      <c r="P1892" t="str">
        <f>VLOOKUP(B1892,HIS退!B:I,8,FALSE)</f>
        <v>9</v>
      </c>
      <c r="Q1892" s="38">
        <f>VLOOKUP(C1892,招行退!B:F,5,FALSE)</f>
        <v>1000</v>
      </c>
      <c r="R1892" t="str">
        <f>VLOOKUP(C1892,招行退!B:H,7,FALSE)</f>
        <v>B</v>
      </c>
      <c r="S1892" t="str">
        <f>VLOOKUP(C1892,招行退!B:I,8,FALSE)</f>
        <v>20170721</v>
      </c>
    </row>
    <row r="1893" spans="1:19" ht="14.25" hidden="1">
      <c r="A1893" t="s">
        <v>22359</v>
      </c>
      <c r="B1893">
        <v>875408</v>
      </c>
      <c r="C1893" t="s">
        <v>6310</v>
      </c>
      <c r="D1893" t="s">
        <v>11438</v>
      </c>
      <c r="E1893" t="s">
        <v>6162</v>
      </c>
      <c r="F1893" s="15">
        <v>256</v>
      </c>
      <c r="G1893" t="s">
        <v>34</v>
      </c>
      <c r="H1893" t="s">
        <v>34</v>
      </c>
      <c r="I1893" t="s">
        <v>340</v>
      </c>
      <c r="J1893" t="s">
        <v>57</v>
      </c>
      <c r="K1893" t="s">
        <v>59</v>
      </c>
      <c r="L1893" t="s">
        <v>12002</v>
      </c>
      <c r="M1893" t="s">
        <v>22360</v>
      </c>
      <c r="N1893" t="s">
        <v>6163</v>
      </c>
      <c r="O1893">
        <f>VLOOKUP(B1893,HIS退!B:F,5,FALSE)</f>
        <v>-256</v>
      </c>
      <c r="P1893" t="str">
        <f>VLOOKUP(B1893,HIS退!B:I,8,FALSE)</f>
        <v>9</v>
      </c>
      <c r="Q1893" s="38">
        <f>VLOOKUP(C1893,招行退!B:F,5,FALSE)</f>
        <v>256</v>
      </c>
      <c r="R1893" t="str">
        <f>VLOOKUP(C1893,招行退!B:H,7,FALSE)</f>
        <v>B</v>
      </c>
      <c r="S1893" t="str">
        <f>VLOOKUP(C1893,招行退!B:I,8,FALSE)</f>
        <v>20170721</v>
      </c>
    </row>
    <row r="1894" spans="1:19" ht="14.25" hidden="1">
      <c r="A1894" t="s">
        <v>22361</v>
      </c>
      <c r="B1894">
        <v>875674</v>
      </c>
      <c r="C1894" t="s">
        <v>15688</v>
      </c>
      <c r="D1894" t="s">
        <v>15689</v>
      </c>
      <c r="E1894" t="s">
        <v>15690</v>
      </c>
      <c r="F1894" s="15">
        <v>200</v>
      </c>
      <c r="G1894" t="s">
        <v>34</v>
      </c>
      <c r="H1894" t="s">
        <v>34</v>
      </c>
      <c r="I1894" t="s">
        <v>58</v>
      </c>
      <c r="J1894" t="s">
        <v>48</v>
      </c>
      <c r="K1894" t="s">
        <v>59</v>
      </c>
      <c r="L1894" t="s">
        <v>22362</v>
      </c>
      <c r="M1894" t="s">
        <v>22363</v>
      </c>
      <c r="N1894" t="s">
        <v>22364</v>
      </c>
      <c r="O1894">
        <f>VLOOKUP(B1894,HIS退!B:F,5,FALSE)</f>
        <v>-200</v>
      </c>
      <c r="P1894" t="str">
        <f>VLOOKUP(B1894,HIS退!B:I,8,FALSE)</f>
        <v>1</v>
      </c>
      <c r="Q1894" s="38">
        <f>VLOOKUP(C1894,招行退!B:F,5,FALSE)</f>
        <v>200</v>
      </c>
      <c r="R1894" t="str">
        <f>VLOOKUP(C1894,招行退!B:H,7,FALSE)</f>
        <v>S</v>
      </c>
      <c r="S1894" t="e">
        <f>VLOOKUP(C1894,招行退!B:I,8,FALSE)</f>
        <v>#N/A</v>
      </c>
    </row>
    <row r="1895" spans="1:19" ht="14.25" hidden="1">
      <c r="A1895" t="s">
        <v>22365</v>
      </c>
      <c r="B1895">
        <v>875766</v>
      </c>
      <c r="C1895" t="s">
        <v>15692</v>
      </c>
      <c r="D1895" t="s">
        <v>15693</v>
      </c>
      <c r="E1895" t="s">
        <v>15694</v>
      </c>
      <c r="F1895" s="15">
        <v>200</v>
      </c>
      <c r="G1895" t="s">
        <v>34</v>
      </c>
      <c r="H1895" t="s">
        <v>34</v>
      </c>
      <c r="I1895" t="s">
        <v>58</v>
      </c>
      <c r="J1895" t="s">
        <v>48</v>
      </c>
      <c r="K1895" t="s">
        <v>59</v>
      </c>
      <c r="L1895" t="s">
        <v>22366</v>
      </c>
      <c r="M1895" t="s">
        <v>22367</v>
      </c>
      <c r="N1895" t="s">
        <v>22364</v>
      </c>
      <c r="O1895">
        <f>VLOOKUP(B1895,HIS退!B:F,5,FALSE)</f>
        <v>-200</v>
      </c>
      <c r="P1895" t="str">
        <f>VLOOKUP(B1895,HIS退!B:I,8,FALSE)</f>
        <v>1</v>
      </c>
      <c r="Q1895" s="38">
        <f>VLOOKUP(C1895,招行退!B:F,5,FALSE)</f>
        <v>200</v>
      </c>
      <c r="R1895" t="str">
        <f>VLOOKUP(C1895,招行退!B:H,7,FALSE)</f>
        <v>S</v>
      </c>
      <c r="S1895" t="e">
        <f>VLOOKUP(C1895,招行退!B:I,8,FALSE)</f>
        <v>#N/A</v>
      </c>
    </row>
    <row r="1896" spans="1:19" ht="14.25" hidden="1">
      <c r="A1896" t="s">
        <v>22368</v>
      </c>
      <c r="B1896">
        <v>876370</v>
      </c>
      <c r="C1896" t="s">
        <v>6339</v>
      </c>
      <c r="D1896" t="s">
        <v>15696</v>
      </c>
      <c r="E1896" t="s">
        <v>6335</v>
      </c>
      <c r="F1896" s="15">
        <v>300</v>
      </c>
      <c r="G1896" t="s">
        <v>34</v>
      </c>
      <c r="H1896" t="s">
        <v>34</v>
      </c>
      <c r="I1896" t="s">
        <v>340</v>
      </c>
      <c r="J1896" t="s">
        <v>57</v>
      </c>
      <c r="K1896" t="s">
        <v>59</v>
      </c>
      <c r="L1896" t="s">
        <v>12006</v>
      </c>
      <c r="M1896" t="s">
        <v>22369</v>
      </c>
      <c r="N1896" t="s">
        <v>6336</v>
      </c>
      <c r="O1896">
        <f>VLOOKUP(B1896,HIS退!B:F,5,FALSE)</f>
        <v>-300</v>
      </c>
      <c r="P1896" t="str">
        <f>VLOOKUP(B1896,HIS退!B:I,8,FALSE)</f>
        <v>9</v>
      </c>
      <c r="Q1896" s="38">
        <f>VLOOKUP(C1896,招行退!B:F,5,FALSE)</f>
        <v>300</v>
      </c>
      <c r="R1896" t="str">
        <f>VLOOKUP(C1896,招行退!B:H,7,FALSE)</f>
        <v>B</v>
      </c>
      <c r="S1896" t="str">
        <f>VLOOKUP(C1896,招行退!B:I,8,FALSE)</f>
        <v>20170721</v>
      </c>
    </row>
    <row r="1897" spans="1:19" ht="14.25" hidden="1">
      <c r="A1897" t="s">
        <v>22370</v>
      </c>
      <c r="B1897">
        <v>876430</v>
      </c>
      <c r="C1897" t="s">
        <v>6333</v>
      </c>
      <c r="D1897" t="s">
        <v>15696</v>
      </c>
      <c r="E1897" t="s">
        <v>6335</v>
      </c>
      <c r="F1897" s="15">
        <v>934.5</v>
      </c>
      <c r="G1897" t="s">
        <v>34</v>
      </c>
      <c r="H1897" t="s">
        <v>34</v>
      </c>
      <c r="I1897" t="s">
        <v>340</v>
      </c>
      <c r="J1897" t="s">
        <v>57</v>
      </c>
      <c r="K1897" t="s">
        <v>59</v>
      </c>
      <c r="L1897" t="s">
        <v>12005</v>
      </c>
      <c r="M1897" t="s">
        <v>22371</v>
      </c>
      <c r="N1897" t="s">
        <v>6336</v>
      </c>
      <c r="O1897">
        <f>VLOOKUP(B1897,HIS退!B:F,5,FALSE)</f>
        <v>-934.5</v>
      </c>
      <c r="P1897" t="str">
        <f>VLOOKUP(B1897,HIS退!B:I,8,FALSE)</f>
        <v>9</v>
      </c>
      <c r="Q1897" s="38">
        <f>VLOOKUP(C1897,招行退!B:F,5,FALSE)</f>
        <v>934.5</v>
      </c>
      <c r="R1897" t="str">
        <f>VLOOKUP(C1897,招行退!B:H,7,FALSE)</f>
        <v>B</v>
      </c>
      <c r="S1897" t="str">
        <f>VLOOKUP(C1897,招行退!B:I,8,FALSE)</f>
        <v>20170721</v>
      </c>
    </row>
    <row r="1898" spans="1:19" ht="14.25" hidden="1">
      <c r="A1898" t="s">
        <v>22372</v>
      </c>
      <c r="B1898">
        <v>876988</v>
      </c>
      <c r="C1898" t="s">
        <v>15699</v>
      </c>
      <c r="D1898" t="s">
        <v>15700</v>
      </c>
      <c r="E1898" t="s">
        <v>12162</v>
      </c>
      <c r="F1898" s="15">
        <v>100</v>
      </c>
      <c r="G1898" t="s">
        <v>34</v>
      </c>
      <c r="H1898" t="s">
        <v>34</v>
      </c>
      <c r="I1898" t="s">
        <v>58</v>
      </c>
      <c r="J1898" t="s">
        <v>48</v>
      </c>
      <c r="K1898" t="s">
        <v>59</v>
      </c>
      <c r="L1898" t="s">
        <v>22373</v>
      </c>
      <c r="M1898" t="s">
        <v>22374</v>
      </c>
      <c r="N1898" t="s">
        <v>22375</v>
      </c>
      <c r="O1898">
        <f>VLOOKUP(B1898,HIS退!B:F,5,FALSE)</f>
        <v>-100</v>
      </c>
      <c r="P1898" t="str">
        <f>VLOOKUP(B1898,HIS退!B:I,8,FALSE)</f>
        <v>1</v>
      </c>
      <c r="Q1898" s="38">
        <f>VLOOKUP(C1898,招行退!B:F,5,FALSE)</f>
        <v>100</v>
      </c>
      <c r="R1898" t="str">
        <f>VLOOKUP(C1898,招行退!B:H,7,FALSE)</f>
        <v>S</v>
      </c>
      <c r="S1898" t="e">
        <f>VLOOKUP(C1898,招行退!B:I,8,FALSE)</f>
        <v>#N/A</v>
      </c>
    </row>
    <row r="1899" spans="1:19" ht="14.25" hidden="1">
      <c r="A1899" t="s">
        <v>22376</v>
      </c>
      <c r="B1899">
        <v>877920</v>
      </c>
      <c r="C1899" t="s">
        <v>15702</v>
      </c>
      <c r="D1899" t="s">
        <v>15703</v>
      </c>
      <c r="E1899" t="s">
        <v>15704</v>
      </c>
      <c r="F1899" s="15">
        <v>50</v>
      </c>
      <c r="G1899" t="s">
        <v>34</v>
      </c>
      <c r="H1899" t="s">
        <v>34</v>
      </c>
      <c r="I1899" t="s">
        <v>58</v>
      </c>
      <c r="J1899" t="s">
        <v>48</v>
      </c>
      <c r="K1899" t="s">
        <v>59</v>
      </c>
      <c r="L1899" t="s">
        <v>22377</v>
      </c>
      <c r="M1899" t="s">
        <v>22378</v>
      </c>
      <c r="N1899" t="s">
        <v>22379</v>
      </c>
      <c r="O1899">
        <f>VLOOKUP(B1899,HIS退!B:F,5,FALSE)</f>
        <v>-50</v>
      </c>
      <c r="P1899" t="str">
        <f>VLOOKUP(B1899,HIS退!B:I,8,FALSE)</f>
        <v>1</v>
      </c>
      <c r="Q1899" s="38">
        <f>VLOOKUP(C1899,招行退!B:F,5,FALSE)</f>
        <v>50</v>
      </c>
      <c r="R1899" t="str">
        <f>VLOOKUP(C1899,招行退!B:H,7,FALSE)</f>
        <v>S</v>
      </c>
      <c r="S1899" t="e">
        <f>VLOOKUP(C1899,招行退!B:I,8,FALSE)</f>
        <v>#N/A</v>
      </c>
    </row>
    <row r="1900" spans="1:19" ht="14.25" hidden="1">
      <c r="A1900" t="s">
        <v>22380</v>
      </c>
      <c r="B1900">
        <v>878099</v>
      </c>
      <c r="C1900" t="s">
        <v>15706</v>
      </c>
      <c r="D1900" t="s">
        <v>15707</v>
      </c>
      <c r="E1900" t="s">
        <v>15708</v>
      </c>
      <c r="F1900" s="15">
        <v>2074.34</v>
      </c>
      <c r="G1900" t="s">
        <v>34</v>
      </c>
      <c r="H1900" t="s">
        <v>34</v>
      </c>
      <c r="I1900" t="s">
        <v>58</v>
      </c>
      <c r="J1900" t="s">
        <v>48</v>
      </c>
      <c r="K1900" t="s">
        <v>59</v>
      </c>
      <c r="L1900" t="s">
        <v>22381</v>
      </c>
      <c r="M1900" t="s">
        <v>22382</v>
      </c>
      <c r="N1900" t="s">
        <v>22383</v>
      </c>
      <c r="O1900">
        <f>VLOOKUP(B1900,HIS退!B:F,5,FALSE)</f>
        <v>-2074.34</v>
      </c>
      <c r="P1900" t="str">
        <f>VLOOKUP(B1900,HIS退!B:I,8,FALSE)</f>
        <v>1</v>
      </c>
      <c r="Q1900" s="38">
        <f>VLOOKUP(C1900,招行退!B:F,5,FALSE)</f>
        <v>2074.34</v>
      </c>
      <c r="R1900" t="str">
        <f>VLOOKUP(C1900,招行退!B:H,7,FALSE)</f>
        <v>S</v>
      </c>
      <c r="S1900" t="e">
        <f>VLOOKUP(C1900,招行退!B:I,8,FALSE)</f>
        <v>#N/A</v>
      </c>
    </row>
    <row r="1901" spans="1:19" ht="14.25" hidden="1">
      <c r="A1901" t="s">
        <v>22384</v>
      </c>
      <c r="B1901">
        <v>878199</v>
      </c>
      <c r="C1901" t="s">
        <v>6298</v>
      </c>
      <c r="D1901" t="s">
        <v>15710</v>
      </c>
      <c r="E1901" t="s">
        <v>15711</v>
      </c>
      <c r="F1901" s="15">
        <v>4000</v>
      </c>
      <c r="G1901" t="s">
        <v>34</v>
      </c>
      <c r="H1901" t="s">
        <v>34</v>
      </c>
      <c r="I1901" t="s">
        <v>340</v>
      </c>
      <c r="J1901" t="s">
        <v>57</v>
      </c>
      <c r="K1901" t="s">
        <v>59</v>
      </c>
      <c r="L1901" t="s">
        <v>12000</v>
      </c>
      <c r="M1901" t="s">
        <v>22385</v>
      </c>
      <c r="N1901" t="s">
        <v>6301</v>
      </c>
      <c r="O1901">
        <f>VLOOKUP(B1901,HIS退!B:F,5,FALSE)</f>
        <v>-4000</v>
      </c>
      <c r="P1901" t="str">
        <f>VLOOKUP(B1901,HIS退!B:I,8,FALSE)</f>
        <v>9</v>
      </c>
      <c r="Q1901" s="38">
        <f>VLOOKUP(C1901,招行退!B:F,5,FALSE)</f>
        <v>4000</v>
      </c>
      <c r="R1901" t="str">
        <f>VLOOKUP(C1901,招行退!B:H,7,FALSE)</f>
        <v>B</v>
      </c>
      <c r="S1901" t="str">
        <f>VLOOKUP(C1901,招行退!B:I,8,FALSE)</f>
        <v>20170721</v>
      </c>
    </row>
    <row r="1902" spans="1:19" ht="14.25" hidden="1">
      <c r="A1902" t="s">
        <v>22386</v>
      </c>
      <c r="B1902">
        <v>878271</v>
      </c>
      <c r="C1902" t="s">
        <v>15713</v>
      </c>
      <c r="D1902" t="s">
        <v>15714</v>
      </c>
      <c r="E1902" t="s">
        <v>15715</v>
      </c>
      <c r="F1902" s="15">
        <v>1579.34</v>
      </c>
      <c r="G1902" t="s">
        <v>34</v>
      </c>
      <c r="H1902" t="s">
        <v>34</v>
      </c>
      <c r="I1902" t="s">
        <v>58</v>
      </c>
      <c r="J1902" t="s">
        <v>48</v>
      </c>
      <c r="K1902" t="s">
        <v>59</v>
      </c>
      <c r="L1902" t="s">
        <v>22387</v>
      </c>
      <c r="M1902" t="s">
        <v>22388</v>
      </c>
      <c r="N1902" t="s">
        <v>22389</v>
      </c>
      <c r="O1902">
        <f>VLOOKUP(B1902,HIS退!B:F,5,FALSE)</f>
        <v>-1579.34</v>
      </c>
      <c r="P1902" t="str">
        <f>VLOOKUP(B1902,HIS退!B:I,8,FALSE)</f>
        <v>1</v>
      </c>
      <c r="Q1902" s="38">
        <f>VLOOKUP(C1902,招行退!B:F,5,FALSE)</f>
        <v>1579.34</v>
      </c>
      <c r="R1902" t="str">
        <f>VLOOKUP(C1902,招行退!B:H,7,FALSE)</f>
        <v>S</v>
      </c>
      <c r="S1902" t="e">
        <f>VLOOKUP(C1902,招行退!B:I,8,FALSE)</f>
        <v>#N/A</v>
      </c>
    </row>
    <row r="1903" spans="1:19" ht="14.25" hidden="1">
      <c r="A1903" t="s">
        <v>22390</v>
      </c>
      <c r="B1903">
        <v>878959</v>
      </c>
      <c r="C1903" t="s">
        <v>15717</v>
      </c>
      <c r="D1903" t="s">
        <v>15718</v>
      </c>
      <c r="E1903" t="s">
        <v>15719</v>
      </c>
      <c r="F1903" s="15">
        <v>263</v>
      </c>
      <c r="G1903" t="s">
        <v>34</v>
      </c>
      <c r="H1903" t="s">
        <v>34</v>
      </c>
      <c r="I1903" t="s">
        <v>58</v>
      </c>
      <c r="J1903" t="s">
        <v>48</v>
      </c>
      <c r="K1903" t="s">
        <v>59</v>
      </c>
      <c r="L1903" t="s">
        <v>22391</v>
      </c>
      <c r="M1903" t="s">
        <v>22392</v>
      </c>
      <c r="N1903" t="s">
        <v>22393</v>
      </c>
      <c r="O1903">
        <f>VLOOKUP(B1903,HIS退!B:F,5,FALSE)</f>
        <v>-263</v>
      </c>
      <c r="P1903" t="str">
        <f>VLOOKUP(B1903,HIS退!B:I,8,FALSE)</f>
        <v>1</v>
      </c>
      <c r="Q1903" s="38">
        <f>VLOOKUP(C1903,招行退!B:F,5,FALSE)</f>
        <v>263</v>
      </c>
      <c r="R1903" t="str">
        <f>VLOOKUP(C1903,招行退!B:H,7,FALSE)</f>
        <v>S</v>
      </c>
      <c r="S1903" t="e">
        <f>VLOOKUP(C1903,招行退!B:I,8,FALSE)</f>
        <v>#N/A</v>
      </c>
    </row>
    <row r="1904" spans="1:19" ht="14.25" hidden="1">
      <c r="A1904" t="s">
        <v>22394</v>
      </c>
      <c r="B1904">
        <v>878994</v>
      </c>
      <c r="C1904" t="s">
        <v>15721</v>
      </c>
      <c r="D1904" t="s">
        <v>15722</v>
      </c>
      <c r="E1904" t="s">
        <v>15723</v>
      </c>
      <c r="F1904" s="15">
        <v>2688.54</v>
      </c>
      <c r="G1904" t="s">
        <v>34</v>
      </c>
      <c r="H1904" t="s">
        <v>34</v>
      </c>
      <c r="I1904" t="s">
        <v>58</v>
      </c>
      <c r="J1904" t="s">
        <v>48</v>
      </c>
      <c r="K1904" t="s">
        <v>59</v>
      </c>
      <c r="L1904" t="s">
        <v>22395</v>
      </c>
      <c r="M1904" t="s">
        <v>22396</v>
      </c>
      <c r="N1904" t="s">
        <v>22397</v>
      </c>
      <c r="O1904">
        <f>VLOOKUP(B1904,HIS退!B:F,5,FALSE)</f>
        <v>-2688.54</v>
      </c>
      <c r="P1904" t="str">
        <f>VLOOKUP(B1904,HIS退!B:I,8,FALSE)</f>
        <v>1</v>
      </c>
      <c r="Q1904" s="38">
        <f>VLOOKUP(C1904,招行退!B:F,5,FALSE)</f>
        <v>2688.54</v>
      </c>
      <c r="R1904" t="str">
        <f>VLOOKUP(C1904,招行退!B:H,7,FALSE)</f>
        <v>S</v>
      </c>
      <c r="S1904" t="e">
        <f>VLOOKUP(C1904,招行退!B:I,8,FALSE)</f>
        <v>#N/A</v>
      </c>
    </row>
    <row r="1905" spans="1:19" ht="14.25" hidden="1">
      <c r="A1905" t="s">
        <v>22398</v>
      </c>
      <c r="B1905">
        <v>879260</v>
      </c>
      <c r="C1905" t="s">
        <v>15725</v>
      </c>
      <c r="D1905" t="s">
        <v>15726</v>
      </c>
      <c r="E1905" t="s">
        <v>15727</v>
      </c>
      <c r="F1905" s="15">
        <v>928.92</v>
      </c>
      <c r="G1905" t="s">
        <v>34</v>
      </c>
      <c r="H1905" t="s">
        <v>34</v>
      </c>
      <c r="I1905" t="s">
        <v>58</v>
      </c>
      <c r="J1905" t="s">
        <v>48</v>
      </c>
      <c r="K1905" t="s">
        <v>59</v>
      </c>
      <c r="L1905" t="s">
        <v>22399</v>
      </c>
      <c r="M1905" t="s">
        <v>22400</v>
      </c>
      <c r="N1905" t="s">
        <v>22401</v>
      </c>
      <c r="O1905">
        <f>VLOOKUP(B1905,HIS退!B:F,5,FALSE)</f>
        <v>-928.92</v>
      </c>
      <c r="P1905" t="str">
        <f>VLOOKUP(B1905,HIS退!B:I,8,FALSE)</f>
        <v>1</v>
      </c>
      <c r="Q1905" s="38">
        <f>VLOOKUP(C1905,招行退!B:F,5,FALSE)</f>
        <v>928.92</v>
      </c>
      <c r="R1905" t="str">
        <f>VLOOKUP(C1905,招行退!B:H,7,FALSE)</f>
        <v>S</v>
      </c>
      <c r="S1905" t="e">
        <f>VLOOKUP(C1905,招行退!B:I,8,FALSE)</f>
        <v>#N/A</v>
      </c>
    </row>
    <row r="1906" spans="1:19" ht="14.25" hidden="1">
      <c r="A1906" t="s">
        <v>22402</v>
      </c>
      <c r="B1906">
        <v>879635</v>
      </c>
      <c r="C1906" t="s">
        <v>15729</v>
      </c>
      <c r="D1906" t="s">
        <v>15730</v>
      </c>
      <c r="E1906" t="s">
        <v>15731</v>
      </c>
      <c r="F1906" s="15">
        <v>100</v>
      </c>
      <c r="G1906" t="s">
        <v>34</v>
      </c>
      <c r="H1906" t="s">
        <v>34</v>
      </c>
      <c r="I1906" t="s">
        <v>58</v>
      </c>
      <c r="J1906" t="s">
        <v>48</v>
      </c>
      <c r="K1906" t="s">
        <v>59</v>
      </c>
      <c r="L1906" t="s">
        <v>22403</v>
      </c>
      <c r="M1906" t="s">
        <v>22404</v>
      </c>
      <c r="N1906" t="s">
        <v>22405</v>
      </c>
      <c r="O1906">
        <f>VLOOKUP(B1906,HIS退!B:F,5,FALSE)</f>
        <v>-100</v>
      </c>
      <c r="P1906" t="str">
        <f>VLOOKUP(B1906,HIS退!B:I,8,FALSE)</f>
        <v>1</v>
      </c>
      <c r="Q1906" s="38">
        <f>VLOOKUP(C1906,招行退!B:F,5,FALSE)</f>
        <v>100</v>
      </c>
      <c r="R1906" t="str">
        <f>VLOOKUP(C1906,招行退!B:H,7,FALSE)</f>
        <v>S</v>
      </c>
      <c r="S1906" t="e">
        <f>VLOOKUP(C1906,招行退!B:I,8,FALSE)</f>
        <v>#N/A</v>
      </c>
    </row>
    <row r="1907" spans="1:19" ht="14.25" hidden="1">
      <c r="A1907" t="s">
        <v>22406</v>
      </c>
      <c r="B1907">
        <v>879880</v>
      </c>
      <c r="C1907" t="s">
        <v>15733</v>
      </c>
      <c r="D1907" t="s">
        <v>15734</v>
      </c>
      <c r="E1907" t="s">
        <v>15735</v>
      </c>
      <c r="F1907" s="15">
        <v>112.92</v>
      </c>
      <c r="G1907" t="s">
        <v>34</v>
      </c>
      <c r="H1907" t="s">
        <v>34</v>
      </c>
      <c r="I1907" t="s">
        <v>58</v>
      </c>
      <c r="J1907" t="s">
        <v>48</v>
      </c>
      <c r="K1907" t="s">
        <v>59</v>
      </c>
      <c r="L1907" t="s">
        <v>22407</v>
      </c>
      <c r="M1907" t="s">
        <v>22408</v>
      </c>
      <c r="N1907" t="s">
        <v>22409</v>
      </c>
      <c r="O1907">
        <f>VLOOKUP(B1907,HIS退!B:F,5,FALSE)</f>
        <v>-112.92</v>
      </c>
      <c r="P1907" t="str">
        <f>VLOOKUP(B1907,HIS退!B:I,8,FALSE)</f>
        <v>1</v>
      </c>
      <c r="Q1907" s="38">
        <f>VLOOKUP(C1907,招行退!B:F,5,FALSE)</f>
        <v>112.92</v>
      </c>
      <c r="R1907" t="str">
        <f>VLOOKUP(C1907,招行退!B:H,7,FALSE)</f>
        <v>S</v>
      </c>
      <c r="S1907" t="e">
        <f>VLOOKUP(C1907,招行退!B:I,8,FALSE)</f>
        <v>#N/A</v>
      </c>
    </row>
    <row r="1908" spans="1:19" ht="14.25" hidden="1">
      <c r="A1908" t="s">
        <v>22410</v>
      </c>
      <c r="B1908">
        <v>880484</v>
      </c>
      <c r="C1908" t="s">
        <v>15737</v>
      </c>
      <c r="D1908" t="s">
        <v>15738</v>
      </c>
      <c r="E1908" t="s">
        <v>15739</v>
      </c>
      <c r="F1908" s="15">
        <v>351.5</v>
      </c>
      <c r="G1908" t="s">
        <v>34</v>
      </c>
      <c r="H1908" t="s">
        <v>34</v>
      </c>
      <c r="I1908" t="s">
        <v>58</v>
      </c>
      <c r="J1908" t="s">
        <v>48</v>
      </c>
      <c r="K1908" t="s">
        <v>59</v>
      </c>
      <c r="L1908" t="s">
        <v>22411</v>
      </c>
      <c r="M1908" t="s">
        <v>22412</v>
      </c>
      <c r="N1908" t="s">
        <v>22413</v>
      </c>
      <c r="O1908">
        <f>VLOOKUP(B1908,HIS退!B:F,5,FALSE)</f>
        <v>-351.5</v>
      </c>
      <c r="P1908" t="str">
        <f>VLOOKUP(B1908,HIS退!B:I,8,FALSE)</f>
        <v>1</v>
      </c>
      <c r="Q1908" s="38">
        <f>VLOOKUP(C1908,招行退!B:F,5,FALSE)</f>
        <v>351.5</v>
      </c>
      <c r="R1908" t="str">
        <f>VLOOKUP(C1908,招行退!B:H,7,FALSE)</f>
        <v>S</v>
      </c>
      <c r="S1908" t="e">
        <f>VLOOKUP(C1908,招行退!B:I,8,FALSE)</f>
        <v>#N/A</v>
      </c>
    </row>
    <row r="1909" spans="1:19" ht="14.25" hidden="1">
      <c r="A1909" t="s">
        <v>22414</v>
      </c>
      <c r="B1909">
        <v>880670</v>
      </c>
      <c r="C1909" t="s">
        <v>15741</v>
      </c>
      <c r="D1909" t="s">
        <v>15742</v>
      </c>
      <c r="E1909" t="s">
        <v>15743</v>
      </c>
      <c r="F1909" s="15">
        <v>1236.06</v>
      </c>
      <c r="G1909" t="s">
        <v>34</v>
      </c>
      <c r="H1909" t="s">
        <v>34</v>
      </c>
      <c r="I1909" t="s">
        <v>58</v>
      </c>
      <c r="J1909" t="s">
        <v>48</v>
      </c>
      <c r="K1909" t="s">
        <v>59</v>
      </c>
      <c r="L1909" t="s">
        <v>22415</v>
      </c>
      <c r="M1909" t="s">
        <v>22416</v>
      </c>
      <c r="N1909" t="s">
        <v>22417</v>
      </c>
      <c r="O1909">
        <f>VLOOKUP(B1909,HIS退!B:F,5,FALSE)</f>
        <v>-1236.06</v>
      </c>
      <c r="P1909" t="str">
        <f>VLOOKUP(B1909,HIS退!B:I,8,FALSE)</f>
        <v>1</v>
      </c>
      <c r="Q1909" s="38">
        <f>VLOOKUP(C1909,招行退!B:F,5,FALSE)</f>
        <v>1236.06</v>
      </c>
      <c r="R1909" t="str">
        <f>VLOOKUP(C1909,招行退!B:H,7,FALSE)</f>
        <v>S</v>
      </c>
      <c r="S1909" t="e">
        <f>VLOOKUP(C1909,招行退!B:I,8,FALSE)</f>
        <v>#N/A</v>
      </c>
    </row>
    <row r="1910" spans="1:19" ht="14.25" hidden="1">
      <c r="A1910" t="s">
        <v>22418</v>
      </c>
      <c r="B1910">
        <v>880768</v>
      </c>
      <c r="C1910" t="s">
        <v>15745</v>
      </c>
      <c r="D1910" t="s">
        <v>15746</v>
      </c>
      <c r="E1910" t="s">
        <v>15747</v>
      </c>
      <c r="F1910" s="15">
        <v>32.92</v>
      </c>
      <c r="G1910" t="s">
        <v>34</v>
      </c>
      <c r="H1910" t="s">
        <v>34</v>
      </c>
      <c r="I1910" t="s">
        <v>58</v>
      </c>
      <c r="J1910" t="s">
        <v>48</v>
      </c>
      <c r="K1910" t="s">
        <v>59</v>
      </c>
      <c r="L1910" t="s">
        <v>22419</v>
      </c>
      <c r="M1910" t="s">
        <v>22420</v>
      </c>
      <c r="N1910" t="s">
        <v>22417</v>
      </c>
      <c r="O1910">
        <f>VLOOKUP(B1910,HIS退!B:F,5,FALSE)</f>
        <v>-32.92</v>
      </c>
      <c r="P1910" t="str">
        <f>VLOOKUP(B1910,HIS退!B:I,8,FALSE)</f>
        <v>1</v>
      </c>
      <c r="Q1910" s="38">
        <f>VLOOKUP(C1910,招行退!B:F,5,FALSE)</f>
        <v>32.92</v>
      </c>
      <c r="R1910" t="str">
        <f>VLOOKUP(C1910,招行退!B:H,7,FALSE)</f>
        <v>S</v>
      </c>
      <c r="S1910" t="e">
        <f>VLOOKUP(C1910,招行退!B:I,8,FALSE)</f>
        <v>#N/A</v>
      </c>
    </row>
    <row r="1911" spans="1:19" ht="14.25" hidden="1">
      <c r="A1911" t="s">
        <v>22421</v>
      </c>
      <c r="B1911">
        <v>880845</v>
      </c>
      <c r="C1911" t="s">
        <v>15749</v>
      </c>
      <c r="D1911" t="s">
        <v>15750</v>
      </c>
      <c r="E1911" t="s">
        <v>15751</v>
      </c>
      <c r="F1911" s="15">
        <v>782.5</v>
      </c>
      <c r="G1911" t="s">
        <v>34</v>
      </c>
      <c r="H1911" t="s">
        <v>34</v>
      </c>
      <c r="I1911" t="s">
        <v>58</v>
      </c>
      <c r="J1911" t="s">
        <v>48</v>
      </c>
      <c r="K1911" t="s">
        <v>59</v>
      </c>
      <c r="L1911" t="s">
        <v>22422</v>
      </c>
      <c r="M1911" t="s">
        <v>22423</v>
      </c>
      <c r="N1911" t="s">
        <v>22424</v>
      </c>
      <c r="O1911">
        <f>VLOOKUP(B1911,HIS退!B:F,5,FALSE)</f>
        <v>-782.5</v>
      </c>
      <c r="P1911" t="str">
        <f>VLOOKUP(B1911,HIS退!B:I,8,FALSE)</f>
        <v>1</v>
      </c>
      <c r="Q1911" s="38">
        <f>VLOOKUP(C1911,招行退!B:F,5,FALSE)</f>
        <v>782.5</v>
      </c>
      <c r="R1911" t="str">
        <f>VLOOKUP(C1911,招行退!B:H,7,FALSE)</f>
        <v>S</v>
      </c>
      <c r="S1911" t="e">
        <f>VLOOKUP(C1911,招行退!B:I,8,FALSE)</f>
        <v>#N/A</v>
      </c>
    </row>
    <row r="1912" spans="1:19" ht="14.25" hidden="1">
      <c r="A1912" t="s">
        <v>22425</v>
      </c>
      <c r="B1912">
        <v>880897</v>
      </c>
      <c r="C1912" t="s">
        <v>15753</v>
      </c>
      <c r="D1912" t="s">
        <v>15754</v>
      </c>
      <c r="E1912" t="s">
        <v>15755</v>
      </c>
      <c r="F1912" s="15">
        <v>86</v>
      </c>
      <c r="G1912" t="s">
        <v>34</v>
      </c>
      <c r="H1912" t="s">
        <v>34</v>
      </c>
      <c r="I1912" t="s">
        <v>58</v>
      </c>
      <c r="J1912" t="s">
        <v>48</v>
      </c>
      <c r="K1912" t="s">
        <v>59</v>
      </c>
      <c r="L1912" t="s">
        <v>22426</v>
      </c>
      <c r="M1912" t="s">
        <v>22427</v>
      </c>
      <c r="N1912" t="s">
        <v>11816</v>
      </c>
      <c r="O1912">
        <f>VLOOKUP(B1912,HIS退!B:F,5,FALSE)</f>
        <v>-86</v>
      </c>
      <c r="P1912" t="str">
        <f>VLOOKUP(B1912,HIS退!B:I,8,FALSE)</f>
        <v>1</v>
      </c>
      <c r="Q1912" s="38">
        <f>VLOOKUP(C1912,招行退!B:F,5,FALSE)</f>
        <v>86</v>
      </c>
      <c r="R1912" t="str">
        <f>VLOOKUP(C1912,招行退!B:H,7,FALSE)</f>
        <v>S</v>
      </c>
      <c r="S1912" t="e">
        <f>VLOOKUP(C1912,招行退!B:I,8,FALSE)</f>
        <v>#N/A</v>
      </c>
    </row>
    <row r="1913" spans="1:19" ht="14.25" hidden="1">
      <c r="A1913" t="s">
        <v>22428</v>
      </c>
      <c r="B1913">
        <v>880978</v>
      </c>
      <c r="C1913" t="s">
        <v>15757</v>
      </c>
      <c r="D1913" t="s">
        <v>15758</v>
      </c>
      <c r="E1913" t="s">
        <v>15759</v>
      </c>
      <c r="F1913" s="15">
        <v>100</v>
      </c>
      <c r="G1913" t="s">
        <v>34</v>
      </c>
      <c r="H1913" t="s">
        <v>34</v>
      </c>
      <c r="I1913" t="s">
        <v>58</v>
      </c>
      <c r="J1913" t="s">
        <v>48</v>
      </c>
      <c r="K1913" t="s">
        <v>59</v>
      </c>
      <c r="L1913" t="s">
        <v>22429</v>
      </c>
      <c r="M1913" t="s">
        <v>22430</v>
      </c>
      <c r="N1913" t="s">
        <v>22431</v>
      </c>
      <c r="O1913">
        <f>VLOOKUP(B1913,HIS退!B:F,5,FALSE)</f>
        <v>-100</v>
      </c>
      <c r="P1913" t="str">
        <f>VLOOKUP(B1913,HIS退!B:I,8,FALSE)</f>
        <v>1</v>
      </c>
      <c r="Q1913" s="38">
        <f>VLOOKUP(C1913,招行退!B:F,5,FALSE)</f>
        <v>100</v>
      </c>
      <c r="R1913" t="str">
        <f>VLOOKUP(C1913,招行退!B:H,7,FALSE)</f>
        <v>S</v>
      </c>
      <c r="S1913" t="e">
        <f>VLOOKUP(C1913,招行退!B:I,8,FALSE)</f>
        <v>#N/A</v>
      </c>
    </row>
    <row r="1914" spans="1:19" ht="14.25" hidden="1">
      <c r="A1914" t="s">
        <v>22432</v>
      </c>
      <c r="B1914">
        <v>881480</v>
      </c>
      <c r="C1914" t="s">
        <v>15761</v>
      </c>
      <c r="D1914" t="s">
        <v>15762</v>
      </c>
      <c r="E1914" t="s">
        <v>15763</v>
      </c>
      <c r="F1914" s="15">
        <v>106.21</v>
      </c>
      <c r="G1914" t="s">
        <v>34</v>
      </c>
      <c r="H1914" t="s">
        <v>34</v>
      </c>
      <c r="I1914" t="s">
        <v>58</v>
      </c>
      <c r="J1914" t="s">
        <v>48</v>
      </c>
      <c r="K1914" t="s">
        <v>59</v>
      </c>
      <c r="L1914" t="s">
        <v>22433</v>
      </c>
      <c r="M1914" t="s">
        <v>22434</v>
      </c>
      <c r="N1914" t="s">
        <v>22435</v>
      </c>
      <c r="O1914">
        <f>VLOOKUP(B1914,HIS退!B:F,5,FALSE)</f>
        <v>-106.21</v>
      </c>
      <c r="P1914" t="str">
        <f>VLOOKUP(B1914,HIS退!B:I,8,FALSE)</f>
        <v>1</v>
      </c>
      <c r="Q1914" s="38">
        <f>VLOOKUP(C1914,招行退!B:F,5,FALSE)</f>
        <v>106.21</v>
      </c>
      <c r="R1914" t="str">
        <f>VLOOKUP(C1914,招行退!B:H,7,FALSE)</f>
        <v>S</v>
      </c>
      <c r="S1914" t="e">
        <f>VLOOKUP(C1914,招行退!B:I,8,FALSE)</f>
        <v>#N/A</v>
      </c>
    </row>
    <row r="1915" spans="1:19" ht="14.25" hidden="1">
      <c r="A1915" t="s">
        <v>22436</v>
      </c>
      <c r="B1915">
        <v>881961</v>
      </c>
      <c r="C1915" t="s">
        <v>6327</v>
      </c>
      <c r="D1915" t="s">
        <v>15765</v>
      </c>
      <c r="E1915" t="s">
        <v>6329</v>
      </c>
      <c r="F1915" s="15">
        <v>1860.4</v>
      </c>
      <c r="G1915" t="s">
        <v>34</v>
      </c>
      <c r="H1915" t="s">
        <v>34</v>
      </c>
      <c r="I1915" t="s">
        <v>340</v>
      </c>
      <c r="J1915" t="s">
        <v>57</v>
      </c>
      <c r="K1915" t="s">
        <v>59</v>
      </c>
      <c r="L1915" t="s">
        <v>12004</v>
      </c>
      <c r="M1915" t="s">
        <v>22437</v>
      </c>
      <c r="N1915" t="s">
        <v>6330</v>
      </c>
      <c r="O1915">
        <f>VLOOKUP(B1915,HIS退!B:F,5,FALSE)</f>
        <v>-1860.4</v>
      </c>
      <c r="P1915" t="str">
        <f>VLOOKUP(B1915,HIS退!B:I,8,FALSE)</f>
        <v>9</v>
      </c>
      <c r="Q1915" s="38">
        <f>VLOOKUP(C1915,招行退!B:F,5,FALSE)</f>
        <v>1860.4</v>
      </c>
      <c r="R1915" t="str">
        <f>VLOOKUP(C1915,招行退!B:H,7,FALSE)</f>
        <v>B</v>
      </c>
      <c r="S1915" t="str">
        <f>VLOOKUP(C1915,招行退!B:I,8,FALSE)</f>
        <v>20170721</v>
      </c>
    </row>
    <row r="1916" spans="1:19" ht="14.25" hidden="1">
      <c r="A1916" t="s">
        <v>22438</v>
      </c>
      <c r="B1916">
        <v>882134</v>
      </c>
      <c r="C1916" t="s">
        <v>6371</v>
      </c>
      <c r="D1916" t="s">
        <v>15767</v>
      </c>
      <c r="E1916" t="s">
        <v>6373</v>
      </c>
      <c r="F1916" s="15">
        <v>172.5</v>
      </c>
      <c r="G1916" t="s">
        <v>34</v>
      </c>
      <c r="H1916" t="s">
        <v>34</v>
      </c>
      <c r="I1916" t="s">
        <v>340</v>
      </c>
      <c r="J1916" t="s">
        <v>57</v>
      </c>
      <c r="K1916" t="s">
        <v>59</v>
      </c>
      <c r="L1916" t="s">
        <v>12012</v>
      </c>
      <c r="M1916" t="s">
        <v>22439</v>
      </c>
      <c r="N1916" t="s">
        <v>6374</v>
      </c>
      <c r="O1916">
        <f>VLOOKUP(B1916,HIS退!B:F,5,FALSE)</f>
        <v>-172.5</v>
      </c>
      <c r="P1916" t="str">
        <f>VLOOKUP(B1916,HIS退!B:I,8,FALSE)</f>
        <v>9</v>
      </c>
      <c r="Q1916" s="38">
        <f>VLOOKUP(C1916,招行退!B:F,5,FALSE)</f>
        <v>172.5</v>
      </c>
      <c r="R1916" t="str">
        <f>VLOOKUP(C1916,招行退!B:H,7,FALSE)</f>
        <v>B</v>
      </c>
      <c r="S1916" t="str">
        <f>VLOOKUP(C1916,招行退!B:I,8,FALSE)</f>
        <v>20170721</v>
      </c>
    </row>
    <row r="1917" spans="1:19" ht="14.25" hidden="1">
      <c r="A1917" t="s">
        <v>22440</v>
      </c>
      <c r="B1917">
        <v>882202</v>
      </c>
      <c r="C1917" t="s">
        <v>15769</v>
      </c>
      <c r="D1917" t="s">
        <v>15770</v>
      </c>
      <c r="E1917" t="s">
        <v>15771</v>
      </c>
      <c r="F1917" s="15">
        <v>1421</v>
      </c>
      <c r="G1917" t="s">
        <v>34</v>
      </c>
      <c r="H1917" t="s">
        <v>34</v>
      </c>
      <c r="I1917" t="s">
        <v>58</v>
      </c>
      <c r="J1917" t="s">
        <v>48</v>
      </c>
      <c r="K1917" t="s">
        <v>59</v>
      </c>
      <c r="L1917" t="s">
        <v>22441</v>
      </c>
      <c r="M1917" t="s">
        <v>22442</v>
      </c>
      <c r="N1917" t="s">
        <v>10432</v>
      </c>
      <c r="O1917">
        <f>VLOOKUP(B1917,HIS退!B:F,5,FALSE)</f>
        <v>-1421</v>
      </c>
      <c r="P1917" t="str">
        <f>VLOOKUP(B1917,HIS退!B:I,8,FALSE)</f>
        <v>1</v>
      </c>
      <c r="Q1917" s="38">
        <f>VLOOKUP(C1917,招行退!B:F,5,FALSE)</f>
        <v>1421</v>
      </c>
      <c r="R1917" t="str">
        <f>VLOOKUP(C1917,招行退!B:H,7,FALSE)</f>
        <v>S</v>
      </c>
      <c r="S1917" t="e">
        <f>VLOOKUP(C1917,招行退!B:I,8,FALSE)</f>
        <v>#N/A</v>
      </c>
    </row>
    <row r="1918" spans="1:19" ht="14.25" hidden="1">
      <c r="A1918" t="s">
        <v>22443</v>
      </c>
      <c r="B1918">
        <v>882217</v>
      </c>
      <c r="C1918" t="s">
        <v>15773</v>
      </c>
      <c r="D1918" t="s">
        <v>15774</v>
      </c>
      <c r="E1918" t="s">
        <v>15775</v>
      </c>
      <c r="F1918" s="15">
        <v>1590</v>
      </c>
      <c r="G1918" t="s">
        <v>34</v>
      </c>
      <c r="H1918" t="s">
        <v>34</v>
      </c>
      <c r="I1918" t="s">
        <v>58</v>
      </c>
      <c r="J1918" t="s">
        <v>48</v>
      </c>
      <c r="K1918" t="s">
        <v>59</v>
      </c>
      <c r="L1918" t="s">
        <v>22444</v>
      </c>
      <c r="M1918" t="s">
        <v>22445</v>
      </c>
      <c r="N1918" t="s">
        <v>22446</v>
      </c>
      <c r="O1918">
        <f>VLOOKUP(B1918,HIS退!B:F,5,FALSE)</f>
        <v>-1590</v>
      </c>
      <c r="P1918" t="str">
        <f>VLOOKUP(B1918,HIS退!B:I,8,FALSE)</f>
        <v>1</v>
      </c>
      <c r="Q1918" s="38">
        <f>VLOOKUP(C1918,招行退!B:F,5,FALSE)</f>
        <v>1590</v>
      </c>
      <c r="R1918" t="str">
        <f>VLOOKUP(C1918,招行退!B:H,7,FALSE)</f>
        <v>S</v>
      </c>
      <c r="S1918" t="e">
        <f>VLOOKUP(C1918,招行退!B:I,8,FALSE)</f>
        <v>#N/A</v>
      </c>
    </row>
    <row r="1919" spans="1:19" ht="14.25" hidden="1">
      <c r="A1919" t="s">
        <v>22447</v>
      </c>
      <c r="B1919">
        <v>882663</v>
      </c>
      <c r="C1919" t="s">
        <v>15777</v>
      </c>
      <c r="D1919" t="s">
        <v>15778</v>
      </c>
      <c r="E1919" t="s">
        <v>15779</v>
      </c>
      <c r="F1919" s="15">
        <v>1972</v>
      </c>
      <c r="G1919" t="s">
        <v>34</v>
      </c>
      <c r="H1919" t="s">
        <v>34</v>
      </c>
      <c r="I1919" t="s">
        <v>58</v>
      </c>
      <c r="J1919" t="s">
        <v>48</v>
      </c>
      <c r="K1919" t="s">
        <v>59</v>
      </c>
      <c r="L1919" t="s">
        <v>22448</v>
      </c>
      <c r="M1919" t="s">
        <v>22449</v>
      </c>
      <c r="N1919" t="s">
        <v>22450</v>
      </c>
      <c r="O1919">
        <f>VLOOKUP(B1919,HIS退!B:F,5,FALSE)</f>
        <v>-1972</v>
      </c>
      <c r="P1919" t="str">
        <f>VLOOKUP(B1919,HIS退!B:I,8,FALSE)</f>
        <v>1</v>
      </c>
      <c r="Q1919" s="38">
        <f>VLOOKUP(C1919,招行退!B:F,5,FALSE)</f>
        <v>1972</v>
      </c>
      <c r="R1919" t="str">
        <f>VLOOKUP(C1919,招行退!B:H,7,FALSE)</f>
        <v>S</v>
      </c>
      <c r="S1919" t="e">
        <f>VLOOKUP(C1919,招行退!B:I,8,FALSE)</f>
        <v>#N/A</v>
      </c>
    </row>
    <row r="1920" spans="1:19" ht="14.25" hidden="1">
      <c r="A1920" t="s">
        <v>22451</v>
      </c>
      <c r="B1920">
        <v>883521</v>
      </c>
      <c r="C1920" t="s">
        <v>15781</v>
      </c>
      <c r="D1920" t="s">
        <v>15782</v>
      </c>
      <c r="E1920" t="s">
        <v>15783</v>
      </c>
      <c r="F1920" s="15">
        <v>2560</v>
      </c>
      <c r="G1920" t="s">
        <v>34</v>
      </c>
      <c r="H1920" t="s">
        <v>34</v>
      </c>
      <c r="I1920" t="s">
        <v>58</v>
      </c>
      <c r="J1920" t="s">
        <v>48</v>
      </c>
      <c r="K1920" t="s">
        <v>59</v>
      </c>
      <c r="L1920" t="s">
        <v>22452</v>
      </c>
      <c r="M1920" t="s">
        <v>22453</v>
      </c>
      <c r="N1920" t="s">
        <v>11783</v>
      </c>
      <c r="O1920">
        <f>VLOOKUP(B1920,HIS退!B:F,5,FALSE)</f>
        <v>-2560</v>
      </c>
      <c r="P1920" t="str">
        <f>VLOOKUP(B1920,HIS退!B:I,8,FALSE)</f>
        <v>1</v>
      </c>
      <c r="Q1920" s="38">
        <f>VLOOKUP(C1920,招行退!B:F,5,FALSE)</f>
        <v>2560</v>
      </c>
      <c r="R1920" t="str">
        <f>VLOOKUP(C1920,招行退!B:H,7,FALSE)</f>
        <v>S</v>
      </c>
      <c r="S1920" t="e">
        <f>VLOOKUP(C1920,招行退!B:I,8,FALSE)</f>
        <v>#N/A</v>
      </c>
    </row>
    <row r="1921" spans="1:19" ht="14.25" hidden="1">
      <c r="A1921" t="s">
        <v>22454</v>
      </c>
      <c r="B1921">
        <v>883523</v>
      </c>
      <c r="C1921" t="s">
        <v>15785</v>
      </c>
      <c r="D1921" t="s">
        <v>15786</v>
      </c>
      <c r="E1921" t="s">
        <v>15787</v>
      </c>
      <c r="F1921" s="15">
        <v>276.39999999999998</v>
      </c>
      <c r="G1921" t="s">
        <v>34</v>
      </c>
      <c r="H1921" t="s">
        <v>34</v>
      </c>
      <c r="I1921" t="s">
        <v>58</v>
      </c>
      <c r="J1921" t="s">
        <v>48</v>
      </c>
      <c r="K1921" t="s">
        <v>59</v>
      </c>
      <c r="L1921" t="s">
        <v>22455</v>
      </c>
      <c r="M1921" t="s">
        <v>22456</v>
      </c>
      <c r="N1921" t="s">
        <v>22457</v>
      </c>
      <c r="O1921">
        <f>VLOOKUP(B1921,HIS退!B:F,5,FALSE)</f>
        <v>-276.39999999999998</v>
      </c>
      <c r="P1921" t="str">
        <f>VLOOKUP(B1921,HIS退!B:I,8,FALSE)</f>
        <v>1</v>
      </c>
      <c r="Q1921" s="38">
        <f>VLOOKUP(C1921,招行退!B:F,5,FALSE)</f>
        <v>276.39999999999998</v>
      </c>
      <c r="R1921" t="str">
        <f>VLOOKUP(C1921,招行退!B:H,7,FALSE)</f>
        <v>S</v>
      </c>
      <c r="S1921" t="e">
        <f>VLOOKUP(C1921,招行退!B:I,8,FALSE)</f>
        <v>#N/A</v>
      </c>
    </row>
    <row r="1922" spans="1:19" ht="14.25" hidden="1">
      <c r="A1922" t="s">
        <v>22458</v>
      </c>
      <c r="B1922">
        <v>883740</v>
      </c>
      <c r="C1922" t="s">
        <v>15789</v>
      </c>
      <c r="D1922" t="s">
        <v>15790</v>
      </c>
      <c r="E1922" t="s">
        <v>15791</v>
      </c>
      <c r="F1922" s="15">
        <v>299.92</v>
      </c>
      <c r="G1922" t="s">
        <v>34</v>
      </c>
      <c r="H1922" t="s">
        <v>34</v>
      </c>
      <c r="I1922" t="s">
        <v>58</v>
      </c>
      <c r="J1922" t="s">
        <v>48</v>
      </c>
      <c r="K1922" t="s">
        <v>59</v>
      </c>
      <c r="L1922" t="s">
        <v>22459</v>
      </c>
      <c r="M1922" t="s">
        <v>22460</v>
      </c>
      <c r="N1922" t="s">
        <v>6459</v>
      </c>
      <c r="O1922">
        <f>VLOOKUP(B1922,HIS退!B:F,5,FALSE)</f>
        <v>-299.92</v>
      </c>
      <c r="P1922" t="str">
        <f>VLOOKUP(B1922,HIS退!B:I,8,FALSE)</f>
        <v>1</v>
      </c>
      <c r="Q1922" s="38">
        <f>VLOOKUP(C1922,招行退!B:F,5,FALSE)</f>
        <v>299.92</v>
      </c>
      <c r="R1922" t="str">
        <f>VLOOKUP(C1922,招行退!B:H,7,FALSE)</f>
        <v>S</v>
      </c>
      <c r="S1922" t="e">
        <f>VLOOKUP(C1922,招行退!B:I,8,FALSE)</f>
        <v>#N/A</v>
      </c>
    </row>
    <row r="1923" spans="1:19" ht="14.25" hidden="1">
      <c r="A1923" t="s">
        <v>22461</v>
      </c>
      <c r="B1923">
        <v>883748</v>
      </c>
      <c r="C1923" t="s">
        <v>15793</v>
      </c>
      <c r="D1923" t="s">
        <v>15794</v>
      </c>
      <c r="E1923" t="s">
        <v>15795</v>
      </c>
      <c r="F1923" s="15">
        <v>6500</v>
      </c>
      <c r="G1923" t="s">
        <v>34</v>
      </c>
      <c r="H1923" t="s">
        <v>34</v>
      </c>
      <c r="I1923" t="s">
        <v>58</v>
      </c>
      <c r="J1923" t="s">
        <v>48</v>
      </c>
      <c r="K1923" t="s">
        <v>59</v>
      </c>
      <c r="L1923" t="s">
        <v>22462</v>
      </c>
      <c r="M1923" t="s">
        <v>22463</v>
      </c>
      <c r="N1923" t="s">
        <v>6424</v>
      </c>
      <c r="O1923">
        <f>VLOOKUP(B1923,HIS退!B:F,5,FALSE)</f>
        <v>-6500</v>
      </c>
      <c r="P1923" t="str">
        <f>VLOOKUP(B1923,HIS退!B:I,8,FALSE)</f>
        <v>1</v>
      </c>
      <c r="Q1923" s="38">
        <f>VLOOKUP(C1923,招行退!B:F,5,FALSE)</f>
        <v>6500</v>
      </c>
      <c r="R1923" t="str">
        <f>VLOOKUP(C1923,招行退!B:H,7,FALSE)</f>
        <v>S</v>
      </c>
      <c r="S1923" t="e">
        <f>VLOOKUP(C1923,招行退!B:I,8,FALSE)</f>
        <v>#N/A</v>
      </c>
    </row>
    <row r="1924" spans="1:19" ht="14.25" hidden="1">
      <c r="A1924" t="s">
        <v>22464</v>
      </c>
      <c r="B1924">
        <v>883763</v>
      </c>
      <c r="C1924" t="s">
        <v>6472</v>
      </c>
      <c r="D1924" t="s">
        <v>15797</v>
      </c>
      <c r="E1924" t="s">
        <v>6474</v>
      </c>
      <c r="F1924" s="15">
        <v>286.5</v>
      </c>
      <c r="G1924" t="s">
        <v>34</v>
      </c>
      <c r="H1924" t="s">
        <v>34</v>
      </c>
      <c r="I1924" t="s">
        <v>340</v>
      </c>
      <c r="J1924" t="s">
        <v>340</v>
      </c>
      <c r="K1924" t="s">
        <v>59</v>
      </c>
      <c r="L1924" t="s">
        <v>12030</v>
      </c>
      <c r="M1924" t="s">
        <v>22465</v>
      </c>
      <c r="N1924" t="s">
        <v>6475</v>
      </c>
      <c r="O1924">
        <f>VLOOKUP(B1924,HIS退!B:F,5,FALSE)</f>
        <v>-286.5</v>
      </c>
      <c r="P1924" t="str">
        <f>VLOOKUP(B1924,HIS退!B:I,8,FALSE)</f>
        <v>9</v>
      </c>
      <c r="Q1924" s="38">
        <f>VLOOKUP(C1924,招行退!B:F,5,FALSE)</f>
        <v>286.5</v>
      </c>
      <c r="R1924" t="str">
        <f>VLOOKUP(C1924,招行退!B:H,7,FALSE)</f>
        <v>B</v>
      </c>
      <c r="S1924" t="str">
        <f>VLOOKUP(C1924,招行退!B:I,8,FALSE)</f>
        <v>20170721</v>
      </c>
    </row>
    <row r="1925" spans="1:19" ht="14.25" hidden="1">
      <c r="A1925" t="s">
        <v>22466</v>
      </c>
      <c r="B1925">
        <v>883800</v>
      </c>
      <c r="C1925" t="s">
        <v>15799</v>
      </c>
      <c r="D1925" t="s">
        <v>15800</v>
      </c>
      <c r="E1925" t="s">
        <v>15801</v>
      </c>
      <c r="F1925" s="15">
        <v>100</v>
      </c>
      <c r="G1925" t="s">
        <v>34</v>
      </c>
      <c r="H1925" t="s">
        <v>34</v>
      </c>
      <c r="I1925" t="s">
        <v>58</v>
      </c>
      <c r="J1925" t="s">
        <v>48</v>
      </c>
      <c r="K1925" t="s">
        <v>59</v>
      </c>
      <c r="L1925" t="s">
        <v>22467</v>
      </c>
      <c r="M1925" t="s">
        <v>22468</v>
      </c>
      <c r="N1925" t="s">
        <v>22469</v>
      </c>
      <c r="O1925">
        <f>VLOOKUP(B1925,HIS退!B:F,5,FALSE)</f>
        <v>-100</v>
      </c>
      <c r="P1925" t="str">
        <f>VLOOKUP(B1925,HIS退!B:I,8,FALSE)</f>
        <v>1</v>
      </c>
      <c r="Q1925" s="38">
        <f>VLOOKUP(C1925,招行退!B:F,5,FALSE)</f>
        <v>100</v>
      </c>
      <c r="R1925" t="str">
        <f>VLOOKUP(C1925,招行退!B:H,7,FALSE)</f>
        <v>S</v>
      </c>
      <c r="S1925" t="e">
        <f>VLOOKUP(C1925,招行退!B:I,8,FALSE)</f>
        <v>#N/A</v>
      </c>
    </row>
    <row r="1926" spans="1:19" ht="14.25" hidden="1">
      <c r="A1926" t="s">
        <v>22470</v>
      </c>
      <c r="B1926">
        <v>883811</v>
      </c>
      <c r="C1926" t="s">
        <v>6421</v>
      </c>
      <c r="D1926" t="s">
        <v>15803</v>
      </c>
      <c r="E1926" t="s">
        <v>6423</v>
      </c>
      <c r="F1926" s="15">
        <v>500</v>
      </c>
      <c r="G1926" t="s">
        <v>34</v>
      </c>
      <c r="H1926" t="s">
        <v>34</v>
      </c>
      <c r="I1926" t="s">
        <v>340</v>
      </c>
      <c r="J1926" t="s">
        <v>57</v>
      </c>
      <c r="K1926" t="s">
        <v>59</v>
      </c>
      <c r="L1926" t="s">
        <v>12022</v>
      </c>
      <c r="M1926" t="s">
        <v>22471</v>
      </c>
      <c r="N1926" t="s">
        <v>6424</v>
      </c>
      <c r="O1926">
        <f>VLOOKUP(B1926,HIS退!B:F,5,FALSE)</f>
        <v>-500</v>
      </c>
      <c r="P1926" t="str">
        <f>VLOOKUP(B1926,HIS退!B:I,8,FALSE)</f>
        <v>9</v>
      </c>
      <c r="Q1926" s="38">
        <f>VLOOKUP(C1926,招行退!B:F,5,FALSE)</f>
        <v>500</v>
      </c>
      <c r="R1926" t="str">
        <f>VLOOKUP(C1926,招行退!B:H,7,FALSE)</f>
        <v>B</v>
      </c>
      <c r="S1926" t="str">
        <f>VLOOKUP(C1926,招行退!B:I,8,FALSE)</f>
        <v>20170721</v>
      </c>
    </row>
    <row r="1927" spans="1:19" ht="14.25" hidden="1">
      <c r="A1927" t="s">
        <v>22472</v>
      </c>
      <c r="B1927">
        <v>883967</v>
      </c>
      <c r="C1927" t="s">
        <v>6343</v>
      </c>
      <c r="D1927" t="s">
        <v>15805</v>
      </c>
      <c r="E1927" t="s">
        <v>737</v>
      </c>
      <c r="F1927" s="15">
        <v>992.5</v>
      </c>
      <c r="G1927" t="s">
        <v>34</v>
      </c>
      <c r="H1927" t="s">
        <v>34</v>
      </c>
      <c r="I1927" t="s">
        <v>340</v>
      </c>
      <c r="J1927" t="s">
        <v>57</v>
      </c>
      <c r="K1927" t="s">
        <v>59</v>
      </c>
      <c r="L1927" t="s">
        <v>12007</v>
      </c>
      <c r="M1927" t="s">
        <v>22473</v>
      </c>
      <c r="N1927" t="s">
        <v>6345</v>
      </c>
      <c r="O1927">
        <f>VLOOKUP(B1927,HIS退!B:F,5,FALSE)</f>
        <v>-992.5</v>
      </c>
      <c r="P1927" t="str">
        <f>VLOOKUP(B1927,HIS退!B:I,8,FALSE)</f>
        <v>9</v>
      </c>
      <c r="Q1927" s="38">
        <f>VLOOKUP(C1927,招行退!B:F,5,FALSE)</f>
        <v>992.5</v>
      </c>
      <c r="R1927" t="str">
        <f>VLOOKUP(C1927,招行退!B:H,7,FALSE)</f>
        <v>B</v>
      </c>
      <c r="S1927" t="str">
        <f>VLOOKUP(C1927,招行退!B:I,8,FALSE)</f>
        <v>20170721</v>
      </c>
    </row>
    <row r="1928" spans="1:19" ht="14.25" hidden="1">
      <c r="A1928" t="s">
        <v>22474</v>
      </c>
      <c r="B1928">
        <v>883968</v>
      </c>
      <c r="C1928" t="s">
        <v>6348</v>
      </c>
      <c r="D1928" t="s">
        <v>15806</v>
      </c>
      <c r="E1928" t="s">
        <v>6350</v>
      </c>
      <c r="F1928" s="15">
        <v>539</v>
      </c>
      <c r="G1928" t="s">
        <v>34</v>
      </c>
      <c r="H1928" t="s">
        <v>34</v>
      </c>
      <c r="I1928" t="s">
        <v>340</v>
      </c>
      <c r="J1928" t="s">
        <v>57</v>
      </c>
      <c r="K1928" t="s">
        <v>59</v>
      </c>
      <c r="L1928" t="s">
        <v>12008</v>
      </c>
      <c r="M1928" t="s">
        <v>22475</v>
      </c>
      <c r="N1928" t="s">
        <v>6351</v>
      </c>
      <c r="O1928">
        <f>VLOOKUP(B1928,HIS退!B:F,5,FALSE)</f>
        <v>-539</v>
      </c>
      <c r="P1928" t="str">
        <f>VLOOKUP(B1928,HIS退!B:I,8,FALSE)</f>
        <v>9</v>
      </c>
      <c r="Q1928" s="38">
        <f>VLOOKUP(C1928,招行退!B:F,5,FALSE)</f>
        <v>539</v>
      </c>
      <c r="R1928" t="str">
        <f>VLOOKUP(C1928,招行退!B:H,7,FALSE)</f>
        <v>B</v>
      </c>
      <c r="S1928" t="str">
        <f>VLOOKUP(C1928,招行退!B:I,8,FALSE)</f>
        <v>20170721</v>
      </c>
    </row>
    <row r="1929" spans="1:19" ht="14.25" hidden="1">
      <c r="A1929" t="s">
        <v>22476</v>
      </c>
      <c r="B1929">
        <v>884050</v>
      </c>
      <c r="C1929" t="s">
        <v>6354</v>
      </c>
      <c r="D1929" t="s">
        <v>15808</v>
      </c>
      <c r="E1929" t="s">
        <v>6356</v>
      </c>
      <c r="F1929" s="15">
        <v>150</v>
      </c>
      <c r="G1929" t="s">
        <v>34</v>
      </c>
      <c r="H1929" t="s">
        <v>34</v>
      </c>
      <c r="I1929" t="s">
        <v>340</v>
      </c>
      <c r="J1929" t="s">
        <v>57</v>
      </c>
      <c r="K1929" t="s">
        <v>59</v>
      </c>
      <c r="L1929" t="s">
        <v>12009</v>
      </c>
      <c r="M1929" t="s">
        <v>22477</v>
      </c>
      <c r="N1929" t="s">
        <v>6351</v>
      </c>
      <c r="O1929">
        <f>VLOOKUP(B1929,HIS退!B:F,5,FALSE)</f>
        <v>-150</v>
      </c>
      <c r="P1929" t="str">
        <f>VLOOKUP(B1929,HIS退!B:I,8,FALSE)</f>
        <v>9</v>
      </c>
      <c r="Q1929" s="38">
        <f>VLOOKUP(C1929,招行退!B:F,5,FALSE)</f>
        <v>150</v>
      </c>
      <c r="R1929" t="str">
        <f>VLOOKUP(C1929,招行退!B:H,7,FALSE)</f>
        <v>B</v>
      </c>
      <c r="S1929" t="str">
        <f>VLOOKUP(C1929,招行退!B:I,8,FALSE)</f>
        <v>20170721</v>
      </c>
    </row>
    <row r="1930" spans="1:19" ht="14.25" hidden="1">
      <c r="A1930" t="s">
        <v>22478</v>
      </c>
      <c r="B1930">
        <v>884266</v>
      </c>
      <c r="C1930" t="s">
        <v>15810</v>
      </c>
      <c r="D1930" t="s">
        <v>10167</v>
      </c>
      <c r="E1930" t="s">
        <v>5832</v>
      </c>
      <c r="F1930" s="15">
        <v>2300</v>
      </c>
      <c r="G1930" t="s">
        <v>34</v>
      </c>
      <c r="H1930" t="s">
        <v>34</v>
      </c>
      <c r="I1930" t="s">
        <v>58</v>
      </c>
      <c r="J1930" t="s">
        <v>48</v>
      </c>
      <c r="K1930" t="s">
        <v>59</v>
      </c>
      <c r="L1930" t="s">
        <v>22479</v>
      </c>
      <c r="M1930" t="s">
        <v>22480</v>
      </c>
      <c r="N1930" t="s">
        <v>5833</v>
      </c>
      <c r="O1930">
        <f>VLOOKUP(B1930,HIS退!B:F,5,FALSE)</f>
        <v>-2300</v>
      </c>
      <c r="P1930" t="str">
        <f>VLOOKUP(B1930,HIS退!B:I,8,FALSE)</f>
        <v>1</v>
      </c>
      <c r="Q1930" s="38">
        <f>VLOOKUP(C1930,招行退!B:F,5,FALSE)</f>
        <v>2300</v>
      </c>
      <c r="R1930" t="str">
        <f>VLOOKUP(C1930,招行退!B:H,7,FALSE)</f>
        <v>S</v>
      </c>
      <c r="S1930" t="e">
        <f>VLOOKUP(C1930,招行退!B:I,8,FALSE)</f>
        <v>#N/A</v>
      </c>
    </row>
    <row r="1931" spans="1:19" ht="14.25" hidden="1">
      <c r="A1931" t="s">
        <v>22481</v>
      </c>
      <c r="B1931">
        <v>884435</v>
      </c>
      <c r="C1931" t="s">
        <v>15812</v>
      </c>
      <c r="D1931" t="s">
        <v>15813</v>
      </c>
      <c r="E1931" t="s">
        <v>15814</v>
      </c>
      <c r="F1931" s="15">
        <v>149.18</v>
      </c>
      <c r="G1931" t="s">
        <v>34</v>
      </c>
      <c r="H1931" t="s">
        <v>34</v>
      </c>
      <c r="I1931" t="s">
        <v>58</v>
      </c>
      <c r="J1931" t="s">
        <v>48</v>
      </c>
      <c r="K1931" t="s">
        <v>59</v>
      </c>
      <c r="L1931" t="s">
        <v>22482</v>
      </c>
      <c r="M1931" t="s">
        <v>22483</v>
      </c>
      <c r="N1931" t="s">
        <v>22484</v>
      </c>
      <c r="O1931">
        <f>VLOOKUP(B1931,HIS退!B:F,5,FALSE)</f>
        <v>-149.18</v>
      </c>
      <c r="P1931" t="str">
        <f>VLOOKUP(B1931,HIS退!B:I,8,FALSE)</f>
        <v>1</v>
      </c>
      <c r="Q1931" s="38">
        <f>VLOOKUP(C1931,招行退!B:F,5,FALSE)</f>
        <v>149.18</v>
      </c>
      <c r="R1931" t="str">
        <f>VLOOKUP(C1931,招行退!B:H,7,FALSE)</f>
        <v>S</v>
      </c>
      <c r="S1931" t="e">
        <f>VLOOKUP(C1931,招行退!B:I,8,FALSE)</f>
        <v>#N/A</v>
      </c>
    </row>
    <row r="1932" spans="1:19" ht="14.25" hidden="1">
      <c r="A1932" t="s">
        <v>22485</v>
      </c>
      <c r="B1932">
        <v>884547</v>
      </c>
      <c r="C1932" t="s">
        <v>15816</v>
      </c>
      <c r="D1932" t="s">
        <v>15817</v>
      </c>
      <c r="E1932" t="s">
        <v>15818</v>
      </c>
      <c r="F1932" s="15">
        <v>474</v>
      </c>
      <c r="G1932" t="s">
        <v>34</v>
      </c>
      <c r="H1932" t="s">
        <v>34</v>
      </c>
      <c r="I1932" t="s">
        <v>58</v>
      </c>
      <c r="J1932" t="s">
        <v>48</v>
      </c>
      <c r="K1932" t="s">
        <v>59</v>
      </c>
      <c r="L1932" t="s">
        <v>22486</v>
      </c>
      <c r="M1932" t="s">
        <v>22487</v>
      </c>
      <c r="N1932" t="s">
        <v>22488</v>
      </c>
      <c r="O1932">
        <f>VLOOKUP(B1932,HIS退!B:F,5,FALSE)</f>
        <v>-474</v>
      </c>
      <c r="P1932" t="str">
        <f>VLOOKUP(B1932,HIS退!B:I,8,FALSE)</f>
        <v>1</v>
      </c>
      <c r="Q1932" s="38">
        <f>VLOOKUP(C1932,招行退!B:F,5,FALSE)</f>
        <v>474</v>
      </c>
      <c r="R1932" t="str">
        <f>VLOOKUP(C1932,招行退!B:H,7,FALSE)</f>
        <v>S</v>
      </c>
      <c r="S1932" t="e">
        <f>VLOOKUP(C1932,招行退!B:I,8,FALSE)</f>
        <v>#N/A</v>
      </c>
    </row>
    <row r="1933" spans="1:19" ht="14.25" hidden="1">
      <c r="A1933" t="s">
        <v>22489</v>
      </c>
      <c r="B1933">
        <v>884620</v>
      </c>
      <c r="C1933" t="s">
        <v>15820</v>
      </c>
      <c r="D1933" t="s">
        <v>15821</v>
      </c>
      <c r="E1933" t="s">
        <v>15822</v>
      </c>
      <c r="F1933" s="15">
        <v>260</v>
      </c>
      <c r="G1933" t="s">
        <v>34</v>
      </c>
      <c r="H1933" t="s">
        <v>34</v>
      </c>
      <c r="I1933" t="s">
        <v>58</v>
      </c>
      <c r="J1933" t="s">
        <v>48</v>
      </c>
      <c r="K1933" t="s">
        <v>59</v>
      </c>
      <c r="L1933" t="s">
        <v>22490</v>
      </c>
      <c r="M1933" t="s">
        <v>22491</v>
      </c>
      <c r="N1933" t="s">
        <v>22488</v>
      </c>
      <c r="O1933">
        <f>VLOOKUP(B1933,HIS退!B:F,5,FALSE)</f>
        <v>-260</v>
      </c>
      <c r="P1933" t="str">
        <f>VLOOKUP(B1933,HIS退!B:I,8,FALSE)</f>
        <v>1</v>
      </c>
      <c r="Q1933" s="38">
        <f>VLOOKUP(C1933,招行退!B:F,5,FALSE)</f>
        <v>260</v>
      </c>
      <c r="R1933" t="str">
        <f>VLOOKUP(C1933,招行退!B:H,7,FALSE)</f>
        <v>S</v>
      </c>
      <c r="S1933" t="e">
        <f>VLOOKUP(C1933,招行退!B:I,8,FALSE)</f>
        <v>#N/A</v>
      </c>
    </row>
    <row r="1934" spans="1:19" ht="14.25" hidden="1">
      <c r="A1934" t="s">
        <v>22492</v>
      </c>
      <c r="B1934">
        <v>884867</v>
      </c>
      <c r="C1934" t="s">
        <v>15824</v>
      </c>
      <c r="D1934" t="s">
        <v>15825</v>
      </c>
      <c r="E1934" t="s">
        <v>15826</v>
      </c>
      <c r="F1934" s="15">
        <v>400</v>
      </c>
      <c r="G1934" t="s">
        <v>34</v>
      </c>
      <c r="H1934" t="s">
        <v>34</v>
      </c>
      <c r="I1934" t="s">
        <v>58</v>
      </c>
      <c r="J1934" t="s">
        <v>48</v>
      </c>
      <c r="K1934" t="s">
        <v>59</v>
      </c>
      <c r="L1934" t="s">
        <v>22493</v>
      </c>
      <c r="M1934" t="s">
        <v>22494</v>
      </c>
      <c r="N1934" t="s">
        <v>22495</v>
      </c>
      <c r="O1934">
        <f>VLOOKUP(B1934,HIS退!B:F,5,FALSE)</f>
        <v>-400</v>
      </c>
      <c r="P1934" t="str">
        <f>VLOOKUP(B1934,HIS退!B:I,8,FALSE)</f>
        <v>1</v>
      </c>
      <c r="Q1934" s="38">
        <f>VLOOKUP(C1934,招行退!B:F,5,FALSE)</f>
        <v>400</v>
      </c>
      <c r="R1934" t="str">
        <f>VLOOKUP(C1934,招行退!B:H,7,FALSE)</f>
        <v>S</v>
      </c>
      <c r="S1934" t="e">
        <f>VLOOKUP(C1934,招行退!B:I,8,FALSE)</f>
        <v>#N/A</v>
      </c>
    </row>
    <row r="1935" spans="1:19" ht="14.25" hidden="1">
      <c r="A1935" t="s">
        <v>22496</v>
      </c>
      <c r="B1935">
        <v>884937</v>
      </c>
      <c r="C1935" t="s">
        <v>15828</v>
      </c>
      <c r="D1935" t="s">
        <v>15829</v>
      </c>
      <c r="E1935" t="s">
        <v>15830</v>
      </c>
      <c r="F1935" s="15">
        <v>104.5</v>
      </c>
      <c r="G1935" t="s">
        <v>34</v>
      </c>
      <c r="H1935" t="s">
        <v>34</v>
      </c>
      <c r="I1935" t="s">
        <v>58</v>
      </c>
      <c r="J1935" t="s">
        <v>48</v>
      </c>
      <c r="K1935" t="s">
        <v>59</v>
      </c>
      <c r="L1935" t="s">
        <v>22497</v>
      </c>
      <c r="M1935" t="s">
        <v>22498</v>
      </c>
      <c r="N1935" t="s">
        <v>22499</v>
      </c>
      <c r="O1935">
        <f>VLOOKUP(B1935,HIS退!B:F,5,FALSE)</f>
        <v>-104.5</v>
      </c>
      <c r="P1935" t="str">
        <f>VLOOKUP(B1935,HIS退!B:I,8,FALSE)</f>
        <v>1</v>
      </c>
      <c r="Q1935" s="38">
        <f>VLOOKUP(C1935,招行退!B:F,5,FALSE)</f>
        <v>104.5</v>
      </c>
      <c r="R1935" t="str">
        <f>VLOOKUP(C1935,招行退!B:H,7,FALSE)</f>
        <v>S</v>
      </c>
      <c r="S1935" t="e">
        <f>VLOOKUP(C1935,招行退!B:I,8,FALSE)</f>
        <v>#N/A</v>
      </c>
    </row>
    <row r="1936" spans="1:19" ht="14.25" hidden="1">
      <c r="A1936" t="s">
        <v>22500</v>
      </c>
      <c r="B1936">
        <v>885062</v>
      </c>
      <c r="C1936" t="s">
        <v>15832</v>
      </c>
      <c r="D1936" t="s">
        <v>15833</v>
      </c>
      <c r="E1936" t="s">
        <v>15834</v>
      </c>
      <c r="F1936" s="15">
        <v>1602</v>
      </c>
      <c r="G1936" t="s">
        <v>34</v>
      </c>
      <c r="H1936" t="s">
        <v>34</v>
      </c>
      <c r="I1936" t="s">
        <v>58</v>
      </c>
      <c r="J1936" t="s">
        <v>48</v>
      </c>
      <c r="K1936" t="s">
        <v>59</v>
      </c>
      <c r="L1936" t="s">
        <v>22501</v>
      </c>
      <c r="M1936" t="s">
        <v>22502</v>
      </c>
      <c r="N1936" t="s">
        <v>22503</v>
      </c>
      <c r="O1936">
        <f>VLOOKUP(B1936,HIS退!B:F,5,FALSE)</f>
        <v>-1602</v>
      </c>
      <c r="P1936" t="str">
        <f>VLOOKUP(B1936,HIS退!B:I,8,FALSE)</f>
        <v>1</v>
      </c>
      <c r="Q1936" s="38">
        <f>VLOOKUP(C1936,招行退!B:F,5,FALSE)</f>
        <v>1602</v>
      </c>
      <c r="R1936" t="str">
        <f>VLOOKUP(C1936,招行退!B:H,7,FALSE)</f>
        <v>S</v>
      </c>
      <c r="S1936" t="e">
        <f>VLOOKUP(C1936,招行退!B:I,8,FALSE)</f>
        <v>#N/A</v>
      </c>
    </row>
    <row r="1937" spans="1:19" ht="14.25" hidden="1">
      <c r="A1937" t="s">
        <v>22504</v>
      </c>
      <c r="B1937">
        <v>885451</v>
      </c>
      <c r="C1937" t="s">
        <v>15836</v>
      </c>
      <c r="D1937" t="s">
        <v>15837</v>
      </c>
      <c r="E1937" t="s">
        <v>15838</v>
      </c>
      <c r="F1937" s="15">
        <v>7000</v>
      </c>
      <c r="G1937" t="s">
        <v>34</v>
      </c>
      <c r="H1937" t="s">
        <v>34</v>
      </c>
      <c r="I1937" t="s">
        <v>58</v>
      </c>
      <c r="J1937" t="s">
        <v>48</v>
      </c>
      <c r="K1937" t="s">
        <v>59</v>
      </c>
      <c r="L1937" t="s">
        <v>22505</v>
      </c>
      <c r="M1937" t="s">
        <v>22506</v>
      </c>
      <c r="N1937" t="s">
        <v>22507</v>
      </c>
      <c r="O1937">
        <f>VLOOKUP(B1937,HIS退!B:F,5,FALSE)</f>
        <v>-7000</v>
      </c>
      <c r="P1937" t="str">
        <f>VLOOKUP(B1937,HIS退!B:I,8,FALSE)</f>
        <v>1</v>
      </c>
      <c r="Q1937" s="38">
        <f>VLOOKUP(C1937,招行退!B:F,5,FALSE)</f>
        <v>7000</v>
      </c>
      <c r="R1937" t="str">
        <f>VLOOKUP(C1937,招行退!B:H,7,FALSE)</f>
        <v>S</v>
      </c>
      <c r="S1937" t="e">
        <f>VLOOKUP(C1937,招行退!B:I,8,FALSE)</f>
        <v>#N/A</v>
      </c>
    </row>
    <row r="1938" spans="1:19" ht="14.25" hidden="1">
      <c r="A1938" t="s">
        <v>22508</v>
      </c>
      <c r="B1938">
        <v>885535</v>
      </c>
      <c r="C1938" t="s">
        <v>6403</v>
      </c>
      <c r="D1938" t="s">
        <v>15840</v>
      </c>
      <c r="E1938" t="s">
        <v>6405</v>
      </c>
      <c r="F1938" s="15">
        <v>290.75</v>
      </c>
      <c r="G1938" t="s">
        <v>34</v>
      </c>
      <c r="H1938" t="s">
        <v>34</v>
      </c>
      <c r="I1938" t="s">
        <v>340</v>
      </c>
      <c r="J1938" t="s">
        <v>57</v>
      </c>
      <c r="K1938" t="s">
        <v>59</v>
      </c>
      <c r="L1938" t="s">
        <v>12018</v>
      </c>
      <c r="M1938" t="s">
        <v>22509</v>
      </c>
      <c r="N1938" t="s">
        <v>6406</v>
      </c>
      <c r="O1938">
        <f>VLOOKUP(B1938,HIS退!B:F,5,FALSE)</f>
        <v>-290.75</v>
      </c>
      <c r="P1938" t="str">
        <f>VLOOKUP(B1938,HIS退!B:I,8,FALSE)</f>
        <v>9</v>
      </c>
      <c r="Q1938" s="38">
        <f>VLOOKUP(C1938,招行退!B:F,5,FALSE)</f>
        <v>290.75</v>
      </c>
      <c r="R1938" t="str">
        <f>VLOOKUP(C1938,招行退!B:H,7,FALSE)</f>
        <v>B</v>
      </c>
      <c r="S1938" t="str">
        <f>VLOOKUP(C1938,招行退!B:I,8,FALSE)</f>
        <v>20170721</v>
      </c>
    </row>
    <row r="1939" spans="1:19" ht="14.25" hidden="1">
      <c r="A1939" t="s">
        <v>22510</v>
      </c>
      <c r="B1939">
        <v>885831</v>
      </c>
      <c r="C1939" t="s">
        <v>15842</v>
      </c>
      <c r="D1939" t="s">
        <v>15843</v>
      </c>
      <c r="E1939" t="s">
        <v>15844</v>
      </c>
      <c r="F1939" s="15">
        <v>520</v>
      </c>
      <c r="G1939" t="s">
        <v>34</v>
      </c>
      <c r="H1939" t="s">
        <v>34</v>
      </c>
      <c r="I1939" t="s">
        <v>58</v>
      </c>
      <c r="J1939" t="s">
        <v>48</v>
      </c>
      <c r="K1939" t="s">
        <v>59</v>
      </c>
      <c r="L1939" t="s">
        <v>22511</v>
      </c>
      <c r="M1939" t="s">
        <v>22512</v>
      </c>
      <c r="N1939" t="s">
        <v>22513</v>
      </c>
      <c r="O1939">
        <f>VLOOKUP(B1939,HIS退!B:F,5,FALSE)</f>
        <v>-520</v>
      </c>
      <c r="P1939" t="str">
        <f>VLOOKUP(B1939,HIS退!B:I,8,FALSE)</f>
        <v>1</v>
      </c>
      <c r="Q1939" s="38">
        <f>VLOOKUP(C1939,招行退!B:F,5,FALSE)</f>
        <v>520</v>
      </c>
      <c r="R1939" t="str">
        <f>VLOOKUP(C1939,招行退!B:H,7,FALSE)</f>
        <v>S</v>
      </c>
      <c r="S1939" t="e">
        <f>VLOOKUP(C1939,招行退!B:I,8,FALSE)</f>
        <v>#N/A</v>
      </c>
    </row>
    <row r="1940" spans="1:19" ht="14.25" hidden="1">
      <c r="A1940" t="s">
        <v>22514</v>
      </c>
      <c r="B1940">
        <v>885933</v>
      </c>
      <c r="C1940" t="s">
        <v>15846</v>
      </c>
      <c r="D1940" t="s">
        <v>15847</v>
      </c>
      <c r="E1940" t="s">
        <v>15848</v>
      </c>
      <c r="F1940" s="15">
        <v>457</v>
      </c>
      <c r="G1940" t="s">
        <v>34</v>
      </c>
      <c r="H1940" t="s">
        <v>34</v>
      </c>
      <c r="I1940" t="s">
        <v>58</v>
      </c>
      <c r="J1940" t="s">
        <v>48</v>
      </c>
      <c r="K1940" t="s">
        <v>59</v>
      </c>
      <c r="L1940" t="s">
        <v>22515</v>
      </c>
      <c r="M1940" t="s">
        <v>22516</v>
      </c>
      <c r="N1940" t="s">
        <v>22517</v>
      </c>
      <c r="O1940">
        <f>VLOOKUP(B1940,HIS退!B:F,5,FALSE)</f>
        <v>-457</v>
      </c>
      <c r="P1940" t="str">
        <f>VLOOKUP(B1940,HIS退!B:I,8,FALSE)</f>
        <v>1</v>
      </c>
      <c r="Q1940" s="38">
        <f>VLOOKUP(C1940,招行退!B:F,5,FALSE)</f>
        <v>457</v>
      </c>
      <c r="R1940" t="str">
        <f>VLOOKUP(C1940,招行退!B:H,7,FALSE)</f>
        <v>S</v>
      </c>
      <c r="S1940" t="e">
        <f>VLOOKUP(C1940,招行退!B:I,8,FALSE)</f>
        <v>#N/A</v>
      </c>
    </row>
    <row r="1941" spans="1:19" ht="14.25" hidden="1">
      <c r="A1941" t="s">
        <v>22518</v>
      </c>
      <c r="B1941">
        <v>885989</v>
      </c>
      <c r="C1941" t="s">
        <v>15850</v>
      </c>
      <c r="D1941" t="s">
        <v>15851</v>
      </c>
      <c r="E1941" t="s">
        <v>15852</v>
      </c>
      <c r="F1941" s="15">
        <v>875.33</v>
      </c>
      <c r="G1941" t="s">
        <v>34</v>
      </c>
      <c r="H1941" t="s">
        <v>34</v>
      </c>
      <c r="I1941" t="s">
        <v>58</v>
      </c>
      <c r="J1941" t="s">
        <v>48</v>
      </c>
      <c r="K1941" t="s">
        <v>59</v>
      </c>
      <c r="L1941" t="s">
        <v>22519</v>
      </c>
      <c r="M1941" t="s">
        <v>22520</v>
      </c>
      <c r="N1941" t="s">
        <v>22521</v>
      </c>
      <c r="O1941">
        <f>VLOOKUP(B1941,HIS退!B:F,5,FALSE)</f>
        <v>-875.33</v>
      </c>
      <c r="P1941" t="str">
        <f>VLOOKUP(B1941,HIS退!B:I,8,FALSE)</f>
        <v>1</v>
      </c>
      <c r="Q1941" s="38">
        <f>VLOOKUP(C1941,招行退!B:F,5,FALSE)</f>
        <v>875.33</v>
      </c>
      <c r="R1941" t="str">
        <f>VLOOKUP(C1941,招行退!B:H,7,FALSE)</f>
        <v>S</v>
      </c>
      <c r="S1941" t="e">
        <f>VLOOKUP(C1941,招行退!B:I,8,FALSE)</f>
        <v>#N/A</v>
      </c>
    </row>
    <row r="1942" spans="1:19" ht="14.25" hidden="1">
      <c r="A1942" t="s">
        <v>22522</v>
      </c>
      <c r="B1942">
        <v>885997</v>
      </c>
      <c r="C1942" t="s">
        <v>6456</v>
      </c>
      <c r="D1942" t="s">
        <v>15854</v>
      </c>
      <c r="E1942" t="s">
        <v>6458</v>
      </c>
      <c r="F1942" s="15">
        <v>352.92</v>
      </c>
      <c r="G1942" t="s">
        <v>34</v>
      </c>
      <c r="H1942" t="s">
        <v>34</v>
      </c>
      <c r="I1942" t="s">
        <v>340</v>
      </c>
      <c r="J1942" t="s">
        <v>57</v>
      </c>
      <c r="K1942" t="s">
        <v>59</v>
      </c>
      <c r="L1942" t="s">
        <v>12028</v>
      </c>
      <c r="M1942" t="s">
        <v>22523</v>
      </c>
      <c r="N1942" t="s">
        <v>6459</v>
      </c>
      <c r="O1942">
        <f>VLOOKUP(B1942,HIS退!B:F,5,FALSE)</f>
        <v>-352.92</v>
      </c>
      <c r="P1942" t="str">
        <f>VLOOKUP(B1942,HIS退!B:I,8,FALSE)</f>
        <v>9</v>
      </c>
      <c r="Q1942" s="38">
        <f>VLOOKUP(C1942,招行退!B:F,5,FALSE)</f>
        <v>352.92</v>
      </c>
      <c r="R1942" t="str">
        <f>VLOOKUP(C1942,招行退!B:H,7,FALSE)</f>
        <v>B</v>
      </c>
      <c r="S1942" t="str">
        <f>VLOOKUP(C1942,招行退!B:I,8,FALSE)</f>
        <v>20170721</v>
      </c>
    </row>
    <row r="1943" spans="1:19" ht="14.25" hidden="1">
      <c r="A1943" t="s">
        <v>22524</v>
      </c>
      <c r="B1943">
        <v>886080</v>
      </c>
      <c r="C1943" t="s">
        <v>15856</v>
      </c>
      <c r="D1943" t="s">
        <v>15857</v>
      </c>
      <c r="E1943" t="s">
        <v>1260</v>
      </c>
      <c r="F1943" s="15">
        <v>200</v>
      </c>
      <c r="G1943" t="s">
        <v>34</v>
      </c>
      <c r="H1943" t="s">
        <v>34</v>
      </c>
      <c r="I1943" t="s">
        <v>58</v>
      </c>
      <c r="J1943" t="s">
        <v>48</v>
      </c>
      <c r="K1943" t="s">
        <v>59</v>
      </c>
      <c r="L1943" t="s">
        <v>22525</v>
      </c>
      <c r="M1943" t="s">
        <v>22526</v>
      </c>
      <c r="N1943" t="s">
        <v>22527</v>
      </c>
      <c r="O1943">
        <f>VLOOKUP(B1943,HIS退!B:F,5,FALSE)</f>
        <v>-200</v>
      </c>
      <c r="P1943" t="str">
        <f>VLOOKUP(B1943,HIS退!B:I,8,FALSE)</f>
        <v>1</v>
      </c>
      <c r="Q1943" s="38">
        <f>VLOOKUP(C1943,招行退!B:F,5,FALSE)</f>
        <v>200</v>
      </c>
      <c r="R1943" t="str">
        <f>VLOOKUP(C1943,招行退!B:H,7,FALSE)</f>
        <v>S</v>
      </c>
      <c r="S1943" t="e">
        <f>VLOOKUP(C1943,招行退!B:I,8,FALSE)</f>
        <v>#N/A</v>
      </c>
    </row>
    <row r="1944" spans="1:19" ht="14.25" hidden="1">
      <c r="A1944" t="s">
        <v>22528</v>
      </c>
      <c r="B1944">
        <v>886252</v>
      </c>
      <c r="C1944" t="s">
        <v>15859</v>
      </c>
      <c r="D1944" t="s">
        <v>15860</v>
      </c>
      <c r="E1944" t="s">
        <v>15861</v>
      </c>
      <c r="F1944" s="15">
        <v>845</v>
      </c>
      <c r="G1944" t="s">
        <v>34</v>
      </c>
      <c r="H1944" t="s">
        <v>34</v>
      </c>
      <c r="I1944" t="s">
        <v>58</v>
      </c>
      <c r="J1944" t="s">
        <v>48</v>
      </c>
      <c r="K1944" t="s">
        <v>59</v>
      </c>
      <c r="L1944" t="s">
        <v>22529</v>
      </c>
      <c r="M1944" t="s">
        <v>22530</v>
      </c>
      <c r="N1944" t="s">
        <v>22527</v>
      </c>
      <c r="O1944">
        <f>VLOOKUP(B1944,HIS退!B:F,5,FALSE)</f>
        <v>-845</v>
      </c>
      <c r="P1944" t="str">
        <f>VLOOKUP(B1944,HIS退!B:I,8,FALSE)</f>
        <v>1</v>
      </c>
      <c r="Q1944" s="38">
        <f>VLOOKUP(C1944,招行退!B:F,5,FALSE)</f>
        <v>845</v>
      </c>
      <c r="R1944" t="str">
        <f>VLOOKUP(C1944,招行退!B:H,7,FALSE)</f>
        <v>S</v>
      </c>
      <c r="S1944" t="e">
        <f>VLOOKUP(C1944,招行退!B:I,8,FALSE)</f>
        <v>#N/A</v>
      </c>
    </row>
    <row r="1945" spans="1:19" ht="14.25" hidden="1">
      <c r="A1945" t="s">
        <v>22531</v>
      </c>
      <c r="B1945">
        <v>886321</v>
      </c>
      <c r="C1945" t="s">
        <v>6359</v>
      </c>
      <c r="D1945" t="s">
        <v>15863</v>
      </c>
      <c r="E1945" t="s">
        <v>6361</v>
      </c>
      <c r="F1945" s="15">
        <v>295.94</v>
      </c>
      <c r="G1945" t="s">
        <v>34</v>
      </c>
      <c r="H1945" t="s">
        <v>34</v>
      </c>
      <c r="I1945" t="s">
        <v>340</v>
      </c>
      <c r="J1945" t="s">
        <v>57</v>
      </c>
      <c r="K1945" t="s">
        <v>59</v>
      </c>
      <c r="L1945" t="s">
        <v>12010</v>
      </c>
      <c r="M1945" t="s">
        <v>22532</v>
      </c>
      <c r="N1945" t="s">
        <v>6362</v>
      </c>
      <c r="O1945">
        <f>VLOOKUP(B1945,HIS退!B:F,5,FALSE)</f>
        <v>-295.94</v>
      </c>
      <c r="P1945" t="str">
        <f>VLOOKUP(B1945,HIS退!B:I,8,FALSE)</f>
        <v>9</v>
      </c>
      <c r="Q1945" s="38">
        <f>VLOOKUP(C1945,招行退!B:F,5,FALSE)</f>
        <v>295.94</v>
      </c>
      <c r="R1945" t="str">
        <f>VLOOKUP(C1945,招行退!B:H,7,FALSE)</f>
        <v>B</v>
      </c>
      <c r="S1945" t="str">
        <f>VLOOKUP(C1945,招行退!B:I,8,FALSE)</f>
        <v>20170721</v>
      </c>
    </row>
    <row r="1946" spans="1:19" ht="14.25" hidden="1">
      <c r="A1946" t="s">
        <v>22533</v>
      </c>
      <c r="B1946">
        <v>886385</v>
      </c>
      <c r="C1946" t="s">
        <v>6365</v>
      </c>
      <c r="D1946" t="s">
        <v>15865</v>
      </c>
      <c r="E1946" t="s">
        <v>6367</v>
      </c>
      <c r="F1946" s="15">
        <v>500</v>
      </c>
      <c r="G1946" t="s">
        <v>34</v>
      </c>
      <c r="H1946" t="s">
        <v>34</v>
      </c>
      <c r="I1946" t="s">
        <v>340</v>
      </c>
      <c r="J1946" t="s">
        <v>57</v>
      </c>
      <c r="K1946" t="s">
        <v>59</v>
      </c>
      <c r="L1946" t="s">
        <v>12011</v>
      </c>
      <c r="M1946" t="s">
        <v>22534</v>
      </c>
      <c r="N1946" t="s">
        <v>6368</v>
      </c>
      <c r="O1946">
        <f>VLOOKUP(B1946,HIS退!B:F,5,FALSE)</f>
        <v>-500</v>
      </c>
      <c r="P1946" t="str">
        <f>VLOOKUP(B1946,HIS退!B:I,8,FALSE)</f>
        <v>9</v>
      </c>
      <c r="Q1946" s="38">
        <f>VLOOKUP(C1946,招行退!B:F,5,FALSE)</f>
        <v>500</v>
      </c>
      <c r="R1946" t="str">
        <f>VLOOKUP(C1946,招行退!B:H,7,FALSE)</f>
        <v>B</v>
      </c>
      <c r="S1946" t="str">
        <f>VLOOKUP(C1946,招行退!B:I,8,FALSE)</f>
        <v>20170721</v>
      </c>
    </row>
    <row r="1947" spans="1:19" ht="14.25" hidden="1">
      <c r="A1947" t="s">
        <v>22535</v>
      </c>
      <c r="B1947">
        <v>886783</v>
      </c>
      <c r="C1947" t="s">
        <v>15867</v>
      </c>
      <c r="D1947" t="s">
        <v>15868</v>
      </c>
      <c r="E1947" t="s">
        <v>15869</v>
      </c>
      <c r="F1947" s="15">
        <v>10</v>
      </c>
      <c r="G1947" t="s">
        <v>34</v>
      </c>
      <c r="H1947" t="s">
        <v>34</v>
      </c>
      <c r="I1947" t="s">
        <v>58</v>
      </c>
      <c r="J1947" t="s">
        <v>48</v>
      </c>
      <c r="K1947" t="s">
        <v>59</v>
      </c>
      <c r="L1947" t="s">
        <v>22536</v>
      </c>
      <c r="M1947" t="s">
        <v>22537</v>
      </c>
      <c r="N1947" t="s">
        <v>22538</v>
      </c>
      <c r="O1947">
        <f>VLOOKUP(B1947,HIS退!B:F,5,FALSE)</f>
        <v>-10</v>
      </c>
      <c r="P1947" t="str">
        <f>VLOOKUP(B1947,HIS退!B:I,8,FALSE)</f>
        <v>1</v>
      </c>
      <c r="Q1947" s="38">
        <f>VLOOKUP(C1947,招行退!B:F,5,FALSE)</f>
        <v>10</v>
      </c>
      <c r="R1947" t="str">
        <f>VLOOKUP(C1947,招行退!B:H,7,FALSE)</f>
        <v>S</v>
      </c>
      <c r="S1947" t="e">
        <f>VLOOKUP(C1947,招行退!B:I,8,FALSE)</f>
        <v>#N/A</v>
      </c>
    </row>
    <row r="1948" spans="1:19" ht="14.25" hidden="1">
      <c r="A1948" t="s">
        <v>22539</v>
      </c>
      <c r="B1948">
        <v>886878</v>
      </c>
      <c r="C1948" t="s">
        <v>15871</v>
      </c>
      <c r="D1948" t="s">
        <v>15872</v>
      </c>
      <c r="E1948" t="s">
        <v>15873</v>
      </c>
      <c r="F1948" s="15">
        <v>210.8</v>
      </c>
      <c r="G1948" t="s">
        <v>34</v>
      </c>
      <c r="H1948" t="s">
        <v>34</v>
      </c>
      <c r="I1948" t="s">
        <v>58</v>
      </c>
      <c r="J1948" t="s">
        <v>48</v>
      </c>
      <c r="K1948" t="s">
        <v>59</v>
      </c>
      <c r="L1948" t="s">
        <v>22540</v>
      </c>
      <c r="M1948" t="s">
        <v>22541</v>
      </c>
      <c r="N1948" t="s">
        <v>22542</v>
      </c>
      <c r="O1948">
        <f>VLOOKUP(B1948,HIS退!B:F,5,FALSE)</f>
        <v>-210.8</v>
      </c>
      <c r="P1948" t="str">
        <f>VLOOKUP(B1948,HIS退!B:I,8,FALSE)</f>
        <v>1</v>
      </c>
      <c r="Q1948" s="38">
        <f>VLOOKUP(C1948,招行退!B:F,5,FALSE)</f>
        <v>210.8</v>
      </c>
      <c r="R1948" t="str">
        <f>VLOOKUP(C1948,招行退!B:H,7,FALSE)</f>
        <v>S</v>
      </c>
      <c r="S1948" t="e">
        <f>VLOOKUP(C1948,招行退!B:I,8,FALSE)</f>
        <v>#N/A</v>
      </c>
    </row>
    <row r="1949" spans="1:19" ht="14.25" hidden="1">
      <c r="A1949" t="s">
        <v>22543</v>
      </c>
      <c r="B1949">
        <v>886987</v>
      </c>
      <c r="C1949" t="s">
        <v>6415</v>
      </c>
      <c r="D1949" t="s">
        <v>10957</v>
      </c>
      <c r="E1949" t="s">
        <v>6013</v>
      </c>
      <c r="F1949" s="15">
        <v>5000</v>
      </c>
      <c r="G1949" t="s">
        <v>34</v>
      </c>
      <c r="H1949" t="s">
        <v>34</v>
      </c>
      <c r="I1949" t="s">
        <v>340</v>
      </c>
      <c r="J1949" t="s">
        <v>57</v>
      </c>
      <c r="K1949" t="s">
        <v>59</v>
      </c>
      <c r="L1949" t="s">
        <v>12020</v>
      </c>
      <c r="M1949" t="s">
        <v>22544</v>
      </c>
      <c r="N1949" t="s">
        <v>6014</v>
      </c>
      <c r="O1949">
        <f>VLOOKUP(B1949,HIS退!B:F,5,FALSE)</f>
        <v>-5000</v>
      </c>
      <c r="P1949" t="str">
        <f>VLOOKUP(B1949,HIS退!B:I,8,FALSE)</f>
        <v>9</v>
      </c>
      <c r="Q1949" s="38">
        <f>VLOOKUP(C1949,招行退!B:F,5,FALSE)</f>
        <v>5000</v>
      </c>
      <c r="R1949" t="str">
        <f>VLOOKUP(C1949,招行退!B:H,7,FALSE)</f>
        <v>B</v>
      </c>
      <c r="S1949" t="str">
        <f>VLOOKUP(C1949,招行退!B:I,8,FALSE)</f>
        <v>20170719</v>
      </c>
    </row>
    <row r="1950" spans="1:19" ht="14.25" hidden="1">
      <c r="A1950" t="s">
        <v>22545</v>
      </c>
      <c r="B1950">
        <v>887028</v>
      </c>
      <c r="C1950" t="s">
        <v>15876</v>
      </c>
      <c r="D1950" t="s">
        <v>15877</v>
      </c>
      <c r="E1950" t="s">
        <v>11046</v>
      </c>
      <c r="F1950" s="15">
        <v>1000</v>
      </c>
      <c r="G1950" t="s">
        <v>34</v>
      </c>
      <c r="H1950" t="s">
        <v>34</v>
      </c>
      <c r="I1950" t="s">
        <v>58</v>
      </c>
      <c r="J1950" t="s">
        <v>48</v>
      </c>
      <c r="K1950" t="s">
        <v>59</v>
      </c>
      <c r="L1950" t="s">
        <v>22546</v>
      </c>
      <c r="M1950" t="s">
        <v>22547</v>
      </c>
      <c r="N1950" t="s">
        <v>22548</v>
      </c>
      <c r="O1950">
        <f>VLOOKUP(B1950,HIS退!B:F,5,FALSE)</f>
        <v>-1000</v>
      </c>
      <c r="P1950" t="str">
        <f>VLOOKUP(B1950,HIS退!B:I,8,FALSE)</f>
        <v>1</v>
      </c>
      <c r="Q1950" s="38">
        <f>VLOOKUP(C1950,招行退!B:F,5,FALSE)</f>
        <v>1000</v>
      </c>
      <c r="R1950" t="str">
        <f>VLOOKUP(C1950,招行退!B:H,7,FALSE)</f>
        <v>S</v>
      </c>
      <c r="S1950" t="e">
        <f>VLOOKUP(C1950,招行退!B:I,8,FALSE)</f>
        <v>#N/A</v>
      </c>
    </row>
    <row r="1951" spans="1:19" ht="14.25" hidden="1">
      <c r="A1951" t="s">
        <v>22549</v>
      </c>
      <c r="B1951">
        <v>887111</v>
      </c>
      <c r="C1951" t="s">
        <v>15879</v>
      </c>
      <c r="D1951" t="s">
        <v>15880</v>
      </c>
      <c r="E1951" t="s">
        <v>15881</v>
      </c>
      <c r="F1951" s="15">
        <v>828.7</v>
      </c>
      <c r="G1951" t="s">
        <v>34</v>
      </c>
      <c r="H1951" t="s">
        <v>34</v>
      </c>
      <c r="I1951" t="s">
        <v>58</v>
      </c>
      <c r="J1951" t="s">
        <v>48</v>
      </c>
      <c r="K1951" t="s">
        <v>59</v>
      </c>
      <c r="L1951" t="s">
        <v>22550</v>
      </c>
      <c r="M1951" t="s">
        <v>22551</v>
      </c>
      <c r="N1951" t="s">
        <v>22552</v>
      </c>
      <c r="O1951">
        <f>VLOOKUP(B1951,HIS退!B:F,5,FALSE)</f>
        <v>-828.7</v>
      </c>
      <c r="P1951" t="str">
        <f>VLOOKUP(B1951,HIS退!B:I,8,FALSE)</f>
        <v>1</v>
      </c>
      <c r="Q1951" s="38">
        <f>VLOOKUP(C1951,招行退!B:F,5,FALSE)</f>
        <v>828.7</v>
      </c>
      <c r="R1951" t="str">
        <f>VLOOKUP(C1951,招行退!B:H,7,FALSE)</f>
        <v>S</v>
      </c>
      <c r="S1951" t="e">
        <f>VLOOKUP(C1951,招行退!B:I,8,FALSE)</f>
        <v>#N/A</v>
      </c>
    </row>
    <row r="1952" spans="1:19" ht="14.25" hidden="1">
      <c r="A1952" t="s">
        <v>22553</v>
      </c>
      <c r="B1952">
        <v>887158</v>
      </c>
      <c r="C1952" t="s">
        <v>15883</v>
      </c>
      <c r="D1952" t="s">
        <v>15884</v>
      </c>
      <c r="E1952" t="s">
        <v>15885</v>
      </c>
      <c r="F1952" s="15">
        <v>2000</v>
      </c>
      <c r="G1952" t="s">
        <v>34</v>
      </c>
      <c r="H1952" t="s">
        <v>34</v>
      </c>
      <c r="I1952" t="s">
        <v>58</v>
      </c>
      <c r="J1952" t="s">
        <v>48</v>
      </c>
      <c r="K1952" t="s">
        <v>59</v>
      </c>
      <c r="L1952" t="s">
        <v>22554</v>
      </c>
      <c r="M1952" t="s">
        <v>22555</v>
      </c>
      <c r="N1952" t="s">
        <v>22556</v>
      </c>
      <c r="O1952">
        <f>VLOOKUP(B1952,HIS退!B:F,5,FALSE)</f>
        <v>-2000</v>
      </c>
      <c r="P1952" t="str">
        <f>VLOOKUP(B1952,HIS退!B:I,8,FALSE)</f>
        <v>1</v>
      </c>
      <c r="Q1952" s="38">
        <f>VLOOKUP(C1952,招行退!B:F,5,FALSE)</f>
        <v>2000</v>
      </c>
      <c r="R1952" t="str">
        <f>VLOOKUP(C1952,招行退!B:H,7,FALSE)</f>
        <v>S</v>
      </c>
      <c r="S1952" t="e">
        <f>VLOOKUP(C1952,招行退!B:I,8,FALSE)</f>
        <v>#N/A</v>
      </c>
    </row>
    <row r="1953" spans="1:19" ht="14.25" hidden="1">
      <c r="A1953" t="s">
        <v>22557</v>
      </c>
      <c r="B1953">
        <v>887244</v>
      </c>
      <c r="C1953" t="s">
        <v>6377</v>
      </c>
      <c r="D1953" t="s">
        <v>15865</v>
      </c>
      <c r="E1953" t="s">
        <v>6367</v>
      </c>
      <c r="F1953" s="15">
        <v>384.24</v>
      </c>
      <c r="G1953" t="s">
        <v>34</v>
      </c>
      <c r="H1953" t="s">
        <v>34</v>
      </c>
      <c r="I1953" t="s">
        <v>340</v>
      </c>
      <c r="J1953" t="s">
        <v>57</v>
      </c>
      <c r="K1953" t="s">
        <v>59</v>
      </c>
      <c r="L1953" t="s">
        <v>12013</v>
      </c>
      <c r="M1953" t="s">
        <v>22558</v>
      </c>
      <c r="N1953" t="s">
        <v>6368</v>
      </c>
      <c r="O1953">
        <f>VLOOKUP(B1953,HIS退!B:F,5,FALSE)</f>
        <v>-384.24</v>
      </c>
      <c r="P1953" t="str">
        <f>VLOOKUP(B1953,HIS退!B:I,8,FALSE)</f>
        <v>9</v>
      </c>
      <c r="Q1953" s="38">
        <f>VLOOKUP(C1953,招行退!B:F,5,FALSE)</f>
        <v>384.24</v>
      </c>
      <c r="R1953" t="str">
        <f>VLOOKUP(C1953,招行退!B:H,7,FALSE)</f>
        <v>B</v>
      </c>
      <c r="S1953" t="str">
        <f>VLOOKUP(C1953,招行退!B:I,8,FALSE)</f>
        <v>20170721</v>
      </c>
    </row>
    <row r="1954" spans="1:19" ht="14.25" hidden="1">
      <c r="A1954" t="s">
        <v>22559</v>
      </c>
      <c r="B1954">
        <v>887336</v>
      </c>
      <c r="C1954" t="s">
        <v>15888</v>
      </c>
      <c r="D1954" t="s">
        <v>15889</v>
      </c>
      <c r="E1954" t="s">
        <v>15890</v>
      </c>
      <c r="F1954" s="15">
        <v>188.42</v>
      </c>
      <c r="G1954" t="s">
        <v>34</v>
      </c>
      <c r="H1954" t="s">
        <v>34</v>
      </c>
      <c r="I1954" t="s">
        <v>58</v>
      </c>
      <c r="J1954" t="s">
        <v>48</v>
      </c>
      <c r="K1954" t="s">
        <v>59</v>
      </c>
      <c r="L1954" t="s">
        <v>22560</v>
      </c>
      <c r="M1954" t="s">
        <v>22561</v>
      </c>
      <c r="N1954" t="s">
        <v>22562</v>
      </c>
      <c r="O1954">
        <f>VLOOKUP(B1954,HIS退!B:F,5,FALSE)</f>
        <v>-188.42</v>
      </c>
      <c r="P1954" t="str">
        <f>VLOOKUP(B1954,HIS退!B:I,8,FALSE)</f>
        <v>1</v>
      </c>
      <c r="Q1954" s="38">
        <f>VLOOKUP(C1954,招行退!B:F,5,FALSE)</f>
        <v>188.42</v>
      </c>
      <c r="R1954" t="str">
        <f>VLOOKUP(C1954,招行退!B:H,7,FALSE)</f>
        <v>S</v>
      </c>
      <c r="S1954" t="e">
        <f>VLOOKUP(C1954,招行退!B:I,8,FALSE)</f>
        <v>#N/A</v>
      </c>
    </row>
    <row r="1955" spans="1:19" ht="14.25" hidden="1">
      <c r="A1955" t="s">
        <v>22563</v>
      </c>
      <c r="B1955">
        <v>887372</v>
      </c>
      <c r="C1955" t="s">
        <v>15892</v>
      </c>
      <c r="D1955" t="s">
        <v>15893</v>
      </c>
      <c r="E1955" t="s">
        <v>15894</v>
      </c>
      <c r="F1955" s="15">
        <v>8500</v>
      </c>
      <c r="G1955" t="s">
        <v>34</v>
      </c>
      <c r="H1955" t="s">
        <v>34</v>
      </c>
      <c r="I1955" t="s">
        <v>58</v>
      </c>
      <c r="J1955" t="s">
        <v>48</v>
      </c>
      <c r="K1955" t="s">
        <v>59</v>
      </c>
      <c r="L1955" t="s">
        <v>22564</v>
      </c>
      <c r="M1955" t="s">
        <v>22565</v>
      </c>
      <c r="N1955" t="s">
        <v>22566</v>
      </c>
      <c r="O1955">
        <f>VLOOKUP(B1955,HIS退!B:F,5,FALSE)</f>
        <v>-8500</v>
      </c>
      <c r="P1955" t="str">
        <f>VLOOKUP(B1955,HIS退!B:I,8,FALSE)</f>
        <v>1</v>
      </c>
      <c r="Q1955" s="38">
        <f>VLOOKUP(C1955,招行退!B:F,5,FALSE)</f>
        <v>8500</v>
      </c>
      <c r="R1955" t="str">
        <f>VLOOKUP(C1955,招行退!B:H,7,FALSE)</f>
        <v>S</v>
      </c>
      <c r="S1955" t="e">
        <f>VLOOKUP(C1955,招行退!B:I,8,FALSE)</f>
        <v>#N/A</v>
      </c>
    </row>
    <row r="1956" spans="1:19" ht="14.25" hidden="1">
      <c r="A1956" t="s">
        <v>22567</v>
      </c>
      <c r="B1956">
        <v>887376</v>
      </c>
      <c r="C1956" t="s">
        <v>6381</v>
      </c>
      <c r="D1956" t="s">
        <v>15896</v>
      </c>
      <c r="E1956" t="s">
        <v>6383</v>
      </c>
      <c r="F1956" s="15">
        <v>12.4</v>
      </c>
      <c r="G1956" t="s">
        <v>34</v>
      </c>
      <c r="H1956" t="s">
        <v>34</v>
      </c>
      <c r="I1956" t="s">
        <v>340</v>
      </c>
      <c r="J1956" t="s">
        <v>57</v>
      </c>
      <c r="K1956" t="s">
        <v>59</v>
      </c>
      <c r="L1956" t="s">
        <v>12014</v>
      </c>
      <c r="M1956" t="s">
        <v>22568</v>
      </c>
      <c r="N1956" t="s">
        <v>6384</v>
      </c>
      <c r="O1956">
        <f>VLOOKUP(B1956,HIS退!B:F,5,FALSE)</f>
        <v>-12.4</v>
      </c>
      <c r="P1956" t="str">
        <f>VLOOKUP(B1956,HIS退!B:I,8,FALSE)</f>
        <v>9</v>
      </c>
      <c r="Q1956" s="38">
        <f>VLOOKUP(C1956,招行退!B:F,5,FALSE)</f>
        <v>12.4</v>
      </c>
      <c r="R1956" t="str">
        <f>VLOOKUP(C1956,招行退!B:H,7,FALSE)</f>
        <v>B</v>
      </c>
      <c r="S1956" t="str">
        <f>VLOOKUP(C1956,招行退!B:I,8,FALSE)</f>
        <v>20170721</v>
      </c>
    </row>
    <row r="1957" spans="1:19" ht="14.25" hidden="1">
      <c r="A1957" t="s">
        <v>22569</v>
      </c>
      <c r="B1957">
        <v>887665</v>
      </c>
      <c r="C1957" t="s">
        <v>15898</v>
      </c>
      <c r="D1957" t="s">
        <v>15899</v>
      </c>
      <c r="E1957" t="s">
        <v>15900</v>
      </c>
      <c r="F1957" s="15">
        <v>2325.64</v>
      </c>
      <c r="G1957" t="s">
        <v>34</v>
      </c>
      <c r="H1957" t="s">
        <v>34</v>
      </c>
      <c r="I1957" t="s">
        <v>58</v>
      </c>
      <c r="J1957" t="s">
        <v>48</v>
      </c>
      <c r="K1957" t="s">
        <v>59</v>
      </c>
      <c r="L1957" t="s">
        <v>22570</v>
      </c>
      <c r="M1957" t="s">
        <v>22571</v>
      </c>
      <c r="N1957" t="s">
        <v>22572</v>
      </c>
      <c r="O1957">
        <f>VLOOKUP(B1957,HIS退!B:F,5,FALSE)</f>
        <v>-2325.64</v>
      </c>
      <c r="P1957" t="str">
        <f>VLOOKUP(B1957,HIS退!B:I,8,FALSE)</f>
        <v>1</v>
      </c>
      <c r="Q1957" s="38">
        <f>VLOOKUP(C1957,招行退!B:F,5,FALSE)</f>
        <v>2325.64</v>
      </c>
      <c r="R1957" t="str">
        <f>VLOOKUP(C1957,招行退!B:H,7,FALSE)</f>
        <v>S</v>
      </c>
      <c r="S1957" t="e">
        <f>VLOOKUP(C1957,招行退!B:I,8,FALSE)</f>
        <v>#N/A</v>
      </c>
    </row>
    <row r="1958" spans="1:19" ht="14.25" hidden="1">
      <c r="A1958" t="s">
        <v>22573</v>
      </c>
      <c r="B1958">
        <v>887820</v>
      </c>
      <c r="C1958" t="s">
        <v>15902</v>
      </c>
      <c r="D1958" t="s">
        <v>15903</v>
      </c>
      <c r="E1958" t="s">
        <v>15904</v>
      </c>
      <c r="F1958" s="15">
        <v>166.98</v>
      </c>
      <c r="G1958" t="s">
        <v>53</v>
      </c>
      <c r="H1958" t="s">
        <v>34</v>
      </c>
      <c r="I1958" t="s">
        <v>58</v>
      </c>
      <c r="J1958" t="s">
        <v>48</v>
      </c>
      <c r="K1958" t="s">
        <v>59</v>
      </c>
      <c r="L1958" t="s">
        <v>22574</v>
      </c>
      <c r="M1958" t="s">
        <v>22575</v>
      </c>
      <c r="N1958" t="s">
        <v>22576</v>
      </c>
      <c r="O1958">
        <f>VLOOKUP(B1958,HIS退!B:F,5,FALSE)</f>
        <v>-166.98</v>
      </c>
      <c r="P1958" t="str">
        <f>VLOOKUP(B1958,HIS退!B:I,8,FALSE)</f>
        <v>1</v>
      </c>
      <c r="Q1958" s="38">
        <f>VLOOKUP(C1958,招行退!B:F,5,FALSE)</f>
        <v>166.98</v>
      </c>
      <c r="R1958" t="str">
        <f>VLOOKUP(C1958,招行退!B:H,7,FALSE)</f>
        <v>S</v>
      </c>
      <c r="S1958" t="e">
        <f>VLOOKUP(C1958,招行退!B:I,8,FALSE)</f>
        <v>#N/A</v>
      </c>
    </row>
    <row r="1959" spans="1:19" ht="14.25" hidden="1">
      <c r="A1959" t="s">
        <v>22577</v>
      </c>
      <c r="B1959">
        <v>887835</v>
      </c>
      <c r="C1959" t="s">
        <v>15906</v>
      </c>
      <c r="D1959" t="s">
        <v>15907</v>
      </c>
      <c r="E1959" t="s">
        <v>15908</v>
      </c>
      <c r="F1959" s="15">
        <v>400</v>
      </c>
      <c r="G1959" t="s">
        <v>34</v>
      </c>
      <c r="H1959" t="s">
        <v>34</v>
      </c>
      <c r="I1959" t="s">
        <v>58</v>
      </c>
      <c r="J1959" t="s">
        <v>48</v>
      </c>
      <c r="K1959" t="s">
        <v>59</v>
      </c>
      <c r="L1959" t="s">
        <v>22578</v>
      </c>
      <c r="M1959" t="s">
        <v>22579</v>
      </c>
      <c r="N1959" t="s">
        <v>22580</v>
      </c>
      <c r="O1959">
        <f>VLOOKUP(B1959,HIS退!B:F,5,FALSE)</f>
        <v>-400</v>
      </c>
      <c r="P1959" t="str">
        <f>VLOOKUP(B1959,HIS退!B:I,8,FALSE)</f>
        <v>1</v>
      </c>
      <c r="Q1959" s="38">
        <f>VLOOKUP(C1959,招行退!B:F,5,FALSE)</f>
        <v>400</v>
      </c>
      <c r="R1959" t="str">
        <f>VLOOKUP(C1959,招行退!B:H,7,FALSE)</f>
        <v>S</v>
      </c>
      <c r="S1959" t="e">
        <f>VLOOKUP(C1959,招行退!B:I,8,FALSE)</f>
        <v>#N/A</v>
      </c>
    </row>
    <row r="1960" spans="1:19" ht="14.25" hidden="1">
      <c r="A1960" t="s">
        <v>22581</v>
      </c>
      <c r="B1960">
        <v>887849</v>
      </c>
      <c r="C1960" t="s">
        <v>15910</v>
      </c>
      <c r="D1960" t="s">
        <v>15911</v>
      </c>
      <c r="E1960" t="s">
        <v>15912</v>
      </c>
      <c r="F1960" s="15">
        <v>400</v>
      </c>
      <c r="G1960" t="s">
        <v>34</v>
      </c>
      <c r="H1960" t="s">
        <v>34</v>
      </c>
      <c r="I1960" t="s">
        <v>58</v>
      </c>
      <c r="J1960" t="s">
        <v>48</v>
      </c>
      <c r="K1960" t="s">
        <v>59</v>
      </c>
      <c r="L1960" t="s">
        <v>22582</v>
      </c>
      <c r="M1960" t="s">
        <v>22583</v>
      </c>
      <c r="N1960" t="s">
        <v>22584</v>
      </c>
      <c r="O1960">
        <f>VLOOKUP(B1960,HIS退!B:F,5,FALSE)</f>
        <v>-400</v>
      </c>
      <c r="P1960" t="str">
        <f>VLOOKUP(B1960,HIS退!B:I,8,FALSE)</f>
        <v>1</v>
      </c>
      <c r="Q1960" s="38">
        <f>VLOOKUP(C1960,招行退!B:F,5,FALSE)</f>
        <v>400</v>
      </c>
      <c r="R1960" t="str">
        <f>VLOOKUP(C1960,招行退!B:H,7,FALSE)</f>
        <v>S</v>
      </c>
      <c r="S1960" t="e">
        <f>VLOOKUP(C1960,招行退!B:I,8,FALSE)</f>
        <v>#N/A</v>
      </c>
    </row>
    <row r="1961" spans="1:19" ht="14.25" hidden="1">
      <c r="A1961" t="s">
        <v>22585</v>
      </c>
      <c r="B1961">
        <v>887858</v>
      </c>
      <c r="C1961" t="s">
        <v>6397</v>
      </c>
      <c r="D1961" t="s">
        <v>15914</v>
      </c>
      <c r="E1961" t="s">
        <v>6399</v>
      </c>
      <c r="F1961" s="15">
        <v>67</v>
      </c>
      <c r="G1961" t="s">
        <v>34</v>
      </c>
      <c r="H1961" t="s">
        <v>34</v>
      </c>
      <c r="I1961" t="s">
        <v>340</v>
      </c>
      <c r="J1961" t="s">
        <v>57</v>
      </c>
      <c r="K1961" t="s">
        <v>59</v>
      </c>
      <c r="L1961" t="s">
        <v>12017</v>
      </c>
      <c r="M1961" t="s">
        <v>22586</v>
      </c>
      <c r="N1961" t="s">
        <v>6400</v>
      </c>
      <c r="O1961">
        <f>VLOOKUP(B1961,HIS退!B:F,5,FALSE)</f>
        <v>-67</v>
      </c>
      <c r="P1961" t="str">
        <f>VLOOKUP(B1961,HIS退!B:I,8,FALSE)</f>
        <v>9</v>
      </c>
      <c r="Q1961" s="38">
        <f>VLOOKUP(C1961,招行退!B:F,5,FALSE)</f>
        <v>67</v>
      </c>
      <c r="R1961" t="str">
        <f>VLOOKUP(C1961,招行退!B:H,7,FALSE)</f>
        <v>B</v>
      </c>
      <c r="S1961" t="str">
        <f>VLOOKUP(C1961,招行退!B:I,8,FALSE)</f>
        <v>20170721</v>
      </c>
    </row>
    <row r="1962" spans="1:19" ht="14.25" hidden="1">
      <c r="A1962" t="s">
        <v>22587</v>
      </c>
      <c r="B1962">
        <v>888154</v>
      </c>
      <c r="C1962" t="s">
        <v>15916</v>
      </c>
      <c r="D1962" t="s">
        <v>15917</v>
      </c>
      <c r="E1962" t="s">
        <v>15918</v>
      </c>
      <c r="F1962" s="15">
        <v>87</v>
      </c>
      <c r="G1962" t="s">
        <v>34</v>
      </c>
      <c r="H1962" t="s">
        <v>34</v>
      </c>
      <c r="I1962" t="s">
        <v>58</v>
      </c>
      <c r="J1962" t="s">
        <v>48</v>
      </c>
      <c r="K1962" t="s">
        <v>59</v>
      </c>
      <c r="L1962" t="s">
        <v>22588</v>
      </c>
      <c r="M1962" t="s">
        <v>22589</v>
      </c>
      <c r="N1962" t="s">
        <v>22590</v>
      </c>
      <c r="O1962">
        <f>VLOOKUP(B1962,HIS退!B:F,5,FALSE)</f>
        <v>-87</v>
      </c>
      <c r="P1962" t="str">
        <f>VLOOKUP(B1962,HIS退!B:I,8,FALSE)</f>
        <v>1</v>
      </c>
      <c r="Q1962" s="38">
        <f>VLOOKUP(C1962,招行退!B:F,5,FALSE)</f>
        <v>87</v>
      </c>
      <c r="R1962" t="str">
        <f>VLOOKUP(C1962,招行退!B:H,7,FALSE)</f>
        <v>S</v>
      </c>
      <c r="S1962" t="e">
        <f>VLOOKUP(C1962,招行退!B:I,8,FALSE)</f>
        <v>#N/A</v>
      </c>
    </row>
    <row r="1963" spans="1:19" ht="14.25" hidden="1">
      <c r="A1963" t="s">
        <v>22591</v>
      </c>
      <c r="B1963">
        <v>888178</v>
      </c>
      <c r="C1963" t="s">
        <v>15920</v>
      </c>
      <c r="D1963" t="s">
        <v>15921</v>
      </c>
      <c r="E1963" t="s">
        <v>15922</v>
      </c>
      <c r="F1963" s="15">
        <v>647.84</v>
      </c>
      <c r="G1963" t="s">
        <v>34</v>
      </c>
      <c r="H1963" t="s">
        <v>34</v>
      </c>
      <c r="I1963" t="s">
        <v>58</v>
      </c>
      <c r="J1963" t="s">
        <v>48</v>
      </c>
      <c r="K1963" t="s">
        <v>59</v>
      </c>
      <c r="L1963" t="s">
        <v>22592</v>
      </c>
      <c r="M1963" t="s">
        <v>22593</v>
      </c>
      <c r="N1963" t="s">
        <v>6390</v>
      </c>
      <c r="O1963">
        <f>VLOOKUP(B1963,HIS退!B:F,5,FALSE)</f>
        <v>-647.84</v>
      </c>
      <c r="P1963" t="str">
        <f>VLOOKUP(B1963,HIS退!B:I,8,FALSE)</f>
        <v>1</v>
      </c>
      <c r="Q1963" s="38">
        <f>VLOOKUP(C1963,招行退!B:F,5,FALSE)</f>
        <v>647.84</v>
      </c>
      <c r="R1963" t="str">
        <f>VLOOKUP(C1963,招行退!B:H,7,FALSE)</f>
        <v>S</v>
      </c>
      <c r="S1963" t="e">
        <f>VLOOKUP(C1963,招行退!B:I,8,FALSE)</f>
        <v>#N/A</v>
      </c>
    </row>
    <row r="1964" spans="1:19" ht="14.25" hidden="1">
      <c r="A1964" t="s">
        <v>22594</v>
      </c>
      <c r="B1964">
        <v>888185</v>
      </c>
      <c r="C1964" t="s">
        <v>6387</v>
      </c>
      <c r="D1964" t="s">
        <v>15924</v>
      </c>
      <c r="E1964" t="s">
        <v>6389</v>
      </c>
      <c r="F1964" s="15">
        <v>3667.08</v>
      </c>
      <c r="G1964" t="s">
        <v>34</v>
      </c>
      <c r="H1964" t="s">
        <v>34</v>
      </c>
      <c r="I1964" t="s">
        <v>340</v>
      </c>
      <c r="J1964" t="s">
        <v>57</v>
      </c>
      <c r="K1964" t="s">
        <v>59</v>
      </c>
      <c r="L1964" t="s">
        <v>12015</v>
      </c>
      <c r="M1964" t="s">
        <v>22595</v>
      </c>
      <c r="N1964" t="s">
        <v>6390</v>
      </c>
      <c r="O1964">
        <f>VLOOKUP(B1964,HIS退!B:F,5,FALSE)</f>
        <v>-3667.08</v>
      </c>
      <c r="P1964" t="str">
        <f>VLOOKUP(B1964,HIS退!B:I,8,FALSE)</f>
        <v>9</v>
      </c>
      <c r="Q1964" s="38">
        <f>VLOOKUP(C1964,招行退!B:F,5,FALSE)</f>
        <v>3667.08</v>
      </c>
      <c r="R1964" t="str">
        <f>VLOOKUP(C1964,招行退!B:H,7,FALSE)</f>
        <v>B</v>
      </c>
      <c r="S1964" t="str">
        <f>VLOOKUP(C1964,招行退!B:I,8,FALSE)</f>
        <v>20170721</v>
      </c>
    </row>
    <row r="1965" spans="1:19" ht="14.25" hidden="1">
      <c r="A1965" t="s">
        <v>22596</v>
      </c>
      <c r="B1965">
        <v>888193</v>
      </c>
      <c r="C1965" t="s">
        <v>15926</v>
      </c>
      <c r="D1965" t="s">
        <v>15927</v>
      </c>
      <c r="E1965" t="s">
        <v>15928</v>
      </c>
      <c r="F1965" s="15">
        <v>3000</v>
      </c>
      <c r="G1965" t="s">
        <v>34</v>
      </c>
      <c r="H1965" t="s">
        <v>34</v>
      </c>
      <c r="I1965" t="s">
        <v>58</v>
      </c>
      <c r="J1965" t="s">
        <v>48</v>
      </c>
      <c r="K1965" t="s">
        <v>59</v>
      </c>
      <c r="L1965" t="s">
        <v>22597</v>
      </c>
      <c r="M1965" t="s">
        <v>22598</v>
      </c>
      <c r="N1965" t="s">
        <v>22599</v>
      </c>
      <c r="O1965">
        <f>VLOOKUP(B1965,HIS退!B:F,5,FALSE)</f>
        <v>-3000</v>
      </c>
      <c r="P1965" t="str">
        <f>VLOOKUP(B1965,HIS退!B:I,8,FALSE)</f>
        <v>1</v>
      </c>
      <c r="Q1965" s="38">
        <f>VLOOKUP(C1965,招行退!B:F,5,FALSE)</f>
        <v>3000</v>
      </c>
      <c r="R1965" t="str">
        <f>VLOOKUP(C1965,招行退!B:H,7,FALSE)</f>
        <v>S</v>
      </c>
      <c r="S1965" t="e">
        <f>VLOOKUP(C1965,招行退!B:I,8,FALSE)</f>
        <v>#N/A</v>
      </c>
    </row>
    <row r="1966" spans="1:19" ht="14.25" hidden="1">
      <c r="A1966" t="s">
        <v>22600</v>
      </c>
      <c r="B1966">
        <v>888266</v>
      </c>
      <c r="C1966" t="s">
        <v>15930</v>
      </c>
      <c r="D1966" t="s">
        <v>15931</v>
      </c>
      <c r="E1966" t="s">
        <v>15932</v>
      </c>
      <c r="F1966" s="15">
        <v>383</v>
      </c>
      <c r="G1966" t="s">
        <v>34</v>
      </c>
      <c r="H1966" t="s">
        <v>34</v>
      </c>
      <c r="I1966" t="s">
        <v>58</v>
      </c>
      <c r="J1966" t="s">
        <v>48</v>
      </c>
      <c r="K1966" t="s">
        <v>59</v>
      </c>
      <c r="L1966" t="s">
        <v>22601</v>
      </c>
      <c r="M1966" t="s">
        <v>22602</v>
      </c>
      <c r="N1966" t="s">
        <v>22603</v>
      </c>
      <c r="O1966">
        <f>VLOOKUP(B1966,HIS退!B:F,5,FALSE)</f>
        <v>-383</v>
      </c>
      <c r="P1966" t="str">
        <f>VLOOKUP(B1966,HIS退!B:I,8,FALSE)</f>
        <v>1</v>
      </c>
      <c r="Q1966" s="38">
        <f>VLOOKUP(C1966,招行退!B:F,5,FALSE)</f>
        <v>383</v>
      </c>
      <c r="R1966" t="str">
        <f>VLOOKUP(C1966,招行退!B:H,7,FALSE)</f>
        <v>S</v>
      </c>
      <c r="S1966" t="e">
        <f>VLOOKUP(C1966,招行退!B:I,8,FALSE)</f>
        <v>#N/A</v>
      </c>
    </row>
    <row r="1967" spans="1:19" ht="14.25" hidden="1">
      <c r="A1967" t="s">
        <v>22604</v>
      </c>
      <c r="B1967">
        <v>888286</v>
      </c>
      <c r="C1967" t="s">
        <v>6393</v>
      </c>
      <c r="D1967" t="s">
        <v>15934</v>
      </c>
      <c r="E1967" t="s">
        <v>15935</v>
      </c>
      <c r="F1967" s="15">
        <v>286.26</v>
      </c>
      <c r="G1967" t="s">
        <v>34</v>
      </c>
      <c r="H1967" t="s">
        <v>34</v>
      </c>
      <c r="I1967" t="s">
        <v>340</v>
      </c>
      <c r="J1967" t="s">
        <v>57</v>
      </c>
      <c r="K1967" t="s">
        <v>59</v>
      </c>
      <c r="L1967" t="s">
        <v>12016</v>
      </c>
      <c r="M1967" t="s">
        <v>22605</v>
      </c>
      <c r="N1967" t="s">
        <v>5941</v>
      </c>
      <c r="O1967">
        <f>VLOOKUP(B1967,HIS退!B:F,5,FALSE)</f>
        <v>-286.26</v>
      </c>
      <c r="P1967" t="str">
        <f>VLOOKUP(B1967,HIS退!B:I,8,FALSE)</f>
        <v>9</v>
      </c>
      <c r="Q1967" s="38">
        <f>VLOOKUP(C1967,招行退!B:F,5,FALSE)</f>
        <v>286.26</v>
      </c>
      <c r="R1967" t="str">
        <f>VLOOKUP(C1967,招行退!B:H,7,FALSE)</f>
        <v>B</v>
      </c>
      <c r="S1967" t="str">
        <f>VLOOKUP(C1967,招行退!B:I,8,FALSE)</f>
        <v>20170721</v>
      </c>
    </row>
    <row r="1968" spans="1:19" ht="14.25" hidden="1">
      <c r="A1968" t="s">
        <v>22606</v>
      </c>
      <c r="B1968">
        <v>888471</v>
      </c>
      <c r="C1968" t="s">
        <v>15937</v>
      </c>
      <c r="D1968" t="s">
        <v>15938</v>
      </c>
      <c r="E1968" t="s">
        <v>15939</v>
      </c>
      <c r="F1968" s="15">
        <v>22</v>
      </c>
      <c r="G1968" t="s">
        <v>34</v>
      </c>
      <c r="H1968" t="s">
        <v>34</v>
      </c>
      <c r="I1968" t="s">
        <v>58</v>
      </c>
      <c r="J1968" t="s">
        <v>48</v>
      </c>
      <c r="K1968" t="s">
        <v>59</v>
      </c>
      <c r="L1968" t="s">
        <v>22607</v>
      </c>
      <c r="M1968" t="s">
        <v>22608</v>
      </c>
      <c r="N1968" t="s">
        <v>22609</v>
      </c>
      <c r="O1968">
        <f>VLOOKUP(B1968,HIS退!B:F,5,FALSE)</f>
        <v>-22</v>
      </c>
      <c r="P1968" t="str">
        <f>VLOOKUP(B1968,HIS退!B:I,8,FALSE)</f>
        <v>1</v>
      </c>
      <c r="Q1968" s="38">
        <f>VLOOKUP(C1968,招行退!B:F,5,FALSE)</f>
        <v>22</v>
      </c>
      <c r="R1968" t="str">
        <f>VLOOKUP(C1968,招行退!B:H,7,FALSE)</f>
        <v>S</v>
      </c>
      <c r="S1968" t="e">
        <f>VLOOKUP(C1968,招行退!B:I,8,FALSE)</f>
        <v>#N/A</v>
      </c>
    </row>
    <row r="1969" spans="1:19" ht="14.25" hidden="1">
      <c r="A1969" t="s">
        <v>22610</v>
      </c>
      <c r="B1969">
        <v>888818</v>
      </c>
      <c r="C1969" t="s">
        <v>15941</v>
      </c>
      <c r="D1969" t="s">
        <v>15942</v>
      </c>
      <c r="E1969" t="s">
        <v>15943</v>
      </c>
      <c r="F1969" s="15">
        <v>434.57</v>
      </c>
      <c r="G1969" t="s">
        <v>34</v>
      </c>
      <c r="H1969" t="s">
        <v>34</v>
      </c>
      <c r="I1969" t="s">
        <v>58</v>
      </c>
      <c r="J1969" t="s">
        <v>48</v>
      </c>
      <c r="K1969" t="s">
        <v>59</v>
      </c>
      <c r="L1969" t="s">
        <v>22611</v>
      </c>
      <c r="M1969" t="s">
        <v>22612</v>
      </c>
      <c r="N1969" t="s">
        <v>22613</v>
      </c>
      <c r="O1969">
        <f>VLOOKUP(B1969,HIS退!B:F,5,FALSE)</f>
        <v>-434.57</v>
      </c>
      <c r="P1969" t="str">
        <f>VLOOKUP(B1969,HIS退!B:I,8,FALSE)</f>
        <v>1</v>
      </c>
      <c r="Q1969" s="38">
        <f>VLOOKUP(C1969,招行退!B:F,5,FALSE)</f>
        <v>434.57</v>
      </c>
      <c r="R1969" t="str">
        <f>VLOOKUP(C1969,招行退!B:H,7,FALSE)</f>
        <v>S</v>
      </c>
      <c r="S1969" t="e">
        <f>VLOOKUP(C1969,招行退!B:I,8,FALSE)</f>
        <v>#N/A</v>
      </c>
    </row>
    <row r="1970" spans="1:19" ht="14.25" hidden="1">
      <c r="A1970" t="s">
        <v>22614</v>
      </c>
      <c r="B1970">
        <v>888838</v>
      </c>
      <c r="C1970" t="s">
        <v>15945</v>
      </c>
      <c r="D1970" t="s">
        <v>15946</v>
      </c>
      <c r="E1970" t="s">
        <v>15947</v>
      </c>
      <c r="F1970" s="15">
        <v>47.2</v>
      </c>
      <c r="G1970" t="s">
        <v>34</v>
      </c>
      <c r="H1970" t="s">
        <v>34</v>
      </c>
      <c r="I1970" t="s">
        <v>58</v>
      </c>
      <c r="J1970" t="s">
        <v>48</v>
      </c>
      <c r="K1970" t="s">
        <v>59</v>
      </c>
      <c r="L1970" t="s">
        <v>22615</v>
      </c>
      <c r="M1970" t="s">
        <v>22616</v>
      </c>
      <c r="N1970" t="s">
        <v>22617</v>
      </c>
      <c r="O1970">
        <f>VLOOKUP(B1970,HIS退!B:F,5,FALSE)</f>
        <v>-47.2</v>
      </c>
      <c r="P1970" t="str">
        <f>VLOOKUP(B1970,HIS退!B:I,8,FALSE)</f>
        <v>1</v>
      </c>
      <c r="Q1970" s="38">
        <f>VLOOKUP(C1970,招行退!B:F,5,FALSE)</f>
        <v>47.2</v>
      </c>
      <c r="R1970" t="str">
        <f>VLOOKUP(C1970,招行退!B:H,7,FALSE)</f>
        <v>S</v>
      </c>
      <c r="S1970" t="e">
        <f>VLOOKUP(C1970,招行退!B:I,8,FALSE)</f>
        <v>#N/A</v>
      </c>
    </row>
    <row r="1971" spans="1:19" ht="14.25" hidden="1">
      <c r="A1971" t="s">
        <v>22618</v>
      </c>
      <c r="B1971">
        <v>888879</v>
      </c>
      <c r="C1971" t="s">
        <v>6418</v>
      </c>
      <c r="D1971" t="s">
        <v>15685</v>
      </c>
      <c r="E1971" t="s">
        <v>6306</v>
      </c>
      <c r="F1971" s="15">
        <v>1000</v>
      </c>
      <c r="G1971" t="s">
        <v>34</v>
      </c>
      <c r="H1971" t="s">
        <v>34</v>
      </c>
      <c r="I1971" t="s">
        <v>340</v>
      </c>
      <c r="J1971" t="s">
        <v>57</v>
      </c>
      <c r="K1971" t="s">
        <v>59</v>
      </c>
      <c r="L1971" t="s">
        <v>12021</v>
      </c>
      <c r="M1971" t="s">
        <v>22619</v>
      </c>
      <c r="N1971" t="s">
        <v>6307</v>
      </c>
      <c r="O1971">
        <f>VLOOKUP(B1971,HIS退!B:F,5,FALSE)</f>
        <v>-1000</v>
      </c>
      <c r="P1971" t="str">
        <f>VLOOKUP(B1971,HIS退!B:I,8,FALSE)</f>
        <v>9</v>
      </c>
      <c r="Q1971" s="38">
        <f>VLOOKUP(C1971,招行退!B:F,5,FALSE)</f>
        <v>1000</v>
      </c>
      <c r="R1971" t="str">
        <f>VLOOKUP(C1971,招行退!B:H,7,FALSE)</f>
        <v>B</v>
      </c>
      <c r="S1971" t="str">
        <f>VLOOKUP(C1971,招行退!B:I,8,FALSE)</f>
        <v>20170721</v>
      </c>
    </row>
    <row r="1972" spans="1:19" ht="14.25" hidden="1">
      <c r="A1972" t="s">
        <v>22620</v>
      </c>
      <c r="B1972">
        <v>888912</v>
      </c>
      <c r="C1972" t="s">
        <v>6524</v>
      </c>
      <c r="D1972" t="s">
        <v>11438</v>
      </c>
      <c r="E1972" t="s">
        <v>6162</v>
      </c>
      <c r="F1972" s="15">
        <v>256</v>
      </c>
      <c r="G1972" t="s">
        <v>34</v>
      </c>
      <c r="H1972" t="s">
        <v>34</v>
      </c>
      <c r="I1972" t="s">
        <v>340</v>
      </c>
      <c r="J1972" t="s">
        <v>57</v>
      </c>
      <c r="K1972" t="s">
        <v>59</v>
      </c>
      <c r="L1972" t="s">
        <v>12039</v>
      </c>
      <c r="M1972" t="s">
        <v>22621</v>
      </c>
      <c r="N1972" t="s">
        <v>6163</v>
      </c>
      <c r="O1972">
        <f>VLOOKUP(B1972,HIS退!B:F,5,FALSE)</f>
        <v>-256</v>
      </c>
      <c r="P1972" t="str">
        <f>VLOOKUP(B1972,HIS退!B:I,8,FALSE)</f>
        <v>9</v>
      </c>
      <c r="Q1972" s="38">
        <f>VLOOKUP(C1972,招行退!B:F,5,FALSE)</f>
        <v>256</v>
      </c>
      <c r="R1972" t="str">
        <f>VLOOKUP(C1972,招行退!B:H,7,FALSE)</f>
        <v>B</v>
      </c>
      <c r="S1972" t="str">
        <f>VLOOKUP(C1972,招行退!B:I,8,FALSE)</f>
        <v>20170721</v>
      </c>
    </row>
    <row r="1973" spans="1:19" ht="14.25" hidden="1">
      <c r="A1973" t="s">
        <v>22622</v>
      </c>
      <c r="B1973">
        <v>889099</v>
      </c>
      <c r="C1973" t="s">
        <v>15951</v>
      </c>
      <c r="D1973" t="s">
        <v>15952</v>
      </c>
      <c r="E1973" t="s">
        <v>8797</v>
      </c>
      <c r="F1973" s="15">
        <v>109</v>
      </c>
      <c r="G1973" t="s">
        <v>34</v>
      </c>
      <c r="H1973" t="s">
        <v>34</v>
      </c>
      <c r="I1973" t="s">
        <v>58</v>
      </c>
      <c r="J1973" t="s">
        <v>48</v>
      </c>
      <c r="K1973" t="s">
        <v>59</v>
      </c>
      <c r="L1973" t="s">
        <v>22623</v>
      </c>
      <c r="M1973" t="s">
        <v>22624</v>
      </c>
      <c r="N1973" t="s">
        <v>7848</v>
      </c>
      <c r="O1973">
        <f>VLOOKUP(B1973,HIS退!B:F,5,FALSE)</f>
        <v>-109</v>
      </c>
      <c r="P1973" t="str">
        <f>VLOOKUP(B1973,HIS退!B:I,8,FALSE)</f>
        <v>1</v>
      </c>
      <c r="Q1973" s="38">
        <f>VLOOKUP(C1973,招行退!B:F,5,FALSE)</f>
        <v>109</v>
      </c>
      <c r="R1973" t="str">
        <f>VLOOKUP(C1973,招行退!B:H,7,FALSE)</f>
        <v>S</v>
      </c>
      <c r="S1973" t="e">
        <f>VLOOKUP(C1973,招行退!B:I,8,FALSE)</f>
        <v>#N/A</v>
      </c>
    </row>
    <row r="1974" spans="1:19" ht="14.25" hidden="1">
      <c r="A1974" t="s">
        <v>22625</v>
      </c>
      <c r="B1974">
        <v>889319</v>
      </c>
      <c r="C1974" t="s">
        <v>15954</v>
      </c>
      <c r="D1974" t="s">
        <v>15955</v>
      </c>
      <c r="E1974" t="s">
        <v>15956</v>
      </c>
      <c r="F1974" s="15">
        <v>1412.26</v>
      </c>
      <c r="G1974" t="s">
        <v>53</v>
      </c>
      <c r="H1974" t="s">
        <v>34</v>
      </c>
      <c r="I1974" t="s">
        <v>58</v>
      </c>
      <c r="J1974" t="s">
        <v>48</v>
      </c>
      <c r="K1974" t="s">
        <v>59</v>
      </c>
      <c r="L1974" t="s">
        <v>22626</v>
      </c>
      <c r="M1974" t="s">
        <v>22627</v>
      </c>
      <c r="N1974" t="s">
        <v>22628</v>
      </c>
      <c r="O1974">
        <f>VLOOKUP(B1974,HIS退!B:F,5,FALSE)</f>
        <v>-1412.26</v>
      </c>
      <c r="P1974" t="str">
        <f>VLOOKUP(B1974,HIS退!B:I,8,FALSE)</f>
        <v>1</v>
      </c>
      <c r="Q1974" s="38">
        <f>VLOOKUP(C1974,招行退!B:F,5,FALSE)</f>
        <v>1412.26</v>
      </c>
      <c r="R1974" t="str">
        <f>VLOOKUP(C1974,招行退!B:H,7,FALSE)</f>
        <v>S</v>
      </c>
      <c r="S1974" t="e">
        <f>VLOOKUP(C1974,招行退!B:I,8,FALSE)</f>
        <v>#N/A</v>
      </c>
    </row>
    <row r="1975" spans="1:19" ht="14.25" hidden="1">
      <c r="A1975" t="s">
        <v>22629</v>
      </c>
      <c r="B1975">
        <v>889528</v>
      </c>
      <c r="C1975" t="s">
        <v>15958</v>
      </c>
      <c r="D1975" t="s">
        <v>15959</v>
      </c>
      <c r="E1975" t="s">
        <v>15960</v>
      </c>
      <c r="F1975" s="15">
        <v>444.86</v>
      </c>
      <c r="G1975" t="s">
        <v>34</v>
      </c>
      <c r="H1975" t="s">
        <v>34</v>
      </c>
      <c r="I1975" t="s">
        <v>58</v>
      </c>
      <c r="J1975" t="s">
        <v>48</v>
      </c>
      <c r="K1975" t="s">
        <v>59</v>
      </c>
      <c r="L1975" t="s">
        <v>22630</v>
      </c>
      <c r="M1975" t="s">
        <v>22631</v>
      </c>
      <c r="N1975" t="s">
        <v>6412</v>
      </c>
      <c r="O1975">
        <f>VLOOKUP(B1975,HIS退!B:F,5,FALSE)</f>
        <v>-444.86</v>
      </c>
      <c r="P1975" t="str">
        <f>VLOOKUP(B1975,HIS退!B:I,8,FALSE)</f>
        <v>1</v>
      </c>
      <c r="Q1975" s="38">
        <f>VLOOKUP(C1975,招行退!B:F,5,FALSE)</f>
        <v>444.86</v>
      </c>
      <c r="R1975" t="str">
        <f>VLOOKUP(C1975,招行退!B:H,7,FALSE)</f>
        <v>S</v>
      </c>
      <c r="S1975" t="e">
        <f>VLOOKUP(C1975,招行退!B:I,8,FALSE)</f>
        <v>#N/A</v>
      </c>
    </row>
    <row r="1976" spans="1:19" ht="14.25" hidden="1">
      <c r="A1976" t="s">
        <v>22632</v>
      </c>
      <c r="B1976">
        <v>889581</v>
      </c>
      <c r="C1976" t="s">
        <v>6409</v>
      </c>
      <c r="D1976" t="s">
        <v>15962</v>
      </c>
      <c r="E1976" t="s">
        <v>6411</v>
      </c>
      <c r="F1976" s="15">
        <v>500</v>
      </c>
      <c r="G1976" t="s">
        <v>34</v>
      </c>
      <c r="H1976" t="s">
        <v>34</v>
      </c>
      <c r="I1976" t="s">
        <v>340</v>
      </c>
      <c r="J1976" t="s">
        <v>57</v>
      </c>
      <c r="K1976" t="s">
        <v>59</v>
      </c>
      <c r="L1976" t="s">
        <v>12019</v>
      </c>
      <c r="M1976" t="s">
        <v>22633</v>
      </c>
      <c r="N1976" t="s">
        <v>6412</v>
      </c>
      <c r="O1976">
        <f>VLOOKUP(B1976,HIS退!B:F,5,FALSE)</f>
        <v>-500</v>
      </c>
      <c r="P1976" t="str">
        <f>VLOOKUP(B1976,HIS退!B:I,8,FALSE)</f>
        <v>9</v>
      </c>
      <c r="Q1976" s="38">
        <f>VLOOKUP(C1976,招行退!B:F,5,FALSE)</f>
        <v>500</v>
      </c>
      <c r="R1976" t="str">
        <f>VLOOKUP(C1976,招行退!B:H,7,FALSE)</f>
        <v>B</v>
      </c>
      <c r="S1976" t="str">
        <f>VLOOKUP(C1976,招行退!B:I,8,FALSE)</f>
        <v>20170721</v>
      </c>
    </row>
    <row r="1977" spans="1:19" ht="14.25" hidden="1">
      <c r="A1977" t="s">
        <v>22634</v>
      </c>
      <c r="B1977">
        <v>889751</v>
      </c>
      <c r="C1977" t="s">
        <v>15964</v>
      </c>
      <c r="D1977" t="s">
        <v>15965</v>
      </c>
      <c r="E1977" t="s">
        <v>15966</v>
      </c>
      <c r="F1977" s="15">
        <v>114.88</v>
      </c>
      <c r="G1977" t="s">
        <v>34</v>
      </c>
      <c r="H1977" t="s">
        <v>34</v>
      </c>
      <c r="I1977" t="s">
        <v>58</v>
      </c>
      <c r="J1977" t="s">
        <v>48</v>
      </c>
      <c r="K1977" t="s">
        <v>59</v>
      </c>
      <c r="L1977" t="s">
        <v>22635</v>
      </c>
      <c r="M1977" t="s">
        <v>22636</v>
      </c>
      <c r="N1977" t="s">
        <v>22637</v>
      </c>
      <c r="O1977">
        <f>VLOOKUP(B1977,HIS退!B:F,5,FALSE)</f>
        <v>-114.88</v>
      </c>
      <c r="P1977" t="str">
        <f>VLOOKUP(B1977,HIS退!B:I,8,FALSE)</f>
        <v>1</v>
      </c>
      <c r="Q1977" s="38">
        <f>VLOOKUP(C1977,招行退!B:F,5,FALSE)</f>
        <v>114.88</v>
      </c>
      <c r="R1977" t="str">
        <f>VLOOKUP(C1977,招行退!B:H,7,FALSE)</f>
        <v>S</v>
      </c>
      <c r="S1977" t="e">
        <f>VLOOKUP(C1977,招行退!B:I,8,FALSE)</f>
        <v>#N/A</v>
      </c>
    </row>
    <row r="1978" spans="1:19" ht="14.25" hidden="1">
      <c r="A1978" t="s">
        <v>22638</v>
      </c>
      <c r="B1978">
        <v>890154</v>
      </c>
      <c r="C1978" t="s">
        <v>6427</v>
      </c>
      <c r="D1978" t="s">
        <v>15968</v>
      </c>
      <c r="E1978" t="s">
        <v>6429</v>
      </c>
      <c r="F1978" s="15">
        <v>459.61</v>
      </c>
      <c r="G1978" t="s">
        <v>34</v>
      </c>
      <c r="H1978" t="s">
        <v>34</v>
      </c>
      <c r="I1978" t="s">
        <v>340</v>
      </c>
      <c r="J1978" t="s">
        <v>57</v>
      </c>
      <c r="K1978" t="s">
        <v>59</v>
      </c>
      <c r="L1978" t="s">
        <v>12023</v>
      </c>
      <c r="M1978" t="s">
        <v>22639</v>
      </c>
      <c r="N1978" t="s">
        <v>6430</v>
      </c>
      <c r="O1978">
        <f>VLOOKUP(B1978,HIS退!B:F,5,FALSE)</f>
        <v>-459.61</v>
      </c>
      <c r="P1978" t="str">
        <f>VLOOKUP(B1978,HIS退!B:I,8,FALSE)</f>
        <v>9</v>
      </c>
      <c r="Q1978" s="38">
        <f>VLOOKUP(C1978,招行退!B:F,5,FALSE)</f>
        <v>459.61</v>
      </c>
      <c r="R1978" t="str">
        <f>VLOOKUP(C1978,招行退!B:H,7,FALSE)</f>
        <v>B</v>
      </c>
      <c r="S1978" t="str">
        <f>VLOOKUP(C1978,招行退!B:I,8,FALSE)</f>
        <v>20170721</v>
      </c>
    </row>
    <row r="1979" spans="1:19" ht="14.25" hidden="1">
      <c r="A1979" t="s">
        <v>22640</v>
      </c>
      <c r="B1979">
        <v>890192</v>
      </c>
      <c r="C1979" t="s">
        <v>15970</v>
      </c>
      <c r="D1979" t="s">
        <v>15971</v>
      </c>
      <c r="E1979" t="s">
        <v>15972</v>
      </c>
      <c r="F1979" s="15">
        <v>223.9</v>
      </c>
      <c r="G1979" t="s">
        <v>34</v>
      </c>
      <c r="H1979" t="s">
        <v>34</v>
      </c>
      <c r="I1979" t="s">
        <v>58</v>
      </c>
      <c r="J1979" t="s">
        <v>48</v>
      </c>
      <c r="K1979" t="s">
        <v>59</v>
      </c>
      <c r="L1979" t="s">
        <v>22641</v>
      </c>
      <c r="M1979" t="s">
        <v>22642</v>
      </c>
      <c r="N1979" t="s">
        <v>6430</v>
      </c>
      <c r="O1979">
        <f>VLOOKUP(B1979,HIS退!B:F,5,FALSE)</f>
        <v>-223.9</v>
      </c>
      <c r="P1979" t="str">
        <f>VLOOKUP(B1979,HIS退!B:I,8,FALSE)</f>
        <v>1</v>
      </c>
      <c r="Q1979" s="38">
        <f>VLOOKUP(C1979,招行退!B:F,5,FALSE)</f>
        <v>223.9</v>
      </c>
      <c r="R1979" t="str">
        <f>VLOOKUP(C1979,招行退!B:H,7,FALSE)</f>
        <v>S</v>
      </c>
      <c r="S1979" t="e">
        <f>VLOOKUP(C1979,招行退!B:I,8,FALSE)</f>
        <v>#N/A</v>
      </c>
    </row>
    <row r="1980" spans="1:19" ht="14.25" hidden="1">
      <c r="A1980" t="s">
        <v>22643</v>
      </c>
      <c r="B1980">
        <v>890225</v>
      </c>
      <c r="C1980" t="s">
        <v>15974</v>
      </c>
      <c r="D1980" t="s">
        <v>15975</v>
      </c>
      <c r="E1980" t="s">
        <v>15976</v>
      </c>
      <c r="F1980" s="15">
        <v>500</v>
      </c>
      <c r="G1980" t="s">
        <v>34</v>
      </c>
      <c r="H1980" t="s">
        <v>34</v>
      </c>
      <c r="I1980" t="s">
        <v>58</v>
      </c>
      <c r="J1980" t="s">
        <v>48</v>
      </c>
      <c r="K1980" t="s">
        <v>59</v>
      </c>
      <c r="L1980" t="s">
        <v>22644</v>
      </c>
      <c r="M1980" t="s">
        <v>22645</v>
      </c>
      <c r="N1980" t="s">
        <v>22646</v>
      </c>
      <c r="O1980">
        <f>VLOOKUP(B1980,HIS退!B:F,5,FALSE)</f>
        <v>-500</v>
      </c>
      <c r="P1980" t="str">
        <f>VLOOKUP(B1980,HIS退!B:I,8,FALSE)</f>
        <v>1</v>
      </c>
      <c r="Q1980" s="38">
        <f>VLOOKUP(C1980,招行退!B:F,5,FALSE)</f>
        <v>500</v>
      </c>
      <c r="R1980" t="str">
        <f>VLOOKUP(C1980,招行退!B:H,7,FALSE)</f>
        <v>S</v>
      </c>
      <c r="S1980" t="e">
        <f>VLOOKUP(C1980,招行退!B:I,8,FALSE)</f>
        <v>#N/A</v>
      </c>
    </row>
    <row r="1981" spans="1:19" ht="14.25" hidden="1">
      <c r="A1981" t="s">
        <v>22647</v>
      </c>
      <c r="B1981">
        <v>890278</v>
      </c>
      <c r="C1981" t="s">
        <v>15978</v>
      </c>
      <c r="D1981" t="s">
        <v>15979</v>
      </c>
      <c r="E1981" t="s">
        <v>15980</v>
      </c>
      <c r="F1981" s="15">
        <v>1000</v>
      </c>
      <c r="G1981" t="s">
        <v>34</v>
      </c>
      <c r="H1981" t="s">
        <v>34</v>
      </c>
      <c r="I1981" t="s">
        <v>58</v>
      </c>
      <c r="J1981" t="s">
        <v>48</v>
      </c>
      <c r="K1981" t="s">
        <v>59</v>
      </c>
      <c r="L1981" t="s">
        <v>22648</v>
      </c>
      <c r="M1981" t="s">
        <v>22649</v>
      </c>
      <c r="N1981" t="s">
        <v>22646</v>
      </c>
      <c r="O1981">
        <f>VLOOKUP(B1981,HIS退!B:F,5,FALSE)</f>
        <v>-1000</v>
      </c>
      <c r="P1981" t="str">
        <f>VLOOKUP(B1981,HIS退!B:I,8,FALSE)</f>
        <v>1</v>
      </c>
      <c r="Q1981" s="38">
        <f>VLOOKUP(C1981,招行退!B:F,5,FALSE)</f>
        <v>1000</v>
      </c>
      <c r="R1981" t="str">
        <f>VLOOKUP(C1981,招行退!B:H,7,FALSE)</f>
        <v>S</v>
      </c>
      <c r="S1981" t="e">
        <f>VLOOKUP(C1981,招行退!B:I,8,FALSE)</f>
        <v>#N/A</v>
      </c>
    </row>
    <row r="1982" spans="1:19" ht="14.25" hidden="1">
      <c r="A1982" t="s">
        <v>22650</v>
      </c>
      <c r="B1982">
        <v>890414</v>
      </c>
      <c r="C1982" t="s">
        <v>15982</v>
      </c>
      <c r="D1982" t="s">
        <v>15983</v>
      </c>
      <c r="E1982" t="s">
        <v>15984</v>
      </c>
      <c r="F1982" s="15">
        <v>366</v>
      </c>
      <c r="G1982" t="s">
        <v>53</v>
      </c>
      <c r="H1982" t="s">
        <v>34</v>
      </c>
      <c r="I1982" t="s">
        <v>58</v>
      </c>
      <c r="J1982" t="s">
        <v>48</v>
      </c>
      <c r="K1982" t="s">
        <v>59</v>
      </c>
      <c r="L1982" t="s">
        <v>22651</v>
      </c>
      <c r="M1982" t="s">
        <v>22652</v>
      </c>
      <c r="N1982" t="s">
        <v>22653</v>
      </c>
      <c r="O1982">
        <f>VLOOKUP(B1982,HIS退!B:F,5,FALSE)</f>
        <v>-366</v>
      </c>
      <c r="P1982" t="str">
        <f>VLOOKUP(B1982,HIS退!B:I,8,FALSE)</f>
        <v>1</v>
      </c>
      <c r="Q1982" s="38">
        <f>VLOOKUP(C1982,招行退!B:F,5,FALSE)</f>
        <v>366</v>
      </c>
      <c r="R1982" t="str">
        <f>VLOOKUP(C1982,招行退!B:H,7,FALSE)</f>
        <v>S</v>
      </c>
      <c r="S1982" t="e">
        <f>VLOOKUP(C1982,招行退!B:I,8,FALSE)</f>
        <v>#N/A</v>
      </c>
    </row>
    <row r="1983" spans="1:19" ht="14.25" hidden="1">
      <c r="A1983" t="s">
        <v>22654</v>
      </c>
      <c r="B1983">
        <v>890422</v>
      </c>
      <c r="C1983" t="s">
        <v>15986</v>
      </c>
      <c r="D1983" t="s">
        <v>15987</v>
      </c>
      <c r="E1983" t="s">
        <v>15988</v>
      </c>
      <c r="F1983" s="15">
        <v>1000</v>
      </c>
      <c r="G1983" t="s">
        <v>34</v>
      </c>
      <c r="H1983" t="s">
        <v>34</v>
      </c>
      <c r="I1983" t="s">
        <v>58</v>
      </c>
      <c r="J1983" t="s">
        <v>48</v>
      </c>
      <c r="K1983" t="s">
        <v>59</v>
      </c>
      <c r="L1983" t="s">
        <v>22655</v>
      </c>
      <c r="M1983" t="s">
        <v>22656</v>
      </c>
      <c r="N1983" t="s">
        <v>22657</v>
      </c>
      <c r="O1983">
        <f>VLOOKUP(B1983,HIS退!B:F,5,FALSE)</f>
        <v>-1000</v>
      </c>
      <c r="P1983" t="str">
        <f>VLOOKUP(B1983,HIS退!B:I,8,FALSE)</f>
        <v>1</v>
      </c>
      <c r="Q1983" s="38">
        <f>VLOOKUP(C1983,招行退!B:F,5,FALSE)</f>
        <v>1000</v>
      </c>
      <c r="R1983" t="str">
        <f>VLOOKUP(C1983,招行退!B:H,7,FALSE)</f>
        <v>S</v>
      </c>
      <c r="S1983" t="e">
        <f>VLOOKUP(C1983,招行退!B:I,8,FALSE)</f>
        <v>#N/A</v>
      </c>
    </row>
    <row r="1984" spans="1:19" ht="14.25" hidden="1">
      <c r="A1984" t="s">
        <v>22658</v>
      </c>
      <c r="B1984">
        <v>890457</v>
      </c>
      <c r="C1984" t="s">
        <v>6433</v>
      </c>
      <c r="D1984" t="s">
        <v>15987</v>
      </c>
      <c r="E1984" t="s">
        <v>15988</v>
      </c>
      <c r="F1984" s="15">
        <v>99.84</v>
      </c>
      <c r="G1984" t="s">
        <v>34</v>
      </c>
      <c r="H1984" t="s">
        <v>34</v>
      </c>
      <c r="I1984" t="s">
        <v>340</v>
      </c>
      <c r="J1984" t="s">
        <v>57</v>
      </c>
      <c r="K1984" t="s">
        <v>59</v>
      </c>
      <c r="L1984" t="s">
        <v>12024</v>
      </c>
      <c r="M1984" t="s">
        <v>22659</v>
      </c>
      <c r="N1984" t="s">
        <v>6436</v>
      </c>
      <c r="O1984">
        <f>VLOOKUP(B1984,HIS退!B:F,5,FALSE)</f>
        <v>-99.84</v>
      </c>
      <c r="P1984" t="str">
        <f>VLOOKUP(B1984,HIS退!B:I,8,FALSE)</f>
        <v>9</v>
      </c>
      <c r="Q1984" s="38">
        <f>VLOOKUP(C1984,招行退!B:F,5,FALSE)</f>
        <v>99.84</v>
      </c>
      <c r="R1984" t="str">
        <f>VLOOKUP(C1984,招行退!B:H,7,FALSE)</f>
        <v>B</v>
      </c>
      <c r="S1984" t="str">
        <f>VLOOKUP(C1984,招行退!B:I,8,FALSE)</f>
        <v>20170721</v>
      </c>
    </row>
    <row r="1985" spans="1:19" ht="14.25" hidden="1">
      <c r="A1985" t="s">
        <v>22660</v>
      </c>
      <c r="B1985">
        <v>890515</v>
      </c>
      <c r="C1985" t="s">
        <v>15991</v>
      </c>
      <c r="D1985" t="s">
        <v>15992</v>
      </c>
      <c r="E1985" t="s">
        <v>1768</v>
      </c>
      <c r="F1985" s="15">
        <v>8448.11</v>
      </c>
      <c r="G1985" t="s">
        <v>34</v>
      </c>
      <c r="H1985" t="s">
        <v>34</v>
      </c>
      <c r="I1985" t="s">
        <v>58</v>
      </c>
      <c r="J1985" t="s">
        <v>48</v>
      </c>
      <c r="K1985" t="s">
        <v>59</v>
      </c>
      <c r="L1985" t="s">
        <v>22661</v>
      </c>
      <c r="M1985" t="s">
        <v>22662</v>
      </c>
      <c r="N1985" t="s">
        <v>22663</v>
      </c>
      <c r="O1985">
        <f>VLOOKUP(B1985,HIS退!B:F,5,FALSE)</f>
        <v>-8448.11</v>
      </c>
      <c r="P1985" t="str">
        <f>VLOOKUP(B1985,HIS退!B:I,8,FALSE)</f>
        <v>1</v>
      </c>
      <c r="Q1985" s="38">
        <f>VLOOKUP(C1985,招行退!B:F,5,FALSE)</f>
        <v>8448.11</v>
      </c>
      <c r="R1985" t="str">
        <f>VLOOKUP(C1985,招行退!B:H,7,FALSE)</f>
        <v>S</v>
      </c>
      <c r="S1985" t="e">
        <f>VLOOKUP(C1985,招行退!B:I,8,FALSE)</f>
        <v>#N/A</v>
      </c>
    </row>
    <row r="1986" spans="1:19" ht="14.25" hidden="1">
      <c r="A1986" t="s">
        <v>22664</v>
      </c>
      <c r="B1986">
        <v>890603</v>
      </c>
      <c r="C1986" t="s">
        <v>6462</v>
      </c>
      <c r="D1986" t="s">
        <v>8119</v>
      </c>
      <c r="E1986" t="s">
        <v>5386</v>
      </c>
      <c r="F1986" s="15">
        <v>200</v>
      </c>
      <c r="G1986" t="s">
        <v>34</v>
      </c>
      <c r="H1986" t="s">
        <v>34</v>
      </c>
      <c r="I1986" t="s">
        <v>340</v>
      </c>
      <c r="J1986" t="s">
        <v>57</v>
      </c>
      <c r="K1986" t="s">
        <v>59</v>
      </c>
      <c r="L1986" t="s">
        <v>12029</v>
      </c>
      <c r="M1986" t="s">
        <v>22665</v>
      </c>
      <c r="N1986" t="s">
        <v>5387</v>
      </c>
      <c r="O1986">
        <f>VLOOKUP(B1986,HIS退!B:F,5,FALSE)</f>
        <v>-200</v>
      </c>
      <c r="P1986" t="str">
        <f>VLOOKUP(B1986,HIS退!B:I,8,FALSE)</f>
        <v>9</v>
      </c>
      <c r="Q1986" s="38">
        <f>VLOOKUP(C1986,招行退!B:F,5,FALSE)</f>
        <v>200</v>
      </c>
      <c r="R1986" t="str">
        <f>VLOOKUP(C1986,招行退!B:H,7,FALSE)</f>
        <v>B</v>
      </c>
      <c r="S1986" t="str">
        <f>VLOOKUP(C1986,招行退!B:I,8,FALSE)</f>
        <v>20170713</v>
      </c>
    </row>
    <row r="1987" spans="1:19" ht="14.25" hidden="1">
      <c r="A1987" t="s">
        <v>22666</v>
      </c>
      <c r="B1987">
        <v>890929</v>
      </c>
      <c r="C1987" t="s">
        <v>6439</v>
      </c>
      <c r="D1987" t="s">
        <v>15995</v>
      </c>
      <c r="E1987" t="s">
        <v>6441</v>
      </c>
      <c r="F1987" s="15">
        <v>1000</v>
      </c>
      <c r="G1987" t="s">
        <v>34</v>
      </c>
      <c r="H1987" t="s">
        <v>34</v>
      </c>
      <c r="I1987" t="s">
        <v>340</v>
      </c>
      <c r="J1987" t="s">
        <v>57</v>
      </c>
      <c r="K1987" t="s">
        <v>59</v>
      </c>
      <c r="L1987" t="s">
        <v>12025</v>
      </c>
      <c r="M1987" t="s">
        <v>22667</v>
      </c>
      <c r="N1987" t="s">
        <v>6442</v>
      </c>
      <c r="O1987">
        <f>VLOOKUP(B1987,HIS退!B:F,5,FALSE)</f>
        <v>-1000</v>
      </c>
      <c r="P1987" t="str">
        <f>VLOOKUP(B1987,HIS退!B:I,8,FALSE)</f>
        <v>9</v>
      </c>
      <c r="Q1987" s="38">
        <f>VLOOKUP(C1987,招行退!B:F,5,FALSE)</f>
        <v>1000</v>
      </c>
      <c r="R1987" t="str">
        <f>VLOOKUP(C1987,招行退!B:H,7,FALSE)</f>
        <v>B</v>
      </c>
      <c r="S1987" t="str">
        <f>VLOOKUP(C1987,招行退!B:I,8,FALSE)</f>
        <v>20170721</v>
      </c>
    </row>
    <row r="1988" spans="1:19" ht="14.25" hidden="1">
      <c r="A1988" t="s">
        <v>22666</v>
      </c>
      <c r="B1988">
        <v>890932</v>
      </c>
      <c r="C1988" t="s">
        <v>15996</v>
      </c>
      <c r="D1988" t="s">
        <v>15997</v>
      </c>
      <c r="E1988" t="s">
        <v>15998</v>
      </c>
      <c r="F1988" s="15">
        <v>451.4</v>
      </c>
      <c r="G1988" t="s">
        <v>34</v>
      </c>
      <c r="H1988" t="s">
        <v>34</v>
      </c>
      <c r="I1988" t="s">
        <v>58</v>
      </c>
      <c r="J1988" t="s">
        <v>48</v>
      </c>
      <c r="K1988" t="s">
        <v>59</v>
      </c>
      <c r="L1988" t="s">
        <v>22668</v>
      </c>
      <c r="M1988" t="s">
        <v>22669</v>
      </c>
      <c r="N1988" t="s">
        <v>22670</v>
      </c>
      <c r="O1988">
        <f>VLOOKUP(B1988,HIS退!B:F,5,FALSE)</f>
        <v>-451.4</v>
      </c>
      <c r="P1988" t="str">
        <f>VLOOKUP(B1988,HIS退!B:I,8,FALSE)</f>
        <v>1</v>
      </c>
      <c r="Q1988" s="38">
        <f>VLOOKUP(C1988,招行退!B:F,5,FALSE)</f>
        <v>451.4</v>
      </c>
      <c r="R1988" t="str">
        <f>VLOOKUP(C1988,招行退!B:H,7,FALSE)</f>
        <v>S</v>
      </c>
      <c r="S1988" t="e">
        <f>VLOOKUP(C1988,招行退!B:I,8,FALSE)</f>
        <v>#N/A</v>
      </c>
    </row>
    <row r="1989" spans="1:19" ht="14.25" hidden="1">
      <c r="A1989" t="s">
        <v>22671</v>
      </c>
      <c r="B1989">
        <v>891018</v>
      </c>
      <c r="C1989" t="s">
        <v>16000</v>
      </c>
      <c r="D1989" t="s">
        <v>16001</v>
      </c>
      <c r="E1989" t="s">
        <v>16002</v>
      </c>
      <c r="F1989" s="15">
        <v>1684.07</v>
      </c>
      <c r="G1989" t="s">
        <v>34</v>
      </c>
      <c r="H1989" t="s">
        <v>34</v>
      </c>
      <c r="I1989" t="s">
        <v>58</v>
      </c>
      <c r="J1989" t="s">
        <v>48</v>
      </c>
      <c r="K1989" t="s">
        <v>59</v>
      </c>
      <c r="L1989" t="s">
        <v>22672</v>
      </c>
      <c r="M1989" t="s">
        <v>22673</v>
      </c>
      <c r="N1989" t="s">
        <v>22670</v>
      </c>
      <c r="O1989">
        <f>VLOOKUP(B1989,HIS退!B:F,5,FALSE)</f>
        <v>-1684.07</v>
      </c>
      <c r="P1989" t="str">
        <f>VLOOKUP(B1989,HIS退!B:I,8,FALSE)</f>
        <v>1</v>
      </c>
      <c r="Q1989" s="38">
        <f>VLOOKUP(C1989,招行退!B:F,5,FALSE)</f>
        <v>1684.07</v>
      </c>
      <c r="R1989" t="str">
        <f>VLOOKUP(C1989,招行退!B:H,7,FALSE)</f>
        <v>S</v>
      </c>
      <c r="S1989" t="e">
        <f>VLOOKUP(C1989,招行退!B:I,8,FALSE)</f>
        <v>#N/A</v>
      </c>
    </row>
    <row r="1990" spans="1:19" ht="14.25" hidden="1">
      <c r="A1990" t="s">
        <v>22674</v>
      </c>
      <c r="B1990">
        <v>891106</v>
      </c>
      <c r="C1990" t="s">
        <v>16004</v>
      </c>
      <c r="D1990" t="s">
        <v>16005</v>
      </c>
      <c r="E1990" t="s">
        <v>16006</v>
      </c>
      <c r="F1990" s="15">
        <v>4937.25</v>
      </c>
      <c r="G1990" t="s">
        <v>34</v>
      </c>
      <c r="H1990" t="s">
        <v>34</v>
      </c>
      <c r="I1990" t="s">
        <v>58</v>
      </c>
      <c r="J1990" t="s">
        <v>48</v>
      </c>
      <c r="K1990" t="s">
        <v>59</v>
      </c>
      <c r="L1990" t="s">
        <v>22675</v>
      </c>
      <c r="M1990" t="s">
        <v>22676</v>
      </c>
      <c r="N1990" t="s">
        <v>22677</v>
      </c>
      <c r="O1990">
        <f>VLOOKUP(B1990,HIS退!B:F,5,FALSE)</f>
        <v>-4937.25</v>
      </c>
      <c r="P1990" t="str">
        <f>VLOOKUP(B1990,HIS退!B:I,8,FALSE)</f>
        <v>1</v>
      </c>
      <c r="Q1990" s="38">
        <f>VLOOKUP(C1990,招行退!B:F,5,FALSE)</f>
        <v>4937.25</v>
      </c>
      <c r="R1990" t="str">
        <f>VLOOKUP(C1990,招行退!B:H,7,FALSE)</f>
        <v>S</v>
      </c>
      <c r="S1990" t="e">
        <f>VLOOKUP(C1990,招行退!B:I,8,FALSE)</f>
        <v>#N/A</v>
      </c>
    </row>
    <row r="1991" spans="1:19" ht="14.25" hidden="1">
      <c r="A1991" t="s">
        <v>22678</v>
      </c>
      <c r="B1991">
        <v>891158</v>
      </c>
      <c r="C1991" t="s">
        <v>16008</v>
      </c>
      <c r="D1991" t="s">
        <v>16009</v>
      </c>
      <c r="E1991" t="s">
        <v>16010</v>
      </c>
      <c r="F1991" s="15">
        <v>200</v>
      </c>
      <c r="G1991" t="s">
        <v>53</v>
      </c>
      <c r="H1991" t="s">
        <v>34</v>
      </c>
      <c r="I1991" t="s">
        <v>58</v>
      </c>
      <c r="J1991" t="s">
        <v>48</v>
      </c>
      <c r="K1991" t="s">
        <v>59</v>
      </c>
      <c r="L1991" t="s">
        <v>22679</v>
      </c>
      <c r="M1991" t="s">
        <v>22680</v>
      </c>
      <c r="N1991" t="s">
        <v>22681</v>
      </c>
      <c r="O1991">
        <f>VLOOKUP(B1991,HIS退!B:F,5,FALSE)</f>
        <v>-200</v>
      </c>
      <c r="P1991" t="str">
        <f>VLOOKUP(B1991,HIS退!B:I,8,FALSE)</f>
        <v>1</v>
      </c>
      <c r="Q1991" s="38">
        <f>VLOOKUP(C1991,招行退!B:F,5,FALSE)</f>
        <v>200</v>
      </c>
      <c r="R1991" t="str">
        <f>VLOOKUP(C1991,招行退!B:H,7,FALSE)</f>
        <v>S</v>
      </c>
      <c r="S1991" t="e">
        <f>VLOOKUP(C1991,招行退!B:I,8,FALSE)</f>
        <v>#N/A</v>
      </c>
    </row>
    <row r="1992" spans="1:19" ht="14.25" hidden="1">
      <c r="A1992" t="s">
        <v>22682</v>
      </c>
      <c r="B1992">
        <v>891190</v>
      </c>
      <c r="C1992" t="s">
        <v>16012</v>
      </c>
      <c r="D1992" t="s">
        <v>16009</v>
      </c>
      <c r="E1992" t="s">
        <v>16010</v>
      </c>
      <c r="F1992" s="15">
        <v>323.92</v>
      </c>
      <c r="G1992" t="s">
        <v>53</v>
      </c>
      <c r="H1992" t="s">
        <v>34</v>
      </c>
      <c r="I1992" t="s">
        <v>58</v>
      </c>
      <c r="J1992" t="s">
        <v>48</v>
      </c>
      <c r="K1992" t="s">
        <v>59</v>
      </c>
      <c r="L1992" t="s">
        <v>22683</v>
      </c>
      <c r="M1992" t="s">
        <v>22684</v>
      </c>
      <c r="N1992" t="s">
        <v>22681</v>
      </c>
      <c r="O1992">
        <f>VLOOKUP(B1992,HIS退!B:F,5,FALSE)</f>
        <v>-323.92</v>
      </c>
      <c r="P1992" t="str">
        <f>VLOOKUP(B1992,HIS退!B:I,8,FALSE)</f>
        <v>1</v>
      </c>
      <c r="Q1992" s="38">
        <f>VLOOKUP(C1992,招行退!B:F,5,FALSE)</f>
        <v>323.92</v>
      </c>
      <c r="R1992" t="str">
        <f>VLOOKUP(C1992,招行退!B:H,7,FALSE)</f>
        <v>S</v>
      </c>
      <c r="S1992" t="e">
        <f>VLOOKUP(C1992,招行退!B:I,8,FALSE)</f>
        <v>#N/A</v>
      </c>
    </row>
    <row r="1993" spans="1:19" ht="14.25" hidden="1">
      <c r="A1993" t="s">
        <v>16017</v>
      </c>
      <c r="B1993">
        <v>891193</v>
      </c>
      <c r="C1993" t="s">
        <v>16014</v>
      </c>
      <c r="D1993" t="s">
        <v>16015</v>
      </c>
      <c r="E1993" t="s">
        <v>16016</v>
      </c>
      <c r="F1993" s="15">
        <v>300</v>
      </c>
      <c r="G1993" t="s">
        <v>34</v>
      </c>
      <c r="H1993" t="s">
        <v>34</v>
      </c>
      <c r="I1993" t="s">
        <v>58</v>
      </c>
      <c r="J1993" t="s">
        <v>48</v>
      </c>
      <c r="K1993" t="s">
        <v>59</v>
      </c>
      <c r="L1993" t="s">
        <v>22685</v>
      </c>
      <c r="M1993" t="s">
        <v>22686</v>
      </c>
      <c r="N1993" t="s">
        <v>22687</v>
      </c>
      <c r="O1993">
        <f>VLOOKUP(B1993,HIS退!B:F,5,FALSE)</f>
        <v>-300</v>
      </c>
      <c r="P1993" t="str">
        <f>VLOOKUP(B1993,HIS退!B:I,8,FALSE)</f>
        <v>1</v>
      </c>
      <c r="Q1993" s="38">
        <f>VLOOKUP(C1993,招行退!B:F,5,FALSE)</f>
        <v>300</v>
      </c>
      <c r="R1993" t="str">
        <f>VLOOKUP(C1993,招行退!B:H,7,FALSE)</f>
        <v>S</v>
      </c>
      <c r="S1993" t="e">
        <f>VLOOKUP(C1993,招行退!B:I,8,FALSE)</f>
        <v>#N/A</v>
      </c>
    </row>
    <row r="1994" spans="1:19" ht="14.25" hidden="1">
      <c r="A1994" t="s">
        <v>22688</v>
      </c>
      <c r="B1994">
        <v>891211</v>
      </c>
      <c r="C1994" t="s">
        <v>16018</v>
      </c>
      <c r="D1994" t="s">
        <v>16019</v>
      </c>
      <c r="E1994" t="s">
        <v>16020</v>
      </c>
      <c r="F1994" s="15">
        <v>196.5</v>
      </c>
      <c r="G1994" t="s">
        <v>34</v>
      </c>
      <c r="H1994" t="s">
        <v>34</v>
      </c>
      <c r="I1994" t="s">
        <v>58</v>
      </c>
      <c r="J1994" t="s">
        <v>48</v>
      </c>
      <c r="K1994" t="s">
        <v>59</v>
      </c>
      <c r="L1994" t="s">
        <v>22689</v>
      </c>
      <c r="M1994" t="s">
        <v>22690</v>
      </c>
      <c r="N1994" t="s">
        <v>22691</v>
      </c>
      <c r="O1994">
        <f>VLOOKUP(B1994,HIS退!B:F,5,FALSE)</f>
        <v>-196.5</v>
      </c>
      <c r="P1994" t="str">
        <f>VLOOKUP(B1994,HIS退!B:I,8,FALSE)</f>
        <v>1</v>
      </c>
      <c r="Q1994" s="38">
        <f>VLOOKUP(C1994,招行退!B:F,5,FALSE)</f>
        <v>196.5</v>
      </c>
      <c r="R1994" t="str">
        <f>VLOOKUP(C1994,招行退!B:H,7,FALSE)</f>
        <v>S</v>
      </c>
      <c r="S1994" t="e">
        <f>VLOOKUP(C1994,招行退!B:I,8,FALSE)</f>
        <v>#N/A</v>
      </c>
    </row>
    <row r="1995" spans="1:19" ht="14.25" hidden="1">
      <c r="A1995" t="s">
        <v>22692</v>
      </c>
      <c r="B1995">
        <v>891222</v>
      </c>
      <c r="C1995" t="s">
        <v>6512</v>
      </c>
      <c r="D1995" t="s">
        <v>16022</v>
      </c>
      <c r="E1995" t="s">
        <v>6514</v>
      </c>
      <c r="F1995" s="15">
        <v>500</v>
      </c>
      <c r="G1995" t="s">
        <v>34</v>
      </c>
      <c r="H1995" t="s">
        <v>34</v>
      </c>
      <c r="I1995" t="s">
        <v>340</v>
      </c>
      <c r="J1995" t="s">
        <v>57</v>
      </c>
      <c r="K1995" t="s">
        <v>59</v>
      </c>
      <c r="L1995" t="s">
        <v>12037</v>
      </c>
      <c r="M1995" t="s">
        <v>22693</v>
      </c>
      <c r="N1995" t="s">
        <v>6515</v>
      </c>
      <c r="O1995">
        <f>VLOOKUP(B1995,HIS退!B:F,5,FALSE)</f>
        <v>-500</v>
      </c>
      <c r="P1995" t="str">
        <f>VLOOKUP(B1995,HIS退!B:I,8,FALSE)</f>
        <v>9</v>
      </c>
      <c r="Q1995" s="38">
        <f>VLOOKUP(C1995,招行退!B:F,5,FALSE)</f>
        <v>500</v>
      </c>
      <c r="R1995" t="str">
        <f>VLOOKUP(C1995,招行退!B:H,7,FALSE)</f>
        <v>B</v>
      </c>
      <c r="S1995" t="str">
        <f>VLOOKUP(C1995,招行退!B:I,8,FALSE)</f>
        <v>20170721</v>
      </c>
    </row>
    <row r="1996" spans="1:19" ht="14.25" hidden="1">
      <c r="A1996" t="s">
        <v>22694</v>
      </c>
      <c r="B1996">
        <v>891307</v>
      </c>
      <c r="C1996" t="s">
        <v>16024</v>
      </c>
      <c r="D1996" t="s">
        <v>16025</v>
      </c>
      <c r="E1996" t="s">
        <v>16026</v>
      </c>
      <c r="F1996" s="15">
        <v>1095.95</v>
      </c>
      <c r="G1996" t="s">
        <v>34</v>
      </c>
      <c r="H1996" t="s">
        <v>34</v>
      </c>
      <c r="I1996" t="s">
        <v>58</v>
      </c>
      <c r="J1996" t="s">
        <v>48</v>
      </c>
      <c r="K1996" t="s">
        <v>59</v>
      </c>
      <c r="L1996" t="s">
        <v>22695</v>
      </c>
      <c r="M1996" t="s">
        <v>22696</v>
      </c>
      <c r="N1996" t="s">
        <v>22697</v>
      </c>
      <c r="O1996">
        <f>VLOOKUP(B1996,HIS退!B:F,5,FALSE)</f>
        <v>-1095.95</v>
      </c>
      <c r="P1996" t="str">
        <f>VLOOKUP(B1996,HIS退!B:I,8,FALSE)</f>
        <v>1</v>
      </c>
      <c r="Q1996" s="38">
        <f>VLOOKUP(C1996,招行退!B:F,5,FALSE)</f>
        <v>1095.95</v>
      </c>
      <c r="R1996" t="str">
        <f>VLOOKUP(C1996,招行退!B:H,7,FALSE)</f>
        <v>S</v>
      </c>
      <c r="S1996" t="e">
        <f>VLOOKUP(C1996,招行退!B:I,8,FALSE)</f>
        <v>#N/A</v>
      </c>
    </row>
    <row r="1997" spans="1:19" ht="14.25" hidden="1">
      <c r="A1997" t="s">
        <v>22698</v>
      </c>
      <c r="B1997">
        <v>891376</v>
      </c>
      <c r="C1997" t="s">
        <v>6451</v>
      </c>
      <c r="D1997" t="s">
        <v>16028</v>
      </c>
      <c r="E1997" t="s">
        <v>4590</v>
      </c>
      <c r="F1997" s="15">
        <v>2800.31</v>
      </c>
      <c r="G1997" t="s">
        <v>34</v>
      </c>
      <c r="H1997" t="s">
        <v>34</v>
      </c>
      <c r="I1997" t="s">
        <v>340</v>
      </c>
      <c r="J1997" t="s">
        <v>57</v>
      </c>
      <c r="K1997" t="s">
        <v>59</v>
      </c>
      <c r="L1997" t="s">
        <v>12027</v>
      </c>
      <c r="M1997" t="s">
        <v>22699</v>
      </c>
      <c r="N1997" t="s">
        <v>6453</v>
      </c>
      <c r="O1997">
        <f>VLOOKUP(B1997,HIS退!B:F,5,FALSE)</f>
        <v>-2800.31</v>
      </c>
      <c r="P1997" t="str">
        <f>VLOOKUP(B1997,HIS退!B:I,8,FALSE)</f>
        <v>9</v>
      </c>
      <c r="Q1997" s="38">
        <f>VLOOKUP(C1997,招行退!B:F,5,FALSE)</f>
        <v>2800.31</v>
      </c>
      <c r="R1997" t="str">
        <f>VLOOKUP(C1997,招行退!B:H,7,FALSE)</f>
        <v>B</v>
      </c>
      <c r="S1997" t="str">
        <f>VLOOKUP(C1997,招行退!B:I,8,FALSE)</f>
        <v>20170721</v>
      </c>
    </row>
    <row r="1998" spans="1:19" ht="14.25" hidden="1">
      <c r="A1998" t="s">
        <v>22700</v>
      </c>
      <c r="B1998">
        <v>891597</v>
      </c>
      <c r="C1998" t="s">
        <v>16030</v>
      </c>
      <c r="D1998" t="s">
        <v>16031</v>
      </c>
      <c r="E1998" t="s">
        <v>16032</v>
      </c>
      <c r="F1998" s="15">
        <v>8129.79</v>
      </c>
      <c r="G1998" t="s">
        <v>34</v>
      </c>
      <c r="H1998" t="s">
        <v>34</v>
      </c>
      <c r="I1998" t="s">
        <v>58</v>
      </c>
      <c r="J1998" t="s">
        <v>48</v>
      </c>
      <c r="K1998" t="s">
        <v>59</v>
      </c>
      <c r="L1998" t="s">
        <v>22701</v>
      </c>
      <c r="M1998" t="s">
        <v>22702</v>
      </c>
      <c r="N1998" t="s">
        <v>22703</v>
      </c>
      <c r="O1998">
        <f>VLOOKUP(B1998,HIS退!B:F,5,FALSE)</f>
        <v>-8129.79</v>
      </c>
      <c r="P1998" t="str">
        <f>VLOOKUP(B1998,HIS退!B:I,8,FALSE)</f>
        <v>1</v>
      </c>
      <c r="Q1998" s="38">
        <f>VLOOKUP(C1998,招行退!B:F,5,FALSE)</f>
        <v>8129.79</v>
      </c>
      <c r="R1998" t="str">
        <f>VLOOKUP(C1998,招行退!B:H,7,FALSE)</f>
        <v>S</v>
      </c>
      <c r="S1998" t="e">
        <f>VLOOKUP(C1998,招行退!B:I,8,FALSE)</f>
        <v>#N/A</v>
      </c>
    </row>
    <row r="1999" spans="1:19" ht="14.25" hidden="1">
      <c r="A1999" t="s">
        <v>22704</v>
      </c>
      <c r="B1999">
        <v>891709</v>
      </c>
      <c r="C1999" t="s">
        <v>16034</v>
      </c>
      <c r="D1999" t="s">
        <v>16035</v>
      </c>
      <c r="E1999" t="s">
        <v>16036</v>
      </c>
      <c r="F1999" s="15">
        <v>188.5</v>
      </c>
      <c r="G1999" t="s">
        <v>34</v>
      </c>
      <c r="H1999" t="s">
        <v>34</v>
      </c>
      <c r="I1999" t="s">
        <v>58</v>
      </c>
      <c r="J1999" t="s">
        <v>48</v>
      </c>
      <c r="K1999" t="s">
        <v>59</v>
      </c>
      <c r="L1999" t="s">
        <v>22705</v>
      </c>
      <c r="M1999" t="s">
        <v>22706</v>
      </c>
      <c r="N1999" t="s">
        <v>22707</v>
      </c>
      <c r="O1999">
        <f>VLOOKUP(B1999,HIS退!B:F,5,FALSE)</f>
        <v>-188.5</v>
      </c>
      <c r="P1999" t="str">
        <f>VLOOKUP(B1999,HIS退!B:I,8,FALSE)</f>
        <v>1</v>
      </c>
      <c r="Q1999" s="38">
        <f>VLOOKUP(C1999,招行退!B:F,5,FALSE)</f>
        <v>188.5</v>
      </c>
      <c r="R1999" t="str">
        <f>VLOOKUP(C1999,招行退!B:H,7,FALSE)</f>
        <v>S</v>
      </c>
      <c r="S1999" t="e">
        <f>VLOOKUP(C1999,招行退!B:I,8,FALSE)</f>
        <v>#N/A</v>
      </c>
    </row>
    <row r="2000" spans="1:19" ht="14.25" hidden="1">
      <c r="A2000" t="s">
        <v>22708</v>
      </c>
      <c r="B2000">
        <v>891772</v>
      </c>
      <c r="C2000" t="s">
        <v>6484</v>
      </c>
      <c r="D2000" t="s">
        <v>16038</v>
      </c>
      <c r="E2000" t="s">
        <v>6486</v>
      </c>
      <c r="F2000" s="15">
        <v>303.52999999999997</v>
      </c>
      <c r="G2000" t="s">
        <v>53</v>
      </c>
      <c r="H2000" t="s">
        <v>34</v>
      </c>
      <c r="I2000" t="s">
        <v>340</v>
      </c>
      <c r="J2000" t="s">
        <v>57</v>
      </c>
      <c r="K2000" t="s">
        <v>59</v>
      </c>
      <c r="L2000" t="s">
        <v>12032</v>
      </c>
      <c r="M2000" t="s">
        <v>22709</v>
      </c>
      <c r="N2000" t="s">
        <v>6487</v>
      </c>
      <c r="O2000">
        <f>VLOOKUP(B2000,HIS退!B:F,5,FALSE)</f>
        <v>-303.52999999999997</v>
      </c>
      <c r="P2000" t="str">
        <f>VLOOKUP(B2000,HIS退!B:I,8,FALSE)</f>
        <v>9</v>
      </c>
      <c r="Q2000" s="38">
        <f>VLOOKUP(C2000,招行退!B:F,5,FALSE)</f>
        <v>303.52999999999997</v>
      </c>
      <c r="R2000" t="str">
        <f>VLOOKUP(C2000,招行退!B:H,7,FALSE)</f>
        <v>B</v>
      </c>
      <c r="S2000" t="str">
        <f>VLOOKUP(C2000,招行退!B:I,8,FALSE)</f>
        <v>20170721</v>
      </c>
    </row>
    <row r="2001" spans="1:19" ht="14.25" hidden="1">
      <c r="A2001" t="s">
        <v>22710</v>
      </c>
      <c r="B2001">
        <v>892070</v>
      </c>
      <c r="C2001" t="s">
        <v>16040</v>
      </c>
      <c r="D2001" t="s">
        <v>16041</v>
      </c>
      <c r="E2001" t="s">
        <v>16042</v>
      </c>
      <c r="F2001" s="15">
        <v>4070.82</v>
      </c>
      <c r="G2001" t="s">
        <v>34</v>
      </c>
      <c r="H2001" t="s">
        <v>34</v>
      </c>
      <c r="I2001" t="s">
        <v>58</v>
      </c>
      <c r="J2001" t="s">
        <v>48</v>
      </c>
      <c r="K2001" t="s">
        <v>59</v>
      </c>
      <c r="L2001" t="s">
        <v>22711</v>
      </c>
      <c r="M2001" t="s">
        <v>22712</v>
      </c>
      <c r="N2001" t="s">
        <v>22713</v>
      </c>
      <c r="O2001">
        <f>VLOOKUP(B2001,HIS退!B:F,5,FALSE)</f>
        <v>-4070.82</v>
      </c>
      <c r="P2001" t="str">
        <f>VLOOKUP(B2001,HIS退!B:I,8,FALSE)</f>
        <v>1</v>
      </c>
      <c r="Q2001" s="38">
        <f>VLOOKUP(C2001,招行退!B:F,5,FALSE)</f>
        <v>4070.82</v>
      </c>
      <c r="R2001" t="str">
        <f>VLOOKUP(C2001,招行退!B:H,7,FALSE)</f>
        <v>S</v>
      </c>
      <c r="S2001" t="e">
        <f>VLOOKUP(C2001,招行退!B:I,8,FALSE)</f>
        <v>#N/A</v>
      </c>
    </row>
    <row r="2002" spans="1:19" ht="14.25" hidden="1">
      <c r="A2002" t="s">
        <v>22714</v>
      </c>
      <c r="B2002">
        <v>892351</v>
      </c>
      <c r="C2002" t="s">
        <v>16044</v>
      </c>
      <c r="D2002" t="s">
        <v>16045</v>
      </c>
      <c r="E2002" t="s">
        <v>16046</v>
      </c>
      <c r="F2002" s="15">
        <v>3323.1</v>
      </c>
      <c r="G2002" t="s">
        <v>34</v>
      </c>
      <c r="H2002" t="s">
        <v>34</v>
      </c>
      <c r="I2002" t="s">
        <v>58</v>
      </c>
      <c r="J2002" t="s">
        <v>48</v>
      </c>
      <c r="K2002" t="s">
        <v>59</v>
      </c>
      <c r="L2002" t="s">
        <v>22715</v>
      </c>
      <c r="M2002" t="s">
        <v>22716</v>
      </c>
      <c r="N2002" t="s">
        <v>22717</v>
      </c>
      <c r="O2002">
        <f>VLOOKUP(B2002,HIS退!B:F,5,FALSE)</f>
        <v>-3323.1</v>
      </c>
      <c r="P2002" t="str">
        <f>VLOOKUP(B2002,HIS退!B:I,8,FALSE)</f>
        <v>1</v>
      </c>
      <c r="Q2002" s="38">
        <f>VLOOKUP(C2002,招行退!B:F,5,FALSE)</f>
        <v>3323.1</v>
      </c>
      <c r="R2002" t="str">
        <f>VLOOKUP(C2002,招行退!B:H,7,FALSE)</f>
        <v>S</v>
      </c>
      <c r="S2002" t="e">
        <f>VLOOKUP(C2002,招行退!B:I,8,FALSE)</f>
        <v>#N/A</v>
      </c>
    </row>
    <row r="2003" spans="1:19" ht="14.25" hidden="1">
      <c r="A2003" t="s">
        <v>22718</v>
      </c>
      <c r="B2003">
        <v>892563</v>
      </c>
      <c r="C2003" t="s">
        <v>16048</v>
      </c>
      <c r="D2003" t="s">
        <v>16049</v>
      </c>
      <c r="E2003" t="s">
        <v>16050</v>
      </c>
      <c r="F2003" s="15">
        <v>2763.14</v>
      </c>
      <c r="G2003" t="s">
        <v>34</v>
      </c>
      <c r="H2003" t="s">
        <v>34</v>
      </c>
      <c r="I2003" t="s">
        <v>58</v>
      </c>
      <c r="J2003" t="s">
        <v>48</v>
      </c>
      <c r="K2003" t="s">
        <v>59</v>
      </c>
      <c r="L2003" t="s">
        <v>22719</v>
      </c>
      <c r="M2003" t="s">
        <v>22720</v>
      </c>
      <c r="N2003" t="s">
        <v>22721</v>
      </c>
      <c r="O2003">
        <f>VLOOKUP(B2003,HIS退!B:F,5,FALSE)</f>
        <v>-2763.14</v>
      </c>
      <c r="P2003" t="str">
        <f>VLOOKUP(B2003,HIS退!B:I,8,FALSE)</f>
        <v>1</v>
      </c>
      <c r="Q2003" s="38">
        <f>VLOOKUP(C2003,招行退!B:F,5,FALSE)</f>
        <v>2763.14</v>
      </c>
      <c r="R2003" t="str">
        <f>VLOOKUP(C2003,招行退!B:H,7,FALSE)</f>
        <v>S</v>
      </c>
      <c r="S2003" t="e">
        <f>VLOOKUP(C2003,招行退!B:I,8,FALSE)</f>
        <v>#N/A</v>
      </c>
    </row>
    <row r="2004" spans="1:19" ht="14.25" hidden="1">
      <c r="A2004" t="s">
        <v>22722</v>
      </c>
      <c r="B2004">
        <v>892662</v>
      </c>
      <c r="C2004" t="s">
        <v>16052</v>
      </c>
      <c r="D2004" t="s">
        <v>16053</v>
      </c>
      <c r="E2004" t="s">
        <v>2130</v>
      </c>
      <c r="F2004" s="15">
        <v>4000</v>
      </c>
      <c r="G2004" t="s">
        <v>34</v>
      </c>
      <c r="H2004" t="s">
        <v>34</v>
      </c>
      <c r="I2004" t="s">
        <v>58</v>
      </c>
      <c r="J2004" t="s">
        <v>48</v>
      </c>
      <c r="K2004" t="s">
        <v>59</v>
      </c>
      <c r="L2004" t="s">
        <v>22723</v>
      </c>
      <c r="M2004" t="s">
        <v>22724</v>
      </c>
      <c r="N2004" t="s">
        <v>4423</v>
      </c>
      <c r="O2004">
        <f>VLOOKUP(B2004,HIS退!B:F,5,FALSE)</f>
        <v>-4000</v>
      </c>
      <c r="P2004" t="str">
        <f>VLOOKUP(B2004,HIS退!B:I,8,FALSE)</f>
        <v>1</v>
      </c>
      <c r="Q2004" s="38">
        <f>VLOOKUP(C2004,招行退!B:F,5,FALSE)</f>
        <v>4000</v>
      </c>
      <c r="R2004" t="str">
        <f>VLOOKUP(C2004,招行退!B:H,7,FALSE)</f>
        <v>S</v>
      </c>
      <c r="S2004" t="e">
        <f>VLOOKUP(C2004,招行退!B:I,8,FALSE)</f>
        <v>#N/A</v>
      </c>
    </row>
    <row r="2005" spans="1:19" ht="14.25" hidden="1">
      <c r="A2005" t="s">
        <v>22725</v>
      </c>
      <c r="B2005">
        <v>892876</v>
      </c>
      <c r="C2005" t="s">
        <v>16055</v>
      </c>
      <c r="D2005" t="s">
        <v>16056</v>
      </c>
      <c r="E2005" t="s">
        <v>16057</v>
      </c>
      <c r="F2005" s="15">
        <v>4318.5</v>
      </c>
      <c r="G2005" t="s">
        <v>34</v>
      </c>
      <c r="H2005" t="s">
        <v>34</v>
      </c>
      <c r="I2005" t="s">
        <v>58</v>
      </c>
      <c r="J2005" t="s">
        <v>48</v>
      </c>
      <c r="K2005" t="s">
        <v>59</v>
      </c>
      <c r="L2005" t="s">
        <v>22726</v>
      </c>
      <c r="M2005" t="s">
        <v>22727</v>
      </c>
      <c r="N2005" t="s">
        <v>22728</v>
      </c>
      <c r="O2005">
        <f>VLOOKUP(B2005,HIS退!B:F,5,FALSE)</f>
        <v>-4318.5</v>
      </c>
      <c r="P2005" t="str">
        <f>VLOOKUP(B2005,HIS退!B:I,8,FALSE)</f>
        <v>1</v>
      </c>
      <c r="Q2005" s="38">
        <f>VLOOKUP(C2005,招行退!B:F,5,FALSE)</f>
        <v>4318.5</v>
      </c>
      <c r="R2005" t="str">
        <f>VLOOKUP(C2005,招行退!B:H,7,FALSE)</f>
        <v>S</v>
      </c>
      <c r="S2005" t="e">
        <f>VLOOKUP(C2005,招行退!B:I,8,FALSE)</f>
        <v>#N/A</v>
      </c>
    </row>
    <row r="2006" spans="1:19" ht="14.25" hidden="1">
      <c r="A2006" t="s">
        <v>22729</v>
      </c>
      <c r="B2006">
        <v>892893</v>
      </c>
      <c r="C2006" t="s">
        <v>16059</v>
      </c>
      <c r="D2006" t="s">
        <v>16060</v>
      </c>
      <c r="E2006" t="s">
        <v>16061</v>
      </c>
      <c r="F2006" s="15">
        <v>748</v>
      </c>
      <c r="G2006" t="s">
        <v>34</v>
      </c>
      <c r="H2006" t="s">
        <v>34</v>
      </c>
      <c r="I2006" t="s">
        <v>58</v>
      </c>
      <c r="J2006" t="s">
        <v>48</v>
      </c>
      <c r="K2006" t="s">
        <v>59</v>
      </c>
      <c r="L2006" t="s">
        <v>22730</v>
      </c>
      <c r="M2006" t="s">
        <v>22731</v>
      </c>
      <c r="N2006" t="s">
        <v>22732</v>
      </c>
      <c r="O2006">
        <f>VLOOKUP(B2006,HIS退!B:F,5,FALSE)</f>
        <v>-748</v>
      </c>
      <c r="P2006" t="str">
        <f>VLOOKUP(B2006,HIS退!B:I,8,FALSE)</f>
        <v>1</v>
      </c>
      <c r="Q2006" s="38">
        <f>VLOOKUP(C2006,招行退!B:F,5,FALSE)</f>
        <v>748</v>
      </c>
      <c r="R2006" t="str">
        <f>VLOOKUP(C2006,招行退!B:H,7,FALSE)</f>
        <v>S</v>
      </c>
      <c r="S2006" t="e">
        <f>VLOOKUP(C2006,招行退!B:I,8,FALSE)</f>
        <v>#N/A</v>
      </c>
    </row>
    <row r="2007" spans="1:19" ht="14.25" hidden="1">
      <c r="A2007" t="s">
        <v>22733</v>
      </c>
      <c r="B2007">
        <v>892974</v>
      </c>
      <c r="C2007" t="s">
        <v>16063</v>
      </c>
      <c r="D2007" t="s">
        <v>16064</v>
      </c>
      <c r="E2007" t="s">
        <v>16065</v>
      </c>
      <c r="F2007" s="15">
        <v>8525</v>
      </c>
      <c r="G2007" t="s">
        <v>34</v>
      </c>
      <c r="H2007" t="s">
        <v>34</v>
      </c>
      <c r="I2007" t="s">
        <v>58</v>
      </c>
      <c r="J2007" t="s">
        <v>48</v>
      </c>
      <c r="K2007" t="s">
        <v>59</v>
      </c>
      <c r="L2007" t="s">
        <v>22734</v>
      </c>
      <c r="M2007" t="s">
        <v>22735</v>
      </c>
      <c r="N2007" t="s">
        <v>22736</v>
      </c>
      <c r="O2007">
        <f>VLOOKUP(B2007,HIS退!B:F,5,FALSE)</f>
        <v>-8525</v>
      </c>
      <c r="P2007" t="str">
        <f>VLOOKUP(B2007,HIS退!B:I,8,FALSE)</f>
        <v>1</v>
      </c>
      <c r="Q2007" s="38">
        <f>VLOOKUP(C2007,招行退!B:F,5,FALSE)</f>
        <v>8525</v>
      </c>
      <c r="R2007" t="str">
        <f>VLOOKUP(C2007,招行退!B:H,7,FALSE)</f>
        <v>S</v>
      </c>
      <c r="S2007" t="e">
        <f>VLOOKUP(C2007,招行退!B:I,8,FALSE)</f>
        <v>#N/A</v>
      </c>
    </row>
    <row r="2008" spans="1:19" ht="14.25" hidden="1">
      <c r="A2008" t="s">
        <v>22737</v>
      </c>
      <c r="B2008">
        <v>893043</v>
      </c>
      <c r="C2008" t="s">
        <v>16067</v>
      </c>
      <c r="D2008" t="s">
        <v>16068</v>
      </c>
      <c r="E2008" t="s">
        <v>16069</v>
      </c>
      <c r="F2008" s="15">
        <v>4949.9799999999996</v>
      </c>
      <c r="G2008" t="s">
        <v>34</v>
      </c>
      <c r="H2008" t="s">
        <v>34</v>
      </c>
      <c r="I2008" t="s">
        <v>58</v>
      </c>
      <c r="J2008" t="s">
        <v>48</v>
      </c>
      <c r="K2008" t="s">
        <v>59</v>
      </c>
      <c r="L2008" t="s">
        <v>22738</v>
      </c>
      <c r="M2008" t="s">
        <v>22739</v>
      </c>
      <c r="N2008" t="s">
        <v>22740</v>
      </c>
      <c r="O2008">
        <f>VLOOKUP(B2008,HIS退!B:F,5,FALSE)</f>
        <v>-4949.9799999999996</v>
      </c>
      <c r="P2008" t="str">
        <f>VLOOKUP(B2008,HIS退!B:I,8,FALSE)</f>
        <v>1</v>
      </c>
      <c r="Q2008" s="38">
        <f>VLOOKUP(C2008,招行退!B:F,5,FALSE)</f>
        <v>4949.9799999999996</v>
      </c>
      <c r="R2008" t="str">
        <f>VLOOKUP(C2008,招行退!B:H,7,FALSE)</f>
        <v>S</v>
      </c>
      <c r="S2008" t="e">
        <f>VLOOKUP(C2008,招行退!B:I,8,FALSE)</f>
        <v>#N/A</v>
      </c>
    </row>
    <row r="2009" spans="1:19" ht="14.25" hidden="1">
      <c r="A2009" t="s">
        <v>22741</v>
      </c>
      <c r="B2009">
        <v>893064</v>
      </c>
      <c r="C2009" t="s">
        <v>16071</v>
      </c>
      <c r="D2009" t="s">
        <v>16072</v>
      </c>
      <c r="E2009" t="s">
        <v>16073</v>
      </c>
      <c r="F2009" s="15">
        <v>39.700000000000003</v>
      </c>
      <c r="G2009" t="s">
        <v>34</v>
      </c>
      <c r="H2009" t="s">
        <v>34</v>
      </c>
      <c r="I2009" t="s">
        <v>58</v>
      </c>
      <c r="J2009" t="s">
        <v>48</v>
      </c>
      <c r="K2009" t="s">
        <v>59</v>
      </c>
      <c r="L2009" t="s">
        <v>22742</v>
      </c>
      <c r="M2009" t="s">
        <v>22743</v>
      </c>
      <c r="N2009" t="s">
        <v>22744</v>
      </c>
      <c r="O2009">
        <f>VLOOKUP(B2009,HIS退!B:F,5,FALSE)</f>
        <v>-39.700000000000003</v>
      </c>
      <c r="P2009" t="str">
        <f>VLOOKUP(B2009,HIS退!B:I,8,FALSE)</f>
        <v>1</v>
      </c>
      <c r="Q2009" s="38">
        <f>VLOOKUP(C2009,招行退!B:F,5,FALSE)</f>
        <v>39.700000000000003</v>
      </c>
      <c r="R2009" t="str">
        <f>VLOOKUP(C2009,招行退!B:H,7,FALSE)</f>
        <v>S</v>
      </c>
      <c r="S2009" t="e">
        <f>VLOOKUP(C2009,招行退!B:I,8,FALSE)</f>
        <v>#N/A</v>
      </c>
    </row>
    <row r="2010" spans="1:19" ht="14.25" hidden="1">
      <c r="A2010" t="s">
        <v>22745</v>
      </c>
      <c r="B2010">
        <v>893415</v>
      </c>
      <c r="C2010" t="s">
        <v>6478</v>
      </c>
      <c r="D2010" t="s">
        <v>16075</v>
      </c>
      <c r="E2010" t="s">
        <v>6480</v>
      </c>
      <c r="F2010" s="15">
        <v>672.75</v>
      </c>
      <c r="G2010" t="s">
        <v>34</v>
      </c>
      <c r="H2010" t="s">
        <v>34</v>
      </c>
      <c r="I2010" t="s">
        <v>340</v>
      </c>
      <c r="J2010" t="s">
        <v>57</v>
      </c>
      <c r="K2010" t="s">
        <v>59</v>
      </c>
      <c r="L2010" t="s">
        <v>12031</v>
      </c>
      <c r="M2010" t="s">
        <v>22746</v>
      </c>
      <c r="N2010" t="s">
        <v>6481</v>
      </c>
      <c r="O2010">
        <f>VLOOKUP(B2010,HIS退!B:F,5,FALSE)</f>
        <v>-672.75</v>
      </c>
      <c r="P2010" t="str">
        <f>VLOOKUP(B2010,HIS退!B:I,8,FALSE)</f>
        <v>9</v>
      </c>
      <c r="Q2010" s="38">
        <f>VLOOKUP(C2010,招行退!B:F,5,FALSE)</f>
        <v>672.75</v>
      </c>
      <c r="R2010" t="str">
        <f>VLOOKUP(C2010,招行退!B:H,7,FALSE)</f>
        <v>B</v>
      </c>
      <c r="S2010" t="str">
        <f>VLOOKUP(C2010,招行退!B:I,8,FALSE)</f>
        <v>20170721</v>
      </c>
    </row>
    <row r="2011" spans="1:19" ht="14.25" hidden="1">
      <c r="A2011" t="s">
        <v>22747</v>
      </c>
      <c r="B2011">
        <v>893468</v>
      </c>
      <c r="C2011" t="s">
        <v>6445</v>
      </c>
      <c r="D2011" t="s">
        <v>16077</v>
      </c>
      <c r="E2011" t="s">
        <v>6447</v>
      </c>
      <c r="F2011" s="15">
        <v>3000</v>
      </c>
      <c r="G2011" t="s">
        <v>34</v>
      </c>
      <c r="H2011" t="s">
        <v>34</v>
      </c>
      <c r="I2011" t="s">
        <v>340</v>
      </c>
      <c r="J2011" t="s">
        <v>57</v>
      </c>
      <c r="K2011" t="s">
        <v>59</v>
      </c>
      <c r="L2011" t="s">
        <v>12026</v>
      </c>
      <c r="M2011" t="s">
        <v>22748</v>
      </c>
      <c r="N2011" t="s">
        <v>6448</v>
      </c>
      <c r="O2011">
        <f>VLOOKUP(B2011,HIS退!B:F,5,FALSE)</f>
        <v>-3000</v>
      </c>
      <c r="P2011" t="str">
        <f>VLOOKUP(B2011,HIS退!B:I,8,FALSE)</f>
        <v>9</v>
      </c>
      <c r="Q2011" s="38">
        <f>VLOOKUP(C2011,招行退!B:F,5,FALSE)</f>
        <v>3000</v>
      </c>
      <c r="R2011" t="str">
        <f>VLOOKUP(C2011,招行退!B:H,7,FALSE)</f>
        <v>B</v>
      </c>
      <c r="S2011" t="str">
        <f>VLOOKUP(C2011,招行退!B:I,8,FALSE)</f>
        <v>20170721</v>
      </c>
    </row>
    <row r="2012" spans="1:19" ht="14.25" hidden="1">
      <c r="A2012" t="s">
        <v>22749</v>
      </c>
      <c r="B2012">
        <v>893644</v>
      </c>
      <c r="C2012" t="s">
        <v>16079</v>
      </c>
      <c r="D2012" t="s">
        <v>16080</v>
      </c>
      <c r="E2012" t="s">
        <v>16081</v>
      </c>
      <c r="F2012" s="15">
        <v>990</v>
      </c>
      <c r="G2012" t="s">
        <v>34</v>
      </c>
      <c r="H2012" t="s">
        <v>34</v>
      </c>
      <c r="I2012" t="s">
        <v>58</v>
      </c>
      <c r="J2012" t="s">
        <v>48</v>
      </c>
      <c r="K2012" t="s">
        <v>59</v>
      </c>
      <c r="L2012" t="s">
        <v>22750</v>
      </c>
      <c r="M2012" t="s">
        <v>22751</v>
      </c>
      <c r="N2012" t="s">
        <v>22752</v>
      </c>
      <c r="O2012">
        <f>VLOOKUP(B2012,HIS退!B:F,5,FALSE)</f>
        <v>-990</v>
      </c>
      <c r="P2012" t="str">
        <f>VLOOKUP(B2012,HIS退!B:I,8,FALSE)</f>
        <v>1</v>
      </c>
      <c r="Q2012" s="38">
        <f>VLOOKUP(C2012,招行退!B:F,5,FALSE)</f>
        <v>990</v>
      </c>
      <c r="R2012" t="str">
        <f>VLOOKUP(C2012,招行退!B:H,7,FALSE)</f>
        <v>S</v>
      </c>
      <c r="S2012" t="e">
        <f>VLOOKUP(C2012,招行退!B:I,8,FALSE)</f>
        <v>#N/A</v>
      </c>
    </row>
    <row r="2013" spans="1:19" ht="14.25" hidden="1">
      <c r="A2013" t="s">
        <v>22753</v>
      </c>
      <c r="B2013">
        <v>893681</v>
      </c>
      <c r="C2013" t="s">
        <v>16083</v>
      </c>
      <c r="D2013" t="s">
        <v>16080</v>
      </c>
      <c r="E2013" t="s">
        <v>16081</v>
      </c>
      <c r="F2013" s="15">
        <v>1500</v>
      </c>
      <c r="G2013" t="s">
        <v>34</v>
      </c>
      <c r="H2013" t="s">
        <v>34</v>
      </c>
      <c r="I2013" t="s">
        <v>58</v>
      </c>
      <c r="J2013" t="s">
        <v>48</v>
      </c>
      <c r="K2013" t="s">
        <v>59</v>
      </c>
      <c r="L2013" t="s">
        <v>22754</v>
      </c>
      <c r="M2013" t="s">
        <v>22755</v>
      </c>
      <c r="N2013" t="s">
        <v>22756</v>
      </c>
      <c r="O2013">
        <f>VLOOKUP(B2013,HIS退!B:F,5,FALSE)</f>
        <v>-1500</v>
      </c>
      <c r="P2013" t="str">
        <f>VLOOKUP(B2013,HIS退!B:I,8,FALSE)</f>
        <v>1</v>
      </c>
      <c r="Q2013" s="38">
        <f>VLOOKUP(C2013,招行退!B:F,5,FALSE)</f>
        <v>1500</v>
      </c>
      <c r="R2013" t="str">
        <f>VLOOKUP(C2013,招行退!B:H,7,FALSE)</f>
        <v>S</v>
      </c>
      <c r="S2013" t="e">
        <f>VLOOKUP(C2013,招行退!B:I,8,FALSE)</f>
        <v>#N/A</v>
      </c>
    </row>
    <row r="2014" spans="1:19" ht="14.25" hidden="1">
      <c r="A2014" t="s">
        <v>22757</v>
      </c>
      <c r="B2014">
        <v>893842</v>
      </c>
      <c r="C2014" t="s">
        <v>16085</v>
      </c>
      <c r="D2014" t="s">
        <v>16086</v>
      </c>
      <c r="E2014" t="s">
        <v>16087</v>
      </c>
      <c r="F2014" s="15">
        <v>424.5</v>
      </c>
      <c r="G2014" t="s">
        <v>34</v>
      </c>
      <c r="H2014" t="s">
        <v>34</v>
      </c>
      <c r="I2014" t="s">
        <v>58</v>
      </c>
      <c r="J2014" t="s">
        <v>48</v>
      </c>
      <c r="K2014" t="s">
        <v>59</v>
      </c>
      <c r="L2014" t="s">
        <v>22758</v>
      </c>
      <c r="M2014" t="s">
        <v>22759</v>
      </c>
      <c r="N2014" t="s">
        <v>22760</v>
      </c>
      <c r="O2014">
        <f>VLOOKUP(B2014,HIS退!B:F,5,FALSE)</f>
        <v>-424.5</v>
      </c>
      <c r="P2014" t="str">
        <f>VLOOKUP(B2014,HIS退!B:I,8,FALSE)</f>
        <v>1</v>
      </c>
      <c r="Q2014" s="38">
        <f>VLOOKUP(C2014,招行退!B:F,5,FALSE)</f>
        <v>424.5</v>
      </c>
      <c r="R2014" t="str">
        <f>VLOOKUP(C2014,招行退!B:H,7,FALSE)</f>
        <v>S</v>
      </c>
      <c r="S2014" t="e">
        <f>VLOOKUP(C2014,招行退!B:I,8,FALSE)</f>
        <v>#N/A</v>
      </c>
    </row>
    <row r="2015" spans="1:19" ht="14.25" hidden="1">
      <c r="A2015" t="s">
        <v>22761</v>
      </c>
      <c r="B2015">
        <v>893853</v>
      </c>
      <c r="C2015" t="s">
        <v>16089</v>
      </c>
      <c r="D2015" t="s">
        <v>16090</v>
      </c>
      <c r="E2015" t="s">
        <v>16091</v>
      </c>
      <c r="F2015" s="15">
        <v>1900</v>
      </c>
      <c r="G2015" t="s">
        <v>34</v>
      </c>
      <c r="H2015" t="s">
        <v>34</v>
      </c>
      <c r="I2015" t="s">
        <v>58</v>
      </c>
      <c r="J2015" t="s">
        <v>48</v>
      </c>
      <c r="K2015" t="s">
        <v>59</v>
      </c>
      <c r="L2015" t="s">
        <v>22762</v>
      </c>
      <c r="M2015" t="s">
        <v>22763</v>
      </c>
      <c r="N2015" t="s">
        <v>22764</v>
      </c>
      <c r="O2015">
        <f>VLOOKUP(B2015,HIS退!B:F,5,FALSE)</f>
        <v>-1900</v>
      </c>
      <c r="P2015" t="str">
        <f>VLOOKUP(B2015,HIS退!B:I,8,FALSE)</f>
        <v>1</v>
      </c>
      <c r="Q2015" s="38">
        <f>VLOOKUP(C2015,招行退!B:F,5,FALSE)</f>
        <v>1900</v>
      </c>
      <c r="R2015" t="str">
        <f>VLOOKUP(C2015,招行退!B:H,7,FALSE)</f>
        <v>S</v>
      </c>
      <c r="S2015" t="e">
        <f>VLOOKUP(C2015,招行退!B:I,8,FALSE)</f>
        <v>#N/A</v>
      </c>
    </row>
    <row r="2016" spans="1:19" ht="14.25" hidden="1">
      <c r="A2016" t="s">
        <v>22765</v>
      </c>
      <c r="B2016">
        <v>893898</v>
      </c>
      <c r="C2016" t="s">
        <v>6496</v>
      </c>
      <c r="D2016" t="s">
        <v>16093</v>
      </c>
      <c r="E2016" t="s">
        <v>6492</v>
      </c>
      <c r="F2016" s="15">
        <v>3000</v>
      </c>
      <c r="G2016" t="s">
        <v>34</v>
      </c>
      <c r="H2016" t="s">
        <v>34</v>
      </c>
      <c r="I2016" t="s">
        <v>340</v>
      </c>
      <c r="J2016" t="s">
        <v>57</v>
      </c>
      <c r="K2016" t="s">
        <v>59</v>
      </c>
      <c r="L2016" t="s">
        <v>12034</v>
      </c>
      <c r="M2016" t="s">
        <v>22766</v>
      </c>
      <c r="N2016" t="s">
        <v>6493</v>
      </c>
      <c r="O2016">
        <f>VLOOKUP(B2016,HIS退!B:F,5,FALSE)</f>
        <v>-3000</v>
      </c>
      <c r="P2016" t="str">
        <f>VLOOKUP(B2016,HIS退!B:I,8,FALSE)</f>
        <v>9</v>
      </c>
      <c r="Q2016" s="38">
        <f>VLOOKUP(C2016,招行退!B:F,5,FALSE)</f>
        <v>3000</v>
      </c>
      <c r="R2016" t="str">
        <f>VLOOKUP(C2016,招行退!B:H,7,FALSE)</f>
        <v>B</v>
      </c>
      <c r="S2016" t="str">
        <f>VLOOKUP(C2016,招行退!B:I,8,FALSE)</f>
        <v>20170721</v>
      </c>
    </row>
    <row r="2017" spans="1:19" ht="14.25" hidden="1">
      <c r="A2017" t="s">
        <v>22767</v>
      </c>
      <c r="B2017">
        <v>893966</v>
      </c>
      <c r="C2017" t="s">
        <v>6490</v>
      </c>
      <c r="D2017" t="s">
        <v>16093</v>
      </c>
      <c r="E2017" t="s">
        <v>6492</v>
      </c>
      <c r="F2017" s="15">
        <v>5000</v>
      </c>
      <c r="G2017" t="s">
        <v>34</v>
      </c>
      <c r="H2017" t="s">
        <v>34</v>
      </c>
      <c r="I2017" t="s">
        <v>340</v>
      </c>
      <c r="J2017" t="s">
        <v>57</v>
      </c>
      <c r="K2017" t="s">
        <v>59</v>
      </c>
      <c r="L2017" t="s">
        <v>12033</v>
      </c>
      <c r="M2017" t="s">
        <v>22768</v>
      </c>
      <c r="N2017" t="s">
        <v>6493</v>
      </c>
      <c r="O2017">
        <f>VLOOKUP(B2017,HIS退!B:F,5,FALSE)</f>
        <v>-5000</v>
      </c>
      <c r="P2017" t="str">
        <f>VLOOKUP(B2017,HIS退!B:I,8,FALSE)</f>
        <v>9</v>
      </c>
      <c r="Q2017" s="38">
        <f>VLOOKUP(C2017,招行退!B:F,5,FALSE)</f>
        <v>5000</v>
      </c>
      <c r="R2017" t="str">
        <f>VLOOKUP(C2017,招行退!B:H,7,FALSE)</f>
        <v>B</v>
      </c>
      <c r="S2017" t="str">
        <f>VLOOKUP(C2017,招行退!B:I,8,FALSE)</f>
        <v>20170721</v>
      </c>
    </row>
    <row r="2018" spans="1:19" ht="14.25" hidden="1">
      <c r="A2018" t="s">
        <v>22769</v>
      </c>
      <c r="B2018">
        <v>894028</v>
      </c>
      <c r="C2018" t="s">
        <v>16096</v>
      </c>
      <c r="D2018" t="s">
        <v>16097</v>
      </c>
      <c r="E2018" t="s">
        <v>16098</v>
      </c>
      <c r="F2018" s="15">
        <v>398.34</v>
      </c>
      <c r="G2018" t="s">
        <v>34</v>
      </c>
      <c r="H2018" t="s">
        <v>34</v>
      </c>
      <c r="I2018" t="s">
        <v>58</v>
      </c>
      <c r="J2018" t="s">
        <v>48</v>
      </c>
      <c r="K2018" t="s">
        <v>59</v>
      </c>
      <c r="L2018" t="s">
        <v>22770</v>
      </c>
      <c r="M2018" t="s">
        <v>22771</v>
      </c>
      <c r="N2018" t="s">
        <v>22772</v>
      </c>
      <c r="O2018">
        <f>VLOOKUP(B2018,HIS退!B:F,5,FALSE)</f>
        <v>-398.34</v>
      </c>
      <c r="P2018" t="str">
        <f>VLOOKUP(B2018,HIS退!B:I,8,FALSE)</f>
        <v>1</v>
      </c>
      <c r="Q2018" s="38">
        <f>VLOOKUP(C2018,招行退!B:F,5,FALSE)</f>
        <v>398.34</v>
      </c>
      <c r="R2018" t="str">
        <f>VLOOKUP(C2018,招行退!B:H,7,FALSE)</f>
        <v>S</v>
      </c>
      <c r="S2018" t="e">
        <f>VLOOKUP(C2018,招行退!B:I,8,FALSE)</f>
        <v>#N/A</v>
      </c>
    </row>
    <row r="2019" spans="1:19" ht="14.25" hidden="1">
      <c r="A2019" t="s">
        <v>22773</v>
      </c>
      <c r="B2019">
        <v>894111</v>
      </c>
      <c r="C2019" t="s">
        <v>16100</v>
      </c>
      <c r="D2019" t="s">
        <v>16093</v>
      </c>
      <c r="E2019" t="s">
        <v>6492</v>
      </c>
      <c r="F2019" s="15">
        <v>7962.81</v>
      </c>
      <c r="G2019" t="s">
        <v>34</v>
      </c>
      <c r="H2019" t="s">
        <v>34</v>
      </c>
      <c r="I2019" t="s">
        <v>58</v>
      </c>
      <c r="J2019" t="s">
        <v>48</v>
      </c>
      <c r="K2019" t="s">
        <v>59</v>
      </c>
      <c r="L2019" t="s">
        <v>22774</v>
      </c>
      <c r="M2019" t="s">
        <v>22775</v>
      </c>
      <c r="N2019" t="s">
        <v>22776</v>
      </c>
      <c r="O2019">
        <f>VLOOKUP(B2019,HIS退!B:F,5,FALSE)</f>
        <v>-7962.81</v>
      </c>
      <c r="P2019" t="str">
        <f>VLOOKUP(B2019,HIS退!B:I,8,FALSE)</f>
        <v>1</v>
      </c>
      <c r="Q2019" s="38">
        <f>VLOOKUP(C2019,招行退!B:F,5,FALSE)</f>
        <v>7962.81</v>
      </c>
      <c r="R2019" t="str">
        <f>VLOOKUP(C2019,招行退!B:H,7,FALSE)</f>
        <v>S</v>
      </c>
      <c r="S2019" t="e">
        <f>VLOOKUP(C2019,招行退!B:I,8,FALSE)</f>
        <v>#N/A</v>
      </c>
    </row>
    <row r="2020" spans="1:19" ht="14.25" hidden="1">
      <c r="A2020" t="s">
        <v>22777</v>
      </c>
      <c r="B2020">
        <v>894165</v>
      </c>
      <c r="C2020" t="s">
        <v>16102</v>
      </c>
      <c r="D2020" t="s">
        <v>16103</v>
      </c>
      <c r="E2020" t="s">
        <v>16104</v>
      </c>
      <c r="F2020" s="15">
        <v>3364.62</v>
      </c>
      <c r="G2020" t="s">
        <v>34</v>
      </c>
      <c r="H2020" t="s">
        <v>34</v>
      </c>
      <c r="I2020" t="s">
        <v>58</v>
      </c>
      <c r="J2020" t="s">
        <v>48</v>
      </c>
      <c r="K2020" t="s">
        <v>59</v>
      </c>
      <c r="L2020" t="s">
        <v>22778</v>
      </c>
      <c r="M2020" t="s">
        <v>22779</v>
      </c>
      <c r="N2020" t="s">
        <v>22780</v>
      </c>
      <c r="O2020">
        <f>VLOOKUP(B2020,HIS退!B:F,5,FALSE)</f>
        <v>-3364.62</v>
      </c>
      <c r="P2020" t="str">
        <f>VLOOKUP(B2020,HIS退!B:I,8,FALSE)</f>
        <v>1</v>
      </c>
      <c r="Q2020" s="38">
        <f>VLOOKUP(C2020,招行退!B:F,5,FALSE)</f>
        <v>3364.62</v>
      </c>
      <c r="R2020" t="str">
        <f>VLOOKUP(C2020,招行退!B:H,7,FALSE)</f>
        <v>S</v>
      </c>
      <c r="S2020" t="e">
        <f>VLOOKUP(C2020,招行退!B:I,8,FALSE)</f>
        <v>#N/A</v>
      </c>
    </row>
    <row r="2021" spans="1:19" ht="14.25" hidden="1">
      <c r="A2021" t="s">
        <v>22781</v>
      </c>
      <c r="B2021">
        <v>894213</v>
      </c>
      <c r="C2021" t="s">
        <v>16106</v>
      </c>
      <c r="D2021" t="s">
        <v>16107</v>
      </c>
      <c r="E2021" t="s">
        <v>1693</v>
      </c>
      <c r="F2021" s="15">
        <v>5200</v>
      </c>
      <c r="G2021" t="s">
        <v>34</v>
      </c>
      <c r="H2021" t="s">
        <v>34</v>
      </c>
      <c r="I2021" t="s">
        <v>58</v>
      </c>
      <c r="J2021" t="s">
        <v>48</v>
      </c>
      <c r="K2021" t="s">
        <v>59</v>
      </c>
      <c r="L2021" t="s">
        <v>22782</v>
      </c>
      <c r="M2021" t="s">
        <v>22783</v>
      </c>
      <c r="N2021" t="s">
        <v>22784</v>
      </c>
      <c r="O2021">
        <f>VLOOKUP(B2021,HIS退!B:F,5,FALSE)</f>
        <v>-5200</v>
      </c>
      <c r="P2021" t="str">
        <f>VLOOKUP(B2021,HIS退!B:I,8,FALSE)</f>
        <v>1</v>
      </c>
      <c r="Q2021" s="38">
        <f>VLOOKUP(C2021,招行退!B:F,5,FALSE)</f>
        <v>5200</v>
      </c>
      <c r="R2021" t="str">
        <f>VLOOKUP(C2021,招行退!B:H,7,FALSE)</f>
        <v>S</v>
      </c>
      <c r="S2021" t="e">
        <f>VLOOKUP(C2021,招行退!B:I,8,FALSE)</f>
        <v>#N/A</v>
      </c>
    </row>
    <row r="2022" spans="1:19" ht="14.25" hidden="1">
      <c r="A2022" t="s">
        <v>22785</v>
      </c>
      <c r="B2022">
        <v>894259</v>
      </c>
      <c r="C2022" t="s">
        <v>16109</v>
      </c>
      <c r="D2022" t="s">
        <v>16110</v>
      </c>
      <c r="E2022" t="s">
        <v>16111</v>
      </c>
      <c r="F2022" s="15">
        <v>9079.17</v>
      </c>
      <c r="G2022" t="s">
        <v>34</v>
      </c>
      <c r="H2022" t="s">
        <v>34</v>
      </c>
      <c r="I2022" t="s">
        <v>58</v>
      </c>
      <c r="J2022" t="s">
        <v>48</v>
      </c>
      <c r="K2022" t="s">
        <v>59</v>
      </c>
      <c r="L2022" t="s">
        <v>22786</v>
      </c>
      <c r="M2022" t="s">
        <v>22787</v>
      </c>
      <c r="N2022" t="s">
        <v>22788</v>
      </c>
      <c r="O2022">
        <f>VLOOKUP(B2022,HIS退!B:F,5,FALSE)</f>
        <v>-9079.17</v>
      </c>
      <c r="P2022" t="str">
        <f>VLOOKUP(B2022,HIS退!B:I,8,FALSE)</f>
        <v>1</v>
      </c>
      <c r="Q2022" s="38">
        <f>VLOOKUP(C2022,招行退!B:F,5,FALSE)</f>
        <v>9079.17</v>
      </c>
      <c r="R2022" t="str">
        <f>VLOOKUP(C2022,招行退!B:H,7,FALSE)</f>
        <v>S</v>
      </c>
      <c r="S2022" t="e">
        <f>VLOOKUP(C2022,招行退!B:I,8,FALSE)</f>
        <v>#N/A</v>
      </c>
    </row>
    <row r="2023" spans="1:19" ht="14.25" hidden="1">
      <c r="A2023" t="s">
        <v>22789</v>
      </c>
      <c r="B2023">
        <v>894487</v>
      </c>
      <c r="C2023" t="s">
        <v>16113</v>
      </c>
      <c r="D2023" t="s">
        <v>16114</v>
      </c>
      <c r="E2023" t="s">
        <v>16115</v>
      </c>
      <c r="F2023" s="15">
        <v>1862.5</v>
      </c>
      <c r="G2023" t="s">
        <v>34</v>
      </c>
      <c r="H2023" t="s">
        <v>34</v>
      </c>
      <c r="I2023" t="s">
        <v>58</v>
      </c>
      <c r="J2023" t="s">
        <v>48</v>
      </c>
      <c r="K2023" t="s">
        <v>59</v>
      </c>
      <c r="L2023" t="s">
        <v>22790</v>
      </c>
      <c r="M2023" t="s">
        <v>22791</v>
      </c>
      <c r="N2023" t="s">
        <v>6475</v>
      </c>
      <c r="O2023">
        <f>VLOOKUP(B2023,HIS退!B:F,5,FALSE)</f>
        <v>-1862.5</v>
      </c>
      <c r="P2023" t="str">
        <f>VLOOKUP(B2023,HIS退!B:I,8,FALSE)</f>
        <v>1</v>
      </c>
      <c r="Q2023" s="38">
        <f>VLOOKUP(C2023,招行退!B:F,5,FALSE)</f>
        <v>1862.5</v>
      </c>
      <c r="R2023" t="str">
        <f>VLOOKUP(C2023,招行退!B:H,7,FALSE)</f>
        <v>S</v>
      </c>
      <c r="S2023" t="e">
        <f>VLOOKUP(C2023,招行退!B:I,8,FALSE)</f>
        <v>#N/A</v>
      </c>
    </row>
    <row r="2024" spans="1:19" ht="14.25" hidden="1">
      <c r="A2024" t="s">
        <v>22792</v>
      </c>
      <c r="B2024">
        <v>894533</v>
      </c>
      <c r="C2024" t="s">
        <v>16117</v>
      </c>
      <c r="D2024" t="s">
        <v>16118</v>
      </c>
      <c r="E2024" t="s">
        <v>16119</v>
      </c>
      <c r="F2024" s="15">
        <v>1882.8</v>
      </c>
      <c r="G2024" t="s">
        <v>34</v>
      </c>
      <c r="H2024" t="s">
        <v>34</v>
      </c>
      <c r="I2024" t="s">
        <v>58</v>
      </c>
      <c r="J2024" t="s">
        <v>48</v>
      </c>
      <c r="K2024" t="s">
        <v>59</v>
      </c>
      <c r="L2024" t="s">
        <v>22793</v>
      </c>
      <c r="M2024" t="s">
        <v>22794</v>
      </c>
      <c r="N2024" t="s">
        <v>22795</v>
      </c>
      <c r="O2024">
        <f>VLOOKUP(B2024,HIS退!B:F,5,FALSE)</f>
        <v>-1882.8</v>
      </c>
      <c r="P2024" t="str">
        <f>VLOOKUP(B2024,HIS退!B:I,8,FALSE)</f>
        <v>9</v>
      </c>
      <c r="Q2024" s="38">
        <f>VLOOKUP(C2024,招行退!B:F,5,FALSE)</f>
        <v>1882.8</v>
      </c>
      <c r="R2024" t="str">
        <f>VLOOKUP(C2024,招行退!B:H,7,FALSE)</f>
        <v>S</v>
      </c>
      <c r="S2024">
        <f>VLOOKUP(C2024,招行退!B:I,8,FALSE)</f>
        <v>0</v>
      </c>
    </row>
    <row r="2025" spans="1:19" ht="14.25" hidden="1">
      <c r="A2025" t="s">
        <v>22796</v>
      </c>
      <c r="B2025">
        <v>894579</v>
      </c>
      <c r="C2025" t="s">
        <v>16121</v>
      </c>
      <c r="D2025" t="s">
        <v>16122</v>
      </c>
      <c r="E2025" t="s">
        <v>16123</v>
      </c>
      <c r="F2025" s="15">
        <v>56</v>
      </c>
      <c r="G2025" t="s">
        <v>34</v>
      </c>
      <c r="H2025" t="s">
        <v>34</v>
      </c>
      <c r="I2025" t="s">
        <v>58</v>
      </c>
      <c r="J2025" t="s">
        <v>48</v>
      </c>
      <c r="K2025" t="s">
        <v>59</v>
      </c>
      <c r="L2025" t="s">
        <v>22797</v>
      </c>
      <c r="M2025" t="s">
        <v>22798</v>
      </c>
      <c r="N2025" t="s">
        <v>22799</v>
      </c>
      <c r="O2025">
        <f>VLOOKUP(B2025,HIS退!B:F,5,FALSE)</f>
        <v>-56</v>
      </c>
      <c r="P2025" t="str">
        <f>VLOOKUP(B2025,HIS退!B:I,8,FALSE)</f>
        <v>1</v>
      </c>
      <c r="Q2025" s="38">
        <f>VLOOKUP(C2025,招行退!B:F,5,FALSE)</f>
        <v>56</v>
      </c>
      <c r="R2025" t="str">
        <f>VLOOKUP(C2025,招行退!B:H,7,FALSE)</f>
        <v>S</v>
      </c>
      <c r="S2025" t="e">
        <f>VLOOKUP(C2025,招行退!B:I,8,FALSE)</f>
        <v>#N/A</v>
      </c>
    </row>
    <row r="2026" spans="1:19" ht="14.25" hidden="1">
      <c r="A2026" t="s">
        <v>22800</v>
      </c>
      <c r="B2026">
        <v>894885</v>
      </c>
      <c r="C2026" t="s">
        <v>16125</v>
      </c>
      <c r="D2026" t="s">
        <v>16126</v>
      </c>
      <c r="E2026" t="s">
        <v>16127</v>
      </c>
      <c r="F2026" s="15">
        <v>2500</v>
      </c>
      <c r="G2026" t="s">
        <v>34</v>
      </c>
      <c r="H2026" t="s">
        <v>34</v>
      </c>
      <c r="I2026" t="s">
        <v>58</v>
      </c>
      <c r="J2026" t="s">
        <v>48</v>
      </c>
      <c r="K2026" t="s">
        <v>59</v>
      </c>
      <c r="L2026" t="s">
        <v>22801</v>
      </c>
      <c r="M2026" t="s">
        <v>22802</v>
      </c>
      <c r="N2026" t="s">
        <v>22803</v>
      </c>
      <c r="O2026">
        <f>VLOOKUP(B2026,HIS退!B:F,5,FALSE)</f>
        <v>-2500</v>
      </c>
      <c r="P2026" t="str">
        <f>VLOOKUP(B2026,HIS退!B:I,8,FALSE)</f>
        <v>1</v>
      </c>
      <c r="Q2026" s="38">
        <f>VLOOKUP(C2026,招行退!B:F,5,FALSE)</f>
        <v>2500</v>
      </c>
      <c r="R2026" t="str">
        <f>VLOOKUP(C2026,招行退!B:H,7,FALSE)</f>
        <v>S</v>
      </c>
      <c r="S2026" t="e">
        <f>VLOOKUP(C2026,招行退!B:I,8,FALSE)</f>
        <v>#N/A</v>
      </c>
    </row>
    <row r="2027" spans="1:19" ht="14.25" hidden="1">
      <c r="A2027" t="s">
        <v>22804</v>
      </c>
      <c r="B2027">
        <v>895208</v>
      </c>
      <c r="C2027" t="s">
        <v>16129</v>
      </c>
      <c r="D2027" t="s">
        <v>16130</v>
      </c>
      <c r="E2027" t="s">
        <v>16131</v>
      </c>
      <c r="F2027" s="15">
        <v>1711</v>
      </c>
      <c r="G2027" t="s">
        <v>34</v>
      </c>
      <c r="H2027" t="s">
        <v>34</v>
      </c>
      <c r="I2027" t="s">
        <v>58</v>
      </c>
      <c r="J2027" t="s">
        <v>48</v>
      </c>
      <c r="K2027" t="s">
        <v>59</v>
      </c>
      <c r="L2027" t="s">
        <v>22805</v>
      </c>
      <c r="M2027" t="s">
        <v>22806</v>
      </c>
      <c r="N2027" t="s">
        <v>22807</v>
      </c>
      <c r="O2027">
        <f>VLOOKUP(B2027,HIS退!B:F,5,FALSE)</f>
        <v>-1711</v>
      </c>
      <c r="P2027" t="str">
        <f>VLOOKUP(B2027,HIS退!B:I,8,FALSE)</f>
        <v>1</v>
      </c>
      <c r="Q2027" s="38">
        <f>VLOOKUP(C2027,招行退!B:F,5,FALSE)</f>
        <v>1711</v>
      </c>
      <c r="R2027" t="str">
        <f>VLOOKUP(C2027,招行退!B:H,7,FALSE)</f>
        <v>S</v>
      </c>
      <c r="S2027" t="e">
        <f>VLOOKUP(C2027,招行退!B:I,8,FALSE)</f>
        <v>#N/A</v>
      </c>
    </row>
    <row r="2028" spans="1:19" ht="14.25" hidden="1">
      <c r="A2028" t="s">
        <v>22808</v>
      </c>
      <c r="B2028">
        <v>895307</v>
      </c>
      <c r="C2028" t="s">
        <v>22809</v>
      </c>
      <c r="D2028" t="s">
        <v>16133</v>
      </c>
      <c r="E2028" t="s">
        <v>16134</v>
      </c>
      <c r="F2028" s="15">
        <v>8347.09</v>
      </c>
      <c r="G2028" t="s">
        <v>34</v>
      </c>
      <c r="H2028" t="s">
        <v>34</v>
      </c>
      <c r="I2028" t="s">
        <v>60</v>
      </c>
      <c r="J2028" t="s">
        <v>57</v>
      </c>
      <c r="K2028" t="s">
        <v>59</v>
      </c>
      <c r="L2028" t="s">
        <v>22810</v>
      </c>
      <c r="M2028" t="s">
        <v>22811</v>
      </c>
      <c r="N2028" t="s">
        <v>22812</v>
      </c>
      <c r="O2028">
        <f>VLOOKUP(B2028,HIS退!B:F,5,FALSE)</f>
        <v>-8347.09</v>
      </c>
      <c r="P2028" t="str">
        <f>VLOOKUP(B2028,HIS退!B:I,8,FALSE)</f>
        <v>9</v>
      </c>
      <c r="Q2028" s="38" t="e">
        <f>VLOOKUP(C2028,招行退!B:F,5,FALSE)</f>
        <v>#N/A</v>
      </c>
      <c r="R2028" t="e">
        <f>VLOOKUP(C2028,招行退!B:H,7,FALSE)</f>
        <v>#N/A</v>
      </c>
      <c r="S2028" t="e">
        <f>VLOOKUP(C2028,招行退!B:I,8,FALSE)</f>
        <v>#N/A</v>
      </c>
    </row>
    <row r="2029" spans="1:19" ht="14.25" hidden="1">
      <c r="A2029" t="s">
        <v>22813</v>
      </c>
      <c r="B2029">
        <v>895420</v>
      </c>
      <c r="C2029" t="s">
        <v>16136</v>
      </c>
      <c r="D2029" t="s">
        <v>16137</v>
      </c>
      <c r="E2029" t="s">
        <v>16138</v>
      </c>
      <c r="F2029" s="15">
        <v>55</v>
      </c>
      <c r="G2029" t="s">
        <v>34</v>
      </c>
      <c r="H2029" t="s">
        <v>34</v>
      </c>
      <c r="I2029" t="s">
        <v>58</v>
      </c>
      <c r="J2029" t="s">
        <v>48</v>
      </c>
      <c r="K2029" t="s">
        <v>59</v>
      </c>
      <c r="L2029" t="s">
        <v>22814</v>
      </c>
      <c r="M2029" t="s">
        <v>22815</v>
      </c>
      <c r="N2029" t="s">
        <v>22816</v>
      </c>
      <c r="O2029">
        <f>VLOOKUP(B2029,HIS退!B:F,5,FALSE)</f>
        <v>-55</v>
      </c>
      <c r="P2029" t="str">
        <f>VLOOKUP(B2029,HIS退!B:I,8,FALSE)</f>
        <v>1</v>
      </c>
      <c r="Q2029" s="38">
        <f>VLOOKUP(C2029,招行退!B:F,5,FALSE)</f>
        <v>55</v>
      </c>
      <c r="R2029" t="str">
        <f>VLOOKUP(C2029,招行退!B:H,7,FALSE)</f>
        <v>S</v>
      </c>
      <c r="S2029" t="e">
        <f>VLOOKUP(C2029,招行退!B:I,8,FALSE)</f>
        <v>#N/A</v>
      </c>
    </row>
    <row r="2030" spans="1:19" ht="14.25" hidden="1">
      <c r="A2030" t="s">
        <v>22817</v>
      </c>
      <c r="B2030">
        <v>895441</v>
      </c>
      <c r="C2030" t="s">
        <v>16140</v>
      </c>
      <c r="D2030" t="s">
        <v>16141</v>
      </c>
      <c r="E2030" t="s">
        <v>16142</v>
      </c>
      <c r="F2030" s="15">
        <v>821.5</v>
      </c>
      <c r="G2030" t="s">
        <v>34</v>
      </c>
      <c r="H2030" t="s">
        <v>34</v>
      </c>
      <c r="I2030" t="s">
        <v>58</v>
      </c>
      <c r="J2030" t="s">
        <v>48</v>
      </c>
      <c r="K2030" t="s">
        <v>59</v>
      </c>
      <c r="L2030" t="s">
        <v>22818</v>
      </c>
      <c r="M2030" t="s">
        <v>22819</v>
      </c>
      <c r="N2030" t="s">
        <v>22389</v>
      </c>
      <c r="O2030">
        <f>VLOOKUP(B2030,HIS退!B:F,5,FALSE)</f>
        <v>-821.5</v>
      </c>
      <c r="P2030" t="str">
        <f>VLOOKUP(B2030,HIS退!B:I,8,FALSE)</f>
        <v>1</v>
      </c>
      <c r="Q2030" s="38">
        <f>VLOOKUP(C2030,招行退!B:F,5,FALSE)</f>
        <v>821.5</v>
      </c>
      <c r="R2030" t="str">
        <f>VLOOKUP(C2030,招行退!B:H,7,FALSE)</f>
        <v>S</v>
      </c>
      <c r="S2030" t="e">
        <f>VLOOKUP(C2030,招行退!B:I,8,FALSE)</f>
        <v>#N/A</v>
      </c>
    </row>
    <row r="2031" spans="1:19" ht="14.25" hidden="1">
      <c r="A2031" t="s">
        <v>22820</v>
      </c>
      <c r="B2031">
        <v>895481</v>
      </c>
      <c r="C2031" t="s">
        <v>16144</v>
      </c>
      <c r="D2031" t="s">
        <v>16145</v>
      </c>
      <c r="E2031" t="s">
        <v>16146</v>
      </c>
      <c r="F2031" s="15">
        <v>177</v>
      </c>
      <c r="G2031" t="s">
        <v>34</v>
      </c>
      <c r="H2031" t="s">
        <v>34</v>
      </c>
      <c r="I2031" t="s">
        <v>58</v>
      </c>
      <c r="J2031" t="s">
        <v>48</v>
      </c>
      <c r="K2031" t="s">
        <v>59</v>
      </c>
      <c r="L2031" t="s">
        <v>22821</v>
      </c>
      <c r="M2031" t="s">
        <v>22822</v>
      </c>
      <c r="N2031" t="s">
        <v>22823</v>
      </c>
      <c r="O2031">
        <f>VLOOKUP(B2031,HIS退!B:F,5,FALSE)</f>
        <v>-177</v>
      </c>
      <c r="P2031" t="str">
        <f>VLOOKUP(B2031,HIS退!B:I,8,FALSE)</f>
        <v>1</v>
      </c>
      <c r="Q2031" s="38">
        <f>VLOOKUP(C2031,招行退!B:F,5,FALSE)</f>
        <v>177</v>
      </c>
      <c r="R2031" t="str">
        <f>VLOOKUP(C2031,招行退!B:H,7,FALSE)</f>
        <v>S</v>
      </c>
      <c r="S2031" t="e">
        <f>VLOOKUP(C2031,招行退!B:I,8,FALSE)</f>
        <v>#N/A</v>
      </c>
    </row>
    <row r="2032" spans="1:19" ht="14.25" hidden="1">
      <c r="A2032" t="s">
        <v>22824</v>
      </c>
      <c r="B2032">
        <v>895498</v>
      </c>
      <c r="C2032" t="s">
        <v>16148</v>
      </c>
      <c r="D2032" t="s">
        <v>16149</v>
      </c>
      <c r="E2032" t="s">
        <v>16150</v>
      </c>
      <c r="F2032" s="15">
        <v>57.72</v>
      </c>
      <c r="G2032" t="s">
        <v>34</v>
      </c>
      <c r="H2032" t="s">
        <v>34</v>
      </c>
      <c r="I2032" t="s">
        <v>58</v>
      </c>
      <c r="J2032" t="s">
        <v>48</v>
      </c>
      <c r="K2032" t="s">
        <v>59</v>
      </c>
      <c r="L2032" t="s">
        <v>22825</v>
      </c>
      <c r="M2032" t="s">
        <v>22826</v>
      </c>
      <c r="N2032" t="s">
        <v>22827</v>
      </c>
      <c r="O2032">
        <f>VLOOKUP(B2032,HIS退!B:F,5,FALSE)</f>
        <v>-57.72</v>
      </c>
      <c r="P2032" t="str">
        <f>VLOOKUP(B2032,HIS退!B:I,8,FALSE)</f>
        <v>1</v>
      </c>
      <c r="Q2032" s="38">
        <f>VLOOKUP(C2032,招行退!B:F,5,FALSE)</f>
        <v>57.72</v>
      </c>
      <c r="R2032" t="str">
        <f>VLOOKUP(C2032,招行退!B:H,7,FALSE)</f>
        <v>S</v>
      </c>
      <c r="S2032" t="e">
        <f>VLOOKUP(C2032,招行退!B:I,8,FALSE)</f>
        <v>#N/A</v>
      </c>
    </row>
    <row r="2033" spans="1:19" ht="14.25" hidden="1">
      <c r="A2033" t="s">
        <v>22828</v>
      </c>
      <c r="B2033">
        <v>895572</v>
      </c>
      <c r="C2033" t="s">
        <v>16152</v>
      </c>
      <c r="D2033" t="s">
        <v>16153</v>
      </c>
      <c r="E2033" t="s">
        <v>16154</v>
      </c>
      <c r="F2033" s="15">
        <v>10</v>
      </c>
      <c r="G2033" t="s">
        <v>34</v>
      </c>
      <c r="H2033" t="s">
        <v>34</v>
      </c>
      <c r="I2033" t="s">
        <v>58</v>
      </c>
      <c r="J2033" t="s">
        <v>48</v>
      </c>
      <c r="K2033" t="s">
        <v>59</v>
      </c>
      <c r="L2033" t="s">
        <v>22829</v>
      </c>
      <c r="M2033" t="s">
        <v>22830</v>
      </c>
      <c r="N2033" t="s">
        <v>22827</v>
      </c>
      <c r="O2033">
        <f>VLOOKUP(B2033,HIS退!B:F,5,FALSE)</f>
        <v>-10</v>
      </c>
      <c r="P2033" t="str">
        <f>VLOOKUP(B2033,HIS退!B:I,8,FALSE)</f>
        <v>1</v>
      </c>
      <c r="Q2033" s="38">
        <f>VLOOKUP(C2033,招行退!B:F,5,FALSE)</f>
        <v>10</v>
      </c>
      <c r="R2033" t="str">
        <f>VLOOKUP(C2033,招行退!B:H,7,FALSE)</f>
        <v>S</v>
      </c>
      <c r="S2033" t="e">
        <f>VLOOKUP(C2033,招行退!B:I,8,FALSE)</f>
        <v>#N/A</v>
      </c>
    </row>
    <row r="2034" spans="1:19" ht="14.25" hidden="1">
      <c r="A2034" t="s">
        <v>22831</v>
      </c>
      <c r="B2034">
        <v>895714</v>
      </c>
      <c r="C2034" t="s">
        <v>16156</v>
      </c>
      <c r="D2034" t="s">
        <v>16157</v>
      </c>
      <c r="E2034" t="s">
        <v>13709</v>
      </c>
      <c r="F2034" s="15">
        <v>5004.5</v>
      </c>
      <c r="G2034" t="s">
        <v>34</v>
      </c>
      <c r="H2034" t="s">
        <v>34</v>
      </c>
      <c r="I2034" t="s">
        <v>58</v>
      </c>
      <c r="J2034" t="s">
        <v>48</v>
      </c>
      <c r="K2034" t="s">
        <v>59</v>
      </c>
      <c r="L2034" t="s">
        <v>22832</v>
      </c>
      <c r="M2034" t="s">
        <v>22833</v>
      </c>
      <c r="N2034" t="s">
        <v>13710</v>
      </c>
      <c r="O2034">
        <f>VLOOKUP(B2034,HIS退!B:F,5,FALSE)</f>
        <v>-5004.5</v>
      </c>
      <c r="P2034" t="str">
        <f>VLOOKUP(B2034,HIS退!B:I,8,FALSE)</f>
        <v>1</v>
      </c>
      <c r="Q2034" s="38">
        <f>VLOOKUP(C2034,招行退!B:F,5,FALSE)</f>
        <v>5004.5</v>
      </c>
      <c r="R2034" t="str">
        <f>VLOOKUP(C2034,招行退!B:H,7,FALSE)</f>
        <v>S</v>
      </c>
      <c r="S2034" t="e">
        <f>VLOOKUP(C2034,招行退!B:I,8,FALSE)</f>
        <v>#N/A</v>
      </c>
    </row>
    <row r="2035" spans="1:19" ht="14.25" hidden="1">
      <c r="A2035" t="s">
        <v>22834</v>
      </c>
      <c r="B2035">
        <v>895788</v>
      </c>
      <c r="C2035" t="s">
        <v>16159</v>
      </c>
      <c r="D2035" t="s">
        <v>16160</v>
      </c>
      <c r="E2035" t="s">
        <v>16161</v>
      </c>
      <c r="F2035" s="15">
        <v>7044.5</v>
      </c>
      <c r="G2035" t="s">
        <v>34</v>
      </c>
      <c r="H2035" t="s">
        <v>34</v>
      </c>
      <c r="I2035" t="s">
        <v>58</v>
      </c>
      <c r="J2035" t="s">
        <v>48</v>
      </c>
      <c r="K2035" t="s">
        <v>59</v>
      </c>
      <c r="L2035" t="s">
        <v>22835</v>
      </c>
      <c r="M2035" t="s">
        <v>22836</v>
      </c>
      <c r="N2035" t="s">
        <v>22837</v>
      </c>
      <c r="O2035">
        <f>VLOOKUP(B2035,HIS退!B:F,5,FALSE)</f>
        <v>-7044.5</v>
      </c>
      <c r="P2035" t="str">
        <f>VLOOKUP(B2035,HIS退!B:I,8,FALSE)</f>
        <v>1</v>
      </c>
      <c r="Q2035" s="38">
        <f>VLOOKUP(C2035,招行退!B:F,5,FALSE)</f>
        <v>7044.5</v>
      </c>
      <c r="R2035" t="str">
        <f>VLOOKUP(C2035,招行退!B:H,7,FALSE)</f>
        <v>S</v>
      </c>
      <c r="S2035" t="e">
        <f>VLOOKUP(C2035,招行退!B:I,8,FALSE)</f>
        <v>#N/A</v>
      </c>
    </row>
    <row r="2036" spans="1:19" ht="14.25" hidden="1">
      <c r="A2036" t="s">
        <v>22838</v>
      </c>
      <c r="B2036">
        <v>895868</v>
      </c>
      <c r="C2036" t="s">
        <v>16163</v>
      </c>
      <c r="D2036" t="s">
        <v>16164</v>
      </c>
      <c r="E2036" t="s">
        <v>16165</v>
      </c>
      <c r="F2036" s="15">
        <v>433.4</v>
      </c>
      <c r="G2036" t="s">
        <v>34</v>
      </c>
      <c r="H2036" t="s">
        <v>34</v>
      </c>
      <c r="I2036" t="s">
        <v>58</v>
      </c>
      <c r="J2036" t="s">
        <v>48</v>
      </c>
      <c r="K2036" t="s">
        <v>59</v>
      </c>
      <c r="L2036" t="s">
        <v>22839</v>
      </c>
      <c r="M2036" t="s">
        <v>22840</v>
      </c>
      <c r="N2036" t="s">
        <v>22841</v>
      </c>
      <c r="O2036">
        <f>VLOOKUP(B2036,HIS退!B:F,5,FALSE)</f>
        <v>-433.4</v>
      </c>
      <c r="P2036" t="str">
        <f>VLOOKUP(B2036,HIS退!B:I,8,FALSE)</f>
        <v>1</v>
      </c>
      <c r="Q2036" s="38">
        <f>VLOOKUP(C2036,招行退!B:F,5,FALSE)</f>
        <v>433.4</v>
      </c>
      <c r="R2036" t="str">
        <f>VLOOKUP(C2036,招行退!B:H,7,FALSE)</f>
        <v>S</v>
      </c>
      <c r="S2036" t="e">
        <f>VLOOKUP(C2036,招行退!B:I,8,FALSE)</f>
        <v>#N/A</v>
      </c>
    </row>
    <row r="2037" spans="1:19" ht="14.25" hidden="1">
      <c r="A2037" t="s">
        <v>22842</v>
      </c>
      <c r="B2037">
        <v>895898</v>
      </c>
      <c r="C2037" t="s">
        <v>6506</v>
      </c>
      <c r="D2037" t="s">
        <v>16167</v>
      </c>
      <c r="E2037" t="s">
        <v>6508</v>
      </c>
      <c r="F2037" s="15">
        <v>1447</v>
      </c>
      <c r="G2037" t="s">
        <v>34</v>
      </c>
      <c r="H2037" t="s">
        <v>34</v>
      </c>
      <c r="I2037" t="s">
        <v>340</v>
      </c>
      <c r="J2037" t="s">
        <v>57</v>
      </c>
      <c r="K2037" t="s">
        <v>59</v>
      </c>
      <c r="L2037" t="s">
        <v>12036</v>
      </c>
      <c r="M2037" t="s">
        <v>22843</v>
      </c>
      <c r="N2037" t="s">
        <v>6509</v>
      </c>
      <c r="O2037">
        <f>VLOOKUP(B2037,HIS退!B:F,5,FALSE)</f>
        <v>-1447</v>
      </c>
      <c r="P2037" t="str">
        <f>VLOOKUP(B2037,HIS退!B:I,8,FALSE)</f>
        <v>9</v>
      </c>
      <c r="Q2037" s="38">
        <f>VLOOKUP(C2037,招行退!B:F,5,FALSE)</f>
        <v>1447</v>
      </c>
      <c r="R2037" t="str">
        <f>VLOOKUP(C2037,招行退!B:H,7,FALSE)</f>
        <v>B</v>
      </c>
      <c r="S2037" t="str">
        <f>VLOOKUP(C2037,招行退!B:I,8,FALSE)</f>
        <v>20170721</v>
      </c>
    </row>
    <row r="2038" spans="1:19" ht="14.25" hidden="1">
      <c r="A2038" t="s">
        <v>22844</v>
      </c>
      <c r="B2038">
        <v>895985</v>
      </c>
      <c r="C2038" t="s">
        <v>6500</v>
      </c>
      <c r="D2038" t="s">
        <v>16169</v>
      </c>
      <c r="E2038" t="s">
        <v>6502</v>
      </c>
      <c r="F2038" s="15">
        <v>561.9</v>
      </c>
      <c r="G2038" t="s">
        <v>34</v>
      </c>
      <c r="H2038" t="s">
        <v>34</v>
      </c>
      <c r="I2038" t="s">
        <v>340</v>
      </c>
      <c r="J2038" t="s">
        <v>57</v>
      </c>
      <c r="K2038" t="s">
        <v>59</v>
      </c>
      <c r="L2038" t="s">
        <v>12035</v>
      </c>
      <c r="M2038" t="s">
        <v>22845</v>
      </c>
      <c r="N2038" t="s">
        <v>6503</v>
      </c>
      <c r="O2038">
        <f>VLOOKUP(B2038,HIS退!B:F,5,FALSE)</f>
        <v>-561.9</v>
      </c>
      <c r="P2038" t="str">
        <f>VLOOKUP(B2038,HIS退!B:I,8,FALSE)</f>
        <v>9</v>
      </c>
      <c r="Q2038" s="38">
        <f>VLOOKUP(C2038,招行退!B:F,5,FALSE)</f>
        <v>561.9</v>
      </c>
      <c r="R2038" t="str">
        <f>VLOOKUP(C2038,招行退!B:H,7,FALSE)</f>
        <v>B</v>
      </c>
      <c r="S2038" t="str">
        <f>VLOOKUP(C2038,招行退!B:I,8,FALSE)</f>
        <v>20170721</v>
      </c>
    </row>
    <row r="2039" spans="1:19" ht="14.25" hidden="1">
      <c r="A2039" t="s">
        <v>22846</v>
      </c>
      <c r="B2039">
        <v>896047</v>
      </c>
      <c r="C2039" t="s">
        <v>16171</v>
      </c>
      <c r="D2039" t="s">
        <v>16172</v>
      </c>
      <c r="E2039" t="s">
        <v>16173</v>
      </c>
      <c r="F2039" s="15">
        <v>203.85</v>
      </c>
      <c r="G2039" t="s">
        <v>53</v>
      </c>
      <c r="H2039" t="s">
        <v>34</v>
      </c>
      <c r="I2039" t="s">
        <v>58</v>
      </c>
      <c r="J2039" t="s">
        <v>48</v>
      </c>
      <c r="K2039" t="s">
        <v>59</v>
      </c>
      <c r="L2039" t="s">
        <v>22847</v>
      </c>
      <c r="M2039" t="s">
        <v>22848</v>
      </c>
      <c r="N2039" t="s">
        <v>22849</v>
      </c>
      <c r="O2039">
        <f>VLOOKUP(B2039,HIS退!B:F,5,FALSE)</f>
        <v>-203.85</v>
      </c>
      <c r="P2039" t="str">
        <f>VLOOKUP(B2039,HIS退!B:I,8,FALSE)</f>
        <v>1</v>
      </c>
      <c r="Q2039" s="38">
        <f>VLOOKUP(C2039,招行退!B:F,5,FALSE)</f>
        <v>203.85</v>
      </c>
      <c r="R2039" t="str">
        <f>VLOOKUP(C2039,招行退!B:H,7,FALSE)</f>
        <v>S</v>
      </c>
      <c r="S2039" t="e">
        <f>VLOOKUP(C2039,招行退!B:I,8,FALSE)</f>
        <v>#N/A</v>
      </c>
    </row>
    <row r="2040" spans="1:19" ht="14.25" hidden="1">
      <c r="A2040" t="s">
        <v>22850</v>
      </c>
      <c r="B2040">
        <v>896091</v>
      </c>
      <c r="C2040" t="s">
        <v>16175</v>
      </c>
      <c r="D2040" t="s">
        <v>16176</v>
      </c>
      <c r="E2040" t="s">
        <v>16177</v>
      </c>
      <c r="F2040" s="15">
        <v>201.5</v>
      </c>
      <c r="G2040" t="s">
        <v>34</v>
      </c>
      <c r="H2040" t="s">
        <v>34</v>
      </c>
      <c r="I2040" t="s">
        <v>58</v>
      </c>
      <c r="J2040" t="s">
        <v>48</v>
      </c>
      <c r="K2040" t="s">
        <v>59</v>
      </c>
      <c r="L2040" t="s">
        <v>22851</v>
      </c>
      <c r="M2040" t="s">
        <v>22852</v>
      </c>
      <c r="N2040" t="s">
        <v>22853</v>
      </c>
      <c r="O2040">
        <f>VLOOKUP(B2040,HIS退!B:F,5,FALSE)</f>
        <v>-201.5</v>
      </c>
      <c r="P2040" t="str">
        <f>VLOOKUP(B2040,HIS退!B:I,8,FALSE)</f>
        <v>1</v>
      </c>
      <c r="Q2040" s="38">
        <f>VLOOKUP(C2040,招行退!B:F,5,FALSE)</f>
        <v>201.5</v>
      </c>
      <c r="R2040" t="str">
        <f>VLOOKUP(C2040,招行退!B:H,7,FALSE)</f>
        <v>S</v>
      </c>
      <c r="S2040" t="e">
        <f>VLOOKUP(C2040,招行退!B:I,8,FALSE)</f>
        <v>#N/A</v>
      </c>
    </row>
    <row r="2041" spans="1:19" ht="14.25" hidden="1">
      <c r="A2041" t="s">
        <v>22854</v>
      </c>
      <c r="B2041">
        <v>896148</v>
      </c>
      <c r="C2041" t="s">
        <v>16179</v>
      </c>
      <c r="D2041" t="s">
        <v>16180</v>
      </c>
      <c r="E2041" t="s">
        <v>16181</v>
      </c>
      <c r="F2041" s="15">
        <v>400</v>
      </c>
      <c r="G2041" t="s">
        <v>34</v>
      </c>
      <c r="H2041" t="s">
        <v>34</v>
      </c>
      <c r="I2041" t="s">
        <v>58</v>
      </c>
      <c r="J2041" t="s">
        <v>48</v>
      </c>
      <c r="K2041" t="s">
        <v>59</v>
      </c>
      <c r="L2041" t="s">
        <v>22855</v>
      </c>
      <c r="M2041" t="s">
        <v>22856</v>
      </c>
      <c r="N2041" t="s">
        <v>22857</v>
      </c>
      <c r="O2041">
        <f>VLOOKUP(B2041,HIS退!B:F,5,FALSE)</f>
        <v>-400</v>
      </c>
      <c r="P2041" t="str">
        <f>VLOOKUP(B2041,HIS退!B:I,8,FALSE)</f>
        <v>1</v>
      </c>
      <c r="Q2041" s="38">
        <f>VLOOKUP(C2041,招行退!B:F,5,FALSE)</f>
        <v>400</v>
      </c>
      <c r="R2041" t="str">
        <f>VLOOKUP(C2041,招行退!B:H,7,FALSE)</f>
        <v>S</v>
      </c>
      <c r="S2041" t="e">
        <f>VLOOKUP(C2041,招行退!B:I,8,FALSE)</f>
        <v>#N/A</v>
      </c>
    </row>
    <row r="2042" spans="1:19" ht="14.25" hidden="1">
      <c r="A2042" t="s">
        <v>22858</v>
      </c>
      <c r="B2042">
        <v>896195</v>
      </c>
      <c r="C2042" t="s">
        <v>16183</v>
      </c>
      <c r="D2042" t="s">
        <v>16184</v>
      </c>
      <c r="E2042" t="s">
        <v>16185</v>
      </c>
      <c r="F2042" s="15">
        <v>88</v>
      </c>
      <c r="G2042" t="s">
        <v>34</v>
      </c>
      <c r="H2042" t="s">
        <v>34</v>
      </c>
      <c r="I2042" t="s">
        <v>58</v>
      </c>
      <c r="J2042" t="s">
        <v>48</v>
      </c>
      <c r="K2042" t="s">
        <v>59</v>
      </c>
      <c r="L2042" t="s">
        <v>22859</v>
      </c>
      <c r="M2042" t="s">
        <v>22860</v>
      </c>
      <c r="N2042" t="s">
        <v>22861</v>
      </c>
      <c r="O2042">
        <f>VLOOKUP(B2042,HIS退!B:F,5,FALSE)</f>
        <v>-88</v>
      </c>
      <c r="P2042" t="str">
        <f>VLOOKUP(B2042,HIS退!B:I,8,FALSE)</f>
        <v>1</v>
      </c>
      <c r="Q2042" s="38">
        <f>VLOOKUP(C2042,招行退!B:F,5,FALSE)</f>
        <v>88</v>
      </c>
      <c r="R2042" t="str">
        <f>VLOOKUP(C2042,招行退!B:H,7,FALSE)</f>
        <v>S</v>
      </c>
      <c r="S2042" t="e">
        <f>VLOOKUP(C2042,招行退!B:I,8,FALSE)</f>
        <v>#N/A</v>
      </c>
    </row>
    <row r="2043" spans="1:19" ht="14.25" hidden="1">
      <c r="A2043" t="s">
        <v>22862</v>
      </c>
      <c r="B2043">
        <v>896196</v>
      </c>
      <c r="C2043" t="s">
        <v>16187</v>
      </c>
      <c r="D2043" t="s">
        <v>16188</v>
      </c>
      <c r="E2043" t="s">
        <v>16189</v>
      </c>
      <c r="F2043" s="15">
        <v>789</v>
      </c>
      <c r="G2043" t="s">
        <v>34</v>
      </c>
      <c r="H2043" t="s">
        <v>34</v>
      </c>
      <c r="I2043" t="s">
        <v>58</v>
      </c>
      <c r="J2043" t="s">
        <v>48</v>
      </c>
      <c r="K2043" t="s">
        <v>59</v>
      </c>
      <c r="L2043" t="s">
        <v>22863</v>
      </c>
      <c r="M2043" t="s">
        <v>22864</v>
      </c>
      <c r="N2043" t="s">
        <v>22865</v>
      </c>
      <c r="O2043">
        <f>VLOOKUP(B2043,HIS退!B:F,5,FALSE)</f>
        <v>-789</v>
      </c>
      <c r="P2043" t="str">
        <f>VLOOKUP(B2043,HIS退!B:I,8,FALSE)</f>
        <v>1</v>
      </c>
      <c r="Q2043" s="38">
        <f>VLOOKUP(C2043,招行退!B:F,5,FALSE)</f>
        <v>789</v>
      </c>
      <c r="R2043" t="str">
        <f>VLOOKUP(C2043,招行退!B:H,7,FALSE)</f>
        <v>S</v>
      </c>
      <c r="S2043" t="e">
        <f>VLOOKUP(C2043,招行退!B:I,8,FALSE)</f>
        <v>#N/A</v>
      </c>
    </row>
    <row r="2044" spans="1:19" ht="14.25" hidden="1">
      <c r="A2044" t="s">
        <v>22866</v>
      </c>
      <c r="B2044">
        <v>896213</v>
      </c>
      <c r="C2044" t="s">
        <v>16191</v>
      </c>
      <c r="D2044" t="s">
        <v>16192</v>
      </c>
      <c r="E2044" t="s">
        <v>16193</v>
      </c>
      <c r="F2044" s="15">
        <v>1269</v>
      </c>
      <c r="G2044" t="s">
        <v>34</v>
      </c>
      <c r="H2044" t="s">
        <v>34</v>
      </c>
      <c r="I2044" t="s">
        <v>58</v>
      </c>
      <c r="J2044" t="s">
        <v>48</v>
      </c>
      <c r="K2044" t="s">
        <v>59</v>
      </c>
      <c r="L2044" t="s">
        <v>22867</v>
      </c>
      <c r="M2044" t="s">
        <v>22868</v>
      </c>
      <c r="N2044" t="s">
        <v>22869</v>
      </c>
      <c r="O2044">
        <f>VLOOKUP(B2044,HIS退!B:F,5,FALSE)</f>
        <v>-1269</v>
      </c>
      <c r="P2044" t="str">
        <f>VLOOKUP(B2044,HIS退!B:I,8,FALSE)</f>
        <v>1</v>
      </c>
      <c r="Q2044" s="38">
        <f>VLOOKUP(C2044,招行退!B:F,5,FALSE)</f>
        <v>1269</v>
      </c>
      <c r="R2044" t="str">
        <f>VLOOKUP(C2044,招行退!B:H,7,FALSE)</f>
        <v>S</v>
      </c>
      <c r="S2044" t="e">
        <f>VLOOKUP(C2044,招行退!B:I,8,FALSE)</f>
        <v>#N/A</v>
      </c>
    </row>
    <row r="2045" spans="1:19" ht="14.25" hidden="1">
      <c r="A2045" t="s">
        <v>22870</v>
      </c>
      <c r="B2045">
        <v>896230</v>
      </c>
      <c r="C2045" t="s">
        <v>16195</v>
      </c>
      <c r="D2045" t="s">
        <v>16196</v>
      </c>
      <c r="E2045" t="s">
        <v>16197</v>
      </c>
      <c r="F2045" s="15">
        <v>496.5</v>
      </c>
      <c r="G2045" t="s">
        <v>34</v>
      </c>
      <c r="H2045" t="s">
        <v>34</v>
      </c>
      <c r="I2045" t="s">
        <v>58</v>
      </c>
      <c r="J2045" t="s">
        <v>48</v>
      </c>
      <c r="K2045" t="s">
        <v>59</v>
      </c>
      <c r="L2045" t="s">
        <v>22871</v>
      </c>
      <c r="M2045" t="s">
        <v>22872</v>
      </c>
      <c r="N2045" t="s">
        <v>22873</v>
      </c>
      <c r="O2045">
        <f>VLOOKUP(B2045,HIS退!B:F,5,FALSE)</f>
        <v>-496.5</v>
      </c>
      <c r="P2045" t="str">
        <f>VLOOKUP(B2045,HIS退!B:I,8,FALSE)</f>
        <v>1</v>
      </c>
      <c r="Q2045" s="38">
        <f>VLOOKUP(C2045,招行退!B:F,5,FALSE)</f>
        <v>496.5</v>
      </c>
      <c r="R2045" t="str">
        <f>VLOOKUP(C2045,招行退!B:H,7,FALSE)</f>
        <v>S</v>
      </c>
      <c r="S2045" t="e">
        <f>VLOOKUP(C2045,招行退!B:I,8,FALSE)</f>
        <v>#N/A</v>
      </c>
    </row>
    <row r="2046" spans="1:19" ht="14.25" hidden="1">
      <c r="A2046" t="s">
        <v>22874</v>
      </c>
      <c r="B2046">
        <v>896233</v>
      </c>
      <c r="C2046" t="s">
        <v>16199</v>
      </c>
      <c r="D2046" t="s">
        <v>16184</v>
      </c>
      <c r="E2046" t="s">
        <v>16185</v>
      </c>
      <c r="F2046" s="15">
        <v>212</v>
      </c>
      <c r="G2046" t="s">
        <v>34</v>
      </c>
      <c r="H2046" t="s">
        <v>34</v>
      </c>
      <c r="I2046" t="s">
        <v>58</v>
      </c>
      <c r="J2046" t="s">
        <v>48</v>
      </c>
      <c r="K2046" t="s">
        <v>59</v>
      </c>
      <c r="L2046" t="s">
        <v>22875</v>
      </c>
      <c r="M2046" t="s">
        <v>22876</v>
      </c>
      <c r="N2046" t="s">
        <v>22861</v>
      </c>
      <c r="O2046">
        <f>VLOOKUP(B2046,HIS退!B:F,5,FALSE)</f>
        <v>-212</v>
      </c>
      <c r="P2046" t="str">
        <f>VLOOKUP(B2046,HIS退!B:I,8,FALSE)</f>
        <v>1</v>
      </c>
      <c r="Q2046" s="38">
        <f>VLOOKUP(C2046,招行退!B:F,5,FALSE)</f>
        <v>212</v>
      </c>
      <c r="R2046" t="str">
        <f>VLOOKUP(C2046,招行退!B:H,7,FALSE)</f>
        <v>S</v>
      </c>
      <c r="S2046" t="e">
        <f>VLOOKUP(C2046,招行退!B:I,8,FALSE)</f>
        <v>#N/A</v>
      </c>
    </row>
    <row r="2047" spans="1:19" ht="14.25" hidden="1">
      <c r="A2047" t="s">
        <v>22877</v>
      </c>
      <c r="B2047">
        <v>896315</v>
      </c>
      <c r="C2047" t="s">
        <v>6527</v>
      </c>
      <c r="D2047" t="s">
        <v>11689</v>
      </c>
      <c r="E2047" t="s">
        <v>6216</v>
      </c>
      <c r="F2047" s="15">
        <v>1000</v>
      </c>
      <c r="G2047" t="s">
        <v>34</v>
      </c>
      <c r="H2047" t="s">
        <v>34</v>
      </c>
      <c r="I2047" t="s">
        <v>340</v>
      </c>
      <c r="J2047" t="s">
        <v>57</v>
      </c>
      <c r="K2047" t="s">
        <v>59</v>
      </c>
      <c r="L2047" t="s">
        <v>12040</v>
      </c>
      <c r="M2047" t="s">
        <v>22878</v>
      </c>
      <c r="N2047" t="s">
        <v>6217</v>
      </c>
      <c r="O2047">
        <f>VLOOKUP(B2047,HIS退!B:F,5,FALSE)</f>
        <v>-1000</v>
      </c>
      <c r="P2047" t="str">
        <f>VLOOKUP(B2047,HIS退!B:I,8,FALSE)</f>
        <v>9</v>
      </c>
      <c r="Q2047" s="38">
        <f>VLOOKUP(C2047,招行退!B:F,5,FALSE)</f>
        <v>1000</v>
      </c>
      <c r="R2047" t="str">
        <f>VLOOKUP(C2047,招行退!B:H,7,FALSE)</f>
        <v>B</v>
      </c>
      <c r="S2047" t="str">
        <f>VLOOKUP(C2047,招行退!B:I,8,FALSE)</f>
        <v>20170720</v>
      </c>
    </row>
    <row r="2048" spans="1:19" ht="14.25" hidden="1">
      <c r="A2048" t="s">
        <v>22879</v>
      </c>
      <c r="B2048">
        <v>896317</v>
      </c>
      <c r="C2048" t="s">
        <v>6518</v>
      </c>
      <c r="D2048" t="s">
        <v>16202</v>
      </c>
      <c r="E2048" t="s">
        <v>6520</v>
      </c>
      <c r="F2048" s="15">
        <v>106.72</v>
      </c>
      <c r="G2048" t="s">
        <v>34</v>
      </c>
      <c r="H2048" t="s">
        <v>34</v>
      </c>
      <c r="I2048" t="s">
        <v>340</v>
      </c>
      <c r="J2048" t="s">
        <v>57</v>
      </c>
      <c r="K2048" t="s">
        <v>59</v>
      </c>
      <c r="L2048" t="s">
        <v>12038</v>
      </c>
      <c r="M2048" t="s">
        <v>22880</v>
      </c>
      <c r="N2048" t="s">
        <v>6521</v>
      </c>
      <c r="O2048">
        <f>VLOOKUP(B2048,HIS退!B:F,5,FALSE)</f>
        <v>-106.72</v>
      </c>
      <c r="P2048" t="str">
        <f>VLOOKUP(B2048,HIS退!B:I,8,FALSE)</f>
        <v>9</v>
      </c>
      <c r="Q2048" s="38">
        <f>VLOOKUP(C2048,招行退!B:F,5,FALSE)</f>
        <v>106.72</v>
      </c>
      <c r="R2048" t="str">
        <f>VLOOKUP(C2048,招行退!B:H,7,FALSE)</f>
        <v>B</v>
      </c>
      <c r="S2048" t="str">
        <f>VLOOKUP(C2048,招行退!B:I,8,FALSE)</f>
        <v>20170721</v>
      </c>
    </row>
    <row r="2049" spans="1:19" ht="14.25" hidden="1">
      <c r="A2049" t="s">
        <v>22881</v>
      </c>
      <c r="B2049">
        <v>896329</v>
      </c>
      <c r="C2049" t="s">
        <v>16204</v>
      </c>
      <c r="D2049" t="s">
        <v>16205</v>
      </c>
      <c r="E2049" t="s">
        <v>16206</v>
      </c>
      <c r="F2049" s="15">
        <v>1117.58</v>
      </c>
      <c r="G2049" t="s">
        <v>34</v>
      </c>
      <c r="H2049" t="s">
        <v>34</v>
      </c>
      <c r="I2049" t="s">
        <v>58</v>
      </c>
      <c r="J2049" t="s">
        <v>48</v>
      </c>
      <c r="K2049" t="s">
        <v>59</v>
      </c>
      <c r="L2049" t="s">
        <v>22882</v>
      </c>
      <c r="M2049" t="s">
        <v>22883</v>
      </c>
      <c r="N2049" t="s">
        <v>6521</v>
      </c>
      <c r="O2049">
        <f>VLOOKUP(B2049,HIS退!B:F,5,FALSE)</f>
        <v>-1117.58</v>
      </c>
      <c r="P2049" t="str">
        <f>VLOOKUP(B2049,HIS退!B:I,8,FALSE)</f>
        <v>1</v>
      </c>
      <c r="Q2049" s="38">
        <f>VLOOKUP(C2049,招行退!B:F,5,FALSE)</f>
        <v>1117.58</v>
      </c>
      <c r="R2049" t="str">
        <f>VLOOKUP(C2049,招行退!B:H,7,FALSE)</f>
        <v>S</v>
      </c>
      <c r="S2049" t="e">
        <f>VLOOKUP(C2049,招行退!B:I,8,FALSE)</f>
        <v>#N/A</v>
      </c>
    </row>
    <row r="2050" spans="1:19" ht="14.25" hidden="1">
      <c r="A2050" t="s">
        <v>22884</v>
      </c>
      <c r="B2050">
        <v>896363</v>
      </c>
      <c r="C2050" t="s">
        <v>16208</v>
      </c>
      <c r="D2050" t="s">
        <v>16209</v>
      </c>
      <c r="E2050" t="s">
        <v>16210</v>
      </c>
      <c r="F2050" s="15">
        <v>400</v>
      </c>
      <c r="G2050" t="s">
        <v>34</v>
      </c>
      <c r="H2050" t="s">
        <v>34</v>
      </c>
      <c r="I2050" t="s">
        <v>58</v>
      </c>
      <c r="J2050" t="s">
        <v>48</v>
      </c>
      <c r="K2050" t="s">
        <v>59</v>
      </c>
      <c r="L2050" t="s">
        <v>22885</v>
      </c>
      <c r="M2050" t="s">
        <v>22886</v>
      </c>
      <c r="N2050" t="s">
        <v>22887</v>
      </c>
      <c r="O2050">
        <f>VLOOKUP(B2050,HIS退!B:F,5,FALSE)</f>
        <v>-400</v>
      </c>
      <c r="P2050" t="str">
        <f>VLOOKUP(B2050,HIS退!B:I,8,FALSE)</f>
        <v>1</v>
      </c>
      <c r="Q2050" s="38">
        <f>VLOOKUP(C2050,招行退!B:F,5,FALSE)</f>
        <v>400</v>
      </c>
      <c r="R2050" t="str">
        <f>VLOOKUP(C2050,招行退!B:H,7,FALSE)</f>
        <v>S</v>
      </c>
      <c r="S2050" t="e">
        <f>VLOOKUP(C2050,招行退!B:I,8,FALSE)</f>
        <v>#N/A</v>
      </c>
    </row>
    <row r="2051" spans="1:19" ht="14.25" hidden="1">
      <c r="A2051" t="s">
        <v>22888</v>
      </c>
      <c r="B2051">
        <v>896494</v>
      </c>
      <c r="C2051" t="s">
        <v>12131</v>
      </c>
      <c r="D2051" t="s">
        <v>16212</v>
      </c>
      <c r="E2051" t="s">
        <v>12134</v>
      </c>
      <c r="F2051" s="15">
        <v>796.5</v>
      </c>
      <c r="G2051" t="s">
        <v>34</v>
      </c>
      <c r="H2051" t="s">
        <v>34</v>
      </c>
      <c r="I2051" t="s">
        <v>340</v>
      </c>
      <c r="J2051" t="s">
        <v>48</v>
      </c>
      <c r="K2051" t="s">
        <v>59</v>
      </c>
      <c r="L2051" t="s">
        <v>12132</v>
      </c>
      <c r="M2051" t="s">
        <v>22889</v>
      </c>
      <c r="N2051" t="s">
        <v>12135</v>
      </c>
      <c r="O2051">
        <f>VLOOKUP(B2051,HIS退!B:F,5,FALSE)</f>
        <v>-796.5</v>
      </c>
      <c r="P2051" t="str">
        <f>VLOOKUP(B2051,HIS退!B:I,8,FALSE)</f>
        <v>1</v>
      </c>
      <c r="Q2051" s="38">
        <f>VLOOKUP(C2051,招行退!B:F,5,FALSE)</f>
        <v>796.5</v>
      </c>
      <c r="R2051" t="str">
        <f>VLOOKUP(C2051,招行退!B:H,7,FALSE)</f>
        <v>B</v>
      </c>
      <c r="S2051" t="str">
        <f>VLOOKUP(C2051,招行退!B:I,8,FALSE)</f>
        <v>20170724</v>
      </c>
    </row>
    <row r="2052" spans="1:19" ht="14.25" hidden="1">
      <c r="A2052" t="s">
        <v>22890</v>
      </c>
      <c r="B2052">
        <v>896524</v>
      </c>
      <c r="C2052" t="s">
        <v>16214</v>
      </c>
      <c r="D2052" t="s">
        <v>16215</v>
      </c>
      <c r="E2052" t="s">
        <v>16216</v>
      </c>
      <c r="F2052" s="15">
        <v>397.43</v>
      </c>
      <c r="G2052" t="s">
        <v>34</v>
      </c>
      <c r="H2052" t="s">
        <v>34</v>
      </c>
      <c r="I2052" t="s">
        <v>58</v>
      </c>
      <c r="J2052" t="s">
        <v>48</v>
      </c>
      <c r="K2052" t="s">
        <v>59</v>
      </c>
      <c r="L2052" t="s">
        <v>22891</v>
      </c>
      <c r="M2052" t="s">
        <v>22892</v>
      </c>
      <c r="N2052" t="s">
        <v>22893</v>
      </c>
      <c r="O2052">
        <f>VLOOKUP(B2052,HIS退!B:F,5,FALSE)</f>
        <v>-397.43</v>
      </c>
      <c r="P2052" t="str">
        <f>VLOOKUP(B2052,HIS退!B:I,8,FALSE)</f>
        <v>1</v>
      </c>
      <c r="Q2052" s="38">
        <f>VLOOKUP(C2052,招行退!B:F,5,FALSE)</f>
        <v>397.43</v>
      </c>
      <c r="R2052" t="str">
        <f>VLOOKUP(C2052,招行退!B:H,7,FALSE)</f>
        <v>S</v>
      </c>
      <c r="S2052" t="e">
        <f>VLOOKUP(C2052,招行退!B:I,8,FALSE)</f>
        <v>#N/A</v>
      </c>
    </row>
    <row r="2053" spans="1:19" ht="14.25" hidden="1">
      <c r="A2053" t="s">
        <v>22894</v>
      </c>
      <c r="B2053">
        <v>896610</v>
      </c>
      <c r="C2053" t="s">
        <v>16218</v>
      </c>
      <c r="D2053" t="s">
        <v>16219</v>
      </c>
      <c r="E2053" t="s">
        <v>16220</v>
      </c>
      <c r="F2053" s="15">
        <v>821.5</v>
      </c>
      <c r="G2053" t="s">
        <v>34</v>
      </c>
      <c r="H2053" t="s">
        <v>34</v>
      </c>
      <c r="I2053" t="s">
        <v>58</v>
      </c>
      <c r="J2053" t="s">
        <v>48</v>
      </c>
      <c r="K2053" t="s">
        <v>59</v>
      </c>
      <c r="L2053" t="s">
        <v>22895</v>
      </c>
      <c r="M2053" t="s">
        <v>22896</v>
      </c>
      <c r="N2053" t="s">
        <v>22897</v>
      </c>
      <c r="O2053">
        <f>VLOOKUP(B2053,HIS退!B:F,5,FALSE)</f>
        <v>-821.5</v>
      </c>
      <c r="P2053" t="str">
        <f>VLOOKUP(B2053,HIS退!B:I,8,FALSE)</f>
        <v>1</v>
      </c>
      <c r="Q2053" s="38">
        <f>VLOOKUP(C2053,招行退!B:F,5,FALSE)</f>
        <v>821.5</v>
      </c>
      <c r="R2053" t="str">
        <f>VLOOKUP(C2053,招行退!B:H,7,FALSE)</f>
        <v>S</v>
      </c>
      <c r="S2053" t="e">
        <f>VLOOKUP(C2053,招行退!B:I,8,FALSE)</f>
        <v>#N/A</v>
      </c>
    </row>
    <row r="2054" spans="1:19" ht="14.25" hidden="1">
      <c r="A2054" t="s">
        <v>22898</v>
      </c>
      <c r="B2054">
        <v>896631</v>
      </c>
      <c r="C2054" t="s">
        <v>16222</v>
      </c>
      <c r="D2054" t="s">
        <v>16223</v>
      </c>
      <c r="E2054" t="s">
        <v>16224</v>
      </c>
      <c r="F2054" s="15">
        <v>219</v>
      </c>
      <c r="G2054" t="s">
        <v>34</v>
      </c>
      <c r="H2054" t="s">
        <v>34</v>
      </c>
      <c r="I2054" t="s">
        <v>58</v>
      </c>
      <c r="J2054" t="s">
        <v>48</v>
      </c>
      <c r="K2054" t="s">
        <v>59</v>
      </c>
      <c r="L2054" t="s">
        <v>22899</v>
      </c>
      <c r="M2054" t="s">
        <v>22900</v>
      </c>
      <c r="N2054" t="s">
        <v>22901</v>
      </c>
      <c r="O2054">
        <f>VLOOKUP(B2054,HIS退!B:F,5,FALSE)</f>
        <v>-219</v>
      </c>
      <c r="P2054" t="str">
        <f>VLOOKUP(B2054,HIS退!B:I,8,FALSE)</f>
        <v>1</v>
      </c>
      <c r="Q2054" s="38">
        <f>VLOOKUP(C2054,招行退!B:F,5,FALSE)</f>
        <v>219</v>
      </c>
      <c r="R2054" t="str">
        <f>VLOOKUP(C2054,招行退!B:H,7,FALSE)</f>
        <v>S</v>
      </c>
      <c r="S2054" t="e">
        <f>VLOOKUP(C2054,招行退!B:I,8,FALSE)</f>
        <v>#N/A</v>
      </c>
    </row>
    <row r="2055" spans="1:19" ht="14.25" hidden="1">
      <c r="A2055" t="s">
        <v>22902</v>
      </c>
      <c r="B2055">
        <v>896708</v>
      </c>
      <c r="C2055" t="s">
        <v>12249</v>
      </c>
      <c r="D2055" t="s">
        <v>10957</v>
      </c>
      <c r="E2055" t="s">
        <v>6013</v>
      </c>
      <c r="F2055" s="15">
        <v>5000</v>
      </c>
      <c r="G2055" t="s">
        <v>34</v>
      </c>
      <c r="H2055" t="s">
        <v>34</v>
      </c>
      <c r="I2055" t="s">
        <v>340</v>
      </c>
      <c r="J2055" t="s">
        <v>340</v>
      </c>
      <c r="K2055" t="s">
        <v>59</v>
      </c>
      <c r="L2055" t="s">
        <v>12250</v>
      </c>
      <c r="M2055" t="s">
        <v>22903</v>
      </c>
      <c r="N2055" t="s">
        <v>6014</v>
      </c>
      <c r="O2055">
        <f>VLOOKUP(B2055,HIS退!B:F,5,FALSE)</f>
        <v>-5000</v>
      </c>
      <c r="P2055" t="str">
        <f>VLOOKUP(B2055,HIS退!B:I,8,FALSE)</f>
        <v>9</v>
      </c>
      <c r="Q2055" s="38">
        <f>VLOOKUP(C2055,招行退!B:F,5,FALSE)</f>
        <v>5000</v>
      </c>
      <c r="R2055" t="str">
        <f>VLOOKUP(C2055,招行退!B:H,7,FALSE)</f>
        <v>B</v>
      </c>
      <c r="S2055" t="str">
        <f>VLOOKUP(C2055,招行退!B:I,8,FALSE)</f>
        <v>20170719</v>
      </c>
    </row>
    <row r="2056" spans="1:19" ht="14.25" hidden="1">
      <c r="A2056" t="s">
        <v>22904</v>
      </c>
      <c r="B2056">
        <v>896737</v>
      </c>
      <c r="C2056" t="s">
        <v>16227</v>
      </c>
      <c r="D2056" t="s">
        <v>16228</v>
      </c>
      <c r="E2056" t="s">
        <v>11807</v>
      </c>
      <c r="F2056" s="15">
        <v>1909.41</v>
      </c>
      <c r="G2056" t="s">
        <v>34</v>
      </c>
      <c r="H2056" t="s">
        <v>34</v>
      </c>
      <c r="I2056" t="s">
        <v>58</v>
      </c>
      <c r="J2056" t="s">
        <v>48</v>
      </c>
      <c r="K2056" t="s">
        <v>59</v>
      </c>
      <c r="L2056" t="s">
        <v>22905</v>
      </c>
      <c r="M2056" t="s">
        <v>22906</v>
      </c>
      <c r="N2056" t="s">
        <v>22907</v>
      </c>
      <c r="O2056">
        <f>VLOOKUP(B2056,HIS退!B:F,5,FALSE)</f>
        <v>-1909.41</v>
      </c>
      <c r="P2056" t="str">
        <f>VLOOKUP(B2056,HIS退!B:I,8,FALSE)</f>
        <v>1</v>
      </c>
      <c r="Q2056" s="38">
        <f>VLOOKUP(C2056,招行退!B:F,5,FALSE)</f>
        <v>1909.41</v>
      </c>
      <c r="R2056" t="str">
        <f>VLOOKUP(C2056,招行退!B:H,7,FALSE)</f>
        <v>S</v>
      </c>
      <c r="S2056" t="e">
        <f>VLOOKUP(C2056,招行退!B:I,8,FALSE)</f>
        <v>#N/A</v>
      </c>
    </row>
    <row r="2057" spans="1:19" ht="14.25" hidden="1">
      <c r="A2057" t="s">
        <v>22908</v>
      </c>
      <c r="B2057">
        <v>896754</v>
      </c>
      <c r="C2057" t="s">
        <v>16230</v>
      </c>
      <c r="D2057" t="s">
        <v>16231</v>
      </c>
      <c r="E2057" t="s">
        <v>16232</v>
      </c>
      <c r="F2057" s="15">
        <v>101</v>
      </c>
      <c r="G2057" t="s">
        <v>53</v>
      </c>
      <c r="H2057" t="s">
        <v>34</v>
      </c>
      <c r="I2057" t="s">
        <v>58</v>
      </c>
      <c r="J2057" t="s">
        <v>48</v>
      </c>
      <c r="K2057" t="s">
        <v>59</v>
      </c>
      <c r="L2057" t="s">
        <v>22909</v>
      </c>
      <c r="M2057" t="s">
        <v>22910</v>
      </c>
      <c r="N2057" t="s">
        <v>22911</v>
      </c>
      <c r="O2057">
        <f>VLOOKUP(B2057,HIS退!B:F,5,FALSE)</f>
        <v>-101</v>
      </c>
      <c r="P2057" t="str">
        <f>VLOOKUP(B2057,HIS退!B:I,8,FALSE)</f>
        <v>1</v>
      </c>
      <c r="Q2057" s="38">
        <f>VLOOKUP(C2057,招行退!B:F,5,FALSE)</f>
        <v>101</v>
      </c>
      <c r="R2057" t="str">
        <f>VLOOKUP(C2057,招行退!B:H,7,FALSE)</f>
        <v>S</v>
      </c>
      <c r="S2057" t="e">
        <f>VLOOKUP(C2057,招行退!B:I,8,FALSE)</f>
        <v>#N/A</v>
      </c>
    </row>
    <row r="2058" spans="1:19" ht="14.25">
      <c r="A2058" t="s">
        <v>22912</v>
      </c>
      <c r="B2058">
        <v>896800</v>
      </c>
      <c r="C2058" t="s">
        <v>12098</v>
      </c>
      <c r="D2058" t="s">
        <v>16235</v>
      </c>
      <c r="E2058" t="s">
        <v>12101</v>
      </c>
      <c r="F2058" s="15">
        <v>1000</v>
      </c>
      <c r="G2058" t="s">
        <v>34</v>
      </c>
      <c r="H2058" t="s">
        <v>34</v>
      </c>
      <c r="I2058" t="s">
        <v>58</v>
      </c>
      <c r="J2058" t="s">
        <v>48</v>
      </c>
      <c r="K2058" t="s">
        <v>59</v>
      </c>
      <c r="L2058" s="19" t="s">
        <v>27331</v>
      </c>
      <c r="M2058" t="s">
        <v>22913</v>
      </c>
      <c r="N2058" t="s">
        <v>12102</v>
      </c>
      <c r="O2058">
        <f>VLOOKUP(B2058,HIS退!B:F,5,FALSE)</f>
        <v>-1000</v>
      </c>
      <c r="P2058" t="str">
        <f>VLOOKUP(B2058,HIS退!B:I,8,FALSE)</f>
        <v>9</v>
      </c>
      <c r="Q2058" s="38">
        <f>VLOOKUP(C2058,招行退!B:F,5,FALSE)</f>
        <v>1000</v>
      </c>
      <c r="R2058" t="str">
        <f>VLOOKUP(C2058,招行退!B:H,7,FALSE)</f>
        <v>B</v>
      </c>
      <c r="S2058" t="str">
        <f>VLOOKUP(C2058,招行退!B:I,8,FALSE)</f>
        <v>20170724</v>
      </c>
    </row>
    <row r="2059" spans="1:19" ht="14.25" hidden="1">
      <c r="A2059" t="s">
        <v>22914</v>
      </c>
      <c r="B2059">
        <v>896805</v>
      </c>
      <c r="C2059" t="s">
        <v>16237</v>
      </c>
      <c r="D2059" t="s">
        <v>16238</v>
      </c>
      <c r="E2059" t="s">
        <v>16239</v>
      </c>
      <c r="F2059" s="15">
        <v>120</v>
      </c>
      <c r="G2059" t="s">
        <v>34</v>
      </c>
      <c r="H2059" t="s">
        <v>34</v>
      </c>
      <c r="I2059" t="s">
        <v>58</v>
      </c>
      <c r="J2059" t="s">
        <v>48</v>
      </c>
      <c r="K2059" t="s">
        <v>59</v>
      </c>
      <c r="L2059" t="s">
        <v>22915</v>
      </c>
      <c r="M2059" t="s">
        <v>22916</v>
      </c>
      <c r="N2059" t="s">
        <v>22917</v>
      </c>
      <c r="O2059">
        <f>VLOOKUP(B2059,HIS退!B:F,5,FALSE)</f>
        <v>-120</v>
      </c>
      <c r="P2059" t="str">
        <f>VLOOKUP(B2059,HIS退!B:I,8,FALSE)</f>
        <v>1</v>
      </c>
      <c r="Q2059" s="38">
        <f>VLOOKUP(C2059,招行退!B:F,5,FALSE)</f>
        <v>120</v>
      </c>
      <c r="R2059" t="str">
        <f>VLOOKUP(C2059,招行退!B:H,7,FALSE)</f>
        <v>S</v>
      </c>
      <c r="S2059" t="e">
        <f>VLOOKUP(C2059,招行退!B:I,8,FALSE)</f>
        <v>#N/A</v>
      </c>
    </row>
    <row r="2060" spans="1:19" ht="14.25">
      <c r="A2060" t="s">
        <v>22918</v>
      </c>
      <c r="B2060">
        <v>896806</v>
      </c>
      <c r="C2060" t="s">
        <v>12105</v>
      </c>
      <c r="D2060" t="s">
        <v>16241</v>
      </c>
      <c r="E2060" t="s">
        <v>439</v>
      </c>
      <c r="F2060" s="15">
        <v>735.4</v>
      </c>
      <c r="G2060" t="s">
        <v>34</v>
      </c>
      <c r="H2060" t="s">
        <v>34</v>
      </c>
      <c r="I2060" t="s">
        <v>58</v>
      </c>
      <c r="J2060" t="s">
        <v>48</v>
      </c>
      <c r="K2060" t="s">
        <v>59</v>
      </c>
      <c r="L2060" s="19" t="s">
        <v>27332</v>
      </c>
      <c r="M2060" t="s">
        <v>22919</v>
      </c>
      <c r="N2060" t="s">
        <v>12102</v>
      </c>
      <c r="O2060">
        <f>VLOOKUP(B2060,HIS退!B:F,5,FALSE)</f>
        <v>-735.4</v>
      </c>
      <c r="P2060" t="str">
        <f>VLOOKUP(B2060,HIS退!B:I,8,FALSE)</f>
        <v>9</v>
      </c>
      <c r="Q2060" s="38">
        <f>VLOOKUP(C2060,招行退!B:F,5,FALSE)</f>
        <v>735.4</v>
      </c>
      <c r="R2060" t="str">
        <f>VLOOKUP(C2060,招行退!B:H,7,FALSE)</f>
        <v>B</v>
      </c>
      <c r="S2060" t="str">
        <f>VLOOKUP(C2060,招行退!B:I,8,FALSE)</f>
        <v>20170724</v>
      </c>
    </row>
    <row r="2061" spans="1:19" ht="14.25" hidden="1">
      <c r="A2061" t="s">
        <v>22920</v>
      </c>
      <c r="B2061">
        <v>896865</v>
      </c>
      <c r="C2061" t="s">
        <v>16243</v>
      </c>
      <c r="D2061" t="s">
        <v>16244</v>
      </c>
      <c r="E2061" t="s">
        <v>16245</v>
      </c>
      <c r="F2061" s="15">
        <v>44.5</v>
      </c>
      <c r="G2061" t="s">
        <v>34</v>
      </c>
      <c r="H2061" t="s">
        <v>34</v>
      </c>
      <c r="I2061" t="s">
        <v>58</v>
      </c>
      <c r="J2061" t="s">
        <v>48</v>
      </c>
      <c r="K2061" t="s">
        <v>59</v>
      </c>
      <c r="L2061" t="s">
        <v>22921</v>
      </c>
      <c r="M2061" t="s">
        <v>22922</v>
      </c>
      <c r="N2061" t="s">
        <v>22923</v>
      </c>
      <c r="O2061">
        <f>VLOOKUP(B2061,HIS退!B:F,5,FALSE)</f>
        <v>-44.5</v>
      </c>
      <c r="P2061" t="str">
        <f>VLOOKUP(B2061,HIS退!B:I,8,FALSE)</f>
        <v>1</v>
      </c>
      <c r="Q2061" s="38">
        <f>VLOOKUP(C2061,招行退!B:F,5,FALSE)</f>
        <v>44.5</v>
      </c>
      <c r="R2061" t="str">
        <f>VLOOKUP(C2061,招行退!B:H,7,FALSE)</f>
        <v>S</v>
      </c>
      <c r="S2061" t="e">
        <f>VLOOKUP(C2061,招行退!B:I,8,FALSE)</f>
        <v>#N/A</v>
      </c>
    </row>
    <row r="2062" spans="1:19" ht="14.25" hidden="1">
      <c r="A2062" t="s">
        <v>22924</v>
      </c>
      <c r="B2062">
        <v>896874</v>
      </c>
      <c r="C2062" t="s">
        <v>16247</v>
      </c>
      <c r="D2062" t="s">
        <v>16248</v>
      </c>
      <c r="E2062" t="s">
        <v>16249</v>
      </c>
      <c r="F2062" s="15">
        <v>1000</v>
      </c>
      <c r="G2062" t="s">
        <v>34</v>
      </c>
      <c r="H2062" t="s">
        <v>34</v>
      </c>
      <c r="I2062" t="s">
        <v>58</v>
      </c>
      <c r="J2062" t="s">
        <v>48</v>
      </c>
      <c r="K2062" t="s">
        <v>59</v>
      </c>
      <c r="L2062" t="s">
        <v>22925</v>
      </c>
      <c r="M2062" t="s">
        <v>22926</v>
      </c>
      <c r="N2062" t="s">
        <v>22927</v>
      </c>
      <c r="O2062">
        <f>VLOOKUP(B2062,HIS退!B:F,5,FALSE)</f>
        <v>-1000</v>
      </c>
      <c r="P2062" t="str">
        <f>VLOOKUP(B2062,HIS退!B:I,8,FALSE)</f>
        <v>1</v>
      </c>
      <c r="Q2062" s="38">
        <f>VLOOKUP(C2062,招行退!B:F,5,FALSE)</f>
        <v>1000</v>
      </c>
      <c r="R2062" t="str">
        <f>VLOOKUP(C2062,招行退!B:H,7,FALSE)</f>
        <v>S</v>
      </c>
      <c r="S2062" t="e">
        <f>VLOOKUP(C2062,招行退!B:I,8,FALSE)</f>
        <v>#N/A</v>
      </c>
    </row>
    <row r="2063" spans="1:19" ht="14.25" hidden="1">
      <c r="A2063" t="s">
        <v>22928</v>
      </c>
      <c r="B2063">
        <v>897015</v>
      </c>
      <c r="C2063" t="s">
        <v>16251</v>
      </c>
      <c r="D2063" t="s">
        <v>16252</v>
      </c>
      <c r="E2063" t="s">
        <v>16253</v>
      </c>
      <c r="F2063" s="15">
        <v>48</v>
      </c>
      <c r="G2063" t="s">
        <v>34</v>
      </c>
      <c r="H2063" t="s">
        <v>34</v>
      </c>
      <c r="I2063" t="s">
        <v>58</v>
      </c>
      <c r="J2063" t="s">
        <v>48</v>
      </c>
      <c r="K2063" t="s">
        <v>59</v>
      </c>
      <c r="L2063" t="s">
        <v>22929</v>
      </c>
      <c r="M2063" t="s">
        <v>22930</v>
      </c>
      <c r="N2063" t="s">
        <v>9526</v>
      </c>
      <c r="O2063">
        <f>VLOOKUP(B2063,HIS退!B:F,5,FALSE)</f>
        <v>-48</v>
      </c>
      <c r="P2063" t="str">
        <f>VLOOKUP(B2063,HIS退!B:I,8,FALSE)</f>
        <v>1</v>
      </c>
      <c r="Q2063" s="38">
        <f>VLOOKUP(C2063,招行退!B:F,5,FALSE)</f>
        <v>48</v>
      </c>
      <c r="R2063" t="str">
        <f>VLOOKUP(C2063,招行退!B:H,7,FALSE)</f>
        <v>S</v>
      </c>
      <c r="S2063" t="e">
        <f>VLOOKUP(C2063,招行退!B:I,8,FALSE)</f>
        <v>#N/A</v>
      </c>
    </row>
    <row r="2064" spans="1:19" ht="14.25" hidden="1">
      <c r="A2064" t="s">
        <v>22931</v>
      </c>
      <c r="B2064">
        <v>897074</v>
      </c>
      <c r="C2064" t="s">
        <v>12138</v>
      </c>
      <c r="D2064" t="s">
        <v>16255</v>
      </c>
      <c r="E2064" t="s">
        <v>12141</v>
      </c>
      <c r="F2064" s="15">
        <v>8000</v>
      </c>
      <c r="G2064" t="s">
        <v>34</v>
      </c>
      <c r="H2064" t="s">
        <v>34</v>
      </c>
      <c r="I2064" t="s">
        <v>340</v>
      </c>
      <c r="J2064" t="s">
        <v>340</v>
      </c>
      <c r="K2064" t="s">
        <v>59</v>
      </c>
      <c r="L2064" t="s">
        <v>12139</v>
      </c>
      <c r="M2064" t="s">
        <v>22932</v>
      </c>
      <c r="N2064" t="s">
        <v>12142</v>
      </c>
      <c r="O2064">
        <f>VLOOKUP(B2064,HIS退!B:F,5,FALSE)</f>
        <v>-8000</v>
      </c>
      <c r="P2064" t="str">
        <f>VLOOKUP(B2064,HIS退!B:I,8,FALSE)</f>
        <v>9</v>
      </c>
      <c r="Q2064" s="38">
        <f>VLOOKUP(C2064,招行退!B:F,5,FALSE)</f>
        <v>8000</v>
      </c>
      <c r="R2064" t="str">
        <f>VLOOKUP(C2064,招行退!B:H,7,FALSE)</f>
        <v>B</v>
      </c>
      <c r="S2064" t="str">
        <f>VLOOKUP(C2064,招行退!B:I,8,FALSE)</f>
        <v>20170724</v>
      </c>
    </row>
    <row r="2065" spans="1:19" ht="14.25" hidden="1">
      <c r="A2065" t="s">
        <v>22933</v>
      </c>
      <c r="B2065">
        <v>897121</v>
      </c>
      <c r="C2065" t="s">
        <v>16257</v>
      </c>
      <c r="D2065" t="s">
        <v>16258</v>
      </c>
      <c r="E2065" t="s">
        <v>16259</v>
      </c>
      <c r="F2065" s="15">
        <v>181</v>
      </c>
      <c r="G2065" t="s">
        <v>34</v>
      </c>
      <c r="H2065" t="s">
        <v>34</v>
      </c>
      <c r="I2065" t="s">
        <v>58</v>
      </c>
      <c r="J2065" t="s">
        <v>48</v>
      </c>
      <c r="K2065" t="s">
        <v>59</v>
      </c>
      <c r="L2065" t="s">
        <v>22934</v>
      </c>
      <c r="M2065" t="s">
        <v>22935</v>
      </c>
      <c r="N2065" t="s">
        <v>22936</v>
      </c>
      <c r="O2065">
        <f>VLOOKUP(B2065,HIS退!B:F,5,FALSE)</f>
        <v>-181</v>
      </c>
      <c r="P2065" t="str">
        <f>VLOOKUP(B2065,HIS退!B:I,8,FALSE)</f>
        <v>1</v>
      </c>
      <c r="Q2065" s="38">
        <f>VLOOKUP(C2065,招行退!B:F,5,FALSE)</f>
        <v>181</v>
      </c>
      <c r="R2065" t="str">
        <f>VLOOKUP(C2065,招行退!B:H,7,FALSE)</f>
        <v>S</v>
      </c>
      <c r="S2065" t="e">
        <f>VLOOKUP(C2065,招行退!B:I,8,FALSE)</f>
        <v>#N/A</v>
      </c>
    </row>
    <row r="2066" spans="1:19" ht="14.25" hidden="1">
      <c r="A2066" t="s">
        <v>22937</v>
      </c>
      <c r="B2066">
        <v>897150</v>
      </c>
      <c r="C2066" t="s">
        <v>16261</v>
      </c>
      <c r="D2066" t="s">
        <v>8747</v>
      </c>
      <c r="E2066" t="s">
        <v>5627</v>
      </c>
      <c r="F2066" s="15">
        <v>15025</v>
      </c>
      <c r="G2066" t="s">
        <v>34</v>
      </c>
      <c r="H2066" t="s">
        <v>34</v>
      </c>
      <c r="I2066" t="s">
        <v>58</v>
      </c>
      <c r="J2066" t="s">
        <v>48</v>
      </c>
      <c r="K2066" t="s">
        <v>59</v>
      </c>
      <c r="L2066" t="s">
        <v>22938</v>
      </c>
      <c r="M2066" t="s">
        <v>22939</v>
      </c>
      <c r="N2066" t="s">
        <v>5483</v>
      </c>
      <c r="O2066">
        <f>VLOOKUP(B2066,HIS退!B:F,5,FALSE)</f>
        <v>-15025</v>
      </c>
      <c r="P2066" t="str">
        <f>VLOOKUP(B2066,HIS退!B:I,8,FALSE)</f>
        <v>1</v>
      </c>
      <c r="Q2066" s="38">
        <f>VLOOKUP(C2066,招行退!B:F,5,FALSE)</f>
        <v>15025</v>
      </c>
      <c r="R2066" t="str">
        <f>VLOOKUP(C2066,招行退!B:H,7,FALSE)</f>
        <v>S</v>
      </c>
      <c r="S2066">
        <f>VLOOKUP(C2066,招行退!B:I,8,FALSE)</f>
        <v>0</v>
      </c>
    </row>
    <row r="2067" spans="1:19" ht="14.25" hidden="1">
      <c r="A2067" t="s">
        <v>22940</v>
      </c>
      <c r="B2067">
        <v>897444</v>
      </c>
      <c r="C2067" t="s">
        <v>16263</v>
      </c>
      <c r="D2067" t="s">
        <v>2157</v>
      </c>
      <c r="E2067" t="s">
        <v>2158</v>
      </c>
      <c r="F2067" s="15">
        <v>233.98</v>
      </c>
      <c r="G2067" t="s">
        <v>34</v>
      </c>
      <c r="H2067" t="s">
        <v>34</v>
      </c>
      <c r="I2067" t="s">
        <v>58</v>
      </c>
      <c r="J2067" t="s">
        <v>48</v>
      </c>
      <c r="K2067" t="s">
        <v>59</v>
      </c>
      <c r="L2067" t="s">
        <v>22941</v>
      </c>
      <c r="M2067" t="s">
        <v>22942</v>
      </c>
      <c r="N2067" t="s">
        <v>4454</v>
      </c>
      <c r="O2067">
        <f>VLOOKUP(B2067,HIS退!B:F,5,FALSE)</f>
        <v>-233.98</v>
      </c>
      <c r="P2067" t="str">
        <f>VLOOKUP(B2067,HIS退!B:I,8,FALSE)</f>
        <v>1</v>
      </c>
      <c r="Q2067" s="38">
        <f>VLOOKUP(C2067,招行退!B:F,5,FALSE)</f>
        <v>233.98</v>
      </c>
      <c r="R2067" t="str">
        <f>VLOOKUP(C2067,招行退!B:H,7,FALSE)</f>
        <v>S</v>
      </c>
      <c r="S2067" t="e">
        <f>VLOOKUP(C2067,招行退!B:I,8,FALSE)</f>
        <v>#N/A</v>
      </c>
    </row>
    <row r="2068" spans="1:19" ht="14.25" hidden="1">
      <c r="A2068" t="s">
        <v>22943</v>
      </c>
      <c r="B2068">
        <v>897639</v>
      </c>
      <c r="C2068" t="s">
        <v>16265</v>
      </c>
      <c r="D2068" t="s">
        <v>16266</v>
      </c>
      <c r="E2068" t="s">
        <v>16267</v>
      </c>
      <c r="F2068" s="15">
        <v>1000</v>
      </c>
      <c r="G2068" t="s">
        <v>34</v>
      </c>
      <c r="H2068" t="s">
        <v>34</v>
      </c>
      <c r="I2068" t="s">
        <v>58</v>
      </c>
      <c r="J2068" t="s">
        <v>48</v>
      </c>
      <c r="K2068" t="s">
        <v>59</v>
      </c>
      <c r="L2068" t="s">
        <v>22944</v>
      </c>
      <c r="M2068" t="s">
        <v>22945</v>
      </c>
      <c r="N2068" t="s">
        <v>22946</v>
      </c>
      <c r="O2068">
        <f>VLOOKUP(B2068,HIS退!B:F,5,FALSE)</f>
        <v>-1000</v>
      </c>
      <c r="P2068" t="str">
        <f>VLOOKUP(B2068,HIS退!B:I,8,FALSE)</f>
        <v>1</v>
      </c>
      <c r="Q2068" s="38">
        <f>VLOOKUP(C2068,招行退!B:F,5,FALSE)</f>
        <v>1000</v>
      </c>
      <c r="R2068" t="str">
        <f>VLOOKUP(C2068,招行退!B:H,7,FALSE)</f>
        <v>S</v>
      </c>
      <c r="S2068" t="e">
        <f>VLOOKUP(C2068,招行退!B:I,8,FALSE)</f>
        <v>#N/A</v>
      </c>
    </row>
    <row r="2069" spans="1:19" ht="14.25" hidden="1">
      <c r="A2069" t="s">
        <v>22947</v>
      </c>
      <c r="B2069">
        <v>898432</v>
      </c>
      <c r="C2069" t="s">
        <v>12253</v>
      </c>
      <c r="D2069" t="s">
        <v>1810</v>
      </c>
      <c r="E2069" t="s">
        <v>1811</v>
      </c>
      <c r="F2069" s="15">
        <v>1000</v>
      </c>
      <c r="G2069" t="s">
        <v>34</v>
      </c>
      <c r="H2069" t="s">
        <v>34</v>
      </c>
      <c r="I2069" t="s">
        <v>340</v>
      </c>
      <c r="J2069" t="s">
        <v>340</v>
      </c>
      <c r="K2069" t="s">
        <v>59</v>
      </c>
      <c r="L2069" t="s">
        <v>12254</v>
      </c>
      <c r="M2069" t="s">
        <v>22948</v>
      </c>
      <c r="N2069" t="s">
        <v>4051</v>
      </c>
      <c r="O2069">
        <f>VLOOKUP(B2069,HIS退!B:F,5,FALSE)</f>
        <v>-1000</v>
      </c>
      <c r="P2069" t="str">
        <f>VLOOKUP(B2069,HIS退!B:I,8,FALSE)</f>
        <v>9</v>
      </c>
      <c r="Q2069" s="38">
        <f>VLOOKUP(C2069,招行退!B:F,5,FALSE)</f>
        <v>1000</v>
      </c>
      <c r="R2069" t="str">
        <f>VLOOKUP(C2069,招行退!B:H,7,FALSE)</f>
        <v>B</v>
      </c>
      <c r="S2069" t="str">
        <f>VLOOKUP(C2069,招行退!B:I,8,FALSE)</f>
        <v>20170710</v>
      </c>
    </row>
    <row r="2070" spans="1:19" ht="14.25" hidden="1">
      <c r="A2070" t="s">
        <v>22949</v>
      </c>
      <c r="B2070">
        <v>898527</v>
      </c>
      <c r="C2070" t="s">
        <v>16270</v>
      </c>
      <c r="D2070" t="s">
        <v>16271</v>
      </c>
      <c r="E2070" t="s">
        <v>16272</v>
      </c>
      <c r="F2070" s="15">
        <v>1000</v>
      </c>
      <c r="G2070" t="s">
        <v>34</v>
      </c>
      <c r="H2070" t="s">
        <v>34</v>
      </c>
      <c r="I2070" t="s">
        <v>58</v>
      </c>
      <c r="J2070" t="s">
        <v>48</v>
      </c>
      <c r="K2070" t="s">
        <v>59</v>
      </c>
      <c r="L2070" t="s">
        <v>22950</v>
      </c>
      <c r="M2070" t="s">
        <v>22951</v>
      </c>
      <c r="N2070" t="s">
        <v>22952</v>
      </c>
      <c r="O2070">
        <f>VLOOKUP(B2070,HIS退!B:F,5,FALSE)</f>
        <v>-1000</v>
      </c>
      <c r="P2070" t="str">
        <f>VLOOKUP(B2070,HIS退!B:I,8,FALSE)</f>
        <v>1</v>
      </c>
      <c r="Q2070" s="38">
        <f>VLOOKUP(C2070,招行退!B:F,5,FALSE)</f>
        <v>1000</v>
      </c>
      <c r="R2070" t="str">
        <f>VLOOKUP(C2070,招行退!B:H,7,FALSE)</f>
        <v>S</v>
      </c>
      <c r="S2070" t="e">
        <f>VLOOKUP(C2070,招行退!B:I,8,FALSE)</f>
        <v>#N/A</v>
      </c>
    </row>
    <row r="2071" spans="1:19" ht="14.25" hidden="1">
      <c r="A2071" t="s">
        <v>22953</v>
      </c>
      <c r="B2071">
        <v>898550</v>
      </c>
      <c r="C2071" t="s">
        <v>16274</v>
      </c>
      <c r="D2071" t="s">
        <v>16275</v>
      </c>
      <c r="E2071" t="s">
        <v>16276</v>
      </c>
      <c r="F2071" s="15">
        <v>500</v>
      </c>
      <c r="G2071" t="s">
        <v>34</v>
      </c>
      <c r="H2071" t="s">
        <v>34</v>
      </c>
      <c r="I2071" t="s">
        <v>58</v>
      </c>
      <c r="J2071" t="s">
        <v>48</v>
      </c>
      <c r="K2071" t="s">
        <v>59</v>
      </c>
      <c r="L2071" t="s">
        <v>22954</v>
      </c>
      <c r="M2071" t="s">
        <v>22955</v>
      </c>
      <c r="N2071" t="s">
        <v>22952</v>
      </c>
      <c r="O2071">
        <f>VLOOKUP(B2071,HIS退!B:F,5,FALSE)</f>
        <v>-500</v>
      </c>
      <c r="P2071" t="str">
        <f>VLOOKUP(B2071,HIS退!B:I,8,FALSE)</f>
        <v>1</v>
      </c>
      <c r="Q2071" s="38">
        <f>VLOOKUP(C2071,招行退!B:F,5,FALSE)</f>
        <v>500</v>
      </c>
      <c r="R2071" t="str">
        <f>VLOOKUP(C2071,招行退!B:H,7,FALSE)</f>
        <v>S</v>
      </c>
      <c r="S2071" t="e">
        <f>VLOOKUP(C2071,招行退!B:I,8,FALSE)</f>
        <v>#N/A</v>
      </c>
    </row>
    <row r="2072" spans="1:19" ht="14.25" hidden="1">
      <c r="A2072" t="s">
        <v>22956</v>
      </c>
      <c r="B2072">
        <v>898611</v>
      </c>
      <c r="C2072" t="s">
        <v>16278</v>
      </c>
      <c r="D2072" t="s">
        <v>16167</v>
      </c>
      <c r="E2072" t="s">
        <v>6508</v>
      </c>
      <c r="F2072" s="15">
        <v>1447</v>
      </c>
      <c r="G2072" t="s">
        <v>34</v>
      </c>
      <c r="H2072" t="s">
        <v>34</v>
      </c>
      <c r="I2072" t="s">
        <v>58</v>
      </c>
      <c r="J2072" t="s">
        <v>48</v>
      </c>
      <c r="K2072" t="s">
        <v>59</v>
      </c>
      <c r="L2072" t="s">
        <v>22957</v>
      </c>
      <c r="M2072" t="s">
        <v>22958</v>
      </c>
      <c r="N2072" t="s">
        <v>6509</v>
      </c>
      <c r="O2072">
        <f>VLOOKUP(B2072,HIS退!B:F,5,FALSE)</f>
        <v>-1447</v>
      </c>
      <c r="P2072" t="str">
        <f>VLOOKUP(B2072,HIS退!B:I,8,FALSE)</f>
        <v>1</v>
      </c>
      <c r="Q2072" s="38">
        <f>VLOOKUP(C2072,招行退!B:F,5,FALSE)</f>
        <v>1447</v>
      </c>
      <c r="R2072" t="str">
        <f>VLOOKUP(C2072,招行退!B:H,7,FALSE)</f>
        <v>S</v>
      </c>
      <c r="S2072">
        <f>VLOOKUP(C2072,招行退!B:I,8,FALSE)</f>
        <v>0</v>
      </c>
    </row>
    <row r="2073" spans="1:19" ht="14.25" hidden="1">
      <c r="A2073" t="s">
        <v>22959</v>
      </c>
      <c r="B2073">
        <v>898704</v>
      </c>
      <c r="C2073" t="s">
        <v>16280</v>
      </c>
      <c r="D2073" t="s">
        <v>16281</v>
      </c>
      <c r="E2073" t="s">
        <v>16282</v>
      </c>
      <c r="F2073" s="15">
        <v>500</v>
      </c>
      <c r="G2073" t="s">
        <v>34</v>
      </c>
      <c r="H2073" t="s">
        <v>34</v>
      </c>
      <c r="I2073" t="s">
        <v>58</v>
      </c>
      <c r="J2073" t="s">
        <v>48</v>
      </c>
      <c r="K2073" t="s">
        <v>59</v>
      </c>
      <c r="L2073" t="s">
        <v>22960</v>
      </c>
      <c r="M2073" t="s">
        <v>22961</v>
      </c>
      <c r="N2073" t="s">
        <v>22962</v>
      </c>
      <c r="O2073">
        <f>VLOOKUP(B2073,HIS退!B:F,5,FALSE)</f>
        <v>-500</v>
      </c>
      <c r="P2073" t="str">
        <f>VLOOKUP(B2073,HIS退!B:I,8,FALSE)</f>
        <v>1</v>
      </c>
      <c r="Q2073" s="38">
        <f>VLOOKUP(C2073,招行退!B:F,5,FALSE)</f>
        <v>500</v>
      </c>
      <c r="R2073" t="str">
        <f>VLOOKUP(C2073,招行退!B:H,7,FALSE)</f>
        <v>S</v>
      </c>
      <c r="S2073" t="e">
        <f>VLOOKUP(C2073,招行退!B:I,8,FALSE)</f>
        <v>#N/A</v>
      </c>
    </row>
    <row r="2074" spans="1:19" ht="14.25" hidden="1">
      <c r="A2074" t="s">
        <v>22963</v>
      </c>
      <c r="B2074">
        <v>898732</v>
      </c>
      <c r="C2074" t="s">
        <v>16284</v>
      </c>
      <c r="D2074" t="s">
        <v>15979</v>
      </c>
      <c r="E2074" t="s">
        <v>15980</v>
      </c>
      <c r="F2074" s="15">
        <v>2000</v>
      </c>
      <c r="G2074" t="s">
        <v>34</v>
      </c>
      <c r="H2074" t="s">
        <v>34</v>
      </c>
      <c r="I2074" t="s">
        <v>58</v>
      </c>
      <c r="J2074" t="s">
        <v>48</v>
      </c>
      <c r="K2074" t="s">
        <v>59</v>
      </c>
      <c r="L2074" t="s">
        <v>22964</v>
      </c>
      <c r="M2074" t="s">
        <v>22965</v>
      </c>
      <c r="N2074" t="s">
        <v>22646</v>
      </c>
      <c r="O2074">
        <f>VLOOKUP(B2074,HIS退!B:F,5,FALSE)</f>
        <v>-2000</v>
      </c>
      <c r="P2074" t="str">
        <f>VLOOKUP(B2074,HIS退!B:I,8,FALSE)</f>
        <v>1</v>
      </c>
      <c r="Q2074" s="38">
        <f>VLOOKUP(C2074,招行退!B:F,5,FALSE)</f>
        <v>2000</v>
      </c>
      <c r="R2074" t="str">
        <f>VLOOKUP(C2074,招行退!B:H,7,FALSE)</f>
        <v>S</v>
      </c>
      <c r="S2074" t="e">
        <f>VLOOKUP(C2074,招行退!B:I,8,FALSE)</f>
        <v>#N/A</v>
      </c>
    </row>
    <row r="2075" spans="1:19" ht="14.25" hidden="1">
      <c r="A2075" t="s">
        <v>22966</v>
      </c>
      <c r="B2075">
        <v>898907</v>
      </c>
      <c r="C2075" t="s">
        <v>16286</v>
      </c>
      <c r="D2075" t="s">
        <v>16287</v>
      </c>
      <c r="E2075" t="s">
        <v>16288</v>
      </c>
      <c r="F2075" s="15">
        <v>492.5</v>
      </c>
      <c r="G2075" t="s">
        <v>53</v>
      </c>
      <c r="H2075" t="s">
        <v>34</v>
      </c>
      <c r="I2075" t="s">
        <v>58</v>
      </c>
      <c r="J2075" t="s">
        <v>48</v>
      </c>
      <c r="K2075" t="s">
        <v>59</v>
      </c>
      <c r="L2075" t="s">
        <v>22967</v>
      </c>
      <c r="M2075" t="s">
        <v>22968</v>
      </c>
      <c r="N2075" t="s">
        <v>22969</v>
      </c>
      <c r="O2075">
        <f>VLOOKUP(B2075,HIS退!B:F,5,FALSE)</f>
        <v>-492.5</v>
      </c>
      <c r="P2075" t="str">
        <f>VLOOKUP(B2075,HIS退!B:I,8,FALSE)</f>
        <v>1</v>
      </c>
      <c r="Q2075" s="38">
        <f>VLOOKUP(C2075,招行退!B:F,5,FALSE)</f>
        <v>492.5</v>
      </c>
      <c r="R2075" t="str">
        <f>VLOOKUP(C2075,招行退!B:H,7,FALSE)</f>
        <v>S</v>
      </c>
      <c r="S2075" t="e">
        <f>VLOOKUP(C2075,招行退!B:I,8,FALSE)</f>
        <v>#N/A</v>
      </c>
    </row>
    <row r="2076" spans="1:19" ht="14.25" hidden="1">
      <c r="A2076" t="s">
        <v>22970</v>
      </c>
      <c r="B2076">
        <v>899339</v>
      </c>
      <c r="C2076" t="s">
        <v>16291</v>
      </c>
      <c r="D2076" t="s">
        <v>16292</v>
      </c>
      <c r="E2076" t="s">
        <v>16293</v>
      </c>
      <c r="F2076" s="15">
        <v>4000</v>
      </c>
      <c r="G2076" t="s">
        <v>34</v>
      </c>
      <c r="H2076" t="s">
        <v>34</v>
      </c>
      <c r="I2076" t="s">
        <v>58</v>
      </c>
      <c r="J2076" t="s">
        <v>48</v>
      </c>
      <c r="K2076" t="s">
        <v>59</v>
      </c>
      <c r="L2076" t="s">
        <v>22971</v>
      </c>
      <c r="M2076" t="s">
        <v>22972</v>
      </c>
      <c r="N2076" t="s">
        <v>22973</v>
      </c>
      <c r="O2076">
        <f>VLOOKUP(B2076,HIS退!B:F,5,FALSE)</f>
        <v>-4000</v>
      </c>
      <c r="P2076" t="str">
        <f>VLOOKUP(B2076,HIS退!B:I,8,FALSE)</f>
        <v>1</v>
      </c>
      <c r="Q2076" s="38">
        <f>VLOOKUP(C2076,招行退!B:F,5,FALSE)</f>
        <v>4000</v>
      </c>
      <c r="R2076" t="str">
        <f>VLOOKUP(C2076,招行退!B:H,7,FALSE)</f>
        <v>S</v>
      </c>
      <c r="S2076" t="e">
        <f>VLOOKUP(C2076,招行退!B:I,8,FALSE)</f>
        <v>#N/A</v>
      </c>
    </row>
    <row r="2077" spans="1:19" ht="14.25" hidden="1">
      <c r="A2077" t="s">
        <v>22974</v>
      </c>
      <c r="B2077">
        <v>899546</v>
      </c>
      <c r="C2077" t="s">
        <v>16295</v>
      </c>
      <c r="D2077" t="s">
        <v>15962</v>
      </c>
      <c r="E2077" t="s">
        <v>6411</v>
      </c>
      <c r="F2077" s="15">
        <v>500</v>
      </c>
      <c r="G2077" t="s">
        <v>34</v>
      </c>
      <c r="H2077" t="s">
        <v>34</v>
      </c>
      <c r="I2077" t="s">
        <v>58</v>
      </c>
      <c r="J2077" t="s">
        <v>48</v>
      </c>
      <c r="K2077" t="s">
        <v>59</v>
      </c>
      <c r="L2077" t="s">
        <v>22975</v>
      </c>
      <c r="M2077" t="s">
        <v>22976</v>
      </c>
      <c r="N2077" t="s">
        <v>6412</v>
      </c>
      <c r="O2077">
        <f>VLOOKUP(B2077,HIS退!B:F,5,FALSE)</f>
        <v>-500</v>
      </c>
      <c r="P2077" t="str">
        <f>VLOOKUP(B2077,HIS退!B:I,8,FALSE)</f>
        <v>1</v>
      </c>
      <c r="Q2077" s="38">
        <f>VLOOKUP(C2077,招行退!B:F,5,FALSE)</f>
        <v>500</v>
      </c>
      <c r="R2077" t="str">
        <f>VLOOKUP(C2077,招行退!B:H,7,FALSE)</f>
        <v>S</v>
      </c>
      <c r="S2077">
        <f>VLOOKUP(C2077,招行退!B:I,8,FALSE)</f>
        <v>0</v>
      </c>
    </row>
    <row r="2078" spans="1:19" ht="14.25" hidden="1">
      <c r="A2078" t="s">
        <v>22977</v>
      </c>
      <c r="B2078">
        <v>899691</v>
      </c>
      <c r="C2078" t="s">
        <v>16297</v>
      </c>
      <c r="D2078" t="s">
        <v>16298</v>
      </c>
      <c r="E2078" t="s">
        <v>16299</v>
      </c>
      <c r="F2078" s="15">
        <v>316.86</v>
      </c>
      <c r="G2078" t="s">
        <v>34</v>
      </c>
      <c r="H2078" t="s">
        <v>34</v>
      </c>
      <c r="I2078" t="s">
        <v>58</v>
      </c>
      <c r="J2078" t="s">
        <v>48</v>
      </c>
      <c r="K2078" t="s">
        <v>59</v>
      </c>
      <c r="L2078" t="s">
        <v>22978</v>
      </c>
      <c r="M2078" t="s">
        <v>22979</v>
      </c>
      <c r="N2078" t="s">
        <v>22980</v>
      </c>
      <c r="O2078">
        <f>VLOOKUP(B2078,HIS退!B:F,5,FALSE)</f>
        <v>-316.86</v>
      </c>
      <c r="P2078" t="str">
        <f>VLOOKUP(B2078,HIS退!B:I,8,FALSE)</f>
        <v>1</v>
      </c>
      <c r="Q2078" s="38">
        <f>VLOOKUP(C2078,招行退!B:F,5,FALSE)</f>
        <v>316.86</v>
      </c>
      <c r="R2078" t="str">
        <f>VLOOKUP(C2078,招行退!B:H,7,FALSE)</f>
        <v>S</v>
      </c>
      <c r="S2078" t="e">
        <f>VLOOKUP(C2078,招行退!B:I,8,FALSE)</f>
        <v>#N/A</v>
      </c>
    </row>
    <row r="2079" spans="1:19" ht="14.25" hidden="1">
      <c r="A2079" t="s">
        <v>22981</v>
      </c>
      <c r="B2079">
        <v>899956</v>
      </c>
      <c r="C2079" t="s">
        <v>16301</v>
      </c>
      <c r="D2079" t="s">
        <v>16302</v>
      </c>
      <c r="E2079" t="s">
        <v>16303</v>
      </c>
      <c r="F2079" s="15">
        <v>10</v>
      </c>
      <c r="G2079" t="s">
        <v>34</v>
      </c>
      <c r="H2079" t="s">
        <v>34</v>
      </c>
      <c r="I2079" t="s">
        <v>58</v>
      </c>
      <c r="J2079" t="s">
        <v>48</v>
      </c>
      <c r="K2079" t="s">
        <v>59</v>
      </c>
      <c r="L2079" t="s">
        <v>22982</v>
      </c>
      <c r="M2079" t="s">
        <v>22983</v>
      </c>
      <c r="N2079" t="s">
        <v>22984</v>
      </c>
      <c r="O2079">
        <f>VLOOKUP(B2079,HIS退!B:F,5,FALSE)</f>
        <v>-10</v>
      </c>
      <c r="P2079" t="str">
        <f>VLOOKUP(B2079,HIS退!B:I,8,FALSE)</f>
        <v>1</v>
      </c>
      <c r="Q2079" s="38">
        <f>VLOOKUP(C2079,招行退!B:F,5,FALSE)</f>
        <v>10</v>
      </c>
      <c r="R2079" t="str">
        <f>VLOOKUP(C2079,招行退!B:H,7,FALSE)</f>
        <v>S</v>
      </c>
      <c r="S2079" t="e">
        <f>VLOOKUP(C2079,招行退!B:I,8,FALSE)</f>
        <v>#N/A</v>
      </c>
    </row>
    <row r="2080" spans="1:19" ht="14.25" hidden="1">
      <c r="A2080" t="s">
        <v>22985</v>
      </c>
      <c r="B2080">
        <v>900329</v>
      </c>
      <c r="C2080" t="s">
        <v>16305</v>
      </c>
      <c r="D2080" t="s">
        <v>16306</v>
      </c>
      <c r="E2080" t="s">
        <v>16307</v>
      </c>
      <c r="F2080" s="15">
        <v>96.5</v>
      </c>
      <c r="G2080" t="s">
        <v>34</v>
      </c>
      <c r="H2080" t="s">
        <v>34</v>
      </c>
      <c r="I2080" t="s">
        <v>58</v>
      </c>
      <c r="J2080" t="s">
        <v>48</v>
      </c>
      <c r="K2080" t="s">
        <v>59</v>
      </c>
      <c r="L2080" t="s">
        <v>22986</v>
      </c>
      <c r="M2080" t="s">
        <v>22987</v>
      </c>
      <c r="N2080" t="s">
        <v>22988</v>
      </c>
      <c r="O2080">
        <f>VLOOKUP(B2080,HIS退!B:F,5,FALSE)</f>
        <v>-96.5</v>
      </c>
      <c r="P2080" t="str">
        <f>VLOOKUP(B2080,HIS退!B:I,8,FALSE)</f>
        <v>1</v>
      </c>
      <c r="Q2080" s="38">
        <f>VLOOKUP(C2080,招行退!B:F,5,FALSE)</f>
        <v>96.5</v>
      </c>
      <c r="R2080" t="str">
        <f>VLOOKUP(C2080,招行退!B:H,7,FALSE)</f>
        <v>S</v>
      </c>
      <c r="S2080" t="e">
        <f>VLOOKUP(C2080,招行退!B:I,8,FALSE)</f>
        <v>#N/A</v>
      </c>
    </row>
    <row r="2081" spans="1:19" ht="14.25" hidden="1">
      <c r="A2081" t="s">
        <v>22989</v>
      </c>
      <c r="B2081">
        <v>900792</v>
      </c>
      <c r="C2081" t="s">
        <v>16309</v>
      </c>
      <c r="D2081" t="s">
        <v>16310</v>
      </c>
      <c r="E2081" t="s">
        <v>16311</v>
      </c>
      <c r="F2081" s="15">
        <v>4434.5</v>
      </c>
      <c r="G2081" t="s">
        <v>34</v>
      </c>
      <c r="H2081" t="s">
        <v>34</v>
      </c>
      <c r="I2081" t="s">
        <v>58</v>
      </c>
      <c r="J2081" t="s">
        <v>48</v>
      </c>
      <c r="K2081" t="s">
        <v>59</v>
      </c>
      <c r="L2081" t="s">
        <v>22990</v>
      </c>
      <c r="M2081" t="s">
        <v>22991</v>
      </c>
      <c r="N2081" t="s">
        <v>22992</v>
      </c>
      <c r="O2081">
        <f>VLOOKUP(B2081,HIS退!B:F,5,FALSE)</f>
        <v>-4434.5</v>
      </c>
      <c r="P2081" t="str">
        <f>VLOOKUP(B2081,HIS退!B:I,8,FALSE)</f>
        <v>1</v>
      </c>
      <c r="Q2081" s="38">
        <f>VLOOKUP(C2081,招行退!B:F,5,FALSE)</f>
        <v>4434.5</v>
      </c>
      <c r="R2081" t="str">
        <f>VLOOKUP(C2081,招行退!B:H,7,FALSE)</f>
        <v>S</v>
      </c>
      <c r="S2081" t="e">
        <f>VLOOKUP(C2081,招行退!B:I,8,FALSE)</f>
        <v>#N/A</v>
      </c>
    </row>
    <row r="2082" spans="1:19" ht="14.25" hidden="1">
      <c r="A2082" t="s">
        <v>22993</v>
      </c>
      <c r="B2082">
        <v>900833</v>
      </c>
      <c r="C2082" t="s">
        <v>16313</v>
      </c>
      <c r="D2082" t="s">
        <v>16314</v>
      </c>
      <c r="E2082" t="s">
        <v>16315</v>
      </c>
      <c r="F2082" s="15">
        <v>896.22</v>
      </c>
      <c r="G2082" t="s">
        <v>34</v>
      </c>
      <c r="H2082" t="s">
        <v>34</v>
      </c>
      <c r="I2082" t="s">
        <v>58</v>
      </c>
      <c r="J2082" t="s">
        <v>48</v>
      </c>
      <c r="K2082" t="s">
        <v>59</v>
      </c>
      <c r="L2082" t="s">
        <v>22994</v>
      </c>
      <c r="M2082" t="s">
        <v>22995</v>
      </c>
      <c r="N2082" t="s">
        <v>22996</v>
      </c>
      <c r="O2082">
        <f>VLOOKUP(B2082,HIS退!B:F,5,FALSE)</f>
        <v>-896.22</v>
      </c>
      <c r="P2082" t="str">
        <f>VLOOKUP(B2082,HIS退!B:I,8,FALSE)</f>
        <v>1</v>
      </c>
      <c r="Q2082" s="38">
        <f>VLOOKUP(C2082,招行退!B:F,5,FALSE)</f>
        <v>896.22</v>
      </c>
      <c r="R2082" t="str">
        <f>VLOOKUP(C2082,招行退!B:H,7,FALSE)</f>
        <v>S</v>
      </c>
      <c r="S2082" t="e">
        <f>VLOOKUP(C2082,招行退!B:I,8,FALSE)</f>
        <v>#N/A</v>
      </c>
    </row>
    <row r="2083" spans="1:19" ht="14.25" hidden="1">
      <c r="A2083" t="s">
        <v>22997</v>
      </c>
      <c r="B2083">
        <v>901042</v>
      </c>
      <c r="C2083" t="s">
        <v>16317</v>
      </c>
      <c r="D2083" t="s">
        <v>16318</v>
      </c>
      <c r="E2083" t="s">
        <v>16319</v>
      </c>
      <c r="F2083" s="15">
        <v>229.42</v>
      </c>
      <c r="G2083" t="s">
        <v>34</v>
      </c>
      <c r="H2083" t="s">
        <v>34</v>
      </c>
      <c r="I2083" t="s">
        <v>58</v>
      </c>
      <c r="J2083" t="s">
        <v>48</v>
      </c>
      <c r="K2083" t="s">
        <v>59</v>
      </c>
      <c r="L2083" t="s">
        <v>22998</v>
      </c>
      <c r="M2083" t="s">
        <v>22999</v>
      </c>
      <c r="N2083" t="s">
        <v>23000</v>
      </c>
      <c r="O2083">
        <f>VLOOKUP(B2083,HIS退!B:F,5,FALSE)</f>
        <v>-229.42</v>
      </c>
      <c r="P2083" t="str">
        <f>VLOOKUP(B2083,HIS退!B:I,8,FALSE)</f>
        <v>1</v>
      </c>
      <c r="Q2083" s="38">
        <f>VLOOKUP(C2083,招行退!B:F,5,FALSE)</f>
        <v>229.42</v>
      </c>
      <c r="R2083" t="str">
        <f>VLOOKUP(C2083,招行退!B:H,7,FALSE)</f>
        <v>S</v>
      </c>
      <c r="S2083" t="e">
        <f>VLOOKUP(C2083,招行退!B:I,8,FALSE)</f>
        <v>#N/A</v>
      </c>
    </row>
    <row r="2084" spans="1:19" ht="14.25" hidden="1">
      <c r="A2084" t="s">
        <v>23001</v>
      </c>
      <c r="B2084">
        <v>901182</v>
      </c>
      <c r="C2084" t="s">
        <v>12051</v>
      </c>
      <c r="D2084" t="s">
        <v>16321</v>
      </c>
      <c r="E2084" t="s">
        <v>12054</v>
      </c>
      <c r="F2084" s="15">
        <v>800</v>
      </c>
      <c r="G2084" t="s">
        <v>34</v>
      </c>
      <c r="H2084" t="s">
        <v>34</v>
      </c>
      <c r="I2084" t="s">
        <v>340</v>
      </c>
      <c r="J2084" t="s">
        <v>57</v>
      </c>
      <c r="K2084" t="s">
        <v>59</v>
      </c>
      <c r="L2084" t="s">
        <v>12052</v>
      </c>
      <c r="M2084" t="s">
        <v>23002</v>
      </c>
      <c r="N2084" t="s">
        <v>12055</v>
      </c>
      <c r="O2084">
        <f>VLOOKUP(B2084,HIS退!B:F,5,FALSE)</f>
        <v>-800</v>
      </c>
      <c r="P2084" t="str">
        <f>VLOOKUP(B2084,HIS退!B:I,8,FALSE)</f>
        <v>9</v>
      </c>
      <c r="Q2084" s="38">
        <f>VLOOKUP(C2084,招行退!B:F,5,FALSE)</f>
        <v>800</v>
      </c>
      <c r="R2084" t="str">
        <f>VLOOKUP(C2084,招行退!B:H,7,FALSE)</f>
        <v>B</v>
      </c>
      <c r="S2084" t="str">
        <f>VLOOKUP(C2084,招行退!B:I,8,FALSE)</f>
        <v>20170724</v>
      </c>
    </row>
    <row r="2085" spans="1:19" ht="14.25" hidden="1">
      <c r="A2085" t="s">
        <v>23003</v>
      </c>
      <c r="B2085">
        <v>901501</v>
      </c>
      <c r="C2085" t="s">
        <v>16323</v>
      </c>
      <c r="D2085" t="s">
        <v>16324</v>
      </c>
      <c r="E2085" t="s">
        <v>16325</v>
      </c>
      <c r="F2085" s="15">
        <v>40.5</v>
      </c>
      <c r="G2085" t="s">
        <v>53</v>
      </c>
      <c r="H2085" t="s">
        <v>34</v>
      </c>
      <c r="I2085" t="s">
        <v>58</v>
      </c>
      <c r="J2085" t="s">
        <v>48</v>
      </c>
      <c r="K2085" t="s">
        <v>59</v>
      </c>
      <c r="L2085" t="s">
        <v>23004</v>
      </c>
      <c r="M2085" t="s">
        <v>23005</v>
      </c>
      <c r="N2085" t="s">
        <v>23006</v>
      </c>
      <c r="O2085">
        <f>VLOOKUP(B2085,HIS退!B:F,5,FALSE)</f>
        <v>-40.5</v>
      </c>
      <c r="P2085" t="str">
        <f>VLOOKUP(B2085,HIS退!B:I,8,FALSE)</f>
        <v>1</v>
      </c>
      <c r="Q2085" s="38">
        <f>VLOOKUP(C2085,招行退!B:F,5,FALSE)</f>
        <v>40.5</v>
      </c>
      <c r="R2085" t="str">
        <f>VLOOKUP(C2085,招行退!B:H,7,FALSE)</f>
        <v>S</v>
      </c>
      <c r="S2085" t="e">
        <f>VLOOKUP(C2085,招行退!B:I,8,FALSE)</f>
        <v>#N/A</v>
      </c>
    </row>
    <row r="2086" spans="1:19" ht="14.25" hidden="1">
      <c r="A2086" t="s">
        <v>23007</v>
      </c>
      <c r="B2086">
        <v>902509</v>
      </c>
      <c r="C2086" t="s">
        <v>16327</v>
      </c>
      <c r="D2086" t="s">
        <v>7183</v>
      </c>
      <c r="E2086" t="s">
        <v>5130</v>
      </c>
      <c r="F2086" s="15">
        <v>313.83999999999997</v>
      </c>
      <c r="G2086" t="s">
        <v>34</v>
      </c>
      <c r="H2086" t="s">
        <v>34</v>
      </c>
      <c r="I2086" t="s">
        <v>58</v>
      </c>
      <c r="J2086" t="s">
        <v>48</v>
      </c>
      <c r="K2086" t="s">
        <v>59</v>
      </c>
      <c r="L2086" t="s">
        <v>23008</v>
      </c>
      <c r="M2086" t="s">
        <v>23009</v>
      </c>
      <c r="N2086" t="s">
        <v>5131</v>
      </c>
      <c r="O2086">
        <f>VLOOKUP(B2086,HIS退!B:F,5,FALSE)</f>
        <v>-313.83999999999997</v>
      </c>
      <c r="P2086" t="str">
        <f>VLOOKUP(B2086,HIS退!B:I,8,FALSE)</f>
        <v>1</v>
      </c>
      <c r="Q2086" s="38">
        <f>VLOOKUP(C2086,招行退!B:F,5,FALSE)</f>
        <v>313.83999999999997</v>
      </c>
      <c r="R2086" t="str">
        <f>VLOOKUP(C2086,招行退!B:H,7,FALSE)</f>
        <v>S</v>
      </c>
      <c r="S2086" t="e">
        <f>VLOOKUP(C2086,招行退!B:I,8,FALSE)</f>
        <v>#N/A</v>
      </c>
    </row>
    <row r="2087" spans="1:19" ht="14.25" hidden="1">
      <c r="A2087" t="s">
        <v>23010</v>
      </c>
      <c r="B2087">
        <v>902587</v>
      </c>
      <c r="C2087" t="s">
        <v>16329</v>
      </c>
      <c r="D2087" t="s">
        <v>7316</v>
      </c>
      <c r="E2087" t="s">
        <v>5148</v>
      </c>
      <c r="F2087" s="15">
        <v>76.739999999999995</v>
      </c>
      <c r="G2087" t="s">
        <v>34</v>
      </c>
      <c r="H2087" t="s">
        <v>34</v>
      </c>
      <c r="I2087" t="s">
        <v>58</v>
      </c>
      <c r="J2087" t="s">
        <v>48</v>
      </c>
      <c r="K2087" t="s">
        <v>59</v>
      </c>
      <c r="L2087" t="s">
        <v>23011</v>
      </c>
      <c r="M2087" t="s">
        <v>23012</v>
      </c>
      <c r="N2087" t="s">
        <v>5131</v>
      </c>
      <c r="O2087">
        <f>VLOOKUP(B2087,HIS退!B:F,5,FALSE)</f>
        <v>-76.739999999999995</v>
      </c>
      <c r="P2087" t="str">
        <f>VLOOKUP(B2087,HIS退!B:I,8,FALSE)</f>
        <v>1</v>
      </c>
      <c r="Q2087" s="38">
        <f>VLOOKUP(C2087,招行退!B:F,5,FALSE)</f>
        <v>76.739999999999995</v>
      </c>
      <c r="R2087" t="str">
        <f>VLOOKUP(C2087,招行退!B:H,7,FALSE)</f>
        <v>S</v>
      </c>
      <c r="S2087" t="e">
        <f>VLOOKUP(C2087,招行退!B:I,8,FALSE)</f>
        <v>#N/A</v>
      </c>
    </row>
    <row r="2088" spans="1:19" ht="14.25" hidden="1">
      <c r="A2088" t="s">
        <v>23013</v>
      </c>
      <c r="B2088">
        <v>902739</v>
      </c>
      <c r="C2088" t="s">
        <v>16331</v>
      </c>
      <c r="D2088" t="s">
        <v>16332</v>
      </c>
      <c r="E2088" t="s">
        <v>16333</v>
      </c>
      <c r="F2088" s="15">
        <v>100</v>
      </c>
      <c r="G2088" t="s">
        <v>34</v>
      </c>
      <c r="H2088" t="s">
        <v>34</v>
      </c>
      <c r="I2088" t="s">
        <v>58</v>
      </c>
      <c r="J2088" t="s">
        <v>48</v>
      </c>
      <c r="K2088" t="s">
        <v>59</v>
      </c>
      <c r="L2088" t="s">
        <v>23014</v>
      </c>
      <c r="M2088" t="s">
        <v>23015</v>
      </c>
      <c r="N2088" t="s">
        <v>23016</v>
      </c>
      <c r="O2088">
        <f>VLOOKUP(B2088,HIS退!B:F,5,FALSE)</f>
        <v>-100</v>
      </c>
      <c r="P2088" t="str">
        <f>VLOOKUP(B2088,HIS退!B:I,8,FALSE)</f>
        <v>1</v>
      </c>
      <c r="Q2088" s="38">
        <f>VLOOKUP(C2088,招行退!B:F,5,FALSE)</f>
        <v>100</v>
      </c>
      <c r="R2088" t="str">
        <f>VLOOKUP(C2088,招行退!B:H,7,FALSE)</f>
        <v>S</v>
      </c>
      <c r="S2088" t="e">
        <f>VLOOKUP(C2088,招行退!B:I,8,FALSE)</f>
        <v>#N/A</v>
      </c>
    </row>
    <row r="2089" spans="1:19" ht="14.25">
      <c r="A2089" t="s">
        <v>23017</v>
      </c>
      <c r="B2089">
        <v>902743</v>
      </c>
      <c r="C2089" t="s">
        <v>12145</v>
      </c>
      <c r="D2089" t="s">
        <v>16335</v>
      </c>
      <c r="E2089" t="s">
        <v>12148</v>
      </c>
      <c r="F2089" s="15">
        <v>418.3</v>
      </c>
      <c r="G2089" t="s">
        <v>34</v>
      </c>
      <c r="H2089" t="s">
        <v>34</v>
      </c>
      <c r="I2089" t="s">
        <v>58</v>
      </c>
      <c r="J2089" t="s">
        <v>48</v>
      </c>
      <c r="K2089" t="s">
        <v>59</v>
      </c>
      <c r="L2089" s="19" t="s">
        <v>27333</v>
      </c>
      <c r="M2089" t="s">
        <v>23018</v>
      </c>
      <c r="N2089" t="s">
        <v>12149</v>
      </c>
      <c r="O2089">
        <f>VLOOKUP(B2089,HIS退!B:F,5,FALSE)</f>
        <v>-418.3</v>
      </c>
      <c r="P2089" t="str">
        <f>VLOOKUP(B2089,HIS退!B:I,8,FALSE)</f>
        <v>9</v>
      </c>
      <c r="Q2089" s="38">
        <f>VLOOKUP(C2089,招行退!B:F,5,FALSE)</f>
        <v>418.3</v>
      </c>
      <c r="R2089" t="str">
        <f>VLOOKUP(C2089,招行退!B:H,7,FALSE)</f>
        <v>B</v>
      </c>
      <c r="S2089" t="str">
        <f>VLOOKUP(C2089,招行退!B:I,8,FALSE)</f>
        <v>20170724</v>
      </c>
    </row>
    <row r="2090" spans="1:19" ht="14.25" hidden="1">
      <c r="A2090" t="s">
        <v>23019</v>
      </c>
      <c r="B2090">
        <v>903018</v>
      </c>
      <c r="C2090" t="s">
        <v>16337</v>
      </c>
      <c r="D2090" t="s">
        <v>16338</v>
      </c>
      <c r="E2090" t="s">
        <v>16339</v>
      </c>
      <c r="F2090" s="15">
        <v>62.5</v>
      </c>
      <c r="G2090" t="s">
        <v>34</v>
      </c>
      <c r="H2090" t="s">
        <v>34</v>
      </c>
      <c r="I2090" t="s">
        <v>58</v>
      </c>
      <c r="J2090" t="s">
        <v>48</v>
      </c>
      <c r="K2090" t="s">
        <v>59</v>
      </c>
      <c r="L2090" t="s">
        <v>23020</v>
      </c>
      <c r="M2090" t="s">
        <v>23021</v>
      </c>
      <c r="N2090" t="s">
        <v>23022</v>
      </c>
      <c r="O2090">
        <f>VLOOKUP(B2090,HIS退!B:F,5,FALSE)</f>
        <v>-62.5</v>
      </c>
      <c r="P2090" t="str">
        <f>VLOOKUP(B2090,HIS退!B:I,8,FALSE)</f>
        <v>1</v>
      </c>
      <c r="Q2090" s="38">
        <f>VLOOKUP(C2090,招行退!B:F,5,FALSE)</f>
        <v>62.5</v>
      </c>
      <c r="R2090" t="str">
        <f>VLOOKUP(C2090,招行退!B:H,7,FALSE)</f>
        <v>S</v>
      </c>
      <c r="S2090" t="e">
        <f>VLOOKUP(C2090,招行退!B:I,8,FALSE)</f>
        <v>#N/A</v>
      </c>
    </row>
    <row r="2091" spans="1:19" ht="14.25">
      <c r="A2091" t="s">
        <v>23023</v>
      </c>
      <c r="B2091">
        <v>903056</v>
      </c>
      <c r="C2091" t="s">
        <v>12194</v>
      </c>
      <c r="D2091" t="s">
        <v>9459</v>
      </c>
      <c r="E2091" t="s">
        <v>5621</v>
      </c>
      <c r="F2091" s="15">
        <v>8630</v>
      </c>
      <c r="G2091" t="s">
        <v>34</v>
      </c>
      <c r="H2091" t="s">
        <v>34</v>
      </c>
      <c r="I2091" t="s">
        <v>58</v>
      </c>
      <c r="J2091" t="s">
        <v>48</v>
      </c>
      <c r="K2091" t="s">
        <v>59</v>
      </c>
      <c r="L2091" s="19" t="s">
        <v>27334</v>
      </c>
      <c r="M2091" t="s">
        <v>23024</v>
      </c>
      <c r="N2091" t="s">
        <v>5622</v>
      </c>
      <c r="O2091">
        <f>VLOOKUP(B2091,HIS退!B:F,5,FALSE)</f>
        <v>-8630</v>
      </c>
      <c r="P2091" t="str">
        <f>VLOOKUP(B2091,HIS退!B:I,8,FALSE)</f>
        <v>9</v>
      </c>
      <c r="Q2091" s="38">
        <f>VLOOKUP(C2091,招行退!B:F,5,FALSE)</f>
        <v>8630</v>
      </c>
      <c r="R2091" t="str">
        <f>VLOOKUP(C2091,招行退!B:H,7,FALSE)</f>
        <v>B</v>
      </c>
      <c r="S2091" t="str">
        <f>VLOOKUP(C2091,招行退!B:I,8,FALSE)</f>
        <v>20170724</v>
      </c>
    </row>
    <row r="2092" spans="1:19" ht="14.25" hidden="1">
      <c r="A2092" t="s">
        <v>23025</v>
      </c>
      <c r="B2092">
        <v>903069</v>
      </c>
      <c r="C2092" t="s">
        <v>16342</v>
      </c>
      <c r="D2092" t="s">
        <v>16343</v>
      </c>
      <c r="E2092" t="s">
        <v>16344</v>
      </c>
      <c r="F2092" s="15">
        <v>1837</v>
      </c>
      <c r="G2092" t="s">
        <v>34</v>
      </c>
      <c r="H2092" t="s">
        <v>34</v>
      </c>
      <c r="I2092" t="s">
        <v>58</v>
      </c>
      <c r="J2092" t="s">
        <v>48</v>
      </c>
      <c r="K2092" t="s">
        <v>59</v>
      </c>
      <c r="L2092" t="s">
        <v>23026</v>
      </c>
      <c r="M2092" t="s">
        <v>23027</v>
      </c>
      <c r="N2092" t="s">
        <v>23028</v>
      </c>
      <c r="O2092">
        <f>VLOOKUP(B2092,HIS退!B:F,5,FALSE)</f>
        <v>-1837</v>
      </c>
      <c r="P2092" t="str">
        <f>VLOOKUP(B2092,HIS退!B:I,8,FALSE)</f>
        <v>1</v>
      </c>
      <c r="Q2092" s="38">
        <f>VLOOKUP(C2092,招行退!B:F,5,FALSE)</f>
        <v>1837</v>
      </c>
      <c r="R2092" t="str">
        <f>VLOOKUP(C2092,招行退!B:H,7,FALSE)</f>
        <v>S</v>
      </c>
      <c r="S2092" t="e">
        <f>VLOOKUP(C2092,招行退!B:I,8,FALSE)</f>
        <v>#N/A</v>
      </c>
    </row>
    <row r="2093" spans="1:19" ht="14.25">
      <c r="A2093" t="s">
        <v>23029</v>
      </c>
      <c r="B2093">
        <v>903099</v>
      </c>
      <c r="C2093" t="s">
        <v>12124</v>
      </c>
      <c r="D2093" t="s">
        <v>16346</v>
      </c>
      <c r="E2093" t="s">
        <v>12127</v>
      </c>
      <c r="F2093" s="15">
        <v>351</v>
      </c>
      <c r="G2093" t="s">
        <v>34</v>
      </c>
      <c r="H2093" t="s">
        <v>34</v>
      </c>
      <c r="I2093" t="s">
        <v>58</v>
      </c>
      <c r="J2093" t="s">
        <v>48</v>
      </c>
      <c r="K2093" t="s">
        <v>59</v>
      </c>
      <c r="L2093" s="19" t="s">
        <v>27335</v>
      </c>
      <c r="M2093" t="s">
        <v>23030</v>
      </c>
      <c r="N2093" t="s">
        <v>12128</v>
      </c>
      <c r="O2093">
        <f>VLOOKUP(B2093,HIS退!B:F,5,FALSE)</f>
        <v>-351</v>
      </c>
      <c r="P2093" t="str">
        <f>VLOOKUP(B2093,HIS退!B:I,8,FALSE)</f>
        <v>9</v>
      </c>
      <c r="Q2093" s="38">
        <f>VLOOKUP(C2093,招行退!B:F,5,FALSE)</f>
        <v>351</v>
      </c>
      <c r="R2093" t="str">
        <f>VLOOKUP(C2093,招行退!B:H,7,FALSE)</f>
        <v>B</v>
      </c>
      <c r="S2093" t="str">
        <f>VLOOKUP(C2093,招行退!B:I,8,FALSE)</f>
        <v>20170724</v>
      </c>
    </row>
    <row r="2094" spans="1:19" ht="14.25" hidden="1">
      <c r="A2094" t="s">
        <v>23031</v>
      </c>
      <c r="B2094">
        <v>903153</v>
      </c>
      <c r="C2094" t="s">
        <v>16348</v>
      </c>
      <c r="D2094" t="s">
        <v>16349</v>
      </c>
      <c r="E2094" t="s">
        <v>16350</v>
      </c>
      <c r="F2094" s="15">
        <v>2500</v>
      </c>
      <c r="G2094" t="s">
        <v>34</v>
      </c>
      <c r="H2094" t="s">
        <v>34</v>
      </c>
      <c r="I2094" t="s">
        <v>58</v>
      </c>
      <c r="J2094" t="s">
        <v>48</v>
      </c>
      <c r="K2094" t="s">
        <v>59</v>
      </c>
      <c r="L2094" t="s">
        <v>23032</v>
      </c>
      <c r="M2094" t="s">
        <v>23033</v>
      </c>
      <c r="N2094" t="s">
        <v>23034</v>
      </c>
      <c r="O2094">
        <f>VLOOKUP(B2094,HIS退!B:F,5,FALSE)</f>
        <v>-2500</v>
      </c>
      <c r="P2094" t="str">
        <f>VLOOKUP(B2094,HIS退!B:I,8,FALSE)</f>
        <v>1</v>
      </c>
      <c r="Q2094" s="38">
        <f>VLOOKUP(C2094,招行退!B:F,5,FALSE)</f>
        <v>2500</v>
      </c>
      <c r="R2094" t="str">
        <f>VLOOKUP(C2094,招行退!B:H,7,FALSE)</f>
        <v>S</v>
      </c>
      <c r="S2094" t="e">
        <f>VLOOKUP(C2094,招行退!B:I,8,FALSE)</f>
        <v>#N/A</v>
      </c>
    </row>
    <row r="2095" spans="1:19" ht="14.25" hidden="1">
      <c r="A2095" t="s">
        <v>23035</v>
      </c>
      <c r="B2095">
        <v>903201</v>
      </c>
      <c r="C2095" t="s">
        <v>16352</v>
      </c>
      <c r="D2095" t="s">
        <v>16353</v>
      </c>
      <c r="E2095" t="s">
        <v>10273</v>
      </c>
      <c r="F2095" s="15">
        <v>2000</v>
      </c>
      <c r="G2095" t="s">
        <v>34</v>
      </c>
      <c r="H2095" t="s">
        <v>34</v>
      </c>
      <c r="I2095" t="s">
        <v>58</v>
      </c>
      <c r="J2095" t="s">
        <v>48</v>
      </c>
      <c r="K2095" t="s">
        <v>59</v>
      </c>
      <c r="L2095" t="s">
        <v>23036</v>
      </c>
      <c r="M2095" t="s">
        <v>23037</v>
      </c>
      <c r="N2095" t="s">
        <v>23038</v>
      </c>
      <c r="O2095">
        <f>VLOOKUP(B2095,HIS退!B:F,5,FALSE)</f>
        <v>-2000</v>
      </c>
      <c r="P2095" t="str">
        <f>VLOOKUP(B2095,HIS退!B:I,8,FALSE)</f>
        <v>1</v>
      </c>
      <c r="Q2095" s="38">
        <f>VLOOKUP(C2095,招行退!B:F,5,FALSE)</f>
        <v>2000</v>
      </c>
      <c r="R2095" t="str">
        <f>VLOOKUP(C2095,招行退!B:H,7,FALSE)</f>
        <v>S</v>
      </c>
      <c r="S2095" t="e">
        <f>VLOOKUP(C2095,招行退!B:I,8,FALSE)</f>
        <v>#N/A</v>
      </c>
    </row>
    <row r="2096" spans="1:19" ht="14.25" hidden="1">
      <c r="A2096" t="s">
        <v>23039</v>
      </c>
      <c r="B2096">
        <v>903287</v>
      </c>
      <c r="C2096" t="s">
        <v>16355</v>
      </c>
      <c r="D2096" t="s">
        <v>618</v>
      </c>
      <c r="E2096" t="s">
        <v>619</v>
      </c>
      <c r="F2096" s="15">
        <v>506</v>
      </c>
      <c r="G2096" t="s">
        <v>34</v>
      </c>
      <c r="H2096" t="s">
        <v>34</v>
      </c>
      <c r="I2096" t="s">
        <v>58</v>
      </c>
      <c r="J2096" t="s">
        <v>48</v>
      </c>
      <c r="K2096" t="s">
        <v>59</v>
      </c>
      <c r="L2096" t="s">
        <v>23040</v>
      </c>
      <c r="M2096" t="s">
        <v>23041</v>
      </c>
      <c r="N2096" t="s">
        <v>2607</v>
      </c>
      <c r="O2096">
        <f>VLOOKUP(B2096,HIS退!B:F,5,FALSE)</f>
        <v>-506</v>
      </c>
      <c r="P2096" t="str">
        <f>VLOOKUP(B2096,HIS退!B:I,8,FALSE)</f>
        <v>1</v>
      </c>
      <c r="Q2096" s="38">
        <f>VLOOKUP(C2096,招行退!B:F,5,FALSE)</f>
        <v>506</v>
      </c>
      <c r="R2096" t="str">
        <f>VLOOKUP(C2096,招行退!B:H,7,FALSE)</f>
        <v>S</v>
      </c>
      <c r="S2096" t="e">
        <f>VLOOKUP(C2096,招行退!B:I,8,FALSE)</f>
        <v>#N/A</v>
      </c>
    </row>
    <row r="2097" spans="1:19" ht="14.25" hidden="1">
      <c r="A2097" t="s">
        <v>23042</v>
      </c>
      <c r="B2097">
        <v>903410</v>
      </c>
      <c r="C2097" t="s">
        <v>16357</v>
      </c>
      <c r="D2097" t="s">
        <v>16358</v>
      </c>
      <c r="E2097" t="s">
        <v>16359</v>
      </c>
      <c r="F2097" s="15">
        <v>178</v>
      </c>
      <c r="G2097" t="s">
        <v>34</v>
      </c>
      <c r="H2097" t="s">
        <v>34</v>
      </c>
      <c r="I2097" t="s">
        <v>58</v>
      </c>
      <c r="J2097" t="s">
        <v>48</v>
      </c>
      <c r="K2097" t="s">
        <v>59</v>
      </c>
      <c r="L2097" t="s">
        <v>23043</v>
      </c>
      <c r="M2097" t="s">
        <v>23044</v>
      </c>
      <c r="N2097" t="s">
        <v>12184</v>
      </c>
      <c r="O2097">
        <f>VLOOKUP(B2097,HIS退!B:F,5,FALSE)</f>
        <v>-178</v>
      </c>
      <c r="P2097" t="str">
        <f>VLOOKUP(B2097,HIS退!B:I,8,FALSE)</f>
        <v>1</v>
      </c>
      <c r="Q2097" s="38">
        <f>VLOOKUP(C2097,招行退!B:F,5,FALSE)</f>
        <v>178</v>
      </c>
      <c r="R2097" t="str">
        <f>VLOOKUP(C2097,招行退!B:H,7,FALSE)</f>
        <v>S</v>
      </c>
      <c r="S2097" t="e">
        <f>VLOOKUP(C2097,招行退!B:I,8,FALSE)</f>
        <v>#N/A</v>
      </c>
    </row>
    <row r="2098" spans="1:19" ht="14.25">
      <c r="A2098" t="s">
        <v>23045</v>
      </c>
      <c r="B2098">
        <v>903430</v>
      </c>
      <c r="C2098" t="s">
        <v>12180</v>
      </c>
      <c r="D2098" t="s">
        <v>16361</v>
      </c>
      <c r="E2098" t="s">
        <v>12183</v>
      </c>
      <c r="F2098" s="15">
        <v>36</v>
      </c>
      <c r="G2098" t="s">
        <v>34</v>
      </c>
      <c r="H2098" t="s">
        <v>34</v>
      </c>
      <c r="I2098" t="s">
        <v>58</v>
      </c>
      <c r="J2098" t="s">
        <v>48</v>
      </c>
      <c r="K2098" t="s">
        <v>59</v>
      </c>
      <c r="L2098" s="19" t="s">
        <v>27336</v>
      </c>
      <c r="M2098" t="s">
        <v>23046</v>
      </c>
      <c r="N2098" t="s">
        <v>12184</v>
      </c>
      <c r="O2098">
        <f>VLOOKUP(B2098,HIS退!B:F,5,FALSE)</f>
        <v>-36</v>
      </c>
      <c r="P2098" t="str">
        <f>VLOOKUP(B2098,HIS退!B:I,8,FALSE)</f>
        <v>9</v>
      </c>
      <c r="Q2098" s="38">
        <f>VLOOKUP(C2098,招行退!B:F,5,FALSE)</f>
        <v>36</v>
      </c>
      <c r="R2098" t="str">
        <f>VLOOKUP(C2098,招行退!B:H,7,FALSE)</f>
        <v>B</v>
      </c>
      <c r="S2098" t="str">
        <f>VLOOKUP(C2098,招行退!B:I,8,FALSE)</f>
        <v>20170724</v>
      </c>
    </row>
    <row r="2099" spans="1:19" ht="14.25" hidden="1">
      <c r="A2099" t="s">
        <v>23047</v>
      </c>
      <c r="B2099">
        <v>903483</v>
      </c>
      <c r="C2099" t="s">
        <v>16363</v>
      </c>
      <c r="D2099" t="s">
        <v>16364</v>
      </c>
      <c r="E2099" t="s">
        <v>16365</v>
      </c>
      <c r="F2099" s="15">
        <v>1028</v>
      </c>
      <c r="G2099" t="s">
        <v>34</v>
      </c>
      <c r="H2099" t="s">
        <v>34</v>
      </c>
      <c r="I2099" t="s">
        <v>58</v>
      </c>
      <c r="J2099" t="s">
        <v>48</v>
      </c>
      <c r="K2099" t="s">
        <v>59</v>
      </c>
      <c r="L2099" t="s">
        <v>23048</v>
      </c>
      <c r="M2099" t="s">
        <v>23049</v>
      </c>
      <c r="N2099" t="s">
        <v>23050</v>
      </c>
      <c r="O2099">
        <f>VLOOKUP(B2099,HIS退!B:F,5,FALSE)</f>
        <v>-1028</v>
      </c>
      <c r="P2099" t="str">
        <f>VLOOKUP(B2099,HIS退!B:I,8,FALSE)</f>
        <v>1</v>
      </c>
      <c r="Q2099" s="38">
        <f>VLOOKUP(C2099,招行退!B:F,5,FALSE)</f>
        <v>1028</v>
      </c>
      <c r="R2099" t="str">
        <f>VLOOKUP(C2099,招行退!B:H,7,FALSE)</f>
        <v>S</v>
      </c>
      <c r="S2099" t="e">
        <f>VLOOKUP(C2099,招行退!B:I,8,FALSE)</f>
        <v>#N/A</v>
      </c>
    </row>
    <row r="2100" spans="1:19" ht="14.25" hidden="1">
      <c r="A2100" t="s">
        <v>23051</v>
      </c>
      <c r="B2100">
        <v>903547</v>
      </c>
      <c r="C2100" t="s">
        <v>16367</v>
      </c>
      <c r="D2100" t="s">
        <v>16368</v>
      </c>
      <c r="E2100" t="s">
        <v>16369</v>
      </c>
      <c r="F2100" s="15">
        <v>11.5</v>
      </c>
      <c r="G2100" t="s">
        <v>34</v>
      </c>
      <c r="H2100" t="s">
        <v>34</v>
      </c>
      <c r="I2100" t="s">
        <v>58</v>
      </c>
      <c r="J2100" t="s">
        <v>48</v>
      </c>
      <c r="K2100" t="s">
        <v>59</v>
      </c>
      <c r="L2100" t="s">
        <v>23052</v>
      </c>
      <c r="M2100" t="s">
        <v>23053</v>
      </c>
      <c r="N2100" t="s">
        <v>12062</v>
      </c>
      <c r="O2100">
        <f>VLOOKUP(B2100,HIS退!B:F,5,FALSE)</f>
        <v>-11.5</v>
      </c>
      <c r="P2100" t="str">
        <f>VLOOKUP(B2100,HIS退!B:I,8,FALSE)</f>
        <v>1</v>
      </c>
      <c r="Q2100" s="38">
        <f>VLOOKUP(C2100,招行退!B:F,5,FALSE)</f>
        <v>11.5</v>
      </c>
      <c r="R2100" t="str">
        <f>VLOOKUP(C2100,招行退!B:H,7,FALSE)</f>
        <v>S</v>
      </c>
      <c r="S2100" t="e">
        <f>VLOOKUP(C2100,招行退!B:I,8,FALSE)</f>
        <v>#N/A</v>
      </c>
    </row>
    <row r="2101" spans="1:19" ht="14.25" hidden="1">
      <c r="A2101" t="s">
        <v>23054</v>
      </c>
      <c r="B2101">
        <v>903554</v>
      </c>
      <c r="C2101" t="s">
        <v>12058</v>
      </c>
      <c r="D2101" t="s">
        <v>16371</v>
      </c>
      <c r="E2101" t="s">
        <v>12061</v>
      </c>
      <c r="F2101" s="15">
        <v>62.5</v>
      </c>
      <c r="G2101" t="s">
        <v>34</v>
      </c>
      <c r="H2101" t="s">
        <v>34</v>
      </c>
      <c r="I2101" t="s">
        <v>340</v>
      </c>
      <c r="J2101" t="s">
        <v>57</v>
      </c>
      <c r="K2101" t="s">
        <v>59</v>
      </c>
      <c r="L2101" t="s">
        <v>12059</v>
      </c>
      <c r="M2101" t="s">
        <v>23055</v>
      </c>
      <c r="N2101" t="s">
        <v>12062</v>
      </c>
      <c r="O2101">
        <f>VLOOKUP(B2101,HIS退!B:F,5,FALSE)</f>
        <v>-62.5</v>
      </c>
      <c r="P2101" t="str">
        <f>VLOOKUP(B2101,HIS退!B:I,8,FALSE)</f>
        <v>9</v>
      </c>
      <c r="Q2101" s="38">
        <f>VLOOKUP(C2101,招行退!B:F,5,FALSE)</f>
        <v>62.5</v>
      </c>
      <c r="R2101" t="str">
        <f>VLOOKUP(C2101,招行退!B:H,7,FALSE)</f>
        <v>B</v>
      </c>
      <c r="S2101" t="str">
        <f>VLOOKUP(C2101,招行退!B:I,8,FALSE)</f>
        <v>20170724</v>
      </c>
    </row>
    <row r="2102" spans="1:19" ht="14.25" hidden="1">
      <c r="A2102" t="s">
        <v>23056</v>
      </c>
      <c r="B2102">
        <v>903734</v>
      </c>
      <c r="C2102" t="s">
        <v>16373</v>
      </c>
      <c r="D2102" t="s">
        <v>16374</v>
      </c>
      <c r="E2102" t="s">
        <v>16375</v>
      </c>
      <c r="F2102" s="15">
        <v>1000</v>
      </c>
      <c r="G2102" t="s">
        <v>34</v>
      </c>
      <c r="H2102" t="s">
        <v>34</v>
      </c>
      <c r="I2102" t="s">
        <v>58</v>
      </c>
      <c r="J2102" t="s">
        <v>48</v>
      </c>
      <c r="K2102" t="s">
        <v>59</v>
      </c>
      <c r="L2102" t="s">
        <v>23057</v>
      </c>
      <c r="M2102" t="s">
        <v>23058</v>
      </c>
      <c r="N2102" t="s">
        <v>23059</v>
      </c>
      <c r="O2102">
        <f>VLOOKUP(B2102,HIS退!B:F,5,FALSE)</f>
        <v>-1000</v>
      </c>
      <c r="P2102" t="str">
        <f>VLOOKUP(B2102,HIS退!B:I,8,FALSE)</f>
        <v>1</v>
      </c>
      <c r="Q2102" s="38">
        <f>VLOOKUP(C2102,招行退!B:F,5,FALSE)</f>
        <v>1000</v>
      </c>
      <c r="R2102" t="str">
        <f>VLOOKUP(C2102,招行退!B:H,7,FALSE)</f>
        <v>S</v>
      </c>
      <c r="S2102" t="e">
        <f>VLOOKUP(C2102,招行退!B:I,8,FALSE)</f>
        <v>#N/A</v>
      </c>
    </row>
    <row r="2103" spans="1:19" ht="14.25" hidden="1">
      <c r="A2103" t="s">
        <v>23060</v>
      </c>
      <c r="B2103">
        <v>903853</v>
      </c>
      <c r="C2103" t="s">
        <v>12065</v>
      </c>
      <c r="D2103" t="s">
        <v>16377</v>
      </c>
      <c r="E2103" t="s">
        <v>12068</v>
      </c>
      <c r="F2103" s="15">
        <v>441</v>
      </c>
      <c r="G2103" t="s">
        <v>34</v>
      </c>
      <c r="H2103" t="s">
        <v>34</v>
      </c>
      <c r="I2103" t="s">
        <v>340</v>
      </c>
      <c r="J2103" t="s">
        <v>57</v>
      </c>
      <c r="K2103" t="s">
        <v>59</v>
      </c>
      <c r="L2103" t="s">
        <v>12066</v>
      </c>
      <c r="M2103" t="s">
        <v>23061</v>
      </c>
      <c r="N2103" t="s">
        <v>12069</v>
      </c>
      <c r="O2103">
        <f>VLOOKUP(B2103,HIS退!B:F,5,FALSE)</f>
        <v>-441</v>
      </c>
      <c r="P2103" t="str">
        <f>VLOOKUP(B2103,HIS退!B:I,8,FALSE)</f>
        <v>9</v>
      </c>
      <c r="Q2103" s="38">
        <f>VLOOKUP(C2103,招行退!B:F,5,FALSE)</f>
        <v>441</v>
      </c>
      <c r="R2103" t="str">
        <f>VLOOKUP(C2103,招行退!B:H,7,FALSE)</f>
        <v>B</v>
      </c>
      <c r="S2103" t="str">
        <f>VLOOKUP(C2103,招行退!B:I,8,FALSE)</f>
        <v>20170724</v>
      </c>
    </row>
    <row r="2104" spans="1:19" ht="14.25" hidden="1">
      <c r="A2104" t="s">
        <v>23062</v>
      </c>
      <c r="B2104">
        <v>904068</v>
      </c>
      <c r="C2104" t="s">
        <v>16379</v>
      </c>
      <c r="D2104" t="s">
        <v>16380</v>
      </c>
      <c r="E2104" t="s">
        <v>16381</v>
      </c>
      <c r="F2104" s="15">
        <v>550</v>
      </c>
      <c r="G2104" t="s">
        <v>34</v>
      </c>
      <c r="H2104" t="s">
        <v>34</v>
      </c>
      <c r="I2104" t="s">
        <v>58</v>
      </c>
      <c r="J2104" t="s">
        <v>48</v>
      </c>
      <c r="K2104" t="s">
        <v>59</v>
      </c>
      <c r="L2104" t="s">
        <v>23063</v>
      </c>
      <c r="M2104" t="s">
        <v>23064</v>
      </c>
      <c r="N2104" t="s">
        <v>23065</v>
      </c>
      <c r="O2104">
        <f>VLOOKUP(B2104,HIS退!B:F,5,FALSE)</f>
        <v>-550</v>
      </c>
      <c r="P2104" t="str">
        <f>VLOOKUP(B2104,HIS退!B:I,8,FALSE)</f>
        <v>1</v>
      </c>
      <c r="Q2104" s="38">
        <f>VLOOKUP(C2104,招行退!B:F,5,FALSE)</f>
        <v>550</v>
      </c>
      <c r="R2104" t="str">
        <f>VLOOKUP(C2104,招行退!B:H,7,FALSE)</f>
        <v>S</v>
      </c>
      <c r="S2104" t="e">
        <f>VLOOKUP(C2104,招行退!B:I,8,FALSE)</f>
        <v>#N/A</v>
      </c>
    </row>
    <row r="2105" spans="1:19" ht="14.25" hidden="1">
      <c r="A2105" t="s">
        <v>23066</v>
      </c>
      <c r="B2105">
        <v>904236</v>
      </c>
      <c r="C2105" t="s">
        <v>16383</v>
      </c>
      <c r="D2105" t="s">
        <v>16384</v>
      </c>
      <c r="E2105" t="s">
        <v>16385</v>
      </c>
      <c r="F2105" s="15">
        <v>100</v>
      </c>
      <c r="G2105" t="s">
        <v>34</v>
      </c>
      <c r="H2105" t="s">
        <v>34</v>
      </c>
      <c r="I2105" t="s">
        <v>58</v>
      </c>
      <c r="J2105" t="s">
        <v>48</v>
      </c>
      <c r="K2105" t="s">
        <v>59</v>
      </c>
      <c r="L2105" t="s">
        <v>23067</v>
      </c>
      <c r="M2105" t="s">
        <v>23068</v>
      </c>
      <c r="N2105" t="s">
        <v>23069</v>
      </c>
      <c r="O2105">
        <f>VLOOKUP(B2105,HIS退!B:F,5,FALSE)</f>
        <v>-100</v>
      </c>
      <c r="P2105" t="str">
        <f>VLOOKUP(B2105,HIS退!B:I,8,FALSE)</f>
        <v>1</v>
      </c>
      <c r="Q2105" s="38">
        <f>VLOOKUP(C2105,招行退!B:F,5,FALSE)</f>
        <v>100</v>
      </c>
      <c r="R2105" t="str">
        <f>VLOOKUP(C2105,招行退!B:H,7,FALSE)</f>
        <v>S</v>
      </c>
      <c r="S2105" t="e">
        <f>VLOOKUP(C2105,招行退!B:I,8,FALSE)</f>
        <v>#N/A</v>
      </c>
    </row>
    <row r="2106" spans="1:19" ht="14.25" hidden="1">
      <c r="A2106" t="s">
        <v>23070</v>
      </c>
      <c r="B2106">
        <v>904446</v>
      </c>
      <c r="C2106" t="s">
        <v>16387</v>
      </c>
      <c r="D2106" t="s">
        <v>16388</v>
      </c>
      <c r="E2106" t="s">
        <v>16389</v>
      </c>
      <c r="F2106" s="15">
        <v>2000</v>
      </c>
      <c r="G2106" t="s">
        <v>34</v>
      </c>
      <c r="H2106" t="s">
        <v>34</v>
      </c>
      <c r="I2106" t="s">
        <v>58</v>
      </c>
      <c r="J2106" t="s">
        <v>48</v>
      </c>
      <c r="K2106" t="s">
        <v>59</v>
      </c>
      <c r="L2106" t="s">
        <v>23071</v>
      </c>
      <c r="M2106" t="s">
        <v>23072</v>
      </c>
      <c r="N2106" t="s">
        <v>23073</v>
      </c>
      <c r="O2106">
        <f>VLOOKUP(B2106,HIS退!B:F,5,FALSE)</f>
        <v>-2000</v>
      </c>
      <c r="P2106" t="str">
        <f>VLOOKUP(B2106,HIS退!B:I,8,FALSE)</f>
        <v>1</v>
      </c>
      <c r="Q2106" s="38">
        <f>VLOOKUP(C2106,招行退!B:F,5,FALSE)</f>
        <v>2000</v>
      </c>
      <c r="R2106" t="str">
        <f>VLOOKUP(C2106,招行退!B:H,7,FALSE)</f>
        <v>S</v>
      </c>
      <c r="S2106" t="e">
        <f>VLOOKUP(C2106,招行退!B:I,8,FALSE)</f>
        <v>#N/A</v>
      </c>
    </row>
    <row r="2107" spans="1:19" ht="14.25" hidden="1">
      <c r="A2107" t="s">
        <v>23074</v>
      </c>
      <c r="B2107">
        <v>904457</v>
      </c>
      <c r="C2107" t="s">
        <v>16391</v>
      </c>
      <c r="D2107" t="s">
        <v>16392</v>
      </c>
      <c r="E2107" t="s">
        <v>16393</v>
      </c>
      <c r="F2107" s="15">
        <v>500</v>
      </c>
      <c r="G2107" t="s">
        <v>34</v>
      </c>
      <c r="H2107" t="s">
        <v>34</v>
      </c>
      <c r="I2107" t="s">
        <v>58</v>
      </c>
      <c r="J2107" t="s">
        <v>48</v>
      </c>
      <c r="K2107" t="s">
        <v>59</v>
      </c>
      <c r="L2107" t="s">
        <v>23075</v>
      </c>
      <c r="M2107" t="s">
        <v>23076</v>
      </c>
      <c r="N2107" t="s">
        <v>23073</v>
      </c>
      <c r="O2107">
        <f>VLOOKUP(B2107,HIS退!B:F,5,FALSE)</f>
        <v>-500</v>
      </c>
      <c r="P2107" t="str">
        <f>VLOOKUP(B2107,HIS退!B:I,8,FALSE)</f>
        <v>1</v>
      </c>
      <c r="Q2107" s="38">
        <f>VLOOKUP(C2107,招行退!B:F,5,FALSE)</f>
        <v>500</v>
      </c>
      <c r="R2107" t="str">
        <f>VLOOKUP(C2107,招行退!B:H,7,FALSE)</f>
        <v>S</v>
      </c>
      <c r="S2107" t="e">
        <f>VLOOKUP(C2107,招行退!B:I,8,FALSE)</f>
        <v>#N/A</v>
      </c>
    </row>
    <row r="2108" spans="1:19" ht="14.25" hidden="1">
      <c r="A2108" t="s">
        <v>23077</v>
      </c>
      <c r="B2108">
        <v>904489</v>
      </c>
      <c r="C2108" t="s">
        <v>16395</v>
      </c>
      <c r="D2108" t="s">
        <v>16396</v>
      </c>
      <c r="E2108" t="s">
        <v>16397</v>
      </c>
      <c r="F2108" s="15">
        <v>1000</v>
      </c>
      <c r="G2108" t="s">
        <v>34</v>
      </c>
      <c r="H2108" t="s">
        <v>34</v>
      </c>
      <c r="I2108" t="s">
        <v>58</v>
      </c>
      <c r="J2108" t="s">
        <v>48</v>
      </c>
      <c r="K2108" t="s">
        <v>59</v>
      </c>
      <c r="L2108" t="s">
        <v>23078</v>
      </c>
      <c r="M2108" t="s">
        <v>23079</v>
      </c>
      <c r="N2108" t="s">
        <v>23080</v>
      </c>
      <c r="O2108">
        <f>VLOOKUP(B2108,HIS退!B:F,5,FALSE)</f>
        <v>-1000</v>
      </c>
      <c r="P2108" t="str">
        <f>VLOOKUP(B2108,HIS退!B:I,8,FALSE)</f>
        <v>1</v>
      </c>
      <c r="Q2108" s="38">
        <f>VLOOKUP(C2108,招行退!B:F,5,FALSE)</f>
        <v>1000</v>
      </c>
      <c r="R2108" t="str">
        <f>VLOOKUP(C2108,招行退!B:H,7,FALSE)</f>
        <v>S</v>
      </c>
      <c r="S2108" t="e">
        <f>VLOOKUP(C2108,招行退!B:I,8,FALSE)</f>
        <v>#N/A</v>
      </c>
    </row>
    <row r="2109" spans="1:19" ht="14.25" hidden="1">
      <c r="A2109" t="s">
        <v>23081</v>
      </c>
      <c r="B2109">
        <v>904488</v>
      </c>
      <c r="C2109" t="s">
        <v>16398</v>
      </c>
      <c r="D2109" t="s">
        <v>16399</v>
      </c>
      <c r="E2109" t="s">
        <v>16400</v>
      </c>
      <c r="F2109" s="15">
        <v>4000</v>
      </c>
      <c r="G2109" t="s">
        <v>34</v>
      </c>
      <c r="H2109" t="s">
        <v>34</v>
      </c>
      <c r="I2109" t="s">
        <v>58</v>
      </c>
      <c r="J2109" t="s">
        <v>48</v>
      </c>
      <c r="K2109" t="s">
        <v>59</v>
      </c>
      <c r="L2109" t="s">
        <v>23082</v>
      </c>
      <c r="M2109" t="s">
        <v>23083</v>
      </c>
      <c r="N2109" t="s">
        <v>23084</v>
      </c>
      <c r="O2109">
        <f>VLOOKUP(B2109,HIS退!B:F,5,FALSE)</f>
        <v>-4000</v>
      </c>
      <c r="P2109" t="str">
        <f>VLOOKUP(B2109,HIS退!B:I,8,FALSE)</f>
        <v>1</v>
      </c>
      <c r="Q2109" s="38">
        <f>VLOOKUP(C2109,招行退!B:F,5,FALSE)</f>
        <v>4000</v>
      </c>
      <c r="R2109" t="str">
        <f>VLOOKUP(C2109,招行退!B:H,7,FALSE)</f>
        <v>S</v>
      </c>
      <c r="S2109" t="e">
        <f>VLOOKUP(C2109,招行退!B:I,8,FALSE)</f>
        <v>#N/A</v>
      </c>
    </row>
    <row r="2110" spans="1:19" ht="14.25" hidden="1">
      <c r="A2110" t="s">
        <v>23085</v>
      </c>
      <c r="B2110">
        <v>904508</v>
      </c>
      <c r="C2110" t="s">
        <v>16402</v>
      </c>
      <c r="D2110" t="s">
        <v>16403</v>
      </c>
      <c r="E2110" t="s">
        <v>16404</v>
      </c>
      <c r="F2110" s="15">
        <v>568.84</v>
      </c>
      <c r="G2110" t="s">
        <v>34</v>
      </c>
      <c r="H2110" t="s">
        <v>34</v>
      </c>
      <c r="I2110" t="s">
        <v>58</v>
      </c>
      <c r="J2110" t="s">
        <v>48</v>
      </c>
      <c r="K2110" t="s">
        <v>59</v>
      </c>
      <c r="L2110" t="s">
        <v>23086</v>
      </c>
      <c r="M2110" t="s">
        <v>23087</v>
      </c>
      <c r="N2110" t="s">
        <v>23084</v>
      </c>
      <c r="O2110">
        <f>VLOOKUP(B2110,HIS退!B:F,5,FALSE)</f>
        <v>-568.84</v>
      </c>
      <c r="P2110" t="str">
        <f>VLOOKUP(B2110,HIS退!B:I,8,FALSE)</f>
        <v>1</v>
      </c>
      <c r="Q2110" s="38">
        <f>VLOOKUP(C2110,招行退!B:F,5,FALSE)</f>
        <v>568.84</v>
      </c>
      <c r="R2110" t="str">
        <f>VLOOKUP(C2110,招行退!B:H,7,FALSE)</f>
        <v>S</v>
      </c>
      <c r="S2110" t="e">
        <f>VLOOKUP(C2110,招行退!B:I,8,FALSE)</f>
        <v>#N/A</v>
      </c>
    </row>
    <row r="2111" spans="1:19" ht="14.25" hidden="1">
      <c r="A2111" t="s">
        <v>23088</v>
      </c>
      <c r="B2111">
        <v>904749</v>
      </c>
      <c r="C2111" t="s">
        <v>16406</v>
      </c>
      <c r="D2111" t="s">
        <v>16407</v>
      </c>
      <c r="E2111" t="s">
        <v>16408</v>
      </c>
      <c r="F2111" s="15">
        <v>1100</v>
      </c>
      <c r="G2111" t="s">
        <v>34</v>
      </c>
      <c r="H2111" t="s">
        <v>34</v>
      </c>
      <c r="I2111" t="s">
        <v>58</v>
      </c>
      <c r="J2111" t="s">
        <v>48</v>
      </c>
      <c r="K2111" t="s">
        <v>59</v>
      </c>
      <c r="L2111" t="s">
        <v>23089</v>
      </c>
      <c r="M2111" t="s">
        <v>23090</v>
      </c>
      <c r="N2111" t="s">
        <v>23091</v>
      </c>
      <c r="O2111">
        <f>VLOOKUP(B2111,HIS退!B:F,5,FALSE)</f>
        <v>-1100</v>
      </c>
      <c r="P2111" t="str">
        <f>VLOOKUP(B2111,HIS退!B:I,8,FALSE)</f>
        <v>1</v>
      </c>
      <c r="Q2111" s="38">
        <f>VLOOKUP(C2111,招行退!B:F,5,FALSE)</f>
        <v>1100</v>
      </c>
      <c r="R2111" t="str">
        <f>VLOOKUP(C2111,招行退!B:H,7,FALSE)</f>
        <v>S</v>
      </c>
      <c r="S2111" t="e">
        <f>VLOOKUP(C2111,招行退!B:I,8,FALSE)</f>
        <v>#N/A</v>
      </c>
    </row>
    <row r="2112" spans="1:19" ht="14.25" hidden="1">
      <c r="A2112" t="s">
        <v>23092</v>
      </c>
      <c r="B2112">
        <v>904805</v>
      </c>
      <c r="C2112" t="s">
        <v>16410</v>
      </c>
      <c r="D2112" t="s">
        <v>16411</v>
      </c>
      <c r="E2112" t="s">
        <v>16412</v>
      </c>
      <c r="F2112" s="15">
        <v>700</v>
      </c>
      <c r="G2112" t="s">
        <v>34</v>
      </c>
      <c r="H2112" t="s">
        <v>34</v>
      </c>
      <c r="I2112" t="s">
        <v>58</v>
      </c>
      <c r="J2112" t="s">
        <v>48</v>
      </c>
      <c r="K2112" t="s">
        <v>59</v>
      </c>
      <c r="L2112" t="s">
        <v>23093</v>
      </c>
      <c r="M2112" t="s">
        <v>23094</v>
      </c>
      <c r="N2112" t="s">
        <v>23000</v>
      </c>
      <c r="O2112">
        <f>VLOOKUP(B2112,HIS退!B:F,5,FALSE)</f>
        <v>-700</v>
      </c>
      <c r="P2112" t="str">
        <f>VLOOKUP(B2112,HIS退!B:I,8,FALSE)</f>
        <v>1</v>
      </c>
      <c r="Q2112" s="38">
        <f>VLOOKUP(C2112,招行退!B:F,5,FALSE)</f>
        <v>700</v>
      </c>
      <c r="R2112" t="str">
        <f>VLOOKUP(C2112,招行退!B:H,7,FALSE)</f>
        <v>S</v>
      </c>
      <c r="S2112" t="e">
        <f>VLOOKUP(C2112,招行退!B:I,8,FALSE)</f>
        <v>#N/A</v>
      </c>
    </row>
    <row r="2113" spans="1:19" ht="14.25" hidden="1">
      <c r="A2113" t="s">
        <v>23095</v>
      </c>
      <c r="B2113">
        <v>904823</v>
      </c>
      <c r="C2113" t="s">
        <v>16414</v>
      </c>
      <c r="D2113" t="s">
        <v>16411</v>
      </c>
      <c r="E2113" t="s">
        <v>16412</v>
      </c>
      <c r="F2113" s="15">
        <v>328.18</v>
      </c>
      <c r="G2113" t="s">
        <v>34</v>
      </c>
      <c r="H2113" t="s">
        <v>34</v>
      </c>
      <c r="I2113" t="s">
        <v>58</v>
      </c>
      <c r="J2113" t="s">
        <v>48</v>
      </c>
      <c r="K2113" t="s">
        <v>59</v>
      </c>
      <c r="L2113" t="s">
        <v>23096</v>
      </c>
      <c r="M2113" t="s">
        <v>23097</v>
      </c>
      <c r="N2113" t="s">
        <v>23000</v>
      </c>
      <c r="O2113">
        <f>VLOOKUP(B2113,HIS退!B:F,5,FALSE)</f>
        <v>-328.18</v>
      </c>
      <c r="P2113" t="str">
        <f>VLOOKUP(B2113,HIS退!B:I,8,FALSE)</f>
        <v>1</v>
      </c>
      <c r="Q2113" s="38">
        <f>VLOOKUP(C2113,招行退!B:F,5,FALSE)</f>
        <v>328.18</v>
      </c>
      <c r="R2113" t="str">
        <f>VLOOKUP(C2113,招行退!B:H,7,FALSE)</f>
        <v>S</v>
      </c>
      <c r="S2113" t="e">
        <f>VLOOKUP(C2113,招行退!B:I,8,FALSE)</f>
        <v>#N/A</v>
      </c>
    </row>
    <row r="2114" spans="1:19" ht="14.25" hidden="1">
      <c r="A2114" t="s">
        <v>23098</v>
      </c>
      <c r="B2114">
        <v>904898</v>
      </c>
      <c r="C2114" t="s">
        <v>16416</v>
      </c>
      <c r="D2114" t="s">
        <v>16417</v>
      </c>
      <c r="E2114" t="s">
        <v>16418</v>
      </c>
      <c r="F2114" s="15">
        <v>500</v>
      </c>
      <c r="G2114" t="s">
        <v>34</v>
      </c>
      <c r="H2114" t="s">
        <v>34</v>
      </c>
      <c r="I2114" t="s">
        <v>58</v>
      </c>
      <c r="J2114" t="s">
        <v>48</v>
      </c>
      <c r="K2114" t="s">
        <v>59</v>
      </c>
      <c r="L2114" t="s">
        <v>23099</v>
      </c>
      <c r="M2114" t="s">
        <v>23100</v>
      </c>
      <c r="N2114" t="s">
        <v>23101</v>
      </c>
      <c r="O2114">
        <f>VLOOKUP(B2114,HIS退!B:F,5,FALSE)</f>
        <v>-500</v>
      </c>
      <c r="P2114" t="str">
        <f>VLOOKUP(B2114,HIS退!B:I,8,FALSE)</f>
        <v>1</v>
      </c>
      <c r="Q2114" s="38">
        <f>VLOOKUP(C2114,招行退!B:F,5,FALSE)</f>
        <v>500</v>
      </c>
      <c r="R2114" t="str">
        <f>VLOOKUP(C2114,招行退!B:H,7,FALSE)</f>
        <v>S</v>
      </c>
      <c r="S2114" t="e">
        <f>VLOOKUP(C2114,招行退!B:I,8,FALSE)</f>
        <v>#N/A</v>
      </c>
    </row>
    <row r="2115" spans="1:19" ht="14.25" hidden="1">
      <c r="A2115" t="s">
        <v>23102</v>
      </c>
      <c r="B2115">
        <v>905399</v>
      </c>
      <c r="C2115" t="s">
        <v>16420</v>
      </c>
      <c r="D2115" t="s">
        <v>16421</v>
      </c>
      <c r="E2115" t="s">
        <v>16422</v>
      </c>
      <c r="F2115" s="15">
        <v>492.5</v>
      </c>
      <c r="G2115" t="s">
        <v>34</v>
      </c>
      <c r="H2115" t="s">
        <v>34</v>
      </c>
      <c r="I2115" t="s">
        <v>58</v>
      </c>
      <c r="J2115" t="s">
        <v>48</v>
      </c>
      <c r="K2115" t="s">
        <v>59</v>
      </c>
      <c r="L2115" t="s">
        <v>23103</v>
      </c>
      <c r="M2115" t="s">
        <v>23104</v>
      </c>
      <c r="N2115" t="s">
        <v>23105</v>
      </c>
      <c r="O2115">
        <f>VLOOKUP(B2115,HIS退!B:F,5,FALSE)</f>
        <v>-492.5</v>
      </c>
      <c r="P2115" t="str">
        <f>VLOOKUP(B2115,HIS退!B:I,8,FALSE)</f>
        <v>1</v>
      </c>
      <c r="Q2115" s="38">
        <f>VLOOKUP(C2115,招行退!B:F,5,FALSE)</f>
        <v>492.5</v>
      </c>
      <c r="R2115" t="str">
        <f>VLOOKUP(C2115,招行退!B:H,7,FALSE)</f>
        <v>S</v>
      </c>
      <c r="S2115" t="e">
        <f>VLOOKUP(C2115,招行退!B:I,8,FALSE)</f>
        <v>#N/A</v>
      </c>
    </row>
    <row r="2116" spans="1:19" ht="14.25" hidden="1">
      <c r="A2116" t="s">
        <v>23106</v>
      </c>
      <c r="B2116">
        <v>905423</v>
      </c>
      <c r="C2116" t="s">
        <v>16424</v>
      </c>
      <c r="D2116" t="s">
        <v>16425</v>
      </c>
      <c r="E2116" t="s">
        <v>16426</v>
      </c>
      <c r="F2116" s="15">
        <v>65.72</v>
      </c>
      <c r="G2116" t="s">
        <v>34</v>
      </c>
      <c r="H2116" t="s">
        <v>34</v>
      </c>
      <c r="I2116" t="s">
        <v>58</v>
      </c>
      <c r="J2116" t="s">
        <v>48</v>
      </c>
      <c r="K2116" t="s">
        <v>59</v>
      </c>
      <c r="L2116" t="s">
        <v>23107</v>
      </c>
      <c r="M2116" t="s">
        <v>23108</v>
      </c>
      <c r="N2116" t="s">
        <v>23109</v>
      </c>
      <c r="O2116">
        <f>VLOOKUP(B2116,HIS退!B:F,5,FALSE)</f>
        <v>-65.72</v>
      </c>
      <c r="P2116" t="str">
        <f>VLOOKUP(B2116,HIS退!B:I,8,FALSE)</f>
        <v>1</v>
      </c>
      <c r="Q2116" s="38">
        <f>VLOOKUP(C2116,招行退!B:F,5,FALSE)</f>
        <v>65.72</v>
      </c>
      <c r="R2116" t="str">
        <f>VLOOKUP(C2116,招行退!B:H,7,FALSE)</f>
        <v>S</v>
      </c>
      <c r="S2116" t="e">
        <f>VLOOKUP(C2116,招行退!B:I,8,FALSE)</f>
        <v>#N/A</v>
      </c>
    </row>
    <row r="2117" spans="1:19" ht="14.25" hidden="1">
      <c r="A2117" t="s">
        <v>23110</v>
      </c>
      <c r="B2117">
        <v>905436</v>
      </c>
      <c r="C2117" t="s">
        <v>16428</v>
      </c>
      <c r="D2117" t="s">
        <v>16429</v>
      </c>
      <c r="E2117" t="s">
        <v>16430</v>
      </c>
      <c r="F2117" s="15">
        <v>1000</v>
      </c>
      <c r="G2117" t="s">
        <v>34</v>
      </c>
      <c r="H2117" t="s">
        <v>34</v>
      </c>
      <c r="I2117" t="s">
        <v>58</v>
      </c>
      <c r="J2117" t="s">
        <v>48</v>
      </c>
      <c r="K2117" t="s">
        <v>59</v>
      </c>
      <c r="L2117" t="s">
        <v>23111</v>
      </c>
      <c r="M2117" t="s">
        <v>23112</v>
      </c>
      <c r="N2117" t="s">
        <v>23113</v>
      </c>
      <c r="O2117">
        <f>VLOOKUP(B2117,HIS退!B:F,5,FALSE)</f>
        <v>-1000</v>
      </c>
      <c r="P2117" t="str">
        <f>VLOOKUP(B2117,HIS退!B:I,8,FALSE)</f>
        <v>1</v>
      </c>
      <c r="Q2117" s="38">
        <f>VLOOKUP(C2117,招行退!B:F,5,FALSE)</f>
        <v>1000</v>
      </c>
      <c r="R2117" t="str">
        <f>VLOOKUP(C2117,招行退!B:H,7,FALSE)</f>
        <v>S</v>
      </c>
      <c r="S2117" t="e">
        <f>VLOOKUP(C2117,招行退!B:I,8,FALSE)</f>
        <v>#N/A</v>
      </c>
    </row>
    <row r="2118" spans="1:19" ht="14.25">
      <c r="A2118" t="s">
        <v>23114</v>
      </c>
      <c r="B2118">
        <v>905479</v>
      </c>
      <c r="C2118" t="s">
        <v>12110</v>
      </c>
      <c r="D2118" t="s">
        <v>16432</v>
      </c>
      <c r="E2118" t="s">
        <v>12113</v>
      </c>
      <c r="F2118" s="15">
        <v>14.5</v>
      </c>
      <c r="G2118" t="s">
        <v>34</v>
      </c>
      <c r="H2118" t="s">
        <v>34</v>
      </c>
      <c r="I2118" t="s">
        <v>58</v>
      </c>
      <c r="J2118" t="s">
        <v>48</v>
      </c>
      <c r="K2118" t="s">
        <v>59</v>
      </c>
      <c r="L2118" s="19" t="s">
        <v>27337</v>
      </c>
      <c r="M2118" t="s">
        <v>23115</v>
      </c>
      <c r="N2118" t="s">
        <v>12114</v>
      </c>
      <c r="O2118">
        <f>VLOOKUP(B2118,HIS退!B:F,5,FALSE)</f>
        <v>-14.5</v>
      </c>
      <c r="P2118" t="str">
        <f>VLOOKUP(B2118,HIS退!B:I,8,FALSE)</f>
        <v>9</v>
      </c>
      <c r="Q2118" s="38">
        <f>VLOOKUP(C2118,招行退!B:F,5,FALSE)</f>
        <v>14.5</v>
      </c>
      <c r="R2118" t="str">
        <f>VLOOKUP(C2118,招行退!B:H,7,FALSE)</f>
        <v>B</v>
      </c>
      <c r="S2118" t="str">
        <f>VLOOKUP(C2118,招行退!B:I,8,FALSE)</f>
        <v>20170724</v>
      </c>
    </row>
    <row r="2119" spans="1:19" ht="14.25" hidden="1">
      <c r="A2119" t="s">
        <v>23116</v>
      </c>
      <c r="B2119">
        <v>905532</v>
      </c>
      <c r="C2119" t="s">
        <v>16434</v>
      </c>
      <c r="D2119" t="s">
        <v>16435</v>
      </c>
      <c r="E2119" t="s">
        <v>16436</v>
      </c>
      <c r="F2119" s="15">
        <v>112.33</v>
      </c>
      <c r="G2119" t="s">
        <v>34</v>
      </c>
      <c r="H2119" t="s">
        <v>34</v>
      </c>
      <c r="I2119" t="s">
        <v>58</v>
      </c>
      <c r="J2119" t="s">
        <v>48</v>
      </c>
      <c r="K2119" t="s">
        <v>59</v>
      </c>
      <c r="L2119" t="s">
        <v>23117</v>
      </c>
      <c r="M2119" t="s">
        <v>23118</v>
      </c>
      <c r="N2119" t="s">
        <v>23119</v>
      </c>
      <c r="O2119">
        <f>VLOOKUP(B2119,HIS退!B:F,5,FALSE)</f>
        <v>-112.33</v>
      </c>
      <c r="P2119" t="str">
        <f>VLOOKUP(B2119,HIS退!B:I,8,FALSE)</f>
        <v>1</v>
      </c>
      <c r="Q2119" s="38">
        <f>VLOOKUP(C2119,招行退!B:F,5,FALSE)</f>
        <v>112.33</v>
      </c>
      <c r="R2119" t="str">
        <f>VLOOKUP(C2119,招行退!B:H,7,FALSE)</f>
        <v>S</v>
      </c>
      <c r="S2119" t="e">
        <f>VLOOKUP(C2119,招行退!B:I,8,FALSE)</f>
        <v>#N/A</v>
      </c>
    </row>
    <row r="2120" spans="1:19" ht="14.25" hidden="1">
      <c r="A2120" t="s">
        <v>23120</v>
      </c>
      <c r="B2120">
        <v>905536</v>
      </c>
      <c r="C2120" t="s">
        <v>16438</v>
      </c>
      <c r="D2120" t="s">
        <v>16439</v>
      </c>
      <c r="E2120" t="s">
        <v>16440</v>
      </c>
      <c r="F2120" s="15">
        <v>65.900000000000006</v>
      </c>
      <c r="G2120" t="s">
        <v>34</v>
      </c>
      <c r="H2120" t="s">
        <v>34</v>
      </c>
      <c r="I2120" t="s">
        <v>58</v>
      </c>
      <c r="J2120" t="s">
        <v>48</v>
      </c>
      <c r="K2120" t="s">
        <v>59</v>
      </c>
      <c r="L2120" t="s">
        <v>23121</v>
      </c>
      <c r="M2120" t="s">
        <v>23122</v>
      </c>
      <c r="N2120" t="s">
        <v>23123</v>
      </c>
      <c r="O2120">
        <f>VLOOKUP(B2120,HIS退!B:F,5,FALSE)</f>
        <v>-65.900000000000006</v>
      </c>
      <c r="P2120" t="str">
        <f>VLOOKUP(B2120,HIS退!B:I,8,FALSE)</f>
        <v>1</v>
      </c>
      <c r="Q2120" s="38">
        <f>VLOOKUP(C2120,招行退!B:F,5,FALSE)</f>
        <v>65.900000000000006</v>
      </c>
      <c r="R2120" t="str">
        <f>VLOOKUP(C2120,招行退!B:H,7,FALSE)</f>
        <v>S</v>
      </c>
      <c r="S2120" t="e">
        <f>VLOOKUP(C2120,招行退!B:I,8,FALSE)</f>
        <v>#N/A</v>
      </c>
    </row>
    <row r="2121" spans="1:19" ht="14.25" hidden="1">
      <c r="A2121" t="s">
        <v>23124</v>
      </c>
      <c r="B2121">
        <v>905544</v>
      </c>
      <c r="C2121" t="s">
        <v>16442</v>
      </c>
      <c r="D2121" t="s">
        <v>16443</v>
      </c>
      <c r="E2121" t="s">
        <v>16444</v>
      </c>
      <c r="F2121" s="15">
        <v>82.5</v>
      </c>
      <c r="G2121" t="s">
        <v>34</v>
      </c>
      <c r="H2121" t="s">
        <v>34</v>
      </c>
      <c r="I2121" t="s">
        <v>58</v>
      </c>
      <c r="J2121" t="s">
        <v>48</v>
      </c>
      <c r="K2121" t="s">
        <v>59</v>
      </c>
      <c r="L2121" t="s">
        <v>23125</v>
      </c>
      <c r="M2121" t="s">
        <v>23126</v>
      </c>
      <c r="N2121" t="s">
        <v>23127</v>
      </c>
      <c r="O2121">
        <f>VLOOKUP(B2121,HIS退!B:F,5,FALSE)</f>
        <v>-82.5</v>
      </c>
      <c r="P2121" t="str">
        <f>VLOOKUP(B2121,HIS退!B:I,8,FALSE)</f>
        <v>1</v>
      </c>
      <c r="Q2121" s="38">
        <f>VLOOKUP(C2121,招行退!B:F,5,FALSE)</f>
        <v>82.5</v>
      </c>
      <c r="R2121" t="str">
        <f>VLOOKUP(C2121,招行退!B:H,7,FALSE)</f>
        <v>S</v>
      </c>
      <c r="S2121" t="e">
        <f>VLOOKUP(C2121,招行退!B:I,8,FALSE)</f>
        <v>#N/A</v>
      </c>
    </row>
    <row r="2122" spans="1:19" ht="14.25" hidden="1">
      <c r="A2122" t="s">
        <v>23128</v>
      </c>
      <c r="B2122">
        <v>905820</v>
      </c>
      <c r="C2122" t="s">
        <v>16446</v>
      </c>
      <c r="D2122" t="s">
        <v>16447</v>
      </c>
      <c r="E2122" t="s">
        <v>16448</v>
      </c>
      <c r="F2122" s="15">
        <v>481</v>
      </c>
      <c r="G2122" t="s">
        <v>34</v>
      </c>
      <c r="H2122" t="s">
        <v>34</v>
      </c>
      <c r="I2122" t="s">
        <v>58</v>
      </c>
      <c r="J2122" t="s">
        <v>48</v>
      </c>
      <c r="K2122" t="s">
        <v>59</v>
      </c>
      <c r="L2122" t="s">
        <v>23129</v>
      </c>
      <c r="M2122" t="s">
        <v>23130</v>
      </c>
      <c r="N2122" t="s">
        <v>23131</v>
      </c>
      <c r="O2122">
        <f>VLOOKUP(B2122,HIS退!B:F,5,FALSE)</f>
        <v>-481</v>
      </c>
      <c r="P2122" t="str">
        <f>VLOOKUP(B2122,HIS退!B:I,8,FALSE)</f>
        <v>1</v>
      </c>
      <c r="Q2122" s="38">
        <f>VLOOKUP(C2122,招行退!B:F,5,FALSE)</f>
        <v>481</v>
      </c>
      <c r="R2122" t="str">
        <f>VLOOKUP(C2122,招行退!B:H,7,FALSE)</f>
        <v>S</v>
      </c>
      <c r="S2122" t="e">
        <f>VLOOKUP(C2122,招行退!B:I,8,FALSE)</f>
        <v>#N/A</v>
      </c>
    </row>
    <row r="2123" spans="1:19" ht="14.25" hidden="1">
      <c r="A2123" t="s">
        <v>23132</v>
      </c>
      <c r="B2123">
        <v>905917</v>
      </c>
      <c r="C2123" t="s">
        <v>16450</v>
      </c>
      <c r="D2123" t="s">
        <v>16451</v>
      </c>
      <c r="E2123" t="s">
        <v>16452</v>
      </c>
      <c r="F2123" s="15">
        <v>1000</v>
      </c>
      <c r="G2123" t="s">
        <v>34</v>
      </c>
      <c r="H2123" t="s">
        <v>34</v>
      </c>
      <c r="I2123" t="s">
        <v>58</v>
      </c>
      <c r="J2123" t="s">
        <v>48</v>
      </c>
      <c r="K2123" t="s">
        <v>59</v>
      </c>
      <c r="L2123" t="s">
        <v>23133</v>
      </c>
      <c r="M2123" t="s">
        <v>23134</v>
      </c>
      <c r="N2123" t="s">
        <v>23135</v>
      </c>
      <c r="O2123">
        <f>VLOOKUP(B2123,HIS退!B:F,5,FALSE)</f>
        <v>-1000</v>
      </c>
      <c r="P2123" t="str">
        <f>VLOOKUP(B2123,HIS退!B:I,8,FALSE)</f>
        <v>1</v>
      </c>
      <c r="Q2123" s="38">
        <f>VLOOKUP(C2123,招行退!B:F,5,FALSE)</f>
        <v>1000</v>
      </c>
      <c r="R2123" t="str">
        <f>VLOOKUP(C2123,招行退!B:H,7,FALSE)</f>
        <v>S</v>
      </c>
      <c r="S2123" t="e">
        <f>VLOOKUP(C2123,招行退!B:I,8,FALSE)</f>
        <v>#N/A</v>
      </c>
    </row>
    <row r="2124" spans="1:19" ht="14.25" hidden="1">
      <c r="A2124" t="s">
        <v>23136</v>
      </c>
      <c r="B2124">
        <v>905963</v>
      </c>
      <c r="C2124" t="s">
        <v>12044</v>
      </c>
      <c r="D2124" t="s">
        <v>16454</v>
      </c>
      <c r="E2124" t="s">
        <v>12047</v>
      </c>
      <c r="F2124" s="15">
        <v>125.95</v>
      </c>
      <c r="G2124" t="s">
        <v>34</v>
      </c>
      <c r="H2124" t="s">
        <v>34</v>
      </c>
      <c r="I2124" t="s">
        <v>340</v>
      </c>
      <c r="J2124" t="s">
        <v>57</v>
      </c>
      <c r="K2124" t="s">
        <v>59</v>
      </c>
      <c r="L2124" t="s">
        <v>12045</v>
      </c>
      <c r="M2124" t="s">
        <v>23137</v>
      </c>
      <c r="N2124" t="s">
        <v>12048</v>
      </c>
      <c r="O2124">
        <f>VLOOKUP(B2124,HIS退!B:F,5,FALSE)</f>
        <v>-125.95</v>
      </c>
      <c r="P2124" t="str">
        <f>VLOOKUP(B2124,HIS退!B:I,8,FALSE)</f>
        <v>9</v>
      </c>
      <c r="Q2124" s="38">
        <f>VLOOKUP(C2124,招行退!B:F,5,FALSE)</f>
        <v>125.95</v>
      </c>
      <c r="R2124" t="str">
        <f>VLOOKUP(C2124,招行退!B:H,7,FALSE)</f>
        <v>B</v>
      </c>
      <c r="S2124" t="str">
        <f>VLOOKUP(C2124,招行退!B:I,8,FALSE)</f>
        <v>20170724</v>
      </c>
    </row>
    <row r="2125" spans="1:19" ht="14.25">
      <c r="A2125" t="s">
        <v>23138</v>
      </c>
      <c r="B2125">
        <v>906106</v>
      </c>
      <c r="C2125" t="s">
        <v>12152</v>
      </c>
      <c r="D2125" t="s">
        <v>16456</v>
      </c>
      <c r="E2125" t="s">
        <v>12155</v>
      </c>
      <c r="F2125" s="15">
        <v>20</v>
      </c>
      <c r="G2125" t="s">
        <v>34</v>
      </c>
      <c r="H2125" t="s">
        <v>34</v>
      </c>
      <c r="I2125" t="s">
        <v>58</v>
      </c>
      <c r="J2125" t="s">
        <v>48</v>
      </c>
      <c r="K2125" t="s">
        <v>59</v>
      </c>
      <c r="L2125" s="19" t="s">
        <v>27338</v>
      </c>
      <c r="M2125" t="s">
        <v>23139</v>
      </c>
      <c r="N2125" t="s">
        <v>12156</v>
      </c>
      <c r="O2125">
        <f>VLOOKUP(B2125,HIS退!B:F,5,FALSE)</f>
        <v>-20</v>
      </c>
      <c r="P2125" t="str">
        <f>VLOOKUP(B2125,HIS退!B:I,8,FALSE)</f>
        <v>9</v>
      </c>
      <c r="Q2125" s="38">
        <f>VLOOKUP(C2125,招行退!B:F,5,FALSE)</f>
        <v>20</v>
      </c>
      <c r="R2125" t="str">
        <f>VLOOKUP(C2125,招行退!B:H,7,FALSE)</f>
        <v>B</v>
      </c>
      <c r="S2125" t="str">
        <f>VLOOKUP(C2125,招行退!B:I,8,FALSE)</f>
        <v>20170724</v>
      </c>
    </row>
    <row r="2126" spans="1:19" ht="14.25" hidden="1">
      <c r="A2126" t="s">
        <v>23140</v>
      </c>
      <c r="B2126">
        <v>906177</v>
      </c>
      <c r="C2126" t="s">
        <v>16458</v>
      </c>
      <c r="D2126" t="s">
        <v>16459</v>
      </c>
      <c r="E2126" t="s">
        <v>16460</v>
      </c>
      <c r="F2126" s="15">
        <v>271.44</v>
      </c>
      <c r="G2126" t="s">
        <v>34</v>
      </c>
      <c r="H2126" t="s">
        <v>34</v>
      </c>
      <c r="I2126" t="s">
        <v>58</v>
      </c>
      <c r="J2126" t="s">
        <v>48</v>
      </c>
      <c r="K2126" t="s">
        <v>59</v>
      </c>
      <c r="L2126" t="s">
        <v>23141</v>
      </c>
      <c r="M2126" t="s">
        <v>23142</v>
      </c>
      <c r="N2126" t="s">
        <v>23143</v>
      </c>
      <c r="O2126">
        <f>VLOOKUP(B2126,HIS退!B:F,5,FALSE)</f>
        <v>-271.44</v>
      </c>
      <c r="P2126" t="str">
        <f>VLOOKUP(B2126,HIS退!B:I,8,FALSE)</f>
        <v>1</v>
      </c>
      <c r="Q2126" s="38">
        <f>VLOOKUP(C2126,招行退!B:F,5,FALSE)</f>
        <v>271.44</v>
      </c>
      <c r="R2126" t="str">
        <f>VLOOKUP(C2126,招行退!B:H,7,FALSE)</f>
        <v>S</v>
      </c>
      <c r="S2126" t="e">
        <f>VLOOKUP(C2126,招行退!B:I,8,FALSE)</f>
        <v>#N/A</v>
      </c>
    </row>
    <row r="2127" spans="1:19" ht="14.25" hidden="1">
      <c r="A2127" t="s">
        <v>23144</v>
      </c>
      <c r="B2127">
        <v>906179</v>
      </c>
      <c r="C2127" t="s">
        <v>16462</v>
      </c>
      <c r="D2127" t="s">
        <v>16463</v>
      </c>
      <c r="E2127" t="s">
        <v>16464</v>
      </c>
      <c r="F2127" s="15">
        <v>62.5</v>
      </c>
      <c r="G2127" t="s">
        <v>34</v>
      </c>
      <c r="H2127" t="s">
        <v>34</v>
      </c>
      <c r="I2127" t="s">
        <v>58</v>
      </c>
      <c r="J2127" t="s">
        <v>48</v>
      </c>
      <c r="K2127" t="s">
        <v>59</v>
      </c>
      <c r="L2127" t="s">
        <v>23145</v>
      </c>
      <c r="M2127" t="s">
        <v>23146</v>
      </c>
      <c r="N2127" t="s">
        <v>23147</v>
      </c>
      <c r="O2127">
        <f>VLOOKUP(B2127,HIS退!B:F,5,FALSE)</f>
        <v>-62.5</v>
      </c>
      <c r="P2127" t="str">
        <f>VLOOKUP(B2127,HIS退!B:I,8,FALSE)</f>
        <v>1</v>
      </c>
      <c r="Q2127" s="38">
        <f>VLOOKUP(C2127,招行退!B:F,5,FALSE)</f>
        <v>62.5</v>
      </c>
      <c r="R2127" t="str">
        <f>VLOOKUP(C2127,招行退!B:H,7,FALSE)</f>
        <v>S</v>
      </c>
      <c r="S2127" t="e">
        <f>VLOOKUP(C2127,招行退!B:I,8,FALSE)</f>
        <v>#N/A</v>
      </c>
    </row>
    <row r="2128" spans="1:19" ht="14.25" hidden="1">
      <c r="A2128" t="s">
        <v>23148</v>
      </c>
      <c r="B2128">
        <v>906206</v>
      </c>
      <c r="C2128" t="s">
        <v>16466</v>
      </c>
      <c r="D2128" t="s">
        <v>16467</v>
      </c>
      <c r="E2128" t="s">
        <v>16468</v>
      </c>
      <c r="F2128" s="15">
        <v>10000</v>
      </c>
      <c r="G2128" t="s">
        <v>34</v>
      </c>
      <c r="H2128" t="s">
        <v>34</v>
      </c>
      <c r="I2128" t="s">
        <v>58</v>
      </c>
      <c r="J2128" t="s">
        <v>48</v>
      </c>
      <c r="K2128" t="s">
        <v>59</v>
      </c>
      <c r="L2128" t="s">
        <v>23149</v>
      </c>
      <c r="M2128" t="s">
        <v>23150</v>
      </c>
      <c r="N2128" t="s">
        <v>23151</v>
      </c>
      <c r="O2128">
        <f>VLOOKUP(B2128,HIS退!B:F,5,FALSE)</f>
        <v>-10000</v>
      </c>
      <c r="P2128" t="str">
        <f>VLOOKUP(B2128,HIS退!B:I,8,FALSE)</f>
        <v>1</v>
      </c>
      <c r="Q2128" s="38">
        <f>VLOOKUP(C2128,招行退!B:F,5,FALSE)</f>
        <v>10000</v>
      </c>
      <c r="R2128" t="str">
        <f>VLOOKUP(C2128,招行退!B:H,7,FALSE)</f>
        <v>S</v>
      </c>
      <c r="S2128" t="e">
        <f>VLOOKUP(C2128,招行退!B:I,8,FALSE)</f>
        <v>#N/A</v>
      </c>
    </row>
    <row r="2129" spans="1:19" ht="14.25" hidden="1">
      <c r="A2129" t="s">
        <v>23152</v>
      </c>
      <c r="B2129">
        <v>906242</v>
      </c>
      <c r="C2129" t="s">
        <v>16470</v>
      </c>
      <c r="D2129" t="s">
        <v>16471</v>
      </c>
      <c r="E2129" t="s">
        <v>16472</v>
      </c>
      <c r="F2129" s="15">
        <v>297</v>
      </c>
      <c r="G2129" t="s">
        <v>34</v>
      </c>
      <c r="H2129" t="s">
        <v>34</v>
      </c>
      <c r="I2129" t="s">
        <v>58</v>
      </c>
      <c r="J2129" t="s">
        <v>48</v>
      </c>
      <c r="K2129" t="s">
        <v>59</v>
      </c>
      <c r="L2129" t="s">
        <v>23153</v>
      </c>
      <c r="M2129" t="s">
        <v>23154</v>
      </c>
      <c r="N2129" t="s">
        <v>23155</v>
      </c>
      <c r="O2129">
        <f>VLOOKUP(B2129,HIS退!B:F,5,FALSE)</f>
        <v>-297</v>
      </c>
      <c r="P2129" t="str">
        <f>VLOOKUP(B2129,HIS退!B:I,8,FALSE)</f>
        <v>1</v>
      </c>
      <c r="Q2129" s="38">
        <f>VLOOKUP(C2129,招行退!B:F,5,FALSE)</f>
        <v>297</v>
      </c>
      <c r="R2129" t="str">
        <f>VLOOKUP(C2129,招行退!B:H,7,FALSE)</f>
        <v>S</v>
      </c>
      <c r="S2129" t="e">
        <f>VLOOKUP(C2129,招行退!B:I,8,FALSE)</f>
        <v>#N/A</v>
      </c>
    </row>
    <row r="2130" spans="1:19" ht="14.25" hidden="1">
      <c r="A2130" t="s">
        <v>23156</v>
      </c>
      <c r="B2130">
        <v>906383</v>
      </c>
      <c r="C2130" t="s">
        <v>16474</v>
      </c>
      <c r="D2130" t="s">
        <v>16475</v>
      </c>
      <c r="E2130" t="s">
        <v>16476</v>
      </c>
      <c r="F2130" s="15">
        <v>500</v>
      </c>
      <c r="G2130" t="s">
        <v>34</v>
      </c>
      <c r="H2130" t="s">
        <v>34</v>
      </c>
      <c r="I2130" t="s">
        <v>58</v>
      </c>
      <c r="J2130" t="s">
        <v>48</v>
      </c>
      <c r="K2130" t="s">
        <v>59</v>
      </c>
      <c r="L2130" t="s">
        <v>23157</v>
      </c>
      <c r="M2130" t="s">
        <v>23158</v>
      </c>
      <c r="N2130" t="s">
        <v>23159</v>
      </c>
      <c r="O2130">
        <f>VLOOKUP(B2130,HIS退!B:F,5,FALSE)</f>
        <v>-500</v>
      </c>
      <c r="P2130" t="str">
        <f>VLOOKUP(B2130,HIS退!B:I,8,FALSE)</f>
        <v>1</v>
      </c>
      <c r="Q2130" s="38">
        <f>VLOOKUP(C2130,招行退!B:F,5,FALSE)</f>
        <v>500</v>
      </c>
      <c r="R2130" t="str">
        <f>VLOOKUP(C2130,招行退!B:H,7,FALSE)</f>
        <v>S</v>
      </c>
      <c r="S2130" t="e">
        <f>VLOOKUP(C2130,招行退!B:I,8,FALSE)</f>
        <v>#N/A</v>
      </c>
    </row>
    <row r="2131" spans="1:19" ht="14.25" hidden="1">
      <c r="A2131" t="s">
        <v>23160</v>
      </c>
      <c r="B2131">
        <v>906419</v>
      </c>
      <c r="C2131" t="s">
        <v>16478</v>
      </c>
      <c r="D2131" t="s">
        <v>16479</v>
      </c>
      <c r="E2131" t="s">
        <v>16480</v>
      </c>
      <c r="F2131" s="15">
        <v>2748</v>
      </c>
      <c r="G2131" t="s">
        <v>34</v>
      </c>
      <c r="H2131" t="s">
        <v>34</v>
      </c>
      <c r="I2131" t="s">
        <v>58</v>
      </c>
      <c r="J2131" t="s">
        <v>48</v>
      </c>
      <c r="K2131" t="s">
        <v>59</v>
      </c>
      <c r="L2131" t="s">
        <v>23161</v>
      </c>
      <c r="M2131" t="s">
        <v>23162</v>
      </c>
      <c r="N2131" t="s">
        <v>23163</v>
      </c>
      <c r="O2131">
        <f>VLOOKUP(B2131,HIS退!B:F,5,FALSE)</f>
        <v>-2748</v>
      </c>
      <c r="P2131" t="str">
        <f>VLOOKUP(B2131,HIS退!B:I,8,FALSE)</f>
        <v>1</v>
      </c>
      <c r="Q2131" s="38">
        <f>VLOOKUP(C2131,招行退!B:F,5,FALSE)</f>
        <v>2748</v>
      </c>
      <c r="R2131" t="str">
        <f>VLOOKUP(C2131,招行退!B:H,7,FALSE)</f>
        <v>S</v>
      </c>
      <c r="S2131" t="e">
        <f>VLOOKUP(C2131,招行退!B:I,8,FALSE)</f>
        <v>#N/A</v>
      </c>
    </row>
    <row r="2132" spans="1:19" ht="14.25" hidden="1">
      <c r="A2132" t="s">
        <v>23164</v>
      </c>
      <c r="B2132">
        <v>906736</v>
      </c>
      <c r="C2132" t="s">
        <v>16482</v>
      </c>
      <c r="D2132" t="s">
        <v>16483</v>
      </c>
      <c r="E2132" t="s">
        <v>16484</v>
      </c>
      <c r="F2132" s="15">
        <v>54.92</v>
      </c>
      <c r="G2132" t="s">
        <v>34</v>
      </c>
      <c r="H2132" t="s">
        <v>34</v>
      </c>
      <c r="I2132" t="s">
        <v>58</v>
      </c>
      <c r="J2132" t="s">
        <v>48</v>
      </c>
      <c r="K2132" t="s">
        <v>59</v>
      </c>
      <c r="L2132" t="s">
        <v>23165</v>
      </c>
      <c r="M2132" t="s">
        <v>23166</v>
      </c>
      <c r="N2132" t="s">
        <v>23167</v>
      </c>
      <c r="O2132">
        <f>VLOOKUP(B2132,HIS退!B:F,5,FALSE)</f>
        <v>-54.92</v>
      </c>
      <c r="P2132" t="str">
        <f>VLOOKUP(B2132,HIS退!B:I,8,FALSE)</f>
        <v>1</v>
      </c>
      <c r="Q2132" s="38">
        <f>VLOOKUP(C2132,招行退!B:F,5,FALSE)</f>
        <v>54.92</v>
      </c>
      <c r="R2132" t="str">
        <f>VLOOKUP(C2132,招行退!B:H,7,FALSE)</f>
        <v>S</v>
      </c>
      <c r="S2132" t="e">
        <f>VLOOKUP(C2132,招行退!B:I,8,FALSE)</f>
        <v>#N/A</v>
      </c>
    </row>
    <row r="2133" spans="1:19" ht="14.25" hidden="1">
      <c r="A2133" t="s">
        <v>23168</v>
      </c>
      <c r="B2133">
        <v>907312</v>
      </c>
      <c r="C2133" t="s">
        <v>16486</v>
      </c>
      <c r="D2133" t="s">
        <v>9786</v>
      </c>
      <c r="E2133" t="s">
        <v>9787</v>
      </c>
      <c r="F2133" s="15">
        <v>10000</v>
      </c>
      <c r="G2133" t="s">
        <v>34</v>
      </c>
      <c r="H2133" t="s">
        <v>34</v>
      </c>
      <c r="I2133" t="s">
        <v>58</v>
      </c>
      <c r="J2133" t="s">
        <v>48</v>
      </c>
      <c r="K2133" t="s">
        <v>59</v>
      </c>
      <c r="L2133" t="s">
        <v>23169</v>
      </c>
      <c r="M2133" t="s">
        <v>23170</v>
      </c>
      <c r="N2133" t="s">
        <v>9790</v>
      </c>
      <c r="O2133">
        <f>VLOOKUP(B2133,HIS退!B:F,5,FALSE)</f>
        <v>-10000</v>
      </c>
      <c r="P2133" t="str">
        <f>VLOOKUP(B2133,HIS退!B:I,8,FALSE)</f>
        <v>1</v>
      </c>
      <c r="Q2133" s="38">
        <f>VLOOKUP(C2133,招行退!B:F,5,FALSE)</f>
        <v>10000</v>
      </c>
      <c r="R2133" t="str">
        <f>VLOOKUP(C2133,招行退!B:H,7,FALSE)</f>
        <v>S</v>
      </c>
      <c r="S2133" t="e">
        <f>VLOOKUP(C2133,招行退!B:I,8,FALSE)</f>
        <v>#N/A</v>
      </c>
    </row>
    <row r="2134" spans="1:19" ht="14.25" hidden="1">
      <c r="A2134" t="s">
        <v>23171</v>
      </c>
      <c r="B2134">
        <v>907319</v>
      </c>
      <c r="C2134" t="s">
        <v>16488</v>
      </c>
      <c r="D2134" t="s">
        <v>9786</v>
      </c>
      <c r="E2134" t="s">
        <v>9787</v>
      </c>
      <c r="F2134" s="15">
        <v>1000</v>
      </c>
      <c r="G2134" t="s">
        <v>34</v>
      </c>
      <c r="H2134" t="s">
        <v>34</v>
      </c>
      <c r="I2134" t="s">
        <v>58</v>
      </c>
      <c r="J2134" t="s">
        <v>48</v>
      </c>
      <c r="K2134" t="s">
        <v>59</v>
      </c>
      <c r="L2134" t="s">
        <v>23172</v>
      </c>
      <c r="M2134" t="s">
        <v>23173</v>
      </c>
      <c r="N2134" t="s">
        <v>9790</v>
      </c>
      <c r="O2134">
        <f>VLOOKUP(B2134,HIS退!B:F,5,FALSE)</f>
        <v>-1000</v>
      </c>
      <c r="P2134" t="str">
        <f>VLOOKUP(B2134,HIS退!B:I,8,FALSE)</f>
        <v>1</v>
      </c>
      <c r="Q2134" s="38">
        <f>VLOOKUP(C2134,招行退!B:F,5,FALSE)</f>
        <v>1000</v>
      </c>
      <c r="R2134" t="str">
        <f>VLOOKUP(C2134,招行退!B:H,7,FALSE)</f>
        <v>S</v>
      </c>
      <c r="S2134" t="e">
        <f>VLOOKUP(C2134,招行退!B:I,8,FALSE)</f>
        <v>#N/A</v>
      </c>
    </row>
    <row r="2135" spans="1:19" ht="14.25" hidden="1">
      <c r="A2135" t="s">
        <v>23174</v>
      </c>
      <c r="B2135">
        <v>907325</v>
      </c>
      <c r="C2135" t="s">
        <v>16490</v>
      </c>
      <c r="D2135" t="s">
        <v>9786</v>
      </c>
      <c r="E2135" t="s">
        <v>9787</v>
      </c>
      <c r="F2135" s="15">
        <v>176</v>
      </c>
      <c r="G2135" t="s">
        <v>34</v>
      </c>
      <c r="H2135" t="s">
        <v>34</v>
      </c>
      <c r="I2135" t="s">
        <v>58</v>
      </c>
      <c r="J2135" t="s">
        <v>48</v>
      </c>
      <c r="K2135" t="s">
        <v>59</v>
      </c>
      <c r="L2135" t="s">
        <v>23175</v>
      </c>
      <c r="M2135" t="s">
        <v>23176</v>
      </c>
      <c r="N2135" t="s">
        <v>9790</v>
      </c>
      <c r="O2135">
        <f>VLOOKUP(B2135,HIS退!B:F,5,FALSE)</f>
        <v>-176</v>
      </c>
      <c r="P2135" t="str">
        <f>VLOOKUP(B2135,HIS退!B:I,8,FALSE)</f>
        <v>1</v>
      </c>
      <c r="Q2135" s="38">
        <f>VLOOKUP(C2135,招行退!B:F,5,FALSE)</f>
        <v>176</v>
      </c>
      <c r="R2135" t="str">
        <f>VLOOKUP(C2135,招行退!B:H,7,FALSE)</f>
        <v>S</v>
      </c>
      <c r="S2135" t="e">
        <f>VLOOKUP(C2135,招行退!B:I,8,FALSE)</f>
        <v>#N/A</v>
      </c>
    </row>
    <row r="2136" spans="1:19" ht="14.25" hidden="1">
      <c r="A2136" t="s">
        <v>23177</v>
      </c>
      <c r="B2136">
        <v>907340</v>
      </c>
      <c r="C2136" t="s">
        <v>16492</v>
      </c>
      <c r="D2136" t="s">
        <v>9786</v>
      </c>
      <c r="E2136" t="s">
        <v>9787</v>
      </c>
      <c r="F2136" s="15">
        <v>8000</v>
      </c>
      <c r="G2136" t="s">
        <v>34</v>
      </c>
      <c r="H2136" t="s">
        <v>34</v>
      </c>
      <c r="I2136" t="s">
        <v>58</v>
      </c>
      <c r="J2136" t="s">
        <v>48</v>
      </c>
      <c r="K2136" t="s">
        <v>59</v>
      </c>
      <c r="L2136" t="s">
        <v>23178</v>
      </c>
      <c r="M2136" t="s">
        <v>23179</v>
      </c>
      <c r="N2136" t="s">
        <v>9790</v>
      </c>
      <c r="O2136">
        <f>VLOOKUP(B2136,HIS退!B:F,5,FALSE)</f>
        <v>-8000</v>
      </c>
      <c r="P2136" t="str">
        <f>VLOOKUP(B2136,HIS退!B:I,8,FALSE)</f>
        <v>1</v>
      </c>
      <c r="Q2136" s="38">
        <f>VLOOKUP(C2136,招行退!B:F,5,FALSE)</f>
        <v>8000</v>
      </c>
      <c r="R2136" t="str">
        <f>VLOOKUP(C2136,招行退!B:H,7,FALSE)</f>
        <v>S</v>
      </c>
      <c r="S2136" t="e">
        <f>VLOOKUP(C2136,招行退!B:I,8,FALSE)</f>
        <v>#N/A</v>
      </c>
    </row>
    <row r="2137" spans="1:19" ht="14.25" hidden="1">
      <c r="A2137" t="s">
        <v>23180</v>
      </c>
      <c r="B2137">
        <v>907550</v>
      </c>
      <c r="C2137" t="s">
        <v>16494</v>
      </c>
      <c r="D2137" t="s">
        <v>16495</v>
      </c>
      <c r="E2137" t="s">
        <v>16496</v>
      </c>
      <c r="F2137" s="15">
        <v>42.19</v>
      </c>
      <c r="G2137" t="s">
        <v>34</v>
      </c>
      <c r="H2137" t="s">
        <v>34</v>
      </c>
      <c r="I2137" t="s">
        <v>58</v>
      </c>
      <c r="J2137" t="s">
        <v>48</v>
      </c>
      <c r="K2137" t="s">
        <v>59</v>
      </c>
      <c r="L2137" t="s">
        <v>23181</v>
      </c>
      <c r="M2137" t="s">
        <v>23182</v>
      </c>
      <c r="N2137" t="s">
        <v>23183</v>
      </c>
      <c r="O2137">
        <f>VLOOKUP(B2137,HIS退!B:F,5,FALSE)</f>
        <v>-42.19</v>
      </c>
      <c r="P2137" t="str">
        <f>VLOOKUP(B2137,HIS退!B:I,8,FALSE)</f>
        <v>1</v>
      </c>
      <c r="Q2137" s="38">
        <f>VLOOKUP(C2137,招行退!B:F,5,FALSE)</f>
        <v>42.19</v>
      </c>
      <c r="R2137" t="str">
        <f>VLOOKUP(C2137,招行退!B:H,7,FALSE)</f>
        <v>S</v>
      </c>
      <c r="S2137" t="e">
        <f>VLOOKUP(C2137,招行退!B:I,8,FALSE)</f>
        <v>#N/A</v>
      </c>
    </row>
    <row r="2138" spans="1:19" ht="14.25">
      <c r="A2138" t="s">
        <v>23184</v>
      </c>
      <c r="B2138">
        <v>907686</v>
      </c>
      <c r="C2138" t="s">
        <v>12173</v>
      </c>
      <c r="D2138" t="s">
        <v>16498</v>
      </c>
      <c r="E2138" t="s">
        <v>12176</v>
      </c>
      <c r="F2138" s="15">
        <v>10000</v>
      </c>
      <c r="G2138" t="s">
        <v>34</v>
      </c>
      <c r="H2138" t="s">
        <v>34</v>
      </c>
      <c r="I2138" t="s">
        <v>58</v>
      </c>
      <c r="J2138" t="s">
        <v>48</v>
      </c>
      <c r="K2138" t="s">
        <v>59</v>
      </c>
      <c r="L2138" s="19" t="s">
        <v>27339</v>
      </c>
      <c r="M2138" t="s">
        <v>23185</v>
      </c>
      <c r="N2138" t="s">
        <v>12177</v>
      </c>
      <c r="O2138">
        <f>VLOOKUP(B2138,HIS退!B:F,5,FALSE)</f>
        <v>-10000</v>
      </c>
      <c r="P2138" t="str">
        <f>VLOOKUP(B2138,HIS退!B:I,8,FALSE)</f>
        <v>9</v>
      </c>
      <c r="Q2138" s="38">
        <f>VLOOKUP(C2138,招行退!B:F,5,FALSE)</f>
        <v>10000</v>
      </c>
      <c r="R2138" t="str">
        <f>VLOOKUP(C2138,招行退!B:H,7,FALSE)</f>
        <v>B</v>
      </c>
      <c r="S2138" t="str">
        <f>VLOOKUP(C2138,招行退!B:I,8,FALSE)</f>
        <v>20170724</v>
      </c>
    </row>
    <row r="2139" spans="1:19" ht="14.25" hidden="1">
      <c r="A2139" t="s">
        <v>23186</v>
      </c>
      <c r="B2139">
        <v>907914</v>
      </c>
      <c r="C2139" t="s">
        <v>16500</v>
      </c>
      <c r="D2139" t="s">
        <v>16501</v>
      </c>
      <c r="E2139" t="s">
        <v>16502</v>
      </c>
      <c r="F2139" s="15">
        <v>225</v>
      </c>
      <c r="G2139" t="s">
        <v>34</v>
      </c>
      <c r="H2139" t="s">
        <v>34</v>
      </c>
      <c r="I2139" t="s">
        <v>58</v>
      </c>
      <c r="J2139" t="s">
        <v>48</v>
      </c>
      <c r="K2139" t="s">
        <v>59</v>
      </c>
      <c r="L2139" t="s">
        <v>23187</v>
      </c>
      <c r="M2139" t="s">
        <v>23188</v>
      </c>
      <c r="N2139" t="s">
        <v>23189</v>
      </c>
      <c r="O2139">
        <f>VLOOKUP(B2139,HIS退!B:F,5,FALSE)</f>
        <v>-225</v>
      </c>
      <c r="P2139" t="str">
        <f>VLOOKUP(B2139,HIS退!B:I,8,FALSE)</f>
        <v>1</v>
      </c>
      <c r="Q2139" s="38">
        <f>VLOOKUP(C2139,招行退!B:F,5,FALSE)</f>
        <v>225</v>
      </c>
      <c r="R2139" t="str">
        <f>VLOOKUP(C2139,招行退!B:H,7,FALSE)</f>
        <v>S</v>
      </c>
      <c r="S2139" t="e">
        <f>VLOOKUP(C2139,招行退!B:I,8,FALSE)</f>
        <v>#N/A</v>
      </c>
    </row>
    <row r="2140" spans="1:19" ht="14.25" hidden="1">
      <c r="A2140" t="s">
        <v>23190</v>
      </c>
      <c r="B2140">
        <v>908144</v>
      </c>
      <c r="C2140" t="s">
        <v>16504</v>
      </c>
      <c r="D2140" t="s">
        <v>16505</v>
      </c>
      <c r="E2140" t="s">
        <v>16506</v>
      </c>
      <c r="F2140" s="15">
        <v>1000</v>
      </c>
      <c r="G2140" t="s">
        <v>34</v>
      </c>
      <c r="H2140" t="s">
        <v>34</v>
      </c>
      <c r="I2140" t="s">
        <v>58</v>
      </c>
      <c r="J2140" t="s">
        <v>48</v>
      </c>
      <c r="K2140" t="s">
        <v>59</v>
      </c>
      <c r="L2140" t="s">
        <v>23191</v>
      </c>
      <c r="M2140" t="s">
        <v>23192</v>
      </c>
      <c r="N2140" t="s">
        <v>23193</v>
      </c>
      <c r="O2140">
        <f>VLOOKUP(B2140,HIS退!B:F,5,FALSE)</f>
        <v>-1000</v>
      </c>
      <c r="P2140" t="str">
        <f>VLOOKUP(B2140,HIS退!B:I,8,FALSE)</f>
        <v>1</v>
      </c>
      <c r="Q2140" s="38">
        <f>VLOOKUP(C2140,招行退!B:F,5,FALSE)</f>
        <v>1000</v>
      </c>
      <c r="R2140" t="str">
        <f>VLOOKUP(C2140,招行退!B:H,7,FALSE)</f>
        <v>S</v>
      </c>
      <c r="S2140" t="e">
        <f>VLOOKUP(C2140,招行退!B:I,8,FALSE)</f>
        <v>#N/A</v>
      </c>
    </row>
    <row r="2141" spans="1:19" ht="14.25" hidden="1">
      <c r="A2141" t="s">
        <v>23194</v>
      </c>
      <c r="B2141">
        <v>908303</v>
      </c>
      <c r="C2141" t="s">
        <v>16508</v>
      </c>
      <c r="D2141" t="s">
        <v>16509</v>
      </c>
      <c r="E2141" t="s">
        <v>16510</v>
      </c>
      <c r="F2141" s="15">
        <v>362.5</v>
      </c>
      <c r="G2141" t="s">
        <v>34</v>
      </c>
      <c r="H2141" t="s">
        <v>34</v>
      </c>
      <c r="I2141" t="s">
        <v>58</v>
      </c>
      <c r="J2141" t="s">
        <v>48</v>
      </c>
      <c r="K2141" t="s">
        <v>59</v>
      </c>
      <c r="L2141" t="s">
        <v>23195</v>
      </c>
      <c r="M2141" t="s">
        <v>23196</v>
      </c>
      <c r="N2141" t="s">
        <v>23197</v>
      </c>
      <c r="O2141">
        <f>VLOOKUP(B2141,HIS退!B:F,5,FALSE)</f>
        <v>-362.5</v>
      </c>
      <c r="P2141" t="str">
        <f>VLOOKUP(B2141,HIS退!B:I,8,FALSE)</f>
        <v>1</v>
      </c>
      <c r="Q2141" s="38">
        <f>VLOOKUP(C2141,招行退!B:F,5,FALSE)</f>
        <v>362.5</v>
      </c>
      <c r="R2141" t="str">
        <f>VLOOKUP(C2141,招行退!B:H,7,FALSE)</f>
        <v>S</v>
      </c>
      <c r="S2141" t="e">
        <f>VLOOKUP(C2141,招行退!B:I,8,FALSE)</f>
        <v>#N/A</v>
      </c>
    </row>
    <row r="2142" spans="1:19" ht="14.25" hidden="1">
      <c r="A2142" t="s">
        <v>23198</v>
      </c>
      <c r="B2142">
        <v>908472</v>
      </c>
      <c r="C2142" t="s">
        <v>16512</v>
      </c>
      <c r="D2142" t="s">
        <v>16513</v>
      </c>
      <c r="E2142" t="s">
        <v>16514</v>
      </c>
      <c r="F2142" s="15">
        <v>997.65</v>
      </c>
      <c r="G2142" t="s">
        <v>34</v>
      </c>
      <c r="H2142" t="s">
        <v>34</v>
      </c>
      <c r="I2142" t="s">
        <v>58</v>
      </c>
      <c r="J2142" t="s">
        <v>48</v>
      </c>
      <c r="K2142" t="s">
        <v>59</v>
      </c>
      <c r="L2142" t="s">
        <v>23199</v>
      </c>
      <c r="M2142" t="s">
        <v>23200</v>
      </c>
      <c r="N2142" t="s">
        <v>23201</v>
      </c>
      <c r="O2142">
        <f>VLOOKUP(B2142,HIS退!B:F,5,FALSE)</f>
        <v>-997.65</v>
      </c>
      <c r="P2142" t="str">
        <f>VLOOKUP(B2142,HIS退!B:I,8,FALSE)</f>
        <v>1</v>
      </c>
      <c r="Q2142" s="38">
        <f>VLOOKUP(C2142,招行退!B:F,5,FALSE)</f>
        <v>997.65</v>
      </c>
      <c r="R2142" t="str">
        <f>VLOOKUP(C2142,招行退!B:H,7,FALSE)</f>
        <v>S</v>
      </c>
      <c r="S2142" t="e">
        <f>VLOOKUP(C2142,招行退!B:I,8,FALSE)</f>
        <v>#N/A</v>
      </c>
    </row>
    <row r="2143" spans="1:19" ht="14.25" hidden="1">
      <c r="A2143" t="s">
        <v>23202</v>
      </c>
      <c r="B2143">
        <v>908786</v>
      </c>
      <c r="C2143" t="s">
        <v>16516</v>
      </c>
      <c r="D2143" t="s">
        <v>8105</v>
      </c>
      <c r="E2143" t="s">
        <v>5344</v>
      </c>
      <c r="F2143" s="15">
        <v>500</v>
      </c>
      <c r="G2143" t="s">
        <v>34</v>
      </c>
      <c r="H2143" t="s">
        <v>34</v>
      </c>
      <c r="I2143" t="s">
        <v>58</v>
      </c>
      <c r="J2143" t="s">
        <v>48</v>
      </c>
      <c r="K2143" t="s">
        <v>59</v>
      </c>
      <c r="L2143" t="s">
        <v>23203</v>
      </c>
      <c r="M2143" t="s">
        <v>23204</v>
      </c>
      <c r="N2143" t="s">
        <v>5345</v>
      </c>
      <c r="O2143">
        <f>VLOOKUP(B2143,HIS退!B:F,5,FALSE)</f>
        <v>-500</v>
      </c>
      <c r="P2143" t="str">
        <f>VLOOKUP(B2143,HIS退!B:I,8,FALSE)</f>
        <v>1</v>
      </c>
      <c r="Q2143" s="38">
        <f>VLOOKUP(C2143,招行退!B:F,5,FALSE)</f>
        <v>500</v>
      </c>
      <c r="R2143" t="str">
        <f>VLOOKUP(C2143,招行退!B:H,7,FALSE)</f>
        <v>S</v>
      </c>
      <c r="S2143">
        <f>VLOOKUP(C2143,招行退!B:I,8,FALSE)</f>
        <v>0</v>
      </c>
    </row>
    <row r="2144" spans="1:19" ht="14.25" hidden="1">
      <c r="A2144" t="s">
        <v>23205</v>
      </c>
      <c r="B2144">
        <v>908860</v>
      </c>
      <c r="C2144" t="s">
        <v>16518</v>
      </c>
      <c r="D2144" t="s">
        <v>16519</v>
      </c>
      <c r="E2144" t="s">
        <v>16520</v>
      </c>
      <c r="F2144" s="15">
        <v>86</v>
      </c>
      <c r="G2144" t="s">
        <v>34</v>
      </c>
      <c r="H2144" t="s">
        <v>34</v>
      </c>
      <c r="I2144" t="s">
        <v>58</v>
      </c>
      <c r="J2144" t="s">
        <v>48</v>
      </c>
      <c r="K2144" t="s">
        <v>59</v>
      </c>
      <c r="L2144" t="s">
        <v>23206</v>
      </c>
      <c r="M2144" t="s">
        <v>23207</v>
      </c>
      <c r="N2144" t="s">
        <v>23208</v>
      </c>
      <c r="O2144">
        <f>VLOOKUP(B2144,HIS退!B:F,5,FALSE)</f>
        <v>-86</v>
      </c>
      <c r="P2144" t="str">
        <f>VLOOKUP(B2144,HIS退!B:I,8,FALSE)</f>
        <v>1</v>
      </c>
      <c r="Q2144" s="38">
        <f>VLOOKUP(C2144,招行退!B:F,5,FALSE)</f>
        <v>86</v>
      </c>
      <c r="R2144" t="str">
        <f>VLOOKUP(C2144,招行退!B:H,7,FALSE)</f>
        <v>S</v>
      </c>
      <c r="S2144" t="e">
        <f>VLOOKUP(C2144,招行退!B:I,8,FALSE)</f>
        <v>#N/A</v>
      </c>
    </row>
    <row r="2145" spans="1:19" ht="14.25" hidden="1">
      <c r="A2145" t="s">
        <v>23209</v>
      </c>
      <c r="B2145">
        <v>908863</v>
      </c>
      <c r="C2145" t="s">
        <v>16522</v>
      </c>
      <c r="D2145" t="s">
        <v>16523</v>
      </c>
      <c r="E2145" t="s">
        <v>10216</v>
      </c>
      <c r="F2145" s="15">
        <v>1100</v>
      </c>
      <c r="G2145" t="s">
        <v>34</v>
      </c>
      <c r="H2145" t="s">
        <v>34</v>
      </c>
      <c r="I2145" t="s">
        <v>58</v>
      </c>
      <c r="J2145" t="s">
        <v>48</v>
      </c>
      <c r="K2145" t="s">
        <v>59</v>
      </c>
      <c r="L2145" t="s">
        <v>23210</v>
      </c>
      <c r="M2145" t="s">
        <v>23211</v>
      </c>
      <c r="N2145" t="s">
        <v>10219</v>
      </c>
      <c r="O2145">
        <f>VLOOKUP(B2145,HIS退!B:F,5,FALSE)</f>
        <v>-1100</v>
      </c>
      <c r="P2145" t="str">
        <f>VLOOKUP(B2145,HIS退!B:I,8,FALSE)</f>
        <v>1</v>
      </c>
      <c r="Q2145" s="38">
        <f>VLOOKUP(C2145,招行退!B:F,5,FALSE)</f>
        <v>1100</v>
      </c>
      <c r="R2145" t="str">
        <f>VLOOKUP(C2145,招行退!B:H,7,FALSE)</f>
        <v>S</v>
      </c>
      <c r="S2145" t="e">
        <f>VLOOKUP(C2145,招行退!B:I,8,FALSE)</f>
        <v>#N/A</v>
      </c>
    </row>
    <row r="2146" spans="1:19" ht="14.25" hidden="1">
      <c r="A2146" t="s">
        <v>23212</v>
      </c>
      <c r="B2146">
        <v>908905</v>
      </c>
      <c r="C2146" t="s">
        <v>16525</v>
      </c>
      <c r="D2146" t="s">
        <v>16526</v>
      </c>
      <c r="E2146" t="s">
        <v>16527</v>
      </c>
      <c r="F2146" s="15">
        <v>5067.29</v>
      </c>
      <c r="G2146" t="s">
        <v>34</v>
      </c>
      <c r="H2146" t="s">
        <v>34</v>
      </c>
      <c r="I2146" t="s">
        <v>58</v>
      </c>
      <c r="J2146" t="s">
        <v>48</v>
      </c>
      <c r="K2146" t="s">
        <v>59</v>
      </c>
      <c r="L2146" t="s">
        <v>23213</v>
      </c>
      <c r="M2146" t="s">
        <v>23214</v>
      </c>
      <c r="N2146" t="s">
        <v>23215</v>
      </c>
      <c r="O2146">
        <f>VLOOKUP(B2146,HIS退!B:F,5,FALSE)</f>
        <v>-5067.29</v>
      </c>
      <c r="P2146" t="str">
        <f>VLOOKUP(B2146,HIS退!B:I,8,FALSE)</f>
        <v>1</v>
      </c>
      <c r="Q2146" s="38">
        <f>VLOOKUP(C2146,招行退!B:F,5,FALSE)</f>
        <v>5067.29</v>
      </c>
      <c r="R2146" t="str">
        <f>VLOOKUP(C2146,招行退!B:H,7,FALSE)</f>
        <v>S</v>
      </c>
      <c r="S2146" t="e">
        <f>VLOOKUP(C2146,招行退!B:I,8,FALSE)</f>
        <v>#N/A</v>
      </c>
    </row>
    <row r="2147" spans="1:19" ht="14.25" hidden="1">
      <c r="A2147" t="s">
        <v>23216</v>
      </c>
      <c r="B2147">
        <v>908909</v>
      </c>
      <c r="C2147" t="s">
        <v>16529</v>
      </c>
      <c r="D2147" t="s">
        <v>16530</v>
      </c>
      <c r="E2147" t="s">
        <v>16531</v>
      </c>
      <c r="F2147" s="15">
        <v>726.92</v>
      </c>
      <c r="G2147" t="s">
        <v>34</v>
      </c>
      <c r="H2147" t="s">
        <v>34</v>
      </c>
      <c r="I2147" t="s">
        <v>58</v>
      </c>
      <c r="J2147" t="s">
        <v>48</v>
      </c>
      <c r="K2147" t="s">
        <v>59</v>
      </c>
      <c r="L2147" t="s">
        <v>23217</v>
      </c>
      <c r="M2147" t="s">
        <v>23218</v>
      </c>
      <c r="N2147" t="s">
        <v>23219</v>
      </c>
      <c r="O2147">
        <f>VLOOKUP(B2147,HIS退!B:F,5,FALSE)</f>
        <v>-726.92</v>
      </c>
      <c r="P2147" t="str">
        <f>VLOOKUP(B2147,HIS退!B:I,8,FALSE)</f>
        <v>1</v>
      </c>
      <c r="Q2147" s="38">
        <f>VLOOKUP(C2147,招行退!B:F,5,FALSE)</f>
        <v>726.92</v>
      </c>
      <c r="R2147" t="str">
        <f>VLOOKUP(C2147,招行退!B:H,7,FALSE)</f>
        <v>S</v>
      </c>
      <c r="S2147" t="e">
        <f>VLOOKUP(C2147,招行退!B:I,8,FALSE)</f>
        <v>#N/A</v>
      </c>
    </row>
    <row r="2148" spans="1:19" ht="14.25" hidden="1">
      <c r="A2148" t="s">
        <v>23220</v>
      </c>
      <c r="B2148">
        <v>908913</v>
      </c>
      <c r="C2148" t="s">
        <v>16533</v>
      </c>
      <c r="D2148" t="s">
        <v>16534</v>
      </c>
      <c r="E2148" t="s">
        <v>16535</v>
      </c>
      <c r="F2148" s="15">
        <v>1989.46</v>
      </c>
      <c r="G2148" t="s">
        <v>34</v>
      </c>
      <c r="H2148" t="s">
        <v>34</v>
      </c>
      <c r="I2148" t="s">
        <v>58</v>
      </c>
      <c r="J2148" t="s">
        <v>48</v>
      </c>
      <c r="K2148" t="s">
        <v>59</v>
      </c>
      <c r="L2148" t="s">
        <v>23221</v>
      </c>
      <c r="M2148" t="s">
        <v>23222</v>
      </c>
      <c r="N2148" t="s">
        <v>23208</v>
      </c>
      <c r="O2148">
        <f>VLOOKUP(B2148,HIS退!B:F,5,FALSE)</f>
        <v>-1989.46</v>
      </c>
      <c r="P2148" t="str">
        <f>VLOOKUP(B2148,HIS退!B:I,8,FALSE)</f>
        <v>1</v>
      </c>
      <c r="Q2148" s="38">
        <f>VLOOKUP(C2148,招行退!B:F,5,FALSE)</f>
        <v>1989.46</v>
      </c>
      <c r="R2148" t="str">
        <f>VLOOKUP(C2148,招行退!B:H,7,FALSE)</f>
        <v>S</v>
      </c>
      <c r="S2148" t="e">
        <f>VLOOKUP(C2148,招行退!B:I,8,FALSE)</f>
        <v>#N/A</v>
      </c>
    </row>
    <row r="2149" spans="1:19" ht="14.25" hidden="1">
      <c r="A2149" t="s">
        <v>23223</v>
      </c>
      <c r="B2149">
        <v>909079</v>
      </c>
      <c r="C2149" t="s">
        <v>12159</v>
      </c>
      <c r="D2149" t="s">
        <v>16537</v>
      </c>
      <c r="E2149" t="s">
        <v>12162</v>
      </c>
      <c r="F2149" s="15">
        <v>628</v>
      </c>
      <c r="G2149" t="s">
        <v>34</v>
      </c>
      <c r="H2149" t="s">
        <v>34</v>
      </c>
      <c r="I2149" t="s">
        <v>340</v>
      </c>
      <c r="J2149" t="s">
        <v>340</v>
      </c>
      <c r="K2149" t="s">
        <v>59</v>
      </c>
      <c r="L2149" t="s">
        <v>12160</v>
      </c>
      <c r="M2149" t="s">
        <v>23224</v>
      </c>
      <c r="N2149" t="s">
        <v>12163</v>
      </c>
      <c r="O2149">
        <f>VLOOKUP(B2149,HIS退!B:F,5,FALSE)</f>
        <v>-628</v>
      </c>
      <c r="P2149" t="str">
        <f>VLOOKUP(B2149,HIS退!B:I,8,FALSE)</f>
        <v>9</v>
      </c>
      <c r="Q2149" s="38">
        <f>VLOOKUP(C2149,招行退!B:F,5,FALSE)</f>
        <v>628</v>
      </c>
      <c r="R2149" t="str">
        <f>VLOOKUP(C2149,招行退!B:H,7,FALSE)</f>
        <v>B</v>
      </c>
      <c r="S2149" t="str">
        <f>VLOOKUP(C2149,招行退!B:I,8,FALSE)</f>
        <v>20170724</v>
      </c>
    </row>
    <row r="2150" spans="1:19" ht="14.25" hidden="1">
      <c r="A2150" t="s">
        <v>23225</v>
      </c>
      <c r="B2150">
        <v>909086</v>
      </c>
      <c r="C2150" t="s">
        <v>12166</v>
      </c>
      <c r="D2150" t="s">
        <v>16539</v>
      </c>
      <c r="E2150" t="s">
        <v>12169</v>
      </c>
      <c r="F2150" s="15">
        <v>500</v>
      </c>
      <c r="G2150" t="s">
        <v>34</v>
      </c>
      <c r="H2150" t="s">
        <v>34</v>
      </c>
      <c r="I2150" t="s">
        <v>340</v>
      </c>
      <c r="J2150" t="s">
        <v>340</v>
      </c>
      <c r="K2150" t="s">
        <v>59</v>
      </c>
      <c r="L2150" t="s">
        <v>12167</v>
      </c>
      <c r="M2150" t="s">
        <v>23226</v>
      </c>
      <c r="N2150" t="s">
        <v>12170</v>
      </c>
      <c r="O2150">
        <f>VLOOKUP(B2150,HIS退!B:F,5,FALSE)</f>
        <v>-500</v>
      </c>
      <c r="P2150" t="str">
        <f>VLOOKUP(B2150,HIS退!B:I,8,FALSE)</f>
        <v>9</v>
      </c>
      <c r="Q2150" s="38">
        <f>VLOOKUP(C2150,招行退!B:F,5,FALSE)</f>
        <v>500</v>
      </c>
      <c r="R2150" t="str">
        <f>VLOOKUP(C2150,招行退!B:H,7,FALSE)</f>
        <v>B</v>
      </c>
      <c r="S2150" t="str">
        <f>VLOOKUP(C2150,招行退!B:I,8,FALSE)</f>
        <v>20170724</v>
      </c>
    </row>
    <row r="2151" spans="1:19" ht="14.25">
      <c r="A2151" t="s">
        <v>23227</v>
      </c>
      <c r="B2151">
        <v>909141</v>
      </c>
      <c r="C2151" t="s">
        <v>12207</v>
      </c>
      <c r="D2151" t="s">
        <v>16541</v>
      </c>
      <c r="E2151" t="s">
        <v>12210</v>
      </c>
      <c r="F2151" s="15">
        <v>6085.6</v>
      </c>
      <c r="G2151" t="s">
        <v>34</v>
      </c>
      <c r="H2151" t="s">
        <v>34</v>
      </c>
      <c r="I2151" t="s">
        <v>58</v>
      </c>
      <c r="J2151" t="s">
        <v>48</v>
      </c>
      <c r="K2151" t="s">
        <v>59</v>
      </c>
      <c r="L2151" s="19" t="s">
        <v>27340</v>
      </c>
      <c r="M2151" t="s">
        <v>23228</v>
      </c>
      <c r="N2151" t="s">
        <v>12211</v>
      </c>
      <c r="O2151">
        <f>VLOOKUP(B2151,HIS退!B:F,5,FALSE)</f>
        <v>-6085.6</v>
      </c>
      <c r="P2151" t="str">
        <f>VLOOKUP(B2151,HIS退!B:I,8,FALSE)</f>
        <v>9</v>
      </c>
      <c r="Q2151" s="38">
        <f>VLOOKUP(C2151,招行退!B:F,5,FALSE)</f>
        <v>6085.6</v>
      </c>
      <c r="R2151" t="str">
        <f>VLOOKUP(C2151,招行退!B:H,7,FALSE)</f>
        <v>B</v>
      </c>
      <c r="S2151" t="str">
        <f>VLOOKUP(C2151,招行退!B:I,8,FALSE)</f>
        <v>20170724</v>
      </c>
    </row>
    <row r="2152" spans="1:19" ht="14.25" hidden="1">
      <c r="A2152" t="s">
        <v>23229</v>
      </c>
      <c r="B2152">
        <v>909159</v>
      </c>
      <c r="C2152" t="s">
        <v>16543</v>
      </c>
      <c r="D2152" t="s">
        <v>16544</v>
      </c>
      <c r="E2152" t="s">
        <v>16545</v>
      </c>
      <c r="F2152" s="15">
        <v>1092.22</v>
      </c>
      <c r="G2152" t="s">
        <v>34</v>
      </c>
      <c r="H2152" t="s">
        <v>34</v>
      </c>
      <c r="I2152" t="s">
        <v>58</v>
      </c>
      <c r="J2152" t="s">
        <v>48</v>
      </c>
      <c r="K2152" t="s">
        <v>59</v>
      </c>
      <c r="L2152" t="s">
        <v>23230</v>
      </c>
      <c r="M2152" t="s">
        <v>23231</v>
      </c>
      <c r="N2152" t="s">
        <v>23232</v>
      </c>
      <c r="O2152">
        <f>VLOOKUP(B2152,HIS退!B:F,5,FALSE)</f>
        <v>-1092.22</v>
      </c>
      <c r="P2152" t="str">
        <f>VLOOKUP(B2152,HIS退!B:I,8,FALSE)</f>
        <v>1</v>
      </c>
      <c r="Q2152" s="38">
        <f>VLOOKUP(C2152,招行退!B:F,5,FALSE)</f>
        <v>1092.22</v>
      </c>
      <c r="R2152" t="str">
        <f>VLOOKUP(C2152,招行退!B:H,7,FALSE)</f>
        <v>S</v>
      </c>
      <c r="S2152" t="e">
        <f>VLOOKUP(C2152,招行退!B:I,8,FALSE)</f>
        <v>#N/A</v>
      </c>
    </row>
    <row r="2153" spans="1:19" ht="14.25" hidden="1">
      <c r="A2153" t="s">
        <v>23233</v>
      </c>
      <c r="B2153">
        <v>909237</v>
      </c>
      <c r="C2153" t="s">
        <v>16547</v>
      </c>
      <c r="D2153" t="s">
        <v>16548</v>
      </c>
      <c r="E2153" t="s">
        <v>16549</v>
      </c>
      <c r="F2153" s="15">
        <v>487</v>
      </c>
      <c r="G2153" t="s">
        <v>34</v>
      </c>
      <c r="H2153" t="s">
        <v>34</v>
      </c>
      <c r="I2153" t="s">
        <v>58</v>
      </c>
      <c r="J2153" t="s">
        <v>48</v>
      </c>
      <c r="K2153" t="s">
        <v>59</v>
      </c>
      <c r="L2153" t="s">
        <v>23234</v>
      </c>
      <c r="M2153" t="s">
        <v>23235</v>
      </c>
      <c r="N2153" t="s">
        <v>23236</v>
      </c>
      <c r="O2153">
        <f>VLOOKUP(B2153,HIS退!B:F,5,FALSE)</f>
        <v>-487</v>
      </c>
      <c r="P2153" t="str">
        <f>VLOOKUP(B2153,HIS退!B:I,8,FALSE)</f>
        <v>1</v>
      </c>
      <c r="Q2153" s="38">
        <f>VLOOKUP(C2153,招行退!B:F,5,FALSE)</f>
        <v>487</v>
      </c>
      <c r="R2153" t="str">
        <f>VLOOKUP(C2153,招行退!B:H,7,FALSE)</f>
        <v>S</v>
      </c>
      <c r="S2153" t="e">
        <f>VLOOKUP(C2153,招行退!B:I,8,FALSE)</f>
        <v>#N/A</v>
      </c>
    </row>
    <row r="2154" spans="1:19" ht="14.25" hidden="1">
      <c r="A2154" t="s">
        <v>23237</v>
      </c>
      <c r="B2154">
        <v>909505</v>
      </c>
      <c r="C2154" t="s">
        <v>16551</v>
      </c>
      <c r="D2154" t="s">
        <v>16552</v>
      </c>
      <c r="E2154" t="s">
        <v>16553</v>
      </c>
      <c r="F2154" s="15">
        <v>120.7</v>
      </c>
      <c r="G2154" t="s">
        <v>34</v>
      </c>
      <c r="H2154" t="s">
        <v>34</v>
      </c>
      <c r="I2154" t="s">
        <v>58</v>
      </c>
      <c r="J2154" t="s">
        <v>48</v>
      </c>
      <c r="K2154" t="s">
        <v>59</v>
      </c>
      <c r="L2154" t="s">
        <v>23238</v>
      </c>
      <c r="M2154" t="s">
        <v>23239</v>
      </c>
      <c r="N2154" t="s">
        <v>23240</v>
      </c>
      <c r="O2154">
        <f>VLOOKUP(B2154,HIS退!B:F,5,FALSE)</f>
        <v>-120.7</v>
      </c>
      <c r="P2154" t="str">
        <f>VLOOKUP(B2154,HIS退!B:I,8,FALSE)</f>
        <v>1</v>
      </c>
      <c r="Q2154" s="38">
        <f>VLOOKUP(C2154,招行退!B:F,5,FALSE)</f>
        <v>120.7</v>
      </c>
      <c r="R2154" t="str">
        <f>VLOOKUP(C2154,招行退!B:H,7,FALSE)</f>
        <v>S</v>
      </c>
      <c r="S2154" t="e">
        <f>VLOOKUP(C2154,招行退!B:I,8,FALSE)</f>
        <v>#N/A</v>
      </c>
    </row>
    <row r="2155" spans="1:19" ht="14.25" hidden="1">
      <c r="A2155" t="s">
        <v>23241</v>
      </c>
      <c r="B2155">
        <v>909533</v>
      </c>
      <c r="C2155" t="s">
        <v>16555</v>
      </c>
      <c r="D2155" t="s">
        <v>667</v>
      </c>
      <c r="E2155" t="s">
        <v>668</v>
      </c>
      <c r="F2155" s="15">
        <v>3447</v>
      </c>
      <c r="G2155" t="s">
        <v>34</v>
      </c>
      <c r="H2155" t="s">
        <v>34</v>
      </c>
      <c r="I2155" t="s">
        <v>58</v>
      </c>
      <c r="J2155" t="s">
        <v>48</v>
      </c>
      <c r="K2155" t="s">
        <v>59</v>
      </c>
      <c r="L2155" t="s">
        <v>23242</v>
      </c>
      <c r="M2155" t="s">
        <v>23243</v>
      </c>
      <c r="N2155" t="s">
        <v>2668</v>
      </c>
      <c r="O2155">
        <f>VLOOKUP(B2155,HIS退!B:F,5,FALSE)</f>
        <v>-3447</v>
      </c>
      <c r="P2155" t="str">
        <f>VLOOKUP(B2155,HIS退!B:I,8,FALSE)</f>
        <v>1</v>
      </c>
      <c r="Q2155" s="38">
        <f>VLOOKUP(C2155,招行退!B:F,5,FALSE)</f>
        <v>3447</v>
      </c>
      <c r="R2155" t="str">
        <f>VLOOKUP(C2155,招行退!B:H,7,FALSE)</f>
        <v>S</v>
      </c>
      <c r="S2155" t="e">
        <f>VLOOKUP(C2155,招行退!B:I,8,FALSE)</f>
        <v>#N/A</v>
      </c>
    </row>
    <row r="2156" spans="1:19" ht="14.25" hidden="1">
      <c r="A2156" t="s">
        <v>23244</v>
      </c>
      <c r="B2156">
        <v>909544</v>
      </c>
      <c r="C2156" t="s">
        <v>16557</v>
      </c>
      <c r="D2156" t="s">
        <v>1232</v>
      </c>
      <c r="E2156" t="s">
        <v>1233</v>
      </c>
      <c r="F2156" s="15">
        <v>1394.92</v>
      </c>
      <c r="G2156" t="s">
        <v>34</v>
      </c>
      <c r="H2156" t="s">
        <v>34</v>
      </c>
      <c r="I2156" t="s">
        <v>58</v>
      </c>
      <c r="J2156" t="s">
        <v>48</v>
      </c>
      <c r="K2156" t="s">
        <v>59</v>
      </c>
      <c r="L2156" t="s">
        <v>23245</v>
      </c>
      <c r="M2156" t="s">
        <v>23246</v>
      </c>
      <c r="N2156" t="s">
        <v>3371</v>
      </c>
      <c r="O2156">
        <f>VLOOKUP(B2156,HIS退!B:F,5,FALSE)</f>
        <v>-1394.92</v>
      </c>
      <c r="P2156" t="str">
        <f>VLOOKUP(B2156,HIS退!B:I,8,FALSE)</f>
        <v>1</v>
      </c>
      <c r="Q2156" s="38">
        <f>VLOOKUP(C2156,招行退!B:F,5,FALSE)</f>
        <v>1394.92</v>
      </c>
      <c r="R2156" t="str">
        <f>VLOOKUP(C2156,招行退!B:H,7,FALSE)</f>
        <v>S</v>
      </c>
      <c r="S2156" t="e">
        <f>VLOOKUP(C2156,招行退!B:I,8,FALSE)</f>
        <v>#N/A</v>
      </c>
    </row>
    <row r="2157" spans="1:19" ht="14.25" hidden="1">
      <c r="A2157" t="s">
        <v>23247</v>
      </c>
      <c r="B2157">
        <v>909610</v>
      </c>
      <c r="C2157" t="s">
        <v>16559</v>
      </c>
      <c r="D2157" t="s">
        <v>16560</v>
      </c>
      <c r="E2157" t="s">
        <v>16561</v>
      </c>
      <c r="F2157" s="15">
        <v>500</v>
      </c>
      <c r="G2157" t="s">
        <v>34</v>
      </c>
      <c r="H2157" t="s">
        <v>34</v>
      </c>
      <c r="I2157" t="s">
        <v>58</v>
      </c>
      <c r="J2157" t="s">
        <v>48</v>
      </c>
      <c r="K2157" t="s">
        <v>59</v>
      </c>
      <c r="L2157" t="s">
        <v>23248</v>
      </c>
      <c r="M2157" t="s">
        <v>23249</v>
      </c>
      <c r="N2157" t="s">
        <v>12076</v>
      </c>
      <c r="O2157">
        <f>VLOOKUP(B2157,HIS退!B:F,5,FALSE)</f>
        <v>-500</v>
      </c>
      <c r="P2157" t="str">
        <f>VLOOKUP(B2157,HIS退!B:I,8,FALSE)</f>
        <v>1</v>
      </c>
      <c r="Q2157" s="38">
        <f>VLOOKUP(C2157,招行退!B:F,5,FALSE)</f>
        <v>500</v>
      </c>
      <c r="R2157" t="str">
        <f>VLOOKUP(C2157,招行退!B:H,7,FALSE)</f>
        <v>S</v>
      </c>
      <c r="S2157" t="e">
        <f>VLOOKUP(C2157,招行退!B:I,8,FALSE)</f>
        <v>#N/A</v>
      </c>
    </row>
    <row r="2158" spans="1:19" ht="14.25" hidden="1">
      <c r="A2158" t="s">
        <v>23250</v>
      </c>
      <c r="B2158">
        <v>909618</v>
      </c>
      <c r="C2158" t="s">
        <v>12072</v>
      </c>
      <c r="D2158" t="s">
        <v>16563</v>
      </c>
      <c r="E2158" t="s">
        <v>12075</v>
      </c>
      <c r="F2158" s="15">
        <v>100</v>
      </c>
      <c r="G2158" t="s">
        <v>34</v>
      </c>
      <c r="H2158" t="s">
        <v>34</v>
      </c>
      <c r="I2158" t="s">
        <v>340</v>
      </c>
      <c r="J2158" t="s">
        <v>57</v>
      </c>
      <c r="K2158" t="s">
        <v>59</v>
      </c>
      <c r="L2158" t="s">
        <v>12073</v>
      </c>
      <c r="M2158" t="s">
        <v>23251</v>
      </c>
      <c r="N2158" t="s">
        <v>12076</v>
      </c>
      <c r="O2158">
        <f>VLOOKUP(B2158,HIS退!B:F,5,FALSE)</f>
        <v>-100</v>
      </c>
      <c r="P2158" t="str">
        <f>VLOOKUP(B2158,HIS退!B:I,8,FALSE)</f>
        <v>9</v>
      </c>
      <c r="Q2158" s="38">
        <f>VLOOKUP(C2158,招行退!B:F,5,FALSE)</f>
        <v>100</v>
      </c>
      <c r="R2158" t="str">
        <f>VLOOKUP(C2158,招行退!B:H,7,FALSE)</f>
        <v>B</v>
      </c>
      <c r="S2158" t="str">
        <f>VLOOKUP(C2158,招行退!B:I,8,FALSE)</f>
        <v>20170724</v>
      </c>
    </row>
    <row r="2159" spans="1:19" ht="14.25">
      <c r="A2159" t="s">
        <v>23252</v>
      </c>
      <c r="B2159">
        <v>909620</v>
      </c>
      <c r="C2159" t="s">
        <v>12270</v>
      </c>
      <c r="D2159" t="s">
        <v>16563</v>
      </c>
      <c r="E2159" t="s">
        <v>12075</v>
      </c>
      <c r="F2159" s="15">
        <v>2.1</v>
      </c>
      <c r="G2159" t="s">
        <v>34</v>
      </c>
      <c r="H2159" t="s">
        <v>34</v>
      </c>
      <c r="I2159" t="s">
        <v>58</v>
      </c>
      <c r="J2159" t="s">
        <v>48</v>
      </c>
      <c r="K2159" t="s">
        <v>59</v>
      </c>
      <c r="L2159" s="19" t="s">
        <v>27341</v>
      </c>
      <c r="M2159" t="s">
        <v>23253</v>
      </c>
      <c r="N2159" t="s">
        <v>12273</v>
      </c>
      <c r="O2159">
        <f>VLOOKUP(B2159,HIS退!B:F,5,FALSE)</f>
        <v>-2.1</v>
      </c>
      <c r="P2159" t="str">
        <f>VLOOKUP(B2159,HIS退!B:I,8,FALSE)</f>
        <v>9</v>
      </c>
      <c r="Q2159" s="38">
        <f>VLOOKUP(C2159,招行退!B:F,5,FALSE)</f>
        <v>2.1</v>
      </c>
      <c r="R2159" t="str">
        <f>VLOOKUP(C2159,招行退!B:H,7,FALSE)</f>
        <v>B</v>
      </c>
      <c r="S2159" t="str">
        <f>VLOOKUP(C2159,招行退!B:I,8,FALSE)</f>
        <v>20170724</v>
      </c>
    </row>
    <row r="2160" spans="1:19" ht="14.25">
      <c r="A2160" t="s">
        <v>23254</v>
      </c>
      <c r="B2160">
        <v>909677</v>
      </c>
      <c r="C2160" t="s">
        <v>12200</v>
      </c>
      <c r="D2160" t="s">
        <v>16566</v>
      </c>
      <c r="E2160" t="s">
        <v>12203</v>
      </c>
      <c r="F2160" s="15">
        <v>1248</v>
      </c>
      <c r="G2160" t="s">
        <v>34</v>
      </c>
      <c r="H2160" t="s">
        <v>34</v>
      </c>
      <c r="I2160" t="s">
        <v>58</v>
      </c>
      <c r="J2160" t="s">
        <v>48</v>
      </c>
      <c r="K2160" t="s">
        <v>59</v>
      </c>
      <c r="L2160" s="19" t="s">
        <v>27342</v>
      </c>
      <c r="M2160" t="s">
        <v>23255</v>
      </c>
      <c r="N2160" t="s">
        <v>12204</v>
      </c>
      <c r="O2160">
        <f>VLOOKUP(B2160,HIS退!B:F,5,FALSE)</f>
        <v>-1248</v>
      </c>
      <c r="P2160" t="str">
        <f>VLOOKUP(B2160,HIS退!B:I,8,FALSE)</f>
        <v>9</v>
      </c>
      <c r="Q2160" s="38">
        <f>VLOOKUP(C2160,招行退!B:F,5,FALSE)</f>
        <v>1248</v>
      </c>
      <c r="R2160" t="str">
        <f>VLOOKUP(C2160,招行退!B:H,7,FALSE)</f>
        <v>B</v>
      </c>
      <c r="S2160" t="str">
        <f>VLOOKUP(C2160,招行退!B:I,8,FALSE)</f>
        <v>20170724</v>
      </c>
    </row>
    <row r="2161" spans="1:19" ht="14.25" hidden="1">
      <c r="A2161" t="s">
        <v>23256</v>
      </c>
      <c r="B2161">
        <v>909802</v>
      </c>
      <c r="C2161" t="s">
        <v>16568</v>
      </c>
      <c r="D2161" t="s">
        <v>7727</v>
      </c>
      <c r="E2161" t="s">
        <v>7728</v>
      </c>
      <c r="F2161" s="15">
        <v>4600</v>
      </c>
      <c r="G2161" t="s">
        <v>34</v>
      </c>
      <c r="H2161" t="s">
        <v>34</v>
      </c>
      <c r="I2161" t="s">
        <v>58</v>
      </c>
      <c r="J2161" t="s">
        <v>48</v>
      </c>
      <c r="K2161" t="s">
        <v>59</v>
      </c>
      <c r="L2161" t="s">
        <v>23257</v>
      </c>
      <c r="M2161" t="s">
        <v>23258</v>
      </c>
      <c r="N2161" t="s">
        <v>23259</v>
      </c>
      <c r="O2161">
        <f>VLOOKUP(B2161,HIS退!B:F,5,FALSE)</f>
        <v>-4600</v>
      </c>
      <c r="P2161" t="str">
        <f>VLOOKUP(B2161,HIS退!B:I,8,FALSE)</f>
        <v>1</v>
      </c>
      <c r="Q2161" s="38">
        <f>VLOOKUP(C2161,招行退!B:F,5,FALSE)</f>
        <v>4600</v>
      </c>
      <c r="R2161" t="str">
        <f>VLOOKUP(C2161,招行退!B:H,7,FALSE)</f>
        <v>S</v>
      </c>
      <c r="S2161" t="e">
        <f>VLOOKUP(C2161,招行退!B:I,8,FALSE)</f>
        <v>#N/A</v>
      </c>
    </row>
    <row r="2162" spans="1:19" ht="14.25" hidden="1">
      <c r="A2162" t="s">
        <v>23260</v>
      </c>
      <c r="B2162">
        <v>909835</v>
      </c>
      <c r="C2162" t="s">
        <v>16570</v>
      </c>
      <c r="D2162" t="s">
        <v>16571</v>
      </c>
      <c r="E2162" t="s">
        <v>16572</v>
      </c>
      <c r="F2162" s="15">
        <v>100</v>
      </c>
      <c r="G2162" t="s">
        <v>34</v>
      </c>
      <c r="H2162" t="s">
        <v>34</v>
      </c>
      <c r="I2162" t="s">
        <v>58</v>
      </c>
      <c r="J2162" t="s">
        <v>48</v>
      </c>
      <c r="K2162" t="s">
        <v>59</v>
      </c>
      <c r="L2162" t="s">
        <v>23261</v>
      </c>
      <c r="M2162" t="s">
        <v>23262</v>
      </c>
      <c r="N2162" t="s">
        <v>23263</v>
      </c>
      <c r="O2162">
        <f>VLOOKUP(B2162,HIS退!B:F,5,FALSE)</f>
        <v>-100</v>
      </c>
      <c r="P2162" t="str">
        <f>VLOOKUP(B2162,HIS退!B:I,8,FALSE)</f>
        <v>1</v>
      </c>
      <c r="Q2162" s="38">
        <f>VLOOKUP(C2162,招行退!B:F,5,FALSE)</f>
        <v>100</v>
      </c>
      <c r="R2162" t="str">
        <f>VLOOKUP(C2162,招行退!B:H,7,FALSE)</f>
        <v>S</v>
      </c>
      <c r="S2162" t="e">
        <f>VLOOKUP(C2162,招行退!B:I,8,FALSE)</f>
        <v>#N/A</v>
      </c>
    </row>
    <row r="2163" spans="1:19" ht="14.25" hidden="1">
      <c r="A2163" t="s">
        <v>23264</v>
      </c>
      <c r="B2163">
        <v>909889</v>
      </c>
      <c r="C2163" t="s">
        <v>12086</v>
      </c>
      <c r="D2163" t="s">
        <v>16574</v>
      </c>
      <c r="E2163" t="s">
        <v>12082</v>
      </c>
      <c r="F2163" s="15">
        <v>946.76</v>
      </c>
      <c r="G2163" t="s">
        <v>34</v>
      </c>
      <c r="H2163" t="s">
        <v>34</v>
      </c>
      <c r="I2163" t="s">
        <v>340</v>
      </c>
      <c r="J2163" t="s">
        <v>57</v>
      </c>
      <c r="K2163" t="s">
        <v>59</v>
      </c>
      <c r="L2163" t="s">
        <v>12087</v>
      </c>
      <c r="M2163" t="s">
        <v>23265</v>
      </c>
      <c r="N2163" t="s">
        <v>12083</v>
      </c>
      <c r="O2163">
        <f>VLOOKUP(B2163,HIS退!B:F,5,FALSE)</f>
        <v>-946.76</v>
      </c>
      <c r="P2163" t="str">
        <f>VLOOKUP(B2163,HIS退!B:I,8,FALSE)</f>
        <v>9</v>
      </c>
      <c r="Q2163" s="38">
        <f>VLOOKUP(C2163,招行退!B:F,5,FALSE)</f>
        <v>946.76</v>
      </c>
      <c r="R2163" t="str">
        <f>VLOOKUP(C2163,招行退!B:H,7,FALSE)</f>
        <v>B</v>
      </c>
      <c r="S2163" t="str">
        <f>VLOOKUP(C2163,招行退!B:I,8,FALSE)</f>
        <v>20170724</v>
      </c>
    </row>
    <row r="2164" spans="1:19" ht="14.25" hidden="1">
      <c r="A2164" t="s">
        <v>23266</v>
      </c>
      <c r="B2164">
        <v>909891</v>
      </c>
      <c r="C2164" t="s">
        <v>12079</v>
      </c>
      <c r="D2164" t="s">
        <v>16574</v>
      </c>
      <c r="E2164" t="s">
        <v>12082</v>
      </c>
      <c r="F2164" s="15">
        <v>18</v>
      </c>
      <c r="G2164" t="s">
        <v>34</v>
      </c>
      <c r="H2164" t="s">
        <v>34</v>
      </c>
      <c r="I2164" t="s">
        <v>340</v>
      </c>
      <c r="J2164" t="s">
        <v>57</v>
      </c>
      <c r="K2164" t="s">
        <v>59</v>
      </c>
      <c r="L2164" t="s">
        <v>12080</v>
      </c>
      <c r="M2164" t="s">
        <v>23267</v>
      </c>
      <c r="N2164" t="s">
        <v>12083</v>
      </c>
      <c r="O2164">
        <f>VLOOKUP(B2164,HIS退!B:F,5,FALSE)</f>
        <v>-18</v>
      </c>
      <c r="P2164" t="str">
        <f>VLOOKUP(B2164,HIS退!B:I,8,FALSE)</f>
        <v>9</v>
      </c>
      <c r="Q2164" s="38">
        <f>VLOOKUP(C2164,招行退!B:F,5,FALSE)</f>
        <v>18</v>
      </c>
      <c r="R2164" t="str">
        <f>VLOOKUP(C2164,招行退!B:H,7,FALSE)</f>
        <v>B</v>
      </c>
      <c r="S2164" t="str">
        <f>VLOOKUP(C2164,招行退!B:I,8,FALSE)</f>
        <v>20170724</v>
      </c>
    </row>
    <row r="2165" spans="1:19" ht="14.25">
      <c r="A2165" t="s">
        <v>23268</v>
      </c>
      <c r="B2165">
        <v>909932</v>
      </c>
      <c r="C2165" t="s">
        <v>12117</v>
      </c>
      <c r="D2165" t="s">
        <v>16577</v>
      </c>
      <c r="E2165" t="s">
        <v>12120</v>
      </c>
      <c r="F2165" s="15">
        <v>390</v>
      </c>
      <c r="G2165" t="s">
        <v>34</v>
      </c>
      <c r="H2165" t="s">
        <v>34</v>
      </c>
      <c r="I2165" t="s">
        <v>58</v>
      </c>
      <c r="J2165" t="s">
        <v>48</v>
      </c>
      <c r="K2165" t="s">
        <v>59</v>
      </c>
      <c r="L2165" s="19" t="s">
        <v>27343</v>
      </c>
      <c r="M2165" t="s">
        <v>23269</v>
      </c>
      <c r="N2165" t="s">
        <v>12121</v>
      </c>
      <c r="O2165">
        <f>VLOOKUP(B2165,HIS退!B:F,5,FALSE)</f>
        <v>-390</v>
      </c>
      <c r="P2165" t="str">
        <f>VLOOKUP(B2165,HIS退!B:I,8,FALSE)</f>
        <v>9</v>
      </c>
      <c r="Q2165" s="38">
        <f>VLOOKUP(C2165,招行退!B:F,5,FALSE)</f>
        <v>390</v>
      </c>
      <c r="R2165" t="str">
        <f>VLOOKUP(C2165,招行退!B:H,7,FALSE)</f>
        <v>B</v>
      </c>
      <c r="S2165" t="str">
        <f>VLOOKUP(C2165,招行退!B:I,8,FALSE)</f>
        <v>20170724</v>
      </c>
    </row>
    <row r="2166" spans="1:19" ht="14.25" hidden="1">
      <c r="A2166" t="s">
        <v>23270</v>
      </c>
      <c r="B2166">
        <v>910030</v>
      </c>
      <c r="C2166" t="s">
        <v>16579</v>
      </c>
      <c r="D2166" t="s">
        <v>7721</v>
      </c>
      <c r="E2166" t="s">
        <v>7722</v>
      </c>
      <c r="F2166" s="15">
        <v>4600</v>
      </c>
      <c r="G2166" t="s">
        <v>34</v>
      </c>
      <c r="H2166" t="s">
        <v>34</v>
      </c>
      <c r="I2166" t="s">
        <v>58</v>
      </c>
      <c r="J2166" t="s">
        <v>48</v>
      </c>
      <c r="K2166" t="s">
        <v>59</v>
      </c>
      <c r="L2166" t="s">
        <v>23271</v>
      </c>
      <c r="M2166" t="s">
        <v>23272</v>
      </c>
      <c r="N2166" t="s">
        <v>23259</v>
      </c>
      <c r="O2166">
        <f>VLOOKUP(B2166,HIS退!B:F,5,FALSE)</f>
        <v>-4600</v>
      </c>
      <c r="P2166" t="str">
        <f>VLOOKUP(B2166,HIS退!B:I,8,FALSE)</f>
        <v>1</v>
      </c>
      <c r="Q2166" s="38">
        <f>VLOOKUP(C2166,招行退!B:F,5,FALSE)</f>
        <v>4600</v>
      </c>
      <c r="R2166" t="str">
        <f>VLOOKUP(C2166,招行退!B:H,7,FALSE)</f>
        <v>S</v>
      </c>
      <c r="S2166" t="e">
        <f>VLOOKUP(C2166,招行退!B:I,8,FALSE)</f>
        <v>#N/A</v>
      </c>
    </row>
    <row r="2167" spans="1:19" ht="14.25">
      <c r="A2167" t="s">
        <v>23273</v>
      </c>
      <c r="B2167">
        <v>910255</v>
      </c>
      <c r="C2167" t="s">
        <v>12712</v>
      </c>
      <c r="D2167" t="s">
        <v>16581</v>
      </c>
      <c r="E2167" t="s">
        <v>12431</v>
      </c>
      <c r="F2167" s="15">
        <v>1976</v>
      </c>
      <c r="G2167" t="s">
        <v>34</v>
      </c>
      <c r="H2167" t="s">
        <v>34</v>
      </c>
      <c r="I2167" t="s">
        <v>58</v>
      </c>
      <c r="J2167" t="s">
        <v>48</v>
      </c>
      <c r="K2167" t="s">
        <v>59</v>
      </c>
      <c r="L2167" s="19" t="s">
        <v>27344</v>
      </c>
      <c r="M2167" t="s">
        <v>23274</v>
      </c>
      <c r="N2167" t="s">
        <v>12715</v>
      </c>
      <c r="O2167">
        <f>VLOOKUP(B2167,HIS退!B:F,5,FALSE)</f>
        <v>-1976</v>
      </c>
      <c r="P2167" t="str">
        <f>VLOOKUP(B2167,HIS退!B:I,8,FALSE)</f>
        <v>9</v>
      </c>
      <c r="Q2167" s="38">
        <f>VLOOKUP(C2167,招行退!B:F,5,FALSE)</f>
        <v>1976</v>
      </c>
      <c r="R2167" t="str">
        <f>VLOOKUP(C2167,招行退!B:H,7,FALSE)</f>
        <v>B</v>
      </c>
      <c r="S2167" t="str">
        <f>VLOOKUP(C2167,招行退!B:I,8,FALSE)</f>
        <v>20170726</v>
      </c>
    </row>
    <row r="2168" spans="1:19" ht="14.25" hidden="1">
      <c r="A2168" t="s">
        <v>23275</v>
      </c>
      <c r="B2168">
        <v>910258</v>
      </c>
      <c r="C2168" t="s">
        <v>16583</v>
      </c>
      <c r="D2168" t="s">
        <v>16584</v>
      </c>
      <c r="E2168" t="s">
        <v>16585</v>
      </c>
      <c r="F2168" s="15">
        <v>17241.25</v>
      </c>
      <c r="G2168" t="s">
        <v>34</v>
      </c>
      <c r="H2168" t="s">
        <v>34</v>
      </c>
      <c r="I2168" t="s">
        <v>58</v>
      </c>
      <c r="J2168" t="s">
        <v>48</v>
      </c>
      <c r="K2168" t="s">
        <v>59</v>
      </c>
      <c r="L2168" t="s">
        <v>23276</v>
      </c>
      <c r="M2168" t="s">
        <v>23277</v>
      </c>
      <c r="N2168" t="s">
        <v>23278</v>
      </c>
      <c r="O2168">
        <f>VLOOKUP(B2168,HIS退!B:F,5,FALSE)</f>
        <v>-17241.25</v>
      </c>
      <c r="P2168" t="str">
        <f>VLOOKUP(B2168,HIS退!B:I,8,FALSE)</f>
        <v>1</v>
      </c>
      <c r="Q2168" s="38">
        <f>VLOOKUP(C2168,招行退!B:F,5,FALSE)</f>
        <v>17241.25</v>
      </c>
      <c r="R2168" t="str">
        <f>VLOOKUP(C2168,招行退!B:H,7,FALSE)</f>
        <v>S</v>
      </c>
      <c r="S2168" t="e">
        <f>VLOOKUP(C2168,招行退!B:I,8,FALSE)</f>
        <v>#N/A</v>
      </c>
    </row>
    <row r="2169" spans="1:19" ht="14.25" hidden="1">
      <c r="A2169" t="s">
        <v>23279</v>
      </c>
      <c r="B2169">
        <v>910346</v>
      </c>
      <c r="C2169" t="s">
        <v>16587</v>
      </c>
      <c r="D2169" t="s">
        <v>16588</v>
      </c>
      <c r="E2169" t="s">
        <v>16589</v>
      </c>
      <c r="F2169" s="15">
        <v>800</v>
      </c>
      <c r="G2169" t="s">
        <v>34</v>
      </c>
      <c r="H2169" t="s">
        <v>34</v>
      </c>
      <c r="I2169" t="s">
        <v>58</v>
      </c>
      <c r="J2169" t="s">
        <v>48</v>
      </c>
      <c r="K2169" t="s">
        <v>59</v>
      </c>
      <c r="L2169" t="s">
        <v>23280</v>
      </c>
      <c r="M2169" t="s">
        <v>23281</v>
      </c>
      <c r="N2169" t="s">
        <v>23282</v>
      </c>
      <c r="O2169">
        <f>VLOOKUP(B2169,HIS退!B:F,5,FALSE)</f>
        <v>-800</v>
      </c>
      <c r="P2169" t="str">
        <f>VLOOKUP(B2169,HIS退!B:I,8,FALSE)</f>
        <v>1</v>
      </c>
      <c r="Q2169" s="38">
        <f>VLOOKUP(C2169,招行退!B:F,5,FALSE)</f>
        <v>800</v>
      </c>
      <c r="R2169" t="str">
        <f>VLOOKUP(C2169,招行退!B:H,7,FALSE)</f>
        <v>S</v>
      </c>
      <c r="S2169" t="e">
        <f>VLOOKUP(C2169,招行退!B:I,8,FALSE)</f>
        <v>#N/A</v>
      </c>
    </row>
    <row r="2170" spans="1:19" ht="14.25" hidden="1">
      <c r="A2170" t="s">
        <v>23283</v>
      </c>
      <c r="B2170">
        <v>911552</v>
      </c>
      <c r="C2170" t="s">
        <v>16591</v>
      </c>
      <c r="D2170" t="s">
        <v>9604</v>
      </c>
      <c r="E2170" t="s">
        <v>5843</v>
      </c>
      <c r="F2170" s="15">
        <v>2020.26</v>
      </c>
      <c r="G2170" t="s">
        <v>34</v>
      </c>
      <c r="H2170" t="s">
        <v>34</v>
      </c>
      <c r="I2170" t="s">
        <v>58</v>
      </c>
      <c r="J2170" t="s">
        <v>48</v>
      </c>
      <c r="K2170" t="s">
        <v>59</v>
      </c>
      <c r="L2170" t="s">
        <v>23284</v>
      </c>
      <c r="M2170" t="s">
        <v>23285</v>
      </c>
      <c r="N2170" t="s">
        <v>5844</v>
      </c>
      <c r="O2170">
        <f>VLOOKUP(B2170,HIS退!B:F,5,FALSE)</f>
        <v>-2020.26</v>
      </c>
      <c r="P2170" t="str">
        <f>VLOOKUP(B2170,HIS退!B:I,8,FALSE)</f>
        <v>1</v>
      </c>
      <c r="Q2170" s="38">
        <f>VLOOKUP(C2170,招行退!B:F,5,FALSE)</f>
        <v>2020.26</v>
      </c>
      <c r="R2170" t="str">
        <f>VLOOKUP(C2170,招行退!B:H,7,FALSE)</f>
        <v>S</v>
      </c>
      <c r="S2170" t="e">
        <f>VLOOKUP(C2170,招行退!B:I,8,FALSE)</f>
        <v>#N/A</v>
      </c>
    </row>
    <row r="2171" spans="1:19" ht="14.25" hidden="1">
      <c r="A2171" t="s">
        <v>23286</v>
      </c>
      <c r="B2171">
        <v>915078</v>
      </c>
      <c r="C2171" t="s">
        <v>16593</v>
      </c>
      <c r="D2171" t="s">
        <v>16594</v>
      </c>
      <c r="E2171" t="s">
        <v>16595</v>
      </c>
      <c r="F2171" s="15">
        <v>750</v>
      </c>
      <c r="G2171" t="s">
        <v>34</v>
      </c>
      <c r="H2171" t="s">
        <v>34</v>
      </c>
      <c r="I2171" t="s">
        <v>58</v>
      </c>
      <c r="J2171" t="s">
        <v>48</v>
      </c>
      <c r="K2171" t="s">
        <v>59</v>
      </c>
      <c r="L2171" t="s">
        <v>23287</v>
      </c>
      <c r="M2171" t="s">
        <v>23288</v>
      </c>
      <c r="N2171" t="s">
        <v>23289</v>
      </c>
      <c r="O2171">
        <f>VLOOKUP(B2171,HIS退!B:F,5,FALSE)</f>
        <v>-750</v>
      </c>
      <c r="P2171" t="str">
        <f>VLOOKUP(B2171,HIS退!B:I,8,FALSE)</f>
        <v>1</v>
      </c>
      <c r="Q2171" s="38">
        <f>VLOOKUP(C2171,招行退!B:F,5,FALSE)</f>
        <v>750</v>
      </c>
      <c r="R2171" t="str">
        <f>VLOOKUP(C2171,招行退!B:H,7,FALSE)</f>
        <v>S</v>
      </c>
      <c r="S2171" t="e">
        <f>VLOOKUP(C2171,招行退!B:I,8,FALSE)</f>
        <v>#N/A</v>
      </c>
    </row>
    <row r="2172" spans="1:19" ht="14.25" hidden="1">
      <c r="A2172" t="s">
        <v>23290</v>
      </c>
      <c r="B2172">
        <v>915242</v>
      </c>
      <c r="C2172" t="s">
        <v>16597</v>
      </c>
      <c r="D2172" t="s">
        <v>16598</v>
      </c>
      <c r="E2172" t="s">
        <v>16599</v>
      </c>
      <c r="F2172" s="15">
        <v>450</v>
      </c>
      <c r="G2172" t="s">
        <v>34</v>
      </c>
      <c r="H2172" t="s">
        <v>34</v>
      </c>
      <c r="I2172" t="s">
        <v>58</v>
      </c>
      <c r="J2172" t="s">
        <v>48</v>
      </c>
      <c r="K2172" t="s">
        <v>59</v>
      </c>
      <c r="L2172" t="s">
        <v>23291</v>
      </c>
      <c r="M2172" t="s">
        <v>23292</v>
      </c>
      <c r="N2172" t="s">
        <v>23293</v>
      </c>
      <c r="O2172">
        <f>VLOOKUP(B2172,HIS退!B:F,5,FALSE)</f>
        <v>-450</v>
      </c>
      <c r="P2172" t="str">
        <f>VLOOKUP(B2172,HIS退!B:I,8,FALSE)</f>
        <v>1</v>
      </c>
      <c r="Q2172" s="38">
        <f>VLOOKUP(C2172,招行退!B:F,5,FALSE)</f>
        <v>450</v>
      </c>
      <c r="R2172" t="str">
        <f>VLOOKUP(C2172,招行退!B:H,7,FALSE)</f>
        <v>S</v>
      </c>
      <c r="S2172" t="e">
        <f>VLOOKUP(C2172,招行退!B:I,8,FALSE)</f>
        <v>#N/A</v>
      </c>
    </row>
    <row r="2173" spans="1:19" ht="14.25" hidden="1">
      <c r="A2173" t="s">
        <v>23294</v>
      </c>
      <c r="B2173">
        <v>916049</v>
      </c>
      <c r="C2173" t="s">
        <v>16601</v>
      </c>
      <c r="D2173" t="s">
        <v>16602</v>
      </c>
      <c r="E2173" t="s">
        <v>16603</v>
      </c>
      <c r="F2173" s="15">
        <v>458</v>
      </c>
      <c r="G2173" t="s">
        <v>34</v>
      </c>
      <c r="H2173" t="s">
        <v>34</v>
      </c>
      <c r="I2173" t="s">
        <v>58</v>
      </c>
      <c r="J2173" t="s">
        <v>48</v>
      </c>
      <c r="K2173" t="s">
        <v>59</v>
      </c>
      <c r="L2173" t="s">
        <v>23295</v>
      </c>
      <c r="M2173" t="s">
        <v>23296</v>
      </c>
      <c r="N2173" t="s">
        <v>23297</v>
      </c>
      <c r="O2173">
        <f>VLOOKUP(B2173,HIS退!B:F,5,FALSE)</f>
        <v>-458</v>
      </c>
      <c r="P2173" t="str">
        <f>VLOOKUP(B2173,HIS退!B:I,8,FALSE)</f>
        <v>1</v>
      </c>
      <c r="Q2173" s="38">
        <f>VLOOKUP(C2173,招行退!B:F,5,FALSE)</f>
        <v>458</v>
      </c>
      <c r="R2173" t="str">
        <f>VLOOKUP(C2173,招行退!B:H,7,FALSE)</f>
        <v>S</v>
      </c>
      <c r="S2173" t="e">
        <f>VLOOKUP(C2173,招行退!B:I,8,FALSE)</f>
        <v>#N/A</v>
      </c>
    </row>
    <row r="2174" spans="1:19" ht="14.25" hidden="1">
      <c r="A2174" t="s">
        <v>23298</v>
      </c>
      <c r="B2174">
        <v>916480</v>
      </c>
      <c r="C2174" t="s">
        <v>16605</v>
      </c>
      <c r="D2174" t="s">
        <v>16606</v>
      </c>
      <c r="E2174" t="s">
        <v>16607</v>
      </c>
      <c r="F2174" s="15">
        <v>1000</v>
      </c>
      <c r="G2174" t="s">
        <v>34</v>
      </c>
      <c r="H2174" t="s">
        <v>34</v>
      </c>
      <c r="I2174" t="s">
        <v>58</v>
      </c>
      <c r="J2174" t="s">
        <v>48</v>
      </c>
      <c r="K2174" t="s">
        <v>59</v>
      </c>
      <c r="L2174" t="s">
        <v>23299</v>
      </c>
      <c r="M2174" t="s">
        <v>23300</v>
      </c>
      <c r="N2174" t="s">
        <v>23301</v>
      </c>
      <c r="O2174">
        <f>VLOOKUP(B2174,HIS退!B:F,5,FALSE)</f>
        <v>-1000</v>
      </c>
      <c r="P2174" t="str">
        <f>VLOOKUP(B2174,HIS退!B:I,8,FALSE)</f>
        <v>1</v>
      </c>
      <c r="Q2174" s="38">
        <f>VLOOKUP(C2174,招行退!B:F,5,FALSE)</f>
        <v>1000</v>
      </c>
      <c r="R2174" t="str">
        <f>VLOOKUP(C2174,招行退!B:H,7,FALSE)</f>
        <v>S</v>
      </c>
      <c r="S2174" t="e">
        <f>VLOOKUP(C2174,招行退!B:I,8,FALSE)</f>
        <v>#N/A</v>
      </c>
    </row>
    <row r="2175" spans="1:19" ht="14.25" hidden="1">
      <c r="A2175" t="s">
        <v>23302</v>
      </c>
      <c r="B2175">
        <v>916590</v>
      </c>
      <c r="C2175" t="s">
        <v>12091</v>
      </c>
      <c r="D2175" t="s">
        <v>16609</v>
      </c>
      <c r="E2175" t="s">
        <v>12094</v>
      </c>
      <c r="F2175" s="15">
        <v>5000</v>
      </c>
      <c r="G2175" t="s">
        <v>34</v>
      </c>
      <c r="H2175" t="s">
        <v>34</v>
      </c>
      <c r="I2175" t="s">
        <v>340</v>
      </c>
      <c r="J2175" t="s">
        <v>57</v>
      </c>
      <c r="K2175" t="s">
        <v>59</v>
      </c>
      <c r="L2175" t="s">
        <v>12092</v>
      </c>
      <c r="M2175" t="s">
        <v>23303</v>
      </c>
      <c r="N2175" t="s">
        <v>12095</v>
      </c>
      <c r="O2175">
        <f>VLOOKUP(B2175,HIS退!B:F,5,FALSE)</f>
        <v>-5000</v>
      </c>
      <c r="P2175" t="str">
        <f>VLOOKUP(B2175,HIS退!B:I,8,FALSE)</f>
        <v>9</v>
      </c>
      <c r="Q2175" s="38">
        <f>VLOOKUP(C2175,招行退!B:F,5,FALSE)</f>
        <v>5000</v>
      </c>
      <c r="R2175" t="str">
        <f>VLOOKUP(C2175,招行退!B:H,7,FALSE)</f>
        <v>B</v>
      </c>
      <c r="S2175" t="str">
        <f>VLOOKUP(C2175,招行退!B:I,8,FALSE)</f>
        <v>20170724</v>
      </c>
    </row>
    <row r="2176" spans="1:19" ht="14.25" hidden="1">
      <c r="A2176" t="s">
        <v>23304</v>
      </c>
      <c r="B2176">
        <v>916927</v>
      </c>
      <c r="C2176" t="s">
        <v>16611</v>
      </c>
      <c r="D2176" t="s">
        <v>16612</v>
      </c>
      <c r="E2176" t="s">
        <v>16613</v>
      </c>
      <c r="F2176" s="15">
        <v>105</v>
      </c>
      <c r="G2176" t="s">
        <v>34</v>
      </c>
      <c r="H2176" t="s">
        <v>34</v>
      </c>
      <c r="I2176" t="s">
        <v>58</v>
      </c>
      <c r="J2176" t="s">
        <v>48</v>
      </c>
      <c r="K2176" t="s">
        <v>59</v>
      </c>
      <c r="L2176" t="s">
        <v>23305</v>
      </c>
      <c r="M2176" t="s">
        <v>23306</v>
      </c>
      <c r="N2176" t="s">
        <v>23307</v>
      </c>
      <c r="O2176">
        <f>VLOOKUP(B2176,HIS退!B:F,5,FALSE)</f>
        <v>-105</v>
      </c>
      <c r="P2176" t="str">
        <f>VLOOKUP(B2176,HIS退!B:I,8,FALSE)</f>
        <v>1</v>
      </c>
      <c r="Q2176" s="38">
        <f>VLOOKUP(C2176,招行退!B:F,5,FALSE)</f>
        <v>105</v>
      </c>
      <c r="R2176" t="str">
        <f>VLOOKUP(C2176,招行退!B:H,7,FALSE)</f>
        <v>S</v>
      </c>
      <c r="S2176" t="e">
        <f>VLOOKUP(C2176,招行退!B:I,8,FALSE)</f>
        <v>#N/A</v>
      </c>
    </row>
    <row r="2177" spans="1:19" ht="14.25" hidden="1">
      <c r="A2177" t="s">
        <v>23308</v>
      </c>
      <c r="B2177">
        <v>917340</v>
      </c>
      <c r="C2177" t="s">
        <v>12187</v>
      </c>
      <c r="D2177" t="s">
        <v>16615</v>
      </c>
      <c r="E2177" t="s">
        <v>12190</v>
      </c>
      <c r="F2177" s="15">
        <v>90.5</v>
      </c>
      <c r="G2177" t="s">
        <v>34</v>
      </c>
      <c r="H2177" t="s">
        <v>34</v>
      </c>
      <c r="I2177" t="s">
        <v>340</v>
      </c>
      <c r="J2177" t="s">
        <v>57</v>
      </c>
      <c r="K2177" t="s">
        <v>59</v>
      </c>
      <c r="L2177" t="s">
        <v>12188</v>
      </c>
      <c r="M2177" t="s">
        <v>23309</v>
      </c>
      <c r="N2177" t="s">
        <v>12191</v>
      </c>
      <c r="O2177">
        <f>VLOOKUP(B2177,HIS退!B:F,5,FALSE)</f>
        <v>-90.5</v>
      </c>
      <c r="P2177" t="str">
        <f>VLOOKUP(B2177,HIS退!B:I,8,FALSE)</f>
        <v>9</v>
      </c>
      <c r="Q2177" s="38">
        <f>VLOOKUP(C2177,招行退!B:F,5,FALSE)</f>
        <v>90.5</v>
      </c>
      <c r="R2177" t="str">
        <f>VLOOKUP(C2177,招行退!B:H,7,FALSE)</f>
        <v>B</v>
      </c>
      <c r="S2177" t="str">
        <f>VLOOKUP(C2177,招行退!B:I,8,FALSE)</f>
        <v>20170724</v>
      </c>
    </row>
    <row r="2178" spans="1:19" ht="14.25" hidden="1">
      <c r="A2178" t="s">
        <v>23310</v>
      </c>
      <c r="B2178">
        <v>917874</v>
      </c>
      <c r="C2178" t="s">
        <v>16617</v>
      </c>
      <c r="D2178" t="s">
        <v>16618</v>
      </c>
      <c r="E2178" t="s">
        <v>16619</v>
      </c>
      <c r="F2178" s="15">
        <v>509.05</v>
      </c>
      <c r="G2178" t="s">
        <v>34</v>
      </c>
      <c r="H2178" t="s">
        <v>34</v>
      </c>
      <c r="I2178" t="s">
        <v>58</v>
      </c>
      <c r="J2178" t="s">
        <v>48</v>
      </c>
      <c r="K2178" t="s">
        <v>59</v>
      </c>
      <c r="L2178" t="s">
        <v>23311</v>
      </c>
      <c r="M2178" t="s">
        <v>23312</v>
      </c>
      <c r="N2178" t="s">
        <v>23313</v>
      </c>
      <c r="O2178">
        <f>VLOOKUP(B2178,HIS退!B:F,5,FALSE)</f>
        <v>-509.05</v>
      </c>
      <c r="P2178" t="str">
        <f>VLOOKUP(B2178,HIS退!B:I,8,FALSE)</f>
        <v>1</v>
      </c>
      <c r="Q2178" s="38">
        <f>VLOOKUP(C2178,招行退!B:F,5,FALSE)</f>
        <v>509.05</v>
      </c>
      <c r="R2178" t="str">
        <f>VLOOKUP(C2178,招行退!B:H,7,FALSE)</f>
        <v>S</v>
      </c>
      <c r="S2178" t="e">
        <f>VLOOKUP(C2178,招行退!B:I,8,FALSE)</f>
        <v>#N/A</v>
      </c>
    </row>
    <row r="2179" spans="1:19" ht="14.25" hidden="1">
      <c r="A2179" t="s">
        <v>23314</v>
      </c>
      <c r="B2179">
        <v>919221</v>
      </c>
      <c r="C2179" t="s">
        <v>12214</v>
      </c>
      <c r="D2179" t="s">
        <v>16621</v>
      </c>
      <c r="E2179" t="s">
        <v>12217</v>
      </c>
      <c r="F2179" s="15">
        <v>508.73</v>
      </c>
      <c r="G2179" t="s">
        <v>34</v>
      </c>
      <c r="H2179" t="s">
        <v>34</v>
      </c>
      <c r="I2179" t="s">
        <v>340</v>
      </c>
      <c r="J2179" t="s">
        <v>57</v>
      </c>
      <c r="K2179" t="s">
        <v>59</v>
      </c>
      <c r="L2179" t="s">
        <v>12215</v>
      </c>
      <c r="M2179" t="s">
        <v>23315</v>
      </c>
      <c r="N2179" t="s">
        <v>12218</v>
      </c>
      <c r="O2179">
        <f>VLOOKUP(B2179,HIS退!B:F,5,FALSE)</f>
        <v>-508.73</v>
      </c>
      <c r="P2179" t="str">
        <f>VLOOKUP(B2179,HIS退!B:I,8,FALSE)</f>
        <v>9</v>
      </c>
      <c r="Q2179" s="38">
        <f>VLOOKUP(C2179,招行退!B:F,5,FALSE)</f>
        <v>508.73</v>
      </c>
      <c r="R2179" t="str">
        <f>VLOOKUP(C2179,招行退!B:H,7,FALSE)</f>
        <v>B</v>
      </c>
      <c r="S2179" t="str">
        <f>VLOOKUP(C2179,招行退!B:I,8,FALSE)</f>
        <v>20170724</v>
      </c>
    </row>
    <row r="2180" spans="1:19" ht="14.25" hidden="1">
      <c r="A2180" t="s">
        <v>23316</v>
      </c>
      <c r="B2180">
        <v>919528</v>
      </c>
      <c r="C2180" t="s">
        <v>16623</v>
      </c>
      <c r="D2180" t="s">
        <v>16624</v>
      </c>
      <c r="E2180" t="s">
        <v>886</v>
      </c>
      <c r="F2180" s="15">
        <v>500</v>
      </c>
      <c r="G2180" t="s">
        <v>34</v>
      </c>
      <c r="H2180" t="s">
        <v>34</v>
      </c>
      <c r="I2180" t="s">
        <v>58</v>
      </c>
      <c r="J2180" t="s">
        <v>48</v>
      </c>
      <c r="K2180" t="s">
        <v>59</v>
      </c>
      <c r="L2180" t="s">
        <v>23317</v>
      </c>
      <c r="M2180" t="s">
        <v>23318</v>
      </c>
      <c r="N2180" t="s">
        <v>23319</v>
      </c>
      <c r="O2180">
        <f>VLOOKUP(B2180,HIS退!B:F,5,FALSE)</f>
        <v>-500</v>
      </c>
      <c r="P2180" t="str">
        <f>VLOOKUP(B2180,HIS退!B:I,8,FALSE)</f>
        <v>1</v>
      </c>
      <c r="Q2180" s="38">
        <f>VLOOKUP(C2180,招行退!B:F,5,FALSE)</f>
        <v>500</v>
      </c>
      <c r="R2180" t="str">
        <f>VLOOKUP(C2180,招行退!B:H,7,FALSE)</f>
        <v>S</v>
      </c>
      <c r="S2180" t="e">
        <f>VLOOKUP(C2180,招行退!B:I,8,FALSE)</f>
        <v>#N/A</v>
      </c>
    </row>
    <row r="2181" spans="1:19" ht="14.25" hidden="1">
      <c r="A2181" t="s">
        <v>23320</v>
      </c>
      <c r="B2181">
        <v>921193</v>
      </c>
      <c r="C2181" t="s">
        <v>16626</v>
      </c>
      <c r="D2181" t="s">
        <v>16627</v>
      </c>
      <c r="E2181" t="s">
        <v>16628</v>
      </c>
      <c r="F2181" s="15">
        <v>2385.31</v>
      </c>
      <c r="G2181" t="s">
        <v>34</v>
      </c>
      <c r="H2181" t="s">
        <v>34</v>
      </c>
      <c r="I2181" t="s">
        <v>58</v>
      </c>
      <c r="J2181" t="s">
        <v>48</v>
      </c>
      <c r="K2181" t="s">
        <v>59</v>
      </c>
      <c r="L2181" t="s">
        <v>23321</v>
      </c>
      <c r="M2181" t="s">
        <v>23322</v>
      </c>
      <c r="N2181" t="s">
        <v>23323</v>
      </c>
      <c r="O2181">
        <f>VLOOKUP(B2181,HIS退!B:F,5,FALSE)</f>
        <v>-2385.31</v>
      </c>
      <c r="P2181" t="str">
        <f>VLOOKUP(B2181,HIS退!B:I,8,FALSE)</f>
        <v>1</v>
      </c>
      <c r="Q2181" s="38">
        <f>VLOOKUP(C2181,招行退!B:F,5,FALSE)</f>
        <v>2385.31</v>
      </c>
      <c r="R2181" t="str">
        <f>VLOOKUP(C2181,招行退!B:H,7,FALSE)</f>
        <v>S</v>
      </c>
      <c r="S2181" t="e">
        <f>VLOOKUP(C2181,招行退!B:I,8,FALSE)</f>
        <v>#N/A</v>
      </c>
    </row>
    <row r="2182" spans="1:19" ht="14.25" hidden="1">
      <c r="A2182" t="s">
        <v>23324</v>
      </c>
      <c r="B2182">
        <v>921249</v>
      </c>
      <c r="C2182" t="s">
        <v>16630</v>
      </c>
      <c r="D2182" t="s">
        <v>1424</v>
      </c>
      <c r="E2182" t="s">
        <v>1425</v>
      </c>
      <c r="F2182" s="15">
        <v>31</v>
      </c>
      <c r="G2182" t="s">
        <v>34</v>
      </c>
      <c r="H2182" t="s">
        <v>34</v>
      </c>
      <c r="I2182" t="s">
        <v>58</v>
      </c>
      <c r="J2182" t="s">
        <v>48</v>
      </c>
      <c r="K2182" t="s">
        <v>59</v>
      </c>
      <c r="L2182" t="s">
        <v>23325</v>
      </c>
      <c r="M2182" t="s">
        <v>23326</v>
      </c>
      <c r="N2182" t="s">
        <v>23327</v>
      </c>
      <c r="O2182">
        <f>VLOOKUP(B2182,HIS退!B:F,5,FALSE)</f>
        <v>-31</v>
      </c>
      <c r="P2182" t="str">
        <f>VLOOKUP(B2182,HIS退!B:I,8,FALSE)</f>
        <v>1</v>
      </c>
      <c r="Q2182" s="38">
        <f>VLOOKUP(C2182,招行退!B:F,5,FALSE)</f>
        <v>31</v>
      </c>
      <c r="R2182" t="str">
        <f>VLOOKUP(C2182,招行退!B:H,7,FALSE)</f>
        <v>S</v>
      </c>
      <c r="S2182" t="e">
        <f>VLOOKUP(C2182,招行退!B:I,8,FALSE)</f>
        <v>#N/A</v>
      </c>
    </row>
    <row r="2183" spans="1:19" ht="14.25" hidden="1">
      <c r="A2183" t="s">
        <v>23328</v>
      </c>
      <c r="B2183">
        <v>921701</v>
      </c>
      <c r="C2183" t="s">
        <v>16632</v>
      </c>
      <c r="D2183" t="s">
        <v>16633</v>
      </c>
      <c r="E2183" t="s">
        <v>16634</v>
      </c>
      <c r="F2183" s="15">
        <v>147.32</v>
      </c>
      <c r="G2183" t="s">
        <v>34</v>
      </c>
      <c r="H2183" t="s">
        <v>34</v>
      </c>
      <c r="I2183" t="s">
        <v>58</v>
      </c>
      <c r="J2183" t="s">
        <v>48</v>
      </c>
      <c r="K2183" t="s">
        <v>59</v>
      </c>
      <c r="L2183" t="s">
        <v>23329</v>
      </c>
      <c r="M2183" t="s">
        <v>23330</v>
      </c>
      <c r="N2183" t="s">
        <v>23331</v>
      </c>
      <c r="O2183">
        <f>VLOOKUP(B2183,HIS退!B:F,5,FALSE)</f>
        <v>-147.32</v>
      </c>
      <c r="P2183" t="str">
        <f>VLOOKUP(B2183,HIS退!B:I,8,FALSE)</f>
        <v>1</v>
      </c>
      <c r="Q2183" s="38">
        <f>VLOOKUP(C2183,招行退!B:F,5,FALSE)</f>
        <v>147.32</v>
      </c>
      <c r="R2183" t="str">
        <f>VLOOKUP(C2183,招行退!B:H,7,FALSE)</f>
        <v>S</v>
      </c>
      <c r="S2183" t="e">
        <f>VLOOKUP(C2183,招行退!B:I,8,FALSE)</f>
        <v>#N/A</v>
      </c>
    </row>
    <row r="2184" spans="1:19" ht="14.25" hidden="1">
      <c r="A2184" t="s">
        <v>23332</v>
      </c>
      <c r="B2184">
        <v>921789</v>
      </c>
      <c r="C2184" t="s">
        <v>12263</v>
      </c>
      <c r="D2184" t="s">
        <v>16636</v>
      </c>
      <c r="E2184" t="s">
        <v>12266</v>
      </c>
      <c r="F2184" s="15">
        <v>442.5</v>
      </c>
      <c r="G2184" t="s">
        <v>53</v>
      </c>
      <c r="H2184" t="s">
        <v>34</v>
      </c>
      <c r="I2184" t="s">
        <v>340</v>
      </c>
      <c r="J2184" t="s">
        <v>57</v>
      </c>
      <c r="K2184" t="s">
        <v>59</v>
      </c>
      <c r="L2184" t="s">
        <v>12264</v>
      </c>
      <c r="M2184" t="s">
        <v>23333</v>
      </c>
      <c r="N2184" t="s">
        <v>12267</v>
      </c>
      <c r="O2184">
        <f>VLOOKUP(B2184,HIS退!B:F,5,FALSE)</f>
        <v>-442.5</v>
      </c>
      <c r="P2184" t="str">
        <f>VLOOKUP(B2184,HIS退!B:I,8,FALSE)</f>
        <v>9</v>
      </c>
      <c r="Q2184" s="38">
        <f>VLOOKUP(C2184,招行退!B:F,5,FALSE)</f>
        <v>442.5</v>
      </c>
      <c r="R2184" t="str">
        <f>VLOOKUP(C2184,招行退!B:H,7,FALSE)</f>
        <v>B</v>
      </c>
      <c r="S2184" t="str">
        <f>VLOOKUP(C2184,招行退!B:I,8,FALSE)</f>
        <v>20170724</v>
      </c>
    </row>
    <row r="2185" spans="1:19" ht="14.25" hidden="1">
      <c r="A2185" t="s">
        <v>23334</v>
      </c>
      <c r="B2185">
        <v>922549</v>
      </c>
      <c r="C2185" t="s">
        <v>16638</v>
      </c>
      <c r="D2185" t="s">
        <v>16639</v>
      </c>
      <c r="E2185" t="s">
        <v>16640</v>
      </c>
      <c r="F2185" s="15">
        <v>500</v>
      </c>
      <c r="G2185" t="s">
        <v>34</v>
      </c>
      <c r="H2185" t="s">
        <v>34</v>
      </c>
      <c r="I2185" t="s">
        <v>58</v>
      </c>
      <c r="J2185" t="s">
        <v>48</v>
      </c>
      <c r="K2185" t="s">
        <v>59</v>
      </c>
      <c r="L2185" t="s">
        <v>23335</v>
      </c>
      <c r="M2185" t="s">
        <v>23336</v>
      </c>
      <c r="N2185" t="s">
        <v>23337</v>
      </c>
      <c r="O2185">
        <f>VLOOKUP(B2185,HIS退!B:F,5,FALSE)</f>
        <v>-500</v>
      </c>
      <c r="P2185" t="str">
        <f>VLOOKUP(B2185,HIS退!B:I,8,FALSE)</f>
        <v>1</v>
      </c>
      <c r="Q2185" s="38">
        <f>VLOOKUP(C2185,招行退!B:F,5,FALSE)</f>
        <v>500</v>
      </c>
      <c r="R2185" t="str">
        <f>VLOOKUP(C2185,招行退!B:H,7,FALSE)</f>
        <v>S</v>
      </c>
      <c r="S2185" t="e">
        <f>VLOOKUP(C2185,招行退!B:I,8,FALSE)</f>
        <v>#N/A</v>
      </c>
    </row>
    <row r="2186" spans="1:19" ht="14.25" hidden="1">
      <c r="A2186" t="s">
        <v>23338</v>
      </c>
      <c r="B2186">
        <v>922629</v>
      </c>
      <c r="C2186" t="s">
        <v>12235</v>
      </c>
      <c r="D2186" t="s">
        <v>16642</v>
      </c>
      <c r="E2186" t="s">
        <v>16643</v>
      </c>
      <c r="F2186" s="15">
        <v>9723.99</v>
      </c>
      <c r="G2186" t="s">
        <v>34</v>
      </c>
      <c r="H2186" t="s">
        <v>34</v>
      </c>
      <c r="I2186" t="s">
        <v>340</v>
      </c>
      <c r="J2186" t="s">
        <v>57</v>
      </c>
      <c r="K2186" t="s">
        <v>59</v>
      </c>
      <c r="L2186" t="s">
        <v>12236</v>
      </c>
      <c r="M2186" t="s">
        <v>23339</v>
      </c>
      <c r="N2186" t="s">
        <v>12239</v>
      </c>
      <c r="O2186">
        <f>VLOOKUP(B2186,HIS退!B:F,5,FALSE)</f>
        <v>-9723.99</v>
      </c>
      <c r="P2186" t="str">
        <f>VLOOKUP(B2186,HIS退!B:I,8,FALSE)</f>
        <v>9</v>
      </c>
      <c r="Q2186" s="38">
        <f>VLOOKUP(C2186,招行退!B:F,5,FALSE)</f>
        <v>9723.99</v>
      </c>
      <c r="R2186" t="str">
        <f>VLOOKUP(C2186,招行退!B:H,7,FALSE)</f>
        <v>B</v>
      </c>
      <c r="S2186" t="str">
        <f>VLOOKUP(C2186,招行退!B:I,8,FALSE)</f>
        <v>20170724</v>
      </c>
    </row>
    <row r="2187" spans="1:19" ht="14.25" hidden="1">
      <c r="A2187" t="s">
        <v>23340</v>
      </c>
      <c r="B2187">
        <v>923021</v>
      </c>
      <c r="C2187" t="s">
        <v>12221</v>
      </c>
      <c r="D2187" t="s">
        <v>16645</v>
      </c>
      <c r="E2187" t="s">
        <v>12224</v>
      </c>
      <c r="F2187" s="15">
        <v>500</v>
      </c>
      <c r="G2187" t="s">
        <v>34</v>
      </c>
      <c r="H2187" t="s">
        <v>34</v>
      </c>
      <c r="I2187" t="s">
        <v>340</v>
      </c>
      <c r="J2187" t="s">
        <v>57</v>
      </c>
      <c r="K2187" t="s">
        <v>59</v>
      </c>
      <c r="L2187" t="s">
        <v>12222</v>
      </c>
      <c r="M2187" t="s">
        <v>23341</v>
      </c>
      <c r="N2187" t="s">
        <v>12225</v>
      </c>
      <c r="O2187">
        <f>VLOOKUP(B2187,HIS退!B:F,5,FALSE)</f>
        <v>-500</v>
      </c>
      <c r="P2187" t="str">
        <f>VLOOKUP(B2187,HIS退!B:I,8,FALSE)</f>
        <v>9</v>
      </c>
      <c r="Q2187" s="38">
        <f>VLOOKUP(C2187,招行退!B:F,5,FALSE)</f>
        <v>500</v>
      </c>
      <c r="R2187" t="str">
        <f>VLOOKUP(C2187,招行退!B:H,7,FALSE)</f>
        <v>B</v>
      </c>
      <c r="S2187" t="str">
        <f>VLOOKUP(C2187,招行退!B:I,8,FALSE)</f>
        <v>20170724</v>
      </c>
    </row>
    <row r="2188" spans="1:19" ht="14.25" hidden="1">
      <c r="A2188" t="s">
        <v>23342</v>
      </c>
      <c r="B2188">
        <v>923058</v>
      </c>
      <c r="C2188" t="s">
        <v>16647</v>
      </c>
      <c r="D2188" t="s">
        <v>16648</v>
      </c>
      <c r="E2188" t="s">
        <v>16649</v>
      </c>
      <c r="F2188" s="15">
        <v>110</v>
      </c>
      <c r="G2188" t="s">
        <v>34</v>
      </c>
      <c r="H2188" t="s">
        <v>34</v>
      </c>
      <c r="I2188" t="s">
        <v>58</v>
      </c>
      <c r="J2188" t="s">
        <v>48</v>
      </c>
      <c r="K2188" t="s">
        <v>59</v>
      </c>
      <c r="L2188" t="s">
        <v>23343</v>
      </c>
      <c r="M2188" t="s">
        <v>23344</v>
      </c>
      <c r="N2188" t="s">
        <v>23345</v>
      </c>
      <c r="O2188">
        <f>VLOOKUP(B2188,HIS退!B:F,5,FALSE)</f>
        <v>-110</v>
      </c>
      <c r="P2188" t="str">
        <f>VLOOKUP(B2188,HIS退!B:I,8,FALSE)</f>
        <v>1</v>
      </c>
      <c r="Q2188" s="38">
        <f>VLOOKUP(C2188,招行退!B:F,5,FALSE)</f>
        <v>110</v>
      </c>
      <c r="R2188" t="str">
        <f>VLOOKUP(C2188,招行退!B:H,7,FALSE)</f>
        <v>S</v>
      </c>
      <c r="S2188" t="e">
        <f>VLOOKUP(C2188,招行退!B:I,8,FALSE)</f>
        <v>#N/A</v>
      </c>
    </row>
    <row r="2189" spans="1:19" ht="14.25" hidden="1">
      <c r="A2189" t="s">
        <v>23346</v>
      </c>
      <c r="B2189">
        <v>923103</v>
      </c>
      <c r="C2189" t="s">
        <v>16651</v>
      </c>
      <c r="D2189" t="s">
        <v>16652</v>
      </c>
      <c r="E2189" t="s">
        <v>16653</v>
      </c>
      <c r="F2189" s="15">
        <v>400</v>
      </c>
      <c r="G2189" t="s">
        <v>53</v>
      </c>
      <c r="H2189" t="s">
        <v>34</v>
      </c>
      <c r="I2189" t="s">
        <v>58</v>
      </c>
      <c r="J2189" t="s">
        <v>48</v>
      </c>
      <c r="K2189" t="s">
        <v>59</v>
      </c>
      <c r="L2189" t="s">
        <v>23347</v>
      </c>
      <c r="M2189" t="s">
        <v>23348</v>
      </c>
      <c r="N2189" t="s">
        <v>23349</v>
      </c>
      <c r="O2189">
        <f>VLOOKUP(B2189,HIS退!B:F,5,FALSE)</f>
        <v>-400</v>
      </c>
      <c r="P2189" t="str">
        <f>VLOOKUP(B2189,HIS退!B:I,8,FALSE)</f>
        <v>1</v>
      </c>
      <c r="Q2189" s="38">
        <f>VLOOKUP(C2189,招行退!B:F,5,FALSE)</f>
        <v>400</v>
      </c>
      <c r="R2189" t="str">
        <f>VLOOKUP(C2189,招行退!B:H,7,FALSE)</f>
        <v>S</v>
      </c>
      <c r="S2189" t="e">
        <f>VLOOKUP(C2189,招行退!B:I,8,FALSE)</f>
        <v>#N/A</v>
      </c>
    </row>
    <row r="2190" spans="1:19" ht="14.25" hidden="1">
      <c r="A2190" t="s">
        <v>23350</v>
      </c>
      <c r="B2190">
        <v>923199</v>
      </c>
      <c r="C2190" t="s">
        <v>16655</v>
      </c>
      <c r="D2190" t="s">
        <v>16652</v>
      </c>
      <c r="E2190" t="s">
        <v>16653</v>
      </c>
      <c r="F2190" s="15">
        <v>1460.5</v>
      </c>
      <c r="G2190" t="s">
        <v>53</v>
      </c>
      <c r="H2190" t="s">
        <v>34</v>
      </c>
      <c r="I2190" t="s">
        <v>58</v>
      </c>
      <c r="J2190" t="s">
        <v>48</v>
      </c>
      <c r="K2190" t="s">
        <v>59</v>
      </c>
      <c r="L2190" t="s">
        <v>23351</v>
      </c>
      <c r="M2190" t="s">
        <v>23352</v>
      </c>
      <c r="N2190" t="s">
        <v>23349</v>
      </c>
      <c r="O2190">
        <f>VLOOKUP(B2190,HIS退!B:F,5,FALSE)</f>
        <v>-1460.5</v>
      </c>
      <c r="P2190" t="str">
        <f>VLOOKUP(B2190,HIS退!B:I,8,FALSE)</f>
        <v>1</v>
      </c>
      <c r="Q2190" s="38">
        <f>VLOOKUP(C2190,招行退!B:F,5,FALSE)</f>
        <v>1460.5</v>
      </c>
      <c r="R2190" t="str">
        <f>VLOOKUP(C2190,招行退!B:H,7,FALSE)</f>
        <v>S</v>
      </c>
      <c r="S2190" t="e">
        <f>VLOOKUP(C2190,招行退!B:I,8,FALSE)</f>
        <v>#N/A</v>
      </c>
    </row>
    <row r="2191" spans="1:19" ht="14.25" hidden="1">
      <c r="A2191" t="s">
        <v>23353</v>
      </c>
      <c r="B2191">
        <v>923234</v>
      </c>
      <c r="C2191" t="s">
        <v>16657</v>
      </c>
      <c r="D2191" t="s">
        <v>16658</v>
      </c>
      <c r="E2191" t="s">
        <v>16659</v>
      </c>
      <c r="F2191" s="15">
        <v>500</v>
      </c>
      <c r="G2191" t="s">
        <v>34</v>
      </c>
      <c r="H2191" t="s">
        <v>34</v>
      </c>
      <c r="I2191" t="s">
        <v>58</v>
      </c>
      <c r="J2191" t="s">
        <v>48</v>
      </c>
      <c r="K2191" t="s">
        <v>59</v>
      </c>
      <c r="L2191" t="s">
        <v>23354</v>
      </c>
      <c r="M2191" t="s">
        <v>23355</v>
      </c>
      <c r="N2191" t="s">
        <v>23356</v>
      </c>
      <c r="O2191">
        <f>VLOOKUP(B2191,HIS退!B:F,5,FALSE)</f>
        <v>-500</v>
      </c>
      <c r="P2191" t="str">
        <f>VLOOKUP(B2191,HIS退!B:I,8,FALSE)</f>
        <v>1</v>
      </c>
      <c r="Q2191" s="38">
        <f>VLOOKUP(C2191,招行退!B:F,5,FALSE)</f>
        <v>500</v>
      </c>
      <c r="R2191" t="str">
        <f>VLOOKUP(C2191,招行退!B:H,7,FALSE)</f>
        <v>S</v>
      </c>
      <c r="S2191" t="e">
        <f>VLOOKUP(C2191,招行退!B:I,8,FALSE)</f>
        <v>#N/A</v>
      </c>
    </row>
    <row r="2192" spans="1:19" ht="14.25" hidden="1">
      <c r="A2192" t="s">
        <v>23357</v>
      </c>
      <c r="B2192">
        <v>923342</v>
      </c>
      <c r="C2192" t="s">
        <v>16661</v>
      </c>
      <c r="D2192" t="s">
        <v>16662</v>
      </c>
      <c r="E2192" t="s">
        <v>886</v>
      </c>
      <c r="F2192" s="15">
        <v>574</v>
      </c>
      <c r="G2192" t="s">
        <v>34</v>
      </c>
      <c r="H2192" t="s">
        <v>34</v>
      </c>
      <c r="I2192" t="s">
        <v>58</v>
      </c>
      <c r="J2192" t="s">
        <v>48</v>
      </c>
      <c r="K2192" t="s">
        <v>59</v>
      </c>
      <c r="L2192" t="s">
        <v>23358</v>
      </c>
      <c r="M2192" t="s">
        <v>23359</v>
      </c>
      <c r="N2192" t="s">
        <v>23360</v>
      </c>
      <c r="O2192">
        <f>VLOOKUP(B2192,HIS退!B:F,5,FALSE)</f>
        <v>-574</v>
      </c>
      <c r="P2192" t="str">
        <f>VLOOKUP(B2192,HIS退!B:I,8,FALSE)</f>
        <v>1</v>
      </c>
      <c r="Q2192" s="38">
        <f>VLOOKUP(C2192,招行退!B:F,5,FALSE)</f>
        <v>574</v>
      </c>
      <c r="R2192" t="str">
        <f>VLOOKUP(C2192,招行退!B:H,7,FALSE)</f>
        <v>S</v>
      </c>
      <c r="S2192" t="e">
        <f>VLOOKUP(C2192,招行退!B:I,8,FALSE)</f>
        <v>#N/A</v>
      </c>
    </row>
    <row r="2193" spans="1:19" ht="14.25" hidden="1">
      <c r="A2193" t="s">
        <v>23361</v>
      </c>
      <c r="B2193">
        <v>923851</v>
      </c>
      <c r="C2193" t="s">
        <v>16664</v>
      </c>
      <c r="D2193" t="s">
        <v>16665</v>
      </c>
      <c r="E2193" t="s">
        <v>16666</v>
      </c>
      <c r="F2193" s="15">
        <v>285.76</v>
      </c>
      <c r="G2193" t="s">
        <v>34</v>
      </c>
      <c r="H2193" t="s">
        <v>34</v>
      </c>
      <c r="I2193" t="s">
        <v>58</v>
      </c>
      <c r="J2193" t="s">
        <v>48</v>
      </c>
      <c r="K2193" t="s">
        <v>59</v>
      </c>
      <c r="L2193" t="s">
        <v>23362</v>
      </c>
      <c r="M2193" t="s">
        <v>23363</v>
      </c>
      <c r="N2193" t="s">
        <v>23364</v>
      </c>
      <c r="O2193">
        <f>VLOOKUP(B2193,HIS退!B:F,5,FALSE)</f>
        <v>-285.76</v>
      </c>
      <c r="P2193" t="str">
        <f>VLOOKUP(B2193,HIS退!B:I,8,FALSE)</f>
        <v>1</v>
      </c>
      <c r="Q2193" s="38">
        <f>VLOOKUP(C2193,招行退!B:F,5,FALSE)</f>
        <v>285.76</v>
      </c>
      <c r="R2193" t="str">
        <f>VLOOKUP(C2193,招行退!B:H,7,FALSE)</f>
        <v>S</v>
      </c>
      <c r="S2193" t="e">
        <f>VLOOKUP(C2193,招行退!B:I,8,FALSE)</f>
        <v>#N/A</v>
      </c>
    </row>
    <row r="2194" spans="1:19" ht="14.25" hidden="1">
      <c r="A2194" t="s">
        <v>23365</v>
      </c>
      <c r="B2194">
        <v>923971</v>
      </c>
      <c r="C2194" t="s">
        <v>12228</v>
      </c>
      <c r="D2194" t="s">
        <v>16668</v>
      </c>
      <c r="E2194" t="s">
        <v>12231</v>
      </c>
      <c r="F2194" s="15">
        <v>4.5</v>
      </c>
      <c r="G2194" t="s">
        <v>34</v>
      </c>
      <c r="H2194" t="s">
        <v>34</v>
      </c>
      <c r="I2194" t="s">
        <v>340</v>
      </c>
      <c r="J2194" t="s">
        <v>57</v>
      </c>
      <c r="K2194" t="s">
        <v>59</v>
      </c>
      <c r="L2194" t="s">
        <v>12229</v>
      </c>
      <c r="M2194" t="s">
        <v>23366</v>
      </c>
      <c r="N2194" t="s">
        <v>12232</v>
      </c>
      <c r="O2194">
        <f>VLOOKUP(B2194,HIS退!B:F,5,FALSE)</f>
        <v>-4.5</v>
      </c>
      <c r="P2194" t="str">
        <f>VLOOKUP(B2194,HIS退!B:I,8,FALSE)</f>
        <v>9</v>
      </c>
      <c r="Q2194" s="38">
        <f>VLOOKUP(C2194,招行退!B:F,5,FALSE)</f>
        <v>4.5</v>
      </c>
      <c r="R2194" t="str">
        <f>VLOOKUP(C2194,招行退!B:H,7,FALSE)</f>
        <v>B</v>
      </c>
      <c r="S2194" t="str">
        <f>VLOOKUP(C2194,招行退!B:I,8,FALSE)</f>
        <v>20170724</v>
      </c>
    </row>
    <row r="2195" spans="1:19" ht="14.25" hidden="1">
      <c r="A2195" t="s">
        <v>23367</v>
      </c>
      <c r="B2195">
        <v>924841</v>
      </c>
      <c r="C2195" t="s">
        <v>16670</v>
      </c>
      <c r="D2195" t="s">
        <v>16671</v>
      </c>
      <c r="E2195" t="s">
        <v>16672</v>
      </c>
      <c r="F2195" s="15">
        <v>194.5</v>
      </c>
      <c r="G2195" t="s">
        <v>34</v>
      </c>
      <c r="H2195" t="s">
        <v>34</v>
      </c>
      <c r="I2195" t="s">
        <v>58</v>
      </c>
      <c r="J2195" t="s">
        <v>48</v>
      </c>
      <c r="K2195" t="s">
        <v>59</v>
      </c>
      <c r="L2195" t="s">
        <v>23368</v>
      </c>
      <c r="M2195" t="s">
        <v>23369</v>
      </c>
      <c r="N2195" t="s">
        <v>23370</v>
      </c>
      <c r="O2195">
        <f>VLOOKUP(B2195,HIS退!B:F,5,FALSE)</f>
        <v>-194.5</v>
      </c>
      <c r="P2195" t="str">
        <f>VLOOKUP(B2195,HIS退!B:I,8,FALSE)</f>
        <v>1</v>
      </c>
      <c r="Q2195" s="38">
        <f>VLOOKUP(C2195,招行退!B:F,5,FALSE)</f>
        <v>194.5</v>
      </c>
      <c r="R2195" t="str">
        <f>VLOOKUP(C2195,招行退!B:H,7,FALSE)</f>
        <v>S</v>
      </c>
      <c r="S2195" t="e">
        <f>VLOOKUP(C2195,招行退!B:I,8,FALSE)</f>
        <v>#N/A</v>
      </c>
    </row>
    <row r="2196" spans="1:19" ht="14.25" hidden="1">
      <c r="A2196" t="s">
        <v>23371</v>
      </c>
      <c r="B2196">
        <v>924984</v>
      </c>
      <c r="C2196" t="s">
        <v>12242</v>
      </c>
      <c r="D2196" t="s">
        <v>16674</v>
      </c>
      <c r="E2196" t="s">
        <v>12245</v>
      </c>
      <c r="F2196" s="15">
        <v>267.2</v>
      </c>
      <c r="G2196" t="s">
        <v>34</v>
      </c>
      <c r="H2196" t="s">
        <v>34</v>
      </c>
      <c r="I2196" t="s">
        <v>340</v>
      </c>
      <c r="J2196" t="s">
        <v>57</v>
      </c>
      <c r="K2196" t="s">
        <v>59</v>
      </c>
      <c r="L2196" t="s">
        <v>12243</v>
      </c>
      <c r="M2196" t="s">
        <v>23372</v>
      </c>
      <c r="N2196" t="s">
        <v>12246</v>
      </c>
      <c r="O2196">
        <f>VLOOKUP(B2196,HIS退!B:F,5,FALSE)</f>
        <v>-267.2</v>
      </c>
      <c r="P2196" t="str">
        <f>VLOOKUP(B2196,HIS退!B:I,8,FALSE)</f>
        <v>9</v>
      </c>
      <c r="Q2196" s="38">
        <f>VLOOKUP(C2196,招行退!B:F,5,FALSE)</f>
        <v>267.2</v>
      </c>
      <c r="R2196" t="str">
        <f>VLOOKUP(C2196,招行退!B:H,7,FALSE)</f>
        <v>B</v>
      </c>
      <c r="S2196" t="str">
        <f>VLOOKUP(C2196,招行退!B:I,8,FALSE)</f>
        <v>20170724</v>
      </c>
    </row>
    <row r="2197" spans="1:19" ht="14.25" hidden="1">
      <c r="A2197" t="s">
        <v>23373</v>
      </c>
      <c r="B2197">
        <v>925105</v>
      </c>
      <c r="C2197" t="s">
        <v>16676</v>
      </c>
      <c r="D2197" t="s">
        <v>16677</v>
      </c>
      <c r="E2197" t="s">
        <v>16678</v>
      </c>
      <c r="F2197" s="15">
        <v>35.200000000000003</v>
      </c>
      <c r="G2197" t="s">
        <v>34</v>
      </c>
      <c r="H2197" t="s">
        <v>34</v>
      </c>
      <c r="I2197" t="s">
        <v>58</v>
      </c>
      <c r="J2197" t="s">
        <v>48</v>
      </c>
      <c r="K2197" t="s">
        <v>59</v>
      </c>
      <c r="L2197" t="s">
        <v>23374</v>
      </c>
      <c r="M2197" t="s">
        <v>23375</v>
      </c>
      <c r="N2197" t="s">
        <v>12246</v>
      </c>
      <c r="O2197">
        <f>VLOOKUP(B2197,HIS退!B:F,5,FALSE)</f>
        <v>-35.200000000000003</v>
      </c>
      <c r="P2197" t="str">
        <f>VLOOKUP(B2197,HIS退!B:I,8,FALSE)</f>
        <v>1</v>
      </c>
      <c r="Q2197" s="38">
        <f>VLOOKUP(C2197,招行退!B:F,5,FALSE)</f>
        <v>35.200000000000003</v>
      </c>
      <c r="R2197" t="str">
        <f>VLOOKUP(C2197,招行退!B:H,7,FALSE)</f>
        <v>S</v>
      </c>
      <c r="S2197" t="e">
        <f>VLOOKUP(C2197,招行退!B:I,8,FALSE)</f>
        <v>#N/A</v>
      </c>
    </row>
    <row r="2198" spans="1:19" ht="14.25" hidden="1">
      <c r="A2198" t="s">
        <v>23376</v>
      </c>
      <c r="B2198">
        <v>925136</v>
      </c>
      <c r="C2198" t="s">
        <v>16680</v>
      </c>
      <c r="D2198" t="s">
        <v>11122</v>
      </c>
      <c r="E2198" t="s">
        <v>11123</v>
      </c>
      <c r="F2198" s="15">
        <v>800</v>
      </c>
      <c r="G2198" t="s">
        <v>34</v>
      </c>
      <c r="H2198" t="s">
        <v>34</v>
      </c>
      <c r="I2198" t="s">
        <v>58</v>
      </c>
      <c r="J2198" t="s">
        <v>48</v>
      </c>
      <c r="K2198" t="s">
        <v>59</v>
      </c>
      <c r="L2198" t="s">
        <v>23377</v>
      </c>
      <c r="M2198" t="s">
        <v>23378</v>
      </c>
      <c r="N2198" t="s">
        <v>23379</v>
      </c>
      <c r="O2198">
        <f>VLOOKUP(B2198,HIS退!B:F,5,FALSE)</f>
        <v>-800</v>
      </c>
      <c r="P2198" t="str">
        <f>VLOOKUP(B2198,HIS退!B:I,8,FALSE)</f>
        <v>1</v>
      </c>
      <c r="Q2198" s="38">
        <f>VLOOKUP(C2198,招行退!B:F,5,FALSE)</f>
        <v>800</v>
      </c>
      <c r="R2198" t="str">
        <f>VLOOKUP(C2198,招行退!B:H,7,FALSE)</f>
        <v>S</v>
      </c>
      <c r="S2198" t="e">
        <f>VLOOKUP(C2198,招行退!B:I,8,FALSE)</f>
        <v>#N/A</v>
      </c>
    </row>
    <row r="2199" spans="1:19" ht="14.25" hidden="1">
      <c r="A2199" t="s">
        <v>23380</v>
      </c>
      <c r="B2199">
        <v>925446</v>
      </c>
      <c r="C2199" t="s">
        <v>16682</v>
      </c>
      <c r="D2199" t="s">
        <v>16683</v>
      </c>
      <c r="E2199" t="s">
        <v>16684</v>
      </c>
      <c r="F2199" s="15">
        <v>1000</v>
      </c>
      <c r="G2199" t="s">
        <v>34</v>
      </c>
      <c r="H2199" t="s">
        <v>34</v>
      </c>
      <c r="I2199" t="s">
        <v>58</v>
      </c>
      <c r="J2199" t="s">
        <v>48</v>
      </c>
      <c r="K2199" t="s">
        <v>59</v>
      </c>
      <c r="L2199" t="s">
        <v>23381</v>
      </c>
      <c r="M2199" t="s">
        <v>23382</v>
      </c>
      <c r="N2199" t="s">
        <v>23383</v>
      </c>
      <c r="O2199">
        <f>VLOOKUP(B2199,HIS退!B:F,5,FALSE)</f>
        <v>-1000</v>
      </c>
      <c r="P2199" t="str">
        <f>VLOOKUP(B2199,HIS退!B:I,8,FALSE)</f>
        <v>1</v>
      </c>
      <c r="Q2199" s="38">
        <f>VLOOKUP(C2199,招行退!B:F,5,FALSE)</f>
        <v>1000</v>
      </c>
      <c r="R2199" t="str">
        <f>VLOOKUP(C2199,招行退!B:H,7,FALSE)</f>
        <v>S</v>
      </c>
      <c r="S2199" t="e">
        <f>VLOOKUP(C2199,招行退!B:I,8,FALSE)</f>
        <v>#N/A</v>
      </c>
    </row>
    <row r="2200" spans="1:19" ht="14.25">
      <c r="A2200" t="s">
        <v>23384</v>
      </c>
      <c r="B2200">
        <v>925615</v>
      </c>
      <c r="C2200" t="s">
        <v>12428</v>
      </c>
      <c r="D2200" t="s">
        <v>16581</v>
      </c>
      <c r="E2200" t="s">
        <v>12431</v>
      </c>
      <c r="F2200" s="15">
        <v>20</v>
      </c>
      <c r="G2200" t="s">
        <v>34</v>
      </c>
      <c r="H2200" t="s">
        <v>34</v>
      </c>
      <c r="I2200" t="s">
        <v>58</v>
      </c>
      <c r="J2200" t="s">
        <v>48</v>
      </c>
      <c r="K2200" t="s">
        <v>59</v>
      </c>
      <c r="L2200" s="19" t="s">
        <v>27345</v>
      </c>
      <c r="M2200" t="s">
        <v>23385</v>
      </c>
      <c r="N2200" t="s">
        <v>12432</v>
      </c>
      <c r="O2200">
        <f>VLOOKUP(B2200,HIS退!B:F,5,FALSE)</f>
        <v>-20</v>
      </c>
      <c r="P2200" t="str">
        <f>VLOOKUP(B2200,HIS退!B:I,8,FALSE)</f>
        <v>9</v>
      </c>
      <c r="Q2200" s="38">
        <f>VLOOKUP(C2200,招行退!B:F,5,FALSE)</f>
        <v>20</v>
      </c>
      <c r="R2200" t="str">
        <f>VLOOKUP(C2200,招行退!B:H,7,FALSE)</f>
        <v>B</v>
      </c>
      <c r="S2200" t="str">
        <f>VLOOKUP(C2200,招行退!B:I,8,FALSE)</f>
        <v>20170724</v>
      </c>
    </row>
    <row r="2201" spans="1:19" ht="14.25" hidden="1">
      <c r="A2201" t="s">
        <v>23386</v>
      </c>
      <c r="B2201">
        <v>925816</v>
      </c>
      <c r="C2201" t="s">
        <v>16687</v>
      </c>
      <c r="D2201" t="s">
        <v>16688</v>
      </c>
      <c r="E2201" t="s">
        <v>16689</v>
      </c>
      <c r="F2201" s="15">
        <v>160</v>
      </c>
      <c r="G2201" t="s">
        <v>34</v>
      </c>
      <c r="H2201" t="s">
        <v>34</v>
      </c>
      <c r="I2201" t="s">
        <v>58</v>
      </c>
      <c r="J2201" t="s">
        <v>48</v>
      </c>
      <c r="K2201" t="s">
        <v>59</v>
      </c>
      <c r="L2201" t="s">
        <v>23387</v>
      </c>
      <c r="M2201" t="s">
        <v>23388</v>
      </c>
      <c r="N2201" t="s">
        <v>23389</v>
      </c>
      <c r="O2201">
        <f>VLOOKUP(B2201,HIS退!B:F,5,FALSE)</f>
        <v>-160</v>
      </c>
      <c r="P2201" t="str">
        <f>VLOOKUP(B2201,HIS退!B:I,8,FALSE)</f>
        <v>1</v>
      </c>
      <c r="Q2201" s="38">
        <f>VLOOKUP(C2201,招行退!B:F,5,FALSE)</f>
        <v>160</v>
      </c>
      <c r="R2201" t="str">
        <f>VLOOKUP(C2201,招行退!B:H,7,FALSE)</f>
        <v>S</v>
      </c>
      <c r="S2201" t="e">
        <f>VLOOKUP(C2201,招行退!B:I,8,FALSE)</f>
        <v>#N/A</v>
      </c>
    </row>
    <row r="2202" spans="1:19" ht="14.25" hidden="1">
      <c r="A2202" t="s">
        <v>23390</v>
      </c>
      <c r="B2202">
        <v>925887</v>
      </c>
      <c r="C2202" t="s">
        <v>12257</v>
      </c>
      <c r="D2202" t="s">
        <v>16691</v>
      </c>
      <c r="E2202" t="s">
        <v>12260</v>
      </c>
      <c r="F2202" s="15">
        <v>135.19999999999999</v>
      </c>
      <c r="G2202" t="s">
        <v>34</v>
      </c>
      <c r="H2202" t="s">
        <v>34</v>
      </c>
      <c r="I2202" t="s">
        <v>340</v>
      </c>
      <c r="J2202" t="s">
        <v>57</v>
      </c>
      <c r="K2202" t="s">
        <v>59</v>
      </c>
      <c r="L2202" t="s">
        <v>12258</v>
      </c>
      <c r="M2202" t="s">
        <v>23391</v>
      </c>
      <c r="N2202" t="s">
        <v>12246</v>
      </c>
      <c r="O2202">
        <f>VLOOKUP(B2202,HIS退!B:F,5,FALSE)</f>
        <v>-135.19999999999999</v>
      </c>
      <c r="P2202" t="str">
        <f>VLOOKUP(B2202,HIS退!B:I,8,FALSE)</f>
        <v>9</v>
      </c>
      <c r="Q2202" s="38">
        <f>VLOOKUP(C2202,招行退!B:F,5,FALSE)</f>
        <v>135.19999999999999</v>
      </c>
      <c r="R2202" t="str">
        <f>VLOOKUP(C2202,招行退!B:H,7,FALSE)</f>
        <v>B</v>
      </c>
      <c r="S2202" t="str">
        <f>VLOOKUP(C2202,招行退!B:I,8,FALSE)</f>
        <v>20170724</v>
      </c>
    </row>
    <row r="2203" spans="1:19" ht="14.25" hidden="1">
      <c r="A2203" t="s">
        <v>23392</v>
      </c>
      <c r="B2203">
        <v>926092</v>
      </c>
      <c r="C2203" t="s">
        <v>16693</v>
      </c>
      <c r="D2203" t="s">
        <v>15911</v>
      </c>
      <c r="E2203" t="s">
        <v>15912</v>
      </c>
      <c r="F2203" s="15">
        <v>400</v>
      </c>
      <c r="G2203" t="s">
        <v>34</v>
      </c>
      <c r="H2203" t="s">
        <v>34</v>
      </c>
      <c r="I2203" t="s">
        <v>58</v>
      </c>
      <c r="J2203" t="s">
        <v>48</v>
      </c>
      <c r="K2203" t="s">
        <v>59</v>
      </c>
      <c r="L2203" t="s">
        <v>23393</v>
      </c>
      <c r="M2203" t="s">
        <v>23394</v>
      </c>
      <c r="N2203" t="s">
        <v>22584</v>
      </c>
      <c r="O2203">
        <f>VLOOKUP(B2203,HIS退!B:F,5,FALSE)</f>
        <v>-400</v>
      </c>
      <c r="P2203" t="str">
        <f>VLOOKUP(B2203,HIS退!B:I,8,FALSE)</f>
        <v>1</v>
      </c>
      <c r="Q2203" s="38">
        <f>VLOOKUP(C2203,招行退!B:F,5,FALSE)</f>
        <v>400</v>
      </c>
      <c r="R2203" t="str">
        <f>VLOOKUP(C2203,招行退!B:H,7,FALSE)</f>
        <v>S</v>
      </c>
      <c r="S2203" t="e">
        <f>VLOOKUP(C2203,招行退!B:I,8,FALSE)</f>
        <v>#N/A</v>
      </c>
    </row>
    <row r="2204" spans="1:19" ht="14.25" hidden="1">
      <c r="A2204" t="s">
        <v>23395</v>
      </c>
      <c r="B2204">
        <v>926314</v>
      </c>
      <c r="C2204" t="s">
        <v>16695</v>
      </c>
      <c r="D2204" t="s">
        <v>16696</v>
      </c>
      <c r="E2204" t="s">
        <v>16697</v>
      </c>
      <c r="F2204" s="15">
        <v>9700</v>
      </c>
      <c r="G2204" t="s">
        <v>34</v>
      </c>
      <c r="H2204" t="s">
        <v>34</v>
      </c>
      <c r="I2204" t="s">
        <v>58</v>
      </c>
      <c r="J2204" t="s">
        <v>48</v>
      </c>
      <c r="K2204" t="s">
        <v>59</v>
      </c>
      <c r="L2204" t="s">
        <v>23396</v>
      </c>
      <c r="M2204" t="s">
        <v>23397</v>
      </c>
      <c r="N2204" t="s">
        <v>23398</v>
      </c>
      <c r="O2204">
        <f>VLOOKUP(B2204,HIS退!B:F,5,FALSE)</f>
        <v>-9700</v>
      </c>
      <c r="P2204" t="str">
        <f>VLOOKUP(B2204,HIS退!B:I,8,FALSE)</f>
        <v>1</v>
      </c>
      <c r="Q2204" s="38">
        <f>VLOOKUP(C2204,招行退!B:F,5,FALSE)</f>
        <v>9700</v>
      </c>
      <c r="R2204" t="str">
        <f>VLOOKUP(C2204,招行退!B:H,7,FALSE)</f>
        <v>S</v>
      </c>
      <c r="S2204" t="e">
        <f>VLOOKUP(C2204,招行退!B:I,8,FALSE)</f>
        <v>#N/A</v>
      </c>
    </row>
    <row r="2205" spans="1:19" ht="14.25" hidden="1">
      <c r="A2205" t="s">
        <v>23399</v>
      </c>
      <c r="B2205">
        <v>926580</v>
      </c>
      <c r="C2205" t="s">
        <v>12304</v>
      </c>
      <c r="D2205" t="s">
        <v>16699</v>
      </c>
      <c r="E2205" t="s">
        <v>12307</v>
      </c>
      <c r="F2205" s="15">
        <v>2.69</v>
      </c>
      <c r="G2205" t="s">
        <v>34</v>
      </c>
      <c r="H2205" t="s">
        <v>34</v>
      </c>
      <c r="I2205" t="s">
        <v>340</v>
      </c>
      <c r="J2205" t="s">
        <v>57</v>
      </c>
      <c r="K2205" t="s">
        <v>59</v>
      </c>
      <c r="L2205" t="s">
        <v>12305</v>
      </c>
      <c r="M2205" t="s">
        <v>23400</v>
      </c>
      <c r="N2205" t="s">
        <v>12308</v>
      </c>
      <c r="O2205">
        <f>VLOOKUP(B2205,HIS退!B:F,5,FALSE)</f>
        <v>-2.69</v>
      </c>
      <c r="P2205" t="str">
        <f>VLOOKUP(B2205,HIS退!B:I,8,FALSE)</f>
        <v>9</v>
      </c>
      <c r="Q2205" s="38">
        <f>VLOOKUP(C2205,招行退!B:F,5,FALSE)</f>
        <v>2.69</v>
      </c>
      <c r="R2205" t="str">
        <f>VLOOKUP(C2205,招行退!B:H,7,FALSE)</f>
        <v>B</v>
      </c>
      <c r="S2205" t="str">
        <f>VLOOKUP(C2205,招行退!B:I,8,FALSE)</f>
        <v>20170724</v>
      </c>
    </row>
    <row r="2206" spans="1:19" ht="14.25" hidden="1">
      <c r="A2206" t="s">
        <v>23401</v>
      </c>
      <c r="B2206">
        <v>926602</v>
      </c>
      <c r="C2206" t="s">
        <v>16701</v>
      </c>
      <c r="D2206" t="s">
        <v>16702</v>
      </c>
      <c r="E2206" t="s">
        <v>7691</v>
      </c>
      <c r="F2206" s="15">
        <v>6095.43</v>
      </c>
      <c r="G2206" t="s">
        <v>34</v>
      </c>
      <c r="H2206" t="s">
        <v>34</v>
      </c>
      <c r="I2206" t="s">
        <v>58</v>
      </c>
      <c r="J2206" t="s">
        <v>48</v>
      </c>
      <c r="K2206" t="s">
        <v>59</v>
      </c>
      <c r="L2206" t="s">
        <v>23402</v>
      </c>
      <c r="M2206" t="s">
        <v>23403</v>
      </c>
      <c r="N2206" t="s">
        <v>23404</v>
      </c>
      <c r="O2206">
        <f>VLOOKUP(B2206,HIS退!B:F,5,FALSE)</f>
        <v>-6095.43</v>
      </c>
      <c r="P2206" t="str">
        <f>VLOOKUP(B2206,HIS退!B:I,8,FALSE)</f>
        <v>1</v>
      </c>
      <c r="Q2206" s="38">
        <f>VLOOKUP(C2206,招行退!B:F,5,FALSE)</f>
        <v>6095.43</v>
      </c>
      <c r="R2206" t="str">
        <f>VLOOKUP(C2206,招行退!B:H,7,FALSE)</f>
        <v>S</v>
      </c>
      <c r="S2206" t="e">
        <f>VLOOKUP(C2206,招行退!B:I,8,FALSE)</f>
        <v>#N/A</v>
      </c>
    </row>
    <row r="2207" spans="1:19" ht="14.25">
      <c r="A2207" t="s">
        <v>23405</v>
      </c>
      <c r="B2207">
        <v>926655</v>
      </c>
      <c r="C2207" t="s">
        <v>12400</v>
      </c>
      <c r="D2207" t="s">
        <v>16704</v>
      </c>
      <c r="E2207" t="s">
        <v>12403</v>
      </c>
      <c r="F2207" s="15">
        <v>119.63</v>
      </c>
      <c r="G2207" t="s">
        <v>34</v>
      </c>
      <c r="H2207" t="s">
        <v>34</v>
      </c>
      <c r="I2207" t="s">
        <v>58</v>
      </c>
      <c r="J2207" t="s">
        <v>48</v>
      </c>
      <c r="K2207" t="s">
        <v>59</v>
      </c>
      <c r="L2207" s="19" t="s">
        <v>27346</v>
      </c>
      <c r="M2207" t="s">
        <v>23406</v>
      </c>
      <c r="N2207" t="s">
        <v>12404</v>
      </c>
      <c r="O2207">
        <f>VLOOKUP(B2207,HIS退!B:F,5,FALSE)</f>
        <v>-119.63</v>
      </c>
      <c r="P2207" t="str">
        <f>VLOOKUP(B2207,HIS退!B:I,8,FALSE)</f>
        <v>9</v>
      </c>
      <c r="Q2207" s="38">
        <f>VLOOKUP(C2207,招行退!B:F,5,FALSE)</f>
        <v>119.63</v>
      </c>
      <c r="R2207" t="str">
        <f>VLOOKUP(C2207,招行退!B:H,7,FALSE)</f>
        <v>B</v>
      </c>
      <c r="S2207" t="str">
        <f>VLOOKUP(C2207,招行退!B:I,8,FALSE)</f>
        <v>20170724</v>
      </c>
    </row>
    <row r="2208" spans="1:19" ht="14.25" hidden="1">
      <c r="A2208" t="s">
        <v>23407</v>
      </c>
      <c r="B2208">
        <v>926837</v>
      </c>
      <c r="C2208" t="s">
        <v>16706</v>
      </c>
      <c r="D2208" t="s">
        <v>16707</v>
      </c>
      <c r="E2208" t="s">
        <v>16708</v>
      </c>
      <c r="F2208" s="15">
        <v>15.2</v>
      </c>
      <c r="G2208" t="s">
        <v>53</v>
      </c>
      <c r="H2208" t="s">
        <v>34</v>
      </c>
      <c r="I2208" t="s">
        <v>58</v>
      </c>
      <c r="J2208" t="s">
        <v>48</v>
      </c>
      <c r="K2208" t="s">
        <v>59</v>
      </c>
      <c r="L2208" t="s">
        <v>23408</v>
      </c>
      <c r="M2208" t="s">
        <v>23409</v>
      </c>
      <c r="N2208" t="s">
        <v>23410</v>
      </c>
      <c r="O2208">
        <f>VLOOKUP(B2208,HIS退!B:F,5,FALSE)</f>
        <v>-15.2</v>
      </c>
      <c r="P2208" t="str">
        <f>VLOOKUP(B2208,HIS退!B:I,8,FALSE)</f>
        <v>1</v>
      </c>
      <c r="Q2208" s="38">
        <f>VLOOKUP(C2208,招行退!B:F,5,FALSE)</f>
        <v>15.2</v>
      </c>
      <c r="R2208" t="str">
        <f>VLOOKUP(C2208,招行退!B:H,7,FALSE)</f>
        <v>S</v>
      </c>
      <c r="S2208" t="e">
        <f>VLOOKUP(C2208,招行退!B:I,8,FALSE)</f>
        <v>#N/A</v>
      </c>
    </row>
    <row r="2209" spans="1:19" ht="14.25" hidden="1">
      <c r="A2209" t="s">
        <v>23411</v>
      </c>
      <c r="B2209">
        <v>927008</v>
      </c>
      <c r="C2209" t="s">
        <v>16710</v>
      </c>
      <c r="D2209" t="s">
        <v>16711</v>
      </c>
      <c r="E2209" t="s">
        <v>16712</v>
      </c>
      <c r="F2209" s="15">
        <v>4329.46</v>
      </c>
      <c r="G2209" t="s">
        <v>34</v>
      </c>
      <c r="H2209" t="s">
        <v>34</v>
      </c>
      <c r="I2209" t="s">
        <v>58</v>
      </c>
      <c r="J2209" t="s">
        <v>48</v>
      </c>
      <c r="K2209" t="s">
        <v>59</v>
      </c>
      <c r="L2209" t="s">
        <v>23412</v>
      </c>
      <c r="M2209" t="s">
        <v>23413</v>
      </c>
      <c r="N2209" t="s">
        <v>23414</v>
      </c>
      <c r="O2209">
        <f>VLOOKUP(B2209,HIS退!B:F,5,FALSE)</f>
        <v>-4329.46</v>
      </c>
      <c r="P2209" t="str">
        <f>VLOOKUP(B2209,HIS退!B:I,8,FALSE)</f>
        <v>1</v>
      </c>
      <c r="Q2209" s="38">
        <f>VLOOKUP(C2209,招行退!B:F,5,FALSE)</f>
        <v>4329.46</v>
      </c>
      <c r="R2209" t="str">
        <f>VLOOKUP(C2209,招行退!B:H,7,FALSE)</f>
        <v>S</v>
      </c>
      <c r="S2209" t="e">
        <f>VLOOKUP(C2209,招行退!B:I,8,FALSE)</f>
        <v>#N/A</v>
      </c>
    </row>
    <row r="2210" spans="1:19" ht="14.25" hidden="1">
      <c r="A2210" t="s">
        <v>23415</v>
      </c>
      <c r="B2210">
        <v>927038</v>
      </c>
      <c r="C2210" t="s">
        <v>16714</v>
      </c>
      <c r="D2210" t="s">
        <v>16715</v>
      </c>
      <c r="E2210" t="s">
        <v>16716</v>
      </c>
      <c r="F2210" s="15">
        <v>5225.9799999999996</v>
      </c>
      <c r="G2210" t="s">
        <v>34</v>
      </c>
      <c r="H2210" t="s">
        <v>34</v>
      </c>
      <c r="I2210" t="s">
        <v>58</v>
      </c>
      <c r="J2210" t="s">
        <v>48</v>
      </c>
      <c r="K2210" t="s">
        <v>59</v>
      </c>
      <c r="L2210" t="s">
        <v>23416</v>
      </c>
      <c r="M2210" t="s">
        <v>23417</v>
      </c>
      <c r="N2210" t="s">
        <v>23418</v>
      </c>
      <c r="O2210">
        <f>VLOOKUP(B2210,HIS退!B:F,5,FALSE)</f>
        <v>-5225.9799999999996</v>
      </c>
      <c r="P2210" t="str">
        <f>VLOOKUP(B2210,HIS退!B:I,8,FALSE)</f>
        <v>1</v>
      </c>
      <c r="Q2210" s="38">
        <f>VLOOKUP(C2210,招行退!B:F,5,FALSE)</f>
        <v>5225.9799999999996</v>
      </c>
      <c r="R2210" t="str">
        <f>VLOOKUP(C2210,招行退!B:H,7,FALSE)</f>
        <v>S</v>
      </c>
      <c r="S2210" t="e">
        <f>VLOOKUP(C2210,招行退!B:I,8,FALSE)</f>
        <v>#N/A</v>
      </c>
    </row>
    <row r="2211" spans="1:19" ht="14.25" hidden="1">
      <c r="A2211" t="s">
        <v>23419</v>
      </c>
      <c r="B2211">
        <v>927045</v>
      </c>
      <c r="C2211" t="s">
        <v>16718</v>
      </c>
      <c r="D2211" t="s">
        <v>16719</v>
      </c>
      <c r="E2211" t="s">
        <v>16720</v>
      </c>
      <c r="F2211" s="15">
        <v>135</v>
      </c>
      <c r="G2211" t="s">
        <v>34</v>
      </c>
      <c r="H2211" t="s">
        <v>34</v>
      </c>
      <c r="I2211" t="s">
        <v>58</v>
      </c>
      <c r="J2211" t="s">
        <v>48</v>
      </c>
      <c r="K2211" t="s">
        <v>59</v>
      </c>
      <c r="L2211" t="s">
        <v>23420</v>
      </c>
      <c r="M2211" t="s">
        <v>23421</v>
      </c>
      <c r="N2211" t="s">
        <v>23422</v>
      </c>
      <c r="O2211">
        <f>VLOOKUP(B2211,HIS退!B:F,5,FALSE)</f>
        <v>-135</v>
      </c>
      <c r="P2211" t="str">
        <f>VLOOKUP(B2211,HIS退!B:I,8,FALSE)</f>
        <v>1</v>
      </c>
      <c r="Q2211" s="38">
        <f>VLOOKUP(C2211,招行退!B:F,5,FALSE)</f>
        <v>135</v>
      </c>
      <c r="R2211" t="str">
        <f>VLOOKUP(C2211,招行退!B:H,7,FALSE)</f>
        <v>S</v>
      </c>
      <c r="S2211" t="e">
        <f>VLOOKUP(C2211,招行退!B:I,8,FALSE)</f>
        <v>#N/A</v>
      </c>
    </row>
    <row r="2212" spans="1:19" ht="14.25" hidden="1">
      <c r="A2212" t="s">
        <v>23423</v>
      </c>
      <c r="B2212">
        <v>927267</v>
      </c>
      <c r="C2212" t="s">
        <v>12276</v>
      </c>
      <c r="D2212" t="s">
        <v>16722</v>
      </c>
      <c r="E2212" t="s">
        <v>12279</v>
      </c>
      <c r="F2212" s="15">
        <v>402</v>
      </c>
      <c r="G2212" t="s">
        <v>34</v>
      </c>
      <c r="H2212" t="s">
        <v>34</v>
      </c>
      <c r="I2212" t="s">
        <v>340</v>
      </c>
      <c r="J2212" t="s">
        <v>57</v>
      </c>
      <c r="K2212" t="s">
        <v>59</v>
      </c>
      <c r="L2212" t="s">
        <v>12277</v>
      </c>
      <c r="M2212" t="s">
        <v>23424</v>
      </c>
      <c r="N2212" t="s">
        <v>12280</v>
      </c>
      <c r="O2212">
        <f>VLOOKUP(B2212,HIS退!B:F,5,FALSE)</f>
        <v>-402</v>
      </c>
      <c r="P2212" t="str">
        <f>VLOOKUP(B2212,HIS退!B:I,8,FALSE)</f>
        <v>9</v>
      </c>
      <c r="Q2212" s="38">
        <f>VLOOKUP(C2212,招行退!B:F,5,FALSE)</f>
        <v>402</v>
      </c>
      <c r="R2212" t="str">
        <f>VLOOKUP(C2212,招行退!B:H,7,FALSE)</f>
        <v>B</v>
      </c>
      <c r="S2212" t="str">
        <f>VLOOKUP(C2212,招行退!B:I,8,FALSE)</f>
        <v>20170724</v>
      </c>
    </row>
    <row r="2213" spans="1:19" ht="14.25" hidden="1">
      <c r="A2213" t="s">
        <v>23425</v>
      </c>
      <c r="B2213">
        <v>927357</v>
      </c>
      <c r="C2213" t="s">
        <v>16724</v>
      </c>
      <c r="D2213" t="s">
        <v>16725</v>
      </c>
      <c r="E2213" t="s">
        <v>16726</v>
      </c>
      <c r="F2213" s="15">
        <v>572</v>
      </c>
      <c r="G2213" t="s">
        <v>34</v>
      </c>
      <c r="H2213" t="s">
        <v>34</v>
      </c>
      <c r="I2213" t="s">
        <v>58</v>
      </c>
      <c r="J2213" t="s">
        <v>48</v>
      </c>
      <c r="K2213" t="s">
        <v>59</v>
      </c>
      <c r="L2213" t="s">
        <v>23426</v>
      </c>
      <c r="M2213" t="s">
        <v>23427</v>
      </c>
      <c r="N2213" t="s">
        <v>23428</v>
      </c>
      <c r="O2213">
        <f>VLOOKUP(B2213,HIS退!B:F,5,FALSE)</f>
        <v>-572</v>
      </c>
      <c r="P2213" t="str">
        <f>VLOOKUP(B2213,HIS退!B:I,8,FALSE)</f>
        <v>1</v>
      </c>
      <c r="Q2213" s="38">
        <f>VLOOKUP(C2213,招行退!B:F,5,FALSE)</f>
        <v>572</v>
      </c>
      <c r="R2213" t="str">
        <f>VLOOKUP(C2213,招行退!B:H,7,FALSE)</f>
        <v>S</v>
      </c>
      <c r="S2213" t="e">
        <f>VLOOKUP(C2213,招行退!B:I,8,FALSE)</f>
        <v>#N/A</v>
      </c>
    </row>
    <row r="2214" spans="1:19" ht="14.25" hidden="1">
      <c r="A2214" t="s">
        <v>23429</v>
      </c>
      <c r="B2214">
        <v>927417</v>
      </c>
      <c r="C2214" t="s">
        <v>16728</v>
      </c>
      <c r="D2214" t="s">
        <v>16729</v>
      </c>
      <c r="E2214" t="s">
        <v>16730</v>
      </c>
      <c r="F2214" s="15">
        <v>4900</v>
      </c>
      <c r="G2214" t="s">
        <v>34</v>
      </c>
      <c r="H2214" t="s">
        <v>34</v>
      </c>
      <c r="I2214" t="s">
        <v>58</v>
      </c>
      <c r="J2214" t="s">
        <v>48</v>
      </c>
      <c r="K2214" t="s">
        <v>59</v>
      </c>
      <c r="L2214" t="s">
        <v>23430</v>
      </c>
      <c r="M2214" t="s">
        <v>23431</v>
      </c>
      <c r="N2214" t="s">
        <v>23432</v>
      </c>
      <c r="O2214">
        <f>VLOOKUP(B2214,HIS退!B:F,5,FALSE)</f>
        <v>-4900</v>
      </c>
      <c r="P2214" t="str">
        <f>VLOOKUP(B2214,HIS退!B:I,8,FALSE)</f>
        <v>1</v>
      </c>
      <c r="Q2214" s="38">
        <f>VLOOKUP(C2214,招行退!B:F,5,FALSE)</f>
        <v>4900</v>
      </c>
      <c r="R2214" t="str">
        <f>VLOOKUP(C2214,招行退!B:H,7,FALSE)</f>
        <v>S</v>
      </c>
      <c r="S2214" t="e">
        <f>VLOOKUP(C2214,招行退!B:I,8,FALSE)</f>
        <v>#N/A</v>
      </c>
    </row>
    <row r="2215" spans="1:19" ht="14.25" hidden="1">
      <c r="A2215" t="s">
        <v>23433</v>
      </c>
      <c r="B2215">
        <v>927485</v>
      </c>
      <c r="C2215" t="s">
        <v>16732</v>
      </c>
      <c r="D2215" t="s">
        <v>16733</v>
      </c>
      <c r="E2215" t="s">
        <v>16734</v>
      </c>
      <c r="F2215" s="15">
        <v>70.5</v>
      </c>
      <c r="G2215" t="s">
        <v>34</v>
      </c>
      <c r="H2215" t="s">
        <v>34</v>
      </c>
      <c r="I2215" t="s">
        <v>58</v>
      </c>
      <c r="J2215" t="s">
        <v>48</v>
      </c>
      <c r="K2215" t="s">
        <v>59</v>
      </c>
      <c r="L2215" t="s">
        <v>23434</v>
      </c>
      <c r="M2215" t="s">
        <v>23435</v>
      </c>
      <c r="N2215" t="s">
        <v>23436</v>
      </c>
      <c r="O2215">
        <f>VLOOKUP(B2215,HIS退!B:F,5,FALSE)</f>
        <v>-70.5</v>
      </c>
      <c r="P2215" t="str">
        <f>VLOOKUP(B2215,HIS退!B:I,8,FALSE)</f>
        <v>1</v>
      </c>
      <c r="Q2215" s="38">
        <f>VLOOKUP(C2215,招行退!B:F,5,FALSE)</f>
        <v>70.5</v>
      </c>
      <c r="R2215" t="str">
        <f>VLOOKUP(C2215,招行退!B:H,7,FALSE)</f>
        <v>S</v>
      </c>
      <c r="S2215" t="e">
        <f>VLOOKUP(C2215,招行退!B:I,8,FALSE)</f>
        <v>#N/A</v>
      </c>
    </row>
    <row r="2216" spans="1:19" ht="14.25" hidden="1">
      <c r="A2216" t="s">
        <v>23437</v>
      </c>
      <c r="B2216">
        <v>927616</v>
      </c>
      <c r="C2216" t="s">
        <v>16736</v>
      </c>
      <c r="D2216" t="s">
        <v>16737</v>
      </c>
      <c r="E2216" t="s">
        <v>7886</v>
      </c>
      <c r="F2216" s="15">
        <v>794.5</v>
      </c>
      <c r="G2216" t="s">
        <v>34</v>
      </c>
      <c r="H2216" t="s">
        <v>34</v>
      </c>
      <c r="I2216" t="s">
        <v>58</v>
      </c>
      <c r="J2216" t="s">
        <v>48</v>
      </c>
      <c r="K2216" t="s">
        <v>59</v>
      </c>
      <c r="L2216" t="s">
        <v>23438</v>
      </c>
      <c r="M2216" t="s">
        <v>23439</v>
      </c>
      <c r="N2216" t="s">
        <v>23440</v>
      </c>
      <c r="O2216">
        <f>VLOOKUP(B2216,HIS退!B:F,5,FALSE)</f>
        <v>-794.5</v>
      </c>
      <c r="P2216" t="str">
        <f>VLOOKUP(B2216,HIS退!B:I,8,FALSE)</f>
        <v>1</v>
      </c>
      <c r="Q2216" s="38">
        <f>VLOOKUP(C2216,招行退!B:F,5,FALSE)</f>
        <v>794.5</v>
      </c>
      <c r="R2216" t="str">
        <f>VLOOKUP(C2216,招行退!B:H,7,FALSE)</f>
        <v>S</v>
      </c>
      <c r="S2216" t="e">
        <f>VLOOKUP(C2216,招行退!B:I,8,FALSE)</f>
        <v>#N/A</v>
      </c>
    </row>
    <row r="2217" spans="1:19" ht="14.25" hidden="1">
      <c r="A2217" t="s">
        <v>23441</v>
      </c>
      <c r="B2217">
        <v>927619</v>
      </c>
      <c r="C2217" t="s">
        <v>16739</v>
      </c>
      <c r="D2217" t="s">
        <v>16740</v>
      </c>
      <c r="E2217" t="s">
        <v>16741</v>
      </c>
      <c r="F2217" s="15">
        <v>500</v>
      </c>
      <c r="G2217" t="s">
        <v>34</v>
      </c>
      <c r="H2217" t="s">
        <v>34</v>
      </c>
      <c r="I2217" t="s">
        <v>58</v>
      </c>
      <c r="J2217" t="s">
        <v>48</v>
      </c>
      <c r="K2217" t="s">
        <v>59</v>
      </c>
      <c r="L2217" t="s">
        <v>23442</v>
      </c>
      <c r="M2217" t="s">
        <v>23443</v>
      </c>
      <c r="N2217" t="s">
        <v>12471</v>
      </c>
      <c r="O2217">
        <f>VLOOKUP(B2217,HIS退!B:F,5,FALSE)</f>
        <v>-500</v>
      </c>
      <c r="P2217" t="str">
        <f>VLOOKUP(B2217,HIS退!B:I,8,FALSE)</f>
        <v>1</v>
      </c>
      <c r="Q2217" s="38">
        <f>VLOOKUP(C2217,招行退!B:F,5,FALSE)</f>
        <v>500</v>
      </c>
      <c r="R2217" t="str">
        <f>VLOOKUP(C2217,招行退!B:H,7,FALSE)</f>
        <v>S</v>
      </c>
      <c r="S2217" t="e">
        <f>VLOOKUP(C2217,招行退!B:I,8,FALSE)</f>
        <v>#N/A</v>
      </c>
    </row>
    <row r="2218" spans="1:19" ht="14.25" hidden="1">
      <c r="A2218" t="s">
        <v>23444</v>
      </c>
      <c r="B2218">
        <v>927769</v>
      </c>
      <c r="C2218" t="s">
        <v>16743</v>
      </c>
      <c r="D2218" t="s">
        <v>9195</v>
      </c>
      <c r="E2218" t="s">
        <v>5525</v>
      </c>
      <c r="F2218" s="15">
        <v>857</v>
      </c>
      <c r="G2218" t="s">
        <v>34</v>
      </c>
      <c r="H2218" t="s">
        <v>34</v>
      </c>
      <c r="I2218" t="s">
        <v>58</v>
      </c>
      <c r="J2218" t="s">
        <v>48</v>
      </c>
      <c r="K2218" t="s">
        <v>59</v>
      </c>
      <c r="L2218" t="s">
        <v>23445</v>
      </c>
      <c r="M2218" t="s">
        <v>23446</v>
      </c>
      <c r="N2218" t="s">
        <v>23447</v>
      </c>
      <c r="O2218">
        <f>VLOOKUP(B2218,HIS退!B:F,5,FALSE)</f>
        <v>-857</v>
      </c>
      <c r="P2218" t="str">
        <f>VLOOKUP(B2218,HIS退!B:I,8,FALSE)</f>
        <v>1</v>
      </c>
      <c r="Q2218" s="38">
        <f>VLOOKUP(C2218,招行退!B:F,5,FALSE)</f>
        <v>857</v>
      </c>
      <c r="R2218" t="str">
        <f>VLOOKUP(C2218,招行退!B:H,7,FALSE)</f>
        <v>S</v>
      </c>
      <c r="S2218" t="e">
        <f>VLOOKUP(C2218,招行退!B:I,8,FALSE)</f>
        <v>#N/A</v>
      </c>
    </row>
    <row r="2219" spans="1:19" ht="14.25">
      <c r="A2219" t="s">
        <v>23448</v>
      </c>
      <c r="B2219">
        <v>927858</v>
      </c>
      <c r="C2219" t="s">
        <v>12467</v>
      </c>
      <c r="D2219" t="s">
        <v>16745</v>
      </c>
      <c r="E2219" t="s">
        <v>12470</v>
      </c>
      <c r="F2219" s="15">
        <v>3192</v>
      </c>
      <c r="G2219" t="s">
        <v>34</v>
      </c>
      <c r="H2219" t="s">
        <v>34</v>
      </c>
      <c r="I2219" t="s">
        <v>58</v>
      </c>
      <c r="J2219" t="s">
        <v>48</v>
      </c>
      <c r="K2219" t="s">
        <v>59</v>
      </c>
      <c r="L2219" s="19" t="s">
        <v>27347</v>
      </c>
      <c r="M2219" t="s">
        <v>23449</v>
      </c>
      <c r="N2219" t="s">
        <v>12471</v>
      </c>
      <c r="O2219">
        <f>VLOOKUP(B2219,HIS退!B:F,5,FALSE)</f>
        <v>-3192</v>
      </c>
      <c r="P2219" t="str">
        <f>VLOOKUP(B2219,HIS退!B:I,8,FALSE)</f>
        <v>9</v>
      </c>
      <c r="Q2219" s="38">
        <f>VLOOKUP(C2219,招行退!B:F,5,FALSE)</f>
        <v>3192</v>
      </c>
      <c r="R2219" t="str">
        <f>VLOOKUP(C2219,招行退!B:H,7,FALSE)</f>
        <v>B</v>
      </c>
      <c r="S2219" t="str">
        <f>VLOOKUP(C2219,招行退!B:I,8,FALSE)</f>
        <v>20170724</v>
      </c>
    </row>
    <row r="2220" spans="1:19" ht="14.25" hidden="1">
      <c r="A2220" t="s">
        <v>16750</v>
      </c>
      <c r="B2220">
        <v>928173</v>
      </c>
      <c r="C2220" t="s">
        <v>16747</v>
      </c>
      <c r="D2220" t="s">
        <v>16748</v>
      </c>
      <c r="E2220" t="s">
        <v>16749</v>
      </c>
      <c r="F2220" s="15">
        <v>300</v>
      </c>
      <c r="G2220" t="s">
        <v>34</v>
      </c>
      <c r="H2220" t="s">
        <v>34</v>
      </c>
      <c r="I2220" t="s">
        <v>58</v>
      </c>
      <c r="J2220" t="s">
        <v>48</v>
      </c>
      <c r="K2220" t="s">
        <v>59</v>
      </c>
      <c r="L2220" t="s">
        <v>23450</v>
      </c>
      <c r="M2220" t="s">
        <v>23451</v>
      </c>
      <c r="N2220" t="s">
        <v>23452</v>
      </c>
      <c r="O2220">
        <f>VLOOKUP(B2220,HIS退!B:F,5,FALSE)</f>
        <v>-300</v>
      </c>
      <c r="P2220" t="str">
        <f>VLOOKUP(B2220,HIS退!B:I,8,FALSE)</f>
        <v>1</v>
      </c>
      <c r="Q2220" s="38">
        <f>VLOOKUP(C2220,招行退!B:F,5,FALSE)</f>
        <v>300</v>
      </c>
      <c r="R2220" t="str">
        <f>VLOOKUP(C2220,招行退!B:H,7,FALSE)</f>
        <v>S</v>
      </c>
      <c r="S2220" t="e">
        <f>VLOOKUP(C2220,招行退!B:I,8,FALSE)</f>
        <v>#N/A</v>
      </c>
    </row>
    <row r="2221" spans="1:19" ht="14.25" hidden="1">
      <c r="A2221" t="s">
        <v>23453</v>
      </c>
      <c r="B2221">
        <v>928206</v>
      </c>
      <c r="C2221" t="s">
        <v>16751</v>
      </c>
      <c r="D2221" t="s">
        <v>16752</v>
      </c>
      <c r="E2221" t="s">
        <v>16753</v>
      </c>
      <c r="F2221" s="15">
        <v>2000</v>
      </c>
      <c r="G2221" t="s">
        <v>34</v>
      </c>
      <c r="H2221" t="s">
        <v>34</v>
      </c>
      <c r="I2221" t="s">
        <v>58</v>
      </c>
      <c r="J2221" t="s">
        <v>48</v>
      </c>
      <c r="K2221" t="s">
        <v>59</v>
      </c>
      <c r="L2221" t="s">
        <v>23454</v>
      </c>
      <c r="M2221" t="s">
        <v>23455</v>
      </c>
      <c r="N2221" t="s">
        <v>23456</v>
      </c>
      <c r="O2221">
        <f>VLOOKUP(B2221,HIS退!B:F,5,FALSE)</f>
        <v>-2000</v>
      </c>
      <c r="P2221" t="str">
        <f>VLOOKUP(B2221,HIS退!B:I,8,FALSE)</f>
        <v>1</v>
      </c>
      <c r="Q2221" s="38">
        <f>VLOOKUP(C2221,招行退!B:F,5,FALSE)</f>
        <v>2000</v>
      </c>
      <c r="R2221" t="str">
        <f>VLOOKUP(C2221,招行退!B:H,7,FALSE)</f>
        <v>S</v>
      </c>
      <c r="S2221" t="e">
        <f>VLOOKUP(C2221,招行退!B:I,8,FALSE)</f>
        <v>#N/A</v>
      </c>
    </row>
    <row r="2222" spans="1:19" ht="14.25" hidden="1">
      <c r="A2222" t="s">
        <v>23457</v>
      </c>
      <c r="B2222">
        <v>928227</v>
      </c>
      <c r="C2222" t="s">
        <v>16755</v>
      </c>
      <c r="D2222" t="s">
        <v>16756</v>
      </c>
      <c r="E2222" t="s">
        <v>16757</v>
      </c>
      <c r="F2222" s="15">
        <v>400</v>
      </c>
      <c r="G2222" t="s">
        <v>34</v>
      </c>
      <c r="H2222" t="s">
        <v>34</v>
      </c>
      <c r="I2222" t="s">
        <v>58</v>
      </c>
      <c r="J2222" t="s">
        <v>48</v>
      </c>
      <c r="K2222" t="s">
        <v>59</v>
      </c>
      <c r="L2222" t="s">
        <v>23458</v>
      </c>
      <c r="M2222" t="s">
        <v>23459</v>
      </c>
      <c r="N2222" t="s">
        <v>23452</v>
      </c>
      <c r="O2222">
        <f>VLOOKUP(B2222,HIS退!B:F,5,FALSE)</f>
        <v>-400</v>
      </c>
      <c r="P2222" t="str">
        <f>VLOOKUP(B2222,HIS退!B:I,8,FALSE)</f>
        <v>1</v>
      </c>
      <c r="Q2222" s="38">
        <f>VLOOKUP(C2222,招行退!B:F,5,FALSE)</f>
        <v>400</v>
      </c>
      <c r="R2222" t="str">
        <f>VLOOKUP(C2222,招行退!B:H,7,FALSE)</f>
        <v>S</v>
      </c>
      <c r="S2222" t="e">
        <f>VLOOKUP(C2222,招行退!B:I,8,FALSE)</f>
        <v>#N/A</v>
      </c>
    </row>
    <row r="2223" spans="1:19" ht="14.25" hidden="1">
      <c r="A2223" t="s">
        <v>23460</v>
      </c>
      <c r="B2223">
        <v>928807</v>
      </c>
      <c r="C2223" t="s">
        <v>12283</v>
      </c>
      <c r="D2223" t="s">
        <v>16759</v>
      </c>
      <c r="E2223" t="s">
        <v>16760</v>
      </c>
      <c r="F2223" s="15">
        <v>2000</v>
      </c>
      <c r="G2223" t="s">
        <v>34</v>
      </c>
      <c r="H2223" t="s">
        <v>34</v>
      </c>
      <c r="I2223" t="s">
        <v>340</v>
      </c>
      <c r="J2223" t="s">
        <v>57</v>
      </c>
      <c r="K2223" t="s">
        <v>59</v>
      </c>
      <c r="L2223" t="s">
        <v>12284</v>
      </c>
      <c r="M2223" t="s">
        <v>23461</v>
      </c>
      <c r="N2223" t="s">
        <v>12287</v>
      </c>
      <c r="O2223">
        <f>VLOOKUP(B2223,HIS退!B:F,5,FALSE)</f>
        <v>-2000</v>
      </c>
      <c r="P2223" t="str">
        <f>VLOOKUP(B2223,HIS退!B:I,8,FALSE)</f>
        <v>9</v>
      </c>
      <c r="Q2223" s="38">
        <f>VLOOKUP(C2223,招行退!B:F,5,FALSE)</f>
        <v>2000</v>
      </c>
      <c r="R2223" t="str">
        <f>VLOOKUP(C2223,招行退!B:H,7,FALSE)</f>
        <v>B</v>
      </c>
      <c r="S2223" t="str">
        <f>VLOOKUP(C2223,招行退!B:I,8,FALSE)</f>
        <v>20170724</v>
      </c>
    </row>
    <row r="2224" spans="1:19" ht="14.25" hidden="1">
      <c r="A2224" t="s">
        <v>23462</v>
      </c>
      <c r="B2224">
        <v>928925</v>
      </c>
      <c r="C2224" t="s">
        <v>16762</v>
      </c>
      <c r="D2224" t="s">
        <v>793</v>
      </c>
      <c r="E2224" t="s">
        <v>794</v>
      </c>
      <c r="F2224" s="15">
        <v>350</v>
      </c>
      <c r="G2224" t="s">
        <v>34</v>
      </c>
      <c r="H2224" t="s">
        <v>34</v>
      </c>
      <c r="I2224" t="s">
        <v>58</v>
      </c>
      <c r="J2224" t="s">
        <v>48</v>
      </c>
      <c r="K2224" t="s">
        <v>59</v>
      </c>
      <c r="L2224" t="s">
        <v>23463</v>
      </c>
      <c r="M2224" t="s">
        <v>23464</v>
      </c>
      <c r="N2224" t="s">
        <v>2820</v>
      </c>
      <c r="O2224">
        <f>VLOOKUP(B2224,HIS退!B:F,5,FALSE)</f>
        <v>-350</v>
      </c>
      <c r="P2224" t="str">
        <f>VLOOKUP(B2224,HIS退!B:I,8,FALSE)</f>
        <v>1</v>
      </c>
      <c r="Q2224" s="38">
        <f>VLOOKUP(C2224,招行退!B:F,5,FALSE)</f>
        <v>350</v>
      </c>
      <c r="R2224" t="str">
        <f>VLOOKUP(C2224,招行退!B:H,7,FALSE)</f>
        <v>S</v>
      </c>
      <c r="S2224" t="e">
        <f>VLOOKUP(C2224,招行退!B:I,8,FALSE)</f>
        <v>#N/A</v>
      </c>
    </row>
    <row r="2225" spans="1:19" ht="14.25" hidden="1">
      <c r="A2225" t="s">
        <v>23465</v>
      </c>
      <c r="B2225">
        <v>928935</v>
      </c>
      <c r="C2225" t="s">
        <v>16764</v>
      </c>
      <c r="D2225" t="s">
        <v>16765</v>
      </c>
      <c r="E2225" t="s">
        <v>16766</v>
      </c>
      <c r="F2225" s="15">
        <v>120.4</v>
      </c>
      <c r="G2225" t="s">
        <v>34</v>
      </c>
      <c r="H2225" t="s">
        <v>34</v>
      </c>
      <c r="I2225" t="s">
        <v>58</v>
      </c>
      <c r="J2225" t="s">
        <v>48</v>
      </c>
      <c r="K2225" t="s">
        <v>59</v>
      </c>
      <c r="L2225" t="s">
        <v>23466</v>
      </c>
      <c r="M2225" t="s">
        <v>23467</v>
      </c>
      <c r="N2225" t="s">
        <v>23468</v>
      </c>
      <c r="O2225">
        <f>VLOOKUP(B2225,HIS退!B:F,5,FALSE)</f>
        <v>-120.4</v>
      </c>
      <c r="P2225" t="str">
        <f>VLOOKUP(B2225,HIS退!B:I,8,FALSE)</f>
        <v>1</v>
      </c>
      <c r="Q2225" s="38">
        <f>VLOOKUP(C2225,招行退!B:F,5,FALSE)</f>
        <v>120.4</v>
      </c>
      <c r="R2225" t="str">
        <f>VLOOKUP(C2225,招行退!B:H,7,FALSE)</f>
        <v>S</v>
      </c>
      <c r="S2225" t="e">
        <f>VLOOKUP(C2225,招行退!B:I,8,FALSE)</f>
        <v>#N/A</v>
      </c>
    </row>
    <row r="2226" spans="1:19" ht="14.25" hidden="1">
      <c r="A2226" t="s">
        <v>23469</v>
      </c>
      <c r="B2226">
        <v>929105</v>
      </c>
      <c r="C2226" t="s">
        <v>16768</v>
      </c>
      <c r="D2226" t="s">
        <v>16769</v>
      </c>
      <c r="E2226" t="s">
        <v>16770</v>
      </c>
      <c r="F2226" s="15">
        <v>3072.76</v>
      </c>
      <c r="G2226" t="s">
        <v>34</v>
      </c>
      <c r="H2226" t="s">
        <v>34</v>
      </c>
      <c r="I2226" t="s">
        <v>58</v>
      </c>
      <c r="J2226" t="s">
        <v>48</v>
      </c>
      <c r="K2226" t="s">
        <v>59</v>
      </c>
      <c r="L2226" t="s">
        <v>23470</v>
      </c>
      <c r="M2226" t="s">
        <v>23471</v>
      </c>
      <c r="N2226" t="s">
        <v>23472</v>
      </c>
      <c r="O2226">
        <f>VLOOKUP(B2226,HIS退!B:F,5,FALSE)</f>
        <v>-3072.76</v>
      </c>
      <c r="P2226" t="str">
        <f>VLOOKUP(B2226,HIS退!B:I,8,FALSE)</f>
        <v>1</v>
      </c>
      <c r="Q2226" s="38">
        <f>VLOOKUP(C2226,招行退!B:F,5,FALSE)</f>
        <v>3072.76</v>
      </c>
      <c r="R2226" t="str">
        <f>VLOOKUP(C2226,招行退!B:H,7,FALSE)</f>
        <v>S</v>
      </c>
      <c r="S2226" t="e">
        <f>VLOOKUP(C2226,招行退!B:I,8,FALSE)</f>
        <v>#N/A</v>
      </c>
    </row>
    <row r="2227" spans="1:19" ht="14.25" hidden="1">
      <c r="A2227" t="s">
        <v>23473</v>
      </c>
      <c r="B2227">
        <v>929174</v>
      </c>
      <c r="C2227" t="s">
        <v>16772</v>
      </c>
      <c r="D2227" t="s">
        <v>16773</v>
      </c>
      <c r="E2227" t="s">
        <v>16774</v>
      </c>
      <c r="F2227" s="15">
        <v>800</v>
      </c>
      <c r="G2227" t="s">
        <v>34</v>
      </c>
      <c r="H2227" t="s">
        <v>34</v>
      </c>
      <c r="I2227" t="s">
        <v>58</v>
      </c>
      <c r="J2227" t="s">
        <v>48</v>
      </c>
      <c r="K2227" t="s">
        <v>59</v>
      </c>
      <c r="L2227" t="s">
        <v>23474</v>
      </c>
      <c r="M2227" t="s">
        <v>23475</v>
      </c>
      <c r="N2227" t="s">
        <v>23476</v>
      </c>
      <c r="O2227">
        <f>VLOOKUP(B2227,HIS退!B:F,5,FALSE)</f>
        <v>-800</v>
      </c>
      <c r="P2227" t="str">
        <f>VLOOKUP(B2227,HIS退!B:I,8,FALSE)</f>
        <v>1</v>
      </c>
      <c r="Q2227" s="38">
        <f>VLOOKUP(C2227,招行退!B:F,5,FALSE)</f>
        <v>800</v>
      </c>
      <c r="R2227" t="str">
        <f>VLOOKUP(C2227,招行退!B:H,7,FALSE)</f>
        <v>S</v>
      </c>
      <c r="S2227" t="e">
        <f>VLOOKUP(C2227,招行退!B:I,8,FALSE)</f>
        <v>#N/A</v>
      </c>
    </row>
    <row r="2228" spans="1:19" ht="14.25" hidden="1">
      <c r="A2228" t="s">
        <v>23477</v>
      </c>
      <c r="B2228">
        <v>929315</v>
      </c>
      <c r="C2228" t="s">
        <v>16776</v>
      </c>
      <c r="D2228" t="s">
        <v>16777</v>
      </c>
      <c r="E2228" t="s">
        <v>12850</v>
      </c>
      <c r="F2228" s="15">
        <v>409.78</v>
      </c>
      <c r="G2228" t="s">
        <v>53</v>
      </c>
      <c r="H2228" t="s">
        <v>34</v>
      </c>
      <c r="I2228" t="s">
        <v>58</v>
      </c>
      <c r="J2228" t="s">
        <v>48</v>
      </c>
      <c r="K2228" t="s">
        <v>59</v>
      </c>
      <c r="L2228" t="s">
        <v>23478</v>
      </c>
      <c r="M2228" t="s">
        <v>23479</v>
      </c>
      <c r="N2228" t="s">
        <v>23480</v>
      </c>
      <c r="O2228">
        <f>VLOOKUP(B2228,HIS退!B:F,5,FALSE)</f>
        <v>-409.78</v>
      </c>
      <c r="P2228" t="str">
        <f>VLOOKUP(B2228,HIS退!B:I,8,FALSE)</f>
        <v>1</v>
      </c>
      <c r="Q2228" s="38">
        <f>VLOOKUP(C2228,招行退!B:F,5,FALSE)</f>
        <v>409.78</v>
      </c>
      <c r="R2228" t="str">
        <f>VLOOKUP(C2228,招行退!B:H,7,FALSE)</f>
        <v>S</v>
      </c>
      <c r="S2228" t="e">
        <f>VLOOKUP(C2228,招行退!B:I,8,FALSE)</f>
        <v>#N/A</v>
      </c>
    </row>
    <row r="2229" spans="1:19" ht="14.25" hidden="1">
      <c r="A2229" t="s">
        <v>23481</v>
      </c>
      <c r="B2229">
        <v>929472</v>
      </c>
      <c r="C2229" t="s">
        <v>16779</v>
      </c>
      <c r="D2229" t="s">
        <v>16780</v>
      </c>
      <c r="E2229" t="s">
        <v>16781</v>
      </c>
      <c r="F2229" s="15">
        <v>7000</v>
      </c>
      <c r="G2229" t="s">
        <v>34</v>
      </c>
      <c r="H2229" t="s">
        <v>34</v>
      </c>
      <c r="I2229" t="s">
        <v>58</v>
      </c>
      <c r="J2229" t="s">
        <v>48</v>
      </c>
      <c r="K2229" t="s">
        <v>59</v>
      </c>
      <c r="L2229" t="s">
        <v>23482</v>
      </c>
      <c r="M2229" t="s">
        <v>23483</v>
      </c>
      <c r="N2229" t="s">
        <v>23484</v>
      </c>
      <c r="O2229">
        <f>VLOOKUP(B2229,HIS退!B:F,5,FALSE)</f>
        <v>-7000</v>
      </c>
      <c r="P2229" t="str">
        <f>VLOOKUP(B2229,HIS退!B:I,8,FALSE)</f>
        <v>1</v>
      </c>
      <c r="Q2229" s="38">
        <f>VLOOKUP(C2229,招行退!B:F,5,FALSE)</f>
        <v>7000</v>
      </c>
      <c r="R2229" t="str">
        <f>VLOOKUP(C2229,招行退!B:H,7,FALSE)</f>
        <v>S</v>
      </c>
      <c r="S2229" t="e">
        <f>VLOOKUP(C2229,招行退!B:I,8,FALSE)</f>
        <v>#N/A</v>
      </c>
    </row>
    <row r="2230" spans="1:19" ht="14.25" hidden="1">
      <c r="A2230" t="s">
        <v>23485</v>
      </c>
      <c r="B2230">
        <v>929650</v>
      </c>
      <c r="C2230" t="s">
        <v>16783</v>
      </c>
      <c r="D2230" t="s">
        <v>16784</v>
      </c>
      <c r="E2230" t="s">
        <v>16785</v>
      </c>
      <c r="F2230" s="15">
        <v>343.85</v>
      </c>
      <c r="G2230" t="s">
        <v>34</v>
      </c>
      <c r="H2230" t="s">
        <v>34</v>
      </c>
      <c r="I2230" t="s">
        <v>58</v>
      </c>
      <c r="J2230" t="s">
        <v>48</v>
      </c>
      <c r="K2230" t="s">
        <v>59</v>
      </c>
      <c r="L2230" t="s">
        <v>23486</v>
      </c>
      <c r="M2230" t="s">
        <v>23487</v>
      </c>
      <c r="N2230" t="s">
        <v>23488</v>
      </c>
      <c r="O2230">
        <f>VLOOKUP(B2230,HIS退!B:F,5,FALSE)</f>
        <v>-343.85</v>
      </c>
      <c r="P2230" t="str">
        <f>VLOOKUP(B2230,HIS退!B:I,8,FALSE)</f>
        <v>1</v>
      </c>
      <c r="Q2230" s="38">
        <f>VLOOKUP(C2230,招行退!B:F,5,FALSE)</f>
        <v>343.85</v>
      </c>
      <c r="R2230" t="str">
        <f>VLOOKUP(C2230,招行退!B:H,7,FALSE)</f>
        <v>S</v>
      </c>
      <c r="S2230" t="e">
        <f>VLOOKUP(C2230,招行退!B:I,8,FALSE)</f>
        <v>#N/A</v>
      </c>
    </row>
    <row r="2231" spans="1:19" ht="14.25" hidden="1">
      <c r="A2231" t="s">
        <v>23489</v>
      </c>
      <c r="B2231">
        <v>929805</v>
      </c>
      <c r="C2231" t="s">
        <v>12290</v>
      </c>
      <c r="D2231" t="s">
        <v>16787</v>
      </c>
      <c r="E2231" t="s">
        <v>16788</v>
      </c>
      <c r="F2231" s="15">
        <v>600</v>
      </c>
      <c r="G2231" t="s">
        <v>34</v>
      </c>
      <c r="H2231" t="s">
        <v>34</v>
      </c>
      <c r="I2231" t="s">
        <v>340</v>
      </c>
      <c r="J2231" t="s">
        <v>57</v>
      </c>
      <c r="K2231" t="s">
        <v>59</v>
      </c>
      <c r="L2231" t="s">
        <v>12291</v>
      </c>
      <c r="M2231" t="s">
        <v>23490</v>
      </c>
      <c r="N2231" t="s">
        <v>12294</v>
      </c>
      <c r="O2231">
        <f>VLOOKUP(B2231,HIS退!B:F,5,FALSE)</f>
        <v>-600</v>
      </c>
      <c r="P2231" t="str">
        <f>VLOOKUP(B2231,HIS退!B:I,8,FALSE)</f>
        <v>9</v>
      </c>
      <c r="Q2231" s="38">
        <f>VLOOKUP(C2231,招行退!B:F,5,FALSE)</f>
        <v>600</v>
      </c>
      <c r="R2231" t="str">
        <f>VLOOKUP(C2231,招行退!B:H,7,FALSE)</f>
        <v>B</v>
      </c>
      <c r="S2231" t="str">
        <f>VLOOKUP(C2231,招行退!B:I,8,FALSE)</f>
        <v>20170724</v>
      </c>
    </row>
    <row r="2232" spans="1:19" ht="14.25" hidden="1">
      <c r="A2232" t="s">
        <v>23491</v>
      </c>
      <c r="B2232">
        <v>929810</v>
      </c>
      <c r="C2232" t="s">
        <v>16790</v>
      </c>
      <c r="D2232" t="s">
        <v>16791</v>
      </c>
      <c r="E2232" t="s">
        <v>16792</v>
      </c>
      <c r="F2232" s="15">
        <v>3732.7</v>
      </c>
      <c r="G2232" t="s">
        <v>34</v>
      </c>
      <c r="H2232" t="s">
        <v>34</v>
      </c>
      <c r="I2232" t="s">
        <v>58</v>
      </c>
      <c r="J2232" t="s">
        <v>48</v>
      </c>
      <c r="K2232" t="s">
        <v>59</v>
      </c>
      <c r="L2232" t="s">
        <v>23492</v>
      </c>
      <c r="M2232" t="s">
        <v>23493</v>
      </c>
      <c r="N2232" t="s">
        <v>23494</v>
      </c>
      <c r="O2232">
        <f>VLOOKUP(B2232,HIS退!B:F,5,FALSE)</f>
        <v>-3732.7</v>
      </c>
      <c r="P2232" t="str">
        <f>VLOOKUP(B2232,HIS退!B:I,8,FALSE)</f>
        <v>1</v>
      </c>
      <c r="Q2232" s="38">
        <f>VLOOKUP(C2232,招行退!B:F,5,FALSE)</f>
        <v>3732.7</v>
      </c>
      <c r="R2232" t="str">
        <f>VLOOKUP(C2232,招行退!B:H,7,FALSE)</f>
        <v>S</v>
      </c>
      <c r="S2232" t="e">
        <f>VLOOKUP(C2232,招行退!B:I,8,FALSE)</f>
        <v>#N/A</v>
      </c>
    </row>
    <row r="2233" spans="1:19" ht="14.25" hidden="1">
      <c r="A2233" t="s">
        <v>23495</v>
      </c>
      <c r="B2233">
        <v>929869</v>
      </c>
      <c r="C2233" t="s">
        <v>16794</v>
      </c>
      <c r="D2233" t="s">
        <v>16795</v>
      </c>
      <c r="E2233" t="s">
        <v>16796</v>
      </c>
      <c r="F2233" s="15">
        <v>9</v>
      </c>
      <c r="G2233" t="s">
        <v>53</v>
      </c>
      <c r="H2233" t="s">
        <v>34</v>
      </c>
      <c r="I2233" t="s">
        <v>58</v>
      </c>
      <c r="J2233" t="s">
        <v>48</v>
      </c>
      <c r="K2233" t="s">
        <v>59</v>
      </c>
      <c r="L2233" t="s">
        <v>23496</v>
      </c>
      <c r="M2233" t="s">
        <v>23497</v>
      </c>
      <c r="N2233" t="s">
        <v>23498</v>
      </c>
      <c r="O2233">
        <f>VLOOKUP(B2233,HIS退!B:F,5,FALSE)</f>
        <v>-9</v>
      </c>
      <c r="P2233" t="str">
        <f>VLOOKUP(B2233,HIS退!B:I,8,FALSE)</f>
        <v>1</v>
      </c>
      <c r="Q2233" s="38">
        <f>VLOOKUP(C2233,招行退!B:F,5,FALSE)</f>
        <v>9</v>
      </c>
      <c r="R2233" t="str">
        <f>VLOOKUP(C2233,招行退!B:H,7,FALSE)</f>
        <v>S</v>
      </c>
      <c r="S2233" t="e">
        <f>VLOOKUP(C2233,招行退!B:I,8,FALSE)</f>
        <v>#N/A</v>
      </c>
    </row>
    <row r="2234" spans="1:19" ht="14.25" hidden="1">
      <c r="A2234" t="s">
        <v>23499</v>
      </c>
      <c r="B2234">
        <v>929932</v>
      </c>
      <c r="C2234" t="s">
        <v>16798</v>
      </c>
      <c r="D2234" t="s">
        <v>16799</v>
      </c>
      <c r="E2234" t="s">
        <v>16800</v>
      </c>
      <c r="F2234" s="15">
        <v>987.94</v>
      </c>
      <c r="G2234" t="s">
        <v>34</v>
      </c>
      <c r="H2234" t="s">
        <v>34</v>
      </c>
      <c r="I2234" t="s">
        <v>58</v>
      </c>
      <c r="J2234" t="s">
        <v>48</v>
      </c>
      <c r="K2234" t="s">
        <v>59</v>
      </c>
      <c r="L2234" t="s">
        <v>23500</v>
      </c>
      <c r="M2234" t="s">
        <v>23501</v>
      </c>
      <c r="N2234" t="s">
        <v>23502</v>
      </c>
      <c r="O2234">
        <f>VLOOKUP(B2234,HIS退!B:F,5,FALSE)</f>
        <v>-987.94</v>
      </c>
      <c r="P2234" t="str">
        <f>VLOOKUP(B2234,HIS退!B:I,8,FALSE)</f>
        <v>1</v>
      </c>
      <c r="Q2234" s="38">
        <f>VLOOKUP(C2234,招行退!B:F,5,FALSE)</f>
        <v>987.94</v>
      </c>
      <c r="R2234" t="str">
        <f>VLOOKUP(C2234,招行退!B:H,7,FALSE)</f>
        <v>S</v>
      </c>
      <c r="S2234" t="e">
        <f>VLOOKUP(C2234,招行退!B:I,8,FALSE)</f>
        <v>#N/A</v>
      </c>
    </row>
    <row r="2235" spans="1:19" ht="14.25" hidden="1">
      <c r="A2235" t="s">
        <v>23503</v>
      </c>
      <c r="B2235">
        <v>930040</v>
      </c>
      <c r="C2235" t="s">
        <v>16802</v>
      </c>
      <c r="D2235" t="s">
        <v>16803</v>
      </c>
      <c r="E2235" t="s">
        <v>16726</v>
      </c>
      <c r="F2235" s="15">
        <v>1084.3399999999999</v>
      </c>
      <c r="G2235" t="s">
        <v>34</v>
      </c>
      <c r="H2235" t="s">
        <v>34</v>
      </c>
      <c r="I2235" t="s">
        <v>58</v>
      </c>
      <c r="J2235" t="s">
        <v>48</v>
      </c>
      <c r="K2235" t="s">
        <v>59</v>
      </c>
      <c r="L2235" t="s">
        <v>23504</v>
      </c>
      <c r="M2235" t="s">
        <v>23505</v>
      </c>
      <c r="N2235" t="s">
        <v>23506</v>
      </c>
      <c r="O2235">
        <f>VLOOKUP(B2235,HIS退!B:F,5,FALSE)</f>
        <v>-1084.3399999999999</v>
      </c>
      <c r="P2235" t="str">
        <f>VLOOKUP(B2235,HIS退!B:I,8,FALSE)</f>
        <v>1</v>
      </c>
      <c r="Q2235" s="38">
        <f>VLOOKUP(C2235,招行退!B:F,5,FALSE)</f>
        <v>1084.3399999999999</v>
      </c>
      <c r="R2235" t="str">
        <f>VLOOKUP(C2235,招行退!B:H,7,FALSE)</f>
        <v>S</v>
      </c>
      <c r="S2235" t="e">
        <f>VLOOKUP(C2235,招行退!B:I,8,FALSE)</f>
        <v>#N/A</v>
      </c>
    </row>
    <row r="2236" spans="1:19" ht="14.25" hidden="1">
      <c r="A2236" t="s">
        <v>23507</v>
      </c>
      <c r="B2236">
        <v>930065</v>
      </c>
      <c r="C2236" t="s">
        <v>16805</v>
      </c>
      <c r="D2236" t="s">
        <v>16806</v>
      </c>
      <c r="E2236" t="s">
        <v>16807</v>
      </c>
      <c r="F2236" s="15">
        <v>13.2</v>
      </c>
      <c r="G2236" t="s">
        <v>34</v>
      </c>
      <c r="H2236" t="s">
        <v>34</v>
      </c>
      <c r="I2236" t="s">
        <v>58</v>
      </c>
      <c r="J2236" t="s">
        <v>48</v>
      </c>
      <c r="K2236" t="s">
        <v>59</v>
      </c>
      <c r="L2236" t="s">
        <v>23508</v>
      </c>
      <c r="M2236" t="s">
        <v>23509</v>
      </c>
      <c r="N2236" t="s">
        <v>23510</v>
      </c>
      <c r="O2236">
        <f>VLOOKUP(B2236,HIS退!B:F,5,FALSE)</f>
        <v>-13.2</v>
      </c>
      <c r="P2236" t="str">
        <f>VLOOKUP(B2236,HIS退!B:I,8,FALSE)</f>
        <v>1</v>
      </c>
      <c r="Q2236" s="38">
        <f>VLOOKUP(C2236,招行退!B:F,5,FALSE)</f>
        <v>13.2</v>
      </c>
      <c r="R2236" t="str">
        <f>VLOOKUP(C2236,招行退!B:H,7,FALSE)</f>
        <v>S</v>
      </c>
      <c r="S2236" t="e">
        <f>VLOOKUP(C2236,招行退!B:I,8,FALSE)</f>
        <v>#N/A</v>
      </c>
    </row>
    <row r="2237" spans="1:19" ht="14.25" hidden="1">
      <c r="A2237" t="s">
        <v>23511</v>
      </c>
      <c r="B2237">
        <v>930133</v>
      </c>
      <c r="C2237" t="s">
        <v>16809</v>
      </c>
      <c r="D2237" t="s">
        <v>16810</v>
      </c>
      <c r="E2237" t="s">
        <v>16811</v>
      </c>
      <c r="F2237" s="15">
        <v>1000</v>
      </c>
      <c r="G2237" t="s">
        <v>34</v>
      </c>
      <c r="H2237" t="s">
        <v>34</v>
      </c>
      <c r="I2237" t="s">
        <v>58</v>
      </c>
      <c r="J2237" t="s">
        <v>48</v>
      </c>
      <c r="K2237" t="s">
        <v>59</v>
      </c>
      <c r="L2237" t="s">
        <v>23512</v>
      </c>
      <c r="M2237" t="s">
        <v>23513</v>
      </c>
      <c r="N2237" t="s">
        <v>23514</v>
      </c>
      <c r="O2237">
        <f>VLOOKUP(B2237,HIS退!B:F,5,FALSE)</f>
        <v>-1000</v>
      </c>
      <c r="P2237" t="str">
        <f>VLOOKUP(B2237,HIS退!B:I,8,FALSE)</f>
        <v>1</v>
      </c>
      <c r="Q2237" s="38">
        <f>VLOOKUP(C2237,招行退!B:F,5,FALSE)</f>
        <v>1000</v>
      </c>
      <c r="R2237" t="str">
        <f>VLOOKUP(C2237,招行退!B:H,7,FALSE)</f>
        <v>S</v>
      </c>
      <c r="S2237" t="e">
        <f>VLOOKUP(C2237,招行退!B:I,8,FALSE)</f>
        <v>#N/A</v>
      </c>
    </row>
    <row r="2238" spans="1:19" ht="14.25" hidden="1">
      <c r="A2238" t="s">
        <v>23515</v>
      </c>
      <c r="B2238">
        <v>930136</v>
      </c>
      <c r="C2238" t="s">
        <v>16813</v>
      </c>
      <c r="D2238" t="s">
        <v>16814</v>
      </c>
      <c r="E2238" t="s">
        <v>16815</v>
      </c>
      <c r="F2238" s="15">
        <v>155.63999999999999</v>
      </c>
      <c r="G2238" t="s">
        <v>34</v>
      </c>
      <c r="H2238" t="s">
        <v>34</v>
      </c>
      <c r="I2238" t="s">
        <v>58</v>
      </c>
      <c r="J2238" t="s">
        <v>48</v>
      </c>
      <c r="K2238" t="s">
        <v>59</v>
      </c>
      <c r="L2238" t="s">
        <v>23516</v>
      </c>
      <c r="M2238" t="s">
        <v>23517</v>
      </c>
      <c r="N2238" t="s">
        <v>23518</v>
      </c>
      <c r="O2238">
        <f>VLOOKUP(B2238,HIS退!B:F,5,FALSE)</f>
        <v>-155.63999999999999</v>
      </c>
      <c r="P2238" t="str">
        <f>VLOOKUP(B2238,HIS退!B:I,8,FALSE)</f>
        <v>1</v>
      </c>
      <c r="Q2238" s="38">
        <f>VLOOKUP(C2238,招行退!B:F,5,FALSE)</f>
        <v>155.63999999999999</v>
      </c>
      <c r="R2238" t="str">
        <f>VLOOKUP(C2238,招行退!B:H,7,FALSE)</f>
        <v>S</v>
      </c>
      <c r="S2238" t="e">
        <f>VLOOKUP(C2238,招行退!B:I,8,FALSE)</f>
        <v>#N/A</v>
      </c>
    </row>
    <row r="2239" spans="1:19" ht="14.25" hidden="1">
      <c r="A2239" t="s">
        <v>23519</v>
      </c>
      <c r="B2239">
        <v>930151</v>
      </c>
      <c r="C2239" t="s">
        <v>16817</v>
      </c>
      <c r="D2239" t="s">
        <v>16818</v>
      </c>
      <c r="E2239" t="s">
        <v>16819</v>
      </c>
      <c r="F2239" s="15">
        <v>350</v>
      </c>
      <c r="G2239" t="s">
        <v>34</v>
      </c>
      <c r="H2239" t="s">
        <v>34</v>
      </c>
      <c r="I2239" t="s">
        <v>58</v>
      </c>
      <c r="J2239" t="s">
        <v>48</v>
      </c>
      <c r="K2239" t="s">
        <v>59</v>
      </c>
      <c r="L2239" t="s">
        <v>23520</v>
      </c>
      <c r="M2239" t="s">
        <v>23521</v>
      </c>
      <c r="N2239" t="s">
        <v>23522</v>
      </c>
      <c r="O2239">
        <f>VLOOKUP(B2239,HIS退!B:F,5,FALSE)</f>
        <v>-350</v>
      </c>
      <c r="P2239" t="str">
        <f>VLOOKUP(B2239,HIS退!B:I,8,FALSE)</f>
        <v>1</v>
      </c>
      <c r="Q2239" s="38">
        <f>VLOOKUP(C2239,招行退!B:F,5,FALSE)</f>
        <v>350</v>
      </c>
      <c r="R2239" t="str">
        <f>VLOOKUP(C2239,招行退!B:H,7,FALSE)</f>
        <v>S</v>
      </c>
      <c r="S2239" t="e">
        <f>VLOOKUP(C2239,招行退!B:I,8,FALSE)</f>
        <v>#N/A</v>
      </c>
    </row>
    <row r="2240" spans="1:19" ht="14.25" hidden="1">
      <c r="A2240" t="s">
        <v>23523</v>
      </c>
      <c r="B2240">
        <v>930158</v>
      </c>
      <c r="C2240" t="s">
        <v>16821</v>
      </c>
      <c r="D2240" t="s">
        <v>16822</v>
      </c>
      <c r="E2240" t="s">
        <v>16823</v>
      </c>
      <c r="F2240" s="15">
        <v>5854.6</v>
      </c>
      <c r="G2240" t="s">
        <v>34</v>
      </c>
      <c r="H2240" t="s">
        <v>34</v>
      </c>
      <c r="I2240" t="s">
        <v>58</v>
      </c>
      <c r="J2240" t="s">
        <v>48</v>
      </c>
      <c r="K2240" t="s">
        <v>59</v>
      </c>
      <c r="L2240" t="s">
        <v>23524</v>
      </c>
      <c r="M2240" t="s">
        <v>23525</v>
      </c>
      <c r="N2240" t="s">
        <v>23526</v>
      </c>
      <c r="O2240">
        <f>VLOOKUP(B2240,HIS退!B:F,5,FALSE)</f>
        <v>-5854.6</v>
      </c>
      <c r="P2240" t="str">
        <f>VLOOKUP(B2240,HIS退!B:I,8,FALSE)</f>
        <v>1</v>
      </c>
      <c r="Q2240" s="38">
        <f>VLOOKUP(C2240,招行退!B:F,5,FALSE)</f>
        <v>5854.6</v>
      </c>
      <c r="R2240" t="str">
        <f>VLOOKUP(C2240,招行退!B:H,7,FALSE)</f>
        <v>S</v>
      </c>
      <c r="S2240" t="e">
        <f>VLOOKUP(C2240,招行退!B:I,8,FALSE)</f>
        <v>#N/A</v>
      </c>
    </row>
    <row r="2241" spans="1:19" ht="14.25" hidden="1">
      <c r="A2241" t="s">
        <v>23527</v>
      </c>
      <c r="B2241">
        <v>930221</v>
      </c>
      <c r="C2241" t="s">
        <v>12339</v>
      </c>
      <c r="D2241" t="s">
        <v>16825</v>
      </c>
      <c r="E2241" t="s">
        <v>12342</v>
      </c>
      <c r="F2241" s="15">
        <v>400</v>
      </c>
      <c r="G2241" t="s">
        <v>34</v>
      </c>
      <c r="H2241" t="s">
        <v>34</v>
      </c>
      <c r="I2241" t="s">
        <v>340</v>
      </c>
      <c r="J2241" t="s">
        <v>57</v>
      </c>
      <c r="K2241" t="s">
        <v>59</v>
      </c>
      <c r="L2241" t="s">
        <v>12340</v>
      </c>
      <c r="M2241" t="s">
        <v>23528</v>
      </c>
      <c r="N2241" t="s">
        <v>12343</v>
      </c>
      <c r="O2241">
        <f>VLOOKUP(B2241,HIS退!B:F,5,FALSE)</f>
        <v>-400</v>
      </c>
      <c r="P2241" t="str">
        <f>VLOOKUP(B2241,HIS退!B:I,8,FALSE)</f>
        <v>9</v>
      </c>
      <c r="Q2241" s="38">
        <f>VLOOKUP(C2241,招行退!B:F,5,FALSE)</f>
        <v>400</v>
      </c>
      <c r="R2241" t="str">
        <f>VLOOKUP(C2241,招行退!B:H,7,FALSE)</f>
        <v>B</v>
      </c>
      <c r="S2241" t="str">
        <f>VLOOKUP(C2241,招行退!B:I,8,FALSE)</f>
        <v>20170724</v>
      </c>
    </row>
    <row r="2242" spans="1:19" ht="14.25" hidden="1">
      <c r="A2242" t="s">
        <v>23529</v>
      </c>
      <c r="B2242">
        <v>930232</v>
      </c>
      <c r="C2242" t="s">
        <v>16827</v>
      </c>
      <c r="D2242" t="s">
        <v>16828</v>
      </c>
      <c r="E2242" t="s">
        <v>16829</v>
      </c>
      <c r="F2242" s="15">
        <v>5000</v>
      </c>
      <c r="G2242" t="s">
        <v>34</v>
      </c>
      <c r="H2242" t="s">
        <v>34</v>
      </c>
      <c r="I2242" t="s">
        <v>58</v>
      </c>
      <c r="J2242" t="s">
        <v>48</v>
      </c>
      <c r="K2242" t="s">
        <v>59</v>
      </c>
      <c r="L2242" t="s">
        <v>23530</v>
      </c>
      <c r="M2242" t="s">
        <v>23531</v>
      </c>
      <c r="N2242" t="s">
        <v>23532</v>
      </c>
      <c r="O2242">
        <f>VLOOKUP(B2242,HIS退!B:F,5,FALSE)</f>
        <v>-5000</v>
      </c>
      <c r="P2242" t="str">
        <f>VLOOKUP(B2242,HIS退!B:I,8,FALSE)</f>
        <v>1</v>
      </c>
      <c r="Q2242" s="38">
        <f>VLOOKUP(C2242,招行退!B:F,5,FALSE)</f>
        <v>5000</v>
      </c>
      <c r="R2242" t="str">
        <f>VLOOKUP(C2242,招行退!B:H,7,FALSE)</f>
        <v>S</v>
      </c>
      <c r="S2242" t="e">
        <f>VLOOKUP(C2242,招行退!B:I,8,FALSE)</f>
        <v>#N/A</v>
      </c>
    </row>
    <row r="2243" spans="1:19" ht="14.25" hidden="1">
      <c r="A2243" t="s">
        <v>23533</v>
      </c>
      <c r="B2243">
        <v>930283</v>
      </c>
      <c r="C2243" t="s">
        <v>16831</v>
      </c>
      <c r="D2243" t="s">
        <v>16832</v>
      </c>
      <c r="E2243" t="s">
        <v>16833</v>
      </c>
      <c r="F2243" s="15">
        <v>1033.1400000000001</v>
      </c>
      <c r="G2243" t="s">
        <v>34</v>
      </c>
      <c r="H2243" t="s">
        <v>34</v>
      </c>
      <c r="I2243" t="s">
        <v>58</v>
      </c>
      <c r="J2243" t="s">
        <v>48</v>
      </c>
      <c r="K2243" t="s">
        <v>59</v>
      </c>
      <c r="L2243" t="s">
        <v>23534</v>
      </c>
      <c r="M2243" t="s">
        <v>23535</v>
      </c>
      <c r="N2243" t="s">
        <v>23536</v>
      </c>
      <c r="O2243">
        <f>VLOOKUP(B2243,HIS退!B:F,5,FALSE)</f>
        <v>-1033.1400000000001</v>
      </c>
      <c r="P2243" t="str">
        <f>VLOOKUP(B2243,HIS退!B:I,8,FALSE)</f>
        <v>1</v>
      </c>
      <c r="Q2243" s="38">
        <f>VLOOKUP(C2243,招行退!B:F,5,FALSE)</f>
        <v>1033.1400000000001</v>
      </c>
      <c r="R2243" t="str">
        <f>VLOOKUP(C2243,招行退!B:H,7,FALSE)</f>
        <v>S</v>
      </c>
      <c r="S2243" t="e">
        <f>VLOOKUP(C2243,招行退!B:I,8,FALSE)</f>
        <v>#N/A</v>
      </c>
    </row>
    <row r="2244" spans="1:19" ht="14.25" hidden="1">
      <c r="A2244" t="s">
        <v>23537</v>
      </c>
      <c r="B2244">
        <v>930334</v>
      </c>
      <c r="C2244" t="s">
        <v>12311</v>
      </c>
      <c r="D2244" t="s">
        <v>16835</v>
      </c>
      <c r="E2244" t="s">
        <v>12314</v>
      </c>
      <c r="F2244" s="15">
        <v>200</v>
      </c>
      <c r="G2244" t="s">
        <v>34</v>
      </c>
      <c r="H2244" t="s">
        <v>34</v>
      </c>
      <c r="I2244" t="s">
        <v>340</v>
      </c>
      <c r="J2244" t="s">
        <v>57</v>
      </c>
      <c r="K2244" t="s">
        <v>59</v>
      </c>
      <c r="L2244" t="s">
        <v>12312</v>
      </c>
      <c r="M2244" t="s">
        <v>23538</v>
      </c>
      <c r="N2244" t="s">
        <v>12315</v>
      </c>
      <c r="O2244">
        <f>VLOOKUP(B2244,HIS退!B:F,5,FALSE)</f>
        <v>-200</v>
      </c>
      <c r="P2244" t="str">
        <f>VLOOKUP(B2244,HIS退!B:I,8,FALSE)</f>
        <v>9</v>
      </c>
      <c r="Q2244" s="38">
        <f>VLOOKUP(C2244,招行退!B:F,5,FALSE)</f>
        <v>200</v>
      </c>
      <c r="R2244" t="str">
        <f>VLOOKUP(C2244,招行退!B:H,7,FALSE)</f>
        <v>B</v>
      </c>
      <c r="S2244" t="str">
        <f>VLOOKUP(C2244,招行退!B:I,8,FALSE)</f>
        <v>20170724</v>
      </c>
    </row>
    <row r="2245" spans="1:19" ht="14.25" hidden="1">
      <c r="A2245" t="s">
        <v>23539</v>
      </c>
      <c r="B2245">
        <v>930341</v>
      </c>
      <c r="C2245" t="s">
        <v>12318</v>
      </c>
      <c r="D2245" t="s">
        <v>16837</v>
      </c>
      <c r="E2245" t="s">
        <v>12321</v>
      </c>
      <c r="F2245" s="15">
        <v>43.9</v>
      </c>
      <c r="G2245" t="s">
        <v>34</v>
      </c>
      <c r="H2245" t="s">
        <v>34</v>
      </c>
      <c r="I2245" t="s">
        <v>340</v>
      </c>
      <c r="J2245" t="s">
        <v>57</v>
      </c>
      <c r="K2245" t="s">
        <v>59</v>
      </c>
      <c r="L2245" t="s">
        <v>12319</v>
      </c>
      <c r="M2245" t="s">
        <v>23540</v>
      </c>
      <c r="N2245" t="s">
        <v>12322</v>
      </c>
      <c r="O2245">
        <f>VLOOKUP(B2245,HIS退!B:F,5,FALSE)</f>
        <v>-43.9</v>
      </c>
      <c r="P2245" t="str">
        <f>VLOOKUP(B2245,HIS退!B:I,8,FALSE)</f>
        <v>9</v>
      </c>
      <c r="Q2245" s="38">
        <f>VLOOKUP(C2245,招行退!B:F,5,FALSE)</f>
        <v>43.9</v>
      </c>
      <c r="R2245" t="str">
        <f>VLOOKUP(C2245,招行退!B:H,7,FALSE)</f>
        <v>B</v>
      </c>
      <c r="S2245" t="str">
        <f>VLOOKUP(C2245,招行退!B:I,8,FALSE)</f>
        <v>20170724</v>
      </c>
    </row>
    <row r="2246" spans="1:19" ht="14.25" hidden="1">
      <c r="A2246" t="s">
        <v>23541</v>
      </c>
      <c r="B2246">
        <v>930365</v>
      </c>
      <c r="C2246" t="s">
        <v>16839</v>
      </c>
      <c r="D2246" t="s">
        <v>16840</v>
      </c>
      <c r="E2246" t="s">
        <v>16841</v>
      </c>
      <c r="F2246" s="15">
        <v>43.9</v>
      </c>
      <c r="G2246" t="s">
        <v>34</v>
      </c>
      <c r="H2246" t="s">
        <v>34</v>
      </c>
      <c r="I2246" t="s">
        <v>58</v>
      </c>
      <c r="J2246" t="s">
        <v>48</v>
      </c>
      <c r="K2246" t="s">
        <v>59</v>
      </c>
      <c r="L2246" t="s">
        <v>23542</v>
      </c>
      <c r="M2246" t="s">
        <v>23543</v>
      </c>
      <c r="N2246" t="s">
        <v>12322</v>
      </c>
      <c r="O2246">
        <f>VLOOKUP(B2246,HIS退!B:F,5,FALSE)</f>
        <v>-43.9</v>
      </c>
      <c r="P2246" t="str">
        <f>VLOOKUP(B2246,HIS退!B:I,8,FALSE)</f>
        <v>1</v>
      </c>
      <c r="Q2246" s="38">
        <f>VLOOKUP(C2246,招行退!B:F,5,FALSE)</f>
        <v>43.9</v>
      </c>
      <c r="R2246" t="str">
        <f>VLOOKUP(C2246,招行退!B:H,7,FALSE)</f>
        <v>S</v>
      </c>
      <c r="S2246">
        <f>VLOOKUP(C2246,招行退!B:I,8,FALSE)</f>
        <v>0</v>
      </c>
    </row>
    <row r="2247" spans="1:19" ht="14.25" hidden="1">
      <c r="A2247" t="s">
        <v>23544</v>
      </c>
      <c r="B2247">
        <v>930367</v>
      </c>
      <c r="C2247" t="s">
        <v>16843</v>
      </c>
      <c r="D2247" t="s">
        <v>16844</v>
      </c>
      <c r="E2247" t="s">
        <v>16845</v>
      </c>
      <c r="F2247" s="15">
        <v>500</v>
      </c>
      <c r="G2247" t="s">
        <v>34</v>
      </c>
      <c r="H2247" t="s">
        <v>34</v>
      </c>
      <c r="I2247" t="s">
        <v>58</v>
      </c>
      <c r="J2247" t="s">
        <v>48</v>
      </c>
      <c r="K2247" t="s">
        <v>59</v>
      </c>
      <c r="L2247" t="s">
        <v>23545</v>
      </c>
      <c r="M2247" t="s">
        <v>23546</v>
      </c>
      <c r="N2247" t="s">
        <v>23547</v>
      </c>
      <c r="O2247">
        <f>VLOOKUP(B2247,HIS退!B:F,5,FALSE)</f>
        <v>-500</v>
      </c>
      <c r="P2247" t="str">
        <f>VLOOKUP(B2247,HIS退!B:I,8,FALSE)</f>
        <v>1</v>
      </c>
      <c r="Q2247" s="38">
        <f>VLOOKUP(C2247,招行退!B:F,5,FALSE)</f>
        <v>500</v>
      </c>
      <c r="R2247" t="str">
        <f>VLOOKUP(C2247,招行退!B:H,7,FALSE)</f>
        <v>S</v>
      </c>
      <c r="S2247" t="e">
        <f>VLOOKUP(C2247,招行退!B:I,8,FALSE)</f>
        <v>#N/A</v>
      </c>
    </row>
    <row r="2248" spans="1:19" ht="14.25" hidden="1">
      <c r="A2248" t="s">
        <v>23548</v>
      </c>
      <c r="B2248">
        <v>930717</v>
      </c>
      <c r="C2248" t="s">
        <v>16847</v>
      </c>
      <c r="D2248" t="s">
        <v>16848</v>
      </c>
      <c r="E2248" t="s">
        <v>16849</v>
      </c>
      <c r="F2248" s="15">
        <v>255.5</v>
      </c>
      <c r="G2248" t="s">
        <v>34</v>
      </c>
      <c r="H2248" t="s">
        <v>34</v>
      </c>
      <c r="I2248" t="s">
        <v>58</v>
      </c>
      <c r="J2248" t="s">
        <v>48</v>
      </c>
      <c r="K2248" t="s">
        <v>59</v>
      </c>
      <c r="L2248" t="s">
        <v>23549</v>
      </c>
      <c r="M2248" t="s">
        <v>23550</v>
      </c>
      <c r="N2248" t="s">
        <v>23551</v>
      </c>
      <c r="O2248">
        <f>VLOOKUP(B2248,HIS退!B:F,5,FALSE)</f>
        <v>-255.5</v>
      </c>
      <c r="P2248" t="str">
        <f>VLOOKUP(B2248,HIS退!B:I,8,FALSE)</f>
        <v>1</v>
      </c>
      <c r="Q2248" s="38">
        <f>VLOOKUP(C2248,招行退!B:F,5,FALSE)</f>
        <v>255.5</v>
      </c>
      <c r="R2248" t="str">
        <f>VLOOKUP(C2248,招行退!B:H,7,FALSE)</f>
        <v>S</v>
      </c>
      <c r="S2248" t="e">
        <f>VLOOKUP(C2248,招行退!B:I,8,FALSE)</f>
        <v>#N/A</v>
      </c>
    </row>
    <row r="2249" spans="1:19" ht="14.25" hidden="1">
      <c r="A2249" t="s">
        <v>23552</v>
      </c>
      <c r="B2249">
        <v>930721</v>
      </c>
      <c r="C2249" t="s">
        <v>16851</v>
      </c>
      <c r="D2249" t="s">
        <v>16852</v>
      </c>
      <c r="E2249" t="s">
        <v>16853</v>
      </c>
      <c r="F2249" s="15">
        <v>336.5</v>
      </c>
      <c r="G2249" t="s">
        <v>34</v>
      </c>
      <c r="H2249" t="s">
        <v>34</v>
      </c>
      <c r="I2249" t="s">
        <v>58</v>
      </c>
      <c r="J2249" t="s">
        <v>48</v>
      </c>
      <c r="K2249" t="s">
        <v>59</v>
      </c>
      <c r="L2249" t="s">
        <v>23553</v>
      </c>
      <c r="M2249" t="s">
        <v>23554</v>
      </c>
      <c r="N2249" t="s">
        <v>23555</v>
      </c>
      <c r="O2249">
        <f>VLOOKUP(B2249,HIS退!B:F,5,FALSE)</f>
        <v>-336.5</v>
      </c>
      <c r="P2249" t="str">
        <f>VLOOKUP(B2249,HIS退!B:I,8,FALSE)</f>
        <v>1</v>
      </c>
      <c r="Q2249" s="38">
        <f>VLOOKUP(C2249,招行退!B:F,5,FALSE)</f>
        <v>336.5</v>
      </c>
      <c r="R2249" t="str">
        <f>VLOOKUP(C2249,招行退!B:H,7,FALSE)</f>
        <v>S</v>
      </c>
      <c r="S2249" t="e">
        <f>VLOOKUP(C2249,招行退!B:I,8,FALSE)</f>
        <v>#N/A</v>
      </c>
    </row>
    <row r="2250" spans="1:19" ht="14.25" hidden="1">
      <c r="A2250" t="s">
        <v>23556</v>
      </c>
      <c r="B2250">
        <v>930813</v>
      </c>
      <c r="C2250" t="s">
        <v>16855</v>
      </c>
      <c r="D2250" t="s">
        <v>16856</v>
      </c>
      <c r="E2250" t="s">
        <v>16857</v>
      </c>
      <c r="F2250" s="15">
        <v>500</v>
      </c>
      <c r="G2250" t="s">
        <v>34</v>
      </c>
      <c r="H2250" t="s">
        <v>34</v>
      </c>
      <c r="I2250" t="s">
        <v>58</v>
      </c>
      <c r="J2250" t="s">
        <v>48</v>
      </c>
      <c r="K2250" t="s">
        <v>59</v>
      </c>
      <c r="L2250" t="s">
        <v>23557</v>
      </c>
      <c r="M2250" t="s">
        <v>23558</v>
      </c>
      <c r="N2250" t="s">
        <v>11055</v>
      </c>
      <c r="O2250">
        <f>VLOOKUP(B2250,HIS退!B:F,5,FALSE)</f>
        <v>-500</v>
      </c>
      <c r="P2250" t="str">
        <f>VLOOKUP(B2250,HIS退!B:I,8,FALSE)</f>
        <v>1</v>
      </c>
      <c r="Q2250" s="38">
        <f>VLOOKUP(C2250,招行退!B:F,5,FALSE)</f>
        <v>500</v>
      </c>
      <c r="R2250" t="str">
        <f>VLOOKUP(C2250,招行退!B:H,7,FALSE)</f>
        <v>S</v>
      </c>
      <c r="S2250" t="e">
        <f>VLOOKUP(C2250,招行退!B:I,8,FALSE)</f>
        <v>#N/A</v>
      </c>
    </row>
    <row r="2251" spans="1:19" ht="14.25" hidden="1">
      <c r="A2251" t="s">
        <v>23559</v>
      </c>
      <c r="B2251">
        <v>930838</v>
      </c>
      <c r="C2251" t="s">
        <v>12325</v>
      </c>
      <c r="D2251" t="s">
        <v>16859</v>
      </c>
      <c r="E2251" t="s">
        <v>12328</v>
      </c>
      <c r="F2251" s="15">
        <v>2800</v>
      </c>
      <c r="G2251" t="s">
        <v>34</v>
      </c>
      <c r="H2251" t="s">
        <v>34</v>
      </c>
      <c r="I2251" t="s">
        <v>340</v>
      </c>
      <c r="J2251" t="s">
        <v>57</v>
      </c>
      <c r="K2251" t="s">
        <v>59</v>
      </c>
      <c r="L2251" t="s">
        <v>12326</v>
      </c>
      <c r="M2251" t="s">
        <v>23560</v>
      </c>
      <c r="N2251" t="s">
        <v>12329</v>
      </c>
      <c r="O2251">
        <f>VLOOKUP(B2251,HIS退!B:F,5,FALSE)</f>
        <v>-2800</v>
      </c>
      <c r="P2251" t="str">
        <f>VLOOKUP(B2251,HIS退!B:I,8,FALSE)</f>
        <v>9</v>
      </c>
      <c r="Q2251" s="38">
        <f>VLOOKUP(C2251,招行退!B:F,5,FALSE)</f>
        <v>2800</v>
      </c>
      <c r="R2251" t="str">
        <f>VLOOKUP(C2251,招行退!B:H,7,FALSE)</f>
        <v>B</v>
      </c>
      <c r="S2251" t="str">
        <f>VLOOKUP(C2251,招行退!B:I,8,FALSE)</f>
        <v>20170724</v>
      </c>
    </row>
    <row r="2252" spans="1:19" ht="14.25" hidden="1">
      <c r="A2252" t="s">
        <v>23561</v>
      </c>
      <c r="B2252">
        <v>930890</v>
      </c>
      <c r="C2252" t="s">
        <v>16861</v>
      </c>
      <c r="D2252" t="s">
        <v>16862</v>
      </c>
      <c r="E2252" t="s">
        <v>16863</v>
      </c>
      <c r="F2252" s="15">
        <v>450</v>
      </c>
      <c r="G2252" t="s">
        <v>34</v>
      </c>
      <c r="H2252" t="s">
        <v>34</v>
      </c>
      <c r="I2252" t="s">
        <v>58</v>
      </c>
      <c r="J2252" t="s">
        <v>48</v>
      </c>
      <c r="K2252" t="s">
        <v>59</v>
      </c>
      <c r="L2252" t="s">
        <v>23562</v>
      </c>
      <c r="M2252" t="s">
        <v>23563</v>
      </c>
      <c r="N2252" t="s">
        <v>23564</v>
      </c>
      <c r="O2252">
        <f>VLOOKUP(B2252,HIS退!B:F,5,FALSE)</f>
        <v>-450</v>
      </c>
      <c r="P2252" t="str">
        <f>VLOOKUP(B2252,HIS退!B:I,8,FALSE)</f>
        <v>1</v>
      </c>
      <c r="Q2252" s="38">
        <f>VLOOKUP(C2252,招行退!B:F,5,FALSE)</f>
        <v>450</v>
      </c>
      <c r="R2252" t="str">
        <f>VLOOKUP(C2252,招行退!B:H,7,FALSE)</f>
        <v>S</v>
      </c>
      <c r="S2252" t="e">
        <f>VLOOKUP(C2252,招行退!B:I,8,FALSE)</f>
        <v>#N/A</v>
      </c>
    </row>
    <row r="2253" spans="1:19" ht="14.25" hidden="1">
      <c r="A2253" t="s">
        <v>23565</v>
      </c>
      <c r="B2253">
        <v>930907</v>
      </c>
      <c r="C2253" t="s">
        <v>16865</v>
      </c>
      <c r="D2253" t="s">
        <v>16866</v>
      </c>
      <c r="E2253" t="s">
        <v>16867</v>
      </c>
      <c r="F2253" s="15">
        <v>335</v>
      </c>
      <c r="G2253" t="s">
        <v>34</v>
      </c>
      <c r="H2253" t="s">
        <v>34</v>
      </c>
      <c r="I2253" t="s">
        <v>58</v>
      </c>
      <c r="J2253" t="s">
        <v>48</v>
      </c>
      <c r="K2253" t="s">
        <v>59</v>
      </c>
      <c r="L2253" t="s">
        <v>23566</v>
      </c>
      <c r="M2253" t="s">
        <v>23567</v>
      </c>
      <c r="N2253" t="s">
        <v>23568</v>
      </c>
      <c r="O2253">
        <f>VLOOKUP(B2253,HIS退!B:F,5,FALSE)</f>
        <v>-335</v>
      </c>
      <c r="P2253" t="str">
        <f>VLOOKUP(B2253,HIS退!B:I,8,FALSE)</f>
        <v>1</v>
      </c>
      <c r="Q2253" s="38">
        <f>VLOOKUP(C2253,招行退!B:F,5,FALSE)</f>
        <v>335</v>
      </c>
      <c r="R2253" t="str">
        <f>VLOOKUP(C2253,招行退!B:H,7,FALSE)</f>
        <v>S</v>
      </c>
      <c r="S2253" t="e">
        <f>VLOOKUP(C2253,招行退!B:I,8,FALSE)</f>
        <v>#N/A</v>
      </c>
    </row>
    <row r="2254" spans="1:19" ht="14.25" hidden="1">
      <c r="A2254" t="s">
        <v>23569</v>
      </c>
      <c r="B2254">
        <v>931011</v>
      </c>
      <c r="C2254" t="s">
        <v>16869</v>
      </c>
      <c r="D2254" t="s">
        <v>16870</v>
      </c>
      <c r="E2254" t="s">
        <v>16871</v>
      </c>
      <c r="F2254" s="15">
        <v>3000</v>
      </c>
      <c r="G2254" t="s">
        <v>34</v>
      </c>
      <c r="H2254" t="s">
        <v>34</v>
      </c>
      <c r="I2254" t="s">
        <v>58</v>
      </c>
      <c r="J2254" t="s">
        <v>48</v>
      </c>
      <c r="K2254" t="s">
        <v>59</v>
      </c>
      <c r="L2254" t="s">
        <v>23570</v>
      </c>
      <c r="M2254" t="s">
        <v>23571</v>
      </c>
      <c r="N2254" t="s">
        <v>23572</v>
      </c>
      <c r="O2254">
        <f>VLOOKUP(B2254,HIS退!B:F,5,FALSE)</f>
        <v>-3000</v>
      </c>
      <c r="P2254" t="str">
        <f>VLOOKUP(B2254,HIS退!B:I,8,FALSE)</f>
        <v>1</v>
      </c>
      <c r="Q2254" s="38">
        <f>VLOOKUP(C2254,招行退!B:F,5,FALSE)</f>
        <v>3000</v>
      </c>
      <c r="R2254" t="str">
        <f>VLOOKUP(C2254,招行退!B:H,7,FALSE)</f>
        <v>S</v>
      </c>
      <c r="S2254" t="e">
        <f>VLOOKUP(C2254,招行退!B:I,8,FALSE)</f>
        <v>#N/A</v>
      </c>
    </row>
    <row r="2255" spans="1:19" ht="14.25" hidden="1">
      <c r="A2255" t="s">
        <v>23573</v>
      </c>
      <c r="B2255">
        <v>931053</v>
      </c>
      <c r="C2255" t="s">
        <v>16873</v>
      </c>
      <c r="D2255" t="s">
        <v>16874</v>
      </c>
      <c r="E2255" t="s">
        <v>16875</v>
      </c>
      <c r="F2255" s="15">
        <v>10000</v>
      </c>
      <c r="G2255" t="s">
        <v>34</v>
      </c>
      <c r="H2255" t="s">
        <v>34</v>
      </c>
      <c r="I2255" t="s">
        <v>58</v>
      </c>
      <c r="J2255" t="s">
        <v>48</v>
      </c>
      <c r="K2255" t="s">
        <v>59</v>
      </c>
      <c r="L2255" t="s">
        <v>23574</v>
      </c>
      <c r="M2255" t="s">
        <v>23575</v>
      </c>
      <c r="N2255" t="s">
        <v>23576</v>
      </c>
      <c r="O2255">
        <f>VLOOKUP(B2255,HIS退!B:F,5,FALSE)</f>
        <v>-10000</v>
      </c>
      <c r="P2255" t="str">
        <f>VLOOKUP(B2255,HIS退!B:I,8,FALSE)</f>
        <v>1</v>
      </c>
      <c r="Q2255" s="38">
        <f>VLOOKUP(C2255,招行退!B:F,5,FALSE)</f>
        <v>10000</v>
      </c>
      <c r="R2255" t="str">
        <f>VLOOKUP(C2255,招行退!B:H,7,FALSE)</f>
        <v>S</v>
      </c>
      <c r="S2255" t="e">
        <f>VLOOKUP(C2255,招行退!B:I,8,FALSE)</f>
        <v>#N/A</v>
      </c>
    </row>
    <row r="2256" spans="1:19" ht="14.25" hidden="1">
      <c r="A2256" t="s">
        <v>23577</v>
      </c>
      <c r="B2256">
        <v>931114</v>
      </c>
      <c r="C2256" t="s">
        <v>16877</v>
      </c>
      <c r="D2256" t="s">
        <v>16874</v>
      </c>
      <c r="E2256" t="s">
        <v>16875</v>
      </c>
      <c r="F2256" s="15">
        <v>2200</v>
      </c>
      <c r="G2256" t="s">
        <v>34</v>
      </c>
      <c r="H2256" t="s">
        <v>34</v>
      </c>
      <c r="I2256" t="s">
        <v>58</v>
      </c>
      <c r="J2256" t="s">
        <v>48</v>
      </c>
      <c r="K2256" t="s">
        <v>59</v>
      </c>
      <c r="L2256" t="s">
        <v>23578</v>
      </c>
      <c r="M2256" t="s">
        <v>23579</v>
      </c>
      <c r="N2256" t="s">
        <v>23580</v>
      </c>
      <c r="O2256">
        <f>VLOOKUP(B2256,HIS退!B:F,5,FALSE)</f>
        <v>-2200</v>
      </c>
      <c r="P2256" t="str">
        <f>VLOOKUP(B2256,HIS退!B:I,8,FALSE)</f>
        <v>1</v>
      </c>
      <c r="Q2256" s="38">
        <f>VLOOKUP(C2256,招行退!B:F,5,FALSE)</f>
        <v>2200</v>
      </c>
      <c r="R2256" t="str">
        <f>VLOOKUP(C2256,招行退!B:H,7,FALSE)</f>
        <v>S</v>
      </c>
      <c r="S2256" t="e">
        <f>VLOOKUP(C2256,招行退!B:I,8,FALSE)</f>
        <v>#N/A</v>
      </c>
    </row>
    <row r="2257" spans="1:19" ht="14.25" hidden="1">
      <c r="A2257" t="s">
        <v>23581</v>
      </c>
      <c r="B2257">
        <v>931231</v>
      </c>
      <c r="C2257" t="s">
        <v>16879</v>
      </c>
      <c r="D2257" t="s">
        <v>16880</v>
      </c>
      <c r="E2257" t="s">
        <v>16881</v>
      </c>
      <c r="F2257" s="15">
        <v>977.5</v>
      </c>
      <c r="G2257" t="s">
        <v>34</v>
      </c>
      <c r="H2257" t="s">
        <v>34</v>
      </c>
      <c r="I2257" t="s">
        <v>58</v>
      </c>
      <c r="J2257" t="s">
        <v>48</v>
      </c>
      <c r="K2257" t="s">
        <v>59</v>
      </c>
      <c r="L2257" t="s">
        <v>23582</v>
      </c>
      <c r="M2257" t="s">
        <v>23583</v>
      </c>
      <c r="N2257" t="s">
        <v>23584</v>
      </c>
      <c r="O2257">
        <f>VLOOKUP(B2257,HIS退!B:F,5,FALSE)</f>
        <v>-977.5</v>
      </c>
      <c r="P2257" t="str">
        <f>VLOOKUP(B2257,HIS退!B:I,8,FALSE)</f>
        <v>1</v>
      </c>
      <c r="Q2257" s="38">
        <f>VLOOKUP(C2257,招行退!B:F,5,FALSE)</f>
        <v>977.5</v>
      </c>
      <c r="R2257" t="str">
        <f>VLOOKUP(C2257,招行退!B:H,7,FALSE)</f>
        <v>S</v>
      </c>
      <c r="S2257" t="e">
        <f>VLOOKUP(C2257,招行退!B:I,8,FALSE)</f>
        <v>#N/A</v>
      </c>
    </row>
    <row r="2258" spans="1:19" ht="14.25" hidden="1">
      <c r="A2258" t="s">
        <v>23585</v>
      </c>
      <c r="B2258">
        <v>931482</v>
      </c>
      <c r="C2258" t="s">
        <v>16883</v>
      </c>
      <c r="D2258" t="s">
        <v>16884</v>
      </c>
      <c r="E2258" t="s">
        <v>16885</v>
      </c>
      <c r="F2258" s="15">
        <v>5000</v>
      </c>
      <c r="G2258" t="s">
        <v>34</v>
      </c>
      <c r="H2258" t="s">
        <v>34</v>
      </c>
      <c r="I2258" t="s">
        <v>58</v>
      </c>
      <c r="J2258" t="s">
        <v>48</v>
      </c>
      <c r="K2258" t="s">
        <v>59</v>
      </c>
      <c r="L2258" t="s">
        <v>23586</v>
      </c>
      <c r="M2258" t="s">
        <v>23587</v>
      </c>
      <c r="N2258" t="s">
        <v>23588</v>
      </c>
      <c r="O2258">
        <f>VLOOKUP(B2258,HIS退!B:F,5,FALSE)</f>
        <v>-5000</v>
      </c>
      <c r="P2258" t="str">
        <f>VLOOKUP(B2258,HIS退!B:I,8,FALSE)</f>
        <v>1</v>
      </c>
      <c r="Q2258" s="38">
        <f>VLOOKUP(C2258,招行退!B:F,5,FALSE)</f>
        <v>5000</v>
      </c>
      <c r="R2258" t="str">
        <f>VLOOKUP(C2258,招行退!B:H,7,FALSE)</f>
        <v>S</v>
      </c>
      <c r="S2258" t="e">
        <f>VLOOKUP(C2258,招行退!B:I,8,FALSE)</f>
        <v>#N/A</v>
      </c>
    </row>
    <row r="2259" spans="1:19" ht="14.25" hidden="1">
      <c r="A2259" t="s">
        <v>23589</v>
      </c>
      <c r="B2259">
        <v>931485</v>
      </c>
      <c r="C2259" t="s">
        <v>16887</v>
      </c>
      <c r="D2259" t="s">
        <v>16888</v>
      </c>
      <c r="E2259" t="s">
        <v>965</v>
      </c>
      <c r="F2259" s="15">
        <v>4000</v>
      </c>
      <c r="G2259" t="s">
        <v>34</v>
      </c>
      <c r="H2259" t="s">
        <v>34</v>
      </c>
      <c r="I2259" t="s">
        <v>58</v>
      </c>
      <c r="J2259" t="s">
        <v>48</v>
      </c>
      <c r="K2259" t="s">
        <v>59</v>
      </c>
      <c r="L2259" t="s">
        <v>23590</v>
      </c>
      <c r="M2259" t="s">
        <v>23591</v>
      </c>
      <c r="N2259" t="s">
        <v>23592</v>
      </c>
      <c r="O2259">
        <f>VLOOKUP(B2259,HIS退!B:F,5,FALSE)</f>
        <v>-4000</v>
      </c>
      <c r="P2259" t="str">
        <f>VLOOKUP(B2259,HIS退!B:I,8,FALSE)</f>
        <v>1</v>
      </c>
      <c r="Q2259" s="38">
        <f>VLOOKUP(C2259,招行退!B:F,5,FALSE)</f>
        <v>4000</v>
      </c>
      <c r="R2259" t="str">
        <f>VLOOKUP(C2259,招行退!B:H,7,FALSE)</f>
        <v>S</v>
      </c>
      <c r="S2259" t="e">
        <f>VLOOKUP(C2259,招行退!B:I,8,FALSE)</f>
        <v>#N/A</v>
      </c>
    </row>
    <row r="2260" spans="1:19" ht="14.25" hidden="1">
      <c r="A2260" t="s">
        <v>23593</v>
      </c>
      <c r="B2260">
        <v>931503</v>
      </c>
      <c r="C2260" t="s">
        <v>12297</v>
      </c>
      <c r="D2260" t="s">
        <v>16890</v>
      </c>
      <c r="E2260" t="s">
        <v>12300</v>
      </c>
      <c r="F2260" s="15">
        <v>800</v>
      </c>
      <c r="G2260" t="s">
        <v>34</v>
      </c>
      <c r="H2260" t="s">
        <v>34</v>
      </c>
      <c r="I2260" t="s">
        <v>340</v>
      </c>
      <c r="J2260" t="s">
        <v>57</v>
      </c>
      <c r="K2260" t="s">
        <v>59</v>
      </c>
      <c r="L2260" t="s">
        <v>12298</v>
      </c>
      <c r="M2260" t="s">
        <v>23594</v>
      </c>
      <c r="N2260" t="s">
        <v>12301</v>
      </c>
      <c r="O2260">
        <f>VLOOKUP(B2260,HIS退!B:F,5,FALSE)</f>
        <v>-800</v>
      </c>
      <c r="P2260" t="str">
        <f>VLOOKUP(B2260,HIS退!B:I,8,FALSE)</f>
        <v>9</v>
      </c>
      <c r="Q2260" s="38">
        <f>VLOOKUP(C2260,招行退!B:F,5,FALSE)</f>
        <v>800</v>
      </c>
      <c r="R2260" t="str">
        <f>VLOOKUP(C2260,招行退!B:H,7,FALSE)</f>
        <v>B</v>
      </c>
      <c r="S2260" t="str">
        <f>VLOOKUP(C2260,招行退!B:I,8,FALSE)</f>
        <v>20170724</v>
      </c>
    </row>
    <row r="2261" spans="1:19" ht="14.25" hidden="1">
      <c r="A2261" t="s">
        <v>23595</v>
      </c>
      <c r="B2261">
        <v>931542</v>
      </c>
      <c r="C2261" t="s">
        <v>16892</v>
      </c>
      <c r="D2261" t="s">
        <v>16893</v>
      </c>
      <c r="E2261" t="s">
        <v>16894</v>
      </c>
      <c r="F2261" s="15">
        <v>500</v>
      </c>
      <c r="G2261" t="s">
        <v>34</v>
      </c>
      <c r="H2261" t="s">
        <v>34</v>
      </c>
      <c r="I2261" t="s">
        <v>58</v>
      </c>
      <c r="J2261" t="s">
        <v>48</v>
      </c>
      <c r="K2261" t="s">
        <v>59</v>
      </c>
      <c r="L2261" t="s">
        <v>23596</v>
      </c>
      <c r="M2261" t="s">
        <v>23597</v>
      </c>
      <c r="N2261" t="s">
        <v>23598</v>
      </c>
      <c r="O2261">
        <f>VLOOKUP(B2261,HIS退!B:F,5,FALSE)</f>
        <v>-500</v>
      </c>
      <c r="P2261" t="str">
        <f>VLOOKUP(B2261,HIS退!B:I,8,FALSE)</f>
        <v>1</v>
      </c>
      <c r="Q2261" s="38">
        <f>VLOOKUP(C2261,招行退!B:F,5,FALSE)</f>
        <v>500</v>
      </c>
      <c r="R2261" t="str">
        <f>VLOOKUP(C2261,招行退!B:H,7,FALSE)</f>
        <v>S</v>
      </c>
      <c r="S2261" t="e">
        <f>VLOOKUP(C2261,招行退!B:I,8,FALSE)</f>
        <v>#N/A</v>
      </c>
    </row>
    <row r="2262" spans="1:19" ht="14.25" hidden="1">
      <c r="A2262" t="s">
        <v>23599</v>
      </c>
      <c r="B2262">
        <v>932089</v>
      </c>
      <c r="C2262" t="s">
        <v>16896</v>
      </c>
      <c r="D2262" t="s">
        <v>16897</v>
      </c>
      <c r="E2262" t="s">
        <v>16898</v>
      </c>
      <c r="F2262" s="15">
        <v>300</v>
      </c>
      <c r="G2262" t="s">
        <v>34</v>
      </c>
      <c r="H2262" t="s">
        <v>34</v>
      </c>
      <c r="I2262" t="s">
        <v>58</v>
      </c>
      <c r="J2262" t="s">
        <v>48</v>
      </c>
      <c r="K2262" t="s">
        <v>59</v>
      </c>
      <c r="L2262" t="s">
        <v>23600</v>
      </c>
      <c r="M2262" t="s">
        <v>23601</v>
      </c>
      <c r="N2262" t="s">
        <v>7343</v>
      </c>
      <c r="O2262">
        <f>VLOOKUP(B2262,HIS退!B:F,5,FALSE)</f>
        <v>-300</v>
      </c>
      <c r="P2262" t="str">
        <f>VLOOKUP(B2262,HIS退!B:I,8,FALSE)</f>
        <v>1</v>
      </c>
      <c r="Q2262" s="38">
        <f>VLOOKUP(C2262,招行退!B:F,5,FALSE)</f>
        <v>300</v>
      </c>
      <c r="R2262" t="str">
        <f>VLOOKUP(C2262,招行退!B:H,7,FALSE)</f>
        <v>S</v>
      </c>
      <c r="S2262" t="e">
        <f>VLOOKUP(C2262,招行退!B:I,8,FALSE)</f>
        <v>#N/A</v>
      </c>
    </row>
    <row r="2263" spans="1:19" ht="14.25" hidden="1">
      <c r="A2263" t="s">
        <v>23602</v>
      </c>
      <c r="B2263">
        <v>932362</v>
      </c>
      <c r="C2263" t="s">
        <v>16900</v>
      </c>
      <c r="D2263" t="s">
        <v>16901</v>
      </c>
      <c r="E2263" t="s">
        <v>16902</v>
      </c>
      <c r="F2263" s="15">
        <v>1943.4</v>
      </c>
      <c r="G2263" t="s">
        <v>34</v>
      </c>
      <c r="H2263" t="s">
        <v>34</v>
      </c>
      <c r="I2263" t="s">
        <v>58</v>
      </c>
      <c r="J2263" t="s">
        <v>48</v>
      </c>
      <c r="K2263" t="s">
        <v>59</v>
      </c>
      <c r="L2263" t="s">
        <v>23603</v>
      </c>
      <c r="M2263" t="s">
        <v>23604</v>
      </c>
      <c r="N2263" t="s">
        <v>23605</v>
      </c>
      <c r="O2263">
        <f>VLOOKUP(B2263,HIS退!B:F,5,FALSE)</f>
        <v>-1943.4</v>
      </c>
      <c r="P2263" t="str">
        <f>VLOOKUP(B2263,HIS退!B:I,8,FALSE)</f>
        <v>1</v>
      </c>
      <c r="Q2263" s="38">
        <f>VLOOKUP(C2263,招行退!B:F,5,FALSE)</f>
        <v>1943.4</v>
      </c>
      <c r="R2263" t="str">
        <f>VLOOKUP(C2263,招行退!B:H,7,FALSE)</f>
        <v>S</v>
      </c>
      <c r="S2263" t="e">
        <f>VLOOKUP(C2263,招行退!B:I,8,FALSE)</f>
        <v>#N/A</v>
      </c>
    </row>
    <row r="2264" spans="1:19" ht="14.25" hidden="1">
      <c r="A2264" t="s">
        <v>23606</v>
      </c>
      <c r="B2264">
        <v>932377</v>
      </c>
      <c r="C2264" t="s">
        <v>12414</v>
      </c>
      <c r="D2264" t="s">
        <v>16904</v>
      </c>
      <c r="E2264" t="s">
        <v>16905</v>
      </c>
      <c r="F2264" s="15">
        <v>3000</v>
      </c>
      <c r="G2264" t="s">
        <v>34</v>
      </c>
      <c r="H2264" t="s">
        <v>34</v>
      </c>
      <c r="I2264" t="s">
        <v>340</v>
      </c>
      <c r="J2264" t="s">
        <v>57</v>
      </c>
      <c r="K2264" t="s">
        <v>59</v>
      </c>
      <c r="L2264" t="s">
        <v>12415</v>
      </c>
      <c r="M2264" t="s">
        <v>23607</v>
      </c>
      <c r="N2264" t="s">
        <v>12418</v>
      </c>
      <c r="O2264">
        <f>VLOOKUP(B2264,HIS退!B:F,5,FALSE)</f>
        <v>-3000</v>
      </c>
      <c r="P2264" t="str">
        <f>VLOOKUP(B2264,HIS退!B:I,8,FALSE)</f>
        <v>9</v>
      </c>
      <c r="Q2264" s="38">
        <f>VLOOKUP(C2264,招行退!B:F,5,FALSE)</f>
        <v>3000</v>
      </c>
      <c r="R2264" t="str">
        <f>VLOOKUP(C2264,招行退!B:H,7,FALSE)</f>
        <v>B</v>
      </c>
      <c r="S2264" t="str">
        <f>VLOOKUP(C2264,招行退!B:I,8,FALSE)</f>
        <v>20170724</v>
      </c>
    </row>
    <row r="2265" spans="1:19" ht="14.25" hidden="1">
      <c r="A2265" t="s">
        <v>23608</v>
      </c>
      <c r="B2265">
        <v>932426</v>
      </c>
      <c r="C2265" t="s">
        <v>16907</v>
      </c>
      <c r="D2265" t="s">
        <v>16908</v>
      </c>
      <c r="E2265" t="s">
        <v>16909</v>
      </c>
      <c r="F2265" s="15">
        <v>500</v>
      </c>
      <c r="G2265" t="s">
        <v>34</v>
      </c>
      <c r="H2265" t="s">
        <v>34</v>
      </c>
      <c r="I2265" t="s">
        <v>58</v>
      </c>
      <c r="J2265" t="s">
        <v>48</v>
      </c>
      <c r="K2265" t="s">
        <v>59</v>
      </c>
      <c r="L2265" t="s">
        <v>23609</v>
      </c>
      <c r="M2265" t="s">
        <v>23610</v>
      </c>
      <c r="N2265" t="s">
        <v>23611</v>
      </c>
      <c r="O2265">
        <f>VLOOKUP(B2265,HIS退!B:F,5,FALSE)</f>
        <v>-500</v>
      </c>
      <c r="P2265" t="str">
        <f>VLOOKUP(B2265,HIS退!B:I,8,FALSE)</f>
        <v>1</v>
      </c>
      <c r="Q2265" s="38">
        <f>VLOOKUP(C2265,招行退!B:F,5,FALSE)</f>
        <v>500</v>
      </c>
      <c r="R2265" t="str">
        <f>VLOOKUP(C2265,招行退!B:H,7,FALSE)</f>
        <v>S</v>
      </c>
      <c r="S2265" t="e">
        <f>VLOOKUP(C2265,招行退!B:I,8,FALSE)</f>
        <v>#N/A</v>
      </c>
    </row>
    <row r="2266" spans="1:19" ht="14.25" hidden="1">
      <c r="A2266" t="s">
        <v>23612</v>
      </c>
      <c r="B2266">
        <v>932548</v>
      </c>
      <c r="C2266" t="s">
        <v>16911</v>
      </c>
      <c r="D2266" t="s">
        <v>16912</v>
      </c>
      <c r="E2266" t="s">
        <v>16913</v>
      </c>
      <c r="F2266" s="15">
        <v>5539.55</v>
      </c>
      <c r="G2266" t="s">
        <v>34</v>
      </c>
      <c r="H2266" t="s">
        <v>34</v>
      </c>
      <c r="I2266" t="s">
        <v>58</v>
      </c>
      <c r="J2266" t="s">
        <v>48</v>
      </c>
      <c r="K2266" t="s">
        <v>59</v>
      </c>
      <c r="L2266" t="s">
        <v>23613</v>
      </c>
      <c r="M2266" t="s">
        <v>23614</v>
      </c>
      <c r="N2266" t="s">
        <v>23615</v>
      </c>
      <c r="O2266">
        <f>VLOOKUP(B2266,HIS退!B:F,5,FALSE)</f>
        <v>-5539.55</v>
      </c>
      <c r="P2266" t="str">
        <f>VLOOKUP(B2266,HIS退!B:I,8,FALSE)</f>
        <v>1</v>
      </c>
      <c r="Q2266" s="38">
        <f>VLOOKUP(C2266,招行退!B:F,5,FALSE)</f>
        <v>5539.55</v>
      </c>
      <c r="R2266" t="str">
        <f>VLOOKUP(C2266,招行退!B:H,7,FALSE)</f>
        <v>S</v>
      </c>
      <c r="S2266" t="e">
        <f>VLOOKUP(C2266,招行退!B:I,8,FALSE)</f>
        <v>#N/A</v>
      </c>
    </row>
    <row r="2267" spans="1:19" ht="14.25" hidden="1">
      <c r="A2267" t="s">
        <v>23616</v>
      </c>
      <c r="B2267">
        <v>932606</v>
      </c>
      <c r="C2267" t="s">
        <v>16915</v>
      </c>
      <c r="D2267" t="s">
        <v>16916</v>
      </c>
      <c r="E2267" t="s">
        <v>16917</v>
      </c>
      <c r="F2267" s="15">
        <v>2521.9499999999998</v>
      </c>
      <c r="G2267" t="s">
        <v>34</v>
      </c>
      <c r="H2267" t="s">
        <v>34</v>
      </c>
      <c r="I2267" t="s">
        <v>58</v>
      </c>
      <c r="J2267" t="s">
        <v>48</v>
      </c>
      <c r="K2267" t="s">
        <v>59</v>
      </c>
      <c r="L2267" t="s">
        <v>23617</v>
      </c>
      <c r="M2267" t="s">
        <v>23618</v>
      </c>
      <c r="N2267" t="s">
        <v>23619</v>
      </c>
      <c r="O2267">
        <f>VLOOKUP(B2267,HIS退!B:F,5,FALSE)</f>
        <v>-2521.9499999999998</v>
      </c>
      <c r="P2267" t="str">
        <f>VLOOKUP(B2267,HIS退!B:I,8,FALSE)</f>
        <v>1</v>
      </c>
      <c r="Q2267" s="38">
        <f>VLOOKUP(C2267,招行退!B:F,5,FALSE)</f>
        <v>2521.9499999999998</v>
      </c>
      <c r="R2267" t="str">
        <f>VLOOKUP(C2267,招行退!B:H,7,FALSE)</f>
        <v>S</v>
      </c>
      <c r="S2267" t="e">
        <f>VLOOKUP(C2267,招行退!B:I,8,FALSE)</f>
        <v>#N/A</v>
      </c>
    </row>
    <row r="2268" spans="1:19" ht="14.25" hidden="1">
      <c r="A2268" t="s">
        <v>23620</v>
      </c>
      <c r="B2268">
        <v>932950</v>
      </c>
      <c r="C2268" t="s">
        <v>16919</v>
      </c>
      <c r="D2268" t="s">
        <v>16920</v>
      </c>
      <c r="E2268" t="s">
        <v>16921</v>
      </c>
      <c r="F2268" s="15">
        <v>5566</v>
      </c>
      <c r="G2268" t="s">
        <v>34</v>
      </c>
      <c r="H2268" t="s">
        <v>34</v>
      </c>
      <c r="I2268" t="s">
        <v>58</v>
      </c>
      <c r="J2268" t="s">
        <v>48</v>
      </c>
      <c r="K2268" t="s">
        <v>59</v>
      </c>
      <c r="L2268" t="s">
        <v>23621</v>
      </c>
      <c r="M2268" t="s">
        <v>23622</v>
      </c>
      <c r="N2268" t="s">
        <v>23623</v>
      </c>
      <c r="O2268">
        <f>VLOOKUP(B2268,HIS退!B:F,5,FALSE)</f>
        <v>-5566</v>
      </c>
      <c r="P2268" t="str">
        <f>VLOOKUP(B2268,HIS退!B:I,8,FALSE)</f>
        <v>1</v>
      </c>
      <c r="Q2268" s="38">
        <f>VLOOKUP(C2268,招行退!B:F,5,FALSE)</f>
        <v>5566</v>
      </c>
      <c r="R2268" t="str">
        <f>VLOOKUP(C2268,招行退!B:H,7,FALSE)</f>
        <v>S</v>
      </c>
      <c r="S2268" t="e">
        <f>VLOOKUP(C2268,招行退!B:I,8,FALSE)</f>
        <v>#N/A</v>
      </c>
    </row>
    <row r="2269" spans="1:19" ht="14.25" hidden="1">
      <c r="A2269" t="s">
        <v>23624</v>
      </c>
      <c r="B2269">
        <v>933006</v>
      </c>
      <c r="C2269" t="s">
        <v>16923</v>
      </c>
      <c r="D2269" t="s">
        <v>16924</v>
      </c>
      <c r="E2269" t="s">
        <v>16925</v>
      </c>
      <c r="F2269" s="15">
        <v>768</v>
      </c>
      <c r="G2269" t="s">
        <v>34</v>
      </c>
      <c r="H2269" t="s">
        <v>34</v>
      </c>
      <c r="I2269" t="s">
        <v>58</v>
      </c>
      <c r="J2269" t="s">
        <v>48</v>
      </c>
      <c r="K2269" t="s">
        <v>59</v>
      </c>
      <c r="L2269" t="s">
        <v>23625</v>
      </c>
      <c r="M2269" t="s">
        <v>23626</v>
      </c>
      <c r="N2269" t="s">
        <v>23627</v>
      </c>
      <c r="O2269">
        <f>VLOOKUP(B2269,HIS退!B:F,5,FALSE)</f>
        <v>-768</v>
      </c>
      <c r="P2269" t="str">
        <f>VLOOKUP(B2269,HIS退!B:I,8,FALSE)</f>
        <v>1</v>
      </c>
      <c r="Q2269" s="38">
        <f>VLOOKUP(C2269,招行退!B:F,5,FALSE)</f>
        <v>768</v>
      </c>
      <c r="R2269" t="str">
        <f>VLOOKUP(C2269,招行退!B:H,7,FALSE)</f>
        <v>S</v>
      </c>
      <c r="S2269" t="e">
        <f>VLOOKUP(C2269,招行退!B:I,8,FALSE)</f>
        <v>#N/A</v>
      </c>
    </row>
    <row r="2270" spans="1:19" ht="14.25" hidden="1">
      <c r="A2270" t="s">
        <v>23628</v>
      </c>
      <c r="B2270">
        <v>933101</v>
      </c>
      <c r="C2270" t="s">
        <v>16927</v>
      </c>
      <c r="D2270" t="s">
        <v>16928</v>
      </c>
      <c r="E2270" t="s">
        <v>16929</v>
      </c>
      <c r="F2270" s="15">
        <v>517</v>
      </c>
      <c r="G2270" t="s">
        <v>34</v>
      </c>
      <c r="H2270" t="s">
        <v>34</v>
      </c>
      <c r="I2270" t="s">
        <v>58</v>
      </c>
      <c r="J2270" t="s">
        <v>48</v>
      </c>
      <c r="K2270" t="s">
        <v>59</v>
      </c>
      <c r="L2270" t="s">
        <v>23629</v>
      </c>
      <c r="M2270" t="s">
        <v>23630</v>
      </c>
      <c r="N2270" t="s">
        <v>23631</v>
      </c>
      <c r="O2270">
        <f>VLOOKUP(B2270,HIS退!B:F,5,FALSE)</f>
        <v>-517</v>
      </c>
      <c r="P2270" t="str">
        <f>VLOOKUP(B2270,HIS退!B:I,8,FALSE)</f>
        <v>1</v>
      </c>
      <c r="Q2270" s="38">
        <f>VLOOKUP(C2270,招行退!B:F,5,FALSE)</f>
        <v>517</v>
      </c>
      <c r="R2270" t="str">
        <f>VLOOKUP(C2270,招行退!B:H,7,FALSE)</f>
        <v>S</v>
      </c>
      <c r="S2270" t="e">
        <f>VLOOKUP(C2270,招行退!B:I,8,FALSE)</f>
        <v>#N/A</v>
      </c>
    </row>
    <row r="2271" spans="1:19" ht="14.25" hidden="1">
      <c r="A2271" t="s">
        <v>23632</v>
      </c>
      <c r="B2271">
        <v>933335</v>
      </c>
      <c r="C2271" t="s">
        <v>12332</v>
      </c>
      <c r="D2271" t="s">
        <v>16931</v>
      </c>
      <c r="E2271" t="s">
        <v>12335</v>
      </c>
      <c r="F2271" s="15">
        <v>500</v>
      </c>
      <c r="G2271" t="s">
        <v>34</v>
      </c>
      <c r="H2271" t="s">
        <v>34</v>
      </c>
      <c r="I2271" t="s">
        <v>340</v>
      </c>
      <c r="J2271" t="s">
        <v>57</v>
      </c>
      <c r="K2271" t="s">
        <v>59</v>
      </c>
      <c r="L2271" t="s">
        <v>12333</v>
      </c>
      <c r="M2271" t="s">
        <v>23633</v>
      </c>
      <c r="N2271" t="s">
        <v>12336</v>
      </c>
      <c r="O2271">
        <f>VLOOKUP(B2271,HIS退!B:F,5,FALSE)</f>
        <v>-500</v>
      </c>
      <c r="P2271" t="str">
        <f>VLOOKUP(B2271,HIS退!B:I,8,FALSE)</f>
        <v>9</v>
      </c>
      <c r="Q2271" s="38">
        <f>VLOOKUP(C2271,招行退!B:F,5,FALSE)</f>
        <v>500</v>
      </c>
      <c r="R2271" t="str">
        <f>VLOOKUP(C2271,招行退!B:H,7,FALSE)</f>
        <v>B</v>
      </c>
      <c r="S2271" t="str">
        <f>VLOOKUP(C2271,招行退!B:I,8,FALSE)</f>
        <v>20170724</v>
      </c>
    </row>
    <row r="2272" spans="1:19" ht="14.25" hidden="1">
      <c r="A2272" t="s">
        <v>23634</v>
      </c>
      <c r="B2272">
        <v>933453</v>
      </c>
      <c r="C2272" t="s">
        <v>12353</v>
      </c>
      <c r="D2272" t="s">
        <v>16933</v>
      </c>
      <c r="E2272" t="s">
        <v>12356</v>
      </c>
      <c r="F2272" s="15">
        <v>5500</v>
      </c>
      <c r="G2272" t="s">
        <v>34</v>
      </c>
      <c r="H2272" t="s">
        <v>34</v>
      </c>
      <c r="I2272" t="s">
        <v>340</v>
      </c>
      <c r="J2272" t="s">
        <v>57</v>
      </c>
      <c r="K2272" t="s">
        <v>59</v>
      </c>
      <c r="L2272" t="s">
        <v>12354</v>
      </c>
      <c r="M2272" t="s">
        <v>23635</v>
      </c>
      <c r="N2272" t="s">
        <v>12357</v>
      </c>
      <c r="O2272">
        <f>VLOOKUP(B2272,HIS退!B:F,5,FALSE)</f>
        <v>-5500</v>
      </c>
      <c r="P2272" t="str">
        <f>VLOOKUP(B2272,HIS退!B:I,8,FALSE)</f>
        <v>9</v>
      </c>
      <c r="Q2272" s="38">
        <f>VLOOKUP(C2272,招行退!B:F,5,FALSE)</f>
        <v>5500</v>
      </c>
      <c r="R2272" t="str">
        <f>VLOOKUP(C2272,招行退!B:H,7,FALSE)</f>
        <v>B</v>
      </c>
      <c r="S2272" t="str">
        <f>VLOOKUP(C2272,招行退!B:I,8,FALSE)</f>
        <v>20170724</v>
      </c>
    </row>
    <row r="2273" spans="1:19" ht="14.25" hidden="1">
      <c r="A2273" t="s">
        <v>23636</v>
      </c>
      <c r="B2273">
        <v>933990</v>
      </c>
      <c r="C2273" t="s">
        <v>16935</v>
      </c>
      <c r="D2273" t="s">
        <v>16936</v>
      </c>
      <c r="E2273" t="s">
        <v>16937</v>
      </c>
      <c r="F2273" s="15">
        <v>19.5</v>
      </c>
      <c r="G2273" t="s">
        <v>34</v>
      </c>
      <c r="H2273" t="s">
        <v>34</v>
      </c>
      <c r="I2273" t="s">
        <v>58</v>
      </c>
      <c r="J2273" t="s">
        <v>48</v>
      </c>
      <c r="K2273" t="s">
        <v>59</v>
      </c>
      <c r="L2273" t="s">
        <v>23637</v>
      </c>
      <c r="M2273" t="s">
        <v>23638</v>
      </c>
      <c r="N2273" t="s">
        <v>23639</v>
      </c>
      <c r="O2273">
        <f>VLOOKUP(B2273,HIS退!B:F,5,FALSE)</f>
        <v>-19.5</v>
      </c>
      <c r="P2273" t="str">
        <f>VLOOKUP(B2273,HIS退!B:I,8,FALSE)</f>
        <v>1</v>
      </c>
      <c r="Q2273" s="38">
        <f>VLOOKUP(C2273,招行退!B:F,5,FALSE)</f>
        <v>19.5</v>
      </c>
      <c r="R2273" t="str">
        <f>VLOOKUP(C2273,招行退!B:H,7,FALSE)</f>
        <v>S</v>
      </c>
      <c r="S2273" t="e">
        <f>VLOOKUP(C2273,招行退!B:I,8,FALSE)</f>
        <v>#N/A</v>
      </c>
    </row>
    <row r="2274" spans="1:19" ht="14.25" hidden="1">
      <c r="A2274" t="s">
        <v>23640</v>
      </c>
      <c r="B2274">
        <v>934113</v>
      </c>
      <c r="C2274" t="s">
        <v>12346</v>
      </c>
      <c r="D2274" t="s">
        <v>16939</v>
      </c>
      <c r="E2274" t="s">
        <v>12349</v>
      </c>
      <c r="F2274" s="15">
        <v>57.5</v>
      </c>
      <c r="G2274" t="s">
        <v>34</v>
      </c>
      <c r="H2274" t="s">
        <v>34</v>
      </c>
      <c r="I2274" t="s">
        <v>340</v>
      </c>
      <c r="J2274" t="s">
        <v>57</v>
      </c>
      <c r="K2274" t="s">
        <v>59</v>
      </c>
      <c r="L2274" t="s">
        <v>12347</v>
      </c>
      <c r="M2274" t="s">
        <v>23641</v>
      </c>
      <c r="N2274" t="s">
        <v>12350</v>
      </c>
      <c r="O2274">
        <f>VLOOKUP(B2274,HIS退!B:F,5,FALSE)</f>
        <v>-57.5</v>
      </c>
      <c r="P2274" t="str">
        <f>VLOOKUP(B2274,HIS退!B:I,8,FALSE)</f>
        <v>9</v>
      </c>
      <c r="Q2274" s="38">
        <f>VLOOKUP(C2274,招行退!B:F,5,FALSE)</f>
        <v>57.5</v>
      </c>
      <c r="R2274" t="str">
        <f>VLOOKUP(C2274,招行退!B:H,7,FALSE)</f>
        <v>B</v>
      </c>
      <c r="S2274" t="str">
        <f>VLOOKUP(C2274,招行退!B:I,8,FALSE)</f>
        <v>20170724</v>
      </c>
    </row>
    <row r="2275" spans="1:19" ht="14.25" hidden="1">
      <c r="A2275" t="s">
        <v>23642</v>
      </c>
      <c r="B2275">
        <v>934121</v>
      </c>
      <c r="C2275" t="s">
        <v>12389</v>
      </c>
      <c r="D2275" t="s">
        <v>16941</v>
      </c>
      <c r="E2275" t="s">
        <v>12392</v>
      </c>
      <c r="F2275" s="15">
        <v>96.5</v>
      </c>
      <c r="G2275" t="s">
        <v>34</v>
      </c>
      <c r="H2275" t="s">
        <v>34</v>
      </c>
      <c r="I2275" t="s">
        <v>340</v>
      </c>
      <c r="J2275" t="s">
        <v>57</v>
      </c>
      <c r="K2275" t="s">
        <v>59</v>
      </c>
      <c r="L2275" t="s">
        <v>12390</v>
      </c>
      <c r="M2275" t="s">
        <v>23643</v>
      </c>
      <c r="N2275" t="s">
        <v>12393</v>
      </c>
      <c r="O2275">
        <f>VLOOKUP(B2275,HIS退!B:F,5,FALSE)</f>
        <v>-96.5</v>
      </c>
      <c r="P2275" t="str">
        <f>VLOOKUP(B2275,HIS退!B:I,8,FALSE)</f>
        <v>9</v>
      </c>
      <c r="Q2275" s="38">
        <f>VLOOKUP(C2275,招行退!B:F,5,FALSE)</f>
        <v>96.5</v>
      </c>
      <c r="R2275" t="str">
        <f>VLOOKUP(C2275,招行退!B:H,7,FALSE)</f>
        <v>B</v>
      </c>
      <c r="S2275" t="str">
        <f>VLOOKUP(C2275,招行退!B:I,8,FALSE)</f>
        <v>20170724</v>
      </c>
    </row>
    <row r="2276" spans="1:19" ht="14.25" hidden="1">
      <c r="A2276" t="s">
        <v>23644</v>
      </c>
      <c r="B2276">
        <v>934566</v>
      </c>
      <c r="C2276" t="s">
        <v>16943</v>
      </c>
      <c r="D2276" t="s">
        <v>16944</v>
      </c>
      <c r="E2276" t="s">
        <v>639</v>
      </c>
      <c r="F2276" s="15">
        <v>1000</v>
      </c>
      <c r="G2276" t="s">
        <v>34</v>
      </c>
      <c r="H2276" t="s">
        <v>34</v>
      </c>
      <c r="I2276" t="s">
        <v>58</v>
      </c>
      <c r="J2276" t="s">
        <v>48</v>
      </c>
      <c r="K2276" t="s">
        <v>59</v>
      </c>
      <c r="L2276" t="s">
        <v>23645</v>
      </c>
      <c r="M2276" t="s">
        <v>23646</v>
      </c>
      <c r="N2276" t="s">
        <v>23647</v>
      </c>
      <c r="O2276">
        <f>VLOOKUP(B2276,HIS退!B:F,5,FALSE)</f>
        <v>-1000</v>
      </c>
      <c r="P2276" t="str">
        <f>VLOOKUP(B2276,HIS退!B:I,8,FALSE)</f>
        <v>1</v>
      </c>
      <c r="Q2276" s="38">
        <f>VLOOKUP(C2276,招行退!B:F,5,FALSE)</f>
        <v>1000</v>
      </c>
      <c r="R2276" t="str">
        <f>VLOOKUP(C2276,招行退!B:H,7,FALSE)</f>
        <v>S</v>
      </c>
      <c r="S2276" t="e">
        <f>VLOOKUP(C2276,招行退!B:I,8,FALSE)</f>
        <v>#N/A</v>
      </c>
    </row>
    <row r="2277" spans="1:19" ht="14.25" hidden="1">
      <c r="A2277" t="s">
        <v>23648</v>
      </c>
      <c r="B2277">
        <v>934699</v>
      </c>
      <c r="C2277" t="s">
        <v>16946</v>
      </c>
      <c r="D2277" t="s">
        <v>16947</v>
      </c>
      <c r="E2277" t="s">
        <v>16948</v>
      </c>
      <c r="F2277" s="15">
        <v>420</v>
      </c>
      <c r="G2277" t="s">
        <v>34</v>
      </c>
      <c r="H2277" t="s">
        <v>34</v>
      </c>
      <c r="I2277" t="s">
        <v>58</v>
      </c>
      <c r="J2277" t="s">
        <v>48</v>
      </c>
      <c r="K2277" t="s">
        <v>59</v>
      </c>
      <c r="L2277" t="s">
        <v>23649</v>
      </c>
      <c r="M2277" t="s">
        <v>23650</v>
      </c>
      <c r="N2277" t="s">
        <v>23651</v>
      </c>
      <c r="O2277">
        <f>VLOOKUP(B2277,HIS退!B:F,5,FALSE)</f>
        <v>-420</v>
      </c>
      <c r="P2277" t="str">
        <f>VLOOKUP(B2277,HIS退!B:I,8,FALSE)</f>
        <v>1</v>
      </c>
      <c r="Q2277" s="38">
        <f>VLOOKUP(C2277,招行退!B:F,5,FALSE)</f>
        <v>420</v>
      </c>
      <c r="R2277" t="str">
        <f>VLOOKUP(C2277,招行退!B:H,7,FALSE)</f>
        <v>S</v>
      </c>
      <c r="S2277" t="e">
        <f>VLOOKUP(C2277,招行退!B:I,8,FALSE)</f>
        <v>#N/A</v>
      </c>
    </row>
    <row r="2278" spans="1:19" ht="14.25" hidden="1">
      <c r="A2278" t="s">
        <v>23652</v>
      </c>
      <c r="B2278">
        <v>935115</v>
      </c>
      <c r="C2278" t="s">
        <v>16950</v>
      </c>
      <c r="D2278" t="s">
        <v>16951</v>
      </c>
      <c r="E2278" t="s">
        <v>16952</v>
      </c>
      <c r="F2278" s="15">
        <v>4096.38</v>
      </c>
      <c r="G2278" t="s">
        <v>34</v>
      </c>
      <c r="H2278" t="s">
        <v>34</v>
      </c>
      <c r="I2278" t="s">
        <v>58</v>
      </c>
      <c r="J2278" t="s">
        <v>48</v>
      </c>
      <c r="K2278" t="s">
        <v>59</v>
      </c>
      <c r="L2278" t="s">
        <v>23653</v>
      </c>
      <c r="M2278" t="s">
        <v>23654</v>
      </c>
      <c r="N2278" t="s">
        <v>23655</v>
      </c>
      <c r="O2278">
        <f>VLOOKUP(B2278,HIS退!B:F,5,FALSE)</f>
        <v>-4096.38</v>
      </c>
      <c r="P2278" t="str">
        <f>VLOOKUP(B2278,HIS退!B:I,8,FALSE)</f>
        <v>1</v>
      </c>
      <c r="Q2278" s="38">
        <f>VLOOKUP(C2278,招行退!B:F,5,FALSE)</f>
        <v>4096.38</v>
      </c>
      <c r="R2278" t="str">
        <f>VLOOKUP(C2278,招行退!B:H,7,FALSE)</f>
        <v>S</v>
      </c>
      <c r="S2278" t="e">
        <f>VLOOKUP(C2278,招行退!B:I,8,FALSE)</f>
        <v>#N/A</v>
      </c>
    </row>
    <row r="2279" spans="1:19" ht="14.25" hidden="1">
      <c r="A2279" t="s">
        <v>23656</v>
      </c>
      <c r="B2279">
        <v>935313</v>
      </c>
      <c r="C2279" t="s">
        <v>16954</v>
      </c>
      <c r="D2279" t="s">
        <v>16955</v>
      </c>
      <c r="E2279" t="s">
        <v>16956</v>
      </c>
      <c r="F2279" s="15">
        <v>5000</v>
      </c>
      <c r="G2279" t="s">
        <v>34</v>
      </c>
      <c r="H2279" t="s">
        <v>34</v>
      </c>
      <c r="I2279" t="s">
        <v>58</v>
      </c>
      <c r="J2279" t="s">
        <v>48</v>
      </c>
      <c r="K2279" t="s">
        <v>59</v>
      </c>
      <c r="L2279" t="s">
        <v>23657</v>
      </c>
      <c r="M2279" t="s">
        <v>23658</v>
      </c>
      <c r="N2279" t="s">
        <v>23659</v>
      </c>
      <c r="O2279">
        <f>VLOOKUP(B2279,HIS退!B:F,5,FALSE)</f>
        <v>-5000</v>
      </c>
      <c r="P2279" t="str">
        <f>VLOOKUP(B2279,HIS退!B:I,8,FALSE)</f>
        <v>1</v>
      </c>
      <c r="Q2279" s="38">
        <f>VLOOKUP(C2279,招行退!B:F,5,FALSE)</f>
        <v>5000</v>
      </c>
      <c r="R2279" t="str">
        <f>VLOOKUP(C2279,招行退!B:H,7,FALSE)</f>
        <v>S</v>
      </c>
      <c r="S2279" t="e">
        <f>VLOOKUP(C2279,招行退!B:I,8,FALSE)</f>
        <v>#N/A</v>
      </c>
    </row>
    <row r="2280" spans="1:19" ht="14.25" hidden="1">
      <c r="A2280" t="s">
        <v>23660</v>
      </c>
      <c r="B2280">
        <v>935518</v>
      </c>
      <c r="C2280" t="s">
        <v>16958</v>
      </c>
      <c r="D2280" t="s">
        <v>16959</v>
      </c>
      <c r="E2280" t="s">
        <v>16960</v>
      </c>
      <c r="F2280" s="15">
        <v>200</v>
      </c>
      <c r="G2280" t="s">
        <v>34</v>
      </c>
      <c r="H2280" t="s">
        <v>34</v>
      </c>
      <c r="I2280" t="s">
        <v>58</v>
      </c>
      <c r="J2280" t="s">
        <v>48</v>
      </c>
      <c r="K2280" t="s">
        <v>59</v>
      </c>
      <c r="L2280" t="s">
        <v>23661</v>
      </c>
      <c r="M2280" t="s">
        <v>23662</v>
      </c>
      <c r="N2280" t="s">
        <v>23663</v>
      </c>
      <c r="O2280">
        <f>VLOOKUP(B2280,HIS退!B:F,5,FALSE)</f>
        <v>-200</v>
      </c>
      <c r="P2280" t="str">
        <f>VLOOKUP(B2280,HIS退!B:I,8,FALSE)</f>
        <v>1</v>
      </c>
      <c r="Q2280" s="38">
        <f>VLOOKUP(C2280,招行退!B:F,5,FALSE)</f>
        <v>200</v>
      </c>
      <c r="R2280" t="str">
        <f>VLOOKUP(C2280,招行退!B:H,7,FALSE)</f>
        <v>S</v>
      </c>
      <c r="S2280" t="e">
        <f>VLOOKUP(C2280,招行退!B:I,8,FALSE)</f>
        <v>#N/A</v>
      </c>
    </row>
    <row r="2281" spans="1:19" ht="14.25" hidden="1">
      <c r="A2281" t="s">
        <v>23664</v>
      </c>
      <c r="B2281">
        <v>935861</v>
      </c>
      <c r="C2281" t="s">
        <v>16962</v>
      </c>
      <c r="D2281" t="s">
        <v>16963</v>
      </c>
      <c r="E2281" t="s">
        <v>16964</v>
      </c>
      <c r="F2281" s="15">
        <v>1046</v>
      </c>
      <c r="G2281" t="s">
        <v>34</v>
      </c>
      <c r="H2281" t="s">
        <v>34</v>
      </c>
      <c r="I2281" t="s">
        <v>58</v>
      </c>
      <c r="J2281" t="s">
        <v>48</v>
      </c>
      <c r="K2281" t="s">
        <v>59</v>
      </c>
      <c r="L2281" t="s">
        <v>23665</v>
      </c>
      <c r="M2281" t="s">
        <v>23666</v>
      </c>
      <c r="N2281" t="s">
        <v>23667</v>
      </c>
      <c r="O2281">
        <f>VLOOKUP(B2281,HIS退!B:F,5,FALSE)</f>
        <v>-1046</v>
      </c>
      <c r="P2281" t="str">
        <f>VLOOKUP(B2281,HIS退!B:I,8,FALSE)</f>
        <v>1</v>
      </c>
      <c r="Q2281" s="38">
        <f>VLOOKUP(C2281,招行退!B:F,5,FALSE)</f>
        <v>1046</v>
      </c>
      <c r="R2281" t="str">
        <f>VLOOKUP(C2281,招行退!B:H,7,FALSE)</f>
        <v>S</v>
      </c>
      <c r="S2281" t="e">
        <f>VLOOKUP(C2281,招行退!B:I,8,FALSE)</f>
        <v>#N/A</v>
      </c>
    </row>
    <row r="2282" spans="1:19" ht="14.25" hidden="1">
      <c r="A2282" t="s">
        <v>23668</v>
      </c>
      <c r="B2282">
        <v>935968</v>
      </c>
      <c r="C2282" t="s">
        <v>16966</v>
      </c>
      <c r="D2282" t="s">
        <v>16888</v>
      </c>
      <c r="E2282" t="s">
        <v>965</v>
      </c>
      <c r="F2282" s="15">
        <v>10000</v>
      </c>
      <c r="G2282" t="s">
        <v>34</v>
      </c>
      <c r="H2282" t="s">
        <v>34</v>
      </c>
      <c r="I2282" t="s">
        <v>58</v>
      </c>
      <c r="J2282" t="s">
        <v>48</v>
      </c>
      <c r="K2282" t="s">
        <v>59</v>
      </c>
      <c r="L2282" t="s">
        <v>23669</v>
      </c>
      <c r="M2282" t="s">
        <v>23670</v>
      </c>
      <c r="N2282" t="s">
        <v>23598</v>
      </c>
      <c r="O2282">
        <f>VLOOKUP(B2282,HIS退!B:F,5,FALSE)</f>
        <v>-10000</v>
      </c>
      <c r="P2282" t="str">
        <f>VLOOKUP(B2282,HIS退!B:I,8,FALSE)</f>
        <v>1</v>
      </c>
      <c r="Q2282" s="38">
        <f>VLOOKUP(C2282,招行退!B:F,5,FALSE)</f>
        <v>10000</v>
      </c>
      <c r="R2282" t="str">
        <f>VLOOKUP(C2282,招行退!B:H,7,FALSE)</f>
        <v>S</v>
      </c>
      <c r="S2282" t="e">
        <f>VLOOKUP(C2282,招行退!B:I,8,FALSE)</f>
        <v>#N/A</v>
      </c>
    </row>
    <row r="2283" spans="1:19" ht="14.25" hidden="1">
      <c r="A2283" t="s">
        <v>23671</v>
      </c>
      <c r="B2283">
        <v>936075</v>
      </c>
      <c r="C2283" t="s">
        <v>16968</v>
      </c>
      <c r="D2283" t="s">
        <v>16969</v>
      </c>
      <c r="E2283" t="s">
        <v>16970</v>
      </c>
      <c r="F2283" s="15">
        <v>504</v>
      </c>
      <c r="G2283" t="s">
        <v>34</v>
      </c>
      <c r="H2283" t="s">
        <v>34</v>
      </c>
      <c r="I2283" t="s">
        <v>58</v>
      </c>
      <c r="J2283" t="s">
        <v>48</v>
      </c>
      <c r="K2283" t="s">
        <v>59</v>
      </c>
      <c r="L2283" t="s">
        <v>23672</v>
      </c>
      <c r="M2283" t="s">
        <v>23673</v>
      </c>
      <c r="N2283" t="s">
        <v>23674</v>
      </c>
      <c r="O2283">
        <f>VLOOKUP(B2283,HIS退!B:F,5,FALSE)</f>
        <v>-504</v>
      </c>
      <c r="P2283" t="str">
        <f>VLOOKUP(B2283,HIS退!B:I,8,FALSE)</f>
        <v>1</v>
      </c>
      <c r="Q2283" s="38">
        <f>VLOOKUP(C2283,招行退!B:F,5,FALSE)</f>
        <v>504</v>
      </c>
      <c r="R2283" t="str">
        <f>VLOOKUP(C2283,招行退!B:H,7,FALSE)</f>
        <v>S</v>
      </c>
      <c r="S2283" t="e">
        <f>VLOOKUP(C2283,招行退!B:I,8,FALSE)</f>
        <v>#N/A</v>
      </c>
    </row>
    <row r="2284" spans="1:19" ht="14.25" hidden="1">
      <c r="A2284" t="s">
        <v>23675</v>
      </c>
      <c r="B2284">
        <v>936089</v>
      </c>
      <c r="C2284" t="s">
        <v>16972</v>
      </c>
      <c r="D2284" t="s">
        <v>16973</v>
      </c>
      <c r="E2284" t="s">
        <v>16974</v>
      </c>
      <c r="F2284" s="15">
        <v>748.5</v>
      </c>
      <c r="G2284" t="s">
        <v>34</v>
      </c>
      <c r="H2284" t="s">
        <v>34</v>
      </c>
      <c r="I2284" t="s">
        <v>58</v>
      </c>
      <c r="J2284" t="s">
        <v>48</v>
      </c>
      <c r="K2284" t="s">
        <v>59</v>
      </c>
      <c r="L2284" t="s">
        <v>23676</v>
      </c>
      <c r="M2284" t="s">
        <v>23677</v>
      </c>
      <c r="N2284" t="s">
        <v>23678</v>
      </c>
      <c r="O2284">
        <f>VLOOKUP(B2284,HIS退!B:F,5,FALSE)</f>
        <v>-748.5</v>
      </c>
      <c r="P2284" t="str">
        <f>VLOOKUP(B2284,HIS退!B:I,8,FALSE)</f>
        <v>1</v>
      </c>
      <c r="Q2284" s="38">
        <f>VLOOKUP(C2284,招行退!B:F,5,FALSE)</f>
        <v>748.5</v>
      </c>
      <c r="R2284" t="str">
        <f>VLOOKUP(C2284,招行退!B:H,7,FALSE)</f>
        <v>S</v>
      </c>
      <c r="S2284" t="e">
        <f>VLOOKUP(C2284,招行退!B:I,8,FALSE)</f>
        <v>#N/A</v>
      </c>
    </row>
    <row r="2285" spans="1:19" ht="14.25" hidden="1">
      <c r="A2285" t="s">
        <v>23679</v>
      </c>
      <c r="B2285">
        <v>936100</v>
      </c>
      <c r="C2285" t="s">
        <v>12376</v>
      </c>
      <c r="D2285" t="s">
        <v>16888</v>
      </c>
      <c r="E2285" t="s">
        <v>965</v>
      </c>
      <c r="F2285" s="15">
        <v>2778.8</v>
      </c>
      <c r="G2285" t="s">
        <v>34</v>
      </c>
      <c r="H2285" t="s">
        <v>34</v>
      </c>
      <c r="I2285" t="s">
        <v>340</v>
      </c>
      <c r="J2285" t="s">
        <v>57</v>
      </c>
      <c r="K2285" t="s">
        <v>59</v>
      </c>
      <c r="L2285" t="s">
        <v>12377</v>
      </c>
      <c r="M2285" t="s">
        <v>23680</v>
      </c>
      <c r="N2285" t="s">
        <v>12379</v>
      </c>
      <c r="O2285">
        <f>VLOOKUP(B2285,HIS退!B:F,5,FALSE)</f>
        <v>-2778.8</v>
      </c>
      <c r="P2285" t="str">
        <f>VLOOKUP(B2285,HIS退!B:I,8,FALSE)</f>
        <v>9</v>
      </c>
      <c r="Q2285" s="38">
        <f>VLOOKUP(C2285,招行退!B:F,5,FALSE)</f>
        <v>2778.8</v>
      </c>
      <c r="R2285" t="str">
        <f>VLOOKUP(C2285,招行退!B:H,7,FALSE)</f>
        <v>B</v>
      </c>
      <c r="S2285" t="str">
        <f>VLOOKUP(C2285,招行退!B:I,8,FALSE)</f>
        <v>20170724</v>
      </c>
    </row>
    <row r="2286" spans="1:19" ht="14.25" hidden="1">
      <c r="A2286" t="s">
        <v>23681</v>
      </c>
      <c r="B2286">
        <v>936116</v>
      </c>
      <c r="C2286" t="s">
        <v>12382</v>
      </c>
      <c r="D2286" t="s">
        <v>16977</v>
      </c>
      <c r="E2286" t="s">
        <v>12385</v>
      </c>
      <c r="F2286" s="15">
        <v>980</v>
      </c>
      <c r="G2286" t="s">
        <v>34</v>
      </c>
      <c r="H2286" t="s">
        <v>34</v>
      </c>
      <c r="I2286" t="s">
        <v>340</v>
      </c>
      <c r="J2286" t="s">
        <v>57</v>
      </c>
      <c r="K2286" t="s">
        <v>59</v>
      </c>
      <c r="L2286" t="s">
        <v>12383</v>
      </c>
      <c r="M2286" t="s">
        <v>23682</v>
      </c>
      <c r="N2286" t="s">
        <v>12386</v>
      </c>
      <c r="O2286">
        <f>VLOOKUP(B2286,HIS退!B:F,5,FALSE)</f>
        <v>-980</v>
      </c>
      <c r="P2286" t="str">
        <f>VLOOKUP(B2286,HIS退!B:I,8,FALSE)</f>
        <v>9</v>
      </c>
      <c r="Q2286" s="38">
        <f>VLOOKUP(C2286,招行退!B:F,5,FALSE)</f>
        <v>980</v>
      </c>
      <c r="R2286" t="str">
        <f>VLOOKUP(C2286,招行退!B:H,7,FALSE)</f>
        <v>B</v>
      </c>
      <c r="S2286" t="str">
        <f>VLOOKUP(C2286,招行退!B:I,8,FALSE)</f>
        <v>20170724</v>
      </c>
    </row>
    <row r="2287" spans="1:19" ht="14.25" hidden="1">
      <c r="A2287" t="s">
        <v>23683</v>
      </c>
      <c r="B2287">
        <v>936315</v>
      </c>
      <c r="C2287" t="s">
        <v>16979</v>
      </c>
      <c r="D2287" t="s">
        <v>16980</v>
      </c>
      <c r="E2287" t="s">
        <v>16981</v>
      </c>
      <c r="F2287" s="15">
        <v>4650</v>
      </c>
      <c r="G2287" t="s">
        <v>34</v>
      </c>
      <c r="H2287" t="s">
        <v>34</v>
      </c>
      <c r="I2287" t="s">
        <v>58</v>
      </c>
      <c r="J2287" t="s">
        <v>48</v>
      </c>
      <c r="K2287" t="s">
        <v>59</v>
      </c>
      <c r="L2287" t="s">
        <v>23684</v>
      </c>
      <c r="M2287" t="s">
        <v>23685</v>
      </c>
      <c r="N2287" t="s">
        <v>23686</v>
      </c>
      <c r="O2287">
        <f>VLOOKUP(B2287,HIS退!B:F,5,FALSE)</f>
        <v>-4650</v>
      </c>
      <c r="P2287" t="str">
        <f>VLOOKUP(B2287,HIS退!B:I,8,FALSE)</f>
        <v>1</v>
      </c>
      <c r="Q2287" s="38">
        <f>VLOOKUP(C2287,招行退!B:F,5,FALSE)</f>
        <v>4650</v>
      </c>
      <c r="R2287" t="str">
        <f>VLOOKUP(C2287,招行退!B:H,7,FALSE)</f>
        <v>S</v>
      </c>
      <c r="S2287" t="e">
        <f>VLOOKUP(C2287,招行退!B:I,8,FALSE)</f>
        <v>#N/A</v>
      </c>
    </row>
    <row r="2288" spans="1:19" ht="14.25" hidden="1">
      <c r="A2288" t="s">
        <v>23687</v>
      </c>
      <c r="B2288">
        <v>936493</v>
      </c>
      <c r="C2288" t="s">
        <v>16983</v>
      </c>
      <c r="D2288" t="s">
        <v>16984</v>
      </c>
      <c r="E2288" t="s">
        <v>16985</v>
      </c>
      <c r="F2288" s="15">
        <v>3700</v>
      </c>
      <c r="G2288" t="s">
        <v>34</v>
      </c>
      <c r="H2288" t="s">
        <v>34</v>
      </c>
      <c r="I2288" t="s">
        <v>58</v>
      </c>
      <c r="J2288" t="s">
        <v>48</v>
      </c>
      <c r="K2288" t="s">
        <v>59</v>
      </c>
      <c r="L2288" t="s">
        <v>23688</v>
      </c>
      <c r="M2288" t="s">
        <v>23689</v>
      </c>
      <c r="N2288" t="s">
        <v>23690</v>
      </c>
      <c r="O2288">
        <f>VLOOKUP(B2288,HIS退!B:F,5,FALSE)</f>
        <v>-3700</v>
      </c>
      <c r="P2288" t="str">
        <f>VLOOKUP(B2288,HIS退!B:I,8,FALSE)</f>
        <v>1</v>
      </c>
      <c r="Q2288" s="38">
        <f>VLOOKUP(C2288,招行退!B:F,5,FALSE)</f>
        <v>3700</v>
      </c>
      <c r="R2288" t="str">
        <f>VLOOKUP(C2288,招行退!B:H,7,FALSE)</f>
        <v>S</v>
      </c>
      <c r="S2288" t="e">
        <f>VLOOKUP(C2288,招行退!B:I,8,FALSE)</f>
        <v>#N/A</v>
      </c>
    </row>
    <row r="2289" spans="1:19" ht="14.25" hidden="1">
      <c r="A2289" t="s">
        <v>23691</v>
      </c>
      <c r="B2289">
        <v>936674</v>
      </c>
      <c r="C2289" t="s">
        <v>12421</v>
      </c>
      <c r="D2289" t="s">
        <v>16987</v>
      </c>
      <c r="E2289" t="s">
        <v>12424</v>
      </c>
      <c r="F2289" s="15">
        <v>500</v>
      </c>
      <c r="G2289" t="s">
        <v>34</v>
      </c>
      <c r="H2289" t="s">
        <v>34</v>
      </c>
      <c r="I2289" t="s">
        <v>340</v>
      </c>
      <c r="J2289" t="s">
        <v>57</v>
      </c>
      <c r="K2289" t="s">
        <v>59</v>
      </c>
      <c r="L2289" t="s">
        <v>12422</v>
      </c>
      <c r="M2289" t="s">
        <v>23692</v>
      </c>
      <c r="N2289" t="s">
        <v>12425</v>
      </c>
      <c r="O2289">
        <f>VLOOKUP(B2289,HIS退!B:F,5,FALSE)</f>
        <v>-500</v>
      </c>
      <c r="P2289" t="str">
        <f>VLOOKUP(B2289,HIS退!B:I,8,FALSE)</f>
        <v>9</v>
      </c>
      <c r="Q2289" s="38">
        <f>VLOOKUP(C2289,招行退!B:F,5,FALSE)</f>
        <v>500</v>
      </c>
      <c r="R2289" t="str">
        <f>VLOOKUP(C2289,招行退!B:H,7,FALSE)</f>
        <v>B</v>
      </c>
      <c r="S2289" t="str">
        <f>VLOOKUP(C2289,招行退!B:I,8,FALSE)</f>
        <v>20170724</v>
      </c>
    </row>
    <row r="2290" spans="1:19" ht="14.25" hidden="1">
      <c r="A2290" t="s">
        <v>23693</v>
      </c>
      <c r="B2290">
        <v>936679</v>
      </c>
      <c r="C2290" t="s">
        <v>16989</v>
      </c>
      <c r="D2290" t="s">
        <v>16990</v>
      </c>
      <c r="E2290" t="s">
        <v>16991</v>
      </c>
      <c r="F2290" s="15">
        <v>2034.27</v>
      </c>
      <c r="G2290" t="s">
        <v>34</v>
      </c>
      <c r="H2290" t="s">
        <v>34</v>
      </c>
      <c r="I2290" t="s">
        <v>58</v>
      </c>
      <c r="J2290" t="s">
        <v>48</v>
      </c>
      <c r="K2290" t="s">
        <v>59</v>
      </c>
      <c r="L2290" t="s">
        <v>23694</v>
      </c>
      <c r="M2290" t="s">
        <v>23695</v>
      </c>
      <c r="N2290" t="s">
        <v>23696</v>
      </c>
      <c r="O2290">
        <f>VLOOKUP(B2290,HIS退!B:F,5,FALSE)</f>
        <v>-2034.27</v>
      </c>
      <c r="P2290" t="str">
        <f>VLOOKUP(B2290,HIS退!B:I,8,FALSE)</f>
        <v>1</v>
      </c>
      <c r="Q2290" s="38">
        <f>VLOOKUP(C2290,招行退!B:F,5,FALSE)</f>
        <v>2034.27</v>
      </c>
      <c r="R2290" t="str">
        <f>VLOOKUP(C2290,招行退!B:H,7,FALSE)</f>
        <v>S</v>
      </c>
      <c r="S2290" t="e">
        <f>VLOOKUP(C2290,招行退!B:I,8,FALSE)</f>
        <v>#N/A</v>
      </c>
    </row>
    <row r="2291" spans="1:19" ht="14.25" hidden="1">
      <c r="A2291" t="s">
        <v>23697</v>
      </c>
      <c r="B2291">
        <v>937344</v>
      </c>
      <c r="C2291" t="s">
        <v>12442</v>
      </c>
      <c r="D2291" t="s">
        <v>11060</v>
      </c>
      <c r="E2291" t="s">
        <v>11061</v>
      </c>
      <c r="F2291" s="15">
        <v>203.22</v>
      </c>
      <c r="G2291" t="s">
        <v>34</v>
      </c>
      <c r="H2291" t="s">
        <v>34</v>
      </c>
      <c r="I2291" t="s">
        <v>340</v>
      </c>
      <c r="J2291" t="s">
        <v>57</v>
      </c>
      <c r="K2291" t="s">
        <v>59</v>
      </c>
      <c r="L2291" t="s">
        <v>12443</v>
      </c>
      <c r="M2291" t="s">
        <v>23698</v>
      </c>
      <c r="N2291" t="s">
        <v>12445</v>
      </c>
      <c r="O2291">
        <f>VLOOKUP(B2291,HIS退!B:F,5,FALSE)</f>
        <v>-203.22</v>
      </c>
      <c r="P2291" t="str">
        <f>VLOOKUP(B2291,HIS退!B:I,8,FALSE)</f>
        <v>9</v>
      </c>
      <c r="Q2291" s="38">
        <f>VLOOKUP(C2291,招行退!B:F,5,FALSE)</f>
        <v>203.22</v>
      </c>
      <c r="R2291" t="str">
        <f>VLOOKUP(C2291,招行退!B:H,7,FALSE)</f>
        <v>B</v>
      </c>
      <c r="S2291" t="str">
        <f>VLOOKUP(C2291,招行退!B:I,8,FALSE)</f>
        <v>20170724</v>
      </c>
    </row>
    <row r="2292" spans="1:19" ht="14.25" hidden="1">
      <c r="A2292" t="s">
        <v>23699</v>
      </c>
      <c r="B2292">
        <v>937626</v>
      </c>
      <c r="C2292" t="s">
        <v>16994</v>
      </c>
      <c r="D2292" t="s">
        <v>1270</v>
      </c>
      <c r="E2292" t="s">
        <v>1271</v>
      </c>
      <c r="F2292" s="15">
        <v>500</v>
      </c>
      <c r="G2292" t="s">
        <v>34</v>
      </c>
      <c r="H2292" t="s">
        <v>34</v>
      </c>
      <c r="I2292" t="s">
        <v>58</v>
      </c>
      <c r="J2292" t="s">
        <v>48</v>
      </c>
      <c r="K2292" t="s">
        <v>59</v>
      </c>
      <c r="L2292" t="s">
        <v>23700</v>
      </c>
      <c r="M2292" t="s">
        <v>23701</v>
      </c>
      <c r="N2292" t="s">
        <v>3378</v>
      </c>
      <c r="O2292">
        <f>VLOOKUP(B2292,HIS退!B:F,5,FALSE)</f>
        <v>-500</v>
      </c>
      <c r="P2292" t="str">
        <f>VLOOKUP(B2292,HIS退!B:I,8,FALSE)</f>
        <v>1</v>
      </c>
      <c r="Q2292" s="38">
        <f>VLOOKUP(C2292,招行退!B:F,5,FALSE)</f>
        <v>500</v>
      </c>
      <c r="R2292" t="str">
        <f>VLOOKUP(C2292,招行退!B:H,7,FALSE)</f>
        <v>S</v>
      </c>
      <c r="S2292" t="e">
        <f>VLOOKUP(C2292,招行退!B:I,8,FALSE)</f>
        <v>#N/A</v>
      </c>
    </row>
    <row r="2293" spans="1:19" ht="14.25" hidden="1">
      <c r="A2293" t="s">
        <v>23702</v>
      </c>
      <c r="B2293">
        <v>937635</v>
      </c>
      <c r="C2293" t="s">
        <v>16996</v>
      </c>
      <c r="D2293" t="s">
        <v>16997</v>
      </c>
      <c r="E2293" t="s">
        <v>16998</v>
      </c>
      <c r="F2293" s="15">
        <v>500</v>
      </c>
      <c r="G2293" t="s">
        <v>34</v>
      </c>
      <c r="H2293" t="s">
        <v>34</v>
      </c>
      <c r="I2293" t="s">
        <v>58</v>
      </c>
      <c r="J2293" t="s">
        <v>48</v>
      </c>
      <c r="K2293" t="s">
        <v>59</v>
      </c>
      <c r="L2293" t="s">
        <v>23703</v>
      </c>
      <c r="M2293" t="s">
        <v>23704</v>
      </c>
      <c r="N2293" t="s">
        <v>23705</v>
      </c>
      <c r="O2293">
        <f>VLOOKUP(B2293,HIS退!B:F,5,FALSE)</f>
        <v>-500</v>
      </c>
      <c r="P2293" t="str">
        <f>VLOOKUP(B2293,HIS退!B:I,8,FALSE)</f>
        <v>1</v>
      </c>
      <c r="Q2293" s="38">
        <f>VLOOKUP(C2293,招行退!B:F,5,FALSE)</f>
        <v>500</v>
      </c>
      <c r="R2293" t="str">
        <f>VLOOKUP(C2293,招行退!B:H,7,FALSE)</f>
        <v>S</v>
      </c>
      <c r="S2293" t="e">
        <f>VLOOKUP(C2293,招行退!B:I,8,FALSE)</f>
        <v>#N/A</v>
      </c>
    </row>
    <row r="2294" spans="1:19" ht="14.25" hidden="1">
      <c r="A2294" t="s">
        <v>23706</v>
      </c>
      <c r="B2294">
        <v>937675</v>
      </c>
      <c r="C2294" t="s">
        <v>17000</v>
      </c>
      <c r="D2294" t="s">
        <v>17001</v>
      </c>
      <c r="E2294" t="s">
        <v>17002</v>
      </c>
      <c r="F2294" s="15">
        <v>90.72</v>
      </c>
      <c r="G2294" t="s">
        <v>34</v>
      </c>
      <c r="H2294" t="s">
        <v>34</v>
      </c>
      <c r="I2294" t="s">
        <v>58</v>
      </c>
      <c r="J2294" t="s">
        <v>48</v>
      </c>
      <c r="K2294" t="s">
        <v>59</v>
      </c>
      <c r="L2294" t="s">
        <v>23707</v>
      </c>
      <c r="M2294" t="s">
        <v>23708</v>
      </c>
      <c r="N2294" t="s">
        <v>23709</v>
      </c>
      <c r="O2294">
        <f>VLOOKUP(B2294,HIS退!B:F,5,FALSE)</f>
        <v>-90.72</v>
      </c>
      <c r="P2294" t="str">
        <f>VLOOKUP(B2294,HIS退!B:I,8,FALSE)</f>
        <v>1</v>
      </c>
      <c r="Q2294" s="38">
        <f>VLOOKUP(C2294,招行退!B:F,5,FALSE)</f>
        <v>90.72</v>
      </c>
      <c r="R2294" t="str">
        <f>VLOOKUP(C2294,招行退!B:H,7,FALSE)</f>
        <v>S</v>
      </c>
      <c r="S2294" t="e">
        <f>VLOOKUP(C2294,招行退!B:I,8,FALSE)</f>
        <v>#N/A</v>
      </c>
    </row>
    <row r="2295" spans="1:19" ht="14.25" hidden="1">
      <c r="A2295" t="s">
        <v>23710</v>
      </c>
      <c r="B2295">
        <v>937725</v>
      </c>
      <c r="C2295" t="s">
        <v>17004</v>
      </c>
      <c r="D2295" t="s">
        <v>17005</v>
      </c>
      <c r="E2295" t="s">
        <v>17006</v>
      </c>
      <c r="F2295" s="15">
        <v>8011</v>
      </c>
      <c r="G2295" t="s">
        <v>34</v>
      </c>
      <c r="H2295" t="s">
        <v>34</v>
      </c>
      <c r="I2295" t="s">
        <v>58</v>
      </c>
      <c r="J2295" t="s">
        <v>48</v>
      </c>
      <c r="K2295" t="s">
        <v>59</v>
      </c>
      <c r="L2295" t="s">
        <v>23711</v>
      </c>
      <c r="M2295" t="s">
        <v>23712</v>
      </c>
      <c r="N2295" t="s">
        <v>23713</v>
      </c>
      <c r="O2295">
        <f>VLOOKUP(B2295,HIS退!B:F,5,FALSE)</f>
        <v>-8011</v>
      </c>
      <c r="P2295" t="str">
        <f>VLOOKUP(B2295,HIS退!B:I,8,FALSE)</f>
        <v>1</v>
      </c>
      <c r="Q2295" s="38">
        <f>VLOOKUP(C2295,招行退!B:F,5,FALSE)</f>
        <v>8011</v>
      </c>
      <c r="R2295" t="str">
        <f>VLOOKUP(C2295,招行退!B:H,7,FALSE)</f>
        <v>S</v>
      </c>
      <c r="S2295" t="e">
        <f>VLOOKUP(C2295,招行退!B:I,8,FALSE)</f>
        <v>#N/A</v>
      </c>
    </row>
    <row r="2296" spans="1:19" ht="14.25" hidden="1">
      <c r="A2296" t="s">
        <v>23714</v>
      </c>
      <c r="B2296">
        <v>937896</v>
      </c>
      <c r="C2296" t="s">
        <v>12362</v>
      </c>
      <c r="D2296" t="s">
        <v>17008</v>
      </c>
      <c r="E2296" t="s">
        <v>12365</v>
      </c>
      <c r="F2296" s="15">
        <v>2768.48</v>
      </c>
      <c r="G2296" t="s">
        <v>34</v>
      </c>
      <c r="H2296" t="s">
        <v>34</v>
      </c>
      <c r="I2296" t="s">
        <v>340</v>
      </c>
      <c r="J2296" t="s">
        <v>57</v>
      </c>
      <c r="K2296" t="s">
        <v>59</v>
      </c>
      <c r="L2296" t="s">
        <v>12363</v>
      </c>
      <c r="M2296" t="s">
        <v>23715</v>
      </c>
      <c r="N2296" t="s">
        <v>12366</v>
      </c>
      <c r="O2296">
        <f>VLOOKUP(B2296,HIS退!B:F,5,FALSE)</f>
        <v>-2768.48</v>
      </c>
      <c r="P2296" t="str">
        <f>VLOOKUP(B2296,HIS退!B:I,8,FALSE)</f>
        <v>9</v>
      </c>
      <c r="Q2296" s="38">
        <f>VLOOKUP(C2296,招行退!B:F,5,FALSE)</f>
        <v>2768.48</v>
      </c>
      <c r="R2296" t="str">
        <f>VLOOKUP(C2296,招行退!B:H,7,FALSE)</f>
        <v>B</v>
      </c>
      <c r="S2296" t="str">
        <f>VLOOKUP(C2296,招行退!B:I,8,FALSE)</f>
        <v>20170724</v>
      </c>
    </row>
    <row r="2297" spans="1:19" ht="14.25" hidden="1">
      <c r="A2297" t="s">
        <v>23716</v>
      </c>
      <c r="B2297">
        <v>937910</v>
      </c>
      <c r="C2297" t="s">
        <v>17010</v>
      </c>
      <c r="D2297" t="s">
        <v>16652</v>
      </c>
      <c r="E2297" t="s">
        <v>16653</v>
      </c>
      <c r="F2297" s="15">
        <v>62.5</v>
      </c>
      <c r="G2297" t="s">
        <v>34</v>
      </c>
      <c r="H2297" t="s">
        <v>34</v>
      </c>
      <c r="I2297" t="s">
        <v>58</v>
      </c>
      <c r="J2297" t="s">
        <v>48</v>
      </c>
      <c r="K2297" t="s">
        <v>59</v>
      </c>
      <c r="L2297" t="s">
        <v>23717</v>
      </c>
      <c r="M2297" t="s">
        <v>23718</v>
      </c>
      <c r="N2297" t="s">
        <v>23349</v>
      </c>
      <c r="O2297">
        <f>VLOOKUP(B2297,HIS退!B:F,5,FALSE)</f>
        <v>-62.5</v>
      </c>
      <c r="P2297" t="str">
        <f>VLOOKUP(B2297,HIS退!B:I,8,FALSE)</f>
        <v>1</v>
      </c>
      <c r="Q2297" s="38">
        <f>VLOOKUP(C2297,招行退!B:F,5,FALSE)</f>
        <v>62.5</v>
      </c>
      <c r="R2297" t="str">
        <f>VLOOKUP(C2297,招行退!B:H,7,FALSE)</f>
        <v>S</v>
      </c>
      <c r="S2297" t="e">
        <f>VLOOKUP(C2297,招行退!B:I,8,FALSE)</f>
        <v>#N/A</v>
      </c>
    </row>
    <row r="2298" spans="1:19" ht="14.25" hidden="1">
      <c r="A2298" t="s">
        <v>23719</v>
      </c>
      <c r="B2298">
        <v>937957</v>
      </c>
      <c r="C2298" t="s">
        <v>17012</v>
      </c>
      <c r="D2298" t="s">
        <v>17013</v>
      </c>
      <c r="E2298" t="s">
        <v>17014</v>
      </c>
      <c r="F2298" s="15">
        <v>5025</v>
      </c>
      <c r="G2298" t="s">
        <v>34</v>
      </c>
      <c r="H2298" t="s">
        <v>34</v>
      </c>
      <c r="I2298" t="s">
        <v>58</v>
      </c>
      <c r="J2298" t="s">
        <v>48</v>
      </c>
      <c r="K2298" t="s">
        <v>59</v>
      </c>
      <c r="L2298" t="s">
        <v>23720</v>
      </c>
      <c r="M2298" t="s">
        <v>23721</v>
      </c>
      <c r="N2298" t="s">
        <v>23722</v>
      </c>
      <c r="O2298">
        <f>VLOOKUP(B2298,HIS退!B:F,5,FALSE)</f>
        <v>-5025</v>
      </c>
      <c r="P2298" t="str">
        <f>VLOOKUP(B2298,HIS退!B:I,8,FALSE)</f>
        <v>1</v>
      </c>
      <c r="Q2298" s="38">
        <f>VLOOKUP(C2298,招行退!B:F,5,FALSE)</f>
        <v>5025</v>
      </c>
      <c r="R2298" t="str">
        <f>VLOOKUP(C2298,招行退!B:H,7,FALSE)</f>
        <v>S</v>
      </c>
      <c r="S2298" t="e">
        <f>VLOOKUP(C2298,招行退!B:I,8,FALSE)</f>
        <v>#N/A</v>
      </c>
    </row>
    <row r="2299" spans="1:19" ht="14.25" hidden="1">
      <c r="A2299" t="s">
        <v>23723</v>
      </c>
      <c r="B2299">
        <v>938398</v>
      </c>
      <c r="C2299" t="s">
        <v>17016</v>
      </c>
      <c r="D2299" t="s">
        <v>17017</v>
      </c>
      <c r="E2299" t="s">
        <v>17018</v>
      </c>
      <c r="F2299" s="15">
        <v>150</v>
      </c>
      <c r="G2299" t="s">
        <v>53</v>
      </c>
      <c r="H2299" t="s">
        <v>34</v>
      </c>
      <c r="I2299" t="s">
        <v>58</v>
      </c>
      <c r="J2299" t="s">
        <v>48</v>
      </c>
      <c r="K2299" t="s">
        <v>59</v>
      </c>
      <c r="L2299" t="s">
        <v>23724</v>
      </c>
      <c r="M2299" t="s">
        <v>23725</v>
      </c>
      <c r="N2299" t="s">
        <v>23726</v>
      </c>
      <c r="O2299">
        <f>VLOOKUP(B2299,HIS退!B:F,5,FALSE)</f>
        <v>-150</v>
      </c>
      <c r="P2299" t="str">
        <f>VLOOKUP(B2299,HIS退!B:I,8,FALSE)</f>
        <v>1</v>
      </c>
      <c r="Q2299" s="38">
        <f>VLOOKUP(C2299,招行退!B:F,5,FALSE)</f>
        <v>150</v>
      </c>
      <c r="R2299" t="str">
        <f>VLOOKUP(C2299,招行退!B:H,7,FALSE)</f>
        <v>S</v>
      </c>
      <c r="S2299" t="e">
        <f>VLOOKUP(C2299,招行退!B:I,8,FALSE)</f>
        <v>#N/A</v>
      </c>
    </row>
    <row r="2300" spans="1:19" ht="14.25" hidden="1">
      <c r="A2300" t="s">
        <v>23727</v>
      </c>
      <c r="B2300">
        <v>939024</v>
      </c>
      <c r="C2300" t="s">
        <v>12407</v>
      </c>
      <c r="D2300" t="s">
        <v>17021</v>
      </c>
      <c r="E2300" t="s">
        <v>12410</v>
      </c>
      <c r="F2300" s="15">
        <v>6528</v>
      </c>
      <c r="G2300" t="s">
        <v>34</v>
      </c>
      <c r="H2300" t="s">
        <v>34</v>
      </c>
      <c r="I2300" t="s">
        <v>340</v>
      </c>
      <c r="J2300" t="s">
        <v>57</v>
      </c>
      <c r="K2300" t="s">
        <v>59</v>
      </c>
      <c r="L2300" t="s">
        <v>12408</v>
      </c>
      <c r="M2300" t="s">
        <v>23728</v>
      </c>
      <c r="N2300" t="s">
        <v>12411</v>
      </c>
      <c r="O2300">
        <f>VLOOKUP(B2300,HIS退!B:F,5,FALSE)</f>
        <v>-6528</v>
      </c>
      <c r="P2300" t="str">
        <f>VLOOKUP(B2300,HIS退!B:I,8,FALSE)</f>
        <v>9</v>
      </c>
      <c r="Q2300" s="38">
        <f>VLOOKUP(C2300,招行退!B:F,5,FALSE)</f>
        <v>6528</v>
      </c>
      <c r="R2300" t="str">
        <f>VLOOKUP(C2300,招行退!B:H,7,FALSE)</f>
        <v>B</v>
      </c>
      <c r="S2300" t="str">
        <f>VLOOKUP(C2300,招行退!B:I,8,FALSE)</f>
        <v>20170724</v>
      </c>
    </row>
    <row r="2301" spans="1:19" ht="14.25" hidden="1">
      <c r="A2301" t="s">
        <v>23729</v>
      </c>
      <c r="B2301">
        <v>939146</v>
      </c>
      <c r="C2301" t="s">
        <v>17023</v>
      </c>
      <c r="D2301" t="s">
        <v>17024</v>
      </c>
      <c r="E2301" t="s">
        <v>17025</v>
      </c>
      <c r="F2301" s="15">
        <v>2200</v>
      </c>
      <c r="G2301" t="s">
        <v>34</v>
      </c>
      <c r="H2301" t="s">
        <v>34</v>
      </c>
      <c r="I2301" t="s">
        <v>58</v>
      </c>
      <c r="J2301" t="s">
        <v>48</v>
      </c>
      <c r="K2301" t="s">
        <v>59</v>
      </c>
      <c r="L2301" t="s">
        <v>23730</v>
      </c>
      <c r="M2301" t="s">
        <v>23731</v>
      </c>
      <c r="N2301" t="s">
        <v>23732</v>
      </c>
      <c r="O2301">
        <f>VLOOKUP(B2301,HIS退!B:F,5,FALSE)</f>
        <v>-2200</v>
      </c>
      <c r="P2301" t="str">
        <f>VLOOKUP(B2301,HIS退!B:I,8,FALSE)</f>
        <v>1</v>
      </c>
      <c r="Q2301" s="38">
        <f>VLOOKUP(C2301,招行退!B:F,5,FALSE)</f>
        <v>2200</v>
      </c>
      <c r="R2301" t="str">
        <f>VLOOKUP(C2301,招行退!B:H,7,FALSE)</f>
        <v>S</v>
      </c>
      <c r="S2301" t="e">
        <f>VLOOKUP(C2301,招行退!B:I,8,FALSE)</f>
        <v>#N/A</v>
      </c>
    </row>
    <row r="2302" spans="1:19" ht="14.25" hidden="1">
      <c r="A2302" t="s">
        <v>23733</v>
      </c>
      <c r="B2302">
        <v>939154</v>
      </c>
      <c r="C2302" t="s">
        <v>17027</v>
      </c>
      <c r="D2302" t="s">
        <v>17028</v>
      </c>
      <c r="E2302" t="s">
        <v>17029</v>
      </c>
      <c r="F2302" s="15">
        <v>182.5</v>
      </c>
      <c r="G2302" t="s">
        <v>34</v>
      </c>
      <c r="H2302" t="s">
        <v>34</v>
      </c>
      <c r="I2302" t="s">
        <v>58</v>
      </c>
      <c r="J2302" t="s">
        <v>48</v>
      </c>
      <c r="K2302" t="s">
        <v>59</v>
      </c>
      <c r="L2302" t="s">
        <v>23734</v>
      </c>
      <c r="M2302" t="s">
        <v>23735</v>
      </c>
      <c r="N2302" t="s">
        <v>23736</v>
      </c>
      <c r="O2302">
        <f>VLOOKUP(B2302,HIS退!B:F,5,FALSE)</f>
        <v>-182.5</v>
      </c>
      <c r="P2302" t="str">
        <f>VLOOKUP(B2302,HIS退!B:I,8,FALSE)</f>
        <v>1</v>
      </c>
      <c r="Q2302" s="38">
        <f>VLOOKUP(C2302,招行退!B:F,5,FALSE)</f>
        <v>182.5</v>
      </c>
      <c r="R2302" t="str">
        <f>VLOOKUP(C2302,招行退!B:H,7,FALSE)</f>
        <v>S</v>
      </c>
      <c r="S2302" t="e">
        <f>VLOOKUP(C2302,招行退!B:I,8,FALSE)</f>
        <v>#N/A</v>
      </c>
    </row>
    <row r="2303" spans="1:19" ht="14.25" hidden="1">
      <c r="A2303" t="s">
        <v>23737</v>
      </c>
      <c r="B2303">
        <v>939209</v>
      </c>
      <c r="C2303" t="s">
        <v>17031</v>
      </c>
      <c r="D2303" t="s">
        <v>17032</v>
      </c>
      <c r="E2303" t="s">
        <v>17033</v>
      </c>
      <c r="F2303" s="15">
        <v>70</v>
      </c>
      <c r="G2303" t="s">
        <v>34</v>
      </c>
      <c r="H2303" t="s">
        <v>34</v>
      </c>
      <c r="I2303" t="s">
        <v>58</v>
      </c>
      <c r="J2303" t="s">
        <v>48</v>
      </c>
      <c r="K2303" t="s">
        <v>59</v>
      </c>
      <c r="L2303" t="s">
        <v>23738</v>
      </c>
      <c r="M2303" t="s">
        <v>23739</v>
      </c>
      <c r="N2303" t="s">
        <v>23740</v>
      </c>
      <c r="O2303">
        <f>VLOOKUP(B2303,HIS退!B:F,5,FALSE)</f>
        <v>-70</v>
      </c>
      <c r="P2303" t="str">
        <f>VLOOKUP(B2303,HIS退!B:I,8,FALSE)</f>
        <v>1</v>
      </c>
      <c r="Q2303" s="38">
        <f>VLOOKUP(C2303,招行退!B:F,5,FALSE)</f>
        <v>70</v>
      </c>
      <c r="R2303" t="str">
        <f>VLOOKUP(C2303,招行退!B:H,7,FALSE)</f>
        <v>S</v>
      </c>
      <c r="S2303" t="e">
        <f>VLOOKUP(C2303,招行退!B:I,8,FALSE)</f>
        <v>#N/A</v>
      </c>
    </row>
    <row r="2304" spans="1:19" ht="14.25" hidden="1">
      <c r="A2304" t="s">
        <v>23741</v>
      </c>
      <c r="B2304">
        <v>939302</v>
      </c>
      <c r="C2304" t="s">
        <v>12369</v>
      </c>
      <c r="D2304" t="s">
        <v>17035</v>
      </c>
      <c r="E2304" t="s">
        <v>12372</v>
      </c>
      <c r="F2304" s="15">
        <v>6500</v>
      </c>
      <c r="G2304" t="s">
        <v>34</v>
      </c>
      <c r="H2304" t="s">
        <v>34</v>
      </c>
      <c r="I2304" t="s">
        <v>340</v>
      </c>
      <c r="J2304" t="s">
        <v>57</v>
      </c>
      <c r="K2304" t="s">
        <v>59</v>
      </c>
      <c r="L2304" t="s">
        <v>12370</v>
      </c>
      <c r="M2304" t="s">
        <v>23742</v>
      </c>
      <c r="N2304" t="s">
        <v>12373</v>
      </c>
      <c r="O2304">
        <f>VLOOKUP(B2304,HIS退!B:F,5,FALSE)</f>
        <v>-6500</v>
      </c>
      <c r="P2304" t="str">
        <f>VLOOKUP(B2304,HIS退!B:I,8,FALSE)</f>
        <v>9</v>
      </c>
      <c r="Q2304" s="38">
        <f>VLOOKUP(C2304,招行退!B:F,5,FALSE)</f>
        <v>6500</v>
      </c>
      <c r="R2304" t="str">
        <f>VLOOKUP(C2304,招行退!B:H,7,FALSE)</f>
        <v>B</v>
      </c>
      <c r="S2304" t="str">
        <f>VLOOKUP(C2304,招行退!B:I,8,FALSE)</f>
        <v>20170724</v>
      </c>
    </row>
    <row r="2305" spans="1:19" ht="14.25" hidden="1">
      <c r="A2305" t="s">
        <v>23743</v>
      </c>
      <c r="B2305">
        <v>939414</v>
      </c>
      <c r="C2305" t="s">
        <v>17037</v>
      </c>
      <c r="D2305" t="s">
        <v>8185</v>
      </c>
      <c r="E2305" t="s">
        <v>8186</v>
      </c>
      <c r="F2305" s="15">
        <v>999</v>
      </c>
      <c r="G2305" t="s">
        <v>34</v>
      </c>
      <c r="H2305" t="s">
        <v>34</v>
      </c>
      <c r="I2305" t="s">
        <v>58</v>
      </c>
      <c r="J2305" t="s">
        <v>48</v>
      </c>
      <c r="K2305" t="s">
        <v>59</v>
      </c>
      <c r="L2305" t="s">
        <v>23744</v>
      </c>
      <c r="M2305" t="s">
        <v>23745</v>
      </c>
      <c r="N2305" t="s">
        <v>8189</v>
      </c>
      <c r="O2305">
        <f>VLOOKUP(B2305,HIS退!B:F,5,FALSE)</f>
        <v>-999</v>
      </c>
      <c r="P2305" t="str">
        <f>VLOOKUP(B2305,HIS退!B:I,8,FALSE)</f>
        <v>1</v>
      </c>
      <c r="Q2305" s="38">
        <f>VLOOKUP(C2305,招行退!B:F,5,FALSE)</f>
        <v>999</v>
      </c>
      <c r="R2305" t="str">
        <f>VLOOKUP(C2305,招行退!B:H,7,FALSE)</f>
        <v>S</v>
      </c>
      <c r="S2305" t="e">
        <f>VLOOKUP(C2305,招行退!B:I,8,FALSE)</f>
        <v>#N/A</v>
      </c>
    </row>
    <row r="2306" spans="1:19" ht="14.25">
      <c r="A2306" t="s">
        <v>23746</v>
      </c>
      <c r="B2306">
        <v>939722</v>
      </c>
      <c r="C2306" t="s">
        <v>12589</v>
      </c>
      <c r="D2306" t="s">
        <v>17039</v>
      </c>
      <c r="E2306" t="s">
        <v>17040</v>
      </c>
      <c r="F2306" s="15">
        <v>5000</v>
      </c>
      <c r="G2306" t="s">
        <v>34</v>
      </c>
      <c r="H2306" t="s">
        <v>34</v>
      </c>
      <c r="I2306" t="s">
        <v>58</v>
      </c>
      <c r="J2306" t="s">
        <v>48</v>
      </c>
      <c r="K2306" t="s">
        <v>59</v>
      </c>
      <c r="L2306" s="19" t="s">
        <v>27348</v>
      </c>
      <c r="M2306" t="s">
        <v>23747</v>
      </c>
      <c r="N2306" t="s">
        <v>12582</v>
      </c>
      <c r="O2306">
        <f>VLOOKUP(B2306,HIS退!B:F,5,FALSE)</f>
        <v>-5000</v>
      </c>
      <c r="P2306" t="str">
        <f>VLOOKUP(B2306,HIS退!B:I,8,FALSE)</f>
        <v>9</v>
      </c>
      <c r="Q2306" s="38">
        <f>VLOOKUP(C2306,招行退!B:F,5,FALSE)</f>
        <v>5000</v>
      </c>
      <c r="R2306" t="str">
        <f>VLOOKUP(C2306,招行退!B:H,7,FALSE)</f>
        <v>B</v>
      </c>
      <c r="S2306" t="str">
        <f>VLOOKUP(C2306,招行退!B:I,8,FALSE)</f>
        <v>20170725</v>
      </c>
    </row>
    <row r="2307" spans="1:19" ht="14.25" hidden="1">
      <c r="A2307" t="s">
        <v>23748</v>
      </c>
      <c r="B2307">
        <v>939786</v>
      </c>
      <c r="C2307" t="s">
        <v>17042</v>
      </c>
      <c r="D2307" t="s">
        <v>17043</v>
      </c>
      <c r="E2307" t="s">
        <v>17044</v>
      </c>
      <c r="F2307" s="15">
        <v>1641.41</v>
      </c>
      <c r="G2307" t="s">
        <v>34</v>
      </c>
      <c r="H2307" t="s">
        <v>34</v>
      </c>
      <c r="I2307" t="s">
        <v>58</v>
      </c>
      <c r="J2307" t="s">
        <v>48</v>
      </c>
      <c r="K2307" t="s">
        <v>59</v>
      </c>
      <c r="L2307" t="s">
        <v>23749</v>
      </c>
      <c r="M2307" t="s">
        <v>23750</v>
      </c>
      <c r="N2307" t="s">
        <v>5710</v>
      </c>
      <c r="O2307">
        <f>VLOOKUP(B2307,HIS退!B:F,5,FALSE)</f>
        <v>-1641.41</v>
      </c>
      <c r="P2307" t="str">
        <f>VLOOKUP(B2307,HIS退!B:I,8,FALSE)</f>
        <v>1</v>
      </c>
      <c r="Q2307" s="38">
        <f>VLOOKUP(C2307,招行退!B:F,5,FALSE)</f>
        <v>1641.41</v>
      </c>
      <c r="R2307" t="str">
        <f>VLOOKUP(C2307,招行退!B:H,7,FALSE)</f>
        <v>S</v>
      </c>
      <c r="S2307" t="e">
        <f>VLOOKUP(C2307,招行退!B:I,8,FALSE)</f>
        <v>#N/A</v>
      </c>
    </row>
    <row r="2308" spans="1:19" ht="14.25" hidden="1">
      <c r="A2308" t="s">
        <v>23751</v>
      </c>
      <c r="B2308">
        <v>939795</v>
      </c>
      <c r="C2308" t="s">
        <v>17046</v>
      </c>
      <c r="D2308" t="s">
        <v>17047</v>
      </c>
      <c r="E2308" t="s">
        <v>17048</v>
      </c>
      <c r="F2308" s="15">
        <v>800</v>
      </c>
      <c r="G2308" t="s">
        <v>34</v>
      </c>
      <c r="H2308" t="s">
        <v>34</v>
      </c>
      <c r="I2308" t="s">
        <v>58</v>
      </c>
      <c r="J2308" t="s">
        <v>48</v>
      </c>
      <c r="K2308" t="s">
        <v>59</v>
      </c>
      <c r="L2308" t="s">
        <v>23752</v>
      </c>
      <c r="M2308" t="s">
        <v>23753</v>
      </c>
      <c r="N2308" t="s">
        <v>23514</v>
      </c>
      <c r="O2308">
        <f>VLOOKUP(B2308,HIS退!B:F,5,FALSE)</f>
        <v>-800</v>
      </c>
      <c r="P2308" t="str">
        <f>VLOOKUP(B2308,HIS退!B:I,8,FALSE)</f>
        <v>1</v>
      </c>
      <c r="Q2308" s="38">
        <f>VLOOKUP(C2308,招行退!B:F,5,FALSE)</f>
        <v>800</v>
      </c>
      <c r="R2308" t="str">
        <f>VLOOKUP(C2308,招行退!B:H,7,FALSE)</f>
        <v>S</v>
      </c>
      <c r="S2308" t="e">
        <f>VLOOKUP(C2308,招行退!B:I,8,FALSE)</f>
        <v>#N/A</v>
      </c>
    </row>
    <row r="2309" spans="1:19" ht="14.25">
      <c r="A2309" t="s">
        <v>23754</v>
      </c>
      <c r="B2309">
        <v>939808</v>
      </c>
      <c r="C2309" t="s">
        <v>12594</v>
      </c>
      <c r="D2309" t="s">
        <v>17039</v>
      </c>
      <c r="E2309" t="s">
        <v>17040</v>
      </c>
      <c r="F2309" s="15">
        <v>5000</v>
      </c>
      <c r="G2309" t="s">
        <v>34</v>
      </c>
      <c r="H2309" t="s">
        <v>34</v>
      </c>
      <c r="I2309" t="s">
        <v>58</v>
      </c>
      <c r="J2309" t="s">
        <v>48</v>
      </c>
      <c r="K2309" t="s">
        <v>59</v>
      </c>
      <c r="L2309" s="19" t="s">
        <v>27349</v>
      </c>
      <c r="M2309" t="s">
        <v>23755</v>
      </c>
      <c r="N2309" t="s">
        <v>12582</v>
      </c>
      <c r="O2309">
        <f>VLOOKUP(B2309,HIS退!B:F,5,FALSE)</f>
        <v>-5000</v>
      </c>
      <c r="P2309" t="str">
        <f>VLOOKUP(B2309,HIS退!B:I,8,FALSE)</f>
        <v>9</v>
      </c>
      <c r="Q2309" s="38">
        <f>VLOOKUP(C2309,招行退!B:F,5,FALSE)</f>
        <v>5000</v>
      </c>
      <c r="R2309" t="str">
        <f>VLOOKUP(C2309,招行退!B:H,7,FALSE)</f>
        <v>B</v>
      </c>
      <c r="S2309" t="str">
        <f>VLOOKUP(C2309,招行退!B:I,8,FALSE)</f>
        <v>20170725</v>
      </c>
    </row>
    <row r="2310" spans="1:19" ht="14.25" hidden="1">
      <c r="A2310" t="s">
        <v>23756</v>
      </c>
      <c r="B2310">
        <v>939824</v>
      </c>
      <c r="C2310" t="s">
        <v>17051</v>
      </c>
      <c r="D2310" t="s">
        <v>15995</v>
      </c>
      <c r="E2310" t="s">
        <v>6441</v>
      </c>
      <c r="F2310" s="15">
        <v>1272.6400000000001</v>
      </c>
      <c r="G2310" t="s">
        <v>34</v>
      </c>
      <c r="H2310" t="s">
        <v>34</v>
      </c>
      <c r="I2310" t="s">
        <v>58</v>
      </c>
      <c r="J2310" t="s">
        <v>48</v>
      </c>
      <c r="K2310" t="s">
        <v>59</v>
      </c>
      <c r="L2310" t="s">
        <v>23757</v>
      </c>
      <c r="M2310" t="s">
        <v>23758</v>
      </c>
      <c r="N2310" t="s">
        <v>6442</v>
      </c>
      <c r="O2310">
        <f>VLOOKUP(B2310,HIS退!B:F,5,FALSE)</f>
        <v>-1272.6400000000001</v>
      </c>
      <c r="P2310" t="str">
        <f>VLOOKUP(B2310,HIS退!B:I,8,FALSE)</f>
        <v>1</v>
      </c>
      <c r="Q2310" s="38">
        <f>VLOOKUP(C2310,招行退!B:F,5,FALSE)</f>
        <v>1272.6400000000001</v>
      </c>
      <c r="R2310" t="str">
        <f>VLOOKUP(C2310,招行退!B:H,7,FALSE)</f>
        <v>S</v>
      </c>
      <c r="S2310" t="e">
        <f>VLOOKUP(C2310,招行退!B:I,8,FALSE)</f>
        <v>#N/A</v>
      </c>
    </row>
    <row r="2311" spans="1:19" ht="14.25" hidden="1">
      <c r="A2311" t="s">
        <v>23759</v>
      </c>
      <c r="B2311">
        <v>939962</v>
      </c>
      <c r="C2311" t="s">
        <v>17053</v>
      </c>
      <c r="D2311" t="s">
        <v>17054</v>
      </c>
      <c r="E2311" t="s">
        <v>17055</v>
      </c>
      <c r="F2311" s="15">
        <v>94.5</v>
      </c>
      <c r="G2311" t="s">
        <v>34</v>
      </c>
      <c r="H2311" t="s">
        <v>34</v>
      </c>
      <c r="I2311" t="s">
        <v>58</v>
      </c>
      <c r="J2311" t="s">
        <v>48</v>
      </c>
      <c r="K2311" t="s">
        <v>59</v>
      </c>
      <c r="L2311" t="s">
        <v>23760</v>
      </c>
      <c r="M2311" t="s">
        <v>23761</v>
      </c>
      <c r="N2311" t="s">
        <v>23762</v>
      </c>
      <c r="O2311">
        <f>VLOOKUP(B2311,HIS退!B:F,5,FALSE)</f>
        <v>-94.5</v>
      </c>
      <c r="P2311" t="str">
        <f>VLOOKUP(B2311,HIS退!B:I,8,FALSE)</f>
        <v>1</v>
      </c>
      <c r="Q2311" s="38">
        <f>VLOOKUP(C2311,招行退!B:F,5,FALSE)</f>
        <v>94.5</v>
      </c>
      <c r="R2311" t="str">
        <f>VLOOKUP(C2311,招行退!B:H,7,FALSE)</f>
        <v>S</v>
      </c>
      <c r="S2311" t="e">
        <f>VLOOKUP(C2311,招行退!B:I,8,FALSE)</f>
        <v>#N/A</v>
      </c>
    </row>
    <row r="2312" spans="1:19" ht="14.25">
      <c r="A2312" t="s">
        <v>23763</v>
      </c>
      <c r="B2312">
        <v>940062</v>
      </c>
      <c r="C2312" t="s">
        <v>12578</v>
      </c>
      <c r="D2312" t="s">
        <v>17039</v>
      </c>
      <c r="E2312" t="s">
        <v>17040</v>
      </c>
      <c r="F2312" s="15">
        <v>4350</v>
      </c>
      <c r="G2312" t="s">
        <v>34</v>
      </c>
      <c r="H2312" t="s">
        <v>34</v>
      </c>
      <c r="I2312" t="s">
        <v>58</v>
      </c>
      <c r="J2312" t="s">
        <v>48</v>
      </c>
      <c r="K2312" t="s">
        <v>59</v>
      </c>
      <c r="L2312" s="19" t="s">
        <v>27350</v>
      </c>
      <c r="M2312" t="s">
        <v>23764</v>
      </c>
      <c r="N2312" t="s">
        <v>12582</v>
      </c>
      <c r="O2312">
        <f>VLOOKUP(B2312,HIS退!B:F,5,FALSE)</f>
        <v>-4350</v>
      </c>
      <c r="P2312" t="str">
        <f>VLOOKUP(B2312,HIS退!B:I,8,FALSE)</f>
        <v>9</v>
      </c>
      <c r="Q2312" s="38">
        <f>VLOOKUP(C2312,招行退!B:F,5,FALSE)</f>
        <v>4350</v>
      </c>
      <c r="R2312" t="str">
        <f>VLOOKUP(C2312,招行退!B:H,7,FALSE)</f>
        <v>B</v>
      </c>
      <c r="S2312" t="str">
        <f>VLOOKUP(C2312,招行退!B:I,8,FALSE)</f>
        <v>20170725</v>
      </c>
    </row>
    <row r="2313" spans="1:19" ht="14.25" hidden="1">
      <c r="A2313" t="s">
        <v>23765</v>
      </c>
      <c r="B2313">
        <v>940148</v>
      </c>
      <c r="C2313" t="s">
        <v>12435</v>
      </c>
      <c r="D2313" t="s">
        <v>17058</v>
      </c>
      <c r="E2313" t="s">
        <v>12438</v>
      </c>
      <c r="F2313" s="15">
        <v>1304</v>
      </c>
      <c r="G2313" t="s">
        <v>34</v>
      </c>
      <c r="H2313" t="s">
        <v>34</v>
      </c>
      <c r="I2313" t="s">
        <v>340</v>
      </c>
      <c r="J2313" t="s">
        <v>57</v>
      </c>
      <c r="K2313" t="s">
        <v>59</v>
      </c>
      <c r="L2313" t="s">
        <v>12436</v>
      </c>
      <c r="M2313" t="s">
        <v>23766</v>
      </c>
      <c r="N2313" t="s">
        <v>12439</v>
      </c>
      <c r="O2313">
        <f>VLOOKUP(B2313,HIS退!B:F,5,FALSE)</f>
        <v>-1304</v>
      </c>
      <c r="P2313" t="str">
        <f>VLOOKUP(B2313,HIS退!B:I,8,FALSE)</f>
        <v>9</v>
      </c>
      <c r="Q2313" s="38">
        <f>VLOOKUP(C2313,招行退!B:F,5,FALSE)</f>
        <v>1304</v>
      </c>
      <c r="R2313" t="str">
        <f>VLOOKUP(C2313,招行退!B:H,7,FALSE)</f>
        <v>B</v>
      </c>
      <c r="S2313" t="str">
        <f>VLOOKUP(C2313,招行退!B:I,8,FALSE)</f>
        <v>20170724</v>
      </c>
    </row>
    <row r="2314" spans="1:19" ht="14.25" hidden="1">
      <c r="A2314" t="s">
        <v>23767</v>
      </c>
      <c r="B2314">
        <v>940218</v>
      </c>
      <c r="C2314" t="s">
        <v>17060</v>
      </c>
      <c r="D2314" t="s">
        <v>17061</v>
      </c>
      <c r="E2314" t="s">
        <v>17062</v>
      </c>
      <c r="F2314" s="15">
        <v>4142.82</v>
      </c>
      <c r="G2314" t="s">
        <v>34</v>
      </c>
      <c r="H2314" t="s">
        <v>34</v>
      </c>
      <c r="I2314" t="s">
        <v>58</v>
      </c>
      <c r="J2314" t="s">
        <v>48</v>
      </c>
      <c r="K2314" t="s">
        <v>59</v>
      </c>
      <c r="L2314" t="s">
        <v>23768</v>
      </c>
      <c r="M2314" t="s">
        <v>23769</v>
      </c>
      <c r="N2314" t="s">
        <v>23770</v>
      </c>
      <c r="O2314">
        <f>VLOOKUP(B2314,HIS退!B:F,5,FALSE)</f>
        <v>-4142.82</v>
      </c>
      <c r="P2314" t="str">
        <f>VLOOKUP(B2314,HIS退!B:I,8,FALSE)</f>
        <v>1</v>
      </c>
      <c r="Q2314" s="38">
        <f>VLOOKUP(C2314,招行退!B:F,5,FALSE)</f>
        <v>4142.82</v>
      </c>
      <c r="R2314" t="str">
        <f>VLOOKUP(C2314,招行退!B:H,7,FALSE)</f>
        <v>S</v>
      </c>
      <c r="S2314" t="e">
        <f>VLOOKUP(C2314,招行退!B:I,8,FALSE)</f>
        <v>#N/A</v>
      </c>
    </row>
    <row r="2315" spans="1:19" ht="14.25" hidden="1">
      <c r="A2315" t="s">
        <v>23771</v>
      </c>
      <c r="B2315">
        <v>940269</v>
      </c>
      <c r="C2315" t="s">
        <v>12474</v>
      </c>
      <c r="D2315" t="s">
        <v>17064</v>
      </c>
      <c r="E2315" t="s">
        <v>12477</v>
      </c>
      <c r="F2315" s="15">
        <v>226</v>
      </c>
      <c r="G2315" t="s">
        <v>34</v>
      </c>
      <c r="H2315" t="s">
        <v>34</v>
      </c>
      <c r="I2315" t="s">
        <v>340</v>
      </c>
      <c r="J2315" t="s">
        <v>57</v>
      </c>
      <c r="K2315" t="s">
        <v>59</v>
      </c>
      <c r="L2315" t="s">
        <v>12475</v>
      </c>
      <c r="M2315" t="s">
        <v>23772</v>
      </c>
      <c r="N2315" t="s">
        <v>12478</v>
      </c>
      <c r="O2315">
        <f>VLOOKUP(B2315,HIS退!B:F,5,FALSE)</f>
        <v>-226</v>
      </c>
      <c r="P2315" t="str">
        <f>VLOOKUP(B2315,HIS退!B:I,8,FALSE)</f>
        <v>9</v>
      </c>
      <c r="Q2315" s="38">
        <f>VLOOKUP(C2315,招行退!B:F,5,FALSE)</f>
        <v>226</v>
      </c>
      <c r="R2315" t="str">
        <f>VLOOKUP(C2315,招行退!B:H,7,FALSE)</f>
        <v>B</v>
      </c>
      <c r="S2315" t="str">
        <f>VLOOKUP(C2315,招行退!B:I,8,FALSE)</f>
        <v>20170724</v>
      </c>
    </row>
    <row r="2316" spans="1:19" ht="14.25" hidden="1">
      <c r="A2316" t="s">
        <v>23773</v>
      </c>
      <c r="B2316">
        <v>940285</v>
      </c>
      <c r="C2316" t="s">
        <v>17066</v>
      </c>
      <c r="D2316" t="s">
        <v>17067</v>
      </c>
      <c r="E2316" t="s">
        <v>17068</v>
      </c>
      <c r="F2316" s="15">
        <v>434</v>
      </c>
      <c r="G2316" t="s">
        <v>53</v>
      </c>
      <c r="H2316" t="s">
        <v>34</v>
      </c>
      <c r="I2316" t="s">
        <v>58</v>
      </c>
      <c r="J2316" t="s">
        <v>48</v>
      </c>
      <c r="K2316" t="s">
        <v>59</v>
      </c>
      <c r="L2316" t="s">
        <v>23774</v>
      </c>
      <c r="M2316" t="s">
        <v>23775</v>
      </c>
      <c r="N2316" t="s">
        <v>23776</v>
      </c>
      <c r="O2316">
        <f>VLOOKUP(B2316,HIS退!B:F,5,FALSE)</f>
        <v>-434</v>
      </c>
      <c r="P2316" t="str">
        <f>VLOOKUP(B2316,HIS退!B:I,8,FALSE)</f>
        <v>1</v>
      </c>
      <c r="Q2316" s="38">
        <f>VLOOKUP(C2316,招行退!B:F,5,FALSE)</f>
        <v>434</v>
      </c>
      <c r="R2316" t="str">
        <f>VLOOKUP(C2316,招行退!B:H,7,FALSE)</f>
        <v>S</v>
      </c>
      <c r="S2316" t="e">
        <f>VLOOKUP(C2316,招行退!B:I,8,FALSE)</f>
        <v>#N/A</v>
      </c>
    </row>
    <row r="2317" spans="1:19" ht="14.25" hidden="1">
      <c r="A2317" t="s">
        <v>23777</v>
      </c>
      <c r="B2317">
        <v>940539</v>
      </c>
      <c r="C2317" t="s">
        <v>17070</v>
      </c>
      <c r="D2317" t="s">
        <v>17071</v>
      </c>
      <c r="E2317" t="s">
        <v>17072</v>
      </c>
      <c r="F2317" s="15">
        <v>2812.5</v>
      </c>
      <c r="G2317" t="s">
        <v>34</v>
      </c>
      <c r="H2317" t="s">
        <v>34</v>
      </c>
      <c r="I2317" t="s">
        <v>58</v>
      </c>
      <c r="J2317" t="s">
        <v>48</v>
      </c>
      <c r="K2317" t="s">
        <v>59</v>
      </c>
      <c r="L2317" t="s">
        <v>23778</v>
      </c>
      <c r="M2317" t="s">
        <v>23779</v>
      </c>
      <c r="N2317" t="s">
        <v>23780</v>
      </c>
      <c r="O2317">
        <f>VLOOKUP(B2317,HIS退!B:F,5,FALSE)</f>
        <v>-2812.5</v>
      </c>
      <c r="P2317" t="str">
        <f>VLOOKUP(B2317,HIS退!B:I,8,FALSE)</f>
        <v>1</v>
      </c>
      <c r="Q2317" s="38">
        <f>VLOOKUP(C2317,招行退!B:F,5,FALSE)</f>
        <v>2812.5</v>
      </c>
      <c r="R2317" t="str">
        <f>VLOOKUP(C2317,招行退!B:H,7,FALSE)</f>
        <v>S</v>
      </c>
      <c r="S2317" t="e">
        <f>VLOOKUP(C2317,招行退!B:I,8,FALSE)</f>
        <v>#N/A</v>
      </c>
    </row>
    <row r="2318" spans="1:19" ht="14.25" hidden="1">
      <c r="A2318" t="s">
        <v>23781</v>
      </c>
      <c r="B2318">
        <v>940700</v>
      </c>
      <c r="C2318" t="s">
        <v>17074</v>
      </c>
      <c r="D2318" t="s">
        <v>17075</v>
      </c>
      <c r="E2318" t="s">
        <v>17076</v>
      </c>
      <c r="F2318" s="15">
        <v>700</v>
      </c>
      <c r="G2318" t="s">
        <v>34</v>
      </c>
      <c r="H2318" t="s">
        <v>34</v>
      </c>
      <c r="I2318" t="s">
        <v>58</v>
      </c>
      <c r="J2318" t="s">
        <v>48</v>
      </c>
      <c r="K2318" t="s">
        <v>59</v>
      </c>
      <c r="L2318" t="s">
        <v>23782</v>
      </c>
      <c r="M2318" t="s">
        <v>23783</v>
      </c>
      <c r="N2318" t="s">
        <v>23784</v>
      </c>
      <c r="O2318">
        <f>VLOOKUP(B2318,HIS退!B:F,5,FALSE)</f>
        <v>-700</v>
      </c>
      <c r="P2318" t="str">
        <f>VLOOKUP(B2318,HIS退!B:I,8,FALSE)</f>
        <v>1</v>
      </c>
      <c r="Q2318" s="38">
        <f>VLOOKUP(C2318,招行退!B:F,5,FALSE)</f>
        <v>700</v>
      </c>
      <c r="R2318" t="str">
        <f>VLOOKUP(C2318,招行退!B:H,7,FALSE)</f>
        <v>S</v>
      </c>
      <c r="S2318" t="e">
        <f>VLOOKUP(C2318,招行退!B:I,8,FALSE)</f>
        <v>#N/A</v>
      </c>
    </row>
    <row r="2319" spans="1:19" ht="14.25" hidden="1">
      <c r="A2319" t="s">
        <v>23785</v>
      </c>
      <c r="B2319">
        <v>940914</v>
      </c>
      <c r="C2319" t="s">
        <v>17078</v>
      </c>
      <c r="D2319" t="s">
        <v>17079</v>
      </c>
      <c r="E2319" t="s">
        <v>17080</v>
      </c>
      <c r="F2319" s="15">
        <v>1000</v>
      </c>
      <c r="G2319" t="s">
        <v>34</v>
      </c>
      <c r="H2319" t="s">
        <v>34</v>
      </c>
      <c r="I2319" t="s">
        <v>58</v>
      </c>
      <c r="J2319" t="s">
        <v>48</v>
      </c>
      <c r="K2319" t="s">
        <v>59</v>
      </c>
      <c r="L2319" t="s">
        <v>23786</v>
      </c>
      <c r="M2319" t="s">
        <v>23787</v>
      </c>
      <c r="N2319" t="s">
        <v>23788</v>
      </c>
      <c r="O2319">
        <f>VLOOKUP(B2319,HIS退!B:F,5,FALSE)</f>
        <v>-1000</v>
      </c>
      <c r="P2319" t="str">
        <f>VLOOKUP(B2319,HIS退!B:I,8,FALSE)</f>
        <v>1</v>
      </c>
      <c r="Q2319" s="38">
        <f>VLOOKUP(C2319,招行退!B:F,5,FALSE)</f>
        <v>1000</v>
      </c>
      <c r="R2319" t="str">
        <f>VLOOKUP(C2319,招行退!B:H,7,FALSE)</f>
        <v>S</v>
      </c>
      <c r="S2319" t="e">
        <f>VLOOKUP(C2319,招行退!B:I,8,FALSE)</f>
        <v>#N/A</v>
      </c>
    </row>
    <row r="2320" spans="1:19" ht="14.25" hidden="1">
      <c r="A2320" t="s">
        <v>23789</v>
      </c>
      <c r="B2320">
        <v>940962</v>
      </c>
      <c r="C2320" t="s">
        <v>17082</v>
      </c>
      <c r="D2320" t="s">
        <v>17083</v>
      </c>
      <c r="E2320" t="s">
        <v>17084</v>
      </c>
      <c r="F2320" s="15">
        <v>10386.030000000001</v>
      </c>
      <c r="G2320" t="s">
        <v>34</v>
      </c>
      <c r="H2320" t="s">
        <v>34</v>
      </c>
      <c r="I2320" t="s">
        <v>58</v>
      </c>
      <c r="J2320" t="s">
        <v>48</v>
      </c>
      <c r="K2320" t="s">
        <v>59</v>
      </c>
      <c r="L2320" t="s">
        <v>23790</v>
      </c>
      <c r="M2320" t="s">
        <v>23791</v>
      </c>
      <c r="N2320" t="s">
        <v>23792</v>
      </c>
      <c r="O2320">
        <f>VLOOKUP(B2320,HIS退!B:F,5,FALSE)</f>
        <v>-10386.030000000001</v>
      </c>
      <c r="P2320" t="str">
        <f>VLOOKUP(B2320,HIS退!B:I,8,FALSE)</f>
        <v>1</v>
      </c>
      <c r="Q2320" s="38">
        <f>VLOOKUP(C2320,招行退!B:F,5,FALSE)</f>
        <v>10386.030000000001</v>
      </c>
      <c r="R2320" t="str">
        <f>VLOOKUP(C2320,招行退!B:H,7,FALSE)</f>
        <v>S</v>
      </c>
      <c r="S2320" t="e">
        <f>VLOOKUP(C2320,招行退!B:I,8,FALSE)</f>
        <v>#N/A</v>
      </c>
    </row>
    <row r="2321" spans="1:19" ht="14.25" hidden="1">
      <c r="A2321" t="s">
        <v>23793</v>
      </c>
      <c r="B2321">
        <v>941052</v>
      </c>
      <c r="C2321" t="s">
        <v>17086</v>
      </c>
      <c r="D2321" t="s">
        <v>17087</v>
      </c>
      <c r="E2321" t="s">
        <v>17088</v>
      </c>
      <c r="F2321" s="15">
        <v>26</v>
      </c>
      <c r="G2321" t="s">
        <v>34</v>
      </c>
      <c r="H2321" t="s">
        <v>34</v>
      </c>
      <c r="I2321" t="s">
        <v>58</v>
      </c>
      <c r="J2321" t="s">
        <v>48</v>
      </c>
      <c r="K2321" t="s">
        <v>59</v>
      </c>
      <c r="L2321" t="s">
        <v>23794</v>
      </c>
      <c r="M2321" t="s">
        <v>23795</v>
      </c>
      <c r="N2321" t="s">
        <v>23796</v>
      </c>
      <c r="O2321">
        <f>VLOOKUP(B2321,HIS退!B:F,5,FALSE)</f>
        <v>-26</v>
      </c>
      <c r="P2321" t="str">
        <f>VLOOKUP(B2321,HIS退!B:I,8,FALSE)</f>
        <v>1</v>
      </c>
      <c r="Q2321" s="38">
        <f>VLOOKUP(C2321,招行退!B:F,5,FALSE)</f>
        <v>26</v>
      </c>
      <c r="R2321" t="str">
        <f>VLOOKUP(C2321,招行退!B:H,7,FALSE)</f>
        <v>S</v>
      </c>
      <c r="S2321" t="e">
        <f>VLOOKUP(C2321,招行退!B:I,8,FALSE)</f>
        <v>#N/A</v>
      </c>
    </row>
    <row r="2322" spans="1:19" ht="14.25" hidden="1">
      <c r="A2322" t="s">
        <v>23797</v>
      </c>
      <c r="B2322">
        <v>941058</v>
      </c>
      <c r="C2322" t="s">
        <v>17090</v>
      </c>
      <c r="D2322" t="s">
        <v>17091</v>
      </c>
      <c r="E2322" t="s">
        <v>17092</v>
      </c>
      <c r="F2322" s="15">
        <v>6444.87</v>
      </c>
      <c r="G2322" t="s">
        <v>34</v>
      </c>
      <c r="H2322" t="s">
        <v>34</v>
      </c>
      <c r="I2322" t="s">
        <v>58</v>
      </c>
      <c r="J2322" t="s">
        <v>48</v>
      </c>
      <c r="K2322" t="s">
        <v>59</v>
      </c>
      <c r="L2322" t="s">
        <v>23798</v>
      </c>
      <c r="M2322" t="s">
        <v>23799</v>
      </c>
      <c r="N2322" t="s">
        <v>23800</v>
      </c>
      <c r="O2322">
        <f>VLOOKUP(B2322,HIS退!B:F,5,FALSE)</f>
        <v>-6444.87</v>
      </c>
      <c r="P2322" t="str">
        <f>VLOOKUP(B2322,HIS退!B:I,8,FALSE)</f>
        <v>1</v>
      </c>
      <c r="Q2322" s="38">
        <f>VLOOKUP(C2322,招行退!B:F,5,FALSE)</f>
        <v>6444.87</v>
      </c>
      <c r="R2322" t="str">
        <f>VLOOKUP(C2322,招行退!B:H,7,FALSE)</f>
        <v>S</v>
      </c>
      <c r="S2322" t="e">
        <f>VLOOKUP(C2322,招行退!B:I,8,FALSE)</f>
        <v>#N/A</v>
      </c>
    </row>
    <row r="2323" spans="1:19" ht="14.25" hidden="1">
      <c r="A2323" t="s">
        <v>23801</v>
      </c>
      <c r="B2323">
        <v>941112</v>
      </c>
      <c r="C2323" t="s">
        <v>17094</v>
      </c>
      <c r="D2323" t="s">
        <v>17095</v>
      </c>
      <c r="E2323" t="s">
        <v>17096</v>
      </c>
      <c r="F2323" s="15">
        <v>10000</v>
      </c>
      <c r="G2323" t="s">
        <v>34</v>
      </c>
      <c r="H2323" t="s">
        <v>34</v>
      </c>
      <c r="I2323" t="s">
        <v>58</v>
      </c>
      <c r="J2323" t="s">
        <v>48</v>
      </c>
      <c r="K2323" t="s">
        <v>59</v>
      </c>
      <c r="L2323" t="s">
        <v>23802</v>
      </c>
      <c r="M2323" t="s">
        <v>23803</v>
      </c>
      <c r="N2323" t="s">
        <v>23804</v>
      </c>
      <c r="O2323">
        <f>VLOOKUP(B2323,HIS退!B:F,5,FALSE)</f>
        <v>-10000</v>
      </c>
      <c r="P2323" t="str">
        <f>VLOOKUP(B2323,HIS退!B:I,8,FALSE)</f>
        <v>1</v>
      </c>
      <c r="Q2323" s="38">
        <f>VLOOKUP(C2323,招行退!B:F,5,FALSE)</f>
        <v>10000</v>
      </c>
      <c r="R2323" t="str">
        <f>VLOOKUP(C2323,招行退!B:H,7,FALSE)</f>
        <v>S</v>
      </c>
      <c r="S2323" t="e">
        <f>VLOOKUP(C2323,招行退!B:I,8,FALSE)</f>
        <v>#N/A</v>
      </c>
    </row>
    <row r="2324" spans="1:19" ht="14.25" hidden="1">
      <c r="A2324" t="s">
        <v>23805</v>
      </c>
      <c r="B2324">
        <v>941202</v>
      </c>
      <c r="C2324" t="s">
        <v>17098</v>
      </c>
      <c r="D2324" t="s">
        <v>17099</v>
      </c>
      <c r="E2324" t="s">
        <v>17100</v>
      </c>
      <c r="F2324" s="15">
        <v>2116</v>
      </c>
      <c r="G2324" t="s">
        <v>34</v>
      </c>
      <c r="H2324" t="s">
        <v>34</v>
      </c>
      <c r="I2324" t="s">
        <v>58</v>
      </c>
      <c r="J2324" t="s">
        <v>48</v>
      </c>
      <c r="K2324" t="s">
        <v>59</v>
      </c>
      <c r="L2324" t="s">
        <v>23806</v>
      </c>
      <c r="M2324" t="s">
        <v>23807</v>
      </c>
      <c r="N2324" t="s">
        <v>23808</v>
      </c>
      <c r="O2324">
        <f>VLOOKUP(B2324,HIS退!B:F,5,FALSE)</f>
        <v>-2116</v>
      </c>
      <c r="P2324" t="str">
        <f>VLOOKUP(B2324,HIS退!B:I,8,FALSE)</f>
        <v>1</v>
      </c>
      <c r="Q2324" s="38">
        <f>VLOOKUP(C2324,招行退!B:F,5,FALSE)</f>
        <v>2116</v>
      </c>
      <c r="R2324" t="str">
        <f>VLOOKUP(C2324,招行退!B:H,7,FALSE)</f>
        <v>S</v>
      </c>
      <c r="S2324" t="e">
        <f>VLOOKUP(C2324,招行退!B:I,8,FALSE)</f>
        <v>#N/A</v>
      </c>
    </row>
    <row r="2325" spans="1:19" ht="14.25" hidden="1">
      <c r="A2325" t="s">
        <v>23809</v>
      </c>
      <c r="B2325">
        <v>941349</v>
      </c>
      <c r="C2325" t="s">
        <v>17102</v>
      </c>
      <c r="D2325" t="s">
        <v>1559</v>
      </c>
      <c r="E2325" t="s">
        <v>1560</v>
      </c>
      <c r="F2325" s="15">
        <v>980</v>
      </c>
      <c r="G2325" t="s">
        <v>34</v>
      </c>
      <c r="H2325" t="s">
        <v>34</v>
      </c>
      <c r="I2325" t="s">
        <v>58</v>
      </c>
      <c r="J2325" t="s">
        <v>48</v>
      </c>
      <c r="K2325" t="s">
        <v>59</v>
      </c>
      <c r="L2325" t="s">
        <v>23810</v>
      </c>
      <c r="M2325" t="s">
        <v>23811</v>
      </c>
      <c r="N2325" t="s">
        <v>23812</v>
      </c>
      <c r="O2325">
        <f>VLOOKUP(B2325,HIS退!B:F,5,FALSE)</f>
        <v>-980</v>
      </c>
      <c r="P2325" t="str">
        <f>VLOOKUP(B2325,HIS退!B:I,8,FALSE)</f>
        <v>1</v>
      </c>
      <c r="Q2325" s="38">
        <f>VLOOKUP(C2325,招行退!B:F,5,FALSE)</f>
        <v>980</v>
      </c>
      <c r="R2325" t="str">
        <f>VLOOKUP(C2325,招行退!B:H,7,FALSE)</f>
        <v>S</v>
      </c>
      <c r="S2325" t="e">
        <f>VLOOKUP(C2325,招行退!B:I,8,FALSE)</f>
        <v>#N/A</v>
      </c>
    </row>
    <row r="2326" spans="1:19" ht="14.25" hidden="1">
      <c r="A2326" t="s">
        <v>23809</v>
      </c>
      <c r="B2326">
        <v>941353</v>
      </c>
      <c r="C2326" t="s">
        <v>12448</v>
      </c>
      <c r="D2326" t="s">
        <v>17104</v>
      </c>
      <c r="E2326" t="s">
        <v>17105</v>
      </c>
      <c r="F2326" s="15">
        <v>259.66000000000003</v>
      </c>
      <c r="G2326" t="s">
        <v>34</v>
      </c>
      <c r="H2326" t="s">
        <v>34</v>
      </c>
      <c r="I2326" t="s">
        <v>340</v>
      </c>
      <c r="J2326" t="s">
        <v>57</v>
      </c>
      <c r="K2326" t="s">
        <v>59</v>
      </c>
      <c r="L2326" t="s">
        <v>12449</v>
      </c>
      <c r="M2326" t="s">
        <v>23813</v>
      </c>
      <c r="N2326" t="s">
        <v>12452</v>
      </c>
      <c r="O2326">
        <f>VLOOKUP(B2326,HIS退!B:F,5,FALSE)</f>
        <v>-259.66000000000003</v>
      </c>
      <c r="P2326" t="str">
        <f>VLOOKUP(B2326,HIS退!B:I,8,FALSE)</f>
        <v>9</v>
      </c>
      <c r="Q2326" s="38">
        <f>VLOOKUP(C2326,招行退!B:F,5,FALSE)</f>
        <v>259.66000000000003</v>
      </c>
      <c r="R2326" t="str">
        <f>VLOOKUP(C2326,招行退!B:H,7,FALSE)</f>
        <v>B</v>
      </c>
      <c r="S2326" t="str">
        <f>VLOOKUP(C2326,招行退!B:I,8,FALSE)</f>
        <v>20170724</v>
      </c>
    </row>
    <row r="2327" spans="1:19" ht="14.25" hidden="1">
      <c r="A2327" t="s">
        <v>23814</v>
      </c>
      <c r="B2327">
        <v>941533</v>
      </c>
      <c r="C2327" t="s">
        <v>12462</v>
      </c>
      <c r="D2327" t="s">
        <v>17107</v>
      </c>
      <c r="E2327" t="s">
        <v>12451</v>
      </c>
      <c r="F2327" s="15">
        <v>132.19</v>
      </c>
      <c r="G2327" t="s">
        <v>34</v>
      </c>
      <c r="H2327" t="s">
        <v>34</v>
      </c>
      <c r="I2327" t="s">
        <v>340</v>
      </c>
      <c r="J2327" t="s">
        <v>57</v>
      </c>
      <c r="K2327" t="s">
        <v>59</v>
      </c>
      <c r="L2327" t="s">
        <v>12463</v>
      </c>
      <c r="M2327" t="s">
        <v>23815</v>
      </c>
      <c r="N2327" t="s">
        <v>12452</v>
      </c>
      <c r="O2327">
        <f>VLOOKUP(B2327,HIS退!B:F,5,FALSE)</f>
        <v>-132.19</v>
      </c>
      <c r="P2327" t="str">
        <f>VLOOKUP(B2327,HIS退!B:I,8,FALSE)</f>
        <v>9</v>
      </c>
      <c r="Q2327" s="38">
        <f>VLOOKUP(C2327,招行退!B:F,5,FALSE)</f>
        <v>132.19</v>
      </c>
      <c r="R2327" t="str">
        <f>VLOOKUP(C2327,招行退!B:H,7,FALSE)</f>
        <v>B</v>
      </c>
      <c r="S2327" t="str">
        <f>VLOOKUP(C2327,招行退!B:I,8,FALSE)</f>
        <v>20170724</v>
      </c>
    </row>
    <row r="2328" spans="1:19" ht="14.25" hidden="1">
      <c r="A2328" t="s">
        <v>23816</v>
      </c>
      <c r="B2328">
        <v>941544</v>
      </c>
      <c r="C2328" t="s">
        <v>17109</v>
      </c>
      <c r="D2328" t="s">
        <v>17110</v>
      </c>
      <c r="E2328" t="s">
        <v>17111</v>
      </c>
      <c r="F2328" s="15">
        <v>411.92</v>
      </c>
      <c r="G2328" t="s">
        <v>34</v>
      </c>
      <c r="H2328" t="s">
        <v>34</v>
      </c>
      <c r="I2328" t="s">
        <v>58</v>
      </c>
      <c r="J2328" t="s">
        <v>48</v>
      </c>
      <c r="K2328" t="s">
        <v>59</v>
      </c>
      <c r="L2328" t="s">
        <v>23817</v>
      </c>
      <c r="M2328" t="s">
        <v>23818</v>
      </c>
      <c r="N2328" t="s">
        <v>23819</v>
      </c>
      <c r="O2328">
        <f>VLOOKUP(B2328,HIS退!B:F,5,FALSE)</f>
        <v>-411.92</v>
      </c>
      <c r="P2328" t="str">
        <f>VLOOKUP(B2328,HIS退!B:I,8,FALSE)</f>
        <v>1</v>
      </c>
      <c r="Q2328" s="38">
        <f>VLOOKUP(C2328,招行退!B:F,5,FALSE)</f>
        <v>411.92</v>
      </c>
      <c r="R2328" t="str">
        <f>VLOOKUP(C2328,招行退!B:H,7,FALSE)</f>
        <v>S</v>
      </c>
      <c r="S2328" t="e">
        <f>VLOOKUP(C2328,招行退!B:I,8,FALSE)</f>
        <v>#N/A</v>
      </c>
    </row>
    <row r="2329" spans="1:19" ht="14.25" hidden="1">
      <c r="A2329" t="s">
        <v>23820</v>
      </c>
      <c r="B2329">
        <v>941673</v>
      </c>
      <c r="C2329" t="s">
        <v>17113</v>
      </c>
      <c r="D2329" t="s">
        <v>17114</v>
      </c>
      <c r="E2329" t="s">
        <v>17115</v>
      </c>
      <c r="F2329" s="15">
        <v>300</v>
      </c>
      <c r="G2329" t="s">
        <v>34</v>
      </c>
      <c r="H2329" t="s">
        <v>34</v>
      </c>
      <c r="I2329" t="s">
        <v>58</v>
      </c>
      <c r="J2329" t="s">
        <v>48</v>
      </c>
      <c r="K2329" t="s">
        <v>59</v>
      </c>
      <c r="L2329" t="s">
        <v>23821</v>
      </c>
      <c r="M2329" t="s">
        <v>23822</v>
      </c>
      <c r="N2329" t="s">
        <v>23823</v>
      </c>
      <c r="O2329">
        <f>VLOOKUP(B2329,HIS退!B:F,5,FALSE)</f>
        <v>-300</v>
      </c>
      <c r="P2329" t="str">
        <f>VLOOKUP(B2329,HIS退!B:I,8,FALSE)</f>
        <v>1</v>
      </c>
      <c r="Q2329" s="38">
        <f>VLOOKUP(C2329,招行退!B:F,5,FALSE)</f>
        <v>300</v>
      </c>
      <c r="R2329" t="str">
        <f>VLOOKUP(C2329,招行退!B:H,7,FALSE)</f>
        <v>S</v>
      </c>
      <c r="S2329" t="e">
        <f>VLOOKUP(C2329,招行退!B:I,8,FALSE)</f>
        <v>#N/A</v>
      </c>
    </row>
    <row r="2330" spans="1:19" ht="14.25" hidden="1">
      <c r="A2330" t="s">
        <v>23824</v>
      </c>
      <c r="B2330">
        <v>941736</v>
      </c>
      <c r="C2330" t="s">
        <v>12455</v>
      </c>
      <c r="D2330" t="s">
        <v>17117</v>
      </c>
      <c r="E2330" t="s">
        <v>12458</v>
      </c>
      <c r="F2330" s="15">
        <v>140.5</v>
      </c>
      <c r="G2330" t="s">
        <v>34</v>
      </c>
      <c r="H2330" t="s">
        <v>34</v>
      </c>
      <c r="I2330" t="s">
        <v>340</v>
      </c>
      <c r="J2330" t="s">
        <v>57</v>
      </c>
      <c r="K2330" t="s">
        <v>59</v>
      </c>
      <c r="L2330" t="s">
        <v>12456</v>
      </c>
      <c r="M2330" t="s">
        <v>23825</v>
      </c>
      <c r="N2330" t="s">
        <v>12459</v>
      </c>
      <c r="O2330">
        <f>VLOOKUP(B2330,HIS退!B:F,5,FALSE)</f>
        <v>-140.5</v>
      </c>
      <c r="P2330" t="str">
        <f>VLOOKUP(B2330,HIS退!B:I,8,FALSE)</f>
        <v>9</v>
      </c>
      <c r="Q2330" s="38">
        <f>VLOOKUP(C2330,招行退!B:F,5,FALSE)</f>
        <v>140.5</v>
      </c>
      <c r="R2330" t="str">
        <f>VLOOKUP(C2330,招行退!B:H,7,FALSE)</f>
        <v>B</v>
      </c>
      <c r="S2330" t="str">
        <f>VLOOKUP(C2330,招行退!B:I,8,FALSE)</f>
        <v>20170724</v>
      </c>
    </row>
    <row r="2331" spans="1:19" ht="14.25" hidden="1">
      <c r="A2331" t="s">
        <v>23826</v>
      </c>
      <c r="B2331">
        <v>941808</v>
      </c>
      <c r="C2331" t="s">
        <v>17119</v>
      </c>
      <c r="D2331" t="s">
        <v>17120</v>
      </c>
      <c r="E2331" t="s">
        <v>17121</v>
      </c>
      <c r="F2331" s="15">
        <v>5917</v>
      </c>
      <c r="G2331" t="s">
        <v>34</v>
      </c>
      <c r="H2331" t="s">
        <v>34</v>
      </c>
      <c r="I2331" t="s">
        <v>58</v>
      </c>
      <c r="J2331" t="s">
        <v>48</v>
      </c>
      <c r="K2331" t="s">
        <v>59</v>
      </c>
      <c r="L2331" t="s">
        <v>23827</v>
      </c>
      <c r="M2331" t="s">
        <v>23828</v>
      </c>
      <c r="N2331" t="s">
        <v>23829</v>
      </c>
      <c r="O2331">
        <f>VLOOKUP(B2331,HIS退!B:F,5,FALSE)</f>
        <v>-5917</v>
      </c>
      <c r="P2331" t="str">
        <f>VLOOKUP(B2331,HIS退!B:I,8,FALSE)</f>
        <v>1</v>
      </c>
      <c r="Q2331" s="38">
        <f>VLOOKUP(C2331,招行退!B:F,5,FALSE)</f>
        <v>5917</v>
      </c>
      <c r="R2331" t="str">
        <f>VLOOKUP(C2331,招行退!B:H,7,FALSE)</f>
        <v>S</v>
      </c>
      <c r="S2331" t="e">
        <f>VLOOKUP(C2331,招行退!B:I,8,FALSE)</f>
        <v>#N/A</v>
      </c>
    </row>
    <row r="2332" spans="1:19" ht="14.25" hidden="1">
      <c r="A2332" t="s">
        <v>23830</v>
      </c>
      <c r="B2332">
        <v>941947</v>
      </c>
      <c r="C2332" t="s">
        <v>17123</v>
      </c>
      <c r="D2332" t="s">
        <v>17124</v>
      </c>
      <c r="E2332" t="s">
        <v>17125</v>
      </c>
      <c r="F2332" s="15">
        <v>2955.42</v>
      </c>
      <c r="G2332" t="s">
        <v>34</v>
      </c>
      <c r="H2332" t="s">
        <v>34</v>
      </c>
      <c r="I2332" t="s">
        <v>58</v>
      </c>
      <c r="J2332" t="s">
        <v>48</v>
      </c>
      <c r="K2332" t="s">
        <v>59</v>
      </c>
      <c r="L2332" t="s">
        <v>23831</v>
      </c>
      <c r="M2332" t="s">
        <v>23832</v>
      </c>
      <c r="N2332" t="s">
        <v>23833</v>
      </c>
      <c r="O2332">
        <f>VLOOKUP(B2332,HIS退!B:F,5,FALSE)</f>
        <v>-2955.42</v>
      </c>
      <c r="P2332" t="str">
        <f>VLOOKUP(B2332,HIS退!B:I,8,FALSE)</f>
        <v>1</v>
      </c>
      <c r="Q2332" s="38">
        <f>VLOOKUP(C2332,招行退!B:F,5,FALSE)</f>
        <v>2955.42</v>
      </c>
      <c r="R2332" t="str">
        <f>VLOOKUP(C2332,招行退!B:H,7,FALSE)</f>
        <v>S</v>
      </c>
      <c r="S2332" t="e">
        <f>VLOOKUP(C2332,招行退!B:I,8,FALSE)</f>
        <v>#N/A</v>
      </c>
    </row>
    <row r="2333" spans="1:19" ht="14.25" hidden="1">
      <c r="A2333" t="s">
        <v>23834</v>
      </c>
      <c r="B2333">
        <v>941976</v>
      </c>
      <c r="C2333" t="s">
        <v>17127</v>
      </c>
      <c r="D2333" t="s">
        <v>17128</v>
      </c>
      <c r="E2333" t="s">
        <v>17129</v>
      </c>
      <c r="F2333" s="15">
        <v>434.44</v>
      </c>
      <c r="G2333" t="s">
        <v>34</v>
      </c>
      <c r="H2333" t="s">
        <v>34</v>
      </c>
      <c r="I2333" t="s">
        <v>58</v>
      </c>
      <c r="J2333" t="s">
        <v>48</v>
      </c>
      <c r="K2333" t="s">
        <v>59</v>
      </c>
      <c r="L2333" t="s">
        <v>23835</v>
      </c>
      <c r="M2333" t="s">
        <v>23836</v>
      </c>
      <c r="N2333" t="s">
        <v>23837</v>
      </c>
      <c r="O2333">
        <f>VLOOKUP(B2333,HIS退!B:F,5,FALSE)</f>
        <v>-434.44</v>
      </c>
      <c r="P2333" t="str">
        <f>VLOOKUP(B2333,HIS退!B:I,8,FALSE)</f>
        <v>1</v>
      </c>
      <c r="Q2333" s="38">
        <f>VLOOKUP(C2333,招行退!B:F,5,FALSE)</f>
        <v>434.44</v>
      </c>
      <c r="R2333" t="str">
        <f>VLOOKUP(C2333,招行退!B:H,7,FALSE)</f>
        <v>S</v>
      </c>
      <c r="S2333" t="e">
        <f>VLOOKUP(C2333,招行退!B:I,8,FALSE)</f>
        <v>#N/A</v>
      </c>
    </row>
    <row r="2334" spans="1:19" ht="14.25" hidden="1">
      <c r="A2334" t="s">
        <v>23838</v>
      </c>
      <c r="B2334">
        <v>942031</v>
      </c>
      <c r="C2334" t="s">
        <v>17131</v>
      </c>
      <c r="D2334" t="s">
        <v>17132</v>
      </c>
      <c r="E2334" t="s">
        <v>17133</v>
      </c>
      <c r="F2334" s="15">
        <v>610.5</v>
      </c>
      <c r="G2334" t="s">
        <v>34</v>
      </c>
      <c r="H2334" t="s">
        <v>34</v>
      </c>
      <c r="I2334" t="s">
        <v>58</v>
      </c>
      <c r="J2334" t="s">
        <v>48</v>
      </c>
      <c r="K2334" t="s">
        <v>59</v>
      </c>
      <c r="L2334" t="s">
        <v>23839</v>
      </c>
      <c r="M2334" t="s">
        <v>23840</v>
      </c>
      <c r="N2334" t="s">
        <v>23841</v>
      </c>
      <c r="O2334">
        <f>VLOOKUP(B2334,HIS退!B:F,5,FALSE)</f>
        <v>-610.5</v>
      </c>
      <c r="P2334" t="str">
        <f>VLOOKUP(B2334,HIS退!B:I,8,FALSE)</f>
        <v>1</v>
      </c>
      <c r="Q2334" s="38">
        <f>VLOOKUP(C2334,招行退!B:F,5,FALSE)</f>
        <v>610.5</v>
      </c>
      <c r="R2334" t="str">
        <f>VLOOKUP(C2334,招行退!B:H,7,FALSE)</f>
        <v>S</v>
      </c>
      <c r="S2334" t="e">
        <f>VLOOKUP(C2334,招行退!B:I,8,FALSE)</f>
        <v>#N/A</v>
      </c>
    </row>
    <row r="2335" spans="1:19" ht="14.25" hidden="1">
      <c r="A2335" t="s">
        <v>23842</v>
      </c>
      <c r="B2335">
        <v>942114</v>
      </c>
      <c r="C2335" t="s">
        <v>17135</v>
      </c>
      <c r="D2335" t="s">
        <v>17136</v>
      </c>
      <c r="E2335" t="s">
        <v>17137</v>
      </c>
      <c r="F2335" s="15">
        <v>72.5</v>
      </c>
      <c r="G2335" t="s">
        <v>34</v>
      </c>
      <c r="H2335" t="s">
        <v>34</v>
      </c>
      <c r="I2335" t="s">
        <v>58</v>
      </c>
      <c r="J2335" t="s">
        <v>48</v>
      </c>
      <c r="K2335" t="s">
        <v>59</v>
      </c>
      <c r="L2335" t="s">
        <v>23843</v>
      </c>
      <c r="M2335" t="s">
        <v>23844</v>
      </c>
      <c r="N2335" t="s">
        <v>23845</v>
      </c>
      <c r="O2335">
        <f>VLOOKUP(B2335,HIS退!B:F,5,FALSE)</f>
        <v>-72.5</v>
      </c>
      <c r="P2335" t="str">
        <f>VLOOKUP(B2335,HIS退!B:I,8,FALSE)</f>
        <v>1</v>
      </c>
      <c r="Q2335" s="38">
        <f>VLOOKUP(C2335,招行退!B:F,5,FALSE)</f>
        <v>72.5</v>
      </c>
      <c r="R2335" t="str">
        <f>VLOOKUP(C2335,招行退!B:H,7,FALSE)</f>
        <v>S</v>
      </c>
      <c r="S2335" t="e">
        <f>VLOOKUP(C2335,招行退!B:I,8,FALSE)</f>
        <v>#N/A</v>
      </c>
    </row>
    <row r="2336" spans="1:19" ht="14.25" hidden="1">
      <c r="A2336" t="s">
        <v>23846</v>
      </c>
      <c r="B2336">
        <v>942122</v>
      </c>
      <c r="C2336" t="s">
        <v>17139</v>
      </c>
      <c r="D2336" t="s">
        <v>17140</v>
      </c>
      <c r="E2336" t="s">
        <v>17141</v>
      </c>
      <c r="F2336" s="15">
        <v>3010</v>
      </c>
      <c r="G2336" t="s">
        <v>34</v>
      </c>
      <c r="H2336" t="s">
        <v>34</v>
      </c>
      <c r="I2336" t="s">
        <v>58</v>
      </c>
      <c r="J2336" t="s">
        <v>48</v>
      </c>
      <c r="K2336" t="s">
        <v>59</v>
      </c>
      <c r="L2336" t="s">
        <v>23847</v>
      </c>
      <c r="M2336" t="s">
        <v>23848</v>
      </c>
      <c r="N2336" t="s">
        <v>23849</v>
      </c>
      <c r="O2336">
        <f>VLOOKUP(B2336,HIS退!B:F,5,FALSE)</f>
        <v>-3010</v>
      </c>
      <c r="P2336" t="str">
        <f>VLOOKUP(B2336,HIS退!B:I,8,FALSE)</f>
        <v>1</v>
      </c>
      <c r="Q2336" s="38">
        <f>VLOOKUP(C2336,招行退!B:F,5,FALSE)</f>
        <v>3010</v>
      </c>
      <c r="R2336" t="str">
        <f>VLOOKUP(C2336,招行退!B:H,7,FALSE)</f>
        <v>S</v>
      </c>
      <c r="S2336" t="e">
        <f>VLOOKUP(C2336,招行退!B:I,8,FALSE)</f>
        <v>#N/A</v>
      </c>
    </row>
    <row r="2337" spans="1:19" ht="14.25" hidden="1">
      <c r="A2337" t="s">
        <v>23850</v>
      </c>
      <c r="B2337">
        <v>942204</v>
      </c>
      <c r="C2337" t="s">
        <v>17143</v>
      </c>
      <c r="D2337" t="s">
        <v>17144</v>
      </c>
      <c r="E2337" t="s">
        <v>17145</v>
      </c>
      <c r="F2337" s="15">
        <v>442.86</v>
      </c>
      <c r="G2337" t="s">
        <v>34</v>
      </c>
      <c r="H2337" t="s">
        <v>34</v>
      </c>
      <c r="I2337" t="s">
        <v>58</v>
      </c>
      <c r="J2337" t="s">
        <v>48</v>
      </c>
      <c r="K2337" t="s">
        <v>59</v>
      </c>
      <c r="L2337" t="s">
        <v>23851</v>
      </c>
      <c r="M2337" t="s">
        <v>23852</v>
      </c>
      <c r="N2337" t="s">
        <v>23853</v>
      </c>
      <c r="O2337">
        <f>VLOOKUP(B2337,HIS退!B:F,5,FALSE)</f>
        <v>-442.86</v>
      </c>
      <c r="P2337" t="str">
        <f>VLOOKUP(B2337,HIS退!B:I,8,FALSE)</f>
        <v>1</v>
      </c>
      <c r="Q2337" s="38">
        <f>VLOOKUP(C2337,招行退!B:F,5,FALSE)</f>
        <v>442.86</v>
      </c>
      <c r="R2337" t="str">
        <f>VLOOKUP(C2337,招行退!B:H,7,FALSE)</f>
        <v>S</v>
      </c>
      <c r="S2337" t="e">
        <f>VLOOKUP(C2337,招行退!B:I,8,FALSE)</f>
        <v>#N/A</v>
      </c>
    </row>
    <row r="2338" spans="1:19" ht="14.25" hidden="1">
      <c r="A2338" t="s">
        <v>23854</v>
      </c>
      <c r="B2338">
        <v>942238</v>
      </c>
      <c r="C2338" t="s">
        <v>17147</v>
      </c>
      <c r="D2338" t="s">
        <v>17148</v>
      </c>
      <c r="E2338" t="s">
        <v>17149</v>
      </c>
      <c r="F2338" s="15">
        <v>3971</v>
      </c>
      <c r="G2338" t="s">
        <v>34</v>
      </c>
      <c r="H2338" t="s">
        <v>34</v>
      </c>
      <c r="I2338" t="s">
        <v>58</v>
      </c>
      <c r="J2338" t="s">
        <v>48</v>
      </c>
      <c r="K2338" t="s">
        <v>59</v>
      </c>
      <c r="L2338" t="s">
        <v>23855</v>
      </c>
      <c r="M2338" t="s">
        <v>23856</v>
      </c>
      <c r="N2338" t="s">
        <v>23857</v>
      </c>
      <c r="O2338">
        <f>VLOOKUP(B2338,HIS退!B:F,5,FALSE)</f>
        <v>-3971</v>
      </c>
      <c r="P2338" t="str">
        <f>VLOOKUP(B2338,HIS退!B:I,8,FALSE)</f>
        <v>1</v>
      </c>
      <c r="Q2338" s="38">
        <f>VLOOKUP(C2338,招行退!B:F,5,FALSE)</f>
        <v>3971</v>
      </c>
      <c r="R2338" t="str">
        <f>VLOOKUP(C2338,招行退!B:H,7,FALSE)</f>
        <v>S</v>
      </c>
      <c r="S2338" t="e">
        <f>VLOOKUP(C2338,招行退!B:I,8,FALSE)</f>
        <v>#N/A</v>
      </c>
    </row>
    <row r="2339" spans="1:19" ht="14.25" hidden="1">
      <c r="A2339" t="s">
        <v>23858</v>
      </c>
      <c r="B2339">
        <v>942256</v>
      </c>
      <c r="C2339" t="s">
        <v>17151</v>
      </c>
      <c r="D2339" t="s">
        <v>17152</v>
      </c>
      <c r="E2339" t="s">
        <v>17153</v>
      </c>
      <c r="F2339" s="15">
        <v>733.73</v>
      </c>
      <c r="G2339" t="s">
        <v>34</v>
      </c>
      <c r="H2339" t="s">
        <v>34</v>
      </c>
      <c r="I2339" t="s">
        <v>58</v>
      </c>
      <c r="J2339" t="s">
        <v>48</v>
      </c>
      <c r="K2339" t="s">
        <v>59</v>
      </c>
      <c r="L2339" t="s">
        <v>23859</v>
      </c>
      <c r="M2339" t="s">
        <v>23860</v>
      </c>
      <c r="N2339" t="s">
        <v>23861</v>
      </c>
      <c r="O2339">
        <f>VLOOKUP(B2339,HIS退!B:F,5,FALSE)</f>
        <v>-733.73</v>
      </c>
      <c r="P2339" t="str">
        <f>VLOOKUP(B2339,HIS退!B:I,8,FALSE)</f>
        <v>1</v>
      </c>
      <c r="Q2339" s="38">
        <f>VLOOKUP(C2339,招行退!B:F,5,FALSE)</f>
        <v>733.73</v>
      </c>
      <c r="R2339" t="str">
        <f>VLOOKUP(C2339,招行退!B:H,7,FALSE)</f>
        <v>S</v>
      </c>
      <c r="S2339" t="e">
        <f>VLOOKUP(C2339,招行退!B:I,8,FALSE)</f>
        <v>#N/A</v>
      </c>
    </row>
    <row r="2340" spans="1:19" ht="14.25" hidden="1">
      <c r="A2340" t="s">
        <v>23862</v>
      </c>
      <c r="B2340">
        <v>942369</v>
      </c>
      <c r="C2340" t="s">
        <v>17155</v>
      </c>
      <c r="D2340" t="s">
        <v>17156</v>
      </c>
      <c r="E2340" t="s">
        <v>17157</v>
      </c>
      <c r="F2340" s="15">
        <v>1700</v>
      </c>
      <c r="G2340" t="s">
        <v>34</v>
      </c>
      <c r="H2340" t="s">
        <v>34</v>
      </c>
      <c r="I2340" t="s">
        <v>58</v>
      </c>
      <c r="J2340" t="s">
        <v>48</v>
      </c>
      <c r="K2340" t="s">
        <v>59</v>
      </c>
      <c r="L2340" t="s">
        <v>23863</v>
      </c>
      <c r="M2340" t="s">
        <v>23864</v>
      </c>
      <c r="N2340" t="s">
        <v>23865</v>
      </c>
      <c r="O2340">
        <f>VLOOKUP(B2340,HIS退!B:F,5,FALSE)</f>
        <v>-1700</v>
      </c>
      <c r="P2340" t="str">
        <f>VLOOKUP(B2340,HIS退!B:I,8,FALSE)</f>
        <v>1</v>
      </c>
      <c r="Q2340" s="38">
        <f>VLOOKUP(C2340,招行退!B:F,5,FALSE)</f>
        <v>1700</v>
      </c>
      <c r="R2340" t="str">
        <f>VLOOKUP(C2340,招行退!B:H,7,FALSE)</f>
        <v>S</v>
      </c>
      <c r="S2340" t="e">
        <f>VLOOKUP(C2340,招行退!B:I,8,FALSE)</f>
        <v>#N/A</v>
      </c>
    </row>
    <row r="2341" spans="1:19" ht="14.25" hidden="1">
      <c r="A2341" t="s">
        <v>23866</v>
      </c>
      <c r="B2341">
        <v>942598</v>
      </c>
      <c r="C2341" t="s">
        <v>17159</v>
      </c>
      <c r="D2341" t="s">
        <v>17160</v>
      </c>
      <c r="E2341" t="s">
        <v>17161</v>
      </c>
      <c r="F2341" s="15">
        <v>900</v>
      </c>
      <c r="G2341" t="s">
        <v>34</v>
      </c>
      <c r="H2341" t="s">
        <v>34</v>
      </c>
      <c r="I2341" t="s">
        <v>58</v>
      </c>
      <c r="J2341" t="s">
        <v>48</v>
      </c>
      <c r="K2341" t="s">
        <v>59</v>
      </c>
      <c r="L2341" t="s">
        <v>23867</v>
      </c>
      <c r="M2341" t="s">
        <v>23868</v>
      </c>
      <c r="N2341" t="s">
        <v>23869</v>
      </c>
      <c r="O2341">
        <f>VLOOKUP(B2341,HIS退!B:F,5,FALSE)</f>
        <v>-900</v>
      </c>
      <c r="P2341" t="str">
        <f>VLOOKUP(B2341,HIS退!B:I,8,FALSE)</f>
        <v>1</v>
      </c>
      <c r="Q2341" s="38">
        <f>VLOOKUP(C2341,招行退!B:F,5,FALSE)</f>
        <v>900</v>
      </c>
      <c r="R2341" t="str">
        <f>VLOOKUP(C2341,招行退!B:H,7,FALSE)</f>
        <v>S</v>
      </c>
      <c r="S2341" t="e">
        <f>VLOOKUP(C2341,招行退!B:I,8,FALSE)</f>
        <v>#N/A</v>
      </c>
    </row>
    <row r="2342" spans="1:19" ht="14.25" hidden="1">
      <c r="A2342" t="s">
        <v>23870</v>
      </c>
      <c r="B2342">
        <v>942622</v>
      </c>
      <c r="C2342" t="s">
        <v>12396</v>
      </c>
      <c r="D2342" t="s">
        <v>16645</v>
      </c>
      <c r="E2342" t="s">
        <v>12224</v>
      </c>
      <c r="F2342" s="15">
        <v>500</v>
      </c>
      <c r="G2342" t="s">
        <v>34</v>
      </c>
      <c r="H2342" t="s">
        <v>34</v>
      </c>
      <c r="I2342" t="s">
        <v>340</v>
      </c>
      <c r="J2342" t="s">
        <v>57</v>
      </c>
      <c r="K2342" t="s">
        <v>59</v>
      </c>
      <c r="L2342" t="s">
        <v>12397</v>
      </c>
      <c r="M2342" t="s">
        <v>23871</v>
      </c>
      <c r="N2342" t="s">
        <v>12225</v>
      </c>
      <c r="O2342">
        <f>VLOOKUP(B2342,HIS退!B:F,5,FALSE)</f>
        <v>-500</v>
      </c>
      <c r="P2342" t="str">
        <f>VLOOKUP(B2342,HIS退!B:I,8,FALSE)</f>
        <v>9</v>
      </c>
      <c r="Q2342" s="38">
        <f>VLOOKUP(C2342,招行退!B:F,5,FALSE)</f>
        <v>500</v>
      </c>
      <c r="R2342" t="str">
        <f>VLOOKUP(C2342,招行退!B:H,7,FALSE)</f>
        <v>B</v>
      </c>
      <c r="S2342" t="str">
        <f>VLOOKUP(C2342,招行退!B:I,8,FALSE)</f>
        <v>20170724</v>
      </c>
    </row>
    <row r="2343" spans="1:19" ht="14.25" hidden="1">
      <c r="A2343" t="s">
        <v>23872</v>
      </c>
      <c r="B2343">
        <v>942633</v>
      </c>
      <c r="C2343" t="s">
        <v>17164</v>
      </c>
      <c r="D2343" t="s">
        <v>17165</v>
      </c>
      <c r="E2343" t="s">
        <v>17166</v>
      </c>
      <c r="F2343" s="15">
        <v>101.92</v>
      </c>
      <c r="G2343" t="s">
        <v>34</v>
      </c>
      <c r="H2343" t="s">
        <v>34</v>
      </c>
      <c r="I2343" t="s">
        <v>58</v>
      </c>
      <c r="J2343" t="s">
        <v>48</v>
      </c>
      <c r="K2343" t="s">
        <v>59</v>
      </c>
      <c r="L2343" t="s">
        <v>23873</v>
      </c>
      <c r="M2343" t="s">
        <v>23874</v>
      </c>
      <c r="N2343" t="s">
        <v>23875</v>
      </c>
      <c r="O2343">
        <f>VLOOKUP(B2343,HIS退!B:F,5,FALSE)</f>
        <v>-101.92</v>
      </c>
      <c r="P2343" t="str">
        <f>VLOOKUP(B2343,HIS退!B:I,8,FALSE)</f>
        <v>1</v>
      </c>
      <c r="Q2343" s="38">
        <f>VLOOKUP(C2343,招行退!B:F,5,FALSE)</f>
        <v>101.92</v>
      </c>
      <c r="R2343" t="str">
        <f>VLOOKUP(C2343,招行退!B:H,7,FALSE)</f>
        <v>S</v>
      </c>
      <c r="S2343" t="e">
        <f>VLOOKUP(C2343,招行退!B:I,8,FALSE)</f>
        <v>#N/A</v>
      </c>
    </row>
    <row r="2344" spans="1:19" ht="14.25" hidden="1">
      <c r="A2344" t="s">
        <v>23876</v>
      </c>
      <c r="B2344">
        <v>942925</v>
      </c>
      <c r="C2344" t="s">
        <v>17168</v>
      </c>
      <c r="D2344" t="s">
        <v>17169</v>
      </c>
      <c r="E2344" t="s">
        <v>17170</v>
      </c>
      <c r="F2344" s="15">
        <v>4097</v>
      </c>
      <c r="G2344" t="s">
        <v>34</v>
      </c>
      <c r="H2344" t="s">
        <v>34</v>
      </c>
      <c r="I2344" t="s">
        <v>58</v>
      </c>
      <c r="J2344" t="s">
        <v>48</v>
      </c>
      <c r="K2344" t="s">
        <v>59</v>
      </c>
      <c r="L2344" t="s">
        <v>23877</v>
      </c>
      <c r="M2344" t="s">
        <v>23878</v>
      </c>
      <c r="N2344" t="s">
        <v>23879</v>
      </c>
      <c r="O2344">
        <f>VLOOKUP(B2344,HIS退!B:F,5,FALSE)</f>
        <v>-4097</v>
      </c>
      <c r="P2344" t="str">
        <f>VLOOKUP(B2344,HIS退!B:I,8,FALSE)</f>
        <v>1</v>
      </c>
      <c r="Q2344" s="38">
        <f>VLOOKUP(C2344,招行退!B:F,5,FALSE)</f>
        <v>4097</v>
      </c>
      <c r="R2344" t="str">
        <f>VLOOKUP(C2344,招行退!B:H,7,FALSE)</f>
        <v>S</v>
      </c>
      <c r="S2344" t="e">
        <f>VLOOKUP(C2344,招行退!B:I,8,FALSE)</f>
        <v>#N/A</v>
      </c>
    </row>
    <row r="2345" spans="1:19" ht="14.25" hidden="1">
      <c r="A2345" t="s">
        <v>23880</v>
      </c>
      <c r="B2345">
        <v>943310</v>
      </c>
      <c r="C2345" t="s">
        <v>17172</v>
      </c>
      <c r="D2345" t="s">
        <v>17173</v>
      </c>
      <c r="E2345" t="s">
        <v>17174</v>
      </c>
      <c r="F2345" s="15">
        <v>2700</v>
      </c>
      <c r="G2345" t="s">
        <v>34</v>
      </c>
      <c r="H2345" t="s">
        <v>34</v>
      </c>
      <c r="I2345" t="s">
        <v>58</v>
      </c>
      <c r="J2345" t="s">
        <v>48</v>
      </c>
      <c r="K2345" t="s">
        <v>59</v>
      </c>
      <c r="L2345" t="s">
        <v>23881</v>
      </c>
      <c r="M2345" t="s">
        <v>23882</v>
      </c>
      <c r="N2345" t="s">
        <v>23883</v>
      </c>
      <c r="O2345">
        <f>VLOOKUP(B2345,HIS退!B:F,5,FALSE)</f>
        <v>-2700</v>
      </c>
      <c r="P2345" t="str">
        <f>VLOOKUP(B2345,HIS退!B:I,8,FALSE)</f>
        <v>1</v>
      </c>
      <c r="Q2345" s="38">
        <f>VLOOKUP(C2345,招行退!B:F,5,FALSE)</f>
        <v>2700</v>
      </c>
      <c r="R2345" t="str">
        <f>VLOOKUP(C2345,招行退!B:H,7,FALSE)</f>
        <v>S</v>
      </c>
      <c r="S2345" t="e">
        <f>VLOOKUP(C2345,招行退!B:I,8,FALSE)</f>
        <v>#N/A</v>
      </c>
    </row>
    <row r="2346" spans="1:19" ht="14.25" hidden="1">
      <c r="A2346" t="s">
        <v>23884</v>
      </c>
      <c r="B2346">
        <v>943425</v>
      </c>
      <c r="C2346" t="s">
        <v>17176</v>
      </c>
      <c r="D2346" t="s">
        <v>17177</v>
      </c>
      <c r="E2346" t="s">
        <v>17178</v>
      </c>
      <c r="F2346" s="15">
        <v>42.84</v>
      </c>
      <c r="G2346" t="s">
        <v>34</v>
      </c>
      <c r="H2346" t="s">
        <v>34</v>
      </c>
      <c r="I2346" t="s">
        <v>58</v>
      </c>
      <c r="J2346" t="s">
        <v>48</v>
      </c>
      <c r="K2346" t="s">
        <v>59</v>
      </c>
      <c r="L2346" t="s">
        <v>23885</v>
      </c>
      <c r="M2346" t="s">
        <v>23886</v>
      </c>
      <c r="N2346" t="s">
        <v>23887</v>
      </c>
      <c r="O2346">
        <f>VLOOKUP(B2346,HIS退!B:F,5,FALSE)</f>
        <v>-42.84</v>
      </c>
      <c r="P2346" t="str">
        <f>VLOOKUP(B2346,HIS退!B:I,8,FALSE)</f>
        <v>1</v>
      </c>
      <c r="Q2346" s="38">
        <f>VLOOKUP(C2346,招行退!B:F,5,FALSE)</f>
        <v>42.84</v>
      </c>
      <c r="R2346" t="str">
        <f>VLOOKUP(C2346,招行退!B:H,7,FALSE)</f>
        <v>S</v>
      </c>
      <c r="S2346" t="e">
        <f>VLOOKUP(C2346,招行退!B:I,8,FALSE)</f>
        <v>#N/A</v>
      </c>
    </row>
    <row r="2347" spans="1:19" ht="14.25" hidden="1">
      <c r="A2347" t="s">
        <v>23888</v>
      </c>
      <c r="B2347">
        <v>943524</v>
      </c>
      <c r="C2347" t="s">
        <v>17180</v>
      </c>
      <c r="D2347" t="s">
        <v>17181</v>
      </c>
      <c r="E2347" t="s">
        <v>17182</v>
      </c>
      <c r="F2347" s="15">
        <v>500</v>
      </c>
      <c r="G2347" t="s">
        <v>34</v>
      </c>
      <c r="H2347" t="s">
        <v>34</v>
      </c>
      <c r="I2347" t="s">
        <v>58</v>
      </c>
      <c r="J2347" t="s">
        <v>48</v>
      </c>
      <c r="K2347" t="s">
        <v>59</v>
      </c>
      <c r="L2347" t="s">
        <v>23889</v>
      </c>
      <c r="M2347" t="s">
        <v>23890</v>
      </c>
      <c r="N2347" t="s">
        <v>23891</v>
      </c>
      <c r="O2347">
        <f>VLOOKUP(B2347,HIS退!B:F,5,FALSE)</f>
        <v>-500</v>
      </c>
      <c r="P2347" t="str">
        <f>VLOOKUP(B2347,HIS退!B:I,8,FALSE)</f>
        <v>1</v>
      </c>
      <c r="Q2347" s="38">
        <f>VLOOKUP(C2347,招行退!B:F,5,FALSE)</f>
        <v>500</v>
      </c>
      <c r="R2347" t="str">
        <f>VLOOKUP(C2347,招行退!B:H,7,FALSE)</f>
        <v>S</v>
      </c>
      <c r="S2347" t="e">
        <f>VLOOKUP(C2347,招行退!B:I,8,FALSE)</f>
        <v>#N/A</v>
      </c>
    </row>
    <row r="2348" spans="1:19" ht="14.25" hidden="1">
      <c r="A2348" t="s">
        <v>23892</v>
      </c>
      <c r="B2348">
        <v>943670</v>
      </c>
      <c r="C2348" t="s">
        <v>17184</v>
      </c>
      <c r="D2348" t="s">
        <v>17185</v>
      </c>
      <c r="E2348" t="s">
        <v>17186</v>
      </c>
      <c r="F2348" s="15">
        <v>55.59</v>
      </c>
      <c r="G2348" t="s">
        <v>34</v>
      </c>
      <c r="H2348" t="s">
        <v>34</v>
      </c>
      <c r="I2348" t="s">
        <v>58</v>
      </c>
      <c r="J2348" t="s">
        <v>48</v>
      </c>
      <c r="K2348" t="s">
        <v>59</v>
      </c>
      <c r="L2348" t="s">
        <v>23893</v>
      </c>
      <c r="M2348" t="s">
        <v>23894</v>
      </c>
      <c r="N2348" t="s">
        <v>23895</v>
      </c>
      <c r="O2348">
        <f>VLOOKUP(B2348,HIS退!B:F,5,FALSE)</f>
        <v>-55.59</v>
      </c>
      <c r="P2348" t="str">
        <f>VLOOKUP(B2348,HIS退!B:I,8,FALSE)</f>
        <v>1</v>
      </c>
      <c r="Q2348" s="38">
        <f>VLOOKUP(C2348,招行退!B:F,5,FALSE)</f>
        <v>55.59</v>
      </c>
      <c r="R2348" t="str">
        <f>VLOOKUP(C2348,招行退!B:H,7,FALSE)</f>
        <v>S</v>
      </c>
      <c r="S2348" t="e">
        <f>VLOOKUP(C2348,招行退!B:I,8,FALSE)</f>
        <v>#N/A</v>
      </c>
    </row>
    <row r="2349" spans="1:19" ht="14.25">
      <c r="A2349" t="s">
        <v>23896</v>
      </c>
      <c r="B2349">
        <v>943875</v>
      </c>
      <c r="C2349" t="s">
        <v>12626</v>
      </c>
      <c r="D2349" t="s">
        <v>17188</v>
      </c>
      <c r="E2349" t="s">
        <v>12629</v>
      </c>
      <c r="F2349" s="15">
        <v>258.14</v>
      </c>
      <c r="G2349" t="s">
        <v>34</v>
      </c>
      <c r="H2349" t="s">
        <v>34</v>
      </c>
      <c r="I2349" t="s">
        <v>58</v>
      </c>
      <c r="J2349" t="s">
        <v>48</v>
      </c>
      <c r="K2349" t="s">
        <v>59</v>
      </c>
      <c r="L2349" s="19" t="s">
        <v>27351</v>
      </c>
      <c r="M2349" t="s">
        <v>23897</v>
      </c>
      <c r="N2349" t="s">
        <v>12630</v>
      </c>
      <c r="O2349">
        <f>VLOOKUP(B2349,HIS退!B:F,5,FALSE)</f>
        <v>-258.14</v>
      </c>
      <c r="P2349" t="str">
        <f>VLOOKUP(B2349,HIS退!B:I,8,FALSE)</f>
        <v>9</v>
      </c>
      <c r="Q2349" s="38">
        <f>VLOOKUP(C2349,招行退!B:F,5,FALSE)</f>
        <v>258.14</v>
      </c>
      <c r="R2349" t="str">
        <f>VLOOKUP(C2349,招行退!B:H,7,FALSE)</f>
        <v>B</v>
      </c>
      <c r="S2349" t="str">
        <f>VLOOKUP(C2349,招行退!B:I,8,FALSE)</f>
        <v>20170725</v>
      </c>
    </row>
    <row r="2350" spans="1:19" ht="14.25" hidden="1">
      <c r="A2350" t="s">
        <v>23898</v>
      </c>
      <c r="B2350">
        <v>943906</v>
      </c>
      <c r="C2350" t="s">
        <v>17190</v>
      </c>
      <c r="D2350" t="s">
        <v>17191</v>
      </c>
      <c r="E2350" t="s">
        <v>17192</v>
      </c>
      <c r="F2350" s="15">
        <v>20</v>
      </c>
      <c r="G2350" t="s">
        <v>34</v>
      </c>
      <c r="H2350" t="s">
        <v>34</v>
      </c>
      <c r="I2350" t="s">
        <v>58</v>
      </c>
      <c r="J2350" t="s">
        <v>48</v>
      </c>
      <c r="K2350" t="s">
        <v>59</v>
      </c>
      <c r="L2350" t="s">
        <v>23899</v>
      </c>
      <c r="M2350" t="s">
        <v>23900</v>
      </c>
      <c r="N2350" t="s">
        <v>23901</v>
      </c>
      <c r="O2350">
        <f>VLOOKUP(B2350,HIS退!B:F,5,FALSE)</f>
        <v>-20</v>
      </c>
      <c r="P2350" t="str">
        <f>VLOOKUP(B2350,HIS退!B:I,8,FALSE)</f>
        <v>1</v>
      </c>
      <c r="Q2350" s="38">
        <f>VLOOKUP(C2350,招行退!B:F,5,FALSE)</f>
        <v>20</v>
      </c>
      <c r="R2350" t="str">
        <f>VLOOKUP(C2350,招行退!B:H,7,FALSE)</f>
        <v>S</v>
      </c>
      <c r="S2350" t="e">
        <f>VLOOKUP(C2350,招行退!B:I,8,FALSE)</f>
        <v>#N/A</v>
      </c>
    </row>
    <row r="2351" spans="1:19" ht="14.25" hidden="1">
      <c r="A2351" t="s">
        <v>23902</v>
      </c>
      <c r="B2351">
        <v>943914</v>
      </c>
      <c r="C2351" t="s">
        <v>17194</v>
      </c>
      <c r="D2351" t="s">
        <v>17195</v>
      </c>
      <c r="E2351" t="s">
        <v>17196</v>
      </c>
      <c r="F2351" s="15">
        <v>31.5</v>
      </c>
      <c r="G2351" t="s">
        <v>34</v>
      </c>
      <c r="H2351" t="s">
        <v>34</v>
      </c>
      <c r="I2351" t="s">
        <v>58</v>
      </c>
      <c r="J2351" t="s">
        <v>48</v>
      </c>
      <c r="K2351" t="s">
        <v>59</v>
      </c>
      <c r="L2351" t="s">
        <v>23903</v>
      </c>
      <c r="M2351" t="s">
        <v>23904</v>
      </c>
      <c r="N2351" t="s">
        <v>23905</v>
      </c>
      <c r="O2351">
        <f>VLOOKUP(B2351,HIS退!B:F,5,FALSE)</f>
        <v>-31.5</v>
      </c>
      <c r="P2351" t="str">
        <f>VLOOKUP(B2351,HIS退!B:I,8,FALSE)</f>
        <v>1</v>
      </c>
      <c r="Q2351" s="38">
        <f>VLOOKUP(C2351,招行退!B:F,5,FALSE)</f>
        <v>31.5</v>
      </c>
      <c r="R2351" t="str">
        <f>VLOOKUP(C2351,招行退!B:H,7,FALSE)</f>
        <v>S</v>
      </c>
      <c r="S2351" t="e">
        <f>VLOOKUP(C2351,招行退!B:I,8,FALSE)</f>
        <v>#N/A</v>
      </c>
    </row>
    <row r="2352" spans="1:19" ht="14.25" hidden="1">
      <c r="A2352" t="s">
        <v>23906</v>
      </c>
      <c r="B2352">
        <v>943926</v>
      </c>
      <c r="C2352" t="s">
        <v>17198</v>
      </c>
      <c r="D2352" t="s">
        <v>16563</v>
      </c>
      <c r="E2352" t="s">
        <v>12075</v>
      </c>
      <c r="F2352" s="15">
        <v>200</v>
      </c>
      <c r="G2352" t="s">
        <v>34</v>
      </c>
      <c r="H2352" t="s">
        <v>34</v>
      </c>
      <c r="I2352" t="s">
        <v>58</v>
      </c>
      <c r="J2352" t="s">
        <v>48</v>
      </c>
      <c r="K2352" t="s">
        <v>59</v>
      </c>
      <c r="L2352" t="s">
        <v>23907</v>
      </c>
      <c r="M2352" t="s">
        <v>23908</v>
      </c>
      <c r="N2352" t="s">
        <v>12076</v>
      </c>
      <c r="O2352">
        <f>VLOOKUP(B2352,HIS退!B:F,5,FALSE)</f>
        <v>-200</v>
      </c>
      <c r="P2352" t="str">
        <f>VLOOKUP(B2352,HIS退!B:I,8,FALSE)</f>
        <v>1</v>
      </c>
      <c r="Q2352" s="38">
        <f>VLOOKUP(C2352,招行退!B:F,5,FALSE)</f>
        <v>200</v>
      </c>
      <c r="R2352" t="str">
        <f>VLOOKUP(C2352,招行退!B:H,7,FALSE)</f>
        <v>S</v>
      </c>
      <c r="S2352" t="e">
        <f>VLOOKUP(C2352,招行退!B:I,8,FALSE)</f>
        <v>#N/A</v>
      </c>
    </row>
    <row r="2353" spans="1:19" ht="14.25" hidden="1">
      <c r="A2353" t="s">
        <v>23909</v>
      </c>
      <c r="B2353">
        <v>943986</v>
      </c>
      <c r="C2353" t="s">
        <v>17200</v>
      </c>
      <c r="D2353" t="s">
        <v>17201</v>
      </c>
      <c r="E2353" t="s">
        <v>17202</v>
      </c>
      <c r="F2353" s="15">
        <v>2000</v>
      </c>
      <c r="G2353" t="s">
        <v>34</v>
      </c>
      <c r="H2353" t="s">
        <v>34</v>
      </c>
      <c r="I2353" t="s">
        <v>58</v>
      </c>
      <c r="J2353" t="s">
        <v>48</v>
      </c>
      <c r="K2353" t="s">
        <v>59</v>
      </c>
      <c r="L2353" t="s">
        <v>23910</v>
      </c>
      <c r="M2353" t="s">
        <v>23911</v>
      </c>
      <c r="N2353" t="s">
        <v>23912</v>
      </c>
      <c r="O2353">
        <f>VLOOKUP(B2353,HIS退!B:F,5,FALSE)</f>
        <v>-2000</v>
      </c>
      <c r="P2353" t="str">
        <f>VLOOKUP(B2353,HIS退!B:I,8,FALSE)</f>
        <v>1</v>
      </c>
      <c r="Q2353" s="38">
        <f>VLOOKUP(C2353,招行退!B:F,5,FALSE)</f>
        <v>2000</v>
      </c>
      <c r="R2353" t="str">
        <f>VLOOKUP(C2353,招行退!B:H,7,FALSE)</f>
        <v>S</v>
      </c>
      <c r="S2353" t="e">
        <f>VLOOKUP(C2353,招行退!B:I,8,FALSE)</f>
        <v>#N/A</v>
      </c>
    </row>
    <row r="2354" spans="1:19" ht="14.25" hidden="1">
      <c r="A2354" t="s">
        <v>23913</v>
      </c>
      <c r="B2354">
        <v>944005</v>
      </c>
      <c r="C2354" t="s">
        <v>17204</v>
      </c>
      <c r="D2354" t="s">
        <v>17205</v>
      </c>
      <c r="E2354" t="s">
        <v>17206</v>
      </c>
      <c r="F2354" s="15">
        <v>889</v>
      </c>
      <c r="G2354" t="s">
        <v>34</v>
      </c>
      <c r="H2354" t="s">
        <v>34</v>
      </c>
      <c r="I2354" t="s">
        <v>58</v>
      </c>
      <c r="J2354" t="s">
        <v>48</v>
      </c>
      <c r="K2354" t="s">
        <v>59</v>
      </c>
      <c r="L2354" t="s">
        <v>23914</v>
      </c>
      <c r="M2354" t="s">
        <v>23915</v>
      </c>
      <c r="N2354" t="s">
        <v>23916</v>
      </c>
      <c r="O2354">
        <f>VLOOKUP(B2354,HIS退!B:F,5,FALSE)</f>
        <v>-889</v>
      </c>
      <c r="P2354" t="str">
        <f>VLOOKUP(B2354,HIS退!B:I,8,FALSE)</f>
        <v>1</v>
      </c>
      <c r="Q2354" s="38">
        <f>VLOOKUP(C2354,招行退!B:F,5,FALSE)</f>
        <v>889</v>
      </c>
      <c r="R2354" t="str">
        <f>VLOOKUP(C2354,招行退!B:H,7,FALSE)</f>
        <v>S</v>
      </c>
      <c r="S2354" t="e">
        <f>VLOOKUP(C2354,招行退!B:I,8,FALSE)</f>
        <v>#N/A</v>
      </c>
    </row>
    <row r="2355" spans="1:19" ht="14.25" hidden="1">
      <c r="A2355" t="s">
        <v>23917</v>
      </c>
      <c r="B2355">
        <v>944030</v>
      </c>
      <c r="C2355" t="s">
        <v>17208</v>
      </c>
      <c r="D2355" t="s">
        <v>17209</v>
      </c>
      <c r="E2355" t="s">
        <v>17210</v>
      </c>
      <c r="F2355" s="15">
        <v>6236</v>
      </c>
      <c r="G2355" t="s">
        <v>34</v>
      </c>
      <c r="H2355" t="s">
        <v>34</v>
      </c>
      <c r="I2355" t="s">
        <v>58</v>
      </c>
      <c r="J2355" t="s">
        <v>48</v>
      </c>
      <c r="K2355" t="s">
        <v>59</v>
      </c>
      <c r="L2355" t="s">
        <v>23918</v>
      </c>
      <c r="M2355" t="s">
        <v>23919</v>
      </c>
      <c r="N2355" t="s">
        <v>23920</v>
      </c>
      <c r="O2355">
        <f>VLOOKUP(B2355,HIS退!B:F,5,FALSE)</f>
        <v>-6236</v>
      </c>
      <c r="P2355" t="str">
        <f>VLOOKUP(B2355,HIS退!B:I,8,FALSE)</f>
        <v>1</v>
      </c>
      <c r="Q2355" s="38">
        <f>VLOOKUP(C2355,招行退!B:F,5,FALSE)</f>
        <v>6236</v>
      </c>
      <c r="R2355" t="str">
        <f>VLOOKUP(C2355,招行退!B:H,7,FALSE)</f>
        <v>S</v>
      </c>
      <c r="S2355" t="e">
        <f>VLOOKUP(C2355,招行退!B:I,8,FALSE)</f>
        <v>#N/A</v>
      </c>
    </row>
    <row r="2356" spans="1:19" ht="14.25" hidden="1">
      <c r="A2356" t="s">
        <v>23921</v>
      </c>
      <c r="B2356">
        <v>944071</v>
      </c>
      <c r="C2356" t="s">
        <v>17212</v>
      </c>
      <c r="D2356" t="s">
        <v>17213</v>
      </c>
      <c r="E2356" t="s">
        <v>17214</v>
      </c>
      <c r="F2356" s="15">
        <v>200</v>
      </c>
      <c r="G2356" t="s">
        <v>34</v>
      </c>
      <c r="H2356" t="s">
        <v>34</v>
      </c>
      <c r="I2356" t="s">
        <v>58</v>
      </c>
      <c r="J2356" t="s">
        <v>48</v>
      </c>
      <c r="K2356" t="s">
        <v>59</v>
      </c>
      <c r="L2356" t="s">
        <v>23922</v>
      </c>
      <c r="M2356" t="s">
        <v>23923</v>
      </c>
      <c r="N2356" t="s">
        <v>23924</v>
      </c>
      <c r="O2356">
        <f>VLOOKUP(B2356,HIS退!B:F,5,FALSE)</f>
        <v>-200</v>
      </c>
      <c r="P2356" t="str">
        <f>VLOOKUP(B2356,HIS退!B:I,8,FALSE)</f>
        <v>1</v>
      </c>
      <c r="Q2356" s="38">
        <f>VLOOKUP(C2356,招行退!B:F,5,FALSE)</f>
        <v>200</v>
      </c>
      <c r="R2356" t="str">
        <f>VLOOKUP(C2356,招行退!B:H,7,FALSE)</f>
        <v>S</v>
      </c>
      <c r="S2356" t="e">
        <f>VLOOKUP(C2356,招行退!B:I,8,FALSE)</f>
        <v>#N/A</v>
      </c>
    </row>
    <row r="2357" spans="1:19" ht="14.25" hidden="1">
      <c r="A2357" t="s">
        <v>23925</v>
      </c>
      <c r="B2357">
        <v>944084</v>
      </c>
      <c r="C2357" t="s">
        <v>17216</v>
      </c>
      <c r="D2357" t="s">
        <v>17217</v>
      </c>
      <c r="E2357" t="s">
        <v>17218</v>
      </c>
      <c r="F2357" s="15">
        <v>94.5</v>
      </c>
      <c r="G2357" t="s">
        <v>34</v>
      </c>
      <c r="H2357" t="s">
        <v>34</v>
      </c>
      <c r="I2357" t="s">
        <v>58</v>
      </c>
      <c r="J2357" t="s">
        <v>48</v>
      </c>
      <c r="K2357" t="s">
        <v>59</v>
      </c>
      <c r="L2357" t="s">
        <v>23926</v>
      </c>
      <c r="M2357" t="s">
        <v>23927</v>
      </c>
      <c r="N2357" t="s">
        <v>23928</v>
      </c>
      <c r="O2357">
        <f>VLOOKUP(B2357,HIS退!B:F,5,FALSE)</f>
        <v>-94.5</v>
      </c>
      <c r="P2357" t="str">
        <f>VLOOKUP(B2357,HIS退!B:I,8,FALSE)</f>
        <v>1</v>
      </c>
      <c r="Q2357" s="38">
        <f>VLOOKUP(C2357,招行退!B:F,5,FALSE)</f>
        <v>94.5</v>
      </c>
      <c r="R2357" t="str">
        <f>VLOOKUP(C2357,招行退!B:H,7,FALSE)</f>
        <v>S</v>
      </c>
      <c r="S2357" t="e">
        <f>VLOOKUP(C2357,招行退!B:I,8,FALSE)</f>
        <v>#N/A</v>
      </c>
    </row>
    <row r="2358" spans="1:19" ht="14.25" hidden="1">
      <c r="A2358" t="s">
        <v>23929</v>
      </c>
      <c r="B2358">
        <v>944115</v>
      </c>
      <c r="C2358" t="s">
        <v>17220</v>
      </c>
      <c r="D2358" t="s">
        <v>16028</v>
      </c>
      <c r="E2358" t="s">
        <v>4590</v>
      </c>
      <c r="F2358" s="15">
        <v>2800.31</v>
      </c>
      <c r="G2358" t="s">
        <v>34</v>
      </c>
      <c r="H2358" t="s">
        <v>34</v>
      </c>
      <c r="I2358" t="s">
        <v>58</v>
      </c>
      <c r="J2358" t="s">
        <v>48</v>
      </c>
      <c r="K2358" t="s">
        <v>59</v>
      </c>
      <c r="L2358" t="s">
        <v>23930</v>
      </c>
      <c r="M2358" t="s">
        <v>23931</v>
      </c>
      <c r="N2358" t="s">
        <v>6453</v>
      </c>
      <c r="O2358">
        <f>VLOOKUP(B2358,HIS退!B:F,5,FALSE)</f>
        <v>-2800.31</v>
      </c>
      <c r="P2358" t="str">
        <f>VLOOKUP(B2358,HIS退!B:I,8,FALSE)</f>
        <v>1</v>
      </c>
      <c r="Q2358" s="38">
        <f>VLOOKUP(C2358,招行退!B:F,5,FALSE)</f>
        <v>2800.31</v>
      </c>
      <c r="R2358" t="str">
        <f>VLOOKUP(C2358,招行退!B:H,7,FALSE)</f>
        <v>S</v>
      </c>
      <c r="S2358">
        <f>VLOOKUP(C2358,招行退!B:I,8,FALSE)</f>
        <v>0</v>
      </c>
    </row>
    <row r="2359" spans="1:19" ht="14.25" hidden="1">
      <c r="A2359" t="s">
        <v>23932</v>
      </c>
      <c r="B2359">
        <v>944119</v>
      </c>
      <c r="C2359" t="s">
        <v>17222</v>
      </c>
      <c r="D2359" t="s">
        <v>16884</v>
      </c>
      <c r="E2359" t="s">
        <v>16885</v>
      </c>
      <c r="F2359" s="15">
        <v>11.57</v>
      </c>
      <c r="G2359" t="s">
        <v>34</v>
      </c>
      <c r="H2359" t="s">
        <v>34</v>
      </c>
      <c r="I2359" t="s">
        <v>58</v>
      </c>
      <c r="J2359" t="s">
        <v>48</v>
      </c>
      <c r="K2359" t="s">
        <v>59</v>
      </c>
      <c r="L2359" t="s">
        <v>23933</v>
      </c>
      <c r="M2359" t="s">
        <v>23934</v>
      </c>
      <c r="N2359" t="s">
        <v>23588</v>
      </c>
      <c r="O2359">
        <f>VLOOKUP(B2359,HIS退!B:F,5,FALSE)</f>
        <v>-11.57</v>
      </c>
      <c r="P2359" t="str">
        <f>VLOOKUP(B2359,HIS退!B:I,8,FALSE)</f>
        <v>1</v>
      </c>
      <c r="Q2359" s="38">
        <f>VLOOKUP(C2359,招行退!B:F,5,FALSE)</f>
        <v>11.57</v>
      </c>
      <c r="R2359" t="str">
        <f>VLOOKUP(C2359,招行退!B:H,7,FALSE)</f>
        <v>S</v>
      </c>
      <c r="S2359" t="e">
        <f>VLOOKUP(C2359,招行退!B:I,8,FALSE)</f>
        <v>#N/A</v>
      </c>
    </row>
    <row r="2360" spans="1:19" ht="14.25" hidden="1">
      <c r="A2360" t="s">
        <v>23935</v>
      </c>
      <c r="B2360">
        <v>944191</v>
      </c>
      <c r="C2360" t="s">
        <v>17224</v>
      </c>
      <c r="D2360" t="s">
        <v>17225</v>
      </c>
      <c r="E2360" t="s">
        <v>17226</v>
      </c>
      <c r="F2360" s="15">
        <v>78.72</v>
      </c>
      <c r="G2360" t="s">
        <v>34</v>
      </c>
      <c r="H2360" t="s">
        <v>34</v>
      </c>
      <c r="I2360" t="s">
        <v>58</v>
      </c>
      <c r="J2360" t="s">
        <v>48</v>
      </c>
      <c r="K2360" t="s">
        <v>59</v>
      </c>
      <c r="L2360" t="s">
        <v>23936</v>
      </c>
      <c r="M2360" t="s">
        <v>23937</v>
      </c>
      <c r="N2360" t="s">
        <v>23938</v>
      </c>
      <c r="O2360">
        <f>VLOOKUP(B2360,HIS退!B:F,5,FALSE)</f>
        <v>-78.72</v>
      </c>
      <c r="P2360" t="str">
        <f>VLOOKUP(B2360,HIS退!B:I,8,FALSE)</f>
        <v>1</v>
      </c>
      <c r="Q2360" s="38">
        <f>VLOOKUP(C2360,招行退!B:F,5,FALSE)</f>
        <v>78.72</v>
      </c>
      <c r="R2360" t="str">
        <f>VLOOKUP(C2360,招行退!B:H,7,FALSE)</f>
        <v>S</v>
      </c>
      <c r="S2360" t="e">
        <f>VLOOKUP(C2360,招行退!B:I,8,FALSE)</f>
        <v>#N/A</v>
      </c>
    </row>
    <row r="2361" spans="1:19" ht="14.25" hidden="1">
      <c r="A2361" t="s">
        <v>23939</v>
      </c>
      <c r="B2361">
        <v>944273</v>
      </c>
      <c r="C2361" t="s">
        <v>17228</v>
      </c>
      <c r="D2361" t="s">
        <v>17229</v>
      </c>
      <c r="E2361" t="s">
        <v>17230</v>
      </c>
      <c r="F2361" s="15">
        <v>129</v>
      </c>
      <c r="G2361" t="s">
        <v>34</v>
      </c>
      <c r="H2361" t="s">
        <v>34</v>
      </c>
      <c r="I2361" t="s">
        <v>58</v>
      </c>
      <c r="J2361" t="s">
        <v>48</v>
      </c>
      <c r="K2361" t="s">
        <v>59</v>
      </c>
      <c r="L2361" t="s">
        <v>23940</v>
      </c>
      <c r="M2361" t="s">
        <v>23941</v>
      </c>
      <c r="N2361" t="s">
        <v>23942</v>
      </c>
      <c r="O2361">
        <f>VLOOKUP(B2361,HIS退!B:F,5,FALSE)</f>
        <v>-129</v>
      </c>
      <c r="P2361" t="str">
        <f>VLOOKUP(B2361,HIS退!B:I,8,FALSE)</f>
        <v>1</v>
      </c>
      <c r="Q2361" s="38">
        <f>VLOOKUP(C2361,招行退!B:F,5,FALSE)</f>
        <v>129</v>
      </c>
      <c r="R2361" t="str">
        <f>VLOOKUP(C2361,招行退!B:H,7,FALSE)</f>
        <v>S</v>
      </c>
      <c r="S2361" t="e">
        <f>VLOOKUP(C2361,招行退!B:I,8,FALSE)</f>
        <v>#N/A</v>
      </c>
    </row>
    <row r="2362" spans="1:19" ht="14.25" hidden="1">
      <c r="A2362" t="s">
        <v>23943</v>
      </c>
      <c r="B2362">
        <v>944538</v>
      </c>
      <c r="C2362" t="s">
        <v>17232</v>
      </c>
      <c r="D2362" t="s">
        <v>17233</v>
      </c>
      <c r="E2362" t="s">
        <v>6202</v>
      </c>
      <c r="F2362" s="15">
        <v>1000</v>
      </c>
      <c r="G2362" t="s">
        <v>34</v>
      </c>
      <c r="H2362" t="s">
        <v>34</v>
      </c>
      <c r="I2362" t="s">
        <v>58</v>
      </c>
      <c r="J2362" t="s">
        <v>48</v>
      </c>
      <c r="K2362" t="s">
        <v>59</v>
      </c>
      <c r="L2362" t="s">
        <v>23944</v>
      </c>
      <c r="M2362" t="s">
        <v>23945</v>
      </c>
      <c r="N2362" t="s">
        <v>6203</v>
      </c>
      <c r="O2362">
        <f>VLOOKUP(B2362,HIS退!B:F,5,FALSE)</f>
        <v>-1000</v>
      </c>
      <c r="P2362" t="str">
        <f>VLOOKUP(B2362,HIS退!B:I,8,FALSE)</f>
        <v>1</v>
      </c>
      <c r="Q2362" s="38">
        <f>VLOOKUP(C2362,招行退!B:F,5,FALSE)</f>
        <v>1000</v>
      </c>
      <c r="R2362" t="str">
        <f>VLOOKUP(C2362,招行退!B:H,7,FALSE)</f>
        <v>S</v>
      </c>
      <c r="S2362" t="e">
        <f>VLOOKUP(C2362,招行退!B:I,8,FALSE)</f>
        <v>#N/A</v>
      </c>
    </row>
    <row r="2363" spans="1:19" ht="14.25">
      <c r="A2363" t="s">
        <v>23946</v>
      </c>
      <c r="B2363">
        <v>944540</v>
      </c>
      <c r="C2363" t="s">
        <v>12486</v>
      </c>
      <c r="D2363" t="s">
        <v>7703</v>
      </c>
      <c r="E2363" t="s">
        <v>7704</v>
      </c>
      <c r="F2363" s="15">
        <v>5</v>
      </c>
      <c r="G2363" t="s">
        <v>34</v>
      </c>
      <c r="H2363" t="s">
        <v>34</v>
      </c>
      <c r="I2363" t="s">
        <v>58</v>
      </c>
      <c r="J2363" t="s">
        <v>48</v>
      </c>
      <c r="K2363" t="s">
        <v>59</v>
      </c>
      <c r="L2363" s="19" t="s">
        <v>27352</v>
      </c>
      <c r="M2363" t="s">
        <v>23947</v>
      </c>
      <c r="N2363" t="s">
        <v>5292</v>
      </c>
      <c r="O2363">
        <f>VLOOKUP(B2363,HIS退!B:F,5,FALSE)</f>
        <v>-5</v>
      </c>
      <c r="P2363" t="str">
        <f>VLOOKUP(B2363,HIS退!B:I,8,FALSE)</f>
        <v>9</v>
      </c>
      <c r="Q2363" s="38">
        <f>VLOOKUP(C2363,招行退!B:F,5,FALSE)</f>
        <v>5</v>
      </c>
      <c r="R2363" t="str">
        <f>VLOOKUP(C2363,招行退!B:H,7,FALSE)</f>
        <v>B</v>
      </c>
      <c r="S2363" t="str">
        <f>VLOOKUP(C2363,招行退!B:I,8,FALSE)</f>
        <v>20170725</v>
      </c>
    </row>
    <row r="2364" spans="1:19" ht="14.25" hidden="1">
      <c r="A2364" t="s">
        <v>23948</v>
      </c>
      <c r="B2364">
        <v>944565</v>
      </c>
      <c r="C2364" t="s">
        <v>17236</v>
      </c>
      <c r="D2364" t="s">
        <v>17237</v>
      </c>
      <c r="E2364" t="s">
        <v>17238</v>
      </c>
      <c r="F2364" s="15">
        <v>400</v>
      </c>
      <c r="G2364" t="s">
        <v>34</v>
      </c>
      <c r="H2364" t="s">
        <v>34</v>
      </c>
      <c r="I2364" t="s">
        <v>58</v>
      </c>
      <c r="J2364" t="s">
        <v>48</v>
      </c>
      <c r="K2364" t="s">
        <v>59</v>
      </c>
      <c r="L2364" t="s">
        <v>23949</v>
      </c>
      <c r="M2364" t="s">
        <v>23950</v>
      </c>
      <c r="N2364" t="s">
        <v>23951</v>
      </c>
      <c r="O2364">
        <f>VLOOKUP(B2364,HIS退!B:F,5,FALSE)</f>
        <v>-400</v>
      </c>
      <c r="P2364" t="str">
        <f>VLOOKUP(B2364,HIS退!B:I,8,FALSE)</f>
        <v>9</v>
      </c>
      <c r="Q2364" s="38">
        <f>VLOOKUP(C2364,招行退!B:F,5,FALSE)</f>
        <v>400</v>
      </c>
      <c r="R2364" t="str">
        <f>VLOOKUP(C2364,招行退!B:H,7,FALSE)</f>
        <v>S</v>
      </c>
      <c r="S2364">
        <f>VLOOKUP(C2364,招行退!B:I,8,FALSE)</f>
        <v>0</v>
      </c>
    </row>
    <row r="2365" spans="1:19" ht="14.25" hidden="1">
      <c r="A2365" t="s">
        <v>23952</v>
      </c>
      <c r="B2365">
        <v>945430</v>
      </c>
      <c r="C2365" t="s">
        <v>17240</v>
      </c>
      <c r="D2365" t="s">
        <v>17241</v>
      </c>
      <c r="E2365" t="s">
        <v>17242</v>
      </c>
      <c r="F2365" s="15">
        <v>470.42</v>
      </c>
      <c r="G2365" t="s">
        <v>34</v>
      </c>
      <c r="H2365" t="s">
        <v>34</v>
      </c>
      <c r="I2365" t="s">
        <v>58</v>
      </c>
      <c r="J2365" t="s">
        <v>48</v>
      </c>
      <c r="K2365" t="s">
        <v>59</v>
      </c>
      <c r="L2365" t="s">
        <v>23953</v>
      </c>
      <c r="M2365" t="s">
        <v>23954</v>
      </c>
      <c r="N2365" t="s">
        <v>23955</v>
      </c>
      <c r="O2365">
        <f>VLOOKUP(B2365,HIS退!B:F,5,FALSE)</f>
        <v>-470.42</v>
      </c>
      <c r="P2365" t="str">
        <f>VLOOKUP(B2365,HIS退!B:I,8,FALSE)</f>
        <v>1</v>
      </c>
      <c r="Q2365" s="38">
        <f>VLOOKUP(C2365,招行退!B:F,5,FALSE)</f>
        <v>470.42</v>
      </c>
      <c r="R2365" t="str">
        <f>VLOOKUP(C2365,招行退!B:H,7,FALSE)</f>
        <v>S</v>
      </c>
      <c r="S2365" t="e">
        <f>VLOOKUP(C2365,招行退!B:I,8,FALSE)</f>
        <v>#N/A</v>
      </c>
    </row>
    <row r="2366" spans="1:19" ht="14.25" hidden="1">
      <c r="A2366" t="s">
        <v>23956</v>
      </c>
      <c r="B2366">
        <v>945493</v>
      </c>
      <c r="C2366" t="s">
        <v>17244</v>
      </c>
      <c r="D2366" t="s">
        <v>17245</v>
      </c>
      <c r="E2366" t="s">
        <v>17246</v>
      </c>
      <c r="F2366" s="15">
        <v>500</v>
      </c>
      <c r="G2366" t="s">
        <v>34</v>
      </c>
      <c r="H2366" t="s">
        <v>34</v>
      </c>
      <c r="I2366" t="s">
        <v>58</v>
      </c>
      <c r="J2366" t="s">
        <v>48</v>
      </c>
      <c r="K2366" t="s">
        <v>59</v>
      </c>
      <c r="L2366" t="s">
        <v>23957</v>
      </c>
      <c r="M2366" t="s">
        <v>23958</v>
      </c>
      <c r="N2366" t="s">
        <v>23959</v>
      </c>
      <c r="O2366">
        <f>VLOOKUP(B2366,HIS退!B:F,5,FALSE)</f>
        <v>-500</v>
      </c>
      <c r="P2366" t="str">
        <f>VLOOKUP(B2366,HIS退!B:I,8,FALSE)</f>
        <v>1</v>
      </c>
      <c r="Q2366" s="38">
        <f>VLOOKUP(C2366,招行退!B:F,5,FALSE)</f>
        <v>500</v>
      </c>
      <c r="R2366" t="str">
        <f>VLOOKUP(C2366,招行退!B:H,7,FALSE)</f>
        <v>S</v>
      </c>
      <c r="S2366" t="e">
        <f>VLOOKUP(C2366,招行退!B:I,8,FALSE)</f>
        <v>#N/A</v>
      </c>
    </row>
    <row r="2367" spans="1:19" ht="14.25" hidden="1">
      <c r="A2367" t="s">
        <v>23960</v>
      </c>
      <c r="B2367">
        <v>946214</v>
      </c>
      <c r="C2367" t="s">
        <v>17248</v>
      </c>
      <c r="D2367" t="s">
        <v>17249</v>
      </c>
      <c r="E2367" t="s">
        <v>17250</v>
      </c>
      <c r="F2367" s="15">
        <v>2900</v>
      </c>
      <c r="G2367" t="s">
        <v>34</v>
      </c>
      <c r="H2367" t="s">
        <v>34</v>
      </c>
      <c r="I2367" t="s">
        <v>58</v>
      </c>
      <c r="J2367" t="s">
        <v>48</v>
      </c>
      <c r="K2367" t="s">
        <v>59</v>
      </c>
      <c r="L2367" t="s">
        <v>23961</v>
      </c>
      <c r="M2367" t="s">
        <v>23962</v>
      </c>
      <c r="N2367" t="s">
        <v>23963</v>
      </c>
      <c r="O2367">
        <f>VLOOKUP(B2367,HIS退!B:F,5,FALSE)</f>
        <v>-2900</v>
      </c>
      <c r="P2367" t="str">
        <f>VLOOKUP(B2367,HIS退!B:I,8,FALSE)</f>
        <v>1</v>
      </c>
      <c r="Q2367" s="38">
        <f>VLOOKUP(C2367,招行退!B:F,5,FALSE)</f>
        <v>2900</v>
      </c>
      <c r="R2367" t="str">
        <f>VLOOKUP(C2367,招行退!B:H,7,FALSE)</f>
        <v>S</v>
      </c>
      <c r="S2367" t="e">
        <f>VLOOKUP(C2367,招行退!B:I,8,FALSE)</f>
        <v>#N/A</v>
      </c>
    </row>
    <row r="2368" spans="1:19" ht="14.25" hidden="1">
      <c r="A2368" t="s">
        <v>23964</v>
      </c>
      <c r="B2368">
        <v>947077</v>
      </c>
      <c r="C2368" t="s">
        <v>17252</v>
      </c>
      <c r="D2368" t="s">
        <v>17253</v>
      </c>
      <c r="E2368" t="s">
        <v>17254</v>
      </c>
      <c r="F2368" s="15">
        <v>1000</v>
      </c>
      <c r="G2368" t="s">
        <v>34</v>
      </c>
      <c r="H2368" t="s">
        <v>34</v>
      </c>
      <c r="I2368" t="s">
        <v>58</v>
      </c>
      <c r="J2368" t="s">
        <v>48</v>
      </c>
      <c r="K2368" t="s">
        <v>59</v>
      </c>
      <c r="L2368" t="s">
        <v>23965</v>
      </c>
      <c r="M2368" t="s">
        <v>23966</v>
      </c>
      <c r="N2368" t="s">
        <v>23967</v>
      </c>
      <c r="O2368">
        <f>VLOOKUP(B2368,HIS退!B:F,5,FALSE)</f>
        <v>-1000</v>
      </c>
      <c r="P2368" t="str">
        <f>VLOOKUP(B2368,HIS退!B:I,8,FALSE)</f>
        <v>1</v>
      </c>
      <c r="Q2368" s="38">
        <f>VLOOKUP(C2368,招行退!B:F,5,FALSE)</f>
        <v>1000</v>
      </c>
      <c r="R2368" t="str">
        <f>VLOOKUP(C2368,招行退!B:H,7,FALSE)</f>
        <v>S</v>
      </c>
      <c r="S2368" t="e">
        <f>VLOOKUP(C2368,招行退!B:I,8,FALSE)</f>
        <v>#N/A</v>
      </c>
    </row>
    <row r="2369" spans="1:19" ht="14.25" hidden="1">
      <c r="A2369" t="s">
        <v>23968</v>
      </c>
      <c r="B2369">
        <v>947412</v>
      </c>
      <c r="C2369" t="s">
        <v>17256</v>
      </c>
      <c r="D2369" t="s">
        <v>17257</v>
      </c>
      <c r="E2369" t="s">
        <v>17258</v>
      </c>
      <c r="F2369" s="15">
        <v>463</v>
      </c>
      <c r="G2369" t="s">
        <v>34</v>
      </c>
      <c r="H2369" t="s">
        <v>34</v>
      </c>
      <c r="I2369" t="s">
        <v>58</v>
      </c>
      <c r="J2369" t="s">
        <v>48</v>
      </c>
      <c r="K2369" t="s">
        <v>59</v>
      </c>
      <c r="L2369" t="s">
        <v>23969</v>
      </c>
      <c r="M2369" t="s">
        <v>23970</v>
      </c>
      <c r="N2369" t="s">
        <v>23971</v>
      </c>
      <c r="O2369">
        <f>VLOOKUP(B2369,HIS退!B:F,5,FALSE)</f>
        <v>-463</v>
      </c>
      <c r="P2369" t="str">
        <f>VLOOKUP(B2369,HIS退!B:I,8,FALSE)</f>
        <v>1</v>
      </c>
      <c r="Q2369" s="38">
        <f>VLOOKUP(C2369,招行退!B:F,5,FALSE)</f>
        <v>463</v>
      </c>
      <c r="R2369" t="str">
        <f>VLOOKUP(C2369,招行退!B:H,7,FALSE)</f>
        <v>S</v>
      </c>
      <c r="S2369" t="e">
        <f>VLOOKUP(C2369,招行退!B:I,8,FALSE)</f>
        <v>#N/A</v>
      </c>
    </row>
    <row r="2370" spans="1:19" ht="14.25" hidden="1">
      <c r="A2370" t="s">
        <v>23972</v>
      </c>
      <c r="B2370">
        <v>948461</v>
      </c>
      <c r="C2370" t="s">
        <v>12482</v>
      </c>
      <c r="D2370" t="s">
        <v>11859</v>
      </c>
      <c r="E2370" t="s">
        <v>11860</v>
      </c>
      <c r="F2370" s="15">
        <v>4440</v>
      </c>
      <c r="G2370" t="s">
        <v>34</v>
      </c>
      <c r="H2370" t="s">
        <v>34</v>
      </c>
      <c r="I2370" t="s">
        <v>340</v>
      </c>
      <c r="J2370" t="s">
        <v>57</v>
      </c>
      <c r="K2370" t="s">
        <v>59</v>
      </c>
      <c r="L2370" t="s">
        <v>12483</v>
      </c>
      <c r="M2370" t="s">
        <v>23973</v>
      </c>
      <c r="N2370" t="s">
        <v>6280</v>
      </c>
      <c r="O2370">
        <f>VLOOKUP(B2370,HIS退!B:F,5,FALSE)</f>
        <v>-4440</v>
      </c>
      <c r="P2370" t="str">
        <f>VLOOKUP(B2370,HIS退!B:I,8,FALSE)</f>
        <v>9</v>
      </c>
      <c r="Q2370" s="38">
        <f>VLOOKUP(C2370,招行退!B:F,5,FALSE)</f>
        <v>4440</v>
      </c>
      <c r="R2370" t="str">
        <f>VLOOKUP(C2370,招行退!B:H,7,FALSE)</f>
        <v>B</v>
      </c>
      <c r="S2370" t="str">
        <f>VLOOKUP(C2370,招行退!B:I,8,FALSE)</f>
        <v>20170720</v>
      </c>
    </row>
    <row r="2371" spans="1:19" ht="14.25" hidden="1">
      <c r="A2371" t="s">
        <v>23974</v>
      </c>
      <c r="B2371">
        <v>951696</v>
      </c>
      <c r="C2371" t="s">
        <v>17261</v>
      </c>
      <c r="D2371" t="s">
        <v>17262</v>
      </c>
      <c r="E2371" t="s">
        <v>17263</v>
      </c>
      <c r="F2371" s="15">
        <v>3000</v>
      </c>
      <c r="G2371" t="s">
        <v>34</v>
      </c>
      <c r="H2371" t="s">
        <v>34</v>
      </c>
      <c r="I2371" t="s">
        <v>58</v>
      </c>
      <c r="J2371" t="s">
        <v>48</v>
      </c>
      <c r="K2371" t="s">
        <v>59</v>
      </c>
      <c r="L2371" t="s">
        <v>23975</v>
      </c>
      <c r="M2371" t="s">
        <v>23976</v>
      </c>
      <c r="N2371" t="s">
        <v>23977</v>
      </c>
      <c r="O2371">
        <f>VLOOKUP(B2371,HIS退!B:F,5,FALSE)</f>
        <v>-3000</v>
      </c>
      <c r="P2371" t="str">
        <f>VLOOKUP(B2371,HIS退!B:I,8,FALSE)</f>
        <v>1</v>
      </c>
      <c r="Q2371" s="38">
        <f>VLOOKUP(C2371,招行退!B:F,5,FALSE)</f>
        <v>3000</v>
      </c>
      <c r="R2371" t="str">
        <f>VLOOKUP(C2371,招行退!B:H,7,FALSE)</f>
        <v>S</v>
      </c>
      <c r="S2371" t="e">
        <f>VLOOKUP(C2371,招行退!B:I,8,FALSE)</f>
        <v>#N/A</v>
      </c>
    </row>
    <row r="2372" spans="1:19" ht="14.25" hidden="1">
      <c r="A2372" t="s">
        <v>23978</v>
      </c>
      <c r="B2372">
        <v>951725</v>
      </c>
      <c r="C2372" t="s">
        <v>17265</v>
      </c>
      <c r="D2372" t="s">
        <v>17266</v>
      </c>
      <c r="E2372" t="s">
        <v>17267</v>
      </c>
      <c r="F2372" s="15">
        <v>69.5</v>
      </c>
      <c r="G2372" t="s">
        <v>34</v>
      </c>
      <c r="H2372" t="s">
        <v>34</v>
      </c>
      <c r="I2372" t="s">
        <v>58</v>
      </c>
      <c r="J2372" t="s">
        <v>48</v>
      </c>
      <c r="K2372" t="s">
        <v>59</v>
      </c>
      <c r="L2372" t="s">
        <v>23979</v>
      </c>
      <c r="M2372" t="s">
        <v>23980</v>
      </c>
      <c r="N2372" t="s">
        <v>23981</v>
      </c>
      <c r="O2372">
        <f>VLOOKUP(B2372,HIS退!B:F,5,FALSE)</f>
        <v>-69.5</v>
      </c>
      <c r="P2372" t="str">
        <f>VLOOKUP(B2372,HIS退!B:I,8,FALSE)</f>
        <v>1</v>
      </c>
      <c r="Q2372" s="38">
        <f>VLOOKUP(C2372,招行退!B:F,5,FALSE)</f>
        <v>69.5</v>
      </c>
      <c r="R2372" t="str">
        <f>VLOOKUP(C2372,招行退!B:H,7,FALSE)</f>
        <v>S</v>
      </c>
      <c r="S2372" t="e">
        <f>VLOOKUP(C2372,招行退!B:I,8,FALSE)</f>
        <v>#N/A</v>
      </c>
    </row>
    <row r="2373" spans="1:19" ht="14.25" hidden="1">
      <c r="A2373" t="s">
        <v>23982</v>
      </c>
      <c r="B2373">
        <v>951860</v>
      </c>
      <c r="C2373" t="s">
        <v>17269</v>
      </c>
      <c r="D2373" t="s">
        <v>17270</v>
      </c>
      <c r="E2373" t="s">
        <v>17271</v>
      </c>
      <c r="F2373" s="15">
        <v>1020</v>
      </c>
      <c r="G2373" t="s">
        <v>34</v>
      </c>
      <c r="H2373" t="s">
        <v>34</v>
      </c>
      <c r="I2373" t="s">
        <v>58</v>
      </c>
      <c r="J2373" t="s">
        <v>48</v>
      </c>
      <c r="K2373" t="s">
        <v>59</v>
      </c>
      <c r="L2373" t="s">
        <v>23983</v>
      </c>
      <c r="M2373" t="s">
        <v>23984</v>
      </c>
      <c r="N2373" t="s">
        <v>23981</v>
      </c>
      <c r="O2373">
        <f>VLOOKUP(B2373,HIS退!B:F,5,FALSE)</f>
        <v>-1020</v>
      </c>
      <c r="P2373" t="str">
        <f>VLOOKUP(B2373,HIS退!B:I,8,FALSE)</f>
        <v>1</v>
      </c>
      <c r="Q2373" s="38">
        <f>VLOOKUP(C2373,招行退!B:F,5,FALSE)</f>
        <v>1020</v>
      </c>
      <c r="R2373" t="str">
        <f>VLOOKUP(C2373,招行退!B:H,7,FALSE)</f>
        <v>S</v>
      </c>
      <c r="S2373" t="e">
        <f>VLOOKUP(C2373,招行退!B:I,8,FALSE)</f>
        <v>#N/A</v>
      </c>
    </row>
    <row r="2374" spans="1:19" ht="14.25" hidden="1">
      <c r="A2374" t="s">
        <v>23985</v>
      </c>
      <c r="B2374">
        <v>951880</v>
      </c>
      <c r="C2374" t="s">
        <v>17273</v>
      </c>
      <c r="D2374" t="s">
        <v>17274</v>
      </c>
      <c r="E2374" t="s">
        <v>17275</v>
      </c>
      <c r="F2374" s="15">
        <v>62.5</v>
      </c>
      <c r="G2374" t="s">
        <v>34</v>
      </c>
      <c r="H2374" t="s">
        <v>34</v>
      </c>
      <c r="I2374" t="s">
        <v>58</v>
      </c>
      <c r="J2374" t="s">
        <v>48</v>
      </c>
      <c r="K2374" t="s">
        <v>59</v>
      </c>
      <c r="L2374" t="s">
        <v>23986</v>
      </c>
      <c r="M2374" t="s">
        <v>23987</v>
      </c>
      <c r="N2374" t="s">
        <v>23988</v>
      </c>
      <c r="O2374">
        <f>VLOOKUP(B2374,HIS退!B:F,5,FALSE)</f>
        <v>-62.5</v>
      </c>
      <c r="P2374" t="str">
        <f>VLOOKUP(B2374,HIS退!B:I,8,FALSE)</f>
        <v>1</v>
      </c>
      <c r="Q2374" s="38">
        <f>VLOOKUP(C2374,招行退!B:F,5,FALSE)</f>
        <v>62.5</v>
      </c>
      <c r="R2374" t="str">
        <f>VLOOKUP(C2374,招行退!B:H,7,FALSE)</f>
        <v>S</v>
      </c>
      <c r="S2374" t="e">
        <f>VLOOKUP(C2374,招行退!B:I,8,FALSE)</f>
        <v>#N/A</v>
      </c>
    </row>
    <row r="2375" spans="1:19" ht="14.25" hidden="1">
      <c r="A2375" t="s">
        <v>23989</v>
      </c>
      <c r="B2375">
        <v>952260</v>
      </c>
      <c r="C2375" t="s">
        <v>17277</v>
      </c>
      <c r="D2375" t="s">
        <v>17278</v>
      </c>
      <c r="E2375" t="s">
        <v>17279</v>
      </c>
      <c r="F2375" s="15">
        <v>7.5</v>
      </c>
      <c r="G2375" t="s">
        <v>34</v>
      </c>
      <c r="H2375" t="s">
        <v>34</v>
      </c>
      <c r="I2375" t="s">
        <v>58</v>
      </c>
      <c r="J2375" t="s">
        <v>48</v>
      </c>
      <c r="K2375" t="s">
        <v>59</v>
      </c>
      <c r="L2375" t="s">
        <v>23990</v>
      </c>
      <c r="M2375" t="s">
        <v>23991</v>
      </c>
      <c r="N2375" t="s">
        <v>23992</v>
      </c>
      <c r="O2375">
        <f>VLOOKUP(B2375,HIS退!B:F,5,FALSE)</f>
        <v>-7.5</v>
      </c>
      <c r="P2375" t="str">
        <f>VLOOKUP(B2375,HIS退!B:I,8,FALSE)</f>
        <v>1</v>
      </c>
      <c r="Q2375" s="38">
        <f>VLOOKUP(C2375,招行退!B:F,5,FALSE)</f>
        <v>7.5</v>
      </c>
      <c r="R2375" t="str">
        <f>VLOOKUP(C2375,招行退!B:H,7,FALSE)</f>
        <v>S</v>
      </c>
      <c r="S2375" t="e">
        <f>VLOOKUP(C2375,招行退!B:I,8,FALSE)</f>
        <v>#N/A</v>
      </c>
    </row>
    <row r="2376" spans="1:19" ht="14.25" hidden="1">
      <c r="A2376" t="s">
        <v>23993</v>
      </c>
      <c r="B2376">
        <v>952531</v>
      </c>
      <c r="C2376" t="s">
        <v>17281</v>
      </c>
      <c r="D2376" t="s">
        <v>16609</v>
      </c>
      <c r="E2376" t="s">
        <v>12094</v>
      </c>
      <c r="F2376" s="15">
        <v>5000</v>
      </c>
      <c r="G2376" t="s">
        <v>34</v>
      </c>
      <c r="H2376" t="s">
        <v>34</v>
      </c>
      <c r="I2376" t="s">
        <v>58</v>
      </c>
      <c r="J2376" t="s">
        <v>48</v>
      </c>
      <c r="K2376" t="s">
        <v>59</v>
      </c>
      <c r="L2376" t="s">
        <v>23994</v>
      </c>
      <c r="M2376" t="s">
        <v>23995</v>
      </c>
      <c r="N2376" t="s">
        <v>12095</v>
      </c>
      <c r="O2376">
        <f>VLOOKUP(B2376,HIS退!B:F,5,FALSE)</f>
        <v>-5000</v>
      </c>
      <c r="P2376" t="str">
        <f>VLOOKUP(B2376,HIS退!B:I,8,FALSE)</f>
        <v>1</v>
      </c>
      <c r="Q2376" s="38">
        <f>VLOOKUP(C2376,招行退!B:F,5,FALSE)</f>
        <v>5000</v>
      </c>
      <c r="R2376" t="str">
        <f>VLOOKUP(C2376,招行退!B:H,7,FALSE)</f>
        <v>S</v>
      </c>
      <c r="S2376">
        <f>VLOOKUP(C2376,招行退!B:I,8,FALSE)</f>
        <v>0</v>
      </c>
    </row>
    <row r="2377" spans="1:19" ht="14.25" hidden="1">
      <c r="A2377" t="s">
        <v>23996</v>
      </c>
      <c r="B2377">
        <v>952681</v>
      </c>
      <c r="C2377" t="s">
        <v>17283</v>
      </c>
      <c r="D2377" t="s">
        <v>17284</v>
      </c>
      <c r="E2377" t="s">
        <v>17285</v>
      </c>
      <c r="F2377" s="15">
        <v>546.9</v>
      </c>
      <c r="G2377" t="s">
        <v>34</v>
      </c>
      <c r="H2377" t="s">
        <v>34</v>
      </c>
      <c r="I2377" t="s">
        <v>58</v>
      </c>
      <c r="J2377" t="s">
        <v>48</v>
      </c>
      <c r="K2377" t="s">
        <v>59</v>
      </c>
      <c r="L2377" t="s">
        <v>23997</v>
      </c>
      <c r="M2377" t="s">
        <v>23998</v>
      </c>
      <c r="N2377" t="s">
        <v>23999</v>
      </c>
      <c r="O2377">
        <f>VLOOKUP(B2377,HIS退!B:F,5,FALSE)</f>
        <v>-546.9</v>
      </c>
      <c r="P2377" t="str">
        <f>VLOOKUP(B2377,HIS退!B:I,8,FALSE)</f>
        <v>1</v>
      </c>
      <c r="Q2377" s="38">
        <f>VLOOKUP(C2377,招行退!B:F,5,FALSE)</f>
        <v>546.9</v>
      </c>
      <c r="R2377" t="str">
        <f>VLOOKUP(C2377,招行退!B:H,7,FALSE)</f>
        <v>S</v>
      </c>
      <c r="S2377" t="e">
        <f>VLOOKUP(C2377,招行退!B:I,8,FALSE)</f>
        <v>#N/A</v>
      </c>
    </row>
    <row r="2378" spans="1:19" ht="14.25" hidden="1">
      <c r="A2378" t="s">
        <v>24000</v>
      </c>
      <c r="B2378">
        <v>952913</v>
      </c>
      <c r="C2378" t="s">
        <v>17287</v>
      </c>
      <c r="D2378" t="s">
        <v>17288</v>
      </c>
      <c r="E2378" t="s">
        <v>17289</v>
      </c>
      <c r="F2378" s="15">
        <v>600</v>
      </c>
      <c r="G2378" t="s">
        <v>34</v>
      </c>
      <c r="H2378" t="s">
        <v>34</v>
      </c>
      <c r="I2378" t="s">
        <v>58</v>
      </c>
      <c r="J2378" t="s">
        <v>48</v>
      </c>
      <c r="K2378" t="s">
        <v>59</v>
      </c>
      <c r="L2378" t="s">
        <v>24001</v>
      </c>
      <c r="M2378" t="s">
        <v>24002</v>
      </c>
      <c r="N2378" t="s">
        <v>24003</v>
      </c>
      <c r="O2378">
        <f>VLOOKUP(B2378,HIS退!B:F,5,FALSE)</f>
        <v>-600</v>
      </c>
      <c r="P2378" t="str">
        <f>VLOOKUP(B2378,HIS退!B:I,8,FALSE)</f>
        <v>1</v>
      </c>
      <c r="Q2378" s="38">
        <f>VLOOKUP(C2378,招行退!B:F,5,FALSE)</f>
        <v>600</v>
      </c>
      <c r="R2378" t="str">
        <f>VLOOKUP(C2378,招行退!B:H,7,FALSE)</f>
        <v>S</v>
      </c>
      <c r="S2378" t="e">
        <f>VLOOKUP(C2378,招行退!B:I,8,FALSE)</f>
        <v>#N/A</v>
      </c>
    </row>
    <row r="2379" spans="1:19" ht="14.25" hidden="1">
      <c r="A2379" t="s">
        <v>24004</v>
      </c>
      <c r="B2379">
        <v>953052</v>
      </c>
      <c r="C2379" t="s">
        <v>17291</v>
      </c>
      <c r="D2379" t="s">
        <v>17292</v>
      </c>
      <c r="E2379" t="s">
        <v>17293</v>
      </c>
      <c r="F2379" s="15">
        <v>4500</v>
      </c>
      <c r="G2379" t="s">
        <v>34</v>
      </c>
      <c r="H2379" t="s">
        <v>34</v>
      </c>
      <c r="I2379" t="s">
        <v>58</v>
      </c>
      <c r="J2379" t="s">
        <v>48</v>
      </c>
      <c r="K2379" t="s">
        <v>59</v>
      </c>
      <c r="L2379" t="s">
        <v>24005</v>
      </c>
      <c r="M2379" t="s">
        <v>24006</v>
      </c>
      <c r="N2379" t="s">
        <v>24003</v>
      </c>
      <c r="O2379">
        <f>VLOOKUP(B2379,HIS退!B:F,5,FALSE)</f>
        <v>-4500</v>
      </c>
      <c r="P2379" t="str">
        <f>VLOOKUP(B2379,HIS退!B:I,8,FALSE)</f>
        <v>1</v>
      </c>
      <c r="Q2379" s="38">
        <f>VLOOKUP(C2379,招行退!B:F,5,FALSE)</f>
        <v>4500</v>
      </c>
      <c r="R2379" t="str">
        <f>VLOOKUP(C2379,招行退!B:H,7,FALSE)</f>
        <v>S</v>
      </c>
      <c r="S2379" t="e">
        <f>VLOOKUP(C2379,招行退!B:I,8,FALSE)</f>
        <v>#N/A</v>
      </c>
    </row>
    <row r="2380" spans="1:19" ht="14.25" hidden="1">
      <c r="A2380" t="s">
        <v>24007</v>
      </c>
      <c r="B2380">
        <v>953607</v>
      </c>
      <c r="C2380" t="s">
        <v>17295</v>
      </c>
      <c r="D2380" t="s">
        <v>17296</v>
      </c>
      <c r="E2380" t="s">
        <v>17297</v>
      </c>
      <c r="F2380" s="15">
        <v>121.73</v>
      </c>
      <c r="G2380" t="s">
        <v>34</v>
      </c>
      <c r="H2380" t="s">
        <v>34</v>
      </c>
      <c r="I2380" t="s">
        <v>58</v>
      </c>
      <c r="J2380" t="s">
        <v>48</v>
      </c>
      <c r="K2380" t="s">
        <v>59</v>
      </c>
      <c r="L2380" t="s">
        <v>24008</v>
      </c>
      <c r="M2380" t="s">
        <v>24009</v>
      </c>
      <c r="N2380" t="s">
        <v>24010</v>
      </c>
      <c r="O2380">
        <f>VLOOKUP(B2380,HIS退!B:F,5,FALSE)</f>
        <v>-121.73</v>
      </c>
      <c r="P2380" t="str">
        <f>VLOOKUP(B2380,HIS退!B:I,8,FALSE)</f>
        <v>1</v>
      </c>
      <c r="Q2380" s="38">
        <f>VLOOKUP(C2380,招行退!B:F,5,FALSE)</f>
        <v>121.73</v>
      </c>
      <c r="R2380" t="str">
        <f>VLOOKUP(C2380,招行退!B:H,7,FALSE)</f>
        <v>S</v>
      </c>
      <c r="S2380" t="e">
        <f>VLOOKUP(C2380,招行退!B:I,8,FALSE)</f>
        <v>#N/A</v>
      </c>
    </row>
    <row r="2381" spans="1:19" ht="14.25" hidden="1">
      <c r="A2381" t="s">
        <v>24011</v>
      </c>
      <c r="B2381">
        <v>954165</v>
      </c>
      <c r="C2381" t="s">
        <v>17299</v>
      </c>
      <c r="D2381" t="s">
        <v>17300</v>
      </c>
      <c r="E2381" t="s">
        <v>17301</v>
      </c>
      <c r="F2381" s="15">
        <v>2400</v>
      </c>
      <c r="G2381" t="s">
        <v>34</v>
      </c>
      <c r="H2381" t="s">
        <v>34</v>
      </c>
      <c r="I2381" t="s">
        <v>58</v>
      </c>
      <c r="J2381" t="s">
        <v>48</v>
      </c>
      <c r="K2381" t="s">
        <v>59</v>
      </c>
      <c r="L2381" t="s">
        <v>24012</v>
      </c>
      <c r="M2381" t="s">
        <v>24013</v>
      </c>
      <c r="N2381" t="s">
        <v>24014</v>
      </c>
      <c r="O2381">
        <f>VLOOKUP(B2381,HIS退!B:F,5,FALSE)</f>
        <v>-2400</v>
      </c>
      <c r="P2381" t="str">
        <f>VLOOKUP(B2381,HIS退!B:I,8,FALSE)</f>
        <v>1</v>
      </c>
      <c r="Q2381" s="38">
        <f>VLOOKUP(C2381,招行退!B:F,5,FALSE)</f>
        <v>2400</v>
      </c>
      <c r="R2381" t="str">
        <f>VLOOKUP(C2381,招行退!B:H,7,FALSE)</f>
        <v>S</v>
      </c>
      <c r="S2381" t="e">
        <f>VLOOKUP(C2381,招行退!B:I,8,FALSE)</f>
        <v>#N/A</v>
      </c>
    </row>
    <row r="2382" spans="1:19" ht="14.25" hidden="1">
      <c r="A2382" t="s">
        <v>24015</v>
      </c>
      <c r="B2382">
        <v>954579</v>
      </c>
      <c r="C2382" t="s">
        <v>17303</v>
      </c>
      <c r="D2382" t="s">
        <v>16888</v>
      </c>
      <c r="E2382" t="s">
        <v>965</v>
      </c>
      <c r="F2382" s="15">
        <v>1000</v>
      </c>
      <c r="G2382" t="s">
        <v>34</v>
      </c>
      <c r="H2382" t="s">
        <v>34</v>
      </c>
      <c r="I2382" t="s">
        <v>58</v>
      </c>
      <c r="J2382" t="s">
        <v>48</v>
      </c>
      <c r="K2382" t="s">
        <v>59</v>
      </c>
      <c r="L2382" t="s">
        <v>24016</v>
      </c>
      <c r="M2382" t="s">
        <v>24017</v>
      </c>
      <c r="N2382" t="s">
        <v>23592</v>
      </c>
      <c r="O2382">
        <f>VLOOKUP(B2382,HIS退!B:F,5,FALSE)</f>
        <v>-1000</v>
      </c>
      <c r="P2382" t="str">
        <f>VLOOKUP(B2382,HIS退!B:I,8,FALSE)</f>
        <v>1</v>
      </c>
      <c r="Q2382" s="38">
        <f>VLOOKUP(C2382,招行退!B:F,5,FALSE)</f>
        <v>1000</v>
      </c>
      <c r="R2382" t="str">
        <f>VLOOKUP(C2382,招行退!B:H,7,FALSE)</f>
        <v>S</v>
      </c>
      <c r="S2382" t="e">
        <f>VLOOKUP(C2382,招行退!B:I,8,FALSE)</f>
        <v>#N/A</v>
      </c>
    </row>
    <row r="2383" spans="1:19" ht="14.25" hidden="1">
      <c r="A2383" t="s">
        <v>24018</v>
      </c>
      <c r="B2383">
        <v>954658</v>
      </c>
      <c r="C2383" t="s">
        <v>12498</v>
      </c>
      <c r="D2383" t="s">
        <v>17305</v>
      </c>
      <c r="E2383" t="s">
        <v>12501</v>
      </c>
      <c r="F2383" s="15">
        <v>291</v>
      </c>
      <c r="G2383" t="s">
        <v>34</v>
      </c>
      <c r="H2383" t="s">
        <v>34</v>
      </c>
      <c r="I2383" t="s">
        <v>340</v>
      </c>
      <c r="J2383" t="s">
        <v>57</v>
      </c>
      <c r="K2383" t="s">
        <v>59</v>
      </c>
      <c r="L2383" t="s">
        <v>12499</v>
      </c>
      <c r="M2383" t="s">
        <v>24019</v>
      </c>
      <c r="N2383" t="s">
        <v>12495</v>
      </c>
      <c r="O2383">
        <f>VLOOKUP(B2383,HIS退!B:F,5,FALSE)</f>
        <v>-291</v>
      </c>
      <c r="P2383" t="str">
        <f>VLOOKUP(B2383,HIS退!B:I,8,FALSE)</f>
        <v>9</v>
      </c>
      <c r="Q2383" s="38">
        <f>VLOOKUP(C2383,招行退!B:F,5,FALSE)</f>
        <v>291</v>
      </c>
      <c r="R2383" t="str">
        <f>VLOOKUP(C2383,招行退!B:H,7,FALSE)</f>
        <v>B</v>
      </c>
      <c r="S2383" t="str">
        <f>VLOOKUP(C2383,招行退!B:I,8,FALSE)</f>
        <v>20170725</v>
      </c>
    </row>
    <row r="2384" spans="1:19" ht="14.25" hidden="1">
      <c r="A2384" t="s">
        <v>24020</v>
      </c>
      <c r="B2384">
        <v>954763</v>
      </c>
      <c r="C2384" t="s">
        <v>12491</v>
      </c>
      <c r="D2384" t="s">
        <v>17307</v>
      </c>
      <c r="E2384" t="s">
        <v>12494</v>
      </c>
      <c r="F2384" s="15">
        <v>384</v>
      </c>
      <c r="G2384" t="s">
        <v>34</v>
      </c>
      <c r="H2384" t="s">
        <v>34</v>
      </c>
      <c r="I2384" t="s">
        <v>340</v>
      </c>
      <c r="J2384" t="s">
        <v>57</v>
      </c>
      <c r="K2384" t="s">
        <v>59</v>
      </c>
      <c r="L2384" t="s">
        <v>12492</v>
      </c>
      <c r="M2384" t="s">
        <v>24021</v>
      </c>
      <c r="N2384" t="s">
        <v>12495</v>
      </c>
      <c r="O2384">
        <f>VLOOKUP(B2384,HIS退!B:F,5,FALSE)</f>
        <v>-384</v>
      </c>
      <c r="P2384" t="str">
        <f>VLOOKUP(B2384,HIS退!B:I,8,FALSE)</f>
        <v>9</v>
      </c>
      <c r="Q2384" s="38">
        <f>VLOOKUP(C2384,招行退!B:F,5,FALSE)</f>
        <v>384</v>
      </c>
      <c r="R2384" t="str">
        <f>VLOOKUP(C2384,招行退!B:H,7,FALSE)</f>
        <v>B</v>
      </c>
      <c r="S2384" t="str">
        <f>VLOOKUP(C2384,招行退!B:I,8,FALSE)</f>
        <v>20170725</v>
      </c>
    </row>
    <row r="2385" spans="1:19" ht="14.25" hidden="1">
      <c r="A2385" t="s">
        <v>24022</v>
      </c>
      <c r="B2385">
        <v>954943</v>
      </c>
      <c r="C2385" t="s">
        <v>12511</v>
      </c>
      <c r="D2385" t="s">
        <v>16888</v>
      </c>
      <c r="E2385" t="s">
        <v>965</v>
      </c>
      <c r="F2385" s="15">
        <v>1778.8</v>
      </c>
      <c r="G2385" t="s">
        <v>34</v>
      </c>
      <c r="H2385" t="s">
        <v>34</v>
      </c>
      <c r="I2385" t="s">
        <v>340</v>
      </c>
      <c r="J2385" t="s">
        <v>57</v>
      </c>
      <c r="K2385" t="s">
        <v>59</v>
      </c>
      <c r="L2385" t="s">
        <v>12512</v>
      </c>
      <c r="M2385" t="s">
        <v>24023</v>
      </c>
      <c r="N2385" t="s">
        <v>12379</v>
      </c>
      <c r="O2385">
        <f>VLOOKUP(B2385,HIS退!B:F,5,FALSE)</f>
        <v>-1778.8</v>
      </c>
      <c r="P2385" t="str">
        <f>VLOOKUP(B2385,HIS退!B:I,8,FALSE)</f>
        <v>9</v>
      </c>
      <c r="Q2385" s="38">
        <f>VLOOKUP(C2385,招行退!B:F,5,FALSE)</f>
        <v>1778.8</v>
      </c>
      <c r="R2385" t="str">
        <f>VLOOKUP(C2385,招行退!B:H,7,FALSE)</f>
        <v>B</v>
      </c>
      <c r="S2385" t="str">
        <f>VLOOKUP(C2385,招行退!B:I,8,FALSE)</f>
        <v>20170725</v>
      </c>
    </row>
    <row r="2386" spans="1:19" ht="14.25" hidden="1">
      <c r="A2386" t="s">
        <v>24024</v>
      </c>
      <c r="B2386">
        <v>954985</v>
      </c>
      <c r="C2386" t="s">
        <v>17310</v>
      </c>
      <c r="D2386" t="s">
        <v>17311</v>
      </c>
      <c r="E2386" t="s">
        <v>17312</v>
      </c>
      <c r="F2386" s="15">
        <v>4839.92</v>
      </c>
      <c r="G2386" t="s">
        <v>34</v>
      </c>
      <c r="H2386" t="s">
        <v>34</v>
      </c>
      <c r="I2386" t="s">
        <v>58</v>
      </c>
      <c r="J2386" t="s">
        <v>48</v>
      </c>
      <c r="K2386" t="s">
        <v>59</v>
      </c>
      <c r="L2386" t="s">
        <v>24025</v>
      </c>
      <c r="M2386" t="s">
        <v>24026</v>
      </c>
      <c r="N2386" t="s">
        <v>24027</v>
      </c>
      <c r="O2386">
        <f>VLOOKUP(B2386,HIS退!B:F,5,FALSE)</f>
        <v>-4839.92</v>
      </c>
      <c r="P2386" t="str">
        <f>VLOOKUP(B2386,HIS退!B:I,8,FALSE)</f>
        <v>1</v>
      </c>
      <c r="Q2386" s="38">
        <f>VLOOKUP(C2386,招行退!B:F,5,FALSE)</f>
        <v>4839.92</v>
      </c>
      <c r="R2386" t="str">
        <f>VLOOKUP(C2386,招行退!B:H,7,FALSE)</f>
        <v>S</v>
      </c>
      <c r="S2386" t="e">
        <f>VLOOKUP(C2386,招行退!B:I,8,FALSE)</f>
        <v>#N/A</v>
      </c>
    </row>
    <row r="2387" spans="1:19" ht="14.25" hidden="1">
      <c r="A2387" t="s">
        <v>24028</v>
      </c>
      <c r="B2387">
        <v>955220</v>
      </c>
      <c r="C2387" t="s">
        <v>17314</v>
      </c>
      <c r="D2387" t="s">
        <v>17315</v>
      </c>
      <c r="E2387" t="s">
        <v>17316</v>
      </c>
      <c r="F2387" s="15">
        <v>135.24</v>
      </c>
      <c r="G2387" t="s">
        <v>34</v>
      </c>
      <c r="H2387" t="s">
        <v>34</v>
      </c>
      <c r="I2387" t="s">
        <v>58</v>
      </c>
      <c r="J2387" t="s">
        <v>48</v>
      </c>
      <c r="K2387" t="s">
        <v>59</v>
      </c>
      <c r="L2387" t="s">
        <v>24029</v>
      </c>
      <c r="M2387" t="s">
        <v>24030</v>
      </c>
      <c r="N2387" t="s">
        <v>24031</v>
      </c>
      <c r="O2387">
        <f>VLOOKUP(B2387,HIS退!B:F,5,FALSE)</f>
        <v>-135.24</v>
      </c>
      <c r="P2387" t="str">
        <f>VLOOKUP(B2387,HIS退!B:I,8,FALSE)</f>
        <v>1</v>
      </c>
      <c r="Q2387" s="38">
        <f>VLOOKUP(C2387,招行退!B:F,5,FALSE)</f>
        <v>135.24</v>
      </c>
      <c r="R2387" t="str">
        <f>VLOOKUP(C2387,招行退!B:H,7,FALSE)</f>
        <v>S</v>
      </c>
      <c r="S2387" t="e">
        <f>VLOOKUP(C2387,招行退!B:I,8,FALSE)</f>
        <v>#N/A</v>
      </c>
    </row>
    <row r="2388" spans="1:19" ht="14.25" hidden="1">
      <c r="A2388" t="s">
        <v>24032</v>
      </c>
      <c r="B2388">
        <v>955256</v>
      </c>
      <c r="C2388" t="s">
        <v>17318</v>
      </c>
      <c r="D2388" t="s">
        <v>17319</v>
      </c>
      <c r="E2388" t="s">
        <v>17320</v>
      </c>
      <c r="F2388" s="15">
        <v>710</v>
      </c>
      <c r="G2388" t="s">
        <v>34</v>
      </c>
      <c r="H2388" t="s">
        <v>34</v>
      </c>
      <c r="I2388" t="s">
        <v>58</v>
      </c>
      <c r="J2388" t="s">
        <v>48</v>
      </c>
      <c r="K2388" t="s">
        <v>59</v>
      </c>
      <c r="L2388" t="s">
        <v>24033</v>
      </c>
      <c r="M2388" t="s">
        <v>24034</v>
      </c>
      <c r="N2388" t="s">
        <v>24035</v>
      </c>
      <c r="O2388">
        <f>VLOOKUP(B2388,HIS退!B:F,5,FALSE)</f>
        <v>-710</v>
      </c>
      <c r="P2388" t="str">
        <f>VLOOKUP(B2388,HIS退!B:I,8,FALSE)</f>
        <v>1</v>
      </c>
      <c r="Q2388" s="38">
        <f>VLOOKUP(C2388,招行退!B:F,5,FALSE)</f>
        <v>710</v>
      </c>
      <c r="R2388" t="str">
        <f>VLOOKUP(C2388,招行退!B:H,7,FALSE)</f>
        <v>S</v>
      </c>
      <c r="S2388" t="e">
        <f>VLOOKUP(C2388,招行退!B:I,8,FALSE)</f>
        <v>#N/A</v>
      </c>
    </row>
    <row r="2389" spans="1:19" ht="14.25" hidden="1">
      <c r="A2389" t="s">
        <v>24036</v>
      </c>
      <c r="B2389">
        <v>955735</v>
      </c>
      <c r="C2389" t="s">
        <v>17322</v>
      </c>
      <c r="D2389" t="s">
        <v>17323</v>
      </c>
      <c r="E2389" t="s">
        <v>17324</v>
      </c>
      <c r="F2389" s="15">
        <v>600</v>
      </c>
      <c r="G2389" t="s">
        <v>34</v>
      </c>
      <c r="H2389" t="s">
        <v>34</v>
      </c>
      <c r="I2389" t="s">
        <v>58</v>
      </c>
      <c r="J2389" t="s">
        <v>48</v>
      </c>
      <c r="K2389" t="s">
        <v>59</v>
      </c>
      <c r="L2389" t="s">
        <v>24037</v>
      </c>
      <c r="M2389" t="s">
        <v>24038</v>
      </c>
      <c r="N2389" t="s">
        <v>12637</v>
      </c>
      <c r="O2389">
        <f>VLOOKUP(B2389,HIS退!B:F,5,FALSE)</f>
        <v>-600</v>
      </c>
      <c r="P2389" t="str">
        <f>VLOOKUP(B2389,HIS退!B:I,8,FALSE)</f>
        <v>1</v>
      </c>
      <c r="Q2389" s="38">
        <f>VLOOKUP(C2389,招行退!B:F,5,FALSE)</f>
        <v>600</v>
      </c>
      <c r="R2389" t="str">
        <f>VLOOKUP(C2389,招行退!B:H,7,FALSE)</f>
        <v>S</v>
      </c>
      <c r="S2389" t="e">
        <f>VLOOKUP(C2389,招行退!B:I,8,FALSE)</f>
        <v>#N/A</v>
      </c>
    </row>
    <row r="2390" spans="1:19" ht="14.25" hidden="1">
      <c r="A2390" t="s">
        <v>24039</v>
      </c>
      <c r="B2390">
        <v>956027</v>
      </c>
      <c r="C2390" t="s">
        <v>12516</v>
      </c>
      <c r="D2390" t="s">
        <v>17326</v>
      </c>
      <c r="E2390" t="s">
        <v>12519</v>
      </c>
      <c r="F2390" s="15">
        <v>500</v>
      </c>
      <c r="G2390" t="s">
        <v>34</v>
      </c>
      <c r="H2390" t="s">
        <v>34</v>
      </c>
      <c r="I2390" t="s">
        <v>340</v>
      </c>
      <c r="J2390" t="s">
        <v>57</v>
      </c>
      <c r="K2390" t="s">
        <v>59</v>
      </c>
      <c r="L2390" t="s">
        <v>12517</v>
      </c>
      <c r="M2390" t="s">
        <v>24040</v>
      </c>
      <c r="N2390" t="s">
        <v>12520</v>
      </c>
      <c r="O2390">
        <f>VLOOKUP(B2390,HIS退!B:F,5,FALSE)</f>
        <v>-500</v>
      </c>
      <c r="P2390" t="str">
        <f>VLOOKUP(B2390,HIS退!B:I,8,FALSE)</f>
        <v>9</v>
      </c>
      <c r="Q2390" s="38">
        <f>VLOOKUP(C2390,招行退!B:F,5,FALSE)</f>
        <v>500</v>
      </c>
      <c r="R2390" t="str">
        <f>VLOOKUP(C2390,招行退!B:H,7,FALSE)</f>
        <v>B</v>
      </c>
      <c r="S2390" t="str">
        <f>VLOOKUP(C2390,招行退!B:I,8,FALSE)</f>
        <v>20170725</v>
      </c>
    </row>
    <row r="2391" spans="1:19" ht="14.25" hidden="1">
      <c r="A2391" t="s">
        <v>24041</v>
      </c>
      <c r="B2391">
        <v>956032</v>
      </c>
      <c r="C2391" t="s">
        <v>17328</v>
      </c>
      <c r="D2391" t="s">
        <v>17329</v>
      </c>
      <c r="E2391" t="s">
        <v>17330</v>
      </c>
      <c r="F2391" s="15">
        <v>1480</v>
      </c>
      <c r="G2391" t="s">
        <v>34</v>
      </c>
      <c r="H2391" t="s">
        <v>34</v>
      </c>
      <c r="I2391" t="s">
        <v>58</v>
      </c>
      <c r="J2391" t="s">
        <v>48</v>
      </c>
      <c r="K2391" t="s">
        <v>59</v>
      </c>
      <c r="L2391" t="s">
        <v>24042</v>
      </c>
      <c r="M2391" t="s">
        <v>24043</v>
      </c>
      <c r="N2391" t="s">
        <v>24044</v>
      </c>
      <c r="O2391">
        <f>VLOOKUP(B2391,HIS退!B:F,5,FALSE)</f>
        <v>-1480</v>
      </c>
      <c r="P2391" t="str">
        <f>VLOOKUP(B2391,HIS退!B:I,8,FALSE)</f>
        <v>1</v>
      </c>
      <c r="Q2391" s="38">
        <f>VLOOKUP(C2391,招行退!B:F,5,FALSE)</f>
        <v>1480</v>
      </c>
      <c r="R2391" t="str">
        <f>VLOOKUP(C2391,招行退!B:H,7,FALSE)</f>
        <v>S</v>
      </c>
      <c r="S2391" t="e">
        <f>VLOOKUP(C2391,招行退!B:I,8,FALSE)</f>
        <v>#N/A</v>
      </c>
    </row>
    <row r="2392" spans="1:19" ht="14.25" hidden="1">
      <c r="A2392" t="s">
        <v>24045</v>
      </c>
      <c r="B2392">
        <v>956124</v>
      </c>
      <c r="C2392" t="s">
        <v>17332</v>
      </c>
      <c r="D2392" t="s">
        <v>17333</v>
      </c>
      <c r="E2392" t="s">
        <v>17334</v>
      </c>
      <c r="F2392" s="15">
        <v>45</v>
      </c>
      <c r="G2392" t="s">
        <v>34</v>
      </c>
      <c r="H2392" t="s">
        <v>34</v>
      </c>
      <c r="I2392" t="s">
        <v>58</v>
      </c>
      <c r="J2392" t="s">
        <v>48</v>
      </c>
      <c r="K2392" t="s">
        <v>59</v>
      </c>
      <c r="L2392" t="s">
        <v>24046</v>
      </c>
      <c r="M2392" t="s">
        <v>24047</v>
      </c>
      <c r="N2392" t="s">
        <v>24048</v>
      </c>
      <c r="O2392">
        <f>VLOOKUP(B2392,HIS退!B:F,5,FALSE)</f>
        <v>-45</v>
      </c>
      <c r="P2392" t="str">
        <f>VLOOKUP(B2392,HIS退!B:I,8,FALSE)</f>
        <v>1</v>
      </c>
      <c r="Q2392" s="38">
        <f>VLOOKUP(C2392,招行退!B:F,5,FALSE)</f>
        <v>45</v>
      </c>
      <c r="R2392" t="str">
        <f>VLOOKUP(C2392,招行退!B:H,7,FALSE)</f>
        <v>S</v>
      </c>
      <c r="S2392" t="e">
        <f>VLOOKUP(C2392,招行退!B:I,8,FALSE)</f>
        <v>#N/A</v>
      </c>
    </row>
    <row r="2393" spans="1:19" ht="14.25" hidden="1">
      <c r="A2393" t="s">
        <v>24049</v>
      </c>
      <c r="B2393">
        <v>956804</v>
      </c>
      <c r="C2393" t="s">
        <v>17336</v>
      </c>
      <c r="D2393" t="s">
        <v>17337</v>
      </c>
      <c r="E2393" t="s">
        <v>17338</v>
      </c>
      <c r="F2393" s="15">
        <v>1000</v>
      </c>
      <c r="G2393" t="s">
        <v>34</v>
      </c>
      <c r="H2393" t="s">
        <v>34</v>
      </c>
      <c r="I2393" t="s">
        <v>58</v>
      </c>
      <c r="J2393" t="s">
        <v>48</v>
      </c>
      <c r="K2393" t="s">
        <v>59</v>
      </c>
      <c r="L2393" t="s">
        <v>24050</v>
      </c>
      <c r="M2393" t="s">
        <v>24051</v>
      </c>
      <c r="N2393" t="s">
        <v>24052</v>
      </c>
      <c r="O2393">
        <f>VLOOKUP(B2393,HIS退!B:F,5,FALSE)</f>
        <v>-1000</v>
      </c>
      <c r="P2393" t="str">
        <f>VLOOKUP(B2393,HIS退!B:I,8,FALSE)</f>
        <v>1</v>
      </c>
      <c r="Q2393" s="38">
        <f>VLOOKUP(C2393,招行退!B:F,5,FALSE)</f>
        <v>1000</v>
      </c>
      <c r="R2393" t="str">
        <f>VLOOKUP(C2393,招行退!B:H,7,FALSE)</f>
        <v>S</v>
      </c>
      <c r="S2393" t="e">
        <f>VLOOKUP(C2393,招行退!B:I,8,FALSE)</f>
        <v>#N/A</v>
      </c>
    </row>
    <row r="2394" spans="1:19" ht="14.25" hidden="1">
      <c r="A2394" t="s">
        <v>24053</v>
      </c>
      <c r="B2394">
        <v>957104</v>
      </c>
      <c r="C2394" t="s">
        <v>17340</v>
      </c>
      <c r="D2394" t="s">
        <v>17341</v>
      </c>
      <c r="E2394" t="s">
        <v>17342</v>
      </c>
      <c r="F2394" s="15">
        <v>674.6</v>
      </c>
      <c r="G2394" t="s">
        <v>34</v>
      </c>
      <c r="H2394" t="s">
        <v>34</v>
      </c>
      <c r="I2394" t="s">
        <v>58</v>
      </c>
      <c r="J2394" t="s">
        <v>48</v>
      </c>
      <c r="K2394" t="s">
        <v>59</v>
      </c>
      <c r="L2394" t="s">
        <v>24054</v>
      </c>
      <c r="M2394" t="s">
        <v>24055</v>
      </c>
      <c r="N2394" t="s">
        <v>24056</v>
      </c>
      <c r="O2394">
        <f>VLOOKUP(B2394,HIS退!B:F,5,FALSE)</f>
        <v>-674.6</v>
      </c>
      <c r="P2394" t="str">
        <f>VLOOKUP(B2394,HIS退!B:I,8,FALSE)</f>
        <v>1</v>
      </c>
      <c r="Q2394" s="38">
        <f>VLOOKUP(C2394,招行退!B:F,5,FALSE)</f>
        <v>674.6</v>
      </c>
      <c r="R2394" t="str">
        <f>VLOOKUP(C2394,招行退!B:H,7,FALSE)</f>
        <v>S</v>
      </c>
      <c r="S2394" t="e">
        <f>VLOOKUP(C2394,招行退!B:I,8,FALSE)</f>
        <v>#N/A</v>
      </c>
    </row>
    <row r="2395" spans="1:19" ht="14.25" hidden="1">
      <c r="A2395" t="s">
        <v>24057</v>
      </c>
      <c r="B2395">
        <v>957372</v>
      </c>
      <c r="C2395" t="s">
        <v>17344</v>
      </c>
      <c r="D2395" t="s">
        <v>17345</v>
      </c>
      <c r="E2395" t="s">
        <v>17346</v>
      </c>
      <c r="F2395" s="15">
        <v>548.70000000000005</v>
      </c>
      <c r="G2395" t="s">
        <v>34</v>
      </c>
      <c r="H2395" t="s">
        <v>34</v>
      </c>
      <c r="I2395" t="s">
        <v>58</v>
      </c>
      <c r="J2395" t="s">
        <v>48</v>
      </c>
      <c r="K2395" t="s">
        <v>59</v>
      </c>
      <c r="L2395" t="s">
        <v>24058</v>
      </c>
      <c r="M2395" t="s">
        <v>24059</v>
      </c>
      <c r="N2395" t="s">
        <v>24060</v>
      </c>
      <c r="O2395">
        <f>VLOOKUP(B2395,HIS退!B:F,5,FALSE)</f>
        <v>-548.70000000000005</v>
      </c>
      <c r="P2395" t="str">
        <f>VLOOKUP(B2395,HIS退!B:I,8,FALSE)</f>
        <v>1</v>
      </c>
      <c r="Q2395" s="38">
        <f>VLOOKUP(C2395,招行退!B:F,5,FALSE)</f>
        <v>548.70000000000005</v>
      </c>
      <c r="R2395" t="str">
        <f>VLOOKUP(C2395,招行退!B:H,7,FALSE)</f>
        <v>S</v>
      </c>
      <c r="S2395" t="e">
        <f>VLOOKUP(C2395,招行退!B:I,8,FALSE)</f>
        <v>#N/A</v>
      </c>
    </row>
    <row r="2396" spans="1:19" ht="14.25" hidden="1">
      <c r="A2396" t="s">
        <v>24061</v>
      </c>
      <c r="B2396">
        <v>957872</v>
      </c>
      <c r="C2396" t="s">
        <v>12530</v>
      </c>
      <c r="D2396" t="s">
        <v>17348</v>
      </c>
      <c r="E2396" t="s">
        <v>12533</v>
      </c>
      <c r="F2396" s="15">
        <v>1000</v>
      </c>
      <c r="G2396" t="s">
        <v>34</v>
      </c>
      <c r="H2396" t="s">
        <v>34</v>
      </c>
      <c r="I2396" t="s">
        <v>340</v>
      </c>
      <c r="J2396" t="s">
        <v>57</v>
      </c>
      <c r="K2396" t="s">
        <v>59</v>
      </c>
      <c r="L2396" t="s">
        <v>12531</v>
      </c>
      <c r="M2396" t="s">
        <v>24062</v>
      </c>
      <c r="N2396" t="s">
        <v>12534</v>
      </c>
      <c r="O2396">
        <f>VLOOKUP(B2396,HIS退!B:F,5,FALSE)</f>
        <v>-1000</v>
      </c>
      <c r="P2396" t="str">
        <f>VLOOKUP(B2396,HIS退!B:I,8,FALSE)</f>
        <v>9</v>
      </c>
      <c r="Q2396" s="38">
        <f>VLOOKUP(C2396,招行退!B:F,5,FALSE)</f>
        <v>1000</v>
      </c>
      <c r="R2396" t="str">
        <f>VLOOKUP(C2396,招行退!B:H,7,FALSE)</f>
        <v>B</v>
      </c>
      <c r="S2396" t="str">
        <f>VLOOKUP(C2396,招行退!B:I,8,FALSE)</f>
        <v>20170725</v>
      </c>
    </row>
    <row r="2397" spans="1:19" ht="14.25" hidden="1">
      <c r="A2397" t="s">
        <v>24063</v>
      </c>
      <c r="B2397">
        <v>958246</v>
      </c>
      <c r="C2397" t="s">
        <v>17350</v>
      </c>
      <c r="D2397" t="s">
        <v>17351</v>
      </c>
      <c r="E2397" t="s">
        <v>17352</v>
      </c>
      <c r="F2397" s="15">
        <v>94.5</v>
      </c>
      <c r="G2397" t="s">
        <v>34</v>
      </c>
      <c r="H2397" t="s">
        <v>34</v>
      </c>
      <c r="I2397" t="s">
        <v>58</v>
      </c>
      <c r="J2397" t="s">
        <v>48</v>
      </c>
      <c r="K2397" t="s">
        <v>59</v>
      </c>
      <c r="L2397" t="s">
        <v>24064</v>
      </c>
      <c r="M2397" t="s">
        <v>24065</v>
      </c>
      <c r="N2397" t="s">
        <v>24066</v>
      </c>
      <c r="O2397">
        <f>VLOOKUP(B2397,HIS退!B:F,5,FALSE)</f>
        <v>-94.5</v>
      </c>
      <c r="P2397" t="str">
        <f>VLOOKUP(B2397,HIS退!B:I,8,FALSE)</f>
        <v>1</v>
      </c>
      <c r="Q2397" s="38">
        <f>VLOOKUP(C2397,招行退!B:F,5,FALSE)</f>
        <v>94.5</v>
      </c>
      <c r="R2397" t="str">
        <f>VLOOKUP(C2397,招行退!B:H,7,FALSE)</f>
        <v>S</v>
      </c>
      <c r="S2397" t="e">
        <f>VLOOKUP(C2397,招行退!B:I,8,FALSE)</f>
        <v>#N/A</v>
      </c>
    </row>
    <row r="2398" spans="1:19" ht="14.25" hidden="1">
      <c r="A2398" t="s">
        <v>24067</v>
      </c>
      <c r="B2398">
        <v>958316</v>
      </c>
      <c r="C2398" t="s">
        <v>17354</v>
      </c>
      <c r="D2398" t="s">
        <v>17355</v>
      </c>
      <c r="E2398" t="s">
        <v>17356</v>
      </c>
      <c r="F2398" s="15">
        <v>434</v>
      </c>
      <c r="G2398" t="s">
        <v>34</v>
      </c>
      <c r="H2398" t="s">
        <v>34</v>
      </c>
      <c r="I2398" t="s">
        <v>58</v>
      </c>
      <c r="J2398" t="s">
        <v>48</v>
      </c>
      <c r="K2398" t="s">
        <v>59</v>
      </c>
      <c r="L2398" t="s">
        <v>24068</v>
      </c>
      <c r="M2398" t="s">
        <v>24069</v>
      </c>
      <c r="N2398" t="s">
        <v>24070</v>
      </c>
      <c r="O2398">
        <f>VLOOKUP(B2398,HIS退!B:F,5,FALSE)</f>
        <v>-434</v>
      </c>
      <c r="P2398" t="str">
        <f>VLOOKUP(B2398,HIS退!B:I,8,FALSE)</f>
        <v>1</v>
      </c>
      <c r="Q2398" s="38">
        <f>VLOOKUP(C2398,招行退!B:F,5,FALSE)</f>
        <v>434</v>
      </c>
      <c r="R2398" t="str">
        <f>VLOOKUP(C2398,招行退!B:H,7,FALSE)</f>
        <v>S</v>
      </c>
      <c r="S2398" t="e">
        <f>VLOOKUP(C2398,招行退!B:I,8,FALSE)</f>
        <v>#N/A</v>
      </c>
    </row>
    <row r="2399" spans="1:19" ht="14.25" hidden="1">
      <c r="A2399" t="s">
        <v>24071</v>
      </c>
      <c r="B2399">
        <v>958487</v>
      </c>
      <c r="C2399" t="s">
        <v>12504</v>
      </c>
      <c r="D2399" t="s">
        <v>17358</v>
      </c>
      <c r="E2399" t="s">
        <v>12507</v>
      </c>
      <c r="F2399" s="15">
        <v>5000</v>
      </c>
      <c r="G2399" t="s">
        <v>34</v>
      </c>
      <c r="H2399" t="s">
        <v>34</v>
      </c>
      <c r="I2399" t="s">
        <v>340</v>
      </c>
      <c r="J2399" t="s">
        <v>57</v>
      </c>
      <c r="K2399" t="s">
        <v>59</v>
      </c>
      <c r="L2399" t="s">
        <v>12505</v>
      </c>
      <c r="M2399" t="s">
        <v>24072</v>
      </c>
      <c r="N2399" t="s">
        <v>12508</v>
      </c>
      <c r="O2399">
        <f>VLOOKUP(B2399,HIS退!B:F,5,FALSE)</f>
        <v>-5000</v>
      </c>
      <c r="P2399" t="str">
        <f>VLOOKUP(B2399,HIS退!B:I,8,FALSE)</f>
        <v>9</v>
      </c>
      <c r="Q2399" s="38">
        <f>VLOOKUP(C2399,招行退!B:F,5,FALSE)</f>
        <v>5000</v>
      </c>
      <c r="R2399" t="str">
        <f>VLOOKUP(C2399,招行退!B:H,7,FALSE)</f>
        <v>B</v>
      </c>
      <c r="S2399" t="str">
        <f>VLOOKUP(C2399,招行退!B:I,8,FALSE)</f>
        <v>20170725</v>
      </c>
    </row>
    <row r="2400" spans="1:19" ht="14.25" hidden="1">
      <c r="A2400" t="s">
        <v>24073</v>
      </c>
      <c r="B2400">
        <v>958583</v>
      </c>
      <c r="C2400" t="s">
        <v>17360</v>
      </c>
      <c r="D2400" t="s">
        <v>17361</v>
      </c>
      <c r="E2400" t="s">
        <v>17362</v>
      </c>
      <c r="F2400" s="15">
        <v>2037.5</v>
      </c>
      <c r="G2400" t="s">
        <v>34</v>
      </c>
      <c r="H2400" t="s">
        <v>34</v>
      </c>
      <c r="I2400" t="s">
        <v>58</v>
      </c>
      <c r="J2400" t="s">
        <v>48</v>
      </c>
      <c r="K2400" t="s">
        <v>59</v>
      </c>
      <c r="L2400" t="s">
        <v>24074</v>
      </c>
      <c r="M2400" t="s">
        <v>24075</v>
      </c>
      <c r="N2400" t="s">
        <v>24076</v>
      </c>
      <c r="O2400">
        <f>VLOOKUP(B2400,HIS退!B:F,5,FALSE)</f>
        <v>-2037.5</v>
      </c>
      <c r="P2400" t="str">
        <f>VLOOKUP(B2400,HIS退!B:I,8,FALSE)</f>
        <v>1</v>
      </c>
      <c r="Q2400" s="38">
        <f>VLOOKUP(C2400,招行退!B:F,5,FALSE)</f>
        <v>2037.5</v>
      </c>
      <c r="R2400" t="str">
        <f>VLOOKUP(C2400,招行退!B:H,7,FALSE)</f>
        <v>S</v>
      </c>
      <c r="S2400" t="e">
        <f>VLOOKUP(C2400,招行退!B:I,8,FALSE)</f>
        <v>#N/A</v>
      </c>
    </row>
    <row r="2401" spans="1:19" ht="14.25" hidden="1">
      <c r="A2401" t="s">
        <v>24077</v>
      </c>
      <c r="B2401">
        <v>958605</v>
      </c>
      <c r="C2401" t="s">
        <v>17364</v>
      </c>
      <c r="D2401" t="s">
        <v>17365</v>
      </c>
      <c r="E2401" t="s">
        <v>17366</v>
      </c>
      <c r="F2401" s="15">
        <v>3000</v>
      </c>
      <c r="G2401" t="s">
        <v>34</v>
      </c>
      <c r="H2401" t="s">
        <v>34</v>
      </c>
      <c r="I2401" t="s">
        <v>58</v>
      </c>
      <c r="J2401" t="s">
        <v>48</v>
      </c>
      <c r="K2401" t="s">
        <v>59</v>
      </c>
      <c r="L2401" t="s">
        <v>24078</v>
      </c>
      <c r="M2401" t="s">
        <v>24079</v>
      </c>
      <c r="N2401" t="s">
        <v>24080</v>
      </c>
      <c r="O2401">
        <f>VLOOKUP(B2401,HIS退!B:F,5,FALSE)</f>
        <v>-3000</v>
      </c>
      <c r="P2401" t="str">
        <f>VLOOKUP(B2401,HIS退!B:I,8,FALSE)</f>
        <v>1</v>
      </c>
      <c r="Q2401" s="38">
        <f>VLOOKUP(C2401,招行退!B:F,5,FALSE)</f>
        <v>3000</v>
      </c>
      <c r="R2401" t="str">
        <f>VLOOKUP(C2401,招行退!B:H,7,FALSE)</f>
        <v>S</v>
      </c>
      <c r="S2401" t="e">
        <f>VLOOKUP(C2401,招行退!B:I,8,FALSE)</f>
        <v>#N/A</v>
      </c>
    </row>
    <row r="2402" spans="1:19" ht="14.25" hidden="1">
      <c r="A2402" t="s">
        <v>24081</v>
      </c>
      <c r="B2402">
        <v>958996</v>
      </c>
      <c r="C2402" t="s">
        <v>17368</v>
      </c>
      <c r="D2402" t="s">
        <v>17369</v>
      </c>
      <c r="E2402" t="s">
        <v>17370</v>
      </c>
      <c r="F2402" s="15">
        <v>390</v>
      </c>
      <c r="G2402" t="s">
        <v>34</v>
      </c>
      <c r="H2402" t="s">
        <v>34</v>
      </c>
      <c r="I2402" t="s">
        <v>58</v>
      </c>
      <c r="J2402" t="s">
        <v>48</v>
      </c>
      <c r="K2402" t="s">
        <v>59</v>
      </c>
      <c r="L2402" t="s">
        <v>24082</v>
      </c>
      <c r="M2402" t="s">
        <v>24083</v>
      </c>
      <c r="N2402" t="s">
        <v>24084</v>
      </c>
      <c r="O2402">
        <f>VLOOKUP(B2402,HIS退!B:F,5,FALSE)</f>
        <v>-390</v>
      </c>
      <c r="P2402" t="str">
        <f>VLOOKUP(B2402,HIS退!B:I,8,FALSE)</f>
        <v>1</v>
      </c>
      <c r="Q2402" s="38">
        <f>VLOOKUP(C2402,招行退!B:F,5,FALSE)</f>
        <v>390</v>
      </c>
      <c r="R2402" t="str">
        <f>VLOOKUP(C2402,招行退!B:H,7,FALSE)</f>
        <v>S</v>
      </c>
      <c r="S2402" t="e">
        <f>VLOOKUP(C2402,招行退!B:I,8,FALSE)</f>
        <v>#N/A</v>
      </c>
    </row>
    <row r="2403" spans="1:19" ht="14.25" hidden="1">
      <c r="A2403" t="s">
        <v>24085</v>
      </c>
      <c r="B2403">
        <v>959106</v>
      </c>
      <c r="C2403" t="s">
        <v>17372</v>
      </c>
      <c r="D2403" t="s">
        <v>17373</v>
      </c>
      <c r="E2403" t="s">
        <v>17374</v>
      </c>
      <c r="F2403" s="15">
        <v>42.5</v>
      </c>
      <c r="G2403" t="s">
        <v>53</v>
      </c>
      <c r="H2403" t="s">
        <v>34</v>
      </c>
      <c r="I2403" t="s">
        <v>58</v>
      </c>
      <c r="J2403" t="s">
        <v>48</v>
      </c>
      <c r="K2403" t="s">
        <v>59</v>
      </c>
      <c r="L2403" t="s">
        <v>24086</v>
      </c>
      <c r="M2403" t="s">
        <v>24087</v>
      </c>
      <c r="N2403" t="s">
        <v>24088</v>
      </c>
      <c r="O2403">
        <f>VLOOKUP(B2403,HIS退!B:F,5,FALSE)</f>
        <v>-42.5</v>
      </c>
      <c r="P2403" t="str">
        <f>VLOOKUP(B2403,HIS退!B:I,8,FALSE)</f>
        <v>1</v>
      </c>
      <c r="Q2403" s="38">
        <f>VLOOKUP(C2403,招行退!B:F,5,FALSE)</f>
        <v>42.5</v>
      </c>
      <c r="R2403" t="str">
        <f>VLOOKUP(C2403,招行退!B:H,7,FALSE)</f>
        <v>S</v>
      </c>
      <c r="S2403" t="e">
        <f>VLOOKUP(C2403,招行退!B:I,8,FALSE)</f>
        <v>#N/A</v>
      </c>
    </row>
    <row r="2404" spans="1:19" ht="14.25" hidden="1">
      <c r="A2404" t="s">
        <v>24089</v>
      </c>
      <c r="B2404">
        <v>959168</v>
      </c>
      <c r="C2404" t="s">
        <v>17376</v>
      </c>
      <c r="D2404" t="s">
        <v>17377</v>
      </c>
      <c r="E2404" t="s">
        <v>17378</v>
      </c>
      <c r="F2404" s="15">
        <v>1535.72</v>
      </c>
      <c r="G2404" t="s">
        <v>34</v>
      </c>
      <c r="H2404" t="s">
        <v>34</v>
      </c>
      <c r="I2404" t="s">
        <v>58</v>
      </c>
      <c r="J2404" t="s">
        <v>48</v>
      </c>
      <c r="K2404" t="s">
        <v>59</v>
      </c>
      <c r="L2404" t="s">
        <v>24090</v>
      </c>
      <c r="M2404" t="s">
        <v>24091</v>
      </c>
      <c r="N2404" t="s">
        <v>24092</v>
      </c>
      <c r="O2404">
        <f>VLOOKUP(B2404,HIS退!B:F,5,FALSE)</f>
        <v>-1535.72</v>
      </c>
      <c r="P2404" t="str">
        <f>VLOOKUP(B2404,HIS退!B:I,8,FALSE)</f>
        <v>1</v>
      </c>
      <c r="Q2404" s="38">
        <f>VLOOKUP(C2404,招行退!B:F,5,FALSE)</f>
        <v>1535.72</v>
      </c>
      <c r="R2404" t="str">
        <f>VLOOKUP(C2404,招行退!B:H,7,FALSE)</f>
        <v>S</v>
      </c>
      <c r="S2404" t="e">
        <f>VLOOKUP(C2404,招行退!B:I,8,FALSE)</f>
        <v>#N/A</v>
      </c>
    </row>
    <row r="2405" spans="1:19" ht="14.25" hidden="1">
      <c r="A2405" t="s">
        <v>24093</v>
      </c>
      <c r="B2405">
        <v>959213</v>
      </c>
      <c r="C2405" t="s">
        <v>17380</v>
      </c>
      <c r="D2405" t="s">
        <v>17381</v>
      </c>
      <c r="E2405" t="s">
        <v>17382</v>
      </c>
      <c r="F2405" s="15">
        <v>358</v>
      </c>
      <c r="G2405" t="s">
        <v>34</v>
      </c>
      <c r="H2405" t="s">
        <v>34</v>
      </c>
      <c r="I2405" t="s">
        <v>58</v>
      </c>
      <c r="J2405" t="s">
        <v>48</v>
      </c>
      <c r="K2405" t="s">
        <v>59</v>
      </c>
      <c r="L2405" t="s">
        <v>24094</v>
      </c>
      <c r="M2405" t="s">
        <v>24095</v>
      </c>
      <c r="N2405" t="s">
        <v>24096</v>
      </c>
      <c r="O2405">
        <f>VLOOKUP(B2405,HIS退!B:F,5,FALSE)</f>
        <v>-358</v>
      </c>
      <c r="P2405" t="str">
        <f>VLOOKUP(B2405,HIS退!B:I,8,FALSE)</f>
        <v>1</v>
      </c>
      <c r="Q2405" s="38">
        <f>VLOOKUP(C2405,招行退!B:F,5,FALSE)</f>
        <v>358</v>
      </c>
      <c r="R2405" t="str">
        <f>VLOOKUP(C2405,招行退!B:H,7,FALSE)</f>
        <v>S</v>
      </c>
      <c r="S2405" t="e">
        <f>VLOOKUP(C2405,招行退!B:I,8,FALSE)</f>
        <v>#N/A</v>
      </c>
    </row>
    <row r="2406" spans="1:19" ht="14.25" hidden="1">
      <c r="A2406" t="s">
        <v>24097</v>
      </c>
      <c r="B2406">
        <v>959258</v>
      </c>
      <c r="C2406" t="s">
        <v>17384</v>
      </c>
      <c r="D2406" t="s">
        <v>17385</v>
      </c>
      <c r="E2406" t="s">
        <v>17386</v>
      </c>
      <c r="F2406" s="15">
        <v>500</v>
      </c>
      <c r="G2406" t="s">
        <v>34</v>
      </c>
      <c r="H2406" t="s">
        <v>34</v>
      </c>
      <c r="I2406" t="s">
        <v>58</v>
      </c>
      <c r="J2406" t="s">
        <v>48</v>
      </c>
      <c r="K2406" t="s">
        <v>59</v>
      </c>
      <c r="L2406" t="s">
        <v>24098</v>
      </c>
      <c r="M2406" t="s">
        <v>24099</v>
      </c>
      <c r="N2406" t="s">
        <v>24092</v>
      </c>
      <c r="O2406">
        <f>VLOOKUP(B2406,HIS退!B:F,5,FALSE)</f>
        <v>-500</v>
      </c>
      <c r="P2406" t="str">
        <f>VLOOKUP(B2406,HIS退!B:I,8,FALSE)</f>
        <v>1</v>
      </c>
      <c r="Q2406" s="38">
        <f>VLOOKUP(C2406,招行退!B:F,5,FALSE)</f>
        <v>500</v>
      </c>
      <c r="R2406" t="str">
        <f>VLOOKUP(C2406,招行退!B:H,7,FALSE)</f>
        <v>S</v>
      </c>
      <c r="S2406" t="e">
        <f>VLOOKUP(C2406,招行退!B:I,8,FALSE)</f>
        <v>#N/A</v>
      </c>
    </row>
    <row r="2407" spans="1:19" ht="14.25" hidden="1">
      <c r="A2407" t="s">
        <v>24100</v>
      </c>
      <c r="B2407">
        <v>959558</v>
      </c>
      <c r="C2407" t="s">
        <v>12523</v>
      </c>
      <c r="D2407" t="s">
        <v>17388</v>
      </c>
      <c r="E2407" t="s">
        <v>13390</v>
      </c>
      <c r="F2407" s="15">
        <v>394.5</v>
      </c>
      <c r="G2407" t="s">
        <v>34</v>
      </c>
      <c r="H2407" t="s">
        <v>34</v>
      </c>
      <c r="I2407" t="s">
        <v>340</v>
      </c>
      <c r="J2407" t="s">
        <v>57</v>
      </c>
      <c r="K2407" t="s">
        <v>59</v>
      </c>
      <c r="L2407" t="s">
        <v>12524</v>
      </c>
      <c r="M2407" t="s">
        <v>24101</v>
      </c>
      <c r="N2407" t="s">
        <v>12527</v>
      </c>
      <c r="O2407">
        <f>VLOOKUP(B2407,HIS退!B:F,5,FALSE)</f>
        <v>-394.5</v>
      </c>
      <c r="P2407" t="str">
        <f>VLOOKUP(B2407,HIS退!B:I,8,FALSE)</f>
        <v>9</v>
      </c>
      <c r="Q2407" s="38">
        <f>VLOOKUP(C2407,招行退!B:F,5,FALSE)</f>
        <v>394.5</v>
      </c>
      <c r="R2407" t="str">
        <f>VLOOKUP(C2407,招行退!B:H,7,FALSE)</f>
        <v>B</v>
      </c>
      <c r="S2407" t="str">
        <f>VLOOKUP(C2407,招行退!B:I,8,FALSE)</f>
        <v>20170725</v>
      </c>
    </row>
    <row r="2408" spans="1:19" ht="14.25" hidden="1">
      <c r="A2408" t="s">
        <v>24102</v>
      </c>
      <c r="B2408">
        <v>959595</v>
      </c>
      <c r="C2408" t="s">
        <v>17390</v>
      </c>
      <c r="D2408" t="s">
        <v>17391</v>
      </c>
      <c r="E2408" t="s">
        <v>17392</v>
      </c>
      <c r="F2408" s="15">
        <v>5000</v>
      </c>
      <c r="G2408" t="s">
        <v>34</v>
      </c>
      <c r="H2408" t="s">
        <v>34</v>
      </c>
      <c r="I2408" t="s">
        <v>58</v>
      </c>
      <c r="J2408" t="s">
        <v>48</v>
      </c>
      <c r="K2408" t="s">
        <v>59</v>
      </c>
      <c r="L2408" t="s">
        <v>24103</v>
      </c>
      <c r="M2408" t="s">
        <v>24104</v>
      </c>
      <c r="N2408" t="s">
        <v>24105</v>
      </c>
      <c r="O2408">
        <f>VLOOKUP(B2408,HIS退!B:F,5,FALSE)</f>
        <v>-5000</v>
      </c>
      <c r="P2408" t="str">
        <f>VLOOKUP(B2408,HIS退!B:I,8,FALSE)</f>
        <v>1</v>
      </c>
      <c r="Q2408" s="38">
        <f>VLOOKUP(C2408,招行退!B:F,5,FALSE)</f>
        <v>5000</v>
      </c>
      <c r="R2408" t="str">
        <f>VLOOKUP(C2408,招行退!B:H,7,FALSE)</f>
        <v>S</v>
      </c>
      <c r="S2408" t="e">
        <f>VLOOKUP(C2408,招行退!B:I,8,FALSE)</f>
        <v>#N/A</v>
      </c>
    </row>
    <row r="2409" spans="1:19" ht="14.25" hidden="1">
      <c r="A2409" t="s">
        <v>24106</v>
      </c>
      <c r="B2409">
        <v>959621</v>
      </c>
      <c r="C2409" t="s">
        <v>17394</v>
      </c>
      <c r="D2409" t="s">
        <v>17395</v>
      </c>
      <c r="E2409" t="s">
        <v>17396</v>
      </c>
      <c r="F2409" s="15">
        <v>177.5</v>
      </c>
      <c r="G2409" t="s">
        <v>34</v>
      </c>
      <c r="H2409" t="s">
        <v>34</v>
      </c>
      <c r="I2409" t="s">
        <v>58</v>
      </c>
      <c r="J2409" t="s">
        <v>48</v>
      </c>
      <c r="K2409" t="s">
        <v>59</v>
      </c>
      <c r="L2409" t="s">
        <v>24107</v>
      </c>
      <c r="M2409" t="s">
        <v>24108</v>
      </c>
      <c r="N2409" t="s">
        <v>24109</v>
      </c>
      <c r="O2409">
        <f>VLOOKUP(B2409,HIS退!B:F,5,FALSE)</f>
        <v>-177.5</v>
      </c>
      <c r="P2409" t="str">
        <f>VLOOKUP(B2409,HIS退!B:I,8,FALSE)</f>
        <v>1</v>
      </c>
      <c r="Q2409" s="38">
        <f>VLOOKUP(C2409,招行退!B:F,5,FALSE)</f>
        <v>177.5</v>
      </c>
      <c r="R2409" t="str">
        <f>VLOOKUP(C2409,招行退!B:H,7,FALSE)</f>
        <v>S</v>
      </c>
      <c r="S2409" t="e">
        <f>VLOOKUP(C2409,招行退!B:I,8,FALSE)</f>
        <v>#N/A</v>
      </c>
    </row>
    <row r="2410" spans="1:19" ht="14.25" hidden="1">
      <c r="A2410" t="s">
        <v>24110</v>
      </c>
      <c r="B2410">
        <v>959624</v>
      </c>
      <c r="C2410" t="s">
        <v>17398</v>
      </c>
      <c r="D2410" t="s">
        <v>17399</v>
      </c>
      <c r="E2410" t="s">
        <v>17400</v>
      </c>
      <c r="F2410" s="15">
        <v>200</v>
      </c>
      <c r="G2410" t="s">
        <v>34</v>
      </c>
      <c r="H2410" t="s">
        <v>34</v>
      </c>
      <c r="I2410" t="s">
        <v>58</v>
      </c>
      <c r="J2410" t="s">
        <v>48</v>
      </c>
      <c r="K2410" t="s">
        <v>59</v>
      </c>
      <c r="L2410" t="s">
        <v>24111</v>
      </c>
      <c r="M2410" t="s">
        <v>24112</v>
      </c>
      <c r="N2410" t="s">
        <v>24113</v>
      </c>
      <c r="O2410">
        <f>VLOOKUP(B2410,HIS退!B:F,5,FALSE)</f>
        <v>-200</v>
      </c>
      <c r="P2410" t="str">
        <f>VLOOKUP(B2410,HIS退!B:I,8,FALSE)</f>
        <v>1</v>
      </c>
      <c r="Q2410" s="38">
        <f>VLOOKUP(C2410,招行退!B:F,5,FALSE)</f>
        <v>200</v>
      </c>
      <c r="R2410" t="str">
        <f>VLOOKUP(C2410,招行退!B:H,7,FALSE)</f>
        <v>S</v>
      </c>
      <c r="S2410" t="e">
        <f>VLOOKUP(C2410,招行退!B:I,8,FALSE)</f>
        <v>#N/A</v>
      </c>
    </row>
    <row r="2411" spans="1:19" ht="14.25" hidden="1">
      <c r="A2411" t="s">
        <v>24114</v>
      </c>
      <c r="B2411">
        <v>959771</v>
      </c>
      <c r="C2411" t="s">
        <v>17402</v>
      </c>
      <c r="D2411" t="s">
        <v>17403</v>
      </c>
      <c r="E2411" t="s">
        <v>17404</v>
      </c>
      <c r="F2411" s="15">
        <v>500</v>
      </c>
      <c r="G2411" t="s">
        <v>34</v>
      </c>
      <c r="H2411" t="s">
        <v>34</v>
      </c>
      <c r="I2411" t="s">
        <v>58</v>
      </c>
      <c r="J2411" t="s">
        <v>48</v>
      </c>
      <c r="K2411" t="s">
        <v>59</v>
      </c>
      <c r="L2411" t="s">
        <v>24115</v>
      </c>
      <c r="M2411" t="s">
        <v>24116</v>
      </c>
      <c r="N2411" t="s">
        <v>24117</v>
      </c>
      <c r="O2411">
        <f>VLOOKUP(B2411,HIS退!B:F,5,FALSE)</f>
        <v>-500</v>
      </c>
      <c r="P2411" t="str">
        <f>VLOOKUP(B2411,HIS退!B:I,8,FALSE)</f>
        <v>1</v>
      </c>
      <c r="Q2411" s="38">
        <f>VLOOKUP(C2411,招行退!B:F,5,FALSE)</f>
        <v>500</v>
      </c>
      <c r="R2411" t="str">
        <f>VLOOKUP(C2411,招行退!B:H,7,FALSE)</f>
        <v>S</v>
      </c>
      <c r="S2411" t="e">
        <f>VLOOKUP(C2411,招行退!B:I,8,FALSE)</f>
        <v>#N/A</v>
      </c>
    </row>
    <row r="2412" spans="1:19" ht="14.25" hidden="1">
      <c r="A2412" t="s">
        <v>24118</v>
      </c>
      <c r="B2412">
        <v>959817</v>
      </c>
      <c r="C2412" t="s">
        <v>17406</v>
      </c>
      <c r="D2412" t="s">
        <v>17407</v>
      </c>
      <c r="E2412" t="s">
        <v>17408</v>
      </c>
      <c r="F2412" s="15">
        <v>500</v>
      </c>
      <c r="G2412" t="s">
        <v>34</v>
      </c>
      <c r="H2412" t="s">
        <v>34</v>
      </c>
      <c r="I2412" t="s">
        <v>58</v>
      </c>
      <c r="J2412" t="s">
        <v>48</v>
      </c>
      <c r="K2412" t="s">
        <v>59</v>
      </c>
      <c r="L2412" t="s">
        <v>24119</v>
      </c>
      <c r="M2412" t="s">
        <v>24120</v>
      </c>
      <c r="N2412" t="s">
        <v>24121</v>
      </c>
      <c r="O2412">
        <f>VLOOKUP(B2412,HIS退!B:F,5,FALSE)</f>
        <v>-500</v>
      </c>
      <c r="P2412" t="str">
        <f>VLOOKUP(B2412,HIS退!B:I,8,FALSE)</f>
        <v>1</v>
      </c>
      <c r="Q2412" s="38">
        <f>VLOOKUP(C2412,招行退!B:F,5,FALSE)</f>
        <v>500</v>
      </c>
      <c r="R2412" t="str">
        <f>VLOOKUP(C2412,招行退!B:H,7,FALSE)</f>
        <v>S</v>
      </c>
      <c r="S2412" t="e">
        <f>VLOOKUP(C2412,招行退!B:I,8,FALSE)</f>
        <v>#N/A</v>
      </c>
    </row>
    <row r="2413" spans="1:19" ht="14.25" hidden="1">
      <c r="A2413" t="s">
        <v>24122</v>
      </c>
      <c r="B2413">
        <v>960494</v>
      </c>
      <c r="C2413" t="s">
        <v>17410</v>
      </c>
      <c r="D2413" t="s">
        <v>17411</v>
      </c>
      <c r="E2413" t="s">
        <v>17412</v>
      </c>
      <c r="F2413" s="15">
        <v>2191.64</v>
      </c>
      <c r="G2413" t="s">
        <v>34</v>
      </c>
      <c r="H2413" t="s">
        <v>34</v>
      </c>
      <c r="I2413" t="s">
        <v>58</v>
      </c>
      <c r="J2413" t="s">
        <v>48</v>
      </c>
      <c r="K2413" t="s">
        <v>59</v>
      </c>
      <c r="L2413" t="s">
        <v>24123</v>
      </c>
      <c r="M2413" t="s">
        <v>24124</v>
      </c>
      <c r="N2413" t="s">
        <v>24125</v>
      </c>
      <c r="O2413">
        <f>VLOOKUP(B2413,HIS退!B:F,5,FALSE)</f>
        <v>-2191.64</v>
      </c>
      <c r="P2413" t="str">
        <f>VLOOKUP(B2413,HIS退!B:I,8,FALSE)</f>
        <v>1</v>
      </c>
      <c r="Q2413" s="38">
        <f>VLOOKUP(C2413,招行退!B:F,5,FALSE)</f>
        <v>2191.64</v>
      </c>
      <c r="R2413" t="str">
        <f>VLOOKUP(C2413,招行退!B:H,7,FALSE)</f>
        <v>S</v>
      </c>
      <c r="S2413" t="e">
        <f>VLOOKUP(C2413,招行退!B:I,8,FALSE)</f>
        <v>#N/A</v>
      </c>
    </row>
    <row r="2414" spans="1:19" ht="14.25" hidden="1">
      <c r="A2414" t="s">
        <v>24126</v>
      </c>
      <c r="B2414">
        <v>960584</v>
      </c>
      <c r="C2414" t="s">
        <v>17414</v>
      </c>
      <c r="D2414" t="s">
        <v>17415</v>
      </c>
      <c r="E2414" t="s">
        <v>17416</v>
      </c>
      <c r="F2414" s="15">
        <v>5000</v>
      </c>
      <c r="G2414" t="s">
        <v>34</v>
      </c>
      <c r="H2414" t="s">
        <v>34</v>
      </c>
      <c r="I2414" t="s">
        <v>58</v>
      </c>
      <c r="J2414" t="s">
        <v>48</v>
      </c>
      <c r="K2414" t="s">
        <v>59</v>
      </c>
      <c r="L2414" t="s">
        <v>24127</v>
      </c>
      <c r="M2414" t="s">
        <v>24128</v>
      </c>
      <c r="N2414" t="s">
        <v>24129</v>
      </c>
      <c r="O2414">
        <f>VLOOKUP(B2414,HIS退!B:F,5,FALSE)</f>
        <v>-5000</v>
      </c>
      <c r="P2414" t="str">
        <f>VLOOKUP(B2414,HIS退!B:I,8,FALSE)</f>
        <v>1</v>
      </c>
      <c r="Q2414" s="38">
        <f>VLOOKUP(C2414,招行退!B:F,5,FALSE)</f>
        <v>5000</v>
      </c>
      <c r="R2414" t="str">
        <f>VLOOKUP(C2414,招行退!B:H,7,FALSE)</f>
        <v>S</v>
      </c>
      <c r="S2414" t="e">
        <f>VLOOKUP(C2414,招行退!B:I,8,FALSE)</f>
        <v>#N/A</v>
      </c>
    </row>
    <row r="2415" spans="1:19" ht="14.25" hidden="1">
      <c r="A2415" t="s">
        <v>24130</v>
      </c>
      <c r="B2415">
        <v>960667</v>
      </c>
      <c r="C2415" t="s">
        <v>12551</v>
      </c>
      <c r="D2415" t="s">
        <v>16642</v>
      </c>
      <c r="E2415" t="s">
        <v>16643</v>
      </c>
      <c r="F2415" s="15">
        <v>9723.99</v>
      </c>
      <c r="G2415" t="s">
        <v>34</v>
      </c>
      <c r="H2415" t="s">
        <v>34</v>
      </c>
      <c r="I2415" t="s">
        <v>340</v>
      </c>
      <c r="J2415" t="s">
        <v>57</v>
      </c>
      <c r="K2415" t="s">
        <v>59</v>
      </c>
      <c r="L2415" t="s">
        <v>12552</v>
      </c>
      <c r="M2415" t="s">
        <v>24131</v>
      </c>
      <c r="N2415" t="s">
        <v>12239</v>
      </c>
      <c r="O2415">
        <f>VLOOKUP(B2415,HIS退!B:F,5,FALSE)</f>
        <v>-9723.99</v>
      </c>
      <c r="P2415" t="str">
        <f>VLOOKUP(B2415,HIS退!B:I,8,FALSE)</f>
        <v>9</v>
      </c>
      <c r="Q2415" s="38">
        <f>VLOOKUP(C2415,招行退!B:F,5,FALSE)</f>
        <v>9723.99</v>
      </c>
      <c r="R2415" t="str">
        <f>VLOOKUP(C2415,招行退!B:H,7,FALSE)</f>
        <v>B</v>
      </c>
      <c r="S2415" t="str">
        <f>VLOOKUP(C2415,招行退!B:I,8,FALSE)</f>
        <v>20170724</v>
      </c>
    </row>
    <row r="2416" spans="1:19" ht="14.25" hidden="1">
      <c r="A2416" t="s">
        <v>24132</v>
      </c>
      <c r="B2416">
        <v>960670</v>
      </c>
      <c r="C2416" t="s">
        <v>17419</v>
      </c>
      <c r="D2416" t="s">
        <v>17420</v>
      </c>
      <c r="E2416" t="s">
        <v>17421</v>
      </c>
      <c r="F2416" s="15">
        <v>560</v>
      </c>
      <c r="G2416" t="s">
        <v>34</v>
      </c>
      <c r="H2416" t="s">
        <v>34</v>
      </c>
      <c r="I2416" t="s">
        <v>58</v>
      </c>
      <c r="J2416" t="s">
        <v>48</v>
      </c>
      <c r="K2416" t="s">
        <v>59</v>
      </c>
      <c r="L2416" t="s">
        <v>24133</v>
      </c>
      <c r="M2416" t="s">
        <v>24134</v>
      </c>
      <c r="N2416" t="s">
        <v>24135</v>
      </c>
      <c r="O2416">
        <f>VLOOKUP(B2416,HIS退!B:F,5,FALSE)</f>
        <v>-560</v>
      </c>
      <c r="P2416" t="str">
        <f>VLOOKUP(B2416,HIS退!B:I,8,FALSE)</f>
        <v>1</v>
      </c>
      <c r="Q2416" s="38">
        <f>VLOOKUP(C2416,招行退!B:F,5,FALSE)</f>
        <v>560</v>
      </c>
      <c r="R2416" t="str">
        <f>VLOOKUP(C2416,招行退!B:H,7,FALSE)</f>
        <v>S</v>
      </c>
      <c r="S2416" t="e">
        <f>VLOOKUP(C2416,招行退!B:I,8,FALSE)</f>
        <v>#N/A</v>
      </c>
    </row>
    <row r="2417" spans="1:19" ht="14.25" hidden="1">
      <c r="A2417" t="s">
        <v>24136</v>
      </c>
      <c r="B2417">
        <v>960756</v>
      </c>
      <c r="C2417" t="s">
        <v>17423</v>
      </c>
      <c r="D2417" t="s">
        <v>17424</v>
      </c>
      <c r="E2417" t="s">
        <v>17425</v>
      </c>
      <c r="F2417" s="15">
        <v>110</v>
      </c>
      <c r="G2417" t="s">
        <v>34</v>
      </c>
      <c r="H2417" t="s">
        <v>34</v>
      </c>
      <c r="I2417" t="s">
        <v>58</v>
      </c>
      <c r="J2417" t="s">
        <v>48</v>
      </c>
      <c r="K2417" t="s">
        <v>59</v>
      </c>
      <c r="L2417" t="s">
        <v>24137</v>
      </c>
      <c r="M2417" t="s">
        <v>24138</v>
      </c>
      <c r="N2417" t="s">
        <v>24139</v>
      </c>
      <c r="O2417">
        <f>VLOOKUP(B2417,HIS退!B:F,5,FALSE)</f>
        <v>-110</v>
      </c>
      <c r="P2417" t="str">
        <f>VLOOKUP(B2417,HIS退!B:I,8,FALSE)</f>
        <v>1</v>
      </c>
      <c r="Q2417" s="38">
        <f>VLOOKUP(C2417,招行退!B:F,5,FALSE)</f>
        <v>110</v>
      </c>
      <c r="R2417" t="str">
        <f>VLOOKUP(C2417,招行退!B:H,7,FALSE)</f>
        <v>S</v>
      </c>
      <c r="S2417" t="e">
        <f>VLOOKUP(C2417,招行退!B:I,8,FALSE)</f>
        <v>#N/A</v>
      </c>
    </row>
    <row r="2418" spans="1:19" ht="14.25" hidden="1">
      <c r="A2418" t="s">
        <v>24140</v>
      </c>
      <c r="B2418">
        <v>960818</v>
      </c>
      <c r="C2418" t="s">
        <v>17427</v>
      </c>
      <c r="D2418" t="s">
        <v>1963</v>
      </c>
      <c r="E2418" t="s">
        <v>1964</v>
      </c>
      <c r="F2418" s="15">
        <v>302</v>
      </c>
      <c r="G2418" t="s">
        <v>34</v>
      </c>
      <c r="H2418" t="s">
        <v>34</v>
      </c>
      <c r="I2418" t="s">
        <v>58</v>
      </c>
      <c r="J2418" t="s">
        <v>48</v>
      </c>
      <c r="K2418" t="s">
        <v>59</v>
      </c>
      <c r="L2418" t="s">
        <v>24141</v>
      </c>
      <c r="M2418" t="s">
        <v>24142</v>
      </c>
      <c r="N2418" t="s">
        <v>4230</v>
      </c>
      <c r="O2418">
        <f>VLOOKUP(B2418,HIS退!B:F,5,FALSE)</f>
        <v>-302</v>
      </c>
      <c r="P2418" t="str">
        <f>VLOOKUP(B2418,HIS退!B:I,8,FALSE)</f>
        <v>1</v>
      </c>
      <c r="Q2418" s="38">
        <f>VLOOKUP(C2418,招行退!B:F,5,FALSE)</f>
        <v>302</v>
      </c>
      <c r="R2418" t="str">
        <f>VLOOKUP(C2418,招行退!B:H,7,FALSE)</f>
        <v>S</v>
      </c>
      <c r="S2418">
        <f>VLOOKUP(C2418,招行退!B:I,8,FALSE)</f>
        <v>0</v>
      </c>
    </row>
    <row r="2419" spans="1:19" ht="14.25" hidden="1">
      <c r="A2419" t="s">
        <v>24143</v>
      </c>
      <c r="B2419">
        <v>961282</v>
      </c>
      <c r="C2419" t="s">
        <v>17429</v>
      </c>
      <c r="D2419" t="s">
        <v>17430</v>
      </c>
      <c r="E2419" t="s">
        <v>17431</v>
      </c>
      <c r="F2419" s="15">
        <v>100</v>
      </c>
      <c r="G2419" t="s">
        <v>34</v>
      </c>
      <c r="H2419" t="s">
        <v>34</v>
      </c>
      <c r="I2419" t="s">
        <v>58</v>
      </c>
      <c r="J2419" t="s">
        <v>48</v>
      </c>
      <c r="K2419" t="s">
        <v>59</v>
      </c>
      <c r="L2419" t="s">
        <v>24144</v>
      </c>
      <c r="M2419" t="s">
        <v>24145</v>
      </c>
      <c r="N2419" t="s">
        <v>24146</v>
      </c>
      <c r="O2419">
        <f>VLOOKUP(B2419,HIS退!B:F,5,FALSE)</f>
        <v>-100</v>
      </c>
      <c r="P2419" t="str">
        <f>VLOOKUP(B2419,HIS退!B:I,8,FALSE)</f>
        <v>1</v>
      </c>
      <c r="Q2419" s="38">
        <f>VLOOKUP(C2419,招行退!B:F,5,FALSE)</f>
        <v>100</v>
      </c>
      <c r="R2419" t="str">
        <f>VLOOKUP(C2419,招行退!B:H,7,FALSE)</f>
        <v>S</v>
      </c>
      <c r="S2419" t="e">
        <f>VLOOKUP(C2419,招行退!B:I,8,FALSE)</f>
        <v>#N/A</v>
      </c>
    </row>
    <row r="2420" spans="1:19" ht="14.25" hidden="1">
      <c r="A2420" t="s">
        <v>17436</v>
      </c>
      <c r="B2420">
        <v>961307</v>
      </c>
      <c r="C2420" t="s">
        <v>17433</v>
      </c>
      <c r="D2420" t="s">
        <v>17434</v>
      </c>
      <c r="E2420" t="s">
        <v>17435</v>
      </c>
      <c r="F2420" s="15">
        <v>420</v>
      </c>
      <c r="G2420" t="s">
        <v>34</v>
      </c>
      <c r="H2420" t="s">
        <v>34</v>
      </c>
      <c r="I2420" t="s">
        <v>58</v>
      </c>
      <c r="J2420" t="s">
        <v>48</v>
      </c>
      <c r="K2420" t="s">
        <v>59</v>
      </c>
      <c r="L2420" t="s">
        <v>24147</v>
      </c>
      <c r="M2420" t="s">
        <v>24148</v>
      </c>
      <c r="N2420" t="s">
        <v>24149</v>
      </c>
      <c r="O2420">
        <f>VLOOKUP(B2420,HIS退!B:F,5,FALSE)</f>
        <v>-420</v>
      </c>
      <c r="P2420" t="str">
        <f>VLOOKUP(B2420,HIS退!B:I,8,FALSE)</f>
        <v>1</v>
      </c>
      <c r="Q2420" s="38">
        <f>VLOOKUP(C2420,招行退!B:F,5,FALSE)</f>
        <v>420</v>
      </c>
      <c r="R2420" t="str">
        <f>VLOOKUP(C2420,招行退!B:H,7,FALSE)</f>
        <v>S</v>
      </c>
      <c r="S2420" t="e">
        <f>VLOOKUP(C2420,招行退!B:I,8,FALSE)</f>
        <v>#N/A</v>
      </c>
    </row>
    <row r="2421" spans="1:19" ht="14.25" hidden="1">
      <c r="A2421" t="s">
        <v>24150</v>
      </c>
      <c r="B2421">
        <v>961342</v>
      </c>
      <c r="C2421" t="s">
        <v>12555</v>
      </c>
      <c r="D2421" t="s">
        <v>17437</v>
      </c>
      <c r="E2421" t="s">
        <v>12558</v>
      </c>
      <c r="F2421" s="15">
        <v>285</v>
      </c>
      <c r="G2421" t="s">
        <v>34</v>
      </c>
      <c r="H2421" t="s">
        <v>34</v>
      </c>
      <c r="I2421" t="s">
        <v>340</v>
      </c>
      <c r="J2421" t="s">
        <v>57</v>
      </c>
      <c r="K2421" t="s">
        <v>59</v>
      </c>
      <c r="L2421" t="s">
        <v>12556</v>
      </c>
      <c r="M2421" t="s">
        <v>24151</v>
      </c>
      <c r="N2421" t="s">
        <v>12559</v>
      </c>
      <c r="O2421">
        <f>VLOOKUP(B2421,HIS退!B:F,5,FALSE)</f>
        <v>-285</v>
      </c>
      <c r="P2421" t="str">
        <f>VLOOKUP(B2421,HIS退!B:I,8,FALSE)</f>
        <v>9</v>
      </c>
      <c r="Q2421" s="38">
        <f>VLOOKUP(C2421,招行退!B:F,5,FALSE)</f>
        <v>285</v>
      </c>
      <c r="R2421" t="str">
        <f>VLOOKUP(C2421,招行退!B:H,7,FALSE)</f>
        <v>B</v>
      </c>
      <c r="S2421" t="str">
        <f>VLOOKUP(C2421,招行退!B:I,8,FALSE)</f>
        <v>20170725</v>
      </c>
    </row>
    <row r="2422" spans="1:19" ht="14.25" hidden="1">
      <c r="A2422" t="s">
        <v>24152</v>
      </c>
      <c r="B2422">
        <v>961636</v>
      </c>
      <c r="C2422" t="s">
        <v>17439</v>
      </c>
      <c r="D2422" t="s">
        <v>17440</v>
      </c>
      <c r="E2422" t="s">
        <v>17441</v>
      </c>
      <c r="F2422" s="15">
        <v>494.5</v>
      </c>
      <c r="G2422" t="s">
        <v>34</v>
      </c>
      <c r="H2422" t="s">
        <v>34</v>
      </c>
      <c r="I2422" t="s">
        <v>58</v>
      </c>
      <c r="J2422" t="s">
        <v>48</v>
      </c>
      <c r="K2422" t="s">
        <v>59</v>
      </c>
      <c r="L2422" t="s">
        <v>24153</v>
      </c>
      <c r="M2422" t="s">
        <v>24154</v>
      </c>
      <c r="N2422" t="s">
        <v>24155</v>
      </c>
      <c r="O2422">
        <f>VLOOKUP(B2422,HIS退!B:F,5,FALSE)</f>
        <v>-494.5</v>
      </c>
      <c r="P2422" t="str">
        <f>VLOOKUP(B2422,HIS退!B:I,8,FALSE)</f>
        <v>1</v>
      </c>
      <c r="Q2422" s="38">
        <f>VLOOKUP(C2422,招行退!B:F,5,FALSE)</f>
        <v>494.5</v>
      </c>
      <c r="R2422" t="str">
        <f>VLOOKUP(C2422,招行退!B:H,7,FALSE)</f>
        <v>S</v>
      </c>
      <c r="S2422" t="e">
        <f>VLOOKUP(C2422,招行退!B:I,8,FALSE)</f>
        <v>#N/A</v>
      </c>
    </row>
    <row r="2423" spans="1:19" ht="14.25" hidden="1">
      <c r="A2423" t="s">
        <v>24156</v>
      </c>
      <c r="B2423">
        <v>962070</v>
      </c>
      <c r="C2423" t="s">
        <v>17443</v>
      </c>
      <c r="D2423" t="s">
        <v>17444</v>
      </c>
      <c r="E2423" t="s">
        <v>17445</v>
      </c>
      <c r="F2423" s="15">
        <v>500</v>
      </c>
      <c r="G2423" t="s">
        <v>34</v>
      </c>
      <c r="H2423" t="s">
        <v>34</v>
      </c>
      <c r="I2423" t="s">
        <v>58</v>
      </c>
      <c r="J2423" t="s">
        <v>48</v>
      </c>
      <c r="K2423" t="s">
        <v>59</v>
      </c>
      <c r="L2423" t="s">
        <v>24157</v>
      </c>
      <c r="M2423" t="s">
        <v>24158</v>
      </c>
      <c r="N2423" t="s">
        <v>24159</v>
      </c>
      <c r="O2423">
        <f>VLOOKUP(B2423,HIS退!B:F,5,FALSE)</f>
        <v>-500</v>
      </c>
      <c r="P2423" t="str">
        <f>VLOOKUP(B2423,HIS退!B:I,8,FALSE)</f>
        <v>1</v>
      </c>
      <c r="Q2423" s="38">
        <f>VLOOKUP(C2423,招行退!B:F,5,FALSE)</f>
        <v>500</v>
      </c>
      <c r="R2423" t="str">
        <f>VLOOKUP(C2423,招行退!B:H,7,FALSE)</f>
        <v>S</v>
      </c>
      <c r="S2423" t="e">
        <f>VLOOKUP(C2423,招行退!B:I,8,FALSE)</f>
        <v>#N/A</v>
      </c>
    </row>
    <row r="2424" spans="1:19" ht="14.25" hidden="1">
      <c r="A2424" t="s">
        <v>24160</v>
      </c>
      <c r="B2424">
        <v>962114</v>
      </c>
      <c r="C2424" t="s">
        <v>17447</v>
      </c>
      <c r="D2424" t="s">
        <v>17448</v>
      </c>
      <c r="E2424" t="s">
        <v>1344</v>
      </c>
      <c r="F2424" s="15">
        <v>70.72</v>
      </c>
      <c r="G2424" t="s">
        <v>34</v>
      </c>
      <c r="H2424" t="s">
        <v>34</v>
      </c>
      <c r="I2424" t="s">
        <v>58</v>
      </c>
      <c r="J2424" t="s">
        <v>48</v>
      </c>
      <c r="K2424" t="s">
        <v>59</v>
      </c>
      <c r="L2424" t="s">
        <v>24161</v>
      </c>
      <c r="M2424" t="s">
        <v>24162</v>
      </c>
      <c r="N2424" t="s">
        <v>3505</v>
      </c>
      <c r="O2424">
        <f>VLOOKUP(B2424,HIS退!B:F,5,FALSE)</f>
        <v>-70.72</v>
      </c>
      <c r="P2424" t="str">
        <f>VLOOKUP(B2424,HIS退!B:I,8,FALSE)</f>
        <v>1</v>
      </c>
      <c r="Q2424" s="38">
        <f>VLOOKUP(C2424,招行退!B:F,5,FALSE)</f>
        <v>70.72</v>
      </c>
      <c r="R2424" t="str">
        <f>VLOOKUP(C2424,招行退!B:H,7,FALSE)</f>
        <v>S</v>
      </c>
      <c r="S2424" t="e">
        <f>VLOOKUP(C2424,招行退!B:I,8,FALSE)</f>
        <v>#N/A</v>
      </c>
    </row>
    <row r="2425" spans="1:19" ht="14.25" hidden="1">
      <c r="A2425" t="s">
        <v>24163</v>
      </c>
      <c r="B2425">
        <v>962121</v>
      </c>
      <c r="C2425" t="s">
        <v>17450</v>
      </c>
      <c r="D2425" t="s">
        <v>17451</v>
      </c>
      <c r="E2425" t="s">
        <v>17452</v>
      </c>
      <c r="F2425" s="15">
        <v>1658</v>
      </c>
      <c r="G2425" t="s">
        <v>34</v>
      </c>
      <c r="H2425" t="s">
        <v>34</v>
      </c>
      <c r="I2425" t="s">
        <v>58</v>
      </c>
      <c r="J2425" t="s">
        <v>48</v>
      </c>
      <c r="K2425" t="s">
        <v>59</v>
      </c>
      <c r="L2425" t="s">
        <v>24164</v>
      </c>
      <c r="M2425" t="s">
        <v>24165</v>
      </c>
      <c r="N2425" t="s">
        <v>24166</v>
      </c>
      <c r="O2425">
        <f>VLOOKUP(B2425,HIS退!B:F,5,FALSE)</f>
        <v>-1658</v>
      </c>
      <c r="P2425" t="str">
        <f>VLOOKUP(B2425,HIS退!B:I,8,FALSE)</f>
        <v>1</v>
      </c>
      <c r="Q2425" s="38">
        <f>VLOOKUP(C2425,招行退!B:F,5,FALSE)</f>
        <v>1658</v>
      </c>
      <c r="R2425" t="str">
        <f>VLOOKUP(C2425,招行退!B:H,7,FALSE)</f>
        <v>S</v>
      </c>
      <c r="S2425" t="e">
        <f>VLOOKUP(C2425,招行退!B:I,8,FALSE)</f>
        <v>#N/A</v>
      </c>
    </row>
    <row r="2426" spans="1:19" ht="14.25" hidden="1">
      <c r="A2426" t="s">
        <v>24167</v>
      </c>
      <c r="B2426">
        <v>962137</v>
      </c>
      <c r="C2426" t="s">
        <v>17454</v>
      </c>
      <c r="D2426" t="s">
        <v>1343</v>
      </c>
      <c r="E2426" t="s">
        <v>1344</v>
      </c>
      <c r="F2426" s="15">
        <v>500</v>
      </c>
      <c r="G2426" t="s">
        <v>34</v>
      </c>
      <c r="H2426" t="s">
        <v>34</v>
      </c>
      <c r="I2426" t="s">
        <v>58</v>
      </c>
      <c r="J2426" t="s">
        <v>48</v>
      </c>
      <c r="K2426" t="s">
        <v>59</v>
      </c>
      <c r="L2426" t="s">
        <v>24168</v>
      </c>
      <c r="M2426" t="s">
        <v>24169</v>
      </c>
      <c r="N2426" t="s">
        <v>3505</v>
      </c>
      <c r="O2426">
        <f>VLOOKUP(B2426,HIS退!B:F,5,FALSE)</f>
        <v>-500</v>
      </c>
      <c r="P2426" t="str">
        <f>VLOOKUP(B2426,HIS退!B:I,8,FALSE)</f>
        <v>1</v>
      </c>
      <c r="Q2426" s="38">
        <f>VLOOKUP(C2426,招行退!B:F,5,FALSE)</f>
        <v>500</v>
      </c>
      <c r="R2426" t="str">
        <f>VLOOKUP(C2426,招行退!B:H,7,FALSE)</f>
        <v>S</v>
      </c>
      <c r="S2426" t="e">
        <f>VLOOKUP(C2426,招行退!B:I,8,FALSE)</f>
        <v>#N/A</v>
      </c>
    </row>
    <row r="2427" spans="1:19" ht="14.25" hidden="1">
      <c r="A2427" t="s">
        <v>24170</v>
      </c>
      <c r="B2427">
        <v>962333</v>
      </c>
      <c r="C2427" t="s">
        <v>17456</v>
      </c>
      <c r="D2427" t="s">
        <v>17457</v>
      </c>
      <c r="E2427" t="s">
        <v>17458</v>
      </c>
      <c r="F2427" s="15">
        <v>273.2</v>
      </c>
      <c r="G2427" t="s">
        <v>34</v>
      </c>
      <c r="H2427" t="s">
        <v>34</v>
      </c>
      <c r="I2427" t="s">
        <v>58</v>
      </c>
      <c r="J2427" t="s">
        <v>48</v>
      </c>
      <c r="K2427" t="s">
        <v>59</v>
      </c>
      <c r="L2427" t="s">
        <v>24171</v>
      </c>
      <c r="M2427" t="s">
        <v>24172</v>
      </c>
      <c r="N2427" t="s">
        <v>24173</v>
      </c>
      <c r="O2427">
        <f>VLOOKUP(B2427,HIS退!B:F,5,FALSE)</f>
        <v>-273.2</v>
      </c>
      <c r="P2427" t="str">
        <f>VLOOKUP(B2427,HIS退!B:I,8,FALSE)</f>
        <v>1</v>
      </c>
      <c r="Q2427" s="38">
        <f>VLOOKUP(C2427,招行退!B:F,5,FALSE)</f>
        <v>273.2</v>
      </c>
      <c r="R2427" t="str">
        <f>VLOOKUP(C2427,招行退!B:H,7,FALSE)</f>
        <v>S</v>
      </c>
      <c r="S2427" t="e">
        <f>VLOOKUP(C2427,招行退!B:I,8,FALSE)</f>
        <v>#N/A</v>
      </c>
    </row>
    <row r="2428" spans="1:19" ht="14.25" hidden="1">
      <c r="A2428" t="s">
        <v>24174</v>
      </c>
      <c r="B2428">
        <v>962382</v>
      </c>
      <c r="C2428" t="s">
        <v>17460</v>
      </c>
      <c r="D2428" t="s">
        <v>17461</v>
      </c>
      <c r="E2428" t="s">
        <v>17462</v>
      </c>
      <c r="F2428" s="15">
        <v>571</v>
      </c>
      <c r="G2428" t="s">
        <v>34</v>
      </c>
      <c r="H2428" t="s">
        <v>34</v>
      </c>
      <c r="I2428" t="s">
        <v>58</v>
      </c>
      <c r="J2428" t="s">
        <v>48</v>
      </c>
      <c r="K2428" t="s">
        <v>59</v>
      </c>
      <c r="L2428" t="s">
        <v>24175</v>
      </c>
      <c r="M2428" t="s">
        <v>24176</v>
      </c>
      <c r="N2428" t="s">
        <v>24177</v>
      </c>
      <c r="O2428">
        <f>VLOOKUP(B2428,HIS退!B:F,5,FALSE)</f>
        <v>-571</v>
      </c>
      <c r="P2428" t="str">
        <f>VLOOKUP(B2428,HIS退!B:I,8,FALSE)</f>
        <v>1</v>
      </c>
      <c r="Q2428" s="38">
        <f>VLOOKUP(C2428,招行退!B:F,5,FALSE)</f>
        <v>571</v>
      </c>
      <c r="R2428" t="str">
        <f>VLOOKUP(C2428,招行退!B:H,7,FALSE)</f>
        <v>S</v>
      </c>
      <c r="S2428" t="e">
        <f>VLOOKUP(C2428,招行退!B:I,8,FALSE)</f>
        <v>#N/A</v>
      </c>
    </row>
    <row r="2429" spans="1:19" ht="14.25" hidden="1">
      <c r="A2429" t="s">
        <v>24178</v>
      </c>
      <c r="B2429">
        <v>962442</v>
      </c>
      <c r="C2429" t="s">
        <v>17464</v>
      </c>
      <c r="D2429" t="s">
        <v>17465</v>
      </c>
      <c r="E2429" t="s">
        <v>17466</v>
      </c>
      <c r="F2429" s="15">
        <v>550</v>
      </c>
      <c r="G2429" t="s">
        <v>34</v>
      </c>
      <c r="H2429" t="s">
        <v>34</v>
      </c>
      <c r="I2429" t="s">
        <v>58</v>
      </c>
      <c r="J2429" t="s">
        <v>48</v>
      </c>
      <c r="K2429" t="s">
        <v>59</v>
      </c>
      <c r="L2429" t="s">
        <v>24179</v>
      </c>
      <c r="M2429" t="s">
        <v>24180</v>
      </c>
      <c r="N2429" t="s">
        <v>24181</v>
      </c>
      <c r="O2429">
        <f>VLOOKUP(B2429,HIS退!B:F,5,FALSE)</f>
        <v>-550</v>
      </c>
      <c r="P2429" t="str">
        <f>VLOOKUP(B2429,HIS退!B:I,8,FALSE)</f>
        <v>1</v>
      </c>
      <c r="Q2429" s="38">
        <f>VLOOKUP(C2429,招行退!B:F,5,FALSE)</f>
        <v>550</v>
      </c>
      <c r="R2429" t="str">
        <f>VLOOKUP(C2429,招行退!B:H,7,FALSE)</f>
        <v>S</v>
      </c>
      <c r="S2429" t="e">
        <f>VLOOKUP(C2429,招行退!B:I,8,FALSE)</f>
        <v>#N/A</v>
      </c>
    </row>
    <row r="2430" spans="1:19" ht="14.25" hidden="1">
      <c r="A2430" t="s">
        <v>24182</v>
      </c>
      <c r="B2430">
        <v>962486</v>
      </c>
      <c r="C2430" t="s">
        <v>17468</v>
      </c>
      <c r="D2430" t="s">
        <v>17469</v>
      </c>
      <c r="E2430" t="s">
        <v>17470</v>
      </c>
      <c r="F2430" s="15">
        <v>624</v>
      </c>
      <c r="G2430" t="s">
        <v>34</v>
      </c>
      <c r="H2430" t="s">
        <v>34</v>
      </c>
      <c r="I2430" t="s">
        <v>58</v>
      </c>
      <c r="J2430" t="s">
        <v>48</v>
      </c>
      <c r="K2430" t="s">
        <v>59</v>
      </c>
      <c r="L2430" t="s">
        <v>24183</v>
      </c>
      <c r="M2430" t="s">
        <v>24184</v>
      </c>
      <c r="N2430" t="s">
        <v>24185</v>
      </c>
      <c r="O2430">
        <f>VLOOKUP(B2430,HIS退!B:F,5,FALSE)</f>
        <v>-624</v>
      </c>
      <c r="P2430" t="str">
        <f>VLOOKUP(B2430,HIS退!B:I,8,FALSE)</f>
        <v>1</v>
      </c>
      <c r="Q2430" s="38">
        <f>VLOOKUP(C2430,招行退!B:F,5,FALSE)</f>
        <v>624</v>
      </c>
      <c r="R2430" t="str">
        <f>VLOOKUP(C2430,招行退!B:H,7,FALSE)</f>
        <v>S</v>
      </c>
      <c r="S2430" t="e">
        <f>VLOOKUP(C2430,招行退!B:I,8,FALSE)</f>
        <v>#N/A</v>
      </c>
    </row>
    <row r="2431" spans="1:19" ht="14.25" hidden="1">
      <c r="A2431" t="s">
        <v>24186</v>
      </c>
      <c r="B2431">
        <v>962704</v>
      </c>
      <c r="C2431" t="s">
        <v>17472</v>
      </c>
      <c r="D2431" t="s">
        <v>17473</v>
      </c>
      <c r="E2431" t="s">
        <v>17474</v>
      </c>
      <c r="F2431" s="15">
        <v>899.72</v>
      </c>
      <c r="G2431" t="s">
        <v>34</v>
      </c>
      <c r="H2431" t="s">
        <v>34</v>
      </c>
      <c r="I2431" t="s">
        <v>58</v>
      </c>
      <c r="J2431" t="s">
        <v>48</v>
      </c>
      <c r="K2431" t="s">
        <v>59</v>
      </c>
      <c r="L2431" t="s">
        <v>24187</v>
      </c>
      <c r="M2431" t="s">
        <v>24188</v>
      </c>
      <c r="N2431" t="s">
        <v>24189</v>
      </c>
      <c r="O2431">
        <f>VLOOKUP(B2431,HIS退!B:F,5,FALSE)</f>
        <v>-899.72</v>
      </c>
      <c r="P2431" t="str">
        <f>VLOOKUP(B2431,HIS退!B:I,8,FALSE)</f>
        <v>1</v>
      </c>
      <c r="Q2431" s="38">
        <f>VLOOKUP(C2431,招行退!B:F,5,FALSE)</f>
        <v>899.72</v>
      </c>
      <c r="R2431" t="str">
        <f>VLOOKUP(C2431,招行退!B:H,7,FALSE)</f>
        <v>S</v>
      </c>
      <c r="S2431" t="e">
        <f>VLOOKUP(C2431,招行退!B:I,8,FALSE)</f>
        <v>#N/A</v>
      </c>
    </row>
    <row r="2432" spans="1:19" ht="14.25" hidden="1">
      <c r="A2432" t="s">
        <v>24190</v>
      </c>
      <c r="B2432">
        <v>962975</v>
      </c>
      <c r="C2432" t="s">
        <v>17476</v>
      </c>
      <c r="D2432" t="s">
        <v>17477</v>
      </c>
      <c r="E2432" t="s">
        <v>17478</v>
      </c>
      <c r="F2432" s="15">
        <v>769.44</v>
      </c>
      <c r="G2432" t="s">
        <v>34</v>
      </c>
      <c r="H2432" t="s">
        <v>34</v>
      </c>
      <c r="I2432" t="s">
        <v>58</v>
      </c>
      <c r="J2432" t="s">
        <v>48</v>
      </c>
      <c r="K2432" t="s">
        <v>59</v>
      </c>
      <c r="L2432" t="s">
        <v>24191</v>
      </c>
      <c r="M2432" t="s">
        <v>24192</v>
      </c>
      <c r="N2432" t="s">
        <v>24193</v>
      </c>
      <c r="O2432">
        <f>VLOOKUP(B2432,HIS退!B:F,5,FALSE)</f>
        <v>-769.44</v>
      </c>
      <c r="P2432" t="str">
        <f>VLOOKUP(B2432,HIS退!B:I,8,FALSE)</f>
        <v>1</v>
      </c>
      <c r="Q2432" s="38">
        <f>VLOOKUP(C2432,招行退!B:F,5,FALSE)</f>
        <v>769.44</v>
      </c>
      <c r="R2432" t="str">
        <f>VLOOKUP(C2432,招行退!B:H,7,FALSE)</f>
        <v>S</v>
      </c>
      <c r="S2432" t="e">
        <f>VLOOKUP(C2432,招行退!B:I,8,FALSE)</f>
        <v>#N/A</v>
      </c>
    </row>
    <row r="2433" spans="1:19" ht="14.25" hidden="1">
      <c r="A2433" t="s">
        <v>24194</v>
      </c>
      <c r="B2433">
        <v>963144</v>
      </c>
      <c r="C2433" t="s">
        <v>17480</v>
      </c>
      <c r="D2433" t="s">
        <v>17481</v>
      </c>
      <c r="E2433" t="s">
        <v>17482</v>
      </c>
      <c r="F2433" s="15">
        <v>8000</v>
      </c>
      <c r="G2433" t="s">
        <v>34</v>
      </c>
      <c r="H2433" t="s">
        <v>34</v>
      </c>
      <c r="I2433" t="s">
        <v>58</v>
      </c>
      <c r="J2433" t="s">
        <v>48</v>
      </c>
      <c r="K2433" t="s">
        <v>59</v>
      </c>
      <c r="L2433" t="s">
        <v>24195</v>
      </c>
      <c r="M2433" t="s">
        <v>24196</v>
      </c>
      <c r="N2433" t="s">
        <v>24197</v>
      </c>
      <c r="O2433">
        <f>VLOOKUP(B2433,HIS退!B:F,5,FALSE)</f>
        <v>-8000</v>
      </c>
      <c r="P2433" t="str">
        <f>VLOOKUP(B2433,HIS退!B:I,8,FALSE)</f>
        <v>1</v>
      </c>
      <c r="Q2433" s="38">
        <f>VLOOKUP(C2433,招行退!B:F,5,FALSE)</f>
        <v>8000</v>
      </c>
      <c r="R2433" t="str">
        <f>VLOOKUP(C2433,招行退!B:H,7,FALSE)</f>
        <v>S</v>
      </c>
      <c r="S2433" t="e">
        <f>VLOOKUP(C2433,招行退!B:I,8,FALSE)</f>
        <v>#N/A</v>
      </c>
    </row>
    <row r="2434" spans="1:19" ht="14.25" hidden="1">
      <c r="A2434" t="s">
        <v>24198</v>
      </c>
      <c r="B2434">
        <v>963251</v>
      </c>
      <c r="C2434" t="s">
        <v>17484</v>
      </c>
      <c r="D2434" t="s">
        <v>11518</v>
      </c>
      <c r="E2434" t="s">
        <v>6186</v>
      </c>
      <c r="F2434" s="15">
        <v>1500</v>
      </c>
      <c r="G2434" t="s">
        <v>34</v>
      </c>
      <c r="H2434" t="s">
        <v>34</v>
      </c>
      <c r="I2434" t="s">
        <v>58</v>
      </c>
      <c r="J2434" t="s">
        <v>48</v>
      </c>
      <c r="K2434" t="s">
        <v>59</v>
      </c>
      <c r="L2434" t="s">
        <v>24199</v>
      </c>
      <c r="M2434" t="s">
        <v>24200</v>
      </c>
      <c r="N2434" t="s">
        <v>6187</v>
      </c>
      <c r="O2434">
        <f>VLOOKUP(B2434,HIS退!B:F,5,FALSE)</f>
        <v>-1500</v>
      </c>
      <c r="P2434" t="str">
        <f>VLOOKUP(B2434,HIS退!B:I,8,FALSE)</f>
        <v>1</v>
      </c>
      <c r="Q2434" s="38">
        <f>VLOOKUP(C2434,招行退!B:F,5,FALSE)</f>
        <v>1500</v>
      </c>
      <c r="R2434" t="str">
        <f>VLOOKUP(C2434,招行退!B:H,7,FALSE)</f>
        <v>S</v>
      </c>
      <c r="S2434">
        <f>VLOOKUP(C2434,招行退!B:I,8,FALSE)</f>
        <v>0</v>
      </c>
    </row>
    <row r="2435" spans="1:19" ht="14.25" hidden="1">
      <c r="A2435" t="s">
        <v>24201</v>
      </c>
      <c r="B2435">
        <v>963764</v>
      </c>
      <c r="C2435" t="s">
        <v>17486</v>
      </c>
      <c r="D2435" t="s">
        <v>17487</v>
      </c>
      <c r="E2435" t="s">
        <v>17488</v>
      </c>
      <c r="F2435" s="15">
        <v>3232</v>
      </c>
      <c r="G2435" t="s">
        <v>34</v>
      </c>
      <c r="H2435" t="s">
        <v>34</v>
      </c>
      <c r="I2435" t="s">
        <v>58</v>
      </c>
      <c r="J2435" t="s">
        <v>48</v>
      </c>
      <c r="K2435" t="s">
        <v>59</v>
      </c>
      <c r="L2435" t="s">
        <v>24202</v>
      </c>
      <c r="M2435" t="s">
        <v>24203</v>
      </c>
      <c r="N2435" t="s">
        <v>24204</v>
      </c>
      <c r="O2435">
        <f>VLOOKUP(B2435,HIS退!B:F,5,FALSE)</f>
        <v>-3232</v>
      </c>
      <c r="P2435" t="str">
        <f>VLOOKUP(B2435,HIS退!B:I,8,FALSE)</f>
        <v>1</v>
      </c>
      <c r="Q2435" s="38">
        <f>VLOOKUP(C2435,招行退!B:F,5,FALSE)</f>
        <v>3232</v>
      </c>
      <c r="R2435" t="str">
        <f>VLOOKUP(C2435,招行退!B:H,7,FALSE)</f>
        <v>S</v>
      </c>
      <c r="S2435" t="e">
        <f>VLOOKUP(C2435,招行退!B:I,8,FALSE)</f>
        <v>#N/A</v>
      </c>
    </row>
    <row r="2436" spans="1:19" ht="14.25" hidden="1">
      <c r="A2436" t="s">
        <v>24205</v>
      </c>
      <c r="B2436">
        <v>963935</v>
      </c>
      <c r="C2436" t="s">
        <v>12605</v>
      </c>
      <c r="D2436" t="s">
        <v>17490</v>
      </c>
      <c r="E2436" t="s">
        <v>12608</v>
      </c>
      <c r="F2436" s="15">
        <v>220</v>
      </c>
      <c r="G2436" t="s">
        <v>34</v>
      </c>
      <c r="H2436" t="s">
        <v>34</v>
      </c>
      <c r="I2436" t="s">
        <v>340</v>
      </c>
      <c r="J2436" t="s">
        <v>57</v>
      </c>
      <c r="K2436" t="s">
        <v>59</v>
      </c>
      <c r="L2436" t="s">
        <v>12606</v>
      </c>
      <c r="M2436" t="s">
        <v>24206</v>
      </c>
      <c r="N2436" t="s">
        <v>12609</v>
      </c>
      <c r="O2436">
        <f>VLOOKUP(B2436,HIS退!B:F,5,FALSE)</f>
        <v>-220</v>
      </c>
      <c r="P2436" t="str">
        <f>VLOOKUP(B2436,HIS退!B:I,8,FALSE)</f>
        <v>9</v>
      </c>
      <c r="Q2436" s="38">
        <f>VLOOKUP(C2436,招行退!B:F,5,FALSE)</f>
        <v>220</v>
      </c>
      <c r="R2436" t="str">
        <f>VLOOKUP(C2436,招行退!B:H,7,FALSE)</f>
        <v>B</v>
      </c>
      <c r="S2436" t="str">
        <f>VLOOKUP(C2436,招行退!B:I,8,FALSE)</f>
        <v>20170725</v>
      </c>
    </row>
    <row r="2437" spans="1:19" ht="14.25" hidden="1">
      <c r="A2437" t="s">
        <v>24207</v>
      </c>
      <c r="B2437">
        <v>964403</v>
      </c>
      <c r="C2437" t="s">
        <v>17492</v>
      </c>
      <c r="D2437" t="s">
        <v>17493</v>
      </c>
      <c r="E2437" t="s">
        <v>17494</v>
      </c>
      <c r="F2437" s="15">
        <v>354.64</v>
      </c>
      <c r="G2437" t="s">
        <v>34</v>
      </c>
      <c r="H2437" t="s">
        <v>34</v>
      </c>
      <c r="I2437" t="s">
        <v>58</v>
      </c>
      <c r="J2437" t="s">
        <v>48</v>
      </c>
      <c r="K2437" t="s">
        <v>59</v>
      </c>
      <c r="L2437" t="s">
        <v>24208</v>
      </c>
      <c r="M2437" t="s">
        <v>24209</v>
      </c>
      <c r="N2437" t="s">
        <v>24210</v>
      </c>
      <c r="O2437">
        <f>VLOOKUP(B2437,HIS退!B:F,5,FALSE)</f>
        <v>-354.64</v>
      </c>
      <c r="P2437" t="str">
        <f>VLOOKUP(B2437,HIS退!B:I,8,FALSE)</f>
        <v>1</v>
      </c>
      <c r="Q2437" s="38">
        <f>VLOOKUP(C2437,招行退!B:F,5,FALSE)</f>
        <v>354.64</v>
      </c>
      <c r="R2437" t="str">
        <f>VLOOKUP(C2437,招行退!B:H,7,FALSE)</f>
        <v>S</v>
      </c>
      <c r="S2437" t="e">
        <f>VLOOKUP(C2437,招行退!B:I,8,FALSE)</f>
        <v>#N/A</v>
      </c>
    </row>
    <row r="2438" spans="1:19" ht="14.25" hidden="1">
      <c r="A2438" t="s">
        <v>24211</v>
      </c>
      <c r="B2438">
        <v>964554</v>
      </c>
      <c r="C2438" t="s">
        <v>17496</v>
      </c>
      <c r="D2438" t="s">
        <v>17497</v>
      </c>
      <c r="E2438" t="s">
        <v>17498</v>
      </c>
      <c r="F2438" s="15">
        <v>706.92</v>
      </c>
      <c r="G2438" t="s">
        <v>34</v>
      </c>
      <c r="H2438" t="s">
        <v>34</v>
      </c>
      <c r="I2438" t="s">
        <v>58</v>
      </c>
      <c r="J2438" t="s">
        <v>48</v>
      </c>
      <c r="K2438" t="s">
        <v>59</v>
      </c>
      <c r="L2438" t="s">
        <v>24212</v>
      </c>
      <c r="M2438" t="s">
        <v>24213</v>
      </c>
      <c r="N2438" t="s">
        <v>24210</v>
      </c>
      <c r="O2438">
        <f>VLOOKUP(B2438,HIS退!B:F,5,FALSE)</f>
        <v>-706.92</v>
      </c>
      <c r="P2438" t="str">
        <f>VLOOKUP(B2438,HIS退!B:I,8,FALSE)</f>
        <v>1</v>
      </c>
      <c r="Q2438" s="38">
        <f>VLOOKUP(C2438,招行退!B:F,5,FALSE)</f>
        <v>706.92</v>
      </c>
      <c r="R2438" t="str">
        <f>VLOOKUP(C2438,招行退!B:H,7,FALSE)</f>
        <v>S</v>
      </c>
      <c r="S2438" t="e">
        <f>VLOOKUP(C2438,招行退!B:I,8,FALSE)</f>
        <v>#N/A</v>
      </c>
    </row>
    <row r="2439" spans="1:19" ht="14.25" hidden="1">
      <c r="A2439" t="s">
        <v>24214</v>
      </c>
      <c r="B2439">
        <v>964748</v>
      </c>
      <c r="C2439" t="s">
        <v>17500</v>
      </c>
      <c r="D2439" t="s">
        <v>17501</v>
      </c>
      <c r="E2439" t="s">
        <v>17502</v>
      </c>
      <c r="F2439" s="15">
        <v>1000</v>
      </c>
      <c r="G2439" t="s">
        <v>34</v>
      </c>
      <c r="H2439" t="s">
        <v>34</v>
      </c>
      <c r="I2439" t="s">
        <v>58</v>
      </c>
      <c r="J2439" t="s">
        <v>48</v>
      </c>
      <c r="K2439" t="s">
        <v>59</v>
      </c>
      <c r="L2439" t="s">
        <v>24215</v>
      </c>
      <c r="M2439" t="s">
        <v>24216</v>
      </c>
      <c r="N2439" t="s">
        <v>24217</v>
      </c>
      <c r="O2439">
        <f>VLOOKUP(B2439,HIS退!B:F,5,FALSE)</f>
        <v>-1000</v>
      </c>
      <c r="P2439" t="str">
        <f>VLOOKUP(B2439,HIS退!B:I,8,FALSE)</f>
        <v>1</v>
      </c>
      <c r="Q2439" s="38">
        <f>VLOOKUP(C2439,招行退!B:F,5,FALSE)</f>
        <v>1000</v>
      </c>
      <c r="R2439" t="str">
        <f>VLOOKUP(C2439,招行退!B:H,7,FALSE)</f>
        <v>S</v>
      </c>
      <c r="S2439" t="e">
        <f>VLOOKUP(C2439,招行退!B:I,8,FALSE)</f>
        <v>#N/A</v>
      </c>
    </row>
    <row r="2440" spans="1:19" ht="14.25" hidden="1">
      <c r="A2440" t="s">
        <v>24218</v>
      </c>
      <c r="B2440">
        <v>965050</v>
      </c>
      <c r="C2440" t="s">
        <v>17504</v>
      </c>
      <c r="D2440" t="s">
        <v>17505</v>
      </c>
      <c r="E2440" t="s">
        <v>17506</v>
      </c>
      <c r="F2440" s="15">
        <v>187</v>
      </c>
      <c r="G2440" t="s">
        <v>34</v>
      </c>
      <c r="H2440" t="s">
        <v>34</v>
      </c>
      <c r="I2440" t="s">
        <v>58</v>
      </c>
      <c r="J2440" t="s">
        <v>48</v>
      </c>
      <c r="K2440" t="s">
        <v>59</v>
      </c>
      <c r="L2440" t="s">
        <v>24219</v>
      </c>
      <c r="M2440" t="s">
        <v>24220</v>
      </c>
      <c r="N2440" t="s">
        <v>24221</v>
      </c>
      <c r="O2440">
        <f>VLOOKUP(B2440,HIS退!B:F,5,FALSE)</f>
        <v>-187</v>
      </c>
      <c r="P2440" t="str">
        <f>VLOOKUP(B2440,HIS退!B:I,8,FALSE)</f>
        <v>1</v>
      </c>
      <c r="Q2440" s="38">
        <f>VLOOKUP(C2440,招行退!B:F,5,FALSE)</f>
        <v>187</v>
      </c>
      <c r="R2440" t="str">
        <f>VLOOKUP(C2440,招行退!B:H,7,FALSE)</f>
        <v>S</v>
      </c>
      <c r="S2440" t="e">
        <f>VLOOKUP(C2440,招行退!B:I,8,FALSE)</f>
        <v>#N/A</v>
      </c>
    </row>
    <row r="2441" spans="1:19" ht="14.25" hidden="1">
      <c r="A2441" t="s">
        <v>24222</v>
      </c>
      <c r="B2441">
        <v>965251</v>
      </c>
      <c r="C2441" t="s">
        <v>12585</v>
      </c>
      <c r="D2441" t="s">
        <v>15803</v>
      </c>
      <c r="E2441" t="s">
        <v>6423</v>
      </c>
      <c r="F2441" s="15">
        <v>500</v>
      </c>
      <c r="G2441" t="s">
        <v>34</v>
      </c>
      <c r="H2441" t="s">
        <v>34</v>
      </c>
      <c r="I2441" t="s">
        <v>340</v>
      </c>
      <c r="J2441" t="s">
        <v>57</v>
      </c>
      <c r="K2441" t="s">
        <v>59</v>
      </c>
      <c r="L2441" t="s">
        <v>12586</v>
      </c>
      <c r="M2441" t="s">
        <v>24223</v>
      </c>
      <c r="N2441" t="s">
        <v>6424</v>
      </c>
      <c r="O2441">
        <f>VLOOKUP(B2441,HIS退!B:F,5,FALSE)</f>
        <v>-500</v>
      </c>
      <c r="P2441" t="str">
        <f>VLOOKUP(B2441,HIS退!B:I,8,FALSE)</f>
        <v>9</v>
      </c>
      <c r="Q2441" s="38">
        <f>VLOOKUP(C2441,招行退!B:F,5,FALSE)</f>
        <v>500</v>
      </c>
      <c r="R2441" t="str">
        <f>VLOOKUP(C2441,招行退!B:H,7,FALSE)</f>
        <v>B</v>
      </c>
      <c r="S2441" t="str">
        <f>VLOOKUP(C2441,招行退!B:I,8,FALSE)</f>
        <v>20170721</v>
      </c>
    </row>
    <row r="2442" spans="1:19" ht="14.25" hidden="1">
      <c r="A2442" t="s">
        <v>24224</v>
      </c>
      <c r="B2442">
        <v>965501</v>
      </c>
      <c r="C2442" t="s">
        <v>17509</v>
      </c>
      <c r="D2442" t="s">
        <v>15983</v>
      </c>
      <c r="E2442" t="s">
        <v>15984</v>
      </c>
      <c r="F2442" s="15">
        <v>400</v>
      </c>
      <c r="G2442" t="s">
        <v>34</v>
      </c>
      <c r="H2442" t="s">
        <v>34</v>
      </c>
      <c r="I2442" t="s">
        <v>58</v>
      </c>
      <c r="J2442" t="s">
        <v>48</v>
      </c>
      <c r="K2442" t="s">
        <v>59</v>
      </c>
      <c r="L2442" t="s">
        <v>24225</v>
      </c>
      <c r="M2442" t="s">
        <v>24226</v>
      </c>
      <c r="N2442" t="s">
        <v>22653</v>
      </c>
      <c r="O2442">
        <f>VLOOKUP(B2442,HIS退!B:F,5,FALSE)</f>
        <v>-400</v>
      </c>
      <c r="P2442" t="str">
        <f>VLOOKUP(B2442,HIS退!B:I,8,FALSE)</f>
        <v>1</v>
      </c>
      <c r="Q2442" s="38">
        <f>VLOOKUP(C2442,招行退!B:F,5,FALSE)</f>
        <v>400</v>
      </c>
      <c r="R2442" t="str">
        <f>VLOOKUP(C2442,招行退!B:H,7,FALSE)</f>
        <v>S</v>
      </c>
      <c r="S2442" t="e">
        <f>VLOOKUP(C2442,招行退!B:I,8,FALSE)</f>
        <v>#N/A</v>
      </c>
    </row>
    <row r="2443" spans="1:19" ht="14.25" hidden="1">
      <c r="A2443" t="s">
        <v>24227</v>
      </c>
      <c r="B2443">
        <v>965747</v>
      </c>
      <c r="C2443" t="s">
        <v>17511</v>
      </c>
      <c r="D2443" t="s">
        <v>17512</v>
      </c>
      <c r="E2443" t="s">
        <v>17513</v>
      </c>
      <c r="F2443" s="15">
        <v>176.39</v>
      </c>
      <c r="G2443" t="s">
        <v>34</v>
      </c>
      <c r="H2443" t="s">
        <v>34</v>
      </c>
      <c r="I2443" t="s">
        <v>58</v>
      </c>
      <c r="J2443" t="s">
        <v>48</v>
      </c>
      <c r="K2443" t="s">
        <v>59</v>
      </c>
      <c r="L2443" t="s">
        <v>24228</v>
      </c>
      <c r="M2443" t="s">
        <v>24229</v>
      </c>
      <c r="N2443" t="s">
        <v>24230</v>
      </c>
      <c r="O2443">
        <f>VLOOKUP(B2443,HIS退!B:F,5,FALSE)</f>
        <v>-176.39</v>
      </c>
      <c r="P2443" t="str">
        <f>VLOOKUP(B2443,HIS退!B:I,8,FALSE)</f>
        <v>1</v>
      </c>
      <c r="Q2443" s="38">
        <f>VLOOKUP(C2443,招行退!B:F,5,FALSE)</f>
        <v>176.39</v>
      </c>
      <c r="R2443" t="str">
        <f>VLOOKUP(C2443,招行退!B:H,7,FALSE)</f>
        <v>S</v>
      </c>
      <c r="S2443" t="e">
        <f>VLOOKUP(C2443,招行退!B:I,8,FALSE)</f>
        <v>#N/A</v>
      </c>
    </row>
    <row r="2444" spans="1:19" ht="14.25" hidden="1">
      <c r="A2444" t="s">
        <v>24231</v>
      </c>
      <c r="B2444">
        <v>965923</v>
      </c>
      <c r="C2444" t="s">
        <v>17515</v>
      </c>
      <c r="D2444" t="s">
        <v>17516</v>
      </c>
      <c r="E2444" t="s">
        <v>17517</v>
      </c>
      <c r="F2444" s="15">
        <v>148</v>
      </c>
      <c r="G2444" t="s">
        <v>53</v>
      </c>
      <c r="H2444" t="s">
        <v>34</v>
      </c>
      <c r="I2444" t="s">
        <v>58</v>
      </c>
      <c r="J2444" t="s">
        <v>48</v>
      </c>
      <c r="K2444" t="s">
        <v>59</v>
      </c>
      <c r="L2444" t="s">
        <v>24232</v>
      </c>
      <c r="M2444" t="s">
        <v>24233</v>
      </c>
      <c r="N2444" t="s">
        <v>24234</v>
      </c>
      <c r="O2444">
        <f>VLOOKUP(B2444,HIS退!B:F,5,FALSE)</f>
        <v>-148</v>
      </c>
      <c r="P2444" t="str">
        <f>VLOOKUP(B2444,HIS退!B:I,8,FALSE)</f>
        <v>1</v>
      </c>
      <c r="Q2444" s="38">
        <f>VLOOKUP(C2444,招行退!B:F,5,FALSE)</f>
        <v>148</v>
      </c>
      <c r="R2444" t="str">
        <f>VLOOKUP(C2444,招行退!B:H,7,FALSE)</f>
        <v>S</v>
      </c>
      <c r="S2444" t="e">
        <f>VLOOKUP(C2444,招行退!B:I,8,FALSE)</f>
        <v>#N/A</v>
      </c>
    </row>
    <row r="2445" spans="1:19" ht="14.25" hidden="1">
      <c r="A2445" t="s">
        <v>24235</v>
      </c>
      <c r="B2445">
        <v>966260</v>
      </c>
      <c r="C2445" t="s">
        <v>17520</v>
      </c>
      <c r="D2445" t="s">
        <v>17521</v>
      </c>
      <c r="E2445" t="s">
        <v>1304</v>
      </c>
      <c r="F2445" s="15">
        <v>1000</v>
      </c>
      <c r="G2445" t="s">
        <v>34</v>
      </c>
      <c r="H2445" t="s">
        <v>34</v>
      </c>
      <c r="I2445" t="s">
        <v>58</v>
      </c>
      <c r="J2445" t="s">
        <v>48</v>
      </c>
      <c r="K2445" t="s">
        <v>59</v>
      </c>
      <c r="L2445" t="s">
        <v>24236</v>
      </c>
      <c r="M2445" t="s">
        <v>24237</v>
      </c>
      <c r="N2445" t="s">
        <v>24238</v>
      </c>
      <c r="O2445">
        <f>VLOOKUP(B2445,HIS退!B:F,5,FALSE)</f>
        <v>-1000</v>
      </c>
      <c r="P2445" t="str">
        <f>VLOOKUP(B2445,HIS退!B:I,8,FALSE)</f>
        <v>1</v>
      </c>
      <c r="Q2445" s="38">
        <f>VLOOKUP(C2445,招行退!B:F,5,FALSE)</f>
        <v>1000</v>
      </c>
      <c r="R2445" t="str">
        <f>VLOOKUP(C2445,招行退!B:H,7,FALSE)</f>
        <v>S</v>
      </c>
      <c r="S2445" t="e">
        <f>VLOOKUP(C2445,招行退!B:I,8,FALSE)</f>
        <v>#N/A</v>
      </c>
    </row>
    <row r="2446" spans="1:19" ht="14.25" hidden="1">
      <c r="A2446" t="s">
        <v>24239</v>
      </c>
      <c r="B2446">
        <v>966323</v>
      </c>
      <c r="C2446" t="s">
        <v>17523</v>
      </c>
      <c r="D2446" t="s">
        <v>17524</v>
      </c>
      <c r="E2446" t="s">
        <v>17525</v>
      </c>
      <c r="F2446" s="15">
        <v>4939.66</v>
      </c>
      <c r="G2446" t="s">
        <v>34</v>
      </c>
      <c r="H2446" t="s">
        <v>34</v>
      </c>
      <c r="I2446" t="s">
        <v>58</v>
      </c>
      <c r="J2446" t="s">
        <v>48</v>
      </c>
      <c r="K2446" t="s">
        <v>59</v>
      </c>
      <c r="L2446" t="s">
        <v>24240</v>
      </c>
      <c r="M2446" t="s">
        <v>24241</v>
      </c>
      <c r="N2446" t="s">
        <v>24242</v>
      </c>
      <c r="O2446">
        <f>VLOOKUP(B2446,HIS退!B:F,5,FALSE)</f>
        <v>-4939.66</v>
      </c>
      <c r="P2446" t="str">
        <f>VLOOKUP(B2446,HIS退!B:I,8,FALSE)</f>
        <v>1</v>
      </c>
      <c r="Q2446" s="38">
        <f>VLOOKUP(C2446,招行退!B:F,5,FALSE)</f>
        <v>4939.66</v>
      </c>
      <c r="R2446" t="str">
        <f>VLOOKUP(C2446,招行退!B:H,7,FALSE)</f>
        <v>S</v>
      </c>
      <c r="S2446" t="e">
        <f>VLOOKUP(C2446,招行退!B:I,8,FALSE)</f>
        <v>#N/A</v>
      </c>
    </row>
    <row r="2447" spans="1:19" ht="14.25" hidden="1">
      <c r="A2447" t="s">
        <v>24243</v>
      </c>
      <c r="B2447">
        <v>966379</v>
      </c>
      <c r="C2447" t="s">
        <v>17527</v>
      </c>
      <c r="D2447" t="s">
        <v>17528</v>
      </c>
      <c r="E2447" t="s">
        <v>17529</v>
      </c>
      <c r="F2447" s="15">
        <v>62.28</v>
      </c>
      <c r="G2447" t="s">
        <v>34</v>
      </c>
      <c r="H2447" t="s">
        <v>34</v>
      </c>
      <c r="I2447" t="s">
        <v>58</v>
      </c>
      <c r="J2447" t="s">
        <v>48</v>
      </c>
      <c r="K2447" t="s">
        <v>59</v>
      </c>
      <c r="L2447" t="s">
        <v>24244</v>
      </c>
      <c r="M2447" t="s">
        <v>24245</v>
      </c>
      <c r="N2447" t="s">
        <v>24246</v>
      </c>
      <c r="O2447">
        <f>VLOOKUP(B2447,HIS退!B:F,5,FALSE)</f>
        <v>-62.28</v>
      </c>
      <c r="P2447" t="str">
        <f>VLOOKUP(B2447,HIS退!B:I,8,FALSE)</f>
        <v>1</v>
      </c>
      <c r="Q2447" s="38">
        <f>VLOOKUP(C2447,招行退!B:F,5,FALSE)</f>
        <v>62.28</v>
      </c>
      <c r="R2447" t="str">
        <f>VLOOKUP(C2447,招行退!B:H,7,FALSE)</f>
        <v>S</v>
      </c>
      <c r="S2447" t="e">
        <f>VLOOKUP(C2447,招行退!B:I,8,FALSE)</f>
        <v>#N/A</v>
      </c>
    </row>
    <row r="2448" spans="1:19" ht="14.25" hidden="1">
      <c r="A2448" t="s">
        <v>24247</v>
      </c>
      <c r="B2448">
        <v>966829</v>
      </c>
      <c r="C2448" t="s">
        <v>12573</v>
      </c>
      <c r="D2448" t="s">
        <v>17531</v>
      </c>
      <c r="E2448" t="s">
        <v>12569</v>
      </c>
      <c r="F2448" s="15">
        <v>3000</v>
      </c>
      <c r="G2448" t="s">
        <v>34</v>
      </c>
      <c r="H2448" t="s">
        <v>34</v>
      </c>
      <c r="I2448" t="s">
        <v>340</v>
      </c>
      <c r="J2448" t="s">
        <v>57</v>
      </c>
      <c r="K2448" t="s">
        <v>59</v>
      </c>
      <c r="L2448" t="s">
        <v>12574</v>
      </c>
      <c r="M2448" t="s">
        <v>24248</v>
      </c>
      <c r="N2448" t="s">
        <v>12570</v>
      </c>
      <c r="O2448">
        <f>VLOOKUP(B2448,HIS退!B:F,5,FALSE)</f>
        <v>-3000</v>
      </c>
      <c r="P2448" t="str">
        <f>VLOOKUP(B2448,HIS退!B:I,8,FALSE)</f>
        <v>9</v>
      </c>
      <c r="Q2448" s="38">
        <f>VLOOKUP(C2448,招行退!B:F,5,FALSE)</f>
        <v>3000</v>
      </c>
      <c r="R2448" t="str">
        <f>VLOOKUP(C2448,招行退!B:H,7,FALSE)</f>
        <v>B</v>
      </c>
      <c r="S2448" t="str">
        <f>VLOOKUP(C2448,招行退!B:I,8,FALSE)</f>
        <v>20170725</v>
      </c>
    </row>
    <row r="2449" spans="1:19" ht="14.25" hidden="1">
      <c r="A2449" t="s">
        <v>24249</v>
      </c>
      <c r="B2449">
        <v>966881</v>
      </c>
      <c r="C2449" t="s">
        <v>12566</v>
      </c>
      <c r="D2449" t="s">
        <v>17531</v>
      </c>
      <c r="E2449" t="s">
        <v>12569</v>
      </c>
      <c r="F2449" s="15">
        <v>6436.88</v>
      </c>
      <c r="G2449" t="s">
        <v>34</v>
      </c>
      <c r="H2449" t="s">
        <v>34</v>
      </c>
      <c r="I2449" t="s">
        <v>340</v>
      </c>
      <c r="J2449" t="s">
        <v>57</v>
      </c>
      <c r="K2449" t="s">
        <v>59</v>
      </c>
      <c r="L2449" t="s">
        <v>12567</v>
      </c>
      <c r="M2449" t="s">
        <v>24250</v>
      </c>
      <c r="N2449" t="s">
        <v>12570</v>
      </c>
      <c r="O2449">
        <f>VLOOKUP(B2449,HIS退!B:F,5,FALSE)</f>
        <v>-6436.88</v>
      </c>
      <c r="P2449" t="str">
        <f>VLOOKUP(B2449,HIS退!B:I,8,FALSE)</f>
        <v>9</v>
      </c>
      <c r="Q2449" s="38">
        <f>VLOOKUP(C2449,招行退!B:F,5,FALSE)</f>
        <v>6436.88</v>
      </c>
      <c r="R2449" t="str">
        <f>VLOOKUP(C2449,招行退!B:H,7,FALSE)</f>
        <v>B</v>
      </c>
      <c r="S2449" t="str">
        <f>VLOOKUP(C2449,招行退!B:I,8,FALSE)</f>
        <v>20170725</v>
      </c>
    </row>
    <row r="2450" spans="1:19" ht="14.25" hidden="1">
      <c r="A2450" t="s">
        <v>24251</v>
      </c>
      <c r="B2450">
        <v>966887</v>
      </c>
      <c r="C2450" t="s">
        <v>17534</v>
      </c>
      <c r="D2450" t="s">
        <v>17535</v>
      </c>
      <c r="E2450" t="s">
        <v>17536</v>
      </c>
      <c r="F2450" s="15">
        <v>99.26</v>
      </c>
      <c r="G2450" t="s">
        <v>34</v>
      </c>
      <c r="H2450" t="s">
        <v>34</v>
      </c>
      <c r="I2450" t="s">
        <v>58</v>
      </c>
      <c r="J2450" t="s">
        <v>48</v>
      </c>
      <c r="K2450" t="s">
        <v>59</v>
      </c>
      <c r="L2450" t="s">
        <v>24252</v>
      </c>
      <c r="M2450" t="s">
        <v>24253</v>
      </c>
      <c r="N2450" t="s">
        <v>24254</v>
      </c>
      <c r="O2450">
        <f>VLOOKUP(B2450,HIS退!B:F,5,FALSE)</f>
        <v>-99.26</v>
      </c>
      <c r="P2450" t="str">
        <f>VLOOKUP(B2450,HIS退!B:I,8,FALSE)</f>
        <v>1</v>
      </c>
      <c r="Q2450" s="38">
        <f>VLOOKUP(C2450,招行退!B:F,5,FALSE)</f>
        <v>99.26</v>
      </c>
      <c r="R2450" t="str">
        <f>VLOOKUP(C2450,招行退!B:H,7,FALSE)</f>
        <v>S</v>
      </c>
      <c r="S2450" t="e">
        <f>VLOOKUP(C2450,招行退!B:I,8,FALSE)</f>
        <v>#N/A</v>
      </c>
    </row>
    <row r="2451" spans="1:19" ht="14.25" hidden="1">
      <c r="A2451" t="s">
        <v>24255</v>
      </c>
      <c r="B2451">
        <v>966923</v>
      </c>
      <c r="C2451" t="s">
        <v>17538</v>
      </c>
      <c r="D2451" t="s">
        <v>311</v>
      </c>
      <c r="E2451" t="s">
        <v>300</v>
      </c>
      <c r="F2451" s="15">
        <v>1043</v>
      </c>
      <c r="G2451" t="s">
        <v>34</v>
      </c>
      <c r="H2451" t="s">
        <v>34</v>
      </c>
      <c r="I2451" t="s">
        <v>58</v>
      </c>
      <c r="J2451" t="s">
        <v>48</v>
      </c>
      <c r="K2451" t="s">
        <v>59</v>
      </c>
      <c r="L2451" t="s">
        <v>24256</v>
      </c>
      <c r="M2451" t="s">
        <v>24257</v>
      </c>
      <c r="N2451" t="s">
        <v>323</v>
      </c>
      <c r="O2451">
        <f>VLOOKUP(B2451,HIS退!B:F,5,FALSE)</f>
        <v>-1043</v>
      </c>
      <c r="P2451" t="str">
        <f>VLOOKUP(B2451,HIS退!B:I,8,FALSE)</f>
        <v>1</v>
      </c>
      <c r="Q2451" s="38">
        <f>VLOOKUP(C2451,招行退!B:F,5,FALSE)</f>
        <v>1043</v>
      </c>
      <c r="R2451" t="str">
        <f>VLOOKUP(C2451,招行退!B:H,7,FALSE)</f>
        <v>S</v>
      </c>
      <c r="S2451" t="e">
        <f>VLOOKUP(C2451,招行退!B:I,8,FALSE)</f>
        <v>#N/A</v>
      </c>
    </row>
    <row r="2452" spans="1:19" ht="14.25" hidden="1">
      <c r="A2452" t="s">
        <v>24258</v>
      </c>
      <c r="B2452">
        <v>967249</v>
      </c>
      <c r="C2452" t="s">
        <v>12562</v>
      </c>
      <c r="D2452" t="s">
        <v>11859</v>
      </c>
      <c r="E2452" t="s">
        <v>11860</v>
      </c>
      <c r="F2452" s="15">
        <v>4440</v>
      </c>
      <c r="G2452" t="s">
        <v>34</v>
      </c>
      <c r="H2452" t="s">
        <v>34</v>
      </c>
      <c r="I2452" t="s">
        <v>340</v>
      </c>
      <c r="J2452" t="s">
        <v>57</v>
      </c>
      <c r="K2452" t="s">
        <v>59</v>
      </c>
      <c r="L2452" t="s">
        <v>12563</v>
      </c>
      <c r="M2452" t="s">
        <v>24259</v>
      </c>
      <c r="N2452" t="s">
        <v>6280</v>
      </c>
      <c r="O2452">
        <f>VLOOKUP(B2452,HIS退!B:F,5,FALSE)</f>
        <v>-4440</v>
      </c>
      <c r="P2452" t="str">
        <f>VLOOKUP(B2452,HIS退!B:I,8,FALSE)</f>
        <v>9</v>
      </c>
      <c r="Q2452" s="38">
        <f>VLOOKUP(C2452,招行退!B:F,5,FALSE)</f>
        <v>4440</v>
      </c>
      <c r="R2452" t="str">
        <f>VLOOKUP(C2452,招行退!B:H,7,FALSE)</f>
        <v>B</v>
      </c>
      <c r="S2452" t="str">
        <f>VLOOKUP(C2452,招行退!B:I,8,FALSE)</f>
        <v>20170720</v>
      </c>
    </row>
    <row r="2453" spans="1:19" ht="14.25" hidden="1">
      <c r="A2453" t="s">
        <v>24260</v>
      </c>
      <c r="B2453">
        <v>967320</v>
      </c>
      <c r="C2453" t="s">
        <v>12598</v>
      </c>
      <c r="D2453" t="s">
        <v>17541</v>
      </c>
      <c r="E2453" t="s">
        <v>12601</v>
      </c>
      <c r="F2453" s="15">
        <v>43.5</v>
      </c>
      <c r="G2453" t="s">
        <v>34</v>
      </c>
      <c r="H2453" t="s">
        <v>34</v>
      </c>
      <c r="I2453" t="s">
        <v>340</v>
      </c>
      <c r="J2453" t="s">
        <v>57</v>
      </c>
      <c r="K2453" t="s">
        <v>59</v>
      </c>
      <c r="L2453" t="s">
        <v>12599</v>
      </c>
      <c r="M2453" t="s">
        <v>24261</v>
      </c>
      <c r="N2453" t="s">
        <v>12602</v>
      </c>
      <c r="O2453">
        <f>VLOOKUP(B2453,HIS退!B:F,5,FALSE)</f>
        <v>-43.5</v>
      </c>
      <c r="P2453" t="str">
        <f>VLOOKUP(B2453,HIS退!B:I,8,FALSE)</f>
        <v>9</v>
      </c>
      <c r="Q2453" s="38">
        <f>VLOOKUP(C2453,招行退!B:F,5,FALSE)</f>
        <v>43.5</v>
      </c>
      <c r="R2453" t="str">
        <f>VLOOKUP(C2453,招行退!B:H,7,FALSE)</f>
        <v>B</v>
      </c>
      <c r="S2453" t="str">
        <f>VLOOKUP(C2453,招行退!B:I,8,FALSE)</f>
        <v>20170725</v>
      </c>
    </row>
    <row r="2454" spans="1:19" ht="14.25" hidden="1">
      <c r="A2454" t="s">
        <v>24262</v>
      </c>
      <c r="B2454">
        <v>967559</v>
      </c>
      <c r="C2454" t="s">
        <v>17543</v>
      </c>
      <c r="D2454" t="s">
        <v>17544</v>
      </c>
      <c r="E2454" t="s">
        <v>17545</v>
      </c>
      <c r="F2454" s="15">
        <v>3676</v>
      </c>
      <c r="G2454" t="s">
        <v>34</v>
      </c>
      <c r="H2454" t="s">
        <v>34</v>
      </c>
      <c r="I2454" t="s">
        <v>58</v>
      </c>
      <c r="J2454" t="s">
        <v>48</v>
      </c>
      <c r="K2454" t="s">
        <v>59</v>
      </c>
      <c r="L2454" t="s">
        <v>24263</v>
      </c>
      <c r="M2454" t="s">
        <v>24264</v>
      </c>
      <c r="N2454" t="s">
        <v>24265</v>
      </c>
      <c r="O2454">
        <f>VLOOKUP(B2454,HIS退!B:F,5,FALSE)</f>
        <v>-3676</v>
      </c>
      <c r="P2454" t="str">
        <f>VLOOKUP(B2454,HIS退!B:I,8,FALSE)</f>
        <v>1</v>
      </c>
      <c r="Q2454" s="38">
        <f>VLOOKUP(C2454,招行退!B:F,5,FALSE)</f>
        <v>3676</v>
      </c>
      <c r="R2454" t="str">
        <f>VLOOKUP(C2454,招行退!B:H,7,FALSE)</f>
        <v>S</v>
      </c>
      <c r="S2454" t="e">
        <f>VLOOKUP(C2454,招行退!B:I,8,FALSE)</f>
        <v>#N/A</v>
      </c>
    </row>
    <row r="2455" spans="1:19" ht="14.25" hidden="1">
      <c r="A2455" t="s">
        <v>24266</v>
      </c>
      <c r="B2455">
        <v>967742</v>
      </c>
      <c r="C2455" t="s">
        <v>12537</v>
      </c>
      <c r="D2455" t="s">
        <v>17547</v>
      </c>
      <c r="E2455" t="s">
        <v>12540</v>
      </c>
      <c r="F2455" s="15">
        <v>417</v>
      </c>
      <c r="G2455" t="s">
        <v>34</v>
      </c>
      <c r="H2455" t="s">
        <v>34</v>
      </c>
      <c r="I2455" t="s">
        <v>340</v>
      </c>
      <c r="J2455" t="s">
        <v>57</v>
      </c>
      <c r="K2455" t="s">
        <v>59</v>
      </c>
      <c r="L2455" t="s">
        <v>12538</v>
      </c>
      <c r="M2455" t="s">
        <v>24267</v>
      </c>
      <c r="N2455" t="s">
        <v>12541</v>
      </c>
      <c r="O2455">
        <f>VLOOKUP(B2455,HIS退!B:F,5,FALSE)</f>
        <v>-417</v>
      </c>
      <c r="P2455" t="str">
        <f>VLOOKUP(B2455,HIS退!B:I,8,FALSE)</f>
        <v>9</v>
      </c>
      <c r="Q2455" s="38">
        <f>VLOOKUP(C2455,招行退!B:F,5,FALSE)</f>
        <v>417</v>
      </c>
      <c r="R2455" t="str">
        <f>VLOOKUP(C2455,招行退!B:H,7,FALSE)</f>
        <v>B</v>
      </c>
      <c r="S2455" t="str">
        <f>VLOOKUP(C2455,招行退!B:I,8,FALSE)</f>
        <v>20170725</v>
      </c>
    </row>
    <row r="2456" spans="1:19" ht="14.25" hidden="1">
      <c r="A2456" t="s">
        <v>24268</v>
      </c>
      <c r="B2456">
        <v>967841</v>
      </c>
      <c r="C2456" t="s">
        <v>17549</v>
      </c>
      <c r="D2456" t="s">
        <v>17550</v>
      </c>
      <c r="E2456" t="s">
        <v>17551</v>
      </c>
      <c r="F2456" s="15">
        <v>492.66</v>
      </c>
      <c r="G2456" t="s">
        <v>34</v>
      </c>
      <c r="H2456" t="s">
        <v>34</v>
      </c>
      <c r="I2456" t="s">
        <v>58</v>
      </c>
      <c r="J2456" t="s">
        <v>48</v>
      </c>
      <c r="K2456" t="s">
        <v>59</v>
      </c>
      <c r="L2456" t="s">
        <v>24269</v>
      </c>
      <c r="M2456" t="s">
        <v>24270</v>
      </c>
      <c r="N2456" t="s">
        <v>24271</v>
      </c>
      <c r="O2456">
        <f>VLOOKUP(B2456,HIS退!B:F,5,FALSE)</f>
        <v>-492.66</v>
      </c>
      <c r="P2456" t="str">
        <f>VLOOKUP(B2456,HIS退!B:I,8,FALSE)</f>
        <v>1</v>
      </c>
      <c r="Q2456" s="38">
        <f>VLOOKUP(C2456,招行退!B:F,5,FALSE)</f>
        <v>492.66</v>
      </c>
      <c r="R2456" t="str">
        <f>VLOOKUP(C2456,招行退!B:H,7,FALSE)</f>
        <v>S</v>
      </c>
      <c r="S2456" t="e">
        <f>VLOOKUP(C2456,招行退!B:I,8,FALSE)</f>
        <v>#N/A</v>
      </c>
    </row>
    <row r="2457" spans="1:19" ht="14.25" hidden="1">
      <c r="A2457" t="s">
        <v>24272</v>
      </c>
      <c r="B2457">
        <v>968434</v>
      </c>
      <c r="C2457" t="s">
        <v>17553</v>
      </c>
      <c r="D2457" t="s">
        <v>17554</v>
      </c>
      <c r="E2457" t="s">
        <v>17555</v>
      </c>
      <c r="F2457" s="15">
        <v>392</v>
      </c>
      <c r="G2457" t="s">
        <v>34</v>
      </c>
      <c r="H2457" t="s">
        <v>34</v>
      </c>
      <c r="I2457" t="s">
        <v>58</v>
      </c>
      <c r="J2457" t="s">
        <v>48</v>
      </c>
      <c r="K2457" t="s">
        <v>59</v>
      </c>
      <c r="L2457" t="s">
        <v>24273</v>
      </c>
      <c r="M2457" t="s">
        <v>24274</v>
      </c>
      <c r="N2457" t="s">
        <v>24275</v>
      </c>
      <c r="O2457">
        <f>VLOOKUP(B2457,HIS退!B:F,5,FALSE)</f>
        <v>-392</v>
      </c>
      <c r="P2457" t="str">
        <f>VLOOKUP(B2457,HIS退!B:I,8,FALSE)</f>
        <v>1</v>
      </c>
      <c r="Q2457" s="38">
        <f>VLOOKUP(C2457,招行退!B:F,5,FALSE)</f>
        <v>392</v>
      </c>
      <c r="R2457" t="str">
        <f>VLOOKUP(C2457,招行退!B:H,7,FALSE)</f>
        <v>S</v>
      </c>
      <c r="S2457" t="e">
        <f>VLOOKUP(C2457,招行退!B:I,8,FALSE)</f>
        <v>#N/A</v>
      </c>
    </row>
    <row r="2458" spans="1:19" ht="14.25" hidden="1">
      <c r="A2458" t="s">
        <v>24276</v>
      </c>
      <c r="B2458">
        <v>968614</v>
      </c>
      <c r="C2458" t="s">
        <v>17557</v>
      </c>
      <c r="D2458" t="s">
        <v>17558</v>
      </c>
      <c r="E2458" t="s">
        <v>17559</v>
      </c>
      <c r="F2458" s="15">
        <v>5850.85</v>
      </c>
      <c r="G2458" t="s">
        <v>34</v>
      </c>
      <c r="H2458" t="s">
        <v>34</v>
      </c>
      <c r="I2458" t="s">
        <v>58</v>
      </c>
      <c r="J2458" t="s">
        <v>48</v>
      </c>
      <c r="K2458" t="s">
        <v>59</v>
      </c>
      <c r="L2458" t="s">
        <v>24277</v>
      </c>
      <c r="M2458" t="s">
        <v>24278</v>
      </c>
      <c r="N2458" t="s">
        <v>24279</v>
      </c>
      <c r="O2458">
        <f>VLOOKUP(B2458,HIS退!B:F,5,FALSE)</f>
        <v>-5850.85</v>
      </c>
      <c r="P2458" t="str">
        <f>VLOOKUP(B2458,HIS退!B:I,8,FALSE)</f>
        <v>1</v>
      </c>
      <c r="Q2458" s="38">
        <f>VLOOKUP(C2458,招行退!B:F,5,FALSE)</f>
        <v>5850.85</v>
      </c>
      <c r="R2458" t="str">
        <f>VLOOKUP(C2458,招行退!B:H,7,FALSE)</f>
        <v>S</v>
      </c>
      <c r="S2458" t="e">
        <f>VLOOKUP(C2458,招行退!B:I,8,FALSE)</f>
        <v>#N/A</v>
      </c>
    </row>
    <row r="2459" spans="1:19" ht="14.25" hidden="1">
      <c r="A2459" t="s">
        <v>24280</v>
      </c>
      <c r="B2459">
        <v>969139</v>
      </c>
      <c r="C2459" t="s">
        <v>17561</v>
      </c>
      <c r="D2459" t="s">
        <v>17562</v>
      </c>
      <c r="E2459" t="s">
        <v>17563</v>
      </c>
      <c r="F2459" s="15">
        <v>1800</v>
      </c>
      <c r="G2459" t="s">
        <v>34</v>
      </c>
      <c r="H2459" t="s">
        <v>34</v>
      </c>
      <c r="I2459" t="s">
        <v>58</v>
      </c>
      <c r="J2459" t="s">
        <v>48</v>
      </c>
      <c r="K2459" t="s">
        <v>59</v>
      </c>
      <c r="L2459" t="s">
        <v>24281</v>
      </c>
      <c r="M2459" t="s">
        <v>24282</v>
      </c>
      <c r="N2459" t="s">
        <v>24283</v>
      </c>
      <c r="O2459">
        <f>VLOOKUP(B2459,HIS退!B:F,5,FALSE)</f>
        <v>-1800</v>
      </c>
      <c r="P2459" t="str">
        <f>VLOOKUP(B2459,HIS退!B:I,8,FALSE)</f>
        <v>1</v>
      </c>
      <c r="Q2459" s="38">
        <f>VLOOKUP(C2459,招行退!B:F,5,FALSE)</f>
        <v>1800</v>
      </c>
      <c r="R2459" t="str">
        <f>VLOOKUP(C2459,招行退!B:H,7,FALSE)</f>
        <v>S</v>
      </c>
      <c r="S2459" t="e">
        <f>VLOOKUP(C2459,招行退!B:I,8,FALSE)</f>
        <v>#N/A</v>
      </c>
    </row>
    <row r="2460" spans="1:19" ht="14.25" hidden="1">
      <c r="A2460" t="s">
        <v>24284</v>
      </c>
      <c r="B2460">
        <v>969193</v>
      </c>
      <c r="C2460" t="s">
        <v>17565</v>
      </c>
      <c r="D2460" t="s">
        <v>17117</v>
      </c>
      <c r="E2460" t="s">
        <v>12458</v>
      </c>
      <c r="F2460" s="15">
        <v>13</v>
      </c>
      <c r="G2460" t="s">
        <v>34</v>
      </c>
      <c r="H2460" t="s">
        <v>34</v>
      </c>
      <c r="I2460" t="s">
        <v>58</v>
      </c>
      <c r="J2460" t="s">
        <v>48</v>
      </c>
      <c r="K2460" t="s">
        <v>59</v>
      </c>
      <c r="L2460" t="s">
        <v>24285</v>
      </c>
      <c r="M2460" t="s">
        <v>24286</v>
      </c>
      <c r="N2460" t="s">
        <v>12459</v>
      </c>
      <c r="O2460">
        <f>VLOOKUP(B2460,HIS退!B:F,5,FALSE)</f>
        <v>-13</v>
      </c>
      <c r="P2460" t="str">
        <f>VLOOKUP(B2460,HIS退!B:I,8,FALSE)</f>
        <v>1</v>
      </c>
      <c r="Q2460" s="38">
        <f>VLOOKUP(C2460,招行退!B:F,5,FALSE)</f>
        <v>13</v>
      </c>
      <c r="R2460" t="str">
        <f>VLOOKUP(C2460,招行退!B:H,7,FALSE)</f>
        <v>S</v>
      </c>
      <c r="S2460" t="e">
        <f>VLOOKUP(C2460,招行退!B:I,8,FALSE)</f>
        <v>#N/A</v>
      </c>
    </row>
    <row r="2461" spans="1:19" ht="14.25" hidden="1">
      <c r="A2461" t="s">
        <v>24287</v>
      </c>
      <c r="B2461">
        <v>969388</v>
      </c>
      <c r="C2461" t="s">
        <v>17567</v>
      </c>
      <c r="D2461" t="s">
        <v>17568</v>
      </c>
      <c r="E2461" t="s">
        <v>17569</v>
      </c>
      <c r="F2461" s="15">
        <v>300</v>
      </c>
      <c r="G2461" t="s">
        <v>34</v>
      </c>
      <c r="H2461" t="s">
        <v>34</v>
      </c>
      <c r="I2461" t="s">
        <v>58</v>
      </c>
      <c r="J2461" t="s">
        <v>48</v>
      </c>
      <c r="K2461" t="s">
        <v>59</v>
      </c>
      <c r="L2461" t="s">
        <v>24288</v>
      </c>
      <c r="M2461" t="s">
        <v>24289</v>
      </c>
      <c r="N2461" t="s">
        <v>24290</v>
      </c>
      <c r="O2461">
        <f>VLOOKUP(B2461,HIS退!B:F,5,FALSE)</f>
        <v>-300</v>
      </c>
      <c r="P2461" t="str">
        <f>VLOOKUP(B2461,HIS退!B:I,8,FALSE)</f>
        <v>1</v>
      </c>
      <c r="Q2461" s="38">
        <f>VLOOKUP(C2461,招行退!B:F,5,FALSE)</f>
        <v>300</v>
      </c>
      <c r="R2461" t="str">
        <f>VLOOKUP(C2461,招行退!B:H,7,FALSE)</f>
        <v>S</v>
      </c>
      <c r="S2461" t="e">
        <f>VLOOKUP(C2461,招行退!B:I,8,FALSE)</f>
        <v>#N/A</v>
      </c>
    </row>
    <row r="2462" spans="1:19" ht="14.25" hidden="1">
      <c r="A2462" t="s">
        <v>24291</v>
      </c>
      <c r="B2462">
        <v>969716</v>
      </c>
      <c r="C2462" t="s">
        <v>12544</v>
      </c>
      <c r="D2462" t="s">
        <v>17571</v>
      </c>
      <c r="E2462" t="s">
        <v>12547</v>
      </c>
      <c r="F2462" s="15">
        <v>753.96</v>
      </c>
      <c r="G2462" t="s">
        <v>34</v>
      </c>
      <c r="H2462" t="s">
        <v>34</v>
      </c>
      <c r="I2462" t="s">
        <v>340</v>
      </c>
      <c r="J2462" t="s">
        <v>57</v>
      </c>
      <c r="K2462" t="s">
        <v>59</v>
      </c>
      <c r="L2462" t="s">
        <v>12545</v>
      </c>
      <c r="M2462" t="s">
        <v>24292</v>
      </c>
      <c r="N2462" t="s">
        <v>12548</v>
      </c>
      <c r="O2462">
        <f>VLOOKUP(B2462,HIS退!B:F,5,FALSE)</f>
        <v>-753.96</v>
      </c>
      <c r="P2462" t="str">
        <f>VLOOKUP(B2462,HIS退!B:I,8,FALSE)</f>
        <v>9</v>
      </c>
      <c r="Q2462" s="38">
        <f>VLOOKUP(C2462,招行退!B:F,5,FALSE)</f>
        <v>753.96</v>
      </c>
      <c r="R2462" t="str">
        <f>VLOOKUP(C2462,招行退!B:H,7,FALSE)</f>
        <v>B</v>
      </c>
      <c r="S2462" t="str">
        <f>VLOOKUP(C2462,招行退!B:I,8,FALSE)</f>
        <v>20170725</v>
      </c>
    </row>
    <row r="2463" spans="1:19" ht="14.25" hidden="1">
      <c r="A2463" t="s">
        <v>24293</v>
      </c>
      <c r="B2463">
        <v>969837</v>
      </c>
      <c r="C2463" t="s">
        <v>17573</v>
      </c>
      <c r="D2463" t="s">
        <v>17574</v>
      </c>
      <c r="E2463" t="s">
        <v>17575</v>
      </c>
      <c r="F2463" s="15">
        <v>995</v>
      </c>
      <c r="G2463" t="s">
        <v>34</v>
      </c>
      <c r="H2463" t="s">
        <v>34</v>
      </c>
      <c r="I2463" t="s">
        <v>58</v>
      </c>
      <c r="J2463" t="s">
        <v>48</v>
      </c>
      <c r="K2463" t="s">
        <v>59</v>
      </c>
      <c r="L2463" t="s">
        <v>24294</v>
      </c>
      <c r="M2463" t="s">
        <v>24295</v>
      </c>
      <c r="N2463" t="s">
        <v>24296</v>
      </c>
      <c r="O2463">
        <f>VLOOKUP(B2463,HIS退!B:F,5,FALSE)</f>
        <v>-995</v>
      </c>
      <c r="P2463" t="str">
        <f>VLOOKUP(B2463,HIS退!B:I,8,FALSE)</f>
        <v>1</v>
      </c>
      <c r="Q2463" s="38">
        <f>VLOOKUP(C2463,招行退!B:F,5,FALSE)</f>
        <v>995</v>
      </c>
      <c r="R2463" t="str">
        <f>VLOOKUP(C2463,招行退!B:H,7,FALSE)</f>
        <v>S</v>
      </c>
      <c r="S2463" t="e">
        <f>VLOOKUP(C2463,招行退!B:I,8,FALSE)</f>
        <v>#N/A</v>
      </c>
    </row>
    <row r="2464" spans="1:19" ht="14.25" hidden="1">
      <c r="A2464" t="s">
        <v>24297</v>
      </c>
      <c r="B2464">
        <v>969866</v>
      </c>
      <c r="C2464" t="s">
        <v>17577</v>
      </c>
      <c r="D2464" t="s">
        <v>17578</v>
      </c>
      <c r="E2464" t="s">
        <v>17579</v>
      </c>
      <c r="F2464" s="15">
        <v>102.5</v>
      </c>
      <c r="G2464" t="s">
        <v>34</v>
      </c>
      <c r="H2464" t="s">
        <v>34</v>
      </c>
      <c r="I2464" t="s">
        <v>58</v>
      </c>
      <c r="J2464" t="s">
        <v>48</v>
      </c>
      <c r="K2464" t="s">
        <v>59</v>
      </c>
      <c r="L2464" t="s">
        <v>24298</v>
      </c>
      <c r="M2464" t="s">
        <v>24299</v>
      </c>
      <c r="N2464" t="s">
        <v>24300</v>
      </c>
      <c r="O2464">
        <f>VLOOKUP(B2464,HIS退!B:F,5,FALSE)</f>
        <v>-102.5</v>
      </c>
      <c r="P2464" t="str">
        <f>VLOOKUP(B2464,HIS退!B:I,8,FALSE)</f>
        <v>1</v>
      </c>
      <c r="Q2464" s="38">
        <f>VLOOKUP(C2464,招行退!B:F,5,FALSE)</f>
        <v>102.5</v>
      </c>
      <c r="R2464" t="str">
        <f>VLOOKUP(C2464,招行退!B:H,7,FALSE)</f>
        <v>S</v>
      </c>
      <c r="S2464" t="e">
        <f>VLOOKUP(C2464,招行退!B:I,8,FALSE)</f>
        <v>#N/A</v>
      </c>
    </row>
    <row r="2465" spans="1:19" ht="14.25" hidden="1">
      <c r="A2465" t="s">
        <v>24301</v>
      </c>
      <c r="B2465">
        <v>969895</v>
      </c>
      <c r="C2465" t="s">
        <v>17581</v>
      </c>
      <c r="D2465" t="s">
        <v>17574</v>
      </c>
      <c r="E2465" t="s">
        <v>17575</v>
      </c>
      <c r="F2465" s="15">
        <v>0.76</v>
      </c>
      <c r="G2465" t="s">
        <v>34</v>
      </c>
      <c r="H2465" t="s">
        <v>34</v>
      </c>
      <c r="I2465" t="s">
        <v>58</v>
      </c>
      <c r="J2465" t="s">
        <v>48</v>
      </c>
      <c r="K2465" t="s">
        <v>59</v>
      </c>
      <c r="L2465" t="s">
        <v>24302</v>
      </c>
      <c r="M2465" t="s">
        <v>24303</v>
      </c>
      <c r="N2465" t="s">
        <v>24296</v>
      </c>
      <c r="O2465">
        <f>VLOOKUP(B2465,HIS退!B:F,5,FALSE)</f>
        <v>-0.76</v>
      </c>
      <c r="P2465" t="str">
        <f>VLOOKUP(B2465,HIS退!B:I,8,FALSE)</f>
        <v>1</v>
      </c>
      <c r="Q2465" s="38">
        <f>VLOOKUP(C2465,招行退!B:F,5,FALSE)</f>
        <v>0.76</v>
      </c>
      <c r="R2465" t="str">
        <f>VLOOKUP(C2465,招行退!B:H,7,FALSE)</f>
        <v>S</v>
      </c>
      <c r="S2465" t="e">
        <f>VLOOKUP(C2465,招行退!B:I,8,FALSE)</f>
        <v>#N/A</v>
      </c>
    </row>
    <row r="2466" spans="1:19" ht="14.25" hidden="1">
      <c r="A2466" t="s">
        <v>24304</v>
      </c>
      <c r="B2466">
        <v>970140</v>
      </c>
      <c r="C2466" t="s">
        <v>17583</v>
      </c>
      <c r="D2466" t="s">
        <v>17584</v>
      </c>
      <c r="E2466" t="s">
        <v>17585</v>
      </c>
      <c r="F2466" s="15">
        <v>719.5</v>
      </c>
      <c r="G2466" t="s">
        <v>34</v>
      </c>
      <c r="H2466" t="s">
        <v>34</v>
      </c>
      <c r="I2466" t="s">
        <v>58</v>
      </c>
      <c r="J2466" t="s">
        <v>48</v>
      </c>
      <c r="K2466" t="s">
        <v>59</v>
      </c>
      <c r="L2466" t="s">
        <v>24305</v>
      </c>
      <c r="M2466" t="s">
        <v>24306</v>
      </c>
      <c r="N2466" t="s">
        <v>24307</v>
      </c>
      <c r="O2466">
        <f>VLOOKUP(B2466,HIS退!B:F,5,FALSE)</f>
        <v>-719.5</v>
      </c>
      <c r="P2466" t="str">
        <f>VLOOKUP(B2466,HIS退!B:I,8,FALSE)</f>
        <v>1</v>
      </c>
      <c r="Q2466" s="38">
        <f>VLOOKUP(C2466,招行退!B:F,5,FALSE)</f>
        <v>719.5</v>
      </c>
      <c r="R2466" t="str">
        <f>VLOOKUP(C2466,招行退!B:H,7,FALSE)</f>
        <v>S</v>
      </c>
      <c r="S2466" t="e">
        <f>VLOOKUP(C2466,招行退!B:I,8,FALSE)</f>
        <v>#N/A</v>
      </c>
    </row>
    <row r="2467" spans="1:19" ht="14.25" hidden="1">
      <c r="A2467" t="s">
        <v>24308</v>
      </c>
      <c r="B2467">
        <v>970191</v>
      </c>
      <c r="C2467" t="s">
        <v>17587</v>
      </c>
      <c r="D2467" t="s">
        <v>17588</v>
      </c>
      <c r="E2467" t="s">
        <v>12615</v>
      </c>
      <c r="F2467" s="15">
        <v>695.92</v>
      </c>
      <c r="G2467" t="s">
        <v>34</v>
      </c>
      <c r="H2467" t="s">
        <v>34</v>
      </c>
      <c r="I2467" t="s">
        <v>58</v>
      </c>
      <c r="J2467" t="s">
        <v>48</v>
      </c>
      <c r="K2467" t="s">
        <v>59</v>
      </c>
      <c r="L2467" t="s">
        <v>24309</v>
      </c>
      <c r="M2467" t="s">
        <v>24310</v>
      </c>
      <c r="N2467" t="s">
        <v>24307</v>
      </c>
      <c r="O2467">
        <f>VLOOKUP(B2467,HIS退!B:F,5,FALSE)</f>
        <v>-695.92</v>
      </c>
      <c r="P2467" t="str">
        <f>VLOOKUP(B2467,HIS退!B:I,8,FALSE)</f>
        <v>1</v>
      </c>
      <c r="Q2467" s="38">
        <f>VLOOKUP(C2467,招行退!B:F,5,FALSE)</f>
        <v>695.92</v>
      </c>
      <c r="R2467" t="str">
        <f>VLOOKUP(C2467,招行退!B:H,7,FALSE)</f>
        <v>S</v>
      </c>
      <c r="S2467" t="e">
        <f>VLOOKUP(C2467,招行退!B:I,8,FALSE)</f>
        <v>#N/A</v>
      </c>
    </row>
    <row r="2468" spans="1:19" ht="14.25" hidden="1">
      <c r="A2468" t="s">
        <v>24311</v>
      </c>
      <c r="B2468">
        <v>970235</v>
      </c>
      <c r="C2468" t="s">
        <v>12612</v>
      </c>
      <c r="D2468" t="s">
        <v>17588</v>
      </c>
      <c r="E2468" t="s">
        <v>12615</v>
      </c>
      <c r="F2468" s="15">
        <v>1000</v>
      </c>
      <c r="G2468" t="s">
        <v>34</v>
      </c>
      <c r="H2468" t="s">
        <v>34</v>
      </c>
      <c r="I2468" t="s">
        <v>340</v>
      </c>
      <c r="J2468" t="s">
        <v>57</v>
      </c>
      <c r="K2468" t="s">
        <v>59</v>
      </c>
      <c r="L2468" t="s">
        <v>12613</v>
      </c>
      <c r="M2468" t="s">
        <v>24312</v>
      </c>
      <c r="N2468" t="s">
        <v>12616</v>
      </c>
      <c r="O2468">
        <f>VLOOKUP(B2468,HIS退!B:F,5,FALSE)</f>
        <v>-1000</v>
      </c>
      <c r="P2468" t="str">
        <f>VLOOKUP(B2468,HIS退!B:I,8,FALSE)</f>
        <v>9</v>
      </c>
      <c r="Q2468" s="38">
        <f>VLOOKUP(C2468,招行退!B:F,5,FALSE)</f>
        <v>1000</v>
      </c>
      <c r="R2468" t="str">
        <f>VLOOKUP(C2468,招行退!B:H,7,FALSE)</f>
        <v>B</v>
      </c>
      <c r="S2468" t="str">
        <f>VLOOKUP(C2468,招行退!B:I,8,FALSE)</f>
        <v>20170725</v>
      </c>
    </row>
    <row r="2469" spans="1:19" ht="14.25" hidden="1">
      <c r="A2469" t="s">
        <v>24313</v>
      </c>
      <c r="B2469">
        <v>970278</v>
      </c>
      <c r="C2469" t="s">
        <v>17591</v>
      </c>
      <c r="D2469" t="s">
        <v>17592</v>
      </c>
      <c r="E2469" t="s">
        <v>17593</v>
      </c>
      <c r="F2469" s="15">
        <v>1500</v>
      </c>
      <c r="G2469" t="s">
        <v>34</v>
      </c>
      <c r="H2469" t="s">
        <v>34</v>
      </c>
      <c r="I2469" t="s">
        <v>58</v>
      </c>
      <c r="J2469" t="s">
        <v>48</v>
      </c>
      <c r="K2469" t="s">
        <v>59</v>
      </c>
      <c r="L2469" t="s">
        <v>24314</v>
      </c>
      <c r="M2469" t="s">
        <v>24315</v>
      </c>
      <c r="N2469" t="s">
        <v>24316</v>
      </c>
      <c r="O2469">
        <f>VLOOKUP(B2469,HIS退!B:F,5,FALSE)</f>
        <v>-1500</v>
      </c>
      <c r="P2469" t="str">
        <f>VLOOKUP(B2469,HIS退!B:I,8,FALSE)</f>
        <v>1</v>
      </c>
      <c r="Q2469" s="38">
        <f>VLOOKUP(C2469,招行退!B:F,5,FALSE)</f>
        <v>1500</v>
      </c>
      <c r="R2469" t="str">
        <f>VLOOKUP(C2469,招行退!B:H,7,FALSE)</f>
        <v>S</v>
      </c>
      <c r="S2469" t="e">
        <f>VLOOKUP(C2469,招行退!B:I,8,FALSE)</f>
        <v>#N/A</v>
      </c>
    </row>
    <row r="2470" spans="1:19" ht="14.25" hidden="1">
      <c r="A2470" t="s">
        <v>24317</v>
      </c>
      <c r="B2470">
        <v>970466</v>
      </c>
      <c r="C2470" t="s">
        <v>17595</v>
      </c>
      <c r="D2470" t="s">
        <v>17596</v>
      </c>
      <c r="E2470" t="s">
        <v>17597</v>
      </c>
      <c r="F2470" s="15">
        <v>17.899999999999999</v>
      </c>
      <c r="G2470" t="s">
        <v>34</v>
      </c>
      <c r="H2470" t="s">
        <v>34</v>
      </c>
      <c r="I2470" t="s">
        <v>58</v>
      </c>
      <c r="J2470" t="s">
        <v>48</v>
      </c>
      <c r="K2470" t="s">
        <v>59</v>
      </c>
      <c r="L2470" t="s">
        <v>24318</v>
      </c>
      <c r="M2470" t="s">
        <v>24319</v>
      </c>
      <c r="N2470" t="s">
        <v>24320</v>
      </c>
      <c r="O2470">
        <f>VLOOKUP(B2470,HIS退!B:F,5,FALSE)</f>
        <v>-17.899999999999999</v>
      </c>
      <c r="P2470" t="str">
        <f>VLOOKUP(B2470,HIS退!B:I,8,FALSE)</f>
        <v>1</v>
      </c>
      <c r="Q2470" s="38">
        <f>VLOOKUP(C2470,招行退!B:F,5,FALSE)</f>
        <v>17.899999999999999</v>
      </c>
      <c r="R2470" t="str">
        <f>VLOOKUP(C2470,招行退!B:H,7,FALSE)</f>
        <v>S</v>
      </c>
      <c r="S2470" t="e">
        <f>VLOOKUP(C2470,招行退!B:I,8,FALSE)</f>
        <v>#N/A</v>
      </c>
    </row>
    <row r="2471" spans="1:19" ht="14.25">
      <c r="A2471" t="s">
        <v>24321</v>
      </c>
      <c r="B2471">
        <v>970603</v>
      </c>
      <c r="C2471" t="s">
        <v>12888</v>
      </c>
      <c r="D2471" t="s">
        <v>17599</v>
      </c>
      <c r="E2471" t="s">
        <v>17600</v>
      </c>
      <c r="F2471" s="15">
        <v>177.23</v>
      </c>
      <c r="G2471" t="s">
        <v>34</v>
      </c>
      <c r="H2471" t="s">
        <v>34</v>
      </c>
      <c r="I2471" t="s">
        <v>58</v>
      </c>
      <c r="J2471" t="s">
        <v>48</v>
      </c>
      <c r="K2471" t="s">
        <v>59</v>
      </c>
      <c r="L2471" s="19" t="s">
        <v>27353</v>
      </c>
      <c r="M2471" t="s">
        <v>24322</v>
      </c>
      <c r="N2471" t="s">
        <v>12892</v>
      </c>
      <c r="O2471">
        <f>VLOOKUP(B2471,HIS退!B:F,5,FALSE)</f>
        <v>-177.23</v>
      </c>
      <c r="P2471" t="str">
        <f>VLOOKUP(B2471,HIS退!B:I,8,FALSE)</f>
        <v>9</v>
      </c>
      <c r="Q2471" s="38">
        <f>VLOOKUP(C2471,招行退!B:F,5,FALSE)</f>
        <v>177.23</v>
      </c>
      <c r="R2471" t="str">
        <f>VLOOKUP(C2471,招行退!B:H,7,FALSE)</f>
        <v>B</v>
      </c>
      <c r="S2471" t="str">
        <f>VLOOKUP(C2471,招行退!B:I,8,FALSE)</f>
        <v>20170726</v>
      </c>
    </row>
    <row r="2472" spans="1:19" ht="14.25" hidden="1">
      <c r="A2472" t="s">
        <v>24323</v>
      </c>
      <c r="B2472">
        <v>970649</v>
      </c>
      <c r="C2472" t="s">
        <v>17602</v>
      </c>
      <c r="D2472" t="s">
        <v>17603</v>
      </c>
      <c r="E2472" t="s">
        <v>17604</v>
      </c>
      <c r="F2472" s="15">
        <v>1000</v>
      </c>
      <c r="G2472" t="s">
        <v>34</v>
      </c>
      <c r="H2472" t="s">
        <v>34</v>
      </c>
      <c r="I2472" t="s">
        <v>58</v>
      </c>
      <c r="J2472" t="s">
        <v>48</v>
      </c>
      <c r="K2472" t="s">
        <v>59</v>
      </c>
      <c r="L2472" t="s">
        <v>24324</v>
      </c>
      <c r="M2472" t="s">
        <v>24325</v>
      </c>
      <c r="N2472" t="s">
        <v>24326</v>
      </c>
      <c r="O2472">
        <f>VLOOKUP(B2472,HIS退!B:F,5,FALSE)</f>
        <v>-1000</v>
      </c>
      <c r="P2472" t="str">
        <f>VLOOKUP(B2472,HIS退!B:I,8,FALSE)</f>
        <v>1</v>
      </c>
      <c r="Q2472" s="38">
        <f>VLOOKUP(C2472,招行退!B:F,5,FALSE)</f>
        <v>1000</v>
      </c>
      <c r="R2472" t="str">
        <f>VLOOKUP(C2472,招行退!B:H,7,FALSE)</f>
        <v>S</v>
      </c>
      <c r="S2472" t="e">
        <f>VLOOKUP(C2472,招行退!B:I,8,FALSE)</f>
        <v>#N/A</v>
      </c>
    </row>
    <row r="2473" spans="1:19" ht="14.25" hidden="1">
      <c r="A2473" t="s">
        <v>24327</v>
      </c>
      <c r="B2473">
        <v>970696</v>
      </c>
      <c r="C2473" t="s">
        <v>17606</v>
      </c>
      <c r="D2473" t="s">
        <v>17607</v>
      </c>
      <c r="E2473" t="s">
        <v>17608</v>
      </c>
      <c r="F2473" s="15">
        <v>500</v>
      </c>
      <c r="G2473" t="s">
        <v>34</v>
      </c>
      <c r="H2473" t="s">
        <v>34</v>
      </c>
      <c r="I2473" t="s">
        <v>58</v>
      </c>
      <c r="J2473" t="s">
        <v>48</v>
      </c>
      <c r="K2473" t="s">
        <v>59</v>
      </c>
      <c r="L2473" t="s">
        <v>24328</v>
      </c>
      <c r="M2473" t="s">
        <v>24329</v>
      </c>
      <c r="N2473" t="s">
        <v>24330</v>
      </c>
      <c r="O2473">
        <f>VLOOKUP(B2473,HIS退!B:F,5,FALSE)</f>
        <v>-500</v>
      </c>
      <c r="P2473" t="str">
        <f>VLOOKUP(B2473,HIS退!B:I,8,FALSE)</f>
        <v>1</v>
      </c>
      <c r="Q2473" s="38">
        <f>VLOOKUP(C2473,招行退!B:F,5,FALSE)</f>
        <v>500</v>
      </c>
      <c r="R2473" t="str">
        <f>VLOOKUP(C2473,招行退!B:H,7,FALSE)</f>
        <v>S</v>
      </c>
      <c r="S2473" t="e">
        <f>VLOOKUP(C2473,招行退!B:I,8,FALSE)</f>
        <v>#N/A</v>
      </c>
    </row>
    <row r="2474" spans="1:19" ht="14.25" hidden="1">
      <c r="A2474" t="s">
        <v>24331</v>
      </c>
      <c r="B2474">
        <v>970734</v>
      </c>
      <c r="C2474" t="s">
        <v>17610</v>
      </c>
      <c r="D2474" t="s">
        <v>17611</v>
      </c>
      <c r="E2474" t="s">
        <v>17612</v>
      </c>
      <c r="F2474" s="15">
        <v>5000</v>
      </c>
      <c r="G2474" t="s">
        <v>34</v>
      </c>
      <c r="H2474" t="s">
        <v>34</v>
      </c>
      <c r="I2474" t="s">
        <v>58</v>
      </c>
      <c r="J2474" t="s">
        <v>48</v>
      </c>
      <c r="K2474" t="s">
        <v>59</v>
      </c>
      <c r="L2474" t="s">
        <v>24332</v>
      </c>
      <c r="M2474" t="s">
        <v>24333</v>
      </c>
      <c r="N2474" t="s">
        <v>24334</v>
      </c>
      <c r="O2474">
        <f>VLOOKUP(B2474,HIS退!B:F,5,FALSE)</f>
        <v>-5000</v>
      </c>
      <c r="P2474" t="str">
        <f>VLOOKUP(B2474,HIS退!B:I,8,FALSE)</f>
        <v>1</v>
      </c>
      <c r="Q2474" s="38">
        <f>VLOOKUP(C2474,招行退!B:F,5,FALSE)</f>
        <v>5000</v>
      </c>
      <c r="R2474" t="str">
        <f>VLOOKUP(C2474,招行退!B:H,7,FALSE)</f>
        <v>S</v>
      </c>
      <c r="S2474" t="e">
        <f>VLOOKUP(C2474,招行退!B:I,8,FALSE)</f>
        <v>#N/A</v>
      </c>
    </row>
    <row r="2475" spans="1:19" ht="14.25" hidden="1">
      <c r="A2475" t="s">
        <v>24335</v>
      </c>
      <c r="B2475">
        <v>970767</v>
      </c>
      <c r="C2475" t="s">
        <v>12633</v>
      </c>
      <c r="D2475" t="s">
        <v>17614</v>
      </c>
      <c r="E2475" t="s">
        <v>12636</v>
      </c>
      <c r="F2475" s="15">
        <v>80</v>
      </c>
      <c r="G2475" t="s">
        <v>34</v>
      </c>
      <c r="H2475" t="s">
        <v>34</v>
      </c>
      <c r="I2475" t="s">
        <v>340</v>
      </c>
      <c r="J2475" t="s">
        <v>57</v>
      </c>
      <c r="K2475" t="s">
        <v>59</v>
      </c>
      <c r="L2475" t="s">
        <v>12634</v>
      </c>
      <c r="M2475" t="s">
        <v>24336</v>
      </c>
      <c r="N2475" t="s">
        <v>12637</v>
      </c>
      <c r="O2475">
        <f>VLOOKUP(B2475,HIS退!B:F,5,FALSE)</f>
        <v>-80</v>
      </c>
      <c r="P2475" t="str">
        <f>VLOOKUP(B2475,HIS退!B:I,8,FALSE)</f>
        <v>9</v>
      </c>
      <c r="Q2475" s="38">
        <f>VLOOKUP(C2475,招行退!B:F,5,FALSE)</f>
        <v>80</v>
      </c>
      <c r="R2475" t="str">
        <f>VLOOKUP(C2475,招行退!B:H,7,FALSE)</f>
        <v>B</v>
      </c>
      <c r="S2475" t="str">
        <f>VLOOKUP(C2475,招行退!B:I,8,FALSE)</f>
        <v>20170725</v>
      </c>
    </row>
    <row r="2476" spans="1:19" ht="14.25" hidden="1">
      <c r="A2476" t="s">
        <v>24337</v>
      </c>
      <c r="B2476">
        <v>970844</v>
      </c>
      <c r="C2476" t="s">
        <v>17616</v>
      </c>
      <c r="D2476" t="s">
        <v>17323</v>
      </c>
      <c r="E2476" t="s">
        <v>17324</v>
      </c>
      <c r="F2476" s="15">
        <v>60</v>
      </c>
      <c r="G2476" t="s">
        <v>34</v>
      </c>
      <c r="H2476" t="s">
        <v>34</v>
      </c>
      <c r="I2476" t="s">
        <v>58</v>
      </c>
      <c r="J2476" t="s">
        <v>48</v>
      </c>
      <c r="K2476" t="s">
        <v>59</v>
      </c>
      <c r="L2476" t="s">
        <v>24338</v>
      </c>
      <c r="M2476" t="s">
        <v>24339</v>
      </c>
      <c r="N2476" t="s">
        <v>12637</v>
      </c>
      <c r="O2476">
        <f>VLOOKUP(B2476,HIS退!B:F,5,FALSE)</f>
        <v>-60</v>
      </c>
      <c r="P2476" t="str">
        <f>VLOOKUP(B2476,HIS退!B:I,8,FALSE)</f>
        <v>1</v>
      </c>
      <c r="Q2476" s="38">
        <f>VLOOKUP(C2476,招行退!B:F,5,FALSE)</f>
        <v>60</v>
      </c>
      <c r="R2476" t="str">
        <f>VLOOKUP(C2476,招行退!B:H,7,FALSE)</f>
        <v>S</v>
      </c>
      <c r="S2476" t="e">
        <f>VLOOKUP(C2476,招行退!B:I,8,FALSE)</f>
        <v>#N/A</v>
      </c>
    </row>
    <row r="2477" spans="1:19" ht="14.25" hidden="1">
      <c r="A2477" t="s">
        <v>24340</v>
      </c>
      <c r="B2477">
        <v>970927</v>
      </c>
      <c r="C2477" t="s">
        <v>12619</v>
      </c>
      <c r="D2477" t="s">
        <v>17618</v>
      </c>
      <c r="E2477" t="s">
        <v>12622</v>
      </c>
      <c r="F2477" s="15">
        <v>600</v>
      </c>
      <c r="G2477" t="s">
        <v>34</v>
      </c>
      <c r="H2477" t="s">
        <v>34</v>
      </c>
      <c r="I2477" t="s">
        <v>340</v>
      </c>
      <c r="J2477" t="s">
        <v>57</v>
      </c>
      <c r="K2477" t="s">
        <v>59</v>
      </c>
      <c r="L2477" t="s">
        <v>12620</v>
      </c>
      <c r="M2477" t="s">
        <v>24341</v>
      </c>
      <c r="N2477" t="s">
        <v>12623</v>
      </c>
      <c r="O2477">
        <f>VLOOKUP(B2477,HIS退!B:F,5,FALSE)</f>
        <v>-600</v>
      </c>
      <c r="P2477" t="str">
        <f>VLOOKUP(B2477,HIS退!B:I,8,FALSE)</f>
        <v>9</v>
      </c>
      <c r="Q2477" s="38">
        <f>VLOOKUP(C2477,招行退!B:F,5,FALSE)</f>
        <v>600</v>
      </c>
      <c r="R2477" t="str">
        <f>VLOOKUP(C2477,招行退!B:H,7,FALSE)</f>
        <v>B</v>
      </c>
      <c r="S2477" t="str">
        <f>VLOOKUP(C2477,招行退!B:I,8,FALSE)</f>
        <v>20170725</v>
      </c>
    </row>
    <row r="2478" spans="1:19" ht="14.25" hidden="1">
      <c r="A2478" t="s">
        <v>24342</v>
      </c>
      <c r="B2478">
        <v>971178</v>
      </c>
      <c r="C2478" t="s">
        <v>17620</v>
      </c>
      <c r="D2478" t="s">
        <v>17621</v>
      </c>
      <c r="E2478" t="s">
        <v>17622</v>
      </c>
      <c r="F2478" s="15">
        <v>128</v>
      </c>
      <c r="G2478" t="s">
        <v>34</v>
      </c>
      <c r="H2478" t="s">
        <v>34</v>
      </c>
      <c r="I2478" t="s">
        <v>58</v>
      </c>
      <c r="J2478" t="s">
        <v>48</v>
      </c>
      <c r="K2478" t="s">
        <v>59</v>
      </c>
      <c r="L2478" t="s">
        <v>24343</v>
      </c>
      <c r="M2478" t="s">
        <v>24344</v>
      </c>
      <c r="N2478" t="s">
        <v>24345</v>
      </c>
      <c r="O2478">
        <f>VLOOKUP(B2478,HIS退!B:F,5,FALSE)</f>
        <v>-128</v>
      </c>
      <c r="P2478" t="str">
        <f>VLOOKUP(B2478,HIS退!B:I,8,FALSE)</f>
        <v>1</v>
      </c>
      <c r="Q2478" s="38">
        <f>VLOOKUP(C2478,招行退!B:F,5,FALSE)</f>
        <v>128</v>
      </c>
      <c r="R2478" t="str">
        <f>VLOOKUP(C2478,招行退!B:H,7,FALSE)</f>
        <v>S</v>
      </c>
      <c r="S2478" t="e">
        <f>VLOOKUP(C2478,招行退!B:I,8,FALSE)</f>
        <v>#N/A</v>
      </c>
    </row>
    <row r="2479" spans="1:19" ht="14.25" hidden="1">
      <c r="A2479" t="s">
        <v>24346</v>
      </c>
      <c r="B2479">
        <v>971471</v>
      </c>
      <c r="C2479" t="s">
        <v>17624</v>
      </c>
      <c r="D2479" t="s">
        <v>17625</v>
      </c>
      <c r="E2479" t="s">
        <v>17626</v>
      </c>
      <c r="F2479" s="15">
        <v>90</v>
      </c>
      <c r="G2479" t="s">
        <v>34</v>
      </c>
      <c r="H2479" t="s">
        <v>34</v>
      </c>
      <c r="I2479" t="s">
        <v>58</v>
      </c>
      <c r="J2479" t="s">
        <v>48</v>
      </c>
      <c r="K2479" t="s">
        <v>59</v>
      </c>
      <c r="L2479" t="s">
        <v>24347</v>
      </c>
      <c r="M2479" t="s">
        <v>24348</v>
      </c>
      <c r="N2479" t="s">
        <v>24349</v>
      </c>
      <c r="O2479">
        <f>VLOOKUP(B2479,HIS退!B:F,5,FALSE)</f>
        <v>-90</v>
      </c>
      <c r="P2479" t="str">
        <f>VLOOKUP(B2479,HIS退!B:I,8,FALSE)</f>
        <v>1</v>
      </c>
      <c r="Q2479" s="38">
        <f>VLOOKUP(C2479,招行退!B:F,5,FALSE)</f>
        <v>90</v>
      </c>
      <c r="R2479" t="str">
        <f>VLOOKUP(C2479,招行退!B:H,7,FALSE)</f>
        <v>S</v>
      </c>
      <c r="S2479" t="e">
        <f>VLOOKUP(C2479,招行退!B:I,8,FALSE)</f>
        <v>#N/A</v>
      </c>
    </row>
    <row r="2480" spans="1:19" ht="14.25" hidden="1">
      <c r="A2480" t="s">
        <v>24350</v>
      </c>
      <c r="B2480">
        <v>971510</v>
      </c>
      <c r="C2480" t="s">
        <v>17628</v>
      </c>
      <c r="D2480" t="s">
        <v>17629</v>
      </c>
      <c r="E2480" t="s">
        <v>17630</v>
      </c>
      <c r="F2480" s="15">
        <v>478</v>
      </c>
      <c r="G2480" t="s">
        <v>53</v>
      </c>
      <c r="H2480" t="s">
        <v>34</v>
      </c>
      <c r="I2480" t="s">
        <v>58</v>
      </c>
      <c r="J2480" t="s">
        <v>48</v>
      </c>
      <c r="K2480" t="s">
        <v>59</v>
      </c>
      <c r="L2480" t="s">
        <v>24351</v>
      </c>
      <c r="M2480" t="s">
        <v>24352</v>
      </c>
      <c r="N2480" t="s">
        <v>24353</v>
      </c>
      <c r="O2480">
        <f>VLOOKUP(B2480,HIS退!B:F,5,FALSE)</f>
        <v>-478</v>
      </c>
      <c r="P2480" t="str">
        <f>VLOOKUP(B2480,HIS退!B:I,8,FALSE)</f>
        <v>1</v>
      </c>
      <c r="Q2480" s="38">
        <f>VLOOKUP(C2480,招行退!B:F,5,FALSE)</f>
        <v>478</v>
      </c>
      <c r="R2480" t="str">
        <f>VLOOKUP(C2480,招行退!B:H,7,FALSE)</f>
        <v>S</v>
      </c>
      <c r="S2480" t="e">
        <f>VLOOKUP(C2480,招行退!B:I,8,FALSE)</f>
        <v>#N/A</v>
      </c>
    </row>
    <row r="2481" spans="1:19" ht="14.25" hidden="1">
      <c r="A2481" t="s">
        <v>24354</v>
      </c>
      <c r="B2481">
        <v>971518</v>
      </c>
      <c r="C2481" t="s">
        <v>17632</v>
      </c>
      <c r="D2481" t="s">
        <v>17633</v>
      </c>
      <c r="E2481" t="s">
        <v>17634</v>
      </c>
      <c r="F2481" s="15">
        <v>300</v>
      </c>
      <c r="G2481" t="s">
        <v>34</v>
      </c>
      <c r="H2481" t="s">
        <v>34</v>
      </c>
      <c r="I2481" t="s">
        <v>58</v>
      </c>
      <c r="J2481" t="s">
        <v>48</v>
      </c>
      <c r="K2481" t="s">
        <v>59</v>
      </c>
      <c r="L2481" t="s">
        <v>24355</v>
      </c>
      <c r="M2481" t="s">
        <v>24356</v>
      </c>
      <c r="N2481" t="s">
        <v>24357</v>
      </c>
      <c r="O2481">
        <f>VLOOKUP(B2481,HIS退!B:F,5,FALSE)</f>
        <v>-300</v>
      </c>
      <c r="P2481" t="str">
        <f>VLOOKUP(B2481,HIS退!B:I,8,FALSE)</f>
        <v>1</v>
      </c>
      <c r="Q2481" s="38">
        <f>VLOOKUP(C2481,招行退!B:F,5,FALSE)</f>
        <v>300</v>
      </c>
      <c r="R2481" t="str">
        <f>VLOOKUP(C2481,招行退!B:H,7,FALSE)</f>
        <v>S</v>
      </c>
      <c r="S2481" t="e">
        <f>VLOOKUP(C2481,招行退!B:I,8,FALSE)</f>
        <v>#N/A</v>
      </c>
    </row>
    <row r="2482" spans="1:19" ht="14.25" hidden="1">
      <c r="A2482" t="s">
        <v>24358</v>
      </c>
      <c r="B2482">
        <v>971532</v>
      </c>
      <c r="C2482" t="s">
        <v>17636</v>
      </c>
      <c r="D2482" t="s">
        <v>17326</v>
      </c>
      <c r="E2482" t="s">
        <v>12519</v>
      </c>
      <c r="F2482" s="15">
        <v>500</v>
      </c>
      <c r="G2482" t="s">
        <v>34</v>
      </c>
      <c r="H2482" t="s">
        <v>34</v>
      </c>
      <c r="I2482" t="s">
        <v>58</v>
      </c>
      <c r="J2482" t="s">
        <v>48</v>
      </c>
      <c r="K2482" t="s">
        <v>59</v>
      </c>
      <c r="L2482" t="s">
        <v>24359</v>
      </c>
      <c r="M2482" t="s">
        <v>24360</v>
      </c>
      <c r="N2482" t="s">
        <v>12520</v>
      </c>
      <c r="O2482">
        <f>VLOOKUP(B2482,HIS退!B:F,5,FALSE)</f>
        <v>-500</v>
      </c>
      <c r="P2482" t="str">
        <f>VLOOKUP(B2482,HIS退!B:I,8,FALSE)</f>
        <v>1</v>
      </c>
      <c r="Q2482" s="38">
        <f>VLOOKUP(C2482,招行退!B:F,5,FALSE)</f>
        <v>500</v>
      </c>
      <c r="R2482" t="str">
        <f>VLOOKUP(C2482,招行退!B:H,7,FALSE)</f>
        <v>S</v>
      </c>
      <c r="S2482">
        <f>VLOOKUP(C2482,招行退!B:I,8,FALSE)</f>
        <v>0</v>
      </c>
    </row>
    <row r="2483" spans="1:19" ht="14.25" hidden="1">
      <c r="A2483" t="s">
        <v>24361</v>
      </c>
      <c r="B2483">
        <v>971858</v>
      </c>
      <c r="C2483" t="s">
        <v>17638</v>
      </c>
      <c r="D2483" t="s">
        <v>17639</v>
      </c>
      <c r="E2483" t="s">
        <v>17640</v>
      </c>
      <c r="F2483" s="15">
        <v>95</v>
      </c>
      <c r="G2483" t="s">
        <v>34</v>
      </c>
      <c r="H2483" t="s">
        <v>34</v>
      </c>
      <c r="I2483" t="s">
        <v>58</v>
      </c>
      <c r="J2483" t="s">
        <v>48</v>
      </c>
      <c r="K2483" t="s">
        <v>59</v>
      </c>
      <c r="L2483" t="s">
        <v>24362</v>
      </c>
      <c r="M2483" t="s">
        <v>24363</v>
      </c>
      <c r="N2483" t="s">
        <v>24364</v>
      </c>
      <c r="O2483">
        <f>VLOOKUP(B2483,HIS退!B:F,5,FALSE)</f>
        <v>-95</v>
      </c>
      <c r="P2483" t="str">
        <f>VLOOKUP(B2483,HIS退!B:I,8,FALSE)</f>
        <v>1</v>
      </c>
      <c r="Q2483" s="38">
        <f>VLOOKUP(C2483,招行退!B:F,5,FALSE)</f>
        <v>95</v>
      </c>
      <c r="R2483" t="str">
        <f>VLOOKUP(C2483,招行退!B:H,7,FALSE)</f>
        <v>S</v>
      </c>
      <c r="S2483" t="e">
        <f>VLOOKUP(C2483,招行退!B:I,8,FALSE)</f>
        <v>#N/A</v>
      </c>
    </row>
    <row r="2484" spans="1:19" ht="14.25" hidden="1">
      <c r="A2484" t="s">
        <v>24365</v>
      </c>
      <c r="B2484">
        <v>972010</v>
      </c>
      <c r="C2484" t="s">
        <v>17642</v>
      </c>
      <c r="D2484" t="s">
        <v>17643</v>
      </c>
      <c r="E2484" t="s">
        <v>17644</v>
      </c>
      <c r="F2484" s="15">
        <v>4523</v>
      </c>
      <c r="G2484" t="s">
        <v>34</v>
      </c>
      <c r="H2484" t="s">
        <v>34</v>
      </c>
      <c r="I2484" t="s">
        <v>58</v>
      </c>
      <c r="J2484" t="s">
        <v>48</v>
      </c>
      <c r="K2484" t="s">
        <v>59</v>
      </c>
      <c r="L2484" t="s">
        <v>24366</v>
      </c>
      <c r="M2484" t="s">
        <v>24367</v>
      </c>
      <c r="N2484" t="s">
        <v>24368</v>
      </c>
      <c r="O2484">
        <f>VLOOKUP(B2484,HIS退!B:F,5,FALSE)</f>
        <v>-4523</v>
      </c>
      <c r="P2484" t="str">
        <f>VLOOKUP(B2484,HIS退!B:I,8,FALSE)</f>
        <v>1</v>
      </c>
      <c r="Q2484" s="38">
        <f>VLOOKUP(C2484,招行退!B:F,5,FALSE)</f>
        <v>4523</v>
      </c>
      <c r="R2484" t="str">
        <f>VLOOKUP(C2484,招行退!B:H,7,FALSE)</f>
        <v>S</v>
      </c>
      <c r="S2484" t="e">
        <f>VLOOKUP(C2484,招行退!B:I,8,FALSE)</f>
        <v>#N/A</v>
      </c>
    </row>
    <row r="2485" spans="1:19" ht="14.25" hidden="1">
      <c r="A2485" t="s">
        <v>24369</v>
      </c>
      <c r="B2485">
        <v>972035</v>
      </c>
      <c r="C2485" t="s">
        <v>17646</v>
      </c>
      <c r="D2485" t="s">
        <v>17647</v>
      </c>
      <c r="E2485" t="s">
        <v>17648</v>
      </c>
      <c r="F2485" s="15">
        <v>91</v>
      </c>
      <c r="G2485" t="s">
        <v>34</v>
      </c>
      <c r="H2485" t="s">
        <v>34</v>
      </c>
      <c r="I2485" t="s">
        <v>58</v>
      </c>
      <c r="J2485" t="s">
        <v>48</v>
      </c>
      <c r="K2485" t="s">
        <v>59</v>
      </c>
      <c r="L2485" t="s">
        <v>24370</v>
      </c>
      <c r="M2485" t="s">
        <v>24371</v>
      </c>
      <c r="N2485" t="s">
        <v>24372</v>
      </c>
      <c r="O2485">
        <f>VLOOKUP(B2485,HIS退!B:F,5,FALSE)</f>
        <v>-91</v>
      </c>
      <c r="P2485" t="str">
        <f>VLOOKUP(B2485,HIS退!B:I,8,FALSE)</f>
        <v>1</v>
      </c>
      <c r="Q2485" s="38">
        <f>VLOOKUP(C2485,招行退!B:F,5,FALSE)</f>
        <v>91</v>
      </c>
      <c r="R2485" t="str">
        <f>VLOOKUP(C2485,招行退!B:H,7,FALSE)</f>
        <v>S</v>
      </c>
      <c r="S2485" t="e">
        <f>VLOOKUP(C2485,招行退!B:I,8,FALSE)</f>
        <v>#N/A</v>
      </c>
    </row>
    <row r="2486" spans="1:19" ht="14.25" hidden="1">
      <c r="A2486" t="s">
        <v>24373</v>
      </c>
      <c r="B2486">
        <v>972088</v>
      </c>
      <c r="C2486" t="s">
        <v>17650</v>
      </c>
      <c r="D2486" t="s">
        <v>10957</v>
      </c>
      <c r="E2486" t="s">
        <v>6013</v>
      </c>
      <c r="F2486" s="15">
        <v>5010</v>
      </c>
      <c r="G2486" t="s">
        <v>34</v>
      </c>
      <c r="H2486" t="s">
        <v>34</v>
      </c>
      <c r="I2486" t="s">
        <v>58</v>
      </c>
      <c r="J2486" t="s">
        <v>48</v>
      </c>
      <c r="K2486" t="s">
        <v>59</v>
      </c>
      <c r="L2486" t="s">
        <v>24374</v>
      </c>
      <c r="M2486" t="s">
        <v>24375</v>
      </c>
      <c r="N2486" t="s">
        <v>6014</v>
      </c>
      <c r="O2486">
        <f>VLOOKUP(B2486,HIS退!B:F,5,FALSE)</f>
        <v>-5010</v>
      </c>
      <c r="P2486" t="str">
        <f>VLOOKUP(B2486,HIS退!B:I,8,FALSE)</f>
        <v>1</v>
      </c>
      <c r="Q2486" s="38">
        <f>VLOOKUP(C2486,招行退!B:F,5,FALSE)</f>
        <v>5010</v>
      </c>
      <c r="R2486" t="str">
        <f>VLOOKUP(C2486,招行退!B:H,7,FALSE)</f>
        <v>S</v>
      </c>
      <c r="S2486" t="e">
        <f>VLOOKUP(C2486,招行退!B:I,8,FALSE)</f>
        <v>#N/A</v>
      </c>
    </row>
    <row r="2487" spans="1:19" ht="14.25" hidden="1">
      <c r="A2487" t="s">
        <v>24376</v>
      </c>
      <c r="B2487">
        <v>972212</v>
      </c>
      <c r="C2487" t="s">
        <v>17652</v>
      </c>
      <c r="D2487" t="s">
        <v>17653</v>
      </c>
      <c r="E2487" t="s">
        <v>17654</v>
      </c>
      <c r="F2487" s="15">
        <v>303.5</v>
      </c>
      <c r="G2487" t="s">
        <v>34</v>
      </c>
      <c r="H2487" t="s">
        <v>34</v>
      </c>
      <c r="I2487" t="s">
        <v>58</v>
      </c>
      <c r="J2487" t="s">
        <v>48</v>
      </c>
      <c r="K2487" t="s">
        <v>59</v>
      </c>
      <c r="L2487" t="s">
        <v>24377</v>
      </c>
      <c r="M2487" t="s">
        <v>24378</v>
      </c>
      <c r="N2487" t="s">
        <v>24379</v>
      </c>
      <c r="O2487">
        <f>VLOOKUP(B2487,HIS退!B:F,5,FALSE)</f>
        <v>-303.5</v>
      </c>
      <c r="P2487" t="str">
        <f>VLOOKUP(B2487,HIS退!B:I,8,FALSE)</f>
        <v>1</v>
      </c>
      <c r="Q2487" s="38">
        <f>VLOOKUP(C2487,招行退!B:F,5,FALSE)</f>
        <v>303.5</v>
      </c>
      <c r="R2487" t="str">
        <f>VLOOKUP(C2487,招行退!B:H,7,FALSE)</f>
        <v>S</v>
      </c>
      <c r="S2487" t="e">
        <f>VLOOKUP(C2487,招行退!B:I,8,FALSE)</f>
        <v>#N/A</v>
      </c>
    </row>
    <row r="2488" spans="1:19" ht="14.25" hidden="1">
      <c r="A2488" t="s">
        <v>24380</v>
      </c>
      <c r="B2488">
        <v>972230</v>
      </c>
      <c r="C2488" t="s">
        <v>17656</v>
      </c>
      <c r="D2488" t="s">
        <v>17657</v>
      </c>
      <c r="E2488" t="s">
        <v>17658</v>
      </c>
      <c r="F2488" s="15">
        <v>501</v>
      </c>
      <c r="G2488" t="s">
        <v>34</v>
      </c>
      <c r="H2488" t="s">
        <v>34</v>
      </c>
      <c r="I2488" t="s">
        <v>58</v>
      </c>
      <c r="J2488" t="s">
        <v>48</v>
      </c>
      <c r="K2488" t="s">
        <v>59</v>
      </c>
      <c r="L2488" t="s">
        <v>24381</v>
      </c>
      <c r="M2488" t="s">
        <v>24382</v>
      </c>
      <c r="N2488" t="s">
        <v>24383</v>
      </c>
      <c r="O2488">
        <f>VLOOKUP(B2488,HIS退!B:F,5,FALSE)</f>
        <v>-501</v>
      </c>
      <c r="P2488" t="str">
        <f>VLOOKUP(B2488,HIS退!B:I,8,FALSE)</f>
        <v>1</v>
      </c>
      <c r="Q2488" s="38">
        <f>VLOOKUP(C2488,招行退!B:F,5,FALSE)</f>
        <v>501</v>
      </c>
      <c r="R2488" t="str">
        <f>VLOOKUP(C2488,招行退!B:H,7,FALSE)</f>
        <v>S</v>
      </c>
      <c r="S2488" t="e">
        <f>VLOOKUP(C2488,招行退!B:I,8,FALSE)</f>
        <v>#N/A</v>
      </c>
    </row>
    <row r="2489" spans="1:19" ht="14.25" hidden="1">
      <c r="A2489" t="s">
        <v>24384</v>
      </c>
      <c r="B2489">
        <v>972282</v>
      </c>
      <c r="C2489" t="s">
        <v>17660</v>
      </c>
      <c r="D2489" t="s">
        <v>16870</v>
      </c>
      <c r="E2489" t="s">
        <v>16871</v>
      </c>
      <c r="F2489" s="15">
        <v>5000</v>
      </c>
      <c r="G2489" t="s">
        <v>34</v>
      </c>
      <c r="H2489" t="s">
        <v>34</v>
      </c>
      <c r="I2489" t="s">
        <v>58</v>
      </c>
      <c r="J2489" t="s">
        <v>48</v>
      </c>
      <c r="K2489" t="s">
        <v>59</v>
      </c>
      <c r="L2489" t="s">
        <v>24385</v>
      </c>
      <c r="M2489" t="s">
        <v>24386</v>
      </c>
      <c r="N2489" t="s">
        <v>24387</v>
      </c>
      <c r="O2489">
        <f>VLOOKUP(B2489,HIS退!B:F,5,FALSE)</f>
        <v>-5000</v>
      </c>
      <c r="P2489" t="str">
        <f>VLOOKUP(B2489,HIS退!B:I,8,FALSE)</f>
        <v>1</v>
      </c>
      <c r="Q2489" s="38">
        <f>VLOOKUP(C2489,招行退!B:F,5,FALSE)</f>
        <v>5000</v>
      </c>
      <c r="R2489" t="str">
        <f>VLOOKUP(C2489,招行退!B:H,7,FALSE)</f>
        <v>S</v>
      </c>
      <c r="S2489" t="e">
        <f>VLOOKUP(C2489,招行退!B:I,8,FALSE)</f>
        <v>#N/A</v>
      </c>
    </row>
    <row r="2490" spans="1:19" ht="14.25" hidden="1">
      <c r="A2490" t="s">
        <v>24388</v>
      </c>
      <c r="B2490">
        <v>972381</v>
      </c>
      <c r="C2490" t="s">
        <v>17662</v>
      </c>
      <c r="D2490" t="s">
        <v>17663</v>
      </c>
      <c r="E2490" t="s">
        <v>17664</v>
      </c>
      <c r="F2490" s="15">
        <v>3700</v>
      </c>
      <c r="G2490" t="s">
        <v>34</v>
      </c>
      <c r="H2490" t="s">
        <v>34</v>
      </c>
      <c r="I2490" t="s">
        <v>58</v>
      </c>
      <c r="J2490" t="s">
        <v>48</v>
      </c>
      <c r="K2490" t="s">
        <v>59</v>
      </c>
      <c r="L2490" t="s">
        <v>24389</v>
      </c>
      <c r="M2490" t="s">
        <v>24390</v>
      </c>
      <c r="N2490" t="s">
        <v>24391</v>
      </c>
      <c r="O2490">
        <f>VLOOKUP(B2490,HIS退!B:F,5,FALSE)</f>
        <v>-3700</v>
      </c>
      <c r="P2490" t="str">
        <f>VLOOKUP(B2490,HIS退!B:I,8,FALSE)</f>
        <v>1</v>
      </c>
      <c r="Q2490" s="38">
        <f>VLOOKUP(C2490,招行退!B:F,5,FALSE)</f>
        <v>3700</v>
      </c>
      <c r="R2490" t="str">
        <f>VLOOKUP(C2490,招行退!B:H,7,FALSE)</f>
        <v>S</v>
      </c>
      <c r="S2490" t="e">
        <f>VLOOKUP(C2490,招行退!B:I,8,FALSE)</f>
        <v>#N/A</v>
      </c>
    </row>
    <row r="2491" spans="1:19" ht="14.25" hidden="1">
      <c r="A2491" t="s">
        <v>24392</v>
      </c>
      <c r="B2491">
        <v>972477</v>
      </c>
      <c r="C2491" t="s">
        <v>17666</v>
      </c>
      <c r="D2491" t="s">
        <v>17667</v>
      </c>
      <c r="E2491" t="s">
        <v>17668</v>
      </c>
      <c r="F2491" s="15">
        <v>9254.23</v>
      </c>
      <c r="G2491" t="s">
        <v>34</v>
      </c>
      <c r="H2491" t="s">
        <v>34</v>
      </c>
      <c r="I2491" t="s">
        <v>58</v>
      </c>
      <c r="J2491" t="s">
        <v>48</v>
      </c>
      <c r="K2491" t="s">
        <v>59</v>
      </c>
      <c r="L2491" t="s">
        <v>24393</v>
      </c>
      <c r="M2491" t="s">
        <v>24394</v>
      </c>
      <c r="N2491" t="s">
        <v>24395</v>
      </c>
      <c r="O2491">
        <f>VLOOKUP(B2491,HIS退!B:F,5,FALSE)</f>
        <v>-9254.23</v>
      </c>
      <c r="P2491" t="str">
        <f>VLOOKUP(B2491,HIS退!B:I,8,FALSE)</f>
        <v>1</v>
      </c>
      <c r="Q2491" s="38">
        <f>VLOOKUP(C2491,招行退!B:F,5,FALSE)</f>
        <v>9254.23</v>
      </c>
      <c r="R2491" t="str">
        <f>VLOOKUP(C2491,招行退!B:H,7,FALSE)</f>
        <v>S</v>
      </c>
      <c r="S2491" t="e">
        <f>VLOOKUP(C2491,招行退!B:I,8,FALSE)</f>
        <v>#N/A</v>
      </c>
    </row>
    <row r="2492" spans="1:19" ht="14.25" hidden="1">
      <c r="A2492" t="s">
        <v>24396</v>
      </c>
      <c r="B2492">
        <v>972515</v>
      </c>
      <c r="C2492" t="s">
        <v>17670</v>
      </c>
      <c r="D2492" t="s">
        <v>17663</v>
      </c>
      <c r="E2492" t="s">
        <v>17664</v>
      </c>
      <c r="F2492" s="15">
        <v>5000</v>
      </c>
      <c r="G2492" t="s">
        <v>34</v>
      </c>
      <c r="H2492" t="s">
        <v>34</v>
      </c>
      <c r="I2492" t="s">
        <v>58</v>
      </c>
      <c r="J2492" t="s">
        <v>48</v>
      </c>
      <c r="K2492" t="s">
        <v>59</v>
      </c>
      <c r="L2492" t="s">
        <v>24397</v>
      </c>
      <c r="M2492" t="s">
        <v>24398</v>
      </c>
      <c r="N2492" t="s">
        <v>24399</v>
      </c>
      <c r="O2492">
        <f>VLOOKUP(B2492,HIS退!B:F,5,FALSE)</f>
        <v>-5000</v>
      </c>
      <c r="P2492" t="str">
        <f>VLOOKUP(B2492,HIS退!B:I,8,FALSE)</f>
        <v>1</v>
      </c>
      <c r="Q2492" s="38">
        <f>VLOOKUP(C2492,招行退!B:F,5,FALSE)</f>
        <v>5000</v>
      </c>
      <c r="R2492" t="str">
        <f>VLOOKUP(C2492,招行退!B:H,7,FALSE)</f>
        <v>S</v>
      </c>
      <c r="S2492" t="e">
        <f>VLOOKUP(C2492,招行退!B:I,8,FALSE)</f>
        <v>#N/A</v>
      </c>
    </row>
    <row r="2493" spans="1:19" ht="14.25" hidden="1">
      <c r="A2493" t="s">
        <v>24400</v>
      </c>
      <c r="B2493">
        <v>972626</v>
      </c>
      <c r="C2493" t="s">
        <v>12654</v>
      </c>
      <c r="D2493" t="s">
        <v>17672</v>
      </c>
      <c r="E2493" t="s">
        <v>17673</v>
      </c>
      <c r="F2493" s="15">
        <v>400</v>
      </c>
      <c r="G2493" t="s">
        <v>34</v>
      </c>
      <c r="H2493" t="s">
        <v>34</v>
      </c>
      <c r="I2493" t="s">
        <v>340</v>
      </c>
      <c r="J2493" t="s">
        <v>57</v>
      </c>
      <c r="K2493" t="s">
        <v>59</v>
      </c>
      <c r="L2493" t="s">
        <v>12655</v>
      </c>
      <c r="M2493" t="s">
        <v>24401</v>
      </c>
      <c r="N2493" t="s">
        <v>12658</v>
      </c>
      <c r="O2493">
        <f>VLOOKUP(B2493,HIS退!B:F,5,FALSE)</f>
        <v>-400</v>
      </c>
      <c r="P2493" t="str">
        <f>VLOOKUP(B2493,HIS退!B:I,8,FALSE)</f>
        <v>9</v>
      </c>
      <c r="Q2493" s="38">
        <f>VLOOKUP(C2493,招行退!B:F,5,FALSE)</f>
        <v>400</v>
      </c>
      <c r="R2493" t="str">
        <f>VLOOKUP(C2493,招行退!B:H,7,FALSE)</f>
        <v>B</v>
      </c>
      <c r="S2493" t="str">
        <f>VLOOKUP(C2493,招行退!B:I,8,FALSE)</f>
        <v>20170725</v>
      </c>
    </row>
    <row r="2494" spans="1:19" ht="14.25" hidden="1">
      <c r="A2494" t="s">
        <v>24402</v>
      </c>
      <c r="B2494">
        <v>972644</v>
      </c>
      <c r="C2494" t="s">
        <v>12640</v>
      </c>
      <c r="D2494" t="s">
        <v>17675</v>
      </c>
      <c r="E2494" t="s">
        <v>17676</v>
      </c>
      <c r="F2494" s="15">
        <v>24359.21</v>
      </c>
      <c r="G2494" t="s">
        <v>34</v>
      </c>
      <c r="H2494" t="s">
        <v>34</v>
      </c>
      <c r="I2494" t="s">
        <v>340</v>
      </c>
      <c r="J2494" t="s">
        <v>57</v>
      </c>
      <c r="K2494" t="s">
        <v>59</v>
      </c>
      <c r="L2494" t="s">
        <v>12641</v>
      </c>
      <c r="M2494" t="s">
        <v>24403</v>
      </c>
      <c r="N2494" t="s">
        <v>12644</v>
      </c>
      <c r="O2494">
        <f>VLOOKUP(B2494,HIS退!B:F,5,FALSE)</f>
        <v>-24359.21</v>
      </c>
      <c r="P2494" t="str">
        <f>VLOOKUP(B2494,HIS退!B:I,8,FALSE)</f>
        <v>9</v>
      </c>
      <c r="Q2494" s="38">
        <f>VLOOKUP(C2494,招行退!B:F,5,FALSE)</f>
        <v>24359.21</v>
      </c>
      <c r="R2494" t="str">
        <f>VLOOKUP(C2494,招行退!B:H,7,FALSE)</f>
        <v>B</v>
      </c>
      <c r="S2494" t="str">
        <f>VLOOKUP(C2494,招行退!B:I,8,FALSE)</f>
        <v>20170725</v>
      </c>
    </row>
    <row r="2495" spans="1:19" ht="14.25" hidden="1">
      <c r="A2495" t="s">
        <v>24404</v>
      </c>
      <c r="B2495">
        <v>972650</v>
      </c>
      <c r="C2495" t="s">
        <v>17678</v>
      </c>
      <c r="D2495" t="s">
        <v>17679</v>
      </c>
      <c r="E2495" t="s">
        <v>17680</v>
      </c>
      <c r="F2495" s="15">
        <v>270</v>
      </c>
      <c r="G2495" t="s">
        <v>34</v>
      </c>
      <c r="H2495" t="s">
        <v>34</v>
      </c>
      <c r="I2495" t="s">
        <v>58</v>
      </c>
      <c r="J2495" t="s">
        <v>48</v>
      </c>
      <c r="K2495" t="s">
        <v>59</v>
      </c>
      <c r="L2495" t="s">
        <v>24405</v>
      </c>
      <c r="M2495" t="s">
        <v>24406</v>
      </c>
      <c r="N2495" t="s">
        <v>24407</v>
      </c>
      <c r="O2495">
        <f>VLOOKUP(B2495,HIS退!B:F,5,FALSE)</f>
        <v>-270</v>
      </c>
      <c r="P2495" t="str">
        <f>VLOOKUP(B2495,HIS退!B:I,8,FALSE)</f>
        <v>1</v>
      </c>
      <c r="Q2495" s="38">
        <f>VLOOKUP(C2495,招行退!B:F,5,FALSE)</f>
        <v>270</v>
      </c>
      <c r="R2495" t="str">
        <f>VLOOKUP(C2495,招行退!B:H,7,FALSE)</f>
        <v>S</v>
      </c>
      <c r="S2495" t="e">
        <f>VLOOKUP(C2495,招行退!B:I,8,FALSE)</f>
        <v>#N/A</v>
      </c>
    </row>
    <row r="2496" spans="1:19" ht="14.25" hidden="1">
      <c r="A2496" t="s">
        <v>24408</v>
      </c>
      <c r="B2496">
        <v>972661</v>
      </c>
      <c r="C2496" t="s">
        <v>17682</v>
      </c>
      <c r="D2496" t="s">
        <v>17683</v>
      </c>
      <c r="E2496" t="s">
        <v>17684</v>
      </c>
      <c r="F2496" s="15">
        <v>300</v>
      </c>
      <c r="G2496" t="s">
        <v>34</v>
      </c>
      <c r="H2496" t="s">
        <v>34</v>
      </c>
      <c r="I2496" t="s">
        <v>58</v>
      </c>
      <c r="J2496" t="s">
        <v>48</v>
      </c>
      <c r="K2496" t="s">
        <v>59</v>
      </c>
      <c r="L2496" t="s">
        <v>24409</v>
      </c>
      <c r="M2496" t="s">
        <v>24410</v>
      </c>
      <c r="N2496" t="s">
        <v>24411</v>
      </c>
      <c r="O2496">
        <f>VLOOKUP(B2496,HIS退!B:F,5,FALSE)</f>
        <v>-300</v>
      </c>
      <c r="P2496" t="str">
        <f>VLOOKUP(B2496,HIS退!B:I,8,FALSE)</f>
        <v>1</v>
      </c>
      <c r="Q2496" s="38">
        <f>VLOOKUP(C2496,招行退!B:F,5,FALSE)</f>
        <v>300</v>
      </c>
      <c r="R2496" t="str">
        <f>VLOOKUP(C2496,招行退!B:H,7,FALSE)</f>
        <v>S</v>
      </c>
      <c r="S2496" t="e">
        <f>VLOOKUP(C2496,招行退!B:I,8,FALSE)</f>
        <v>#N/A</v>
      </c>
    </row>
    <row r="2497" spans="1:19" ht="14.25" hidden="1">
      <c r="A2497" t="s">
        <v>24412</v>
      </c>
      <c r="B2497">
        <v>972683</v>
      </c>
      <c r="C2497" t="s">
        <v>12661</v>
      </c>
      <c r="D2497" t="s">
        <v>17675</v>
      </c>
      <c r="E2497" t="s">
        <v>17676</v>
      </c>
      <c r="F2497" s="15">
        <v>5000</v>
      </c>
      <c r="G2497" t="s">
        <v>34</v>
      </c>
      <c r="H2497" t="s">
        <v>34</v>
      </c>
      <c r="I2497" t="s">
        <v>340</v>
      </c>
      <c r="J2497" t="s">
        <v>57</v>
      </c>
      <c r="K2497" t="s">
        <v>59</v>
      </c>
      <c r="L2497" t="s">
        <v>12662</v>
      </c>
      <c r="M2497" t="s">
        <v>24413</v>
      </c>
      <c r="N2497" t="s">
        <v>12664</v>
      </c>
      <c r="O2497">
        <f>VLOOKUP(B2497,HIS退!B:F,5,FALSE)</f>
        <v>-5000</v>
      </c>
      <c r="P2497" t="str">
        <f>VLOOKUP(B2497,HIS退!B:I,8,FALSE)</f>
        <v>9</v>
      </c>
      <c r="Q2497" s="38">
        <f>VLOOKUP(C2497,招行退!B:F,5,FALSE)</f>
        <v>5000</v>
      </c>
      <c r="R2497" t="str">
        <f>VLOOKUP(C2497,招行退!B:H,7,FALSE)</f>
        <v>B</v>
      </c>
      <c r="S2497" t="str">
        <f>VLOOKUP(C2497,招行退!B:I,8,FALSE)</f>
        <v>20170725</v>
      </c>
    </row>
    <row r="2498" spans="1:19" ht="14.25" hidden="1">
      <c r="A2498" t="s">
        <v>24414</v>
      </c>
      <c r="B2498">
        <v>972806</v>
      </c>
      <c r="C2498" t="s">
        <v>17687</v>
      </c>
      <c r="D2498" t="s">
        <v>17688</v>
      </c>
      <c r="E2498" t="s">
        <v>17689</v>
      </c>
      <c r="F2498" s="15">
        <v>8000</v>
      </c>
      <c r="G2498" t="s">
        <v>34</v>
      </c>
      <c r="H2498" t="s">
        <v>34</v>
      </c>
      <c r="I2498" t="s">
        <v>58</v>
      </c>
      <c r="J2498" t="s">
        <v>48</v>
      </c>
      <c r="K2498" t="s">
        <v>59</v>
      </c>
      <c r="L2498" t="s">
        <v>24415</v>
      </c>
      <c r="M2498" t="s">
        <v>24416</v>
      </c>
      <c r="N2498" t="s">
        <v>24417</v>
      </c>
      <c r="O2498">
        <f>VLOOKUP(B2498,HIS退!B:F,5,FALSE)</f>
        <v>-8000</v>
      </c>
      <c r="P2498" t="str">
        <f>VLOOKUP(B2498,HIS退!B:I,8,FALSE)</f>
        <v>1</v>
      </c>
      <c r="Q2498" s="38">
        <f>VLOOKUP(C2498,招行退!B:F,5,FALSE)</f>
        <v>8000</v>
      </c>
      <c r="R2498" t="str">
        <f>VLOOKUP(C2498,招行退!B:H,7,FALSE)</f>
        <v>S</v>
      </c>
      <c r="S2498" t="e">
        <f>VLOOKUP(C2498,招行退!B:I,8,FALSE)</f>
        <v>#N/A</v>
      </c>
    </row>
    <row r="2499" spans="1:19" ht="14.25" hidden="1">
      <c r="A2499" t="s">
        <v>24418</v>
      </c>
      <c r="B2499">
        <v>972810</v>
      </c>
      <c r="C2499" t="s">
        <v>17691</v>
      </c>
      <c r="D2499" t="s">
        <v>17692</v>
      </c>
      <c r="E2499" t="s">
        <v>17693</v>
      </c>
      <c r="F2499" s="15">
        <v>870.28</v>
      </c>
      <c r="G2499" t="s">
        <v>34</v>
      </c>
      <c r="H2499" t="s">
        <v>34</v>
      </c>
      <c r="I2499" t="s">
        <v>58</v>
      </c>
      <c r="J2499" t="s">
        <v>48</v>
      </c>
      <c r="K2499" t="s">
        <v>59</v>
      </c>
      <c r="L2499" t="s">
        <v>24419</v>
      </c>
      <c r="M2499" t="s">
        <v>24420</v>
      </c>
      <c r="N2499" t="s">
        <v>7920</v>
      </c>
      <c r="O2499">
        <f>VLOOKUP(B2499,HIS退!B:F,5,FALSE)</f>
        <v>-870.28</v>
      </c>
      <c r="P2499" t="str">
        <f>VLOOKUP(B2499,HIS退!B:I,8,FALSE)</f>
        <v>1</v>
      </c>
      <c r="Q2499" s="38">
        <f>VLOOKUP(C2499,招行退!B:F,5,FALSE)</f>
        <v>870.28</v>
      </c>
      <c r="R2499" t="str">
        <f>VLOOKUP(C2499,招行退!B:H,7,FALSE)</f>
        <v>S</v>
      </c>
      <c r="S2499" t="e">
        <f>VLOOKUP(C2499,招行退!B:I,8,FALSE)</f>
        <v>#N/A</v>
      </c>
    </row>
    <row r="2500" spans="1:19" ht="14.25" hidden="1">
      <c r="A2500" t="s">
        <v>24421</v>
      </c>
      <c r="B2500">
        <v>972819</v>
      </c>
      <c r="C2500" t="s">
        <v>12647</v>
      </c>
      <c r="D2500" t="s">
        <v>17695</v>
      </c>
      <c r="E2500" t="s">
        <v>12650</v>
      </c>
      <c r="F2500" s="15">
        <v>44.7</v>
      </c>
      <c r="G2500" t="s">
        <v>34</v>
      </c>
      <c r="H2500" t="s">
        <v>34</v>
      </c>
      <c r="I2500" t="s">
        <v>340</v>
      </c>
      <c r="J2500" t="s">
        <v>57</v>
      </c>
      <c r="K2500" t="s">
        <v>59</v>
      </c>
      <c r="L2500" t="s">
        <v>12648</v>
      </c>
      <c r="M2500" t="s">
        <v>24422</v>
      </c>
      <c r="N2500" t="s">
        <v>12651</v>
      </c>
      <c r="O2500">
        <f>VLOOKUP(B2500,HIS退!B:F,5,FALSE)</f>
        <v>-44.7</v>
      </c>
      <c r="P2500" t="str">
        <f>VLOOKUP(B2500,HIS退!B:I,8,FALSE)</f>
        <v>9</v>
      </c>
      <c r="Q2500" s="38">
        <f>VLOOKUP(C2500,招行退!B:F,5,FALSE)</f>
        <v>44.7</v>
      </c>
      <c r="R2500" t="str">
        <f>VLOOKUP(C2500,招行退!B:H,7,FALSE)</f>
        <v>B</v>
      </c>
      <c r="S2500" t="str">
        <f>VLOOKUP(C2500,招行退!B:I,8,FALSE)</f>
        <v>20170725</v>
      </c>
    </row>
    <row r="2501" spans="1:19" ht="14.25" hidden="1">
      <c r="A2501" t="s">
        <v>24423</v>
      </c>
      <c r="B2501">
        <v>972827</v>
      </c>
      <c r="C2501" t="s">
        <v>17697</v>
      </c>
      <c r="D2501" t="s">
        <v>17698</v>
      </c>
      <c r="E2501" t="s">
        <v>17699</v>
      </c>
      <c r="F2501" s="15">
        <v>595</v>
      </c>
      <c r="G2501" t="s">
        <v>34</v>
      </c>
      <c r="H2501" t="s">
        <v>34</v>
      </c>
      <c r="I2501" t="s">
        <v>58</v>
      </c>
      <c r="J2501" t="s">
        <v>48</v>
      </c>
      <c r="K2501" t="s">
        <v>59</v>
      </c>
      <c r="L2501" t="s">
        <v>24424</v>
      </c>
      <c r="M2501" t="s">
        <v>24425</v>
      </c>
      <c r="N2501" t="s">
        <v>24426</v>
      </c>
      <c r="O2501">
        <f>VLOOKUP(B2501,HIS退!B:F,5,FALSE)</f>
        <v>-595</v>
      </c>
      <c r="P2501" t="str">
        <f>VLOOKUP(B2501,HIS退!B:I,8,FALSE)</f>
        <v>1</v>
      </c>
      <c r="Q2501" s="38">
        <f>VLOOKUP(C2501,招行退!B:F,5,FALSE)</f>
        <v>595</v>
      </c>
      <c r="R2501" t="str">
        <f>VLOOKUP(C2501,招行退!B:H,7,FALSE)</f>
        <v>S</v>
      </c>
      <c r="S2501" t="e">
        <f>VLOOKUP(C2501,招行退!B:I,8,FALSE)</f>
        <v>#N/A</v>
      </c>
    </row>
    <row r="2502" spans="1:19" ht="14.25" hidden="1">
      <c r="A2502" t="s">
        <v>24427</v>
      </c>
      <c r="B2502">
        <v>972893</v>
      </c>
      <c r="C2502" t="s">
        <v>17701</v>
      </c>
      <c r="D2502" t="s">
        <v>17702</v>
      </c>
      <c r="E2502" t="s">
        <v>17703</v>
      </c>
      <c r="F2502" s="15">
        <v>19.5</v>
      </c>
      <c r="G2502" t="s">
        <v>34</v>
      </c>
      <c r="H2502" t="s">
        <v>34</v>
      </c>
      <c r="I2502" t="s">
        <v>58</v>
      </c>
      <c r="J2502" t="s">
        <v>48</v>
      </c>
      <c r="K2502" t="s">
        <v>59</v>
      </c>
      <c r="L2502" t="s">
        <v>24428</v>
      </c>
      <c r="M2502" t="s">
        <v>24429</v>
      </c>
      <c r="N2502" t="s">
        <v>24430</v>
      </c>
      <c r="O2502">
        <f>VLOOKUP(B2502,HIS退!B:F,5,FALSE)</f>
        <v>-19.5</v>
      </c>
      <c r="P2502" t="str">
        <f>VLOOKUP(B2502,HIS退!B:I,8,FALSE)</f>
        <v>1</v>
      </c>
      <c r="Q2502" s="38">
        <f>VLOOKUP(C2502,招行退!B:F,5,FALSE)</f>
        <v>19.5</v>
      </c>
      <c r="R2502" t="str">
        <f>VLOOKUP(C2502,招行退!B:H,7,FALSE)</f>
        <v>S</v>
      </c>
      <c r="S2502" t="e">
        <f>VLOOKUP(C2502,招行退!B:I,8,FALSE)</f>
        <v>#N/A</v>
      </c>
    </row>
    <row r="2503" spans="1:19" ht="14.25" hidden="1">
      <c r="A2503" t="s">
        <v>24431</v>
      </c>
      <c r="B2503">
        <v>972954</v>
      </c>
      <c r="C2503" t="s">
        <v>17705</v>
      </c>
      <c r="D2503" t="s">
        <v>17706</v>
      </c>
      <c r="E2503" t="s">
        <v>17707</v>
      </c>
      <c r="F2503" s="15">
        <v>324</v>
      </c>
      <c r="G2503" t="s">
        <v>34</v>
      </c>
      <c r="H2503" t="s">
        <v>34</v>
      </c>
      <c r="I2503" t="s">
        <v>58</v>
      </c>
      <c r="J2503" t="s">
        <v>48</v>
      </c>
      <c r="K2503" t="s">
        <v>59</v>
      </c>
      <c r="L2503" t="s">
        <v>24432</v>
      </c>
      <c r="M2503" t="s">
        <v>24433</v>
      </c>
      <c r="N2503" t="s">
        <v>24434</v>
      </c>
      <c r="O2503">
        <f>VLOOKUP(B2503,HIS退!B:F,5,FALSE)</f>
        <v>-324</v>
      </c>
      <c r="P2503" t="str">
        <f>VLOOKUP(B2503,HIS退!B:I,8,FALSE)</f>
        <v>1</v>
      </c>
      <c r="Q2503" s="38">
        <f>VLOOKUP(C2503,招行退!B:F,5,FALSE)</f>
        <v>324</v>
      </c>
      <c r="R2503" t="str">
        <f>VLOOKUP(C2503,招行退!B:H,7,FALSE)</f>
        <v>S</v>
      </c>
      <c r="S2503" t="e">
        <f>VLOOKUP(C2503,招行退!B:I,8,FALSE)</f>
        <v>#N/A</v>
      </c>
    </row>
    <row r="2504" spans="1:19" ht="14.25" hidden="1">
      <c r="A2504" t="s">
        <v>24435</v>
      </c>
      <c r="B2504">
        <v>972963</v>
      </c>
      <c r="C2504" t="s">
        <v>12667</v>
      </c>
      <c r="D2504" t="s">
        <v>17709</v>
      </c>
      <c r="E2504" t="s">
        <v>12670</v>
      </c>
      <c r="F2504" s="15">
        <v>3324.64</v>
      </c>
      <c r="G2504" t="s">
        <v>34</v>
      </c>
      <c r="H2504" t="s">
        <v>34</v>
      </c>
      <c r="I2504" t="s">
        <v>340</v>
      </c>
      <c r="J2504" t="s">
        <v>57</v>
      </c>
      <c r="K2504" t="s">
        <v>59</v>
      </c>
      <c r="L2504" t="s">
        <v>12668</v>
      </c>
      <c r="M2504" t="s">
        <v>24436</v>
      </c>
      <c r="N2504" t="s">
        <v>12671</v>
      </c>
      <c r="O2504">
        <f>VLOOKUP(B2504,HIS退!B:F,5,FALSE)</f>
        <v>-3324.64</v>
      </c>
      <c r="P2504" t="str">
        <f>VLOOKUP(B2504,HIS退!B:I,8,FALSE)</f>
        <v>9</v>
      </c>
      <c r="Q2504" s="38">
        <f>VLOOKUP(C2504,招行退!B:F,5,FALSE)</f>
        <v>3324.64</v>
      </c>
      <c r="R2504" t="str">
        <f>VLOOKUP(C2504,招行退!B:H,7,FALSE)</f>
        <v>B</v>
      </c>
      <c r="S2504" t="str">
        <f>VLOOKUP(C2504,招行退!B:I,8,FALSE)</f>
        <v>20170725</v>
      </c>
    </row>
    <row r="2505" spans="1:19" ht="14.25" hidden="1">
      <c r="A2505" t="s">
        <v>24437</v>
      </c>
      <c r="B2505">
        <v>973015</v>
      </c>
      <c r="C2505" t="s">
        <v>17711</v>
      </c>
      <c r="D2505" t="s">
        <v>17712</v>
      </c>
      <c r="E2505" t="s">
        <v>17713</v>
      </c>
      <c r="F2505" s="15">
        <v>48.79</v>
      </c>
      <c r="G2505" t="s">
        <v>34</v>
      </c>
      <c r="H2505" t="s">
        <v>34</v>
      </c>
      <c r="I2505" t="s">
        <v>58</v>
      </c>
      <c r="J2505" t="s">
        <v>48</v>
      </c>
      <c r="K2505" t="s">
        <v>59</v>
      </c>
      <c r="L2505" t="s">
        <v>24438</v>
      </c>
      <c r="M2505" t="s">
        <v>24439</v>
      </c>
      <c r="N2505" t="s">
        <v>24440</v>
      </c>
      <c r="O2505">
        <f>VLOOKUP(B2505,HIS退!B:F,5,FALSE)</f>
        <v>-48.79</v>
      </c>
      <c r="P2505" t="str">
        <f>VLOOKUP(B2505,HIS退!B:I,8,FALSE)</f>
        <v>1</v>
      </c>
      <c r="Q2505" s="38">
        <f>VLOOKUP(C2505,招行退!B:F,5,FALSE)</f>
        <v>48.79</v>
      </c>
      <c r="R2505" t="str">
        <f>VLOOKUP(C2505,招行退!B:H,7,FALSE)</f>
        <v>S</v>
      </c>
      <c r="S2505" t="e">
        <f>VLOOKUP(C2505,招行退!B:I,8,FALSE)</f>
        <v>#N/A</v>
      </c>
    </row>
    <row r="2506" spans="1:19" ht="14.25" hidden="1">
      <c r="A2506" t="s">
        <v>24441</v>
      </c>
      <c r="B2506">
        <v>973036</v>
      </c>
      <c r="C2506" t="s">
        <v>17715</v>
      </c>
      <c r="D2506" t="s">
        <v>17716</v>
      </c>
      <c r="E2506" t="s">
        <v>17717</v>
      </c>
      <c r="F2506" s="15">
        <v>840</v>
      </c>
      <c r="G2506" t="s">
        <v>34</v>
      </c>
      <c r="H2506" t="s">
        <v>34</v>
      </c>
      <c r="I2506" t="s">
        <v>58</v>
      </c>
      <c r="J2506" t="s">
        <v>48</v>
      </c>
      <c r="K2506" t="s">
        <v>59</v>
      </c>
      <c r="L2506" t="s">
        <v>24442</v>
      </c>
      <c r="M2506" t="s">
        <v>24443</v>
      </c>
      <c r="N2506" t="s">
        <v>24444</v>
      </c>
      <c r="O2506">
        <f>VLOOKUP(B2506,HIS退!B:F,5,FALSE)</f>
        <v>-840</v>
      </c>
      <c r="P2506" t="str">
        <f>VLOOKUP(B2506,HIS退!B:I,8,FALSE)</f>
        <v>1</v>
      </c>
      <c r="Q2506" s="38">
        <f>VLOOKUP(C2506,招行退!B:F,5,FALSE)</f>
        <v>840</v>
      </c>
      <c r="R2506" t="str">
        <f>VLOOKUP(C2506,招行退!B:H,7,FALSE)</f>
        <v>S</v>
      </c>
      <c r="S2506" t="e">
        <f>VLOOKUP(C2506,招行退!B:I,8,FALSE)</f>
        <v>#N/A</v>
      </c>
    </row>
    <row r="2507" spans="1:19" ht="14.25">
      <c r="A2507" t="s">
        <v>24445</v>
      </c>
      <c r="B2507">
        <v>973128</v>
      </c>
      <c r="C2507" t="s">
        <v>12691</v>
      </c>
      <c r="D2507" t="s">
        <v>17719</v>
      </c>
      <c r="E2507" t="s">
        <v>12694</v>
      </c>
      <c r="F2507" s="15">
        <v>1000</v>
      </c>
      <c r="G2507" t="s">
        <v>34</v>
      </c>
      <c r="H2507" t="s">
        <v>34</v>
      </c>
      <c r="I2507" t="s">
        <v>58</v>
      </c>
      <c r="J2507" t="s">
        <v>48</v>
      </c>
      <c r="K2507" t="s">
        <v>59</v>
      </c>
      <c r="L2507" s="19" t="s">
        <v>27354</v>
      </c>
      <c r="M2507" t="s">
        <v>24446</v>
      </c>
      <c r="N2507" t="s">
        <v>12695</v>
      </c>
      <c r="O2507">
        <f>VLOOKUP(B2507,HIS退!B:F,5,FALSE)</f>
        <v>-1000</v>
      </c>
      <c r="P2507" t="str">
        <f>VLOOKUP(B2507,HIS退!B:I,8,FALSE)</f>
        <v>9</v>
      </c>
      <c r="Q2507" s="38">
        <f>VLOOKUP(C2507,招行退!B:F,5,FALSE)</f>
        <v>1000</v>
      </c>
      <c r="R2507" t="str">
        <f>VLOOKUP(C2507,招行退!B:H,7,FALSE)</f>
        <v>B</v>
      </c>
      <c r="S2507" t="str">
        <f>VLOOKUP(C2507,招行退!B:I,8,FALSE)</f>
        <v>20170726</v>
      </c>
    </row>
    <row r="2508" spans="1:19" ht="14.25" hidden="1">
      <c r="A2508" t="s">
        <v>24447</v>
      </c>
      <c r="B2508">
        <v>973160</v>
      </c>
      <c r="C2508" t="s">
        <v>17721</v>
      </c>
      <c r="D2508" t="s">
        <v>17722</v>
      </c>
      <c r="E2508" t="s">
        <v>17723</v>
      </c>
      <c r="F2508" s="15">
        <v>4000</v>
      </c>
      <c r="G2508" t="s">
        <v>34</v>
      </c>
      <c r="H2508" t="s">
        <v>34</v>
      </c>
      <c r="I2508" t="s">
        <v>58</v>
      </c>
      <c r="J2508" t="s">
        <v>48</v>
      </c>
      <c r="K2508" t="s">
        <v>59</v>
      </c>
      <c r="L2508" t="s">
        <v>24448</v>
      </c>
      <c r="M2508" t="s">
        <v>24449</v>
      </c>
      <c r="N2508" t="s">
        <v>24181</v>
      </c>
      <c r="O2508">
        <f>VLOOKUP(B2508,HIS退!B:F,5,FALSE)</f>
        <v>-4000</v>
      </c>
      <c r="P2508" t="str">
        <f>VLOOKUP(B2508,HIS退!B:I,8,FALSE)</f>
        <v>1</v>
      </c>
      <c r="Q2508" s="38">
        <f>VLOOKUP(C2508,招行退!B:F,5,FALSE)</f>
        <v>4000</v>
      </c>
      <c r="R2508" t="str">
        <f>VLOOKUP(C2508,招行退!B:H,7,FALSE)</f>
        <v>S</v>
      </c>
      <c r="S2508" t="e">
        <f>VLOOKUP(C2508,招行退!B:I,8,FALSE)</f>
        <v>#N/A</v>
      </c>
    </row>
    <row r="2509" spans="1:19" ht="14.25" hidden="1">
      <c r="A2509" t="s">
        <v>24450</v>
      </c>
      <c r="B2509">
        <v>973188</v>
      </c>
      <c r="C2509" t="s">
        <v>17725</v>
      </c>
      <c r="D2509" t="s">
        <v>16888</v>
      </c>
      <c r="E2509" t="s">
        <v>965</v>
      </c>
      <c r="F2509" s="15">
        <v>50</v>
      </c>
      <c r="G2509" t="s">
        <v>34</v>
      </c>
      <c r="H2509" t="s">
        <v>34</v>
      </c>
      <c r="I2509" t="s">
        <v>58</v>
      </c>
      <c r="J2509" t="s">
        <v>48</v>
      </c>
      <c r="K2509" t="s">
        <v>59</v>
      </c>
      <c r="L2509" t="s">
        <v>24451</v>
      </c>
      <c r="M2509" t="s">
        <v>24452</v>
      </c>
      <c r="N2509" t="s">
        <v>23592</v>
      </c>
      <c r="O2509">
        <f>VLOOKUP(B2509,HIS退!B:F,5,FALSE)</f>
        <v>-50</v>
      </c>
      <c r="P2509" t="str">
        <f>VLOOKUP(B2509,HIS退!B:I,8,FALSE)</f>
        <v>1</v>
      </c>
      <c r="Q2509" s="38">
        <f>VLOOKUP(C2509,招行退!B:F,5,FALSE)</f>
        <v>50</v>
      </c>
      <c r="R2509" t="str">
        <f>VLOOKUP(C2509,招行退!B:H,7,FALSE)</f>
        <v>S</v>
      </c>
      <c r="S2509" t="e">
        <f>VLOOKUP(C2509,招行退!B:I,8,FALSE)</f>
        <v>#N/A</v>
      </c>
    </row>
    <row r="2510" spans="1:19" ht="14.25" hidden="1">
      <c r="A2510" t="s">
        <v>24453</v>
      </c>
      <c r="B2510">
        <v>973193</v>
      </c>
      <c r="C2510" t="s">
        <v>12674</v>
      </c>
      <c r="D2510" t="s">
        <v>16888</v>
      </c>
      <c r="E2510" t="s">
        <v>965</v>
      </c>
      <c r="F2510" s="15">
        <v>1728.8</v>
      </c>
      <c r="G2510" t="s">
        <v>34</v>
      </c>
      <c r="H2510" t="s">
        <v>34</v>
      </c>
      <c r="I2510" t="s">
        <v>340</v>
      </c>
      <c r="J2510" t="s">
        <v>57</v>
      </c>
      <c r="K2510" t="s">
        <v>59</v>
      </c>
      <c r="L2510" t="s">
        <v>12675</v>
      </c>
      <c r="M2510" t="s">
        <v>24454</v>
      </c>
      <c r="N2510" t="s">
        <v>12379</v>
      </c>
      <c r="O2510">
        <f>VLOOKUP(B2510,HIS退!B:F,5,FALSE)</f>
        <v>-1728.8</v>
      </c>
      <c r="P2510" t="str">
        <f>VLOOKUP(B2510,HIS退!B:I,8,FALSE)</f>
        <v>9</v>
      </c>
      <c r="Q2510" s="38">
        <f>VLOOKUP(C2510,招行退!B:F,5,FALSE)</f>
        <v>1728.8</v>
      </c>
      <c r="R2510" t="str">
        <f>VLOOKUP(C2510,招行退!B:H,7,FALSE)</f>
        <v>B</v>
      </c>
      <c r="S2510" t="str">
        <f>VLOOKUP(C2510,招行退!B:I,8,FALSE)</f>
        <v>20170725</v>
      </c>
    </row>
    <row r="2511" spans="1:19" ht="14.25">
      <c r="A2511" t="s">
        <v>24455</v>
      </c>
      <c r="B2511">
        <v>973536</v>
      </c>
      <c r="C2511" t="s">
        <v>12698</v>
      </c>
      <c r="D2511" t="s">
        <v>17728</v>
      </c>
      <c r="E2511" t="s">
        <v>12701</v>
      </c>
      <c r="F2511" s="15">
        <v>1296.5</v>
      </c>
      <c r="G2511" t="s">
        <v>34</v>
      </c>
      <c r="H2511" t="s">
        <v>34</v>
      </c>
      <c r="I2511" t="s">
        <v>58</v>
      </c>
      <c r="J2511" t="s">
        <v>48</v>
      </c>
      <c r="K2511" t="s">
        <v>59</v>
      </c>
      <c r="L2511" s="19" t="s">
        <v>27355</v>
      </c>
      <c r="M2511" t="s">
        <v>24456</v>
      </c>
      <c r="N2511" t="s">
        <v>12702</v>
      </c>
      <c r="O2511">
        <f>VLOOKUP(B2511,HIS退!B:F,5,FALSE)</f>
        <v>-1296.5</v>
      </c>
      <c r="P2511" t="str">
        <f>VLOOKUP(B2511,HIS退!B:I,8,FALSE)</f>
        <v>9</v>
      </c>
      <c r="Q2511" s="38">
        <f>VLOOKUP(C2511,招行退!B:F,5,FALSE)</f>
        <v>1296.5</v>
      </c>
      <c r="R2511" t="str">
        <f>VLOOKUP(C2511,招行退!B:H,7,FALSE)</f>
        <v>B</v>
      </c>
      <c r="S2511" t="str">
        <f>VLOOKUP(C2511,招行退!B:I,8,FALSE)</f>
        <v>20170726</v>
      </c>
    </row>
    <row r="2512" spans="1:19" ht="14.25" hidden="1">
      <c r="A2512" t="s">
        <v>24457</v>
      </c>
      <c r="B2512">
        <v>974083</v>
      </c>
      <c r="C2512" t="s">
        <v>12687</v>
      </c>
      <c r="D2512" t="s">
        <v>16835</v>
      </c>
      <c r="E2512" t="s">
        <v>12314</v>
      </c>
      <c r="F2512" s="15">
        <v>200</v>
      </c>
      <c r="G2512" t="s">
        <v>34</v>
      </c>
      <c r="H2512" t="s">
        <v>34</v>
      </c>
      <c r="I2512" t="s">
        <v>340</v>
      </c>
      <c r="J2512" t="s">
        <v>57</v>
      </c>
      <c r="K2512" t="s">
        <v>59</v>
      </c>
      <c r="L2512" t="s">
        <v>12688</v>
      </c>
      <c r="M2512" t="s">
        <v>24458</v>
      </c>
      <c r="N2512" t="s">
        <v>12315</v>
      </c>
      <c r="O2512">
        <f>VLOOKUP(B2512,HIS退!B:F,5,FALSE)</f>
        <v>-200</v>
      </c>
      <c r="P2512" t="str">
        <f>VLOOKUP(B2512,HIS退!B:I,8,FALSE)</f>
        <v>9</v>
      </c>
      <c r="Q2512" s="38">
        <f>VLOOKUP(C2512,招行退!B:F,5,FALSE)</f>
        <v>200</v>
      </c>
      <c r="R2512" t="str">
        <f>VLOOKUP(C2512,招行退!B:H,7,FALSE)</f>
        <v>B</v>
      </c>
      <c r="S2512" t="str">
        <f>VLOOKUP(C2512,招行退!B:I,8,FALSE)</f>
        <v>20170724</v>
      </c>
    </row>
    <row r="2513" spans="1:19" ht="14.25" hidden="1">
      <c r="A2513" t="s">
        <v>24459</v>
      </c>
      <c r="B2513">
        <v>974353</v>
      </c>
      <c r="C2513" t="s">
        <v>17731</v>
      </c>
      <c r="D2513" t="s">
        <v>17732</v>
      </c>
      <c r="E2513" t="s">
        <v>17733</v>
      </c>
      <c r="F2513" s="15">
        <v>465.68</v>
      </c>
      <c r="G2513" t="s">
        <v>34</v>
      </c>
      <c r="H2513" t="s">
        <v>34</v>
      </c>
      <c r="I2513" t="s">
        <v>58</v>
      </c>
      <c r="J2513" t="s">
        <v>48</v>
      </c>
      <c r="K2513" t="s">
        <v>59</v>
      </c>
      <c r="L2513" t="s">
        <v>24460</v>
      </c>
      <c r="M2513" t="s">
        <v>24461</v>
      </c>
      <c r="N2513" t="s">
        <v>24462</v>
      </c>
      <c r="O2513">
        <f>VLOOKUP(B2513,HIS退!B:F,5,FALSE)</f>
        <v>-465.68</v>
      </c>
      <c r="P2513" t="str">
        <f>VLOOKUP(B2513,HIS退!B:I,8,FALSE)</f>
        <v>1</v>
      </c>
      <c r="Q2513" s="38">
        <f>VLOOKUP(C2513,招行退!B:F,5,FALSE)</f>
        <v>465.68</v>
      </c>
      <c r="R2513" t="str">
        <f>VLOOKUP(C2513,招行退!B:H,7,FALSE)</f>
        <v>S</v>
      </c>
      <c r="S2513" t="e">
        <f>VLOOKUP(C2513,招行退!B:I,8,FALSE)</f>
        <v>#N/A</v>
      </c>
    </row>
    <row r="2514" spans="1:19" ht="14.25" hidden="1">
      <c r="A2514" t="s">
        <v>24463</v>
      </c>
      <c r="B2514">
        <v>974424</v>
      </c>
      <c r="C2514" t="s">
        <v>17735</v>
      </c>
      <c r="D2514" t="s">
        <v>17736</v>
      </c>
      <c r="E2514" t="s">
        <v>17737</v>
      </c>
      <c r="F2514" s="15">
        <v>500</v>
      </c>
      <c r="G2514" t="s">
        <v>34</v>
      </c>
      <c r="H2514" t="s">
        <v>34</v>
      </c>
      <c r="I2514" t="s">
        <v>58</v>
      </c>
      <c r="J2514" t="s">
        <v>48</v>
      </c>
      <c r="K2514" t="s">
        <v>59</v>
      </c>
      <c r="L2514" t="s">
        <v>24464</v>
      </c>
      <c r="M2514" t="s">
        <v>24465</v>
      </c>
      <c r="N2514" t="s">
        <v>24466</v>
      </c>
      <c r="O2514">
        <f>VLOOKUP(B2514,HIS退!B:F,5,FALSE)</f>
        <v>-500</v>
      </c>
      <c r="P2514" t="str">
        <f>VLOOKUP(B2514,HIS退!B:I,8,FALSE)</f>
        <v>1</v>
      </c>
      <c r="Q2514" s="38">
        <f>VLOOKUP(C2514,招行退!B:F,5,FALSE)</f>
        <v>500</v>
      </c>
      <c r="R2514" t="str">
        <f>VLOOKUP(C2514,招行退!B:H,7,FALSE)</f>
        <v>S</v>
      </c>
      <c r="S2514" t="e">
        <f>VLOOKUP(C2514,招行退!B:I,8,FALSE)</f>
        <v>#N/A</v>
      </c>
    </row>
    <row r="2515" spans="1:19" ht="14.25" hidden="1">
      <c r="A2515" t="s">
        <v>24467</v>
      </c>
      <c r="B2515">
        <v>974486</v>
      </c>
      <c r="C2515" t="s">
        <v>17739</v>
      </c>
      <c r="D2515" t="s">
        <v>17740</v>
      </c>
      <c r="E2515" t="s">
        <v>17741</v>
      </c>
      <c r="F2515" s="15">
        <v>50</v>
      </c>
      <c r="G2515" t="s">
        <v>34</v>
      </c>
      <c r="H2515" t="s">
        <v>34</v>
      </c>
      <c r="I2515" t="s">
        <v>58</v>
      </c>
      <c r="J2515" t="s">
        <v>48</v>
      </c>
      <c r="K2515" t="s">
        <v>59</v>
      </c>
      <c r="L2515" t="s">
        <v>24468</v>
      </c>
      <c r="M2515" t="s">
        <v>24469</v>
      </c>
      <c r="N2515" t="s">
        <v>24470</v>
      </c>
      <c r="O2515">
        <f>VLOOKUP(B2515,HIS退!B:F,5,FALSE)</f>
        <v>-50</v>
      </c>
      <c r="P2515" t="str">
        <f>VLOOKUP(B2515,HIS退!B:I,8,FALSE)</f>
        <v>1</v>
      </c>
      <c r="Q2515" s="38">
        <f>VLOOKUP(C2515,招行退!B:F,5,FALSE)</f>
        <v>50</v>
      </c>
      <c r="R2515" t="str">
        <f>VLOOKUP(C2515,招行退!B:H,7,FALSE)</f>
        <v>S</v>
      </c>
      <c r="S2515" t="e">
        <f>VLOOKUP(C2515,招行退!B:I,8,FALSE)</f>
        <v>#N/A</v>
      </c>
    </row>
    <row r="2516" spans="1:19" ht="14.25" hidden="1">
      <c r="A2516" t="s">
        <v>24471</v>
      </c>
      <c r="B2516">
        <v>975175</v>
      </c>
      <c r="C2516" t="s">
        <v>17743</v>
      </c>
      <c r="D2516" t="s">
        <v>17744</v>
      </c>
      <c r="E2516" t="s">
        <v>17745</v>
      </c>
      <c r="F2516" s="15">
        <v>200</v>
      </c>
      <c r="G2516" t="s">
        <v>34</v>
      </c>
      <c r="H2516" t="s">
        <v>34</v>
      </c>
      <c r="I2516" t="s">
        <v>58</v>
      </c>
      <c r="J2516" t="s">
        <v>48</v>
      </c>
      <c r="K2516" t="s">
        <v>59</v>
      </c>
      <c r="L2516" t="s">
        <v>24472</v>
      </c>
      <c r="M2516" t="s">
        <v>24473</v>
      </c>
      <c r="N2516" t="s">
        <v>24474</v>
      </c>
      <c r="O2516">
        <f>VLOOKUP(B2516,HIS退!B:F,5,FALSE)</f>
        <v>-200</v>
      </c>
      <c r="P2516" t="str">
        <f>VLOOKUP(B2516,HIS退!B:I,8,FALSE)</f>
        <v>1</v>
      </c>
      <c r="Q2516" s="38">
        <f>VLOOKUP(C2516,招行退!B:F,5,FALSE)</f>
        <v>200</v>
      </c>
      <c r="R2516" t="str">
        <f>VLOOKUP(C2516,招行退!B:H,7,FALSE)</f>
        <v>S</v>
      </c>
      <c r="S2516" t="e">
        <f>VLOOKUP(C2516,招行退!B:I,8,FALSE)</f>
        <v>#N/A</v>
      </c>
    </row>
    <row r="2517" spans="1:19" ht="14.25" hidden="1">
      <c r="A2517" t="s">
        <v>24475</v>
      </c>
      <c r="B2517">
        <v>975320</v>
      </c>
      <c r="C2517" t="s">
        <v>12680</v>
      </c>
      <c r="D2517" t="s">
        <v>17747</v>
      </c>
      <c r="E2517" t="s">
        <v>12683</v>
      </c>
      <c r="F2517" s="15">
        <v>167</v>
      </c>
      <c r="G2517" t="s">
        <v>34</v>
      </c>
      <c r="H2517" t="s">
        <v>34</v>
      </c>
      <c r="I2517" t="s">
        <v>340</v>
      </c>
      <c r="J2517" t="s">
        <v>57</v>
      </c>
      <c r="K2517" t="s">
        <v>59</v>
      </c>
      <c r="L2517" t="s">
        <v>12681</v>
      </c>
      <c r="M2517" t="s">
        <v>24476</v>
      </c>
      <c r="N2517" t="s">
        <v>12684</v>
      </c>
      <c r="O2517">
        <f>VLOOKUP(B2517,HIS退!B:F,5,FALSE)</f>
        <v>-167</v>
      </c>
      <c r="P2517" t="str">
        <f>VLOOKUP(B2517,HIS退!B:I,8,FALSE)</f>
        <v>9</v>
      </c>
      <c r="Q2517" s="38">
        <f>VLOOKUP(C2517,招行退!B:F,5,FALSE)</f>
        <v>167</v>
      </c>
      <c r="R2517" t="str">
        <f>VLOOKUP(C2517,招行退!B:H,7,FALSE)</f>
        <v>B</v>
      </c>
      <c r="S2517" t="str">
        <f>VLOOKUP(C2517,招行退!B:I,8,FALSE)</f>
        <v>20170726</v>
      </c>
    </row>
    <row r="2518" spans="1:19" ht="14.25" hidden="1">
      <c r="A2518" t="s">
        <v>24477</v>
      </c>
      <c r="B2518">
        <v>975661</v>
      </c>
      <c r="C2518" t="s">
        <v>17749</v>
      </c>
      <c r="D2518" t="s">
        <v>17750</v>
      </c>
      <c r="E2518" t="s">
        <v>17751</v>
      </c>
      <c r="F2518" s="15">
        <v>40</v>
      </c>
      <c r="G2518" t="s">
        <v>34</v>
      </c>
      <c r="H2518" t="s">
        <v>34</v>
      </c>
      <c r="I2518" t="s">
        <v>58</v>
      </c>
      <c r="J2518" t="s">
        <v>48</v>
      </c>
      <c r="K2518" t="s">
        <v>59</v>
      </c>
      <c r="L2518" t="s">
        <v>24478</v>
      </c>
      <c r="M2518" t="s">
        <v>24479</v>
      </c>
      <c r="N2518" t="s">
        <v>24480</v>
      </c>
      <c r="O2518">
        <f>VLOOKUP(B2518,HIS退!B:F,5,FALSE)</f>
        <v>-40</v>
      </c>
      <c r="P2518" t="str">
        <f>VLOOKUP(B2518,HIS退!B:I,8,FALSE)</f>
        <v>1</v>
      </c>
      <c r="Q2518" s="38">
        <f>VLOOKUP(C2518,招行退!B:F,5,FALSE)</f>
        <v>40</v>
      </c>
      <c r="R2518" t="str">
        <f>VLOOKUP(C2518,招行退!B:H,7,FALSE)</f>
        <v>S</v>
      </c>
      <c r="S2518" t="e">
        <f>VLOOKUP(C2518,招行退!B:I,8,FALSE)</f>
        <v>#N/A</v>
      </c>
    </row>
    <row r="2519" spans="1:19" ht="14.25" hidden="1">
      <c r="A2519" t="s">
        <v>24481</v>
      </c>
      <c r="B2519">
        <v>975771</v>
      </c>
      <c r="C2519" t="s">
        <v>17753</v>
      </c>
      <c r="D2519" t="s">
        <v>16933</v>
      </c>
      <c r="E2519" t="s">
        <v>12356</v>
      </c>
      <c r="F2519" s="15">
        <v>5995.92</v>
      </c>
      <c r="G2519" t="s">
        <v>34</v>
      </c>
      <c r="H2519" t="s">
        <v>34</v>
      </c>
      <c r="I2519" t="s">
        <v>58</v>
      </c>
      <c r="J2519" t="s">
        <v>48</v>
      </c>
      <c r="K2519" t="s">
        <v>59</v>
      </c>
      <c r="L2519" t="s">
        <v>24482</v>
      </c>
      <c r="M2519" t="s">
        <v>24483</v>
      </c>
      <c r="N2519" t="s">
        <v>12357</v>
      </c>
      <c r="O2519">
        <f>VLOOKUP(B2519,HIS退!B:F,5,FALSE)</f>
        <v>-5995.92</v>
      </c>
      <c r="P2519" t="str">
        <f>VLOOKUP(B2519,HIS退!B:I,8,FALSE)</f>
        <v>1</v>
      </c>
      <c r="Q2519" s="38">
        <f>VLOOKUP(C2519,招行退!B:F,5,FALSE)</f>
        <v>5995.92</v>
      </c>
      <c r="R2519" t="str">
        <f>VLOOKUP(C2519,招行退!B:H,7,FALSE)</f>
        <v>S</v>
      </c>
      <c r="S2519" t="e">
        <f>VLOOKUP(C2519,招行退!B:I,8,FALSE)</f>
        <v>#N/A</v>
      </c>
    </row>
    <row r="2520" spans="1:19" ht="14.25" hidden="1">
      <c r="A2520" t="s">
        <v>24484</v>
      </c>
      <c r="B2520">
        <v>976176</v>
      </c>
      <c r="C2520" t="s">
        <v>12705</v>
      </c>
      <c r="D2520" t="s">
        <v>17755</v>
      </c>
      <c r="E2520" t="s">
        <v>12708</v>
      </c>
      <c r="F2520" s="15">
        <v>3400</v>
      </c>
      <c r="G2520" t="s">
        <v>34</v>
      </c>
      <c r="H2520" t="s">
        <v>34</v>
      </c>
      <c r="I2520" t="s">
        <v>340</v>
      </c>
      <c r="J2520" t="s">
        <v>57</v>
      </c>
      <c r="K2520" t="s">
        <v>59</v>
      </c>
      <c r="L2520" t="s">
        <v>12706</v>
      </c>
      <c r="M2520" t="s">
        <v>24485</v>
      </c>
      <c r="N2520" t="s">
        <v>12709</v>
      </c>
      <c r="O2520">
        <f>VLOOKUP(B2520,HIS退!B:F,5,FALSE)</f>
        <v>-3400</v>
      </c>
      <c r="P2520" t="str">
        <f>VLOOKUP(B2520,HIS退!B:I,8,FALSE)</f>
        <v>9</v>
      </c>
      <c r="Q2520" s="38">
        <f>VLOOKUP(C2520,招行退!B:F,5,FALSE)</f>
        <v>3400</v>
      </c>
      <c r="R2520" t="str">
        <f>VLOOKUP(C2520,招行退!B:H,7,FALSE)</f>
        <v>B</v>
      </c>
      <c r="S2520" t="str">
        <f>VLOOKUP(C2520,招行退!B:I,8,FALSE)</f>
        <v>20170726</v>
      </c>
    </row>
    <row r="2521" spans="1:19" ht="14.25" hidden="1">
      <c r="A2521" t="s">
        <v>24486</v>
      </c>
      <c r="B2521">
        <v>976727</v>
      </c>
      <c r="C2521" t="s">
        <v>17757</v>
      </c>
      <c r="D2521" t="s">
        <v>17758</v>
      </c>
      <c r="E2521" t="s">
        <v>17759</v>
      </c>
      <c r="F2521" s="15">
        <v>2000</v>
      </c>
      <c r="G2521" t="s">
        <v>34</v>
      </c>
      <c r="H2521" t="s">
        <v>34</v>
      </c>
      <c r="I2521" t="s">
        <v>58</v>
      </c>
      <c r="J2521" t="s">
        <v>48</v>
      </c>
      <c r="K2521" t="s">
        <v>59</v>
      </c>
      <c r="L2521" t="s">
        <v>24487</v>
      </c>
      <c r="M2521" t="s">
        <v>24488</v>
      </c>
      <c r="N2521" t="s">
        <v>24489</v>
      </c>
      <c r="O2521">
        <f>VLOOKUP(B2521,HIS退!B:F,5,FALSE)</f>
        <v>-2000</v>
      </c>
      <c r="P2521" t="str">
        <f>VLOOKUP(B2521,HIS退!B:I,8,FALSE)</f>
        <v>1</v>
      </c>
      <c r="Q2521" s="38">
        <f>VLOOKUP(C2521,招行退!B:F,5,FALSE)</f>
        <v>2000</v>
      </c>
      <c r="R2521" t="str">
        <f>VLOOKUP(C2521,招行退!B:H,7,FALSE)</f>
        <v>S</v>
      </c>
      <c r="S2521" t="e">
        <f>VLOOKUP(C2521,招行退!B:I,8,FALSE)</f>
        <v>#N/A</v>
      </c>
    </row>
    <row r="2522" spans="1:19" ht="14.25" hidden="1">
      <c r="A2522" t="s">
        <v>24490</v>
      </c>
      <c r="B2522">
        <v>976889</v>
      </c>
      <c r="C2522" t="s">
        <v>17761</v>
      </c>
      <c r="D2522" t="s">
        <v>17571</v>
      </c>
      <c r="E2522" t="s">
        <v>12547</v>
      </c>
      <c r="F2522" s="15">
        <v>751</v>
      </c>
      <c r="G2522" t="s">
        <v>34</v>
      </c>
      <c r="H2522" t="s">
        <v>34</v>
      </c>
      <c r="I2522" t="s">
        <v>58</v>
      </c>
      <c r="J2522" t="s">
        <v>48</v>
      </c>
      <c r="K2522" t="s">
        <v>59</v>
      </c>
      <c r="L2522" t="s">
        <v>24491</v>
      </c>
      <c r="M2522" t="s">
        <v>24492</v>
      </c>
      <c r="N2522" t="s">
        <v>24493</v>
      </c>
      <c r="O2522">
        <f>VLOOKUP(B2522,HIS退!B:F,5,FALSE)</f>
        <v>-751</v>
      </c>
      <c r="P2522" t="str">
        <f>VLOOKUP(B2522,HIS退!B:I,8,FALSE)</f>
        <v>1</v>
      </c>
      <c r="Q2522" s="38">
        <f>VLOOKUP(C2522,招行退!B:F,5,FALSE)</f>
        <v>751</v>
      </c>
      <c r="R2522" t="str">
        <f>VLOOKUP(C2522,招行退!B:H,7,FALSE)</f>
        <v>S</v>
      </c>
      <c r="S2522" t="e">
        <f>VLOOKUP(C2522,招行退!B:I,8,FALSE)</f>
        <v>#N/A</v>
      </c>
    </row>
    <row r="2523" spans="1:19" ht="14.25" hidden="1">
      <c r="A2523" t="s">
        <v>24494</v>
      </c>
      <c r="B2523">
        <v>977751</v>
      </c>
      <c r="C2523" t="s">
        <v>17763</v>
      </c>
      <c r="D2523" t="s">
        <v>17764</v>
      </c>
      <c r="E2523" t="s">
        <v>17765</v>
      </c>
      <c r="F2523" s="15">
        <v>690</v>
      </c>
      <c r="G2523" t="s">
        <v>34</v>
      </c>
      <c r="H2523" t="s">
        <v>34</v>
      </c>
      <c r="I2523" t="s">
        <v>58</v>
      </c>
      <c r="J2523" t="s">
        <v>48</v>
      </c>
      <c r="K2523" t="s">
        <v>59</v>
      </c>
      <c r="L2523" t="s">
        <v>24495</v>
      </c>
      <c r="M2523" t="s">
        <v>24496</v>
      </c>
      <c r="N2523" t="s">
        <v>24497</v>
      </c>
      <c r="O2523">
        <f>VLOOKUP(B2523,HIS退!B:F,5,FALSE)</f>
        <v>-690</v>
      </c>
      <c r="P2523" t="str">
        <f>VLOOKUP(B2523,HIS退!B:I,8,FALSE)</f>
        <v>1</v>
      </c>
      <c r="Q2523" s="38">
        <f>VLOOKUP(C2523,招行退!B:F,5,FALSE)</f>
        <v>690</v>
      </c>
      <c r="R2523" t="str">
        <f>VLOOKUP(C2523,招行退!B:H,7,FALSE)</f>
        <v>S</v>
      </c>
      <c r="S2523" t="e">
        <f>VLOOKUP(C2523,招行退!B:I,8,FALSE)</f>
        <v>#N/A</v>
      </c>
    </row>
    <row r="2524" spans="1:19" ht="14.25" hidden="1">
      <c r="A2524" t="s">
        <v>24498</v>
      </c>
      <c r="B2524">
        <v>977863</v>
      </c>
      <c r="C2524" t="s">
        <v>17767</v>
      </c>
      <c r="D2524" t="s">
        <v>17768</v>
      </c>
      <c r="E2524" t="s">
        <v>17769</v>
      </c>
      <c r="F2524" s="15">
        <v>1500</v>
      </c>
      <c r="G2524" t="s">
        <v>34</v>
      </c>
      <c r="H2524" t="s">
        <v>34</v>
      </c>
      <c r="I2524" t="s">
        <v>58</v>
      </c>
      <c r="J2524" t="s">
        <v>48</v>
      </c>
      <c r="K2524" t="s">
        <v>59</v>
      </c>
      <c r="L2524" t="s">
        <v>24499</v>
      </c>
      <c r="M2524" t="s">
        <v>24500</v>
      </c>
      <c r="N2524" t="s">
        <v>24501</v>
      </c>
      <c r="O2524">
        <f>VLOOKUP(B2524,HIS退!B:F,5,FALSE)</f>
        <v>-1500</v>
      </c>
      <c r="P2524" t="str">
        <f>VLOOKUP(B2524,HIS退!B:I,8,FALSE)</f>
        <v>1</v>
      </c>
      <c r="Q2524" s="38">
        <f>VLOOKUP(C2524,招行退!B:F,5,FALSE)</f>
        <v>1500</v>
      </c>
      <c r="R2524" t="str">
        <f>VLOOKUP(C2524,招行退!B:H,7,FALSE)</f>
        <v>S</v>
      </c>
      <c r="S2524" t="e">
        <f>VLOOKUP(C2524,招行退!B:I,8,FALSE)</f>
        <v>#N/A</v>
      </c>
    </row>
    <row r="2525" spans="1:19" ht="14.25" hidden="1">
      <c r="A2525" t="s">
        <v>24502</v>
      </c>
      <c r="B2525">
        <v>977962</v>
      </c>
      <c r="C2525" t="s">
        <v>17771</v>
      </c>
      <c r="D2525" t="s">
        <v>17772</v>
      </c>
      <c r="E2525" t="s">
        <v>17773</v>
      </c>
      <c r="F2525" s="15">
        <v>452</v>
      </c>
      <c r="G2525" t="s">
        <v>34</v>
      </c>
      <c r="H2525" t="s">
        <v>34</v>
      </c>
      <c r="I2525" t="s">
        <v>58</v>
      </c>
      <c r="J2525" t="s">
        <v>48</v>
      </c>
      <c r="K2525" t="s">
        <v>59</v>
      </c>
      <c r="L2525" t="s">
        <v>24503</v>
      </c>
      <c r="M2525" t="s">
        <v>24504</v>
      </c>
      <c r="N2525" t="s">
        <v>24505</v>
      </c>
      <c r="O2525">
        <f>VLOOKUP(B2525,HIS退!B:F,5,FALSE)</f>
        <v>-452</v>
      </c>
      <c r="P2525" t="str">
        <f>VLOOKUP(B2525,HIS退!B:I,8,FALSE)</f>
        <v>1</v>
      </c>
      <c r="Q2525" s="38">
        <f>VLOOKUP(C2525,招行退!B:F,5,FALSE)</f>
        <v>452</v>
      </c>
      <c r="R2525" t="str">
        <f>VLOOKUP(C2525,招行退!B:H,7,FALSE)</f>
        <v>S</v>
      </c>
      <c r="S2525" t="e">
        <f>VLOOKUP(C2525,招行退!B:I,8,FALSE)</f>
        <v>#N/A</v>
      </c>
    </row>
    <row r="2526" spans="1:19" ht="14.25" hidden="1">
      <c r="A2526" t="s">
        <v>24506</v>
      </c>
      <c r="B2526">
        <v>978055</v>
      </c>
      <c r="C2526" t="s">
        <v>17775</v>
      </c>
      <c r="D2526" t="s">
        <v>17776</v>
      </c>
      <c r="E2526" t="s">
        <v>17777</v>
      </c>
      <c r="F2526" s="15">
        <v>134.44</v>
      </c>
      <c r="G2526" t="s">
        <v>34</v>
      </c>
      <c r="H2526" t="s">
        <v>34</v>
      </c>
      <c r="I2526" t="s">
        <v>58</v>
      </c>
      <c r="J2526" t="s">
        <v>48</v>
      </c>
      <c r="K2526" t="s">
        <v>59</v>
      </c>
      <c r="L2526" t="s">
        <v>24507</v>
      </c>
      <c r="M2526" t="s">
        <v>24508</v>
      </c>
      <c r="N2526" t="s">
        <v>24509</v>
      </c>
      <c r="O2526">
        <f>VLOOKUP(B2526,HIS退!B:F,5,FALSE)</f>
        <v>-134.44</v>
      </c>
      <c r="P2526" t="str">
        <f>VLOOKUP(B2526,HIS退!B:I,8,FALSE)</f>
        <v>1</v>
      </c>
      <c r="Q2526" s="38">
        <f>VLOOKUP(C2526,招行退!B:F,5,FALSE)</f>
        <v>134.44</v>
      </c>
      <c r="R2526" t="str">
        <f>VLOOKUP(C2526,招行退!B:H,7,FALSE)</f>
        <v>S</v>
      </c>
      <c r="S2526" t="e">
        <f>VLOOKUP(C2526,招行退!B:I,8,FALSE)</f>
        <v>#N/A</v>
      </c>
    </row>
    <row r="2527" spans="1:19" ht="14.25" hidden="1">
      <c r="A2527" t="s">
        <v>24510</v>
      </c>
      <c r="B2527">
        <v>978134</v>
      </c>
      <c r="C2527" t="s">
        <v>17779</v>
      </c>
      <c r="D2527" t="s">
        <v>17780</v>
      </c>
      <c r="E2527" t="s">
        <v>17781</v>
      </c>
      <c r="F2527" s="15">
        <v>94.5</v>
      </c>
      <c r="G2527" t="s">
        <v>34</v>
      </c>
      <c r="H2527" t="s">
        <v>34</v>
      </c>
      <c r="I2527" t="s">
        <v>58</v>
      </c>
      <c r="J2527" t="s">
        <v>48</v>
      </c>
      <c r="K2527" t="s">
        <v>59</v>
      </c>
      <c r="L2527" t="s">
        <v>24511</v>
      </c>
      <c r="M2527" t="s">
        <v>24512</v>
      </c>
      <c r="N2527" t="s">
        <v>24513</v>
      </c>
      <c r="O2527">
        <f>VLOOKUP(B2527,HIS退!B:F,5,FALSE)</f>
        <v>-94.5</v>
      </c>
      <c r="P2527" t="str">
        <f>VLOOKUP(B2527,HIS退!B:I,8,FALSE)</f>
        <v>1</v>
      </c>
      <c r="Q2527" s="38">
        <f>VLOOKUP(C2527,招行退!B:F,5,FALSE)</f>
        <v>94.5</v>
      </c>
      <c r="R2527" t="str">
        <f>VLOOKUP(C2527,招行退!B:H,7,FALSE)</f>
        <v>S</v>
      </c>
      <c r="S2527" t="e">
        <f>VLOOKUP(C2527,招行退!B:I,8,FALSE)</f>
        <v>#N/A</v>
      </c>
    </row>
    <row r="2528" spans="1:19" ht="14.25" hidden="1">
      <c r="A2528" t="s">
        <v>24514</v>
      </c>
      <c r="B2528">
        <v>979295</v>
      </c>
      <c r="C2528" t="s">
        <v>17783</v>
      </c>
      <c r="D2528" t="s">
        <v>17784</v>
      </c>
      <c r="E2528" t="s">
        <v>17785</v>
      </c>
      <c r="F2528" s="15">
        <v>1975.1</v>
      </c>
      <c r="G2528" t="s">
        <v>34</v>
      </c>
      <c r="H2528" t="s">
        <v>34</v>
      </c>
      <c r="I2528" t="s">
        <v>58</v>
      </c>
      <c r="J2528" t="s">
        <v>48</v>
      </c>
      <c r="K2528" t="s">
        <v>59</v>
      </c>
      <c r="L2528" t="s">
        <v>24515</v>
      </c>
      <c r="M2528" t="s">
        <v>24516</v>
      </c>
      <c r="N2528" t="s">
        <v>24517</v>
      </c>
      <c r="O2528">
        <f>VLOOKUP(B2528,HIS退!B:F,5,FALSE)</f>
        <v>-1975.1</v>
      </c>
      <c r="P2528" t="str">
        <f>VLOOKUP(B2528,HIS退!B:I,8,FALSE)</f>
        <v>1</v>
      </c>
      <c r="Q2528" s="38">
        <f>VLOOKUP(C2528,招行退!B:F,5,FALSE)</f>
        <v>1975.1</v>
      </c>
      <c r="R2528" t="str">
        <f>VLOOKUP(C2528,招行退!B:H,7,FALSE)</f>
        <v>S</v>
      </c>
      <c r="S2528" t="e">
        <f>VLOOKUP(C2528,招行退!B:I,8,FALSE)</f>
        <v>#N/A</v>
      </c>
    </row>
    <row r="2529" spans="1:19" ht="14.25" hidden="1">
      <c r="A2529" t="s">
        <v>24518</v>
      </c>
      <c r="B2529">
        <v>979736</v>
      </c>
      <c r="C2529" t="s">
        <v>12718</v>
      </c>
      <c r="D2529" t="s">
        <v>17787</v>
      </c>
      <c r="E2529" t="s">
        <v>12721</v>
      </c>
      <c r="F2529" s="15">
        <v>1000</v>
      </c>
      <c r="G2529" t="s">
        <v>34</v>
      </c>
      <c r="H2529" t="s">
        <v>34</v>
      </c>
      <c r="I2529" t="s">
        <v>340</v>
      </c>
      <c r="J2529" t="s">
        <v>57</v>
      </c>
      <c r="K2529" t="s">
        <v>59</v>
      </c>
      <c r="L2529" t="s">
        <v>12719</v>
      </c>
      <c r="M2529" t="s">
        <v>24519</v>
      </c>
      <c r="N2529" t="s">
        <v>12722</v>
      </c>
      <c r="O2529">
        <f>VLOOKUP(B2529,HIS退!B:F,5,FALSE)</f>
        <v>-1000</v>
      </c>
      <c r="P2529" t="str">
        <f>VLOOKUP(B2529,HIS退!B:I,8,FALSE)</f>
        <v>9</v>
      </c>
      <c r="Q2529" s="38">
        <f>VLOOKUP(C2529,招行退!B:F,5,FALSE)</f>
        <v>1000</v>
      </c>
      <c r="R2529" t="str">
        <f>VLOOKUP(C2529,招行退!B:H,7,FALSE)</f>
        <v>B</v>
      </c>
      <c r="S2529" t="str">
        <f>VLOOKUP(C2529,招行退!B:I,8,FALSE)</f>
        <v>20170726</v>
      </c>
    </row>
    <row r="2530" spans="1:19" ht="14.25" hidden="1">
      <c r="A2530" t="s">
        <v>24520</v>
      </c>
      <c r="B2530">
        <v>980420</v>
      </c>
      <c r="C2530" t="s">
        <v>17789</v>
      </c>
      <c r="D2530" t="s">
        <v>17790</v>
      </c>
      <c r="E2530" t="s">
        <v>17791</v>
      </c>
      <c r="F2530" s="15">
        <v>268</v>
      </c>
      <c r="G2530" t="s">
        <v>34</v>
      </c>
      <c r="H2530" t="s">
        <v>34</v>
      </c>
      <c r="I2530" t="s">
        <v>58</v>
      </c>
      <c r="J2530" t="s">
        <v>48</v>
      </c>
      <c r="K2530" t="s">
        <v>59</v>
      </c>
      <c r="L2530" t="s">
        <v>24521</v>
      </c>
      <c r="M2530" t="s">
        <v>24522</v>
      </c>
      <c r="N2530" t="s">
        <v>24523</v>
      </c>
      <c r="O2530">
        <f>VLOOKUP(B2530,HIS退!B:F,5,FALSE)</f>
        <v>-268</v>
      </c>
      <c r="P2530" t="str">
        <f>VLOOKUP(B2530,HIS退!B:I,8,FALSE)</f>
        <v>1</v>
      </c>
      <c r="Q2530" s="38">
        <f>VLOOKUP(C2530,招行退!B:F,5,FALSE)</f>
        <v>268</v>
      </c>
      <c r="R2530" t="str">
        <f>VLOOKUP(C2530,招行退!B:H,7,FALSE)</f>
        <v>S</v>
      </c>
      <c r="S2530" t="e">
        <f>VLOOKUP(C2530,招行退!B:I,8,FALSE)</f>
        <v>#N/A</v>
      </c>
    </row>
    <row r="2531" spans="1:19" ht="14.25" hidden="1">
      <c r="A2531" t="s">
        <v>24524</v>
      </c>
      <c r="B2531">
        <v>980438</v>
      </c>
      <c r="C2531" t="s">
        <v>17793</v>
      </c>
      <c r="D2531" t="s">
        <v>17794</v>
      </c>
      <c r="E2531" t="s">
        <v>17795</v>
      </c>
      <c r="F2531" s="15">
        <v>500</v>
      </c>
      <c r="G2531" t="s">
        <v>34</v>
      </c>
      <c r="H2531" t="s">
        <v>34</v>
      </c>
      <c r="I2531" t="s">
        <v>58</v>
      </c>
      <c r="J2531" t="s">
        <v>48</v>
      </c>
      <c r="K2531" t="s">
        <v>59</v>
      </c>
      <c r="L2531" t="s">
        <v>24525</v>
      </c>
      <c r="M2531" t="s">
        <v>24526</v>
      </c>
      <c r="N2531" t="s">
        <v>24527</v>
      </c>
      <c r="O2531">
        <f>VLOOKUP(B2531,HIS退!B:F,5,FALSE)</f>
        <v>-500</v>
      </c>
      <c r="P2531" t="str">
        <f>VLOOKUP(B2531,HIS退!B:I,8,FALSE)</f>
        <v>1</v>
      </c>
      <c r="Q2531" s="38">
        <f>VLOOKUP(C2531,招行退!B:F,5,FALSE)</f>
        <v>500</v>
      </c>
      <c r="R2531" t="str">
        <f>VLOOKUP(C2531,招行退!B:H,7,FALSE)</f>
        <v>S</v>
      </c>
      <c r="S2531" t="e">
        <f>VLOOKUP(C2531,招行退!B:I,8,FALSE)</f>
        <v>#N/A</v>
      </c>
    </row>
    <row r="2532" spans="1:19" ht="14.25" hidden="1">
      <c r="A2532" t="s">
        <v>24528</v>
      </c>
      <c r="B2532">
        <v>980569</v>
      </c>
      <c r="C2532" t="s">
        <v>12732</v>
      </c>
      <c r="D2532" t="s">
        <v>17797</v>
      </c>
      <c r="E2532" t="s">
        <v>12735</v>
      </c>
      <c r="F2532" s="15">
        <v>100</v>
      </c>
      <c r="G2532" t="s">
        <v>34</v>
      </c>
      <c r="H2532" t="s">
        <v>34</v>
      </c>
      <c r="I2532" t="s">
        <v>340</v>
      </c>
      <c r="J2532" t="s">
        <v>57</v>
      </c>
      <c r="K2532" t="s">
        <v>59</v>
      </c>
      <c r="L2532" t="s">
        <v>12733</v>
      </c>
      <c r="M2532" t="s">
        <v>24529</v>
      </c>
      <c r="N2532" t="s">
        <v>12736</v>
      </c>
      <c r="O2532">
        <f>VLOOKUP(B2532,HIS退!B:F,5,FALSE)</f>
        <v>-100</v>
      </c>
      <c r="P2532" t="str">
        <f>VLOOKUP(B2532,HIS退!B:I,8,FALSE)</f>
        <v>9</v>
      </c>
      <c r="Q2532" s="38">
        <f>VLOOKUP(C2532,招行退!B:F,5,FALSE)</f>
        <v>100</v>
      </c>
      <c r="R2532" t="str">
        <f>VLOOKUP(C2532,招行退!B:H,7,FALSE)</f>
        <v>B</v>
      </c>
      <c r="S2532" t="str">
        <f>VLOOKUP(C2532,招行退!B:I,8,FALSE)</f>
        <v>20170726</v>
      </c>
    </row>
    <row r="2533" spans="1:19" ht="14.25" hidden="1">
      <c r="A2533" t="s">
        <v>24530</v>
      </c>
      <c r="B2533">
        <v>981130</v>
      </c>
      <c r="C2533" t="s">
        <v>12834</v>
      </c>
      <c r="D2533" t="s">
        <v>17799</v>
      </c>
      <c r="E2533" t="s">
        <v>12802</v>
      </c>
      <c r="F2533" s="15">
        <v>82.5</v>
      </c>
      <c r="G2533" t="s">
        <v>34</v>
      </c>
      <c r="H2533" t="s">
        <v>34</v>
      </c>
      <c r="I2533" t="s">
        <v>340</v>
      </c>
      <c r="J2533" t="s">
        <v>57</v>
      </c>
      <c r="K2533" t="s">
        <v>59</v>
      </c>
      <c r="L2533" t="s">
        <v>12835</v>
      </c>
      <c r="M2533" t="s">
        <v>24531</v>
      </c>
      <c r="N2533" t="s">
        <v>12837</v>
      </c>
      <c r="O2533">
        <f>VLOOKUP(B2533,HIS退!B:F,5,FALSE)</f>
        <v>-82.5</v>
      </c>
      <c r="P2533" t="str">
        <f>VLOOKUP(B2533,HIS退!B:I,8,FALSE)</f>
        <v>9</v>
      </c>
      <c r="Q2533" s="38">
        <f>VLOOKUP(C2533,招行退!B:F,5,FALSE)</f>
        <v>82.5</v>
      </c>
      <c r="R2533" t="str">
        <f>VLOOKUP(C2533,招行退!B:H,7,FALSE)</f>
        <v>B</v>
      </c>
      <c r="S2533" t="str">
        <f>VLOOKUP(C2533,招行退!B:I,8,FALSE)</f>
        <v>20170726</v>
      </c>
    </row>
    <row r="2534" spans="1:19" ht="14.25" hidden="1">
      <c r="A2534" t="s">
        <v>24532</v>
      </c>
      <c r="B2534">
        <v>981167</v>
      </c>
      <c r="C2534" t="s">
        <v>12725</v>
      </c>
      <c r="D2534" t="s">
        <v>17801</v>
      </c>
      <c r="E2534" t="s">
        <v>12728</v>
      </c>
      <c r="F2534" s="15">
        <v>400</v>
      </c>
      <c r="G2534" t="s">
        <v>34</v>
      </c>
      <c r="H2534" t="s">
        <v>34</v>
      </c>
      <c r="I2534" t="s">
        <v>340</v>
      </c>
      <c r="J2534" t="s">
        <v>57</v>
      </c>
      <c r="K2534" t="s">
        <v>59</v>
      </c>
      <c r="L2534" t="s">
        <v>12726</v>
      </c>
      <c r="M2534" t="s">
        <v>24533</v>
      </c>
      <c r="N2534" t="s">
        <v>12729</v>
      </c>
      <c r="O2534">
        <f>VLOOKUP(B2534,HIS退!B:F,5,FALSE)</f>
        <v>-400</v>
      </c>
      <c r="P2534" t="str">
        <f>VLOOKUP(B2534,HIS退!B:I,8,FALSE)</f>
        <v>9</v>
      </c>
      <c r="Q2534" s="38">
        <f>VLOOKUP(C2534,招行退!B:F,5,FALSE)</f>
        <v>400</v>
      </c>
      <c r="R2534" t="str">
        <f>VLOOKUP(C2534,招行退!B:H,7,FALSE)</f>
        <v>B</v>
      </c>
      <c r="S2534" t="str">
        <f>VLOOKUP(C2534,招行退!B:I,8,FALSE)</f>
        <v>20170726</v>
      </c>
    </row>
    <row r="2535" spans="1:19" ht="14.25" hidden="1">
      <c r="A2535" t="s">
        <v>24534</v>
      </c>
      <c r="B2535">
        <v>981716</v>
      </c>
      <c r="C2535" t="s">
        <v>17803</v>
      </c>
      <c r="D2535" t="s">
        <v>17804</v>
      </c>
      <c r="E2535" t="s">
        <v>17805</v>
      </c>
      <c r="F2535" s="15">
        <v>100</v>
      </c>
      <c r="G2535" t="s">
        <v>34</v>
      </c>
      <c r="H2535" t="s">
        <v>34</v>
      </c>
      <c r="I2535" t="s">
        <v>58</v>
      </c>
      <c r="J2535" t="s">
        <v>48</v>
      </c>
      <c r="K2535" t="s">
        <v>59</v>
      </c>
      <c r="L2535" t="s">
        <v>24535</v>
      </c>
      <c r="M2535" t="s">
        <v>24536</v>
      </c>
      <c r="N2535" t="s">
        <v>24537</v>
      </c>
      <c r="O2535">
        <f>VLOOKUP(B2535,HIS退!B:F,5,FALSE)</f>
        <v>-100</v>
      </c>
      <c r="P2535" t="str">
        <f>VLOOKUP(B2535,HIS退!B:I,8,FALSE)</f>
        <v>1</v>
      </c>
      <c r="Q2535" s="38">
        <f>VLOOKUP(C2535,招行退!B:F,5,FALSE)</f>
        <v>100</v>
      </c>
      <c r="R2535" t="str">
        <f>VLOOKUP(C2535,招行退!B:H,7,FALSE)</f>
        <v>S</v>
      </c>
      <c r="S2535" t="e">
        <f>VLOOKUP(C2535,招行退!B:I,8,FALSE)</f>
        <v>#N/A</v>
      </c>
    </row>
    <row r="2536" spans="1:19" ht="14.25" hidden="1">
      <c r="A2536" t="s">
        <v>24538</v>
      </c>
      <c r="B2536">
        <v>982243</v>
      </c>
      <c r="C2536" t="s">
        <v>12739</v>
      </c>
      <c r="D2536" t="s">
        <v>17807</v>
      </c>
      <c r="E2536" t="s">
        <v>12742</v>
      </c>
      <c r="F2536" s="15">
        <v>500</v>
      </c>
      <c r="G2536" t="s">
        <v>34</v>
      </c>
      <c r="H2536" t="s">
        <v>34</v>
      </c>
      <c r="I2536" t="s">
        <v>340</v>
      </c>
      <c r="J2536" t="s">
        <v>57</v>
      </c>
      <c r="K2536" t="s">
        <v>59</v>
      </c>
      <c r="L2536" t="s">
        <v>12740</v>
      </c>
      <c r="M2536" t="s">
        <v>24539</v>
      </c>
      <c r="N2536" t="s">
        <v>12743</v>
      </c>
      <c r="O2536">
        <f>VLOOKUP(B2536,HIS退!B:F,5,FALSE)</f>
        <v>-500</v>
      </c>
      <c r="P2536" t="str">
        <f>VLOOKUP(B2536,HIS退!B:I,8,FALSE)</f>
        <v>9</v>
      </c>
      <c r="Q2536" s="38">
        <f>VLOOKUP(C2536,招行退!B:F,5,FALSE)</f>
        <v>500</v>
      </c>
      <c r="R2536" t="str">
        <f>VLOOKUP(C2536,招行退!B:H,7,FALSE)</f>
        <v>B</v>
      </c>
      <c r="S2536" t="str">
        <f>VLOOKUP(C2536,招行退!B:I,8,FALSE)</f>
        <v>20170726</v>
      </c>
    </row>
    <row r="2537" spans="1:19" ht="14.25" hidden="1">
      <c r="A2537" t="s">
        <v>24540</v>
      </c>
      <c r="B2537">
        <v>982459</v>
      </c>
      <c r="C2537" t="s">
        <v>17809</v>
      </c>
      <c r="D2537" t="s">
        <v>17810</v>
      </c>
      <c r="E2537" t="s">
        <v>17811</v>
      </c>
      <c r="F2537" s="15">
        <v>278</v>
      </c>
      <c r="G2537" t="s">
        <v>34</v>
      </c>
      <c r="H2537" t="s">
        <v>34</v>
      </c>
      <c r="I2537" t="s">
        <v>58</v>
      </c>
      <c r="J2537" t="s">
        <v>48</v>
      </c>
      <c r="K2537" t="s">
        <v>59</v>
      </c>
      <c r="L2537" t="s">
        <v>24541</v>
      </c>
      <c r="M2537" t="s">
        <v>24542</v>
      </c>
      <c r="N2537" t="s">
        <v>24543</v>
      </c>
      <c r="O2537">
        <f>VLOOKUP(B2537,HIS退!B:F,5,FALSE)</f>
        <v>-278</v>
      </c>
      <c r="P2537" t="str">
        <f>VLOOKUP(B2537,HIS退!B:I,8,FALSE)</f>
        <v>1</v>
      </c>
      <c r="Q2537" s="38">
        <f>VLOOKUP(C2537,招行退!B:F,5,FALSE)</f>
        <v>278</v>
      </c>
      <c r="R2537" t="str">
        <f>VLOOKUP(C2537,招行退!B:H,7,FALSE)</f>
        <v>S</v>
      </c>
      <c r="S2537" t="e">
        <f>VLOOKUP(C2537,招行退!B:I,8,FALSE)</f>
        <v>#N/A</v>
      </c>
    </row>
    <row r="2538" spans="1:19" ht="14.25" hidden="1">
      <c r="A2538" t="s">
        <v>24544</v>
      </c>
      <c r="B2538">
        <v>982990</v>
      </c>
      <c r="C2538" t="s">
        <v>17813</v>
      </c>
      <c r="D2538" t="s">
        <v>17814</v>
      </c>
      <c r="E2538" t="s">
        <v>17815</v>
      </c>
      <c r="F2538" s="15">
        <v>1466</v>
      </c>
      <c r="G2538" t="s">
        <v>34</v>
      </c>
      <c r="H2538" t="s">
        <v>34</v>
      </c>
      <c r="I2538" t="s">
        <v>58</v>
      </c>
      <c r="J2538" t="s">
        <v>48</v>
      </c>
      <c r="K2538" t="s">
        <v>59</v>
      </c>
      <c r="L2538" t="s">
        <v>24545</v>
      </c>
      <c r="M2538" t="s">
        <v>24546</v>
      </c>
      <c r="N2538" t="s">
        <v>24547</v>
      </c>
      <c r="O2538">
        <f>VLOOKUP(B2538,HIS退!B:F,5,FALSE)</f>
        <v>-1466</v>
      </c>
      <c r="P2538" t="str">
        <f>VLOOKUP(B2538,HIS退!B:I,8,FALSE)</f>
        <v>1</v>
      </c>
      <c r="Q2538" s="38">
        <f>VLOOKUP(C2538,招行退!B:F,5,FALSE)</f>
        <v>1466</v>
      </c>
      <c r="R2538" t="str">
        <f>VLOOKUP(C2538,招行退!B:H,7,FALSE)</f>
        <v>S</v>
      </c>
      <c r="S2538" t="e">
        <f>VLOOKUP(C2538,招行退!B:I,8,FALSE)</f>
        <v>#N/A</v>
      </c>
    </row>
    <row r="2539" spans="1:19" ht="14.25" hidden="1">
      <c r="A2539" t="s">
        <v>24548</v>
      </c>
      <c r="B2539">
        <v>983070</v>
      </c>
      <c r="C2539" t="s">
        <v>17817</v>
      </c>
      <c r="D2539" t="s">
        <v>17818</v>
      </c>
      <c r="E2539" t="s">
        <v>17819</v>
      </c>
      <c r="F2539" s="15">
        <v>7750</v>
      </c>
      <c r="G2539" t="s">
        <v>34</v>
      </c>
      <c r="H2539" t="s">
        <v>34</v>
      </c>
      <c r="I2539" t="s">
        <v>58</v>
      </c>
      <c r="J2539" t="s">
        <v>48</v>
      </c>
      <c r="K2539" t="s">
        <v>59</v>
      </c>
      <c r="L2539" t="s">
        <v>24549</v>
      </c>
      <c r="M2539" t="s">
        <v>24550</v>
      </c>
      <c r="N2539" t="s">
        <v>24551</v>
      </c>
      <c r="O2539">
        <f>VLOOKUP(B2539,HIS退!B:F,5,FALSE)</f>
        <v>-7750</v>
      </c>
      <c r="P2539" t="str">
        <f>VLOOKUP(B2539,HIS退!B:I,8,FALSE)</f>
        <v>1</v>
      </c>
      <c r="Q2539" s="38">
        <f>VLOOKUP(C2539,招行退!B:F,5,FALSE)</f>
        <v>7750</v>
      </c>
      <c r="R2539" t="str">
        <f>VLOOKUP(C2539,招行退!B:H,7,FALSE)</f>
        <v>S</v>
      </c>
      <c r="S2539" t="e">
        <f>VLOOKUP(C2539,招行退!B:I,8,FALSE)</f>
        <v>#N/A</v>
      </c>
    </row>
    <row r="2540" spans="1:19" ht="14.25" hidden="1">
      <c r="A2540" t="s">
        <v>24552</v>
      </c>
      <c r="B2540">
        <v>983076</v>
      </c>
      <c r="C2540" t="s">
        <v>17821</v>
      </c>
      <c r="D2540" t="s">
        <v>17822</v>
      </c>
      <c r="E2540" t="s">
        <v>17823</v>
      </c>
      <c r="F2540" s="15">
        <v>307</v>
      </c>
      <c r="G2540" t="s">
        <v>34</v>
      </c>
      <c r="H2540" t="s">
        <v>34</v>
      </c>
      <c r="I2540" t="s">
        <v>58</v>
      </c>
      <c r="J2540" t="s">
        <v>48</v>
      </c>
      <c r="K2540" t="s">
        <v>59</v>
      </c>
      <c r="L2540" t="s">
        <v>24553</v>
      </c>
      <c r="M2540" t="s">
        <v>24554</v>
      </c>
      <c r="N2540" t="s">
        <v>24547</v>
      </c>
      <c r="O2540">
        <f>VLOOKUP(B2540,HIS退!B:F,5,FALSE)</f>
        <v>-307</v>
      </c>
      <c r="P2540" t="str">
        <f>VLOOKUP(B2540,HIS退!B:I,8,FALSE)</f>
        <v>1</v>
      </c>
      <c r="Q2540" s="38">
        <f>VLOOKUP(C2540,招行退!B:F,5,FALSE)</f>
        <v>307</v>
      </c>
      <c r="R2540" t="str">
        <f>VLOOKUP(C2540,招行退!B:H,7,FALSE)</f>
        <v>S</v>
      </c>
      <c r="S2540" t="e">
        <f>VLOOKUP(C2540,招行退!B:I,8,FALSE)</f>
        <v>#N/A</v>
      </c>
    </row>
    <row r="2541" spans="1:19" ht="14.25" hidden="1">
      <c r="A2541" t="s">
        <v>24555</v>
      </c>
      <c r="B2541">
        <v>983212</v>
      </c>
      <c r="C2541" t="s">
        <v>12746</v>
      </c>
      <c r="D2541" t="s">
        <v>9815</v>
      </c>
      <c r="E2541" t="s">
        <v>5709</v>
      </c>
      <c r="F2541" s="15">
        <v>4715.8500000000004</v>
      </c>
      <c r="G2541" t="s">
        <v>34</v>
      </c>
      <c r="H2541" t="s">
        <v>34</v>
      </c>
      <c r="I2541" t="s">
        <v>340</v>
      </c>
      <c r="J2541" t="s">
        <v>57</v>
      </c>
      <c r="K2541" t="s">
        <v>59</v>
      </c>
      <c r="L2541" t="s">
        <v>12747</v>
      </c>
      <c r="M2541" t="s">
        <v>24556</v>
      </c>
      <c r="N2541" t="s">
        <v>5710</v>
      </c>
      <c r="O2541">
        <f>VLOOKUP(B2541,HIS退!B:F,5,FALSE)</f>
        <v>-4715.8500000000004</v>
      </c>
      <c r="P2541" t="str">
        <f>VLOOKUP(B2541,HIS退!B:I,8,FALSE)</f>
        <v>9</v>
      </c>
      <c r="Q2541" s="38">
        <f>VLOOKUP(C2541,招行退!B:F,5,FALSE)</f>
        <v>4715.8500000000004</v>
      </c>
      <c r="R2541" t="str">
        <f>VLOOKUP(C2541,招行退!B:H,7,FALSE)</f>
        <v>B</v>
      </c>
      <c r="S2541" t="str">
        <f>VLOOKUP(C2541,招行退!B:I,8,FALSE)</f>
        <v>20170726</v>
      </c>
    </row>
    <row r="2542" spans="1:19" ht="14.25" hidden="1">
      <c r="A2542" t="s">
        <v>24557</v>
      </c>
      <c r="B2542">
        <v>983489</v>
      </c>
      <c r="C2542" t="s">
        <v>17826</v>
      </c>
      <c r="D2542" t="s">
        <v>17827</v>
      </c>
      <c r="E2542" t="s">
        <v>17828</v>
      </c>
      <c r="F2542" s="15">
        <v>3800</v>
      </c>
      <c r="G2542" t="s">
        <v>34</v>
      </c>
      <c r="H2542" t="s">
        <v>34</v>
      </c>
      <c r="I2542" t="s">
        <v>58</v>
      </c>
      <c r="J2542" t="s">
        <v>48</v>
      </c>
      <c r="K2542" t="s">
        <v>59</v>
      </c>
      <c r="L2542" t="s">
        <v>24558</v>
      </c>
      <c r="M2542" t="s">
        <v>24559</v>
      </c>
      <c r="N2542" t="s">
        <v>24560</v>
      </c>
      <c r="O2542">
        <f>VLOOKUP(B2542,HIS退!B:F,5,FALSE)</f>
        <v>-3800</v>
      </c>
      <c r="P2542" t="str">
        <f>VLOOKUP(B2542,HIS退!B:I,8,FALSE)</f>
        <v>1</v>
      </c>
      <c r="Q2542" s="38">
        <f>VLOOKUP(C2542,招行退!B:F,5,FALSE)</f>
        <v>3800</v>
      </c>
      <c r="R2542" t="str">
        <f>VLOOKUP(C2542,招行退!B:H,7,FALSE)</f>
        <v>S</v>
      </c>
      <c r="S2542" t="e">
        <f>VLOOKUP(C2542,招行退!B:I,8,FALSE)</f>
        <v>#N/A</v>
      </c>
    </row>
    <row r="2543" spans="1:19" ht="14.25" hidden="1">
      <c r="A2543" t="s">
        <v>24561</v>
      </c>
      <c r="B2543">
        <v>983551</v>
      </c>
      <c r="C2543" t="s">
        <v>17830</v>
      </c>
      <c r="D2543" t="s">
        <v>17831</v>
      </c>
      <c r="E2543" t="s">
        <v>17832</v>
      </c>
      <c r="F2543" s="15">
        <v>10098</v>
      </c>
      <c r="G2543" t="s">
        <v>34</v>
      </c>
      <c r="H2543" t="s">
        <v>34</v>
      </c>
      <c r="I2543" t="s">
        <v>58</v>
      </c>
      <c r="J2543" t="s">
        <v>48</v>
      </c>
      <c r="K2543" t="s">
        <v>59</v>
      </c>
      <c r="L2543" t="s">
        <v>24562</v>
      </c>
      <c r="M2543" t="s">
        <v>24563</v>
      </c>
      <c r="N2543" t="s">
        <v>24564</v>
      </c>
      <c r="O2543">
        <f>VLOOKUP(B2543,HIS退!B:F,5,FALSE)</f>
        <v>-10098</v>
      </c>
      <c r="P2543" t="str">
        <f>VLOOKUP(B2543,HIS退!B:I,8,FALSE)</f>
        <v>1</v>
      </c>
      <c r="Q2543" s="38">
        <f>VLOOKUP(C2543,招行退!B:F,5,FALSE)</f>
        <v>10098</v>
      </c>
      <c r="R2543" t="str">
        <f>VLOOKUP(C2543,招行退!B:H,7,FALSE)</f>
        <v>S</v>
      </c>
      <c r="S2543" t="e">
        <f>VLOOKUP(C2543,招行退!B:I,8,FALSE)</f>
        <v>#N/A</v>
      </c>
    </row>
    <row r="2544" spans="1:19" ht="14.25" hidden="1">
      <c r="A2544" t="s">
        <v>24565</v>
      </c>
      <c r="B2544">
        <v>983742</v>
      </c>
      <c r="C2544" t="s">
        <v>12751</v>
      </c>
      <c r="D2544" t="s">
        <v>8382</v>
      </c>
      <c r="E2544" t="s">
        <v>5419</v>
      </c>
      <c r="F2544" s="15">
        <v>700</v>
      </c>
      <c r="G2544" t="s">
        <v>34</v>
      </c>
      <c r="H2544" t="s">
        <v>34</v>
      </c>
      <c r="I2544" t="s">
        <v>340</v>
      </c>
      <c r="J2544" t="s">
        <v>57</v>
      </c>
      <c r="K2544" t="s">
        <v>59</v>
      </c>
      <c r="L2544" t="s">
        <v>12752</v>
      </c>
      <c r="M2544" t="s">
        <v>24566</v>
      </c>
      <c r="N2544" t="s">
        <v>5420</v>
      </c>
      <c r="O2544">
        <f>VLOOKUP(B2544,HIS退!B:F,5,FALSE)</f>
        <v>-700</v>
      </c>
      <c r="P2544" t="str">
        <f>VLOOKUP(B2544,HIS退!B:I,8,FALSE)</f>
        <v>9</v>
      </c>
      <c r="Q2544" s="38">
        <f>VLOOKUP(C2544,招行退!B:F,5,FALSE)</f>
        <v>700</v>
      </c>
      <c r="R2544" t="str">
        <f>VLOOKUP(C2544,招行退!B:H,7,FALSE)</f>
        <v>B</v>
      </c>
      <c r="S2544" t="str">
        <f>VLOOKUP(C2544,招行退!B:I,8,FALSE)</f>
        <v>20170714</v>
      </c>
    </row>
    <row r="2545" spans="1:19" ht="14.25" hidden="1">
      <c r="A2545" t="s">
        <v>24567</v>
      </c>
      <c r="B2545">
        <v>984048</v>
      </c>
      <c r="C2545" t="s">
        <v>17835</v>
      </c>
      <c r="D2545" t="s">
        <v>17836</v>
      </c>
      <c r="E2545" t="s">
        <v>17837</v>
      </c>
      <c r="F2545" s="15">
        <v>159.51</v>
      </c>
      <c r="G2545" t="s">
        <v>34</v>
      </c>
      <c r="H2545" t="s">
        <v>34</v>
      </c>
      <c r="I2545" t="s">
        <v>58</v>
      </c>
      <c r="J2545" t="s">
        <v>48</v>
      </c>
      <c r="K2545" t="s">
        <v>59</v>
      </c>
      <c r="L2545" t="s">
        <v>24568</v>
      </c>
      <c r="M2545" t="s">
        <v>24569</v>
      </c>
      <c r="N2545" t="s">
        <v>24570</v>
      </c>
      <c r="O2545">
        <f>VLOOKUP(B2545,HIS退!B:F,5,FALSE)</f>
        <v>-159.51</v>
      </c>
      <c r="P2545" t="str">
        <f>VLOOKUP(B2545,HIS退!B:I,8,FALSE)</f>
        <v>1</v>
      </c>
      <c r="Q2545" s="38">
        <f>VLOOKUP(C2545,招行退!B:F,5,FALSE)</f>
        <v>159.51</v>
      </c>
      <c r="R2545" t="str">
        <f>VLOOKUP(C2545,招行退!B:H,7,FALSE)</f>
        <v>S</v>
      </c>
      <c r="S2545" t="e">
        <f>VLOOKUP(C2545,招行退!B:I,8,FALSE)</f>
        <v>#N/A</v>
      </c>
    </row>
    <row r="2546" spans="1:19" ht="14.25" hidden="1">
      <c r="A2546" t="s">
        <v>24571</v>
      </c>
      <c r="B2546">
        <v>984249</v>
      </c>
      <c r="C2546" t="s">
        <v>17839</v>
      </c>
      <c r="D2546" t="s">
        <v>17840</v>
      </c>
      <c r="E2546" t="s">
        <v>17841</v>
      </c>
      <c r="F2546" s="15">
        <v>994.5</v>
      </c>
      <c r="G2546" t="s">
        <v>34</v>
      </c>
      <c r="H2546" t="s">
        <v>34</v>
      </c>
      <c r="I2546" t="s">
        <v>58</v>
      </c>
      <c r="J2546" t="s">
        <v>48</v>
      </c>
      <c r="K2546" t="s">
        <v>59</v>
      </c>
      <c r="L2546" t="s">
        <v>24572</v>
      </c>
      <c r="M2546" t="s">
        <v>24573</v>
      </c>
      <c r="N2546" t="s">
        <v>24574</v>
      </c>
      <c r="O2546">
        <f>VLOOKUP(B2546,HIS退!B:F,5,FALSE)</f>
        <v>-994.5</v>
      </c>
      <c r="P2546" t="str">
        <f>VLOOKUP(B2546,HIS退!B:I,8,FALSE)</f>
        <v>1</v>
      </c>
      <c r="Q2546" s="38">
        <f>VLOOKUP(C2546,招行退!B:F,5,FALSE)</f>
        <v>994.5</v>
      </c>
      <c r="R2546" t="str">
        <f>VLOOKUP(C2546,招行退!B:H,7,FALSE)</f>
        <v>S</v>
      </c>
      <c r="S2546" t="e">
        <f>VLOOKUP(C2546,招行退!B:I,8,FALSE)</f>
        <v>#N/A</v>
      </c>
    </row>
    <row r="2547" spans="1:19" ht="14.25" hidden="1">
      <c r="A2547" t="s">
        <v>24575</v>
      </c>
      <c r="B2547">
        <v>984500</v>
      </c>
      <c r="C2547" t="s">
        <v>17843</v>
      </c>
      <c r="D2547" t="s">
        <v>17844</v>
      </c>
      <c r="E2547" t="s">
        <v>17845</v>
      </c>
      <c r="F2547" s="15">
        <v>30.92</v>
      </c>
      <c r="G2547" t="s">
        <v>34</v>
      </c>
      <c r="H2547" t="s">
        <v>34</v>
      </c>
      <c r="I2547" t="s">
        <v>58</v>
      </c>
      <c r="J2547" t="s">
        <v>48</v>
      </c>
      <c r="K2547" t="s">
        <v>59</v>
      </c>
      <c r="L2547" t="s">
        <v>24576</v>
      </c>
      <c r="M2547" t="s">
        <v>24577</v>
      </c>
      <c r="N2547" t="s">
        <v>24578</v>
      </c>
      <c r="O2547">
        <f>VLOOKUP(B2547,HIS退!B:F,5,FALSE)</f>
        <v>-30.92</v>
      </c>
      <c r="P2547" t="str">
        <f>VLOOKUP(B2547,HIS退!B:I,8,FALSE)</f>
        <v>1</v>
      </c>
      <c r="Q2547" s="38">
        <f>VLOOKUP(C2547,招行退!B:F,5,FALSE)</f>
        <v>30.92</v>
      </c>
      <c r="R2547" t="str">
        <f>VLOOKUP(C2547,招行退!B:H,7,FALSE)</f>
        <v>S</v>
      </c>
      <c r="S2547" t="e">
        <f>VLOOKUP(C2547,招行退!B:I,8,FALSE)</f>
        <v>#N/A</v>
      </c>
    </row>
    <row r="2548" spans="1:19" ht="14.25" hidden="1">
      <c r="A2548" t="s">
        <v>24579</v>
      </c>
      <c r="B2548">
        <v>984555</v>
      </c>
      <c r="C2548" t="s">
        <v>17847</v>
      </c>
      <c r="D2548" t="s">
        <v>17848</v>
      </c>
      <c r="E2548" t="s">
        <v>17849</v>
      </c>
      <c r="F2548" s="15">
        <v>5000</v>
      </c>
      <c r="G2548" t="s">
        <v>34</v>
      </c>
      <c r="H2548" t="s">
        <v>34</v>
      </c>
      <c r="I2548" t="s">
        <v>58</v>
      </c>
      <c r="J2548" t="s">
        <v>48</v>
      </c>
      <c r="K2548" t="s">
        <v>59</v>
      </c>
      <c r="L2548" t="s">
        <v>24580</v>
      </c>
      <c r="M2548" t="s">
        <v>24581</v>
      </c>
      <c r="N2548" t="s">
        <v>24582</v>
      </c>
      <c r="O2548">
        <f>VLOOKUP(B2548,HIS退!B:F,5,FALSE)</f>
        <v>-5000</v>
      </c>
      <c r="P2548" t="str">
        <f>VLOOKUP(B2548,HIS退!B:I,8,FALSE)</f>
        <v>1</v>
      </c>
      <c r="Q2548" s="38">
        <f>VLOOKUP(C2548,招行退!B:F,5,FALSE)</f>
        <v>5000</v>
      </c>
      <c r="R2548" t="str">
        <f>VLOOKUP(C2548,招行退!B:H,7,FALSE)</f>
        <v>S</v>
      </c>
      <c r="S2548" t="e">
        <f>VLOOKUP(C2548,招行退!B:I,8,FALSE)</f>
        <v>#N/A</v>
      </c>
    </row>
    <row r="2549" spans="1:19" ht="14.25" hidden="1">
      <c r="A2549" t="s">
        <v>24583</v>
      </c>
      <c r="B2549">
        <v>984636</v>
      </c>
      <c r="C2549" t="s">
        <v>17851</v>
      </c>
      <c r="D2549" t="s">
        <v>17852</v>
      </c>
      <c r="E2549" t="s">
        <v>17853</v>
      </c>
      <c r="F2549" s="15">
        <v>3000</v>
      </c>
      <c r="G2549" t="s">
        <v>34</v>
      </c>
      <c r="H2549" t="s">
        <v>34</v>
      </c>
      <c r="I2549" t="s">
        <v>58</v>
      </c>
      <c r="J2549" t="s">
        <v>48</v>
      </c>
      <c r="K2549" t="s">
        <v>59</v>
      </c>
      <c r="L2549" t="s">
        <v>24584</v>
      </c>
      <c r="M2549" t="s">
        <v>24585</v>
      </c>
      <c r="N2549" t="s">
        <v>24586</v>
      </c>
      <c r="O2549">
        <f>VLOOKUP(B2549,HIS退!B:F,5,FALSE)</f>
        <v>-3000</v>
      </c>
      <c r="P2549" t="str">
        <f>VLOOKUP(B2549,HIS退!B:I,8,FALSE)</f>
        <v>1</v>
      </c>
      <c r="Q2549" s="38">
        <f>VLOOKUP(C2549,招行退!B:F,5,FALSE)</f>
        <v>3000</v>
      </c>
      <c r="R2549" t="str">
        <f>VLOOKUP(C2549,招行退!B:H,7,FALSE)</f>
        <v>S</v>
      </c>
      <c r="S2549" t="e">
        <f>VLOOKUP(C2549,招行退!B:I,8,FALSE)</f>
        <v>#N/A</v>
      </c>
    </row>
    <row r="2550" spans="1:19" ht="14.25" hidden="1">
      <c r="A2550" t="s">
        <v>24587</v>
      </c>
      <c r="B2550">
        <v>984740</v>
      </c>
      <c r="C2550" t="s">
        <v>17855</v>
      </c>
      <c r="D2550" t="s">
        <v>17856</v>
      </c>
      <c r="E2550" t="s">
        <v>17857</v>
      </c>
      <c r="F2550" s="15">
        <v>518</v>
      </c>
      <c r="G2550" t="s">
        <v>34</v>
      </c>
      <c r="H2550" t="s">
        <v>34</v>
      </c>
      <c r="I2550" t="s">
        <v>58</v>
      </c>
      <c r="J2550" t="s">
        <v>48</v>
      </c>
      <c r="K2550" t="s">
        <v>59</v>
      </c>
      <c r="L2550" t="s">
        <v>24588</v>
      </c>
      <c r="M2550" t="s">
        <v>24589</v>
      </c>
      <c r="N2550" t="s">
        <v>24590</v>
      </c>
      <c r="O2550">
        <f>VLOOKUP(B2550,HIS退!B:F,5,FALSE)</f>
        <v>-518</v>
      </c>
      <c r="P2550" t="str">
        <f>VLOOKUP(B2550,HIS退!B:I,8,FALSE)</f>
        <v>1</v>
      </c>
      <c r="Q2550" s="38">
        <f>VLOOKUP(C2550,招行退!B:F,5,FALSE)</f>
        <v>518</v>
      </c>
      <c r="R2550" t="str">
        <f>VLOOKUP(C2550,招行退!B:H,7,FALSE)</f>
        <v>S</v>
      </c>
      <c r="S2550" t="e">
        <f>VLOOKUP(C2550,招行退!B:I,8,FALSE)</f>
        <v>#N/A</v>
      </c>
    </row>
    <row r="2551" spans="1:19" ht="14.25" hidden="1">
      <c r="A2551" t="s">
        <v>24591</v>
      </c>
      <c r="B2551">
        <v>984769</v>
      </c>
      <c r="C2551" t="s">
        <v>17859</v>
      </c>
      <c r="D2551" t="s">
        <v>15854</v>
      </c>
      <c r="E2551" t="s">
        <v>6458</v>
      </c>
      <c r="F2551" s="15">
        <v>352.92</v>
      </c>
      <c r="G2551" t="s">
        <v>34</v>
      </c>
      <c r="H2551" t="s">
        <v>34</v>
      </c>
      <c r="I2551" t="s">
        <v>58</v>
      </c>
      <c r="J2551" t="s">
        <v>48</v>
      </c>
      <c r="K2551" t="s">
        <v>59</v>
      </c>
      <c r="L2551" t="s">
        <v>24592</v>
      </c>
      <c r="M2551" t="s">
        <v>24593</v>
      </c>
      <c r="N2551" t="s">
        <v>6459</v>
      </c>
      <c r="O2551">
        <f>VLOOKUP(B2551,HIS退!B:F,5,FALSE)</f>
        <v>-352.92</v>
      </c>
      <c r="P2551" t="str">
        <f>VLOOKUP(B2551,HIS退!B:I,8,FALSE)</f>
        <v>1</v>
      </c>
      <c r="Q2551" s="38">
        <f>VLOOKUP(C2551,招行退!B:F,5,FALSE)</f>
        <v>352.92</v>
      </c>
      <c r="R2551" t="str">
        <f>VLOOKUP(C2551,招行退!B:H,7,FALSE)</f>
        <v>S</v>
      </c>
      <c r="S2551">
        <f>VLOOKUP(C2551,招行退!B:I,8,FALSE)</f>
        <v>0</v>
      </c>
    </row>
    <row r="2552" spans="1:19" ht="14.25" hidden="1">
      <c r="A2552" t="s">
        <v>24594</v>
      </c>
      <c r="B2552">
        <v>985071</v>
      </c>
      <c r="C2552" t="s">
        <v>17861</v>
      </c>
      <c r="D2552" t="s">
        <v>17862</v>
      </c>
      <c r="E2552" t="s">
        <v>17863</v>
      </c>
      <c r="F2552" s="15">
        <v>500</v>
      </c>
      <c r="G2552" t="s">
        <v>34</v>
      </c>
      <c r="H2552" t="s">
        <v>34</v>
      </c>
      <c r="I2552" t="s">
        <v>58</v>
      </c>
      <c r="J2552" t="s">
        <v>48</v>
      </c>
      <c r="K2552" t="s">
        <v>59</v>
      </c>
      <c r="L2552" t="s">
        <v>24595</v>
      </c>
      <c r="M2552" t="s">
        <v>24596</v>
      </c>
      <c r="N2552" t="s">
        <v>24597</v>
      </c>
      <c r="O2552">
        <f>VLOOKUP(B2552,HIS退!B:F,5,FALSE)</f>
        <v>-500</v>
      </c>
      <c r="P2552" t="str">
        <f>VLOOKUP(B2552,HIS退!B:I,8,FALSE)</f>
        <v>1</v>
      </c>
      <c r="Q2552" s="38">
        <f>VLOOKUP(C2552,招行退!B:F,5,FALSE)</f>
        <v>500</v>
      </c>
      <c r="R2552" t="str">
        <f>VLOOKUP(C2552,招行退!B:H,7,FALSE)</f>
        <v>S</v>
      </c>
      <c r="S2552" t="e">
        <f>VLOOKUP(C2552,招行退!B:I,8,FALSE)</f>
        <v>#N/A</v>
      </c>
    </row>
    <row r="2553" spans="1:19" ht="14.25" hidden="1">
      <c r="A2553" t="s">
        <v>24598</v>
      </c>
      <c r="B2553">
        <v>985222</v>
      </c>
      <c r="C2553" t="s">
        <v>17865</v>
      </c>
      <c r="D2553" t="s">
        <v>17866</v>
      </c>
      <c r="E2553" t="s">
        <v>17867</v>
      </c>
      <c r="F2553" s="15">
        <v>1000</v>
      </c>
      <c r="G2553" t="s">
        <v>34</v>
      </c>
      <c r="H2553" t="s">
        <v>34</v>
      </c>
      <c r="I2553" t="s">
        <v>58</v>
      </c>
      <c r="J2553" t="s">
        <v>48</v>
      </c>
      <c r="K2553" t="s">
        <v>59</v>
      </c>
      <c r="L2553" t="s">
        <v>24599</v>
      </c>
      <c r="M2553" t="s">
        <v>24600</v>
      </c>
      <c r="N2553" t="s">
        <v>24601</v>
      </c>
      <c r="O2553">
        <f>VLOOKUP(B2553,HIS退!B:F,5,FALSE)</f>
        <v>-1000</v>
      </c>
      <c r="P2553" t="str">
        <f>VLOOKUP(B2553,HIS退!B:I,8,FALSE)</f>
        <v>1</v>
      </c>
      <c r="Q2553" s="38">
        <f>VLOOKUP(C2553,招行退!B:F,5,FALSE)</f>
        <v>1000</v>
      </c>
      <c r="R2553" t="str">
        <f>VLOOKUP(C2553,招行退!B:H,7,FALSE)</f>
        <v>S</v>
      </c>
      <c r="S2553" t="e">
        <f>VLOOKUP(C2553,招行退!B:I,8,FALSE)</f>
        <v>#N/A</v>
      </c>
    </row>
    <row r="2554" spans="1:19" ht="14.25" hidden="1">
      <c r="A2554" t="s">
        <v>24602</v>
      </c>
      <c r="B2554">
        <v>985262</v>
      </c>
      <c r="C2554" t="s">
        <v>17869</v>
      </c>
      <c r="D2554" t="s">
        <v>17870</v>
      </c>
      <c r="E2554" t="s">
        <v>17871</v>
      </c>
      <c r="F2554" s="15">
        <v>7001</v>
      </c>
      <c r="G2554" t="s">
        <v>53</v>
      </c>
      <c r="H2554" t="s">
        <v>34</v>
      </c>
      <c r="I2554" t="s">
        <v>58</v>
      </c>
      <c r="J2554" t="s">
        <v>48</v>
      </c>
      <c r="K2554" t="s">
        <v>59</v>
      </c>
      <c r="L2554" t="s">
        <v>24603</v>
      </c>
      <c r="M2554" t="s">
        <v>24604</v>
      </c>
      <c r="N2554" t="s">
        <v>24605</v>
      </c>
      <c r="O2554">
        <f>VLOOKUP(B2554,HIS退!B:F,5,FALSE)</f>
        <v>-7001</v>
      </c>
      <c r="P2554" t="str">
        <f>VLOOKUP(B2554,HIS退!B:I,8,FALSE)</f>
        <v>1</v>
      </c>
      <c r="Q2554" s="38">
        <f>VLOOKUP(C2554,招行退!B:F,5,FALSE)</f>
        <v>7001</v>
      </c>
      <c r="R2554" t="str">
        <f>VLOOKUP(C2554,招行退!B:H,7,FALSE)</f>
        <v>S</v>
      </c>
      <c r="S2554" t="e">
        <f>VLOOKUP(C2554,招行退!B:I,8,FALSE)</f>
        <v>#N/A</v>
      </c>
    </row>
    <row r="2555" spans="1:19" ht="14.25" hidden="1">
      <c r="A2555" t="s">
        <v>24606</v>
      </c>
      <c r="B2555">
        <v>985289</v>
      </c>
      <c r="C2555" t="s">
        <v>12755</v>
      </c>
      <c r="D2555" t="s">
        <v>17873</v>
      </c>
      <c r="E2555" t="s">
        <v>12758</v>
      </c>
      <c r="F2555" s="15">
        <v>715</v>
      </c>
      <c r="G2555" t="s">
        <v>34</v>
      </c>
      <c r="H2555" t="s">
        <v>34</v>
      </c>
      <c r="I2555" t="s">
        <v>340</v>
      </c>
      <c r="J2555" t="s">
        <v>57</v>
      </c>
      <c r="K2555" t="s">
        <v>59</v>
      </c>
      <c r="L2555" t="s">
        <v>12756</v>
      </c>
      <c r="M2555" t="s">
        <v>24607</v>
      </c>
      <c r="N2555" t="s">
        <v>12759</v>
      </c>
      <c r="O2555">
        <f>VLOOKUP(B2555,HIS退!B:F,5,FALSE)</f>
        <v>-715</v>
      </c>
      <c r="P2555" t="str">
        <f>VLOOKUP(B2555,HIS退!B:I,8,FALSE)</f>
        <v>9</v>
      </c>
      <c r="Q2555" s="38">
        <f>VLOOKUP(C2555,招行退!B:F,5,FALSE)</f>
        <v>715</v>
      </c>
      <c r="R2555" t="str">
        <f>VLOOKUP(C2555,招行退!B:H,7,FALSE)</f>
        <v>B</v>
      </c>
      <c r="S2555" t="str">
        <f>VLOOKUP(C2555,招行退!B:I,8,FALSE)</f>
        <v>20170726</v>
      </c>
    </row>
    <row r="2556" spans="1:19" ht="14.25" hidden="1">
      <c r="A2556" t="s">
        <v>24608</v>
      </c>
      <c r="B2556">
        <v>985352</v>
      </c>
      <c r="C2556" t="s">
        <v>17875</v>
      </c>
      <c r="D2556" t="s">
        <v>17876</v>
      </c>
      <c r="E2556" t="s">
        <v>17877</v>
      </c>
      <c r="F2556" s="15">
        <v>96.5</v>
      </c>
      <c r="G2556" t="s">
        <v>53</v>
      </c>
      <c r="H2556" t="s">
        <v>34</v>
      </c>
      <c r="I2556" t="s">
        <v>58</v>
      </c>
      <c r="J2556" t="s">
        <v>48</v>
      </c>
      <c r="K2556" t="s">
        <v>59</v>
      </c>
      <c r="L2556" t="s">
        <v>24609</v>
      </c>
      <c r="M2556" t="s">
        <v>24610</v>
      </c>
      <c r="N2556" t="s">
        <v>24611</v>
      </c>
      <c r="O2556">
        <f>VLOOKUP(B2556,HIS退!B:F,5,FALSE)</f>
        <v>-96.5</v>
      </c>
      <c r="P2556" t="str">
        <f>VLOOKUP(B2556,HIS退!B:I,8,FALSE)</f>
        <v>1</v>
      </c>
      <c r="Q2556" s="38">
        <f>VLOOKUP(C2556,招行退!B:F,5,FALSE)</f>
        <v>96.5</v>
      </c>
      <c r="R2556" t="str">
        <f>VLOOKUP(C2556,招行退!B:H,7,FALSE)</f>
        <v>S</v>
      </c>
      <c r="S2556" t="e">
        <f>VLOOKUP(C2556,招行退!B:I,8,FALSE)</f>
        <v>#N/A</v>
      </c>
    </row>
    <row r="2557" spans="1:19" ht="14.25" hidden="1">
      <c r="A2557" t="s">
        <v>24612</v>
      </c>
      <c r="B2557">
        <v>985509</v>
      </c>
      <c r="C2557" t="s">
        <v>12788</v>
      </c>
      <c r="D2557" t="s">
        <v>17879</v>
      </c>
      <c r="E2557" t="s">
        <v>12791</v>
      </c>
      <c r="F2557" s="15">
        <v>1929</v>
      </c>
      <c r="G2557" t="s">
        <v>34</v>
      </c>
      <c r="H2557" t="s">
        <v>34</v>
      </c>
      <c r="I2557" t="s">
        <v>340</v>
      </c>
      <c r="J2557" t="s">
        <v>57</v>
      </c>
      <c r="K2557" t="s">
        <v>59</v>
      </c>
      <c r="L2557" t="s">
        <v>12789</v>
      </c>
      <c r="M2557" t="s">
        <v>24613</v>
      </c>
      <c r="N2557" t="s">
        <v>12792</v>
      </c>
      <c r="O2557">
        <f>VLOOKUP(B2557,HIS退!B:F,5,FALSE)</f>
        <v>-1929</v>
      </c>
      <c r="P2557" t="str">
        <f>VLOOKUP(B2557,HIS退!B:I,8,FALSE)</f>
        <v>9</v>
      </c>
      <c r="Q2557" s="38">
        <f>VLOOKUP(C2557,招行退!B:F,5,FALSE)</f>
        <v>1929</v>
      </c>
      <c r="R2557" t="str">
        <f>VLOOKUP(C2557,招行退!B:H,7,FALSE)</f>
        <v>B</v>
      </c>
      <c r="S2557" t="str">
        <f>VLOOKUP(C2557,招行退!B:I,8,FALSE)</f>
        <v>20170726</v>
      </c>
    </row>
    <row r="2558" spans="1:19" ht="14.25" hidden="1">
      <c r="A2558" t="s">
        <v>24614</v>
      </c>
      <c r="B2558">
        <v>985907</v>
      </c>
      <c r="C2558" t="s">
        <v>17881</v>
      </c>
      <c r="D2558" t="s">
        <v>17882</v>
      </c>
      <c r="E2558" t="s">
        <v>17883</v>
      </c>
      <c r="F2558" s="15">
        <v>258.5</v>
      </c>
      <c r="G2558" t="s">
        <v>34</v>
      </c>
      <c r="H2558" t="s">
        <v>34</v>
      </c>
      <c r="I2558" t="s">
        <v>58</v>
      </c>
      <c r="J2558" t="s">
        <v>48</v>
      </c>
      <c r="K2558" t="s">
        <v>59</v>
      </c>
      <c r="L2558" t="s">
        <v>24615</v>
      </c>
      <c r="M2558" t="s">
        <v>24616</v>
      </c>
      <c r="N2558" t="s">
        <v>24617</v>
      </c>
      <c r="O2558">
        <f>VLOOKUP(B2558,HIS退!B:F,5,FALSE)</f>
        <v>-258.5</v>
      </c>
      <c r="P2558" t="str">
        <f>VLOOKUP(B2558,HIS退!B:I,8,FALSE)</f>
        <v>1</v>
      </c>
      <c r="Q2558" s="38">
        <f>VLOOKUP(C2558,招行退!B:F,5,FALSE)</f>
        <v>258.5</v>
      </c>
      <c r="R2558" t="str">
        <f>VLOOKUP(C2558,招行退!B:H,7,FALSE)</f>
        <v>S</v>
      </c>
      <c r="S2558" t="e">
        <f>VLOOKUP(C2558,招行退!B:I,8,FALSE)</f>
        <v>#N/A</v>
      </c>
    </row>
    <row r="2559" spans="1:19" ht="14.25" hidden="1">
      <c r="A2559" t="s">
        <v>24618</v>
      </c>
      <c r="B2559">
        <v>986046</v>
      </c>
      <c r="C2559" t="s">
        <v>17885</v>
      </c>
      <c r="D2559" t="s">
        <v>17886</v>
      </c>
      <c r="E2559" t="s">
        <v>9326</v>
      </c>
      <c r="F2559" s="15">
        <v>1046.56</v>
      </c>
      <c r="G2559" t="s">
        <v>34</v>
      </c>
      <c r="H2559" t="s">
        <v>34</v>
      </c>
      <c r="I2559" t="s">
        <v>58</v>
      </c>
      <c r="J2559" t="s">
        <v>48</v>
      </c>
      <c r="K2559" t="s">
        <v>59</v>
      </c>
      <c r="L2559" t="s">
        <v>24619</v>
      </c>
      <c r="M2559" t="s">
        <v>24620</v>
      </c>
      <c r="N2559" t="s">
        <v>24621</v>
      </c>
      <c r="O2559">
        <f>VLOOKUP(B2559,HIS退!B:F,5,FALSE)</f>
        <v>-1046.56</v>
      </c>
      <c r="P2559" t="str">
        <f>VLOOKUP(B2559,HIS退!B:I,8,FALSE)</f>
        <v>1</v>
      </c>
      <c r="Q2559" s="38">
        <f>VLOOKUP(C2559,招行退!B:F,5,FALSE)</f>
        <v>1046.56</v>
      </c>
      <c r="R2559" t="str">
        <f>VLOOKUP(C2559,招行退!B:H,7,FALSE)</f>
        <v>S</v>
      </c>
      <c r="S2559" t="e">
        <f>VLOOKUP(C2559,招行退!B:I,8,FALSE)</f>
        <v>#N/A</v>
      </c>
    </row>
    <row r="2560" spans="1:19" ht="14.25" hidden="1">
      <c r="A2560" t="s">
        <v>24622</v>
      </c>
      <c r="B2560">
        <v>986106</v>
      </c>
      <c r="C2560" t="s">
        <v>17888</v>
      </c>
      <c r="D2560" t="s">
        <v>17889</v>
      </c>
      <c r="E2560" t="s">
        <v>17890</v>
      </c>
      <c r="F2560" s="15">
        <v>30.5</v>
      </c>
      <c r="G2560" t="s">
        <v>34</v>
      </c>
      <c r="H2560" t="s">
        <v>34</v>
      </c>
      <c r="I2560" t="s">
        <v>58</v>
      </c>
      <c r="J2560" t="s">
        <v>48</v>
      </c>
      <c r="K2560" t="s">
        <v>59</v>
      </c>
      <c r="L2560" t="s">
        <v>24623</v>
      </c>
      <c r="M2560" t="s">
        <v>24624</v>
      </c>
      <c r="N2560" t="s">
        <v>24625</v>
      </c>
      <c r="O2560">
        <f>VLOOKUP(B2560,HIS退!B:F,5,FALSE)</f>
        <v>-30.5</v>
      </c>
      <c r="P2560" t="str">
        <f>VLOOKUP(B2560,HIS退!B:I,8,FALSE)</f>
        <v>1</v>
      </c>
      <c r="Q2560" s="38">
        <f>VLOOKUP(C2560,招行退!B:F,5,FALSE)</f>
        <v>30.5</v>
      </c>
      <c r="R2560" t="str">
        <f>VLOOKUP(C2560,招行退!B:H,7,FALSE)</f>
        <v>S</v>
      </c>
      <c r="S2560" t="e">
        <f>VLOOKUP(C2560,招行退!B:I,8,FALSE)</f>
        <v>#N/A</v>
      </c>
    </row>
    <row r="2561" spans="1:19" ht="14.25" hidden="1">
      <c r="A2561" t="s">
        <v>24626</v>
      </c>
      <c r="B2561">
        <v>986485</v>
      </c>
      <c r="C2561" t="s">
        <v>17892</v>
      </c>
      <c r="D2561" t="s">
        <v>17893</v>
      </c>
      <c r="E2561" t="s">
        <v>17894</v>
      </c>
      <c r="F2561" s="15">
        <v>700</v>
      </c>
      <c r="G2561" t="s">
        <v>34</v>
      </c>
      <c r="H2561" t="s">
        <v>34</v>
      </c>
      <c r="I2561" t="s">
        <v>58</v>
      </c>
      <c r="J2561" t="s">
        <v>48</v>
      </c>
      <c r="K2561" t="s">
        <v>59</v>
      </c>
      <c r="L2561" t="s">
        <v>24627</v>
      </c>
      <c r="M2561" t="s">
        <v>24628</v>
      </c>
      <c r="N2561" t="s">
        <v>24629</v>
      </c>
      <c r="O2561">
        <f>VLOOKUP(B2561,HIS退!B:F,5,FALSE)</f>
        <v>-700</v>
      </c>
      <c r="P2561" t="str">
        <f>VLOOKUP(B2561,HIS退!B:I,8,FALSE)</f>
        <v>1</v>
      </c>
      <c r="Q2561" s="38">
        <f>VLOOKUP(C2561,招行退!B:F,5,FALSE)</f>
        <v>700</v>
      </c>
      <c r="R2561" t="str">
        <f>VLOOKUP(C2561,招行退!B:H,7,FALSE)</f>
        <v>S</v>
      </c>
      <c r="S2561" t="e">
        <f>VLOOKUP(C2561,招行退!B:I,8,FALSE)</f>
        <v>#N/A</v>
      </c>
    </row>
    <row r="2562" spans="1:19" ht="14.25" hidden="1">
      <c r="A2562" t="s">
        <v>24630</v>
      </c>
      <c r="B2562">
        <v>986493</v>
      </c>
      <c r="C2562" t="s">
        <v>12795</v>
      </c>
      <c r="D2562" t="s">
        <v>16642</v>
      </c>
      <c r="E2562" t="s">
        <v>16643</v>
      </c>
      <c r="F2562" s="15">
        <v>9723.99</v>
      </c>
      <c r="G2562" t="s">
        <v>34</v>
      </c>
      <c r="H2562" t="s">
        <v>34</v>
      </c>
      <c r="I2562" t="s">
        <v>340</v>
      </c>
      <c r="J2562" t="s">
        <v>57</v>
      </c>
      <c r="K2562" t="s">
        <v>59</v>
      </c>
      <c r="L2562" t="s">
        <v>12796</v>
      </c>
      <c r="M2562" t="s">
        <v>24631</v>
      </c>
      <c r="N2562" t="s">
        <v>12239</v>
      </c>
      <c r="O2562">
        <f>VLOOKUP(B2562,HIS退!B:F,5,FALSE)</f>
        <v>-9723.99</v>
      </c>
      <c r="P2562" t="str">
        <f>VLOOKUP(B2562,HIS退!B:I,8,FALSE)</f>
        <v>9</v>
      </c>
      <c r="Q2562" s="38">
        <f>VLOOKUP(C2562,招行退!B:F,5,FALSE)</f>
        <v>9723.99</v>
      </c>
      <c r="R2562" t="str">
        <f>VLOOKUP(C2562,招行退!B:H,7,FALSE)</f>
        <v>B</v>
      </c>
      <c r="S2562" t="str">
        <f>VLOOKUP(C2562,招行退!B:I,8,FALSE)</f>
        <v>20170724</v>
      </c>
    </row>
    <row r="2563" spans="1:19" ht="14.25" hidden="1">
      <c r="A2563" t="s">
        <v>24632</v>
      </c>
      <c r="B2563">
        <v>986766</v>
      </c>
      <c r="C2563" t="s">
        <v>12769</v>
      </c>
      <c r="D2563" t="s">
        <v>17897</v>
      </c>
      <c r="E2563" t="s">
        <v>12772</v>
      </c>
      <c r="F2563" s="15">
        <v>244.5</v>
      </c>
      <c r="G2563" t="s">
        <v>34</v>
      </c>
      <c r="H2563" t="s">
        <v>34</v>
      </c>
      <c r="I2563" t="s">
        <v>340</v>
      </c>
      <c r="J2563" t="s">
        <v>57</v>
      </c>
      <c r="K2563" t="s">
        <v>59</v>
      </c>
      <c r="L2563" t="s">
        <v>12770</v>
      </c>
      <c r="M2563" t="s">
        <v>24633</v>
      </c>
      <c r="N2563" t="s">
        <v>12773</v>
      </c>
      <c r="O2563">
        <f>VLOOKUP(B2563,HIS退!B:F,5,FALSE)</f>
        <v>-244.5</v>
      </c>
      <c r="P2563" t="str">
        <f>VLOOKUP(B2563,HIS退!B:I,8,FALSE)</f>
        <v>9</v>
      </c>
      <c r="Q2563" s="38">
        <f>VLOOKUP(C2563,招行退!B:F,5,FALSE)</f>
        <v>244.5</v>
      </c>
      <c r="R2563" t="str">
        <f>VLOOKUP(C2563,招行退!B:H,7,FALSE)</f>
        <v>B</v>
      </c>
      <c r="S2563" t="str">
        <f>VLOOKUP(C2563,招行退!B:I,8,FALSE)</f>
        <v>20170726</v>
      </c>
    </row>
    <row r="2564" spans="1:19" ht="14.25" hidden="1">
      <c r="A2564" t="s">
        <v>24634</v>
      </c>
      <c r="B2564">
        <v>986929</v>
      </c>
      <c r="C2564" t="s">
        <v>17899</v>
      </c>
      <c r="D2564" t="s">
        <v>17900</v>
      </c>
      <c r="E2564" t="s">
        <v>17901</v>
      </c>
      <c r="F2564" s="15">
        <v>93.2</v>
      </c>
      <c r="G2564" t="s">
        <v>34</v>
      </c>
      <c r="H2564" t="s">
        <v>34</v>
      </c>
      <c r="I2564" t="s">
        <v>58</v>
      </c>
      <c r="J2564" t="s">
        <v>48</v>
      </c>
      <c r="K2564" t="s">
        <v>59</v>
      </c>
      <c r="L2564" t="s">
        <v>24635</v>
      </c>
      <c r="M2564" t="s">
        <v>24636</v>
      </c>
      <c r="N2564" t="s">
        <v>12766</v>
      </c>
      <c r="O2564">
        <f>VLOOKUP(B2564,HIS退!B:F,5,FALSE)</f>
        <v>-93.2</v>
      </c>
      <c r="P2564" t="str">
        <f>VLOOKUP(B2564,HIS退!B:I,8,FALSE)</f>
        <v>1</v>
      </c>
      <c r="Q2564" s="38">
        <f>VLOOKUP(C2564,招行退!B:F,5,FALSE)</f>
        <v>93.2</v>
      </c>
      <c r="R2564" t="str">
        <f>VLOOKUP(C2564,招行退!B:H,7,FALSE)</f>
        <v>S</v>
      </c>
      <c r="S2564" t="e">
        <f>VLOOKUP(C2564,招行退!B:I,8,FALSE)</f>
        <v>#N/A</v>
      </c>
    </row>
    <row r="2565" spans="1:19" ht="14.25" hidden="1">
      <c r="A2565" t="s">
        <v>24637</v>
      </c>
      <c r="B2565">
        <v>986955</v>
      </c>
      <c r="C2565" t="s">
        <v>12781</v>
      </c>
      <c r="D2565" t="s">
        <v>17903</v>
      </c>
      <c r="E2565" t="s">
        <v>12784</v>
      </c>
      <c r="F2565" s="15">
        <v>1930.4</v>
      </c>
      <c r="G2565" t="s">
        <v>34</v>
      </c>
      <c r="H2565" t="s">
        <v>34</v>
      </c>
      <c r="I2565" t="s">
        <v>340</v>
      </c>
      <c r="J2565" t="s">
        <v>57</v>
      </c>
      <c r="K2565" t="s">
        <v>59</v>
      </c>
      <c r="L2565" t="s">
        <v>12782</v>
      </c>
      <c r="M2565" t="s">
        <v>24638</v>
      </c>
      <c r="N2565" t="s">
        <v>12785</v>
      </c>
      <c r="O2565">
        <f>VLOOKUP(B2565,HIS退!B:F,5,FALSE)</f>
        <v>-1930.4</v>
      </c>
      <c r="P2565" t="str">
        <f>VLOOKUP(B2565,HIS退!B:I,8,FALSE)</f>
        <v>9</v>
      </c>
      <c r="Q2565" s="38">
        <f>VLOOKUP(C2565,招行退!B:F,5,FALSE)</f>
        <v>1930.4</v>
      </c>
      <c r="R2565" t="str">
        <f>VLOOKUP(C2565,招行退!B:H,7,FALSE)</f>
        <v>B</v>
      </c>
      <c r="S2565" t="str">
        <f>VLOOKUP(C2565,招行退!B:I,8,FALSE)</f>
        <v>20170726</v>
      </c>
    </row>
    <row r="2566" spans="1:19" ht="14.25" hidden="1">
      <c r="A2566" t="s">
        <v>24639</v>
      </c>
      <c r="B2566">
        <v>986975</v>
      </c>
      <c r="C2566" t="s">
        <v>12762</v>
      </c>
      <c r="D2566" t="s">
        <v>17905</v>
      </c>
      <c r="E2566" t="s">
        <v>12765</v>
      </c>
      <c r="F2566" s="15">
        <v>25.2</v>
      </c>
      <c r="G2566" t="s">
        <v>34</v>
      </c>
      <c r="H2566" t="s">
        <v>34</v>
      </c>
      <c r="I2566" t="s">
        <v>340</v>
      </c>
      <c r="J2566" t="s">
        <v>57</v>
      </c>
      <c r="K2566" t="s">
        <v>59</v>
      </c>
      <c r="L2566" t="s">
        <v>12763</v>
      </c>
      <c r="M2566" t="s">
        <v>24640</v>
      </c>
      <c r="N2566" t="s">
        <v>12766</v>
      </c>
      <c r="O2566">
        <f>VLOOKUP(B2566,HIS退!B:F,5,FALSE)</f>
        <v>-25.2</v>
      </c>
      <c r="P2566" t="str">
        <f>VLOOKUP(B2566,HIS退!B:I,8,FALSE)</f>
        <v>9</v>
      </c>
      <c r="Q2566" s="38">
        <f>VLOOKUP(C2566,招行退!B:F,5,FALSE)</f>
        <v>25.2</v>
      </c>
      <c r="R2566" t="str">
        <f>VLOOKUP(C2566,招行退!B:H,7,FALSE)</f>
        <v>B</v>
      </c>
      <c r="S2566" t="str">
        <f>VLOOKUP(C2566,招行退!B:I,8,FALSE)</f>
        <v>20170726</v>
      </c>
    </row>
    <row r="2567" spans="1:19" ht="14.25" hidden="1">
      <c r="A2567" t="s">
        <v>24641</v>
      </c>
      <c r="B2567">
        <v>987006</v>
      </c>
      <c r="C2567" t="s">
        <v>17907</v>
      </c>
      <c r="D2567" t="s">
        <v>17908</v>
      </c>
      <c r="E2567" t="s">
        <v>17909</v>
      </c>
      <c r="F2567" s="15">
        <v>109.5</v>
      </c>
      <c r="G2567" t="s">
        <v>34</v>
      </c>
      <c r="H2567" t="s">
        <v>34</v>
      </c>
      <c r="I2567" t="s">
        <v>58</v>
      </c>
      <c r="J2567" t="s">
        <v>48</v>
      </c>
      <c r="K2567" t="s">
        <v>59</v>
      </c>
      <c r="L2567" t="s">
        <v>24642</v>
      </c>
      <c r="M2567" t="s">
        <v>24643</v>
      </c>
      <c r="N2567" t="s">
        <v>24474</v>
      </c>
      <c r="O2567">
        <f>VLOOKUP(B2567,HIS退!B:F,5,FALSE)</f>
        <v>-109.5</v>
      </c>
      <c r="P2567" t="str">
        <f>VLOOKUP(B2567,HIS退!B:I,8,FALSE)</f>
        <v>1</v>
      </c>
      <c r="Q2567" s="38">
        <f>VLOOKUP(C2567,招行退!B:F,5,FALSE)</f>
        <v>109.5</v>
      </c>
      <c r="R2567" t="str">
        <f>VLOOKUP(C2567,招行退!B:H,7,FALSE)</f>
        <v>S</v>
      </c>
      <c r="S2567" t="e">
        <f>VLOOKUP(C2567,招行退!B:I,8,FALSE)</f>
        <v>#N/A</v>
      </c>
    </row>
    <row r="2568" spans="1:19" ht="14.25" hidden="1">
      <c r="A2568" t="s">
        <v>24644</v>
      </c>
      <c r="B2568">
        <v>987115</v>
      </c>
      <c r="C2568" t="s">
        <v>17911</v>
      </c>
      <c r="D2568" t="s">
        <v>17912</v>
      </c>
      <c r="E2568" t="s">
        <v>17913</v>
      </c>
      <c r="F2568" s="15">
        <v>64.5</v>
      </c>
      <c r="G2568" t="s">
        <v>34</v>
      </c>
      <c r="H2568" t="s">
        <v>34</v>
      </c>
      <c r="I2568" t="s">
        <v>58</v>
      </c>
      <c r="J2568" t="s">
        <v>48</v>
      </c>
      <c r="K2568" t="s">
        <v>59</v>
      </c>
      <c r="L2568" t="s">
        <v>24645</v>
      </c>
      <c r="M2568" t="s">
        <v>24646</v>
      </c>
      <c r="N2568" t="s">
        <v>24647</v>
      </c>
      <c r="O2568">
        <f>VLOOKUP(B2568,HIS退!B:F,5,FALSE)</f>
        <v>-64.5</v>
      </c>
      <c r="P2568" t="str">
        <f>VLOOKUP(B2568,HIS退!B:I,8,FALSE)</f>
        <v>1</v>
      </c>
      <c r="Q2568" s="38">
        <f>VLOOKUP(C2568,招行退!B:F,5,FALSE)</f>
        <v>64.5</v>
      </c>
      <c r="R2568" t="str">
        <f>VLOOKUP(C2568,招行退!B:H,7,FALSE)</f>
        <v>S</v>
      </c>
      <c r="S2568" t="e">
        <f>VLOOKUP(C2568,招行退!B:I,8,FALSE)</f>
        <v>#N/A</v>
      </c>
    </row>
    <row r="2569" spans="1:19" ht="14.25" hidden="1">
      <c r="A2569" t="s">
        <v>24648</v>
      </c>
      <c r="B2569">
        <v>987300</v>
      </c>
      <c r="C2569" t="s">
        <v>12820</v>
      </c>
      <c r="D2569" t="s">
        <v>17915</v>
      </c>
      <c r="E2569" t="s">
        <v>12823</v>
      </c>
      <c r="F2569" s="15">
        <v>309.92</v>
      </c>
      <c r="G2569" t="s">
        <v>34</v>
      </c>
      <c r="H2569" t="s">
        <v>34</v>
      </c>
      <c r="I2569" t="s">
        <v>340</v>
      </c>
      <c r="J2569" t="s">
        <v>57</v>
      </c>
      <c r="K2569" t="s">
        <v>59</v>
      </c>
      <c r="L2569" t="s">
        <v>12821</v>
      </c>
      <c r="M2569" t="s">
        <v>24649</v>
      </c>
      <c r="N2569" t="s">
        <v>12824</v>
      </c>
      <c r="O2569">
        <f>VLOOKUP(B2569,HIS退!B:F,5,FALSE)</f>
        <v>-309.92</v>
      </c>
      <c r="P2569" t="str">
        <f>VLOOKUP(B2569,HIS退!B:I,8,FALSE)</f>
        <v>9</v>
      </c>
      <c r="Q2569" s="38">
        <f>VLOOKUP(C2569,招行退!B:F,5,FALSE)</f>
        <v>309.92</v>
      </c>
      <c r="R2569" t="str">
        <f>VLOOKUP(C2569,招行退!B:H,7,FALSE)</f>
        <v>B</v>
      </c>
      <c r="S2569" t="str">
        <f>VLOOKUP(C2569,招行退!B:I,8,FALSE)</f>
        <v>20170726</v>
      </c>
    </row>
    <row r="2570" spans="1:19" ht="14.25" hidden="1">
      <c r="A2570" t="s">
        <v>24650</v>
      </c>
      <c r="B2570">
        <v>987325</v>
      </c>
      <c r="C2570" t="s">
        <v>17917</v>
      </c>
      <c r="D2570" t="s">
        <v>11689</v>
      </c>
      <c r="E2570" t="s">
        <v>6216</v>
      </c>
      <c r="F2570" s="15">
        <v>759.7</v>
      </c>
      <c r="G2570" t="s">
        <v>34</v>
      </c>
      <c r="H2570" t="s">
        <v>34</v>
      </c>
      <c r="I2570" t="s">
        <v>58</v>
      </c>
      <c r="J2570" t="s">
        <v>48</v>
      </c>
      <c r="K2570" t="s">
        <v>59</v>
      </c>
      <c r="L2570" t="s">
        <v>24651</v>
      </c>
      <c r="M2570" t="s">
        <v>24652</v>
      </c>
      <c r="N2570" t="s">
        <v>6217</v>
      </c>
      <c r="O2570">
        <f>VLOOKUP(B2570,HIS退!B:F,5,FALSE)</f>
        <v>-759.7</v>
      </c>
      <c r="P2570" t="str">
        <f>VLOOKUP(B2570,HIS退!B:I,8,FALSE)</f>
        <v>1</v>
      </c>
      <c r="Q2570" s="38">
        <f>VLOOKUP(C2570,招行退!B:F,5,FALSE)</f>
        <v>759.7</v>
      </c>
      <c r="R2570" t="str">
        <f>VLOOKUP(C2570,招行退!B:H,7,FALSE)</f>
        <v>S</v>
      </c>
      <c r="S2570" t="e">
        <f>VLOOKUP(C2570,招行退!B:I,8,FALSE)</f>
        <v>#N/A</v>
      </c>
    </row>
    <row r="2571" spans="1:19" ht="14.25" hidden="1">
      <c r="A2571" t="s">
        <v>24653</v>
      </c>
      <c r="B2571">
        <v>987417</v>
      </c>
      <c r="C2571" t="s">
        <v>17919</v>
      </c>
      <c r="D2571" t="s">
        <v>17920</v>
      </c>
      <c r="E2571" t="s">
        <v>17921</v>
      </c>
      <c r="F2571" s="15">
        <v>321.5</v>
      </c>
      <c r="G2571" t="s">
        <v>34</v>
      </c>
      <c r="H2571" t="s">
        <v>34</v>
      </c>
      <c r="I2571" t="s">
        <v>58</v>
      </c>
      <c r="J2571" t="s">
        <v>48</v>
      </c>
      <c r="K2571" t="s">
        <v>59</v>
      </c>
      <c r="L2571" t="s">
        <v>24654</v>
      </c>
      <c r="M2571" t="s">
        <v>24655</v>
      </c>
      <c r="N2571" t="s">
        <v>24656</v>
      </c>
      <c r="O2571">
        <f>VLOOKUP(B2571,HIS退!B:F,5,FALSE)</f>
        <v>-321.5</v>
      </c>
      <c r="P2571" t="str">
        <f>VLOOKUP(B2571,HIS退!B:I,8,FALSE)</f>
        <v>1</v>
      </c>
      <c r="Q2571" s="38">
        <f>VLOOKUP(C2571,招行退!B:F,5,FALSE)</f>
        <v>321.5</v>
      </c>
      <c r="R2571" t="str">
        <f>VLOOKUP(C2571,招行退!B:H,7,FALSE)</f>
        <v>S</v>
      </c>
      <c r="S2571" t="e">
        <f>VLOOKUP(C2571,招行退!B:I,8,FALSE)</f>
        <v>#N/A</v>
      </c>
    </row>
    <row r="2572" spans="1:19" ht="14.25" hidden="1">
      <c r="A2572" t="s">
        <v>24657</v>
      </c>
      <c r="B2572">
        <v>987514</v>
      </c>
      <c r="C2572" t="s">
        <v>17923</v>
      </c>
      <c r="D2572" t="s">
        <v>17924</v>
      </c>
      <c r="E2572" t="s">
        <v>17925</v>
      </c>
      <c r="F2572" s="15">
        <v>153.91999999999999</v>
      </c>
      <c r="G2572" t="s">
        <v>34</v>
      </c>
      <c r="H2572" t="s">
        <v>34</v>
      </c>
      <c r="I2572" t="s">
        <v>58</v>
      </c>
      <c r="J2572" t="s">
        <v>48</v>
      </c>
      <c r="K2572" t="s">
        <v>59</v>
      </c>
      <c r="L2572" t="s">
        <v>24658</v>
      </c>
      <c r="M2572" t="s">
        <v>24659</v>
      </c>
      <c r="N2572" t="s">
        <v>24656</v>
      </c>
      <c r="O2572">
        <f>VLOOKUP(B2572,HIS退!B:F,5,FALSE)</f>
        <v>-153.91999999999999</v>
      </c>
      <c r="P2572" t="str">
        <f>VLOOKUP(B2572,HIS退!B:I,8,FALSE)</f>
        <v>1</v>
      </c>
      <c r="Q2572" s="38">
        <f>VLOOKUP(C2572,招行退!B:F,5,FALSE)</f>
        <v>153.91999999999999</v>
      </c>
      <c r="R2572" t="str">
        <f>VLOOKUP(C2572,招行退!B:H,7,FALSE)</f>
        <v>S</v>
      </c>
      <c r="S2572" t="e">
        <f>VLOOKUP(C2572,招行退!B:I,8,FALSE)</f>
        <v>#N/A</v>
      </c>
    </row>
    <row r="2573" spans="1:19" ht="14.25" hidden="1">
      <c r="A2573" t="s">
        <v>24660</v>
      </c>
      <c r="B2573">
        <v>987537</v>
      </c>
      <c r="C2573" t="s">
        <v>17927</v>
      </c>
      <c r="D2573" t="s">
        <v>17928</v>
      </c>
      <c r="E2573" t="s">
        <v>17929</v>
      </c>
      <c r="F2573" s="15">
        <v>159.72</v>
      </c>
      <c r="G2573" t="s">
        <v>34</v>
      </c>
      <c r="H2573" t="s">
        <v>34</v>
      </c>
      <c r="I2573" t="s">
        <v>58</v>
      </c>
      <c r="J2573" t="s">
        <v>48</v>
      </c>
      <c r="K2573" t="s">
        <v>59</v>
      </c>
      <c r="L2573" t="s">
        <v>24661</v>
      </c>
      <c r="M2573" t="s">
        <v>24662</v>
      </c>
      <c r="N2573" t="s">
        <v>24663</v>
      </c>
      <c r="O2573">
        <f>VLOOKUP(B2573,HIS退!B:F,5,FALSE)</f>
        <v>-159.72</v>
      </c>
      <c r="P2573" t="str">
        <f>VLOOKUP(B2573,HIS退!B:I,8,FALSE)</f>
        <v>1</v>
      </c>
      <c r="Q2573" s="38">
        <f>VLOOKUP(C2573,招行退!B:F,5,FALSE)</f>
        <v>159.72</v>
      </c>
      <c r="R2573" t="str">
        <f>VLOOKUP(C2573,招行退!B:H,7,FALSE)</f>
        <v>S</v>
      </c>
      <c r="S2573" t="e">
        <f>VLOOKUP(C2573,招行退!B:I,8,FALSE)</f>
        <v>#N/A</v>
      </c>
    </row>
    <row r="2574" spans="1:19" ht="14.25" hidden="1">
      <c r="A2574" t="s">
        <v>24664</v>
      </c>
      <c r="B2574">
        <v>987538</v>
      </c>
      <c r="C2574" t="s">
        <v>17931</v>
      </c>
      <c r="D2574" t="s">
        <v>17932</v>
      </c>
      <c r="E2574" t="s">
        <v>17933</v>
      </c>
      <c r="F2574" s="15">
        <v>851.12</v>
      </c>
      <c r="G2574" t="s">
        <v>34</v>
      </c>
      <c r="H2574" t="s">
        <v>34</v>
      </c>
      <c r="I2574" t="s">
        <v>58</v>
      </c>
      <c r="J2574" t="s">
        <v>48</v>
      </c>
      <c r="K2574" t="s">
        <v>59</v>
      </c>
      <c r="L2574" t="s">
        <v>24665</v>
      </c>
      <c r="M2574" t="s">
        <v>24666</v>
      </c>
      <c r="N2574" t="s">
        <v>24667</v>
      </c>
      <c r="O2574">
        <f>VLOOKUP(B2574,HIS退!B:F,5,FALSE)</f>
        <v>-851.12</v>
      </c>
      <c r="P2574" t="str">
        <f>VLOOKUP(B2574,HIS退!B:I,8,FALSE)</f>
        <v>1</v>
      </c>
      <c r="Q2574" s="38">
        <f>VLOOKUP(C2574,招行退!B:F,5,FALSE)</f>
        <v>851.12</v>
      </c>
      <c r="R2574" t="str">
        <f>VLOOKUP(C2574,招行退!B:H,7,FALSE)</f>
        <v>S</v>
      </c>
      <c r="S2574" t="e">
        <f>VLOOKUP(C2574,招行退!B:I,8,FALSE)</f>
        <v>#N/A</v>
      </c>
    </row>
    <row r="2575" spans="1:19" ht="14.25" hidden="1">
      <c r="A2575" t="s">
        <v>24668</v>
      </c>
      <c r="B2575">
        <v>987766</v>
      </c>
      <c r="C2575" t="s">
        <v>12799</v>
      </c>
      <c r="D2575" t="s">
        <v>17935</v>
      </c>
      <c r="E2575" t="s">
        <v>12802</v>
      </c>
      <c r="F2575" s="15">
        <v>1409</v>
      </c>
      <c r="G2575" t="s">
        <v>34</v>
      </c>
      <c r="H2575" t="s">
        <v>34</v>
      </c>
      <c r="I2575" t="s">
        <v>340</v>
      </c>
      <c r="J2575" t="s">
        <v>57</v>
      </c>
      <c r="K2575" t="s">
        <v>59</v>
      </c>
      <c r="L2575" t="s">
        <v>12800</v>
      </c>
      <c r="M2575" t="s">
        <v>24669</v>
      </c>
      <c r="N2575" t="s">
        <v>12803</v>
      </c>
      <c r="O2575">
        <f>VLOOKUP(B2575,HIS退!B:F,5,FALSE)</f>
        <v>-1409</v>
      </c>
      <c r="P2575" t="str">
        <f>VLOOKUP(B2575,HIS退!B:I,8,FALSE)</f>
        <v>9</v>
      </c>
      <c r="Q2575" s="38">
        <f>VLOOKUP(C2575,招行退!B:F,5,FALSE)</f>
        <v>1409</v>
      </c>
      <c r="R2575" t="str">
        <f>VLOOKUP(C2575,招行退!B:H,7,FALSE)</f>
        <v>B</v>
      </c>
      <c r="S2575" t="str">
        <f>VLOOKUP(C2575,招行退!B:I,8,FALSE)</f>
        <v>20170726</v>
      </c>
    </row>
    <row r="2576" spans="1:19" ht="14.25" hidden="1">
      <c r="A2576" t="s">
        <v>24670</v>
      </c>
      <c r="B2576">
        <v>987864</v>
      </c>
      <c r="C2576" t="s">
        <v>17937</v>
      </c>
      <c r="D2576" t="s">
        <v>1770</v>
      </c>
      <c r="E2576" t="s">
        <v>1771</v>
      </c>
      <c r="F2576" s="15">
        <v>14.7</v>
      </c>
      <c r="G2576" t="s">
        <v>34</v>
      </c>
      <c r="H2576" t="s">
        <v>34</v>
      </c>
      <c r="I2576" t="s">
        <v>58</v>
      </c>
      <c r="J2576" t="s">
        <v>48</v>
      </c>
      <c r="K2576" t="s">
        <v>59</v>
      </c>
      <c r="L2576" t="s">
        <v>24671</v>
      </c>
      <c r="M2576" t="s">
        <v>24672</v>
      </c>
      <c r="N2576" t="s">
        <v>4006</v>
      </c>
      <c r="O2576">
        <f>VLOOKUP(B2576,HIS退!B:F,5,FALSE)</f>
        <v>-14.7</v>
      </c>
      <c r="P2576" t="str">
        <f>VLOOKUP(B2576,HIS退!B:I,8,FALSE)</f>
        <v>1</v>
      </c>
      <c r="Q2576" s="38">
        <f>VLOOKUP(C2576,招行退!B:F,5,FALSE)</f>
        <v>14.7</v>
      </c>
      <c r="R2576" t="str">
        <f>VLOOKUP(C2576,招行退!B:H,7,FALSE)</f>
        <v>S</v>
      </c>
      <c r="S2576" t="e">
        <f>VLOOKUP(C2576,招行退!B:I,8,FALSE)</f>
        <v>#N/A</v>
      </c>
    </row>
    <row r="2577" spans="1:19" ht="14.25" hidden="1">
      <c r="A2577" t="s">
        <v>24673</v>
      </c>
      <c r="B2577">
        <v>987868</v>
      </c>
      <c r="C2577" t="s">
        <v>17939</v>
      </c>
      <c r="D2577" t="s">
        <v>10908</v>
      </c>
      <c r="E2577" t="s">
        <v>10909</v>
      </c>
      <c r="F2577" s="15">
        <v>70</v>
      </c>
      <c r="G2577" t="s">
        <v>34</v>
      </c>
      <c r="H2577" t="s">
        <v>34</v>
      </c>
      <c r="I2577" t="s">
        <v>58</v>
      </c>
      <c r="J2577" t="s">
        <v>48</v>
      </c>
      <c r="K2577" t="s">
        <v>59</v>
      </c>
      <c r="L2577" t="s">
        <v>24674</v>
      </c>
      <c r="M2577" t="s">
        <v>24675</v>
      </c>
      <c r="N2577" t="s">
        <v>10905</v>
      </c>
      <c r="O2577">
        <f>VLOOKUP(B2577,HIS退!B:F,5,FALSE)</f>
        <v>-70</v>
      </c>
      <c r="P2577" t="str">
        <f>VLOOKUP(B2577,HIS退!B:I,8,FALSE)</f>
        <v>1</v>
      </c>
      <c r="Q2577" s="38">
        <f>VLOOKUP(C2577,招行退!B:F,5,FALSE)</f>
        <v>70</v>
      </c>
      <c r="R2577" t="str">
        <f>VLOOKUP(C2577,招行退!B:H,7,FALSE)</f>
        <v>S</v>
      </c>
      <c r="S2577" t="e">
        <f>VLOOKUP(C2577,招行退!B:I,8,FALSE)</f>
        <v>#N/A</v>
      </c>
    </row>
    <row r="2578" spans="1:19" ht="14.25" hidden="1">
      <c r="A2578" t="s">
        <v>24676</v>
      </c>
      <c r="B2578">
        <v>987937</v>
      </c>
      <c r="C2578" t="s">
        <v>12776</v>
      </c>
      <c r="D2578" t="s">
        <v>16574</v>
      </c>
      <c r="E2578" t="s">
        <v>12082</v>
      </c>
      <c r="F2578" s="15">
        <v>964.76</v>
      </c>
      <c r="G2578" t="s">
        <v>34</v>
      </c>
      <c r="H2578" t="s">
        <v>34</v>
      </c>
      <c r="I2578" t="s">
        <v>340</v>
      </c>
      <c r="J2578" t="s">
        <v>57</v>
      </c>
      <c r="K2578" t="s">
        <v>59</v>
      </c>
      <c r="L2578" t="s">
        <v>12777</v>
      </c>
      <c r="M2578" t="s">
        <v>24677</v>
      </c>
      <c r="N2578" t="s">
        <v>12083</v>
      </c>
      <c r="O2578">
        <f>VLOOKUP(B2578,HIS退!B:F,5,FALSE)</f>
        <v>-964.76</v>
      </c>
      <c r="P2578" t="str">
        <f>VLOOKUP(B2578,HIS退!B:I,8,FALSE)</f>
        <v>9</v>
      </c>
      <c r="Q2578" s="38">
        <f>VLOOKUP(C2578,招行退!B:F,5,FALSE)</f>
        <v>964.76</v>
      </c>
      <c r="R2578" t="str">
        <f>VLOOKUP(C2578,招行退!B:H,7,FALSE)</f>
        <v>B</v>
      </c>
      <c r="S2578" t="str">
        <f>VLOOKUP(C2578,招行退!B:I,8,FALSE)</f>
        <v>20170726</v>
      </c>
    </row>
    <row r="2579" spans="1:19" ht="14.25" hidden="1">
      <c r="A2579" t="s">
        <v>24678</v>
      </c>
      <c r="B2579">
        <v>988057</v>
      </c>
      <c r="C2579" t="s">
        <v>17944</v>
      </c>
      <c r="D2579" t="s">
        <v>17945</v>
      </c>
      <c r="E2579" t="s">
        <v>17946</v>
      </c>
      <c r="F2579" s="15">
        <v>1512.24</v>
      </c>
      <c r="G2579" t="s">
        <v>34</v>
      </c>
      <c r="H2579" t="s">
        <v>34</v>
      </c>
      <c r="I2579" t="s">
        <v>58</v>
      </c>
      <c r="J2579" t="s">
        <v>48</v>
      </c>
      <c r="K2579" t="s">
        <v>59</v>
      </c>
      <c r="L2579" t="s">
        <v>24679</v>
      </c>
      <c r="M2579" t="s">
        <v>24680</v>
      </c>
      <c r="N2579" t="s">
        <v>24681</v>
      </c>
      <c r="O2579">
        <f>VLOOKUP(B2579,HIS退!B:F,5,FALSE)</f>
        <v>-1512.24</v>
      </c>
      <c r="P2579" t="str">
        <f>VLOOKUP(B2579,HIS退!B:I,8,FALSE)</f>
        <v>1</v>
      </c>
      <c r="Q2579" s="38">
        <f>VLOOKUP(C2579,招行退!B:F,5,FALSE)</f>
        <v>1512.24</v>
      </c>
      <c r="R2579" t="str">
        <f>VLOOKUP(C2579,招行退!B:H,7,FALSE)</f>
        <v>S</v>
      </c>
      <c r="S2579" t="e">
        <f>VLOOKUP(C2579,招行退!B:I,8,FALSE)</f>
        <v>#N/A</v>
      </c>
    </row>
    <row r="2580" spans="1:19" ht="14.25" hidden="1">
      <c r="A2580" t="s">
        <v>24678</v>
      </c>
      <c r="B2580">
        <v>988056</v>
      </c>
      <c r="C2580" t="s">
        <v>12813</v>
      </c>
      <c r="D2580" t="s">
        <v>17942</v>
      </c>
      <c r="E2580" t="s">
        <v>12816</v>
      </c>
      <c r="F2580" s="15">
        <v>1203</v>
      </c>
      <c r="G2580" t="s">
        <v>34</v>
      </c>
      <c r="H2580" t="s">
        <v>34</v>
      </c>
      <c r="I2580" t="s">
        <v>340</v>
      </c>
      <c r="J2580" t="s">
        <v>57</v>
      </c>
      <c r="K2580" t="s">
        <v>59</v>
      </c>
      <c r="L2580" t="s">
        <v>12814</v>
      </c>
      <c r="M2580" t="s">
        <v>24682</v>
      </c>
      <c r="N2580" t="s">
        <v>12817</v>
      </c>
      <c r="O2580">
        <f>VLOOKUP(B2580,HIS退!B:F,5,FALSE)</f>
        <v>-1203</v>
      </c>
      <c r="P2580" t="str">
        <f>VLOOKUP(B2580,HIS退!B:I,8,FALSE)</f>
        <v>9</v>
      </c>
      <c r="Q2580" s="38">
        <f>VLOOKUP(C2580,招行退!B:F,5,FALSE)</f>
        <v>1203</v>
      </c>
      <c r="R2580" t="str">
        <f>VLOOKUP(C2580,招行退!B:H,7,FALSE)</f>
        <v>B</v>
      </c>
      <c r="S2580" t="str">
        <f>VLOOKUP(C2580,招行退!B:I,8,FALSE)</f>
        <v>20170726</v>
      </c>
    </row>
    <row r="2581" spans="1:19" ht="14.25" hidden="1">
      <c r="A2581" t="s">
        <v>24683</v>
      </c>
      <c r="B2581">
        <v>988185</v>
      </c>
      <c r="C2581" t="s">
        <v>17948</v>
      </c>
      <c r="D2581" t="s">
        <v>17949</v>
      </c>
      <c r="E2581" t="s">
        <v>17950</v>
      </c>
      <c r="F2581" s="15">
        <v>148.09</v>
      </c>
      <c r="G2581" t="s">
        <v>34</v>
      </c>
      <c r="H2581" t="s">
        <v>34</v>
      </c>
      <c r="I2581" t="s">
        <v>58</v>
      </c>
      <c r="J2581" t="s">
        <v>48</v>
      </c>
      <c r="K2581" t="s">
        <v>59</v>
      </c>
      <c r="L2581" t="s">
        <v>24684</v>
      </c>
      <c r="M2581" t="s">
        <v>24685</v>
      </c>
      <c r="N2581" t="s">
        <v>24686</v>
      </c>
      <c r="O2581">
        <f>VLOOKUP(B2581,HIS退!B:F,5,FALSE)</f>
        <v>-148.09</v>
      </c>
      <c r="P2581" t="str">
        <f>VLOOKUP(B2581,HIS退!B:I,8,FALSE)</f>
        <v>1</v>
      </c>
      <c r="Q2581" s="38">
        <f>VLOOKUP(C2581,招行退!B:F,5,FALSE)</f>
        <v>148.09</v>
      </c>
      <c r="R2581" t="str">
        <f>VLOOKUP(C2581,招行退!B:H,7,FALSE)</f>
        <v>S</v>
      </c>
      <c r="S2581" t="e">
        <f>VLOOKUP(C2581,招行退!B:I,8,FALSE)</f>
        <v>#N/A</v>
      </c>
    </row>
    <row r="2582" spans="1:19" ht="14.25" hidden="1">
      <c r="A2582" t="s">
        <v>24687</v>
      </c>
      <c r="B2582">
        <v>988187</v>
      </c>
      <c r="C2582" t="s">
        <v>17952</v>
      </c>
      <c r="D2582" t="s">
        <v>17953</v>
      </c>
      <c r="E2582" t="s">
        <v>17954</v>
      </c>
      <c r="F2582" s="15">
        <v>615</v>
      </c>
      <c r="G2582" t="s">
        <v>34</v>
      </c>
      <c r="H2582" t="s">
        <v>34</v>
      </c>
      <c r="I2582" t="s">
        <v>58</v>
      </c>
      <c r="J2582" t="s">
        <v>48</v>
      </c>
      <c r="K2582" t="s">
        <v>59</v>
      </c>
      <c r="L2582" t="s">
        <v>24688</v>
      </c>
      <c r="M2582" t="s">
        <v>24689</v>
      </c>
      <c r="N2582" t="s">
        <v>24690</v>
      </c>
      <c r="O2582">
        <f>VLOOKUP(B2582,HIS退!B:F,5,FALSE)</f>
        <v>-615</v>
      </c>
      <c r="P2582" t="str">
        <f>VLOOKUP(B2582,HIS退!B:I,8,FALSE)</f>
        <v>1</v>
      </c>
      <c r="Q2582" s="38">
        <f>VLOOKUP(C2582,招行退!B:F,5,FALSE)</f>
        <v>615</v>
      </c>
      <c r="R2582" t="str">
        <f>VLOOKUP(C2582,招行退!B:H,7,FALSE)</f>
        <v>S</v>
      </c>
      <c r="S2582" t="e">
        <f>VLOOKUP(C2582,招行退!B:I,8,FALSE)</f>
        <v>#N/A</v>
      </c>
    </row>
    <row r="2583" spans="1:19" ht="14.25" hidden="1">
      <c r="A2583" t="s">
        <v>24691</v>
      </c>
      <c r="B2583">
        <v>988201</v>
      </c>
      <c r="C2583" t="s">
        <v>17956</v>
      </c>
      <c r="D2583" t="s">
        <v>17957</v>
      </c>
      <c r="E2583" t="s">
        <v>17958</v>
      </c>
      <c r="F2583" s="15">
        <v>1033</v>
      </c>
      <c r="G2583" t="s">
        <v>34</v>
      </c>
      <c r="H2583" t="s">
        <v>34</v>
      </c>
      <c r="I2583" t="s">
        <v>58</v>
      </c>
      <c r="J2583" t="s">
        <v>48</v>
      </c>
      <c r="K2583" t="s">
        <v>59</v>
      </c>
      <c r="L2583" t="s">
        <v>24692</v>
      </c>
      <c r="M2583" t="s">
        <v>24693</v>
      </c>
      <c r="N2583" t="s">
        <v>24694</v>
      </c>
      <c r="O2583">
        <f>VLOOKUP(B2583,HIS退!B:F,5,FALSE)</f>
        <v>-1033</v>
      </c>
      <c r="P2583" t="str">
        <f>VLOOKUP(B2583,HIS退!B:I,8,FALSE)</f>
        <v>1</v>
      </c>
      <c r="Q2583" s="38">
        <f>VLOOKUP(C2583,招行退!B:F,5,FALSE)</f>
        <v>1033</v>
      </c>
      <c r="R2583" t="str">
        <f>VLOOKUP(C2583,招行退!B:H,7,FALSE)</f>
        <v>S</v>
      </c>
      <c r="S2583" t="e">
        <f>VLOOKUP(C2583,招行退!B:I,8,FALSE)</f>
        <v>#N/A</v>
      </c>
    </row>
    <row r="2584" spans="1:19" ht="14.25" hidden="1">
      <c r="A2584" t="s">
        <v>24695</v>
      </c>
      <c r="B2584">
        <v>988229</v>
      </c>
      <c r="C2584" t="s">
        <v>12840</v>
      </c>
      <c r="D2584" t="s">
        <v>17960</v>
      </c>
      <c r="E2584" t="s">
        <v>12843</v>
      </c>
      <c r="F2584" s="15">
        <v>2076.5700000000002</v>
      </c>
      <c r="G2584" t="s">
        <v>34</v>
      </c>
      <c r="H2584" t="s">
        <v>34</v>
      </c>
      <c r="I2584" t="s">
        <v>340</v>
      </c>
      <c r="J2584" t="s">
        <v>57</v>
      </c>
      <c r="K2584" t="s">
        <v>59</v>
      </c>
      <c r="L2584" t="s">
        <v>12841</v>
      </c>
      <c r="M2584" t="s">
        <v>24696</v>
      </c>
      <c r="N2584" t="s">
        <v>12844</v>
      </c>
      <c r="O2584">
        <f>VLOOKUP(B2584,HIS退!B:F,5,FALSE)</f>
        <v>-2076.5700000000002</v>
      </c>
      <c r="P2584" t="str">
        <f>VLOOKUP(B2584,HIS退!B:I,8,FALSE)</f>
        <v>9</v>
      </c>
      <c r="Q2584" s="38">
        <f>VLOOKUP(C2584,招行退!B:F,5,FALSE)</f>
        <v>2076.5700000000002</v>
      </c>
      <c r="R2584" t="str">
        <f>VLOOKUP(C2584,招行退!B:H,7,FALSE)</f>
        <v>B</v>
      </c>
      <c r="S2584" t="str">
        <f>VLOOKUP(C2584,招行退!B:I,8,FALSE)</f>
        <v>20170726</v>
      </c>
    </row>
    <row r="2585" spans="1:19" ht="14.25" hidden="1">
      <c r="A2585" t="s">
        <v>24697</v>
      </c>
      <c r="B2585">
        <v>988445</v>
      </c>
      <c r="C2585" t="s">
        <v>17962</v>
      </c>
      <c r="D2585" t="s">
        <v>17963</v>
      </c>
      <c r="E2585" t="s">
        <v>17964</v>
      </c>
      <c r="F2585" s="15">
        <v>4732.3999999999996</v>
      </c>
      <c r="G2585" t="s">
        <v>34</v>
      </c>
      <c r="H2585" t="s">
        <v>34</v>
      </c>
      <c r="I2585" t="s">
        <v>58</v>
      </c>
      <c r="J2585" t="s">
        <v>48</v>
      </c>
      <c r="K2585" t="s">
        <v>59</v>
      </c>
      <c r="L2585" t="s">
        <v>24698</v>
      </c>
      <c r="M2585" t="s">
        <v>24699</v>
      </c>
      <c r="N2585" t="s">
        <v>24700</v>
      </c>
      <c r="O2585">
        <f>VLOOKUP(B2585,HIS退!B:F,5,FALSE)</f>
        <v>-4732.3999999999996</v>
      </c>
      <c r="P2585" t="str">
        <f>VLOOKUP(B2585,HIS退!B:I,8,FALSE)</f>
        <v>1</v>
      </c>
      <c r="Q2585" s="38">
        <f>VLOOKUP(C2585,招行退!B:F,5,FALSE)</f>
        <v>4732.3999999999996</v>
      </c>
      <c r="R2585" t="str">
        <f>VLOOKUP(C2585,招行退!B:H,7,FALSE)</f>
        <v>S</v>
      </c>
      <c r="S2585" t="e">
        <f>VLOOKUP(C2585,招行退!B:I,8,FALSE)</f>
        <v>#N/A</v>
      </c>
    </row>
    <row r="2586" spans="1:19" ht="14.25" hidden="1">
      <c r="A2586" t="s">
        <v>24701</v>
      </c>
      <c r="B2586">
        <v>988624</v>
      </c>
      <c r="C2586" t="s">
        <v>17966</v>
      </c>
      <c r="D2586" t="s">
        <v>17967</v>
      </c>
      <c r="E2586" t="s">
        <v>17968</v>
      </c>
      <c r="F2586" s="15">
        <v>1985</v>
      </c>
      <c r="G2586" t="s">
        <v>34</v>
      </c>
      <c r="H2586" t="s">
        <v>34</v>
      </c>
      <c r="I2586" t="s">
        <v>58</v>
      </c>
      <c r="J2586" t="s">
        <v>48</v>
      </c>
      <c r="K2586" t="s">
        <v>59</v>
      </c>
      <c r="L2586" t="s">
        <v>24702</v>
      </c>
      <c r="M2586" t="s">
        <v>24703</v>
      </c>
      <c r="N2586" t="s">
        <v>24704</v>
      </c>
      <c r="O2586">
        <f>VLOOKUP(B2586,HIS退!B:F,5,FALSE)</f>
        <v>-1985</v>
      </c>
      <c r="P2586" t="str">
        <f>VLOOKUP(B2586,HIS退!B:I,8,FALSE)</f>
        <v>1</v>
      </c>
      <c r="Q2586" s="38">
        <f>VLOOKUP(C2586,招行退!B:F,5,FALSE)</f>
        <v>1985</v>
      </c>
      <c r="R2586" t="str">
        <f>VLOOKUP(C2586,招行退!B:H,7,FALSE)</f>
        <v>S</v>
      </c>
      <c r="S2586" t="e">
        <f>VLOOKUP(C2586,招行退!B:I,8,FALSE)</f>
        <v>#N/A</v>
      </c>
    </row>
    <row r="2587" spans="1:19" ht="14.25" hidden="1">
      <c r="A2587" t="s">
        <v>24705</v>
      </c>
      <c r="B2587">
        <v>988657</v>
      </c>
      <c r="C2587" t="s">
        <v>12863</v>
      </c>
      <c r="D2587" t="s">
        <v>17970</v>
      </c>
      <c r="E2587" t="s">
        <v>12866</v>
      </c>
      <c r="F2587" s="15">
        <v>1237.7</v>
      </c>
      <c r="G2587" t="s">
        <v>34</v>
      </c>
      <c r="H2587" t="s">
        <v>34</v>
      </c>
      <c r="I2587" t="s">
        <v>340</v>
      </c>
      <c r="J2587" t="s">
        <v>57</v>
      </c>
      <c r="K2587" t="s">
        <v>59</v>
      </c>
      <c r="L2587" t="s">
        <v>12864</v>
      </c>
      <c r="M2587" t="s">
        <v>24706</v>
      </c>
      <c r="N2587" t="s">
        <v>12867</v>
      </c>
      <c r="O2587">
        <f>VLOOKUP(B2587,HIS退!B:F,5,FALSE)</f>
        <v>-1237.7</v>
      </c>
      <c r="P2587" t="str">
        <f>VLOOKUP(B2587,HIS退!B:I,8,FALSE)</f>
        <v>9</v>
      </c>
      <c r="Q2587" s="38">
        <f>VLOOKUP(C2587,招行退!B:F,5,FALSE)</f>
        <v>1237.7</v>
      </c>
      <c r="R2587" t="str">
        <f>VLOOKUP(C2587,招行退!B:H,7,FALSE)</f>
        <v>B</v>
      </c>
      <c r="S2587" t="str">
        <f>VLOOKUP(C2587,招行退!B:I,8,FALSE)</f>
        <v>20170726</v>
      </c>
    </row>
    <row r="2588" spans="1:19" ht="14.25" hidden="1">
      <c r="A2588" t="s">
        <v>24707</v>
      </c>
      <c r="B2588">
        <v>988682</v>
      </c>
      <c r="C2588" t="s">
        <v>17972</v>
      </c>
      <c r="D2588" t="s">
        <v>17973</v>
      </c>
      <c r="E2588" t="s">
        <v>17974</v>
      </c>
      <c r="F2588" s="15">
        <v>29.48</v>
      </c>
      <c r="G2588" t="s">
        <v>34</v>
      </c>
      <c r="H2588" t="s">
        <v>34</v>
      </c>
      <c r="I2588" t="s">
        <v>58</v>
      </c>
      <c r="J2588" t="s">
        <v>48</v>
      </c>
      <c r="K2588" t="s">
        <v>59</v>
      </c>
      <c r="L2588" t="s">
        <v>24708</v>
      </c>
      <c r="M2588" t="s">
        <v>24709</v>
      </c>
      <c r="N2588" t="s">
        <v>24710</v>
      </c>
      <c r="O2588">
        <f>VLOOKUP(B2588,HIS退!B:F,5,FALSE)</f>
        <v>-29.48</v>
      </c>
      <c r="P2588" t="str">
        <f>VLOOKUP(B2588,HIS退!B:I,8,FALSE)</f>
        <v>1</v>
      </c>
      <c r="Q2588" s="38">
        <f>VLOOKUP(C2588,招行退!B:F,5,FALSE)</f>
        <v>29.48</v>
      </c>
      <c r="R2588" t="str">
        <f>VLOOKUP(C2588,招行退!B:H,7,FALSE)</f>
        <v>S</v>
      </c>
      <c r="S2588" t="e">
        <f>VLOOKUP(C2588,招行退!B:I,8,FALSE)</f>
        <v>#N/A</v>
      </c>
    </row>
    <row r="2589" spans="1:19" ht="14.25" hidden="1">
      <c r="A2589" t="s">
        <v>24711</v>
      </c>
      <c r="B2589">
        <v>988780</v>
      </c>
      <c r="C2589" t="s">
        <v>17976</v>
      </c>
      <c r="D2589" t="s">
        <v>17977</v>
      </c>
      <c r="E2589" t="s">
        <v>17978</v>
      </c>
      <c r="F2589" s="15">
        <v>600</v>
      </c>
      <c r="G2589" t="s">
        <v>34</v>
      </c>
      <c r="H2589" t="s">
        <v>34</v>
      </c>
      <c r="I2589" t="s">
        <v>58</v>
      </c>
      <c r="J2589" t="s">
        <v>48</v>
      </c>
      <c r="K2589" t="s">
        <v>59</v>
      </c>
      <c r="L2589" t="s">
        <v>24712</v>
      </c>
      <c r="M2589" t="s">
        <v>24713</v>
      </c>
      <c r="N2589" t="s">
        <v>24714</v>
      </c>
      <c r="O2589">
        <f>VLOOKUP(B2589,HIS退!B:F,5,FALSE)</f>
        <v>-600</v>
      </c>
      <c r="P2589" t="str">
        <f>VLOOKUP(B2589,HIS退!B:I,8,FALSE)</f>
        <v>1</v>
      </c>
      <c r="Q2589" s="38">
        <f>VLOOKUP(C2589,招行退!B:F,5,FALSE)</f>
        <v>600</v>
      </c>
      <c r="R2589" t="str">
        <f>VLOOKUP(C2589,招行退!B:H,7,FALSE)</f>
        <v>S</v>
      </c>
      <c r="S2589" t="e">
        <f>VLOOKUP(C2589,招行退!B:I,8,FALSE)</f>
        <v>#N/A</v>
      </c>
    </row>
    <row r="2590" spans="1:19" ht="14.25" hidden="1">
      <c r="A2590" t="s">
        <v>24715</v>
      </c>
      <c r="B2590">
        <v>989000</v>
      </c>
      <c r="C2590" t="s">
        <v>12847</v>
      </c>
      <c r="D2590" t="s">
        <v>17980</v>
      </c>
      <c r="E2590" t="s">
        <v>12850</v>
      </c>
      <c r="F2590" s="15">
        <v>19.64</v>
      </c>
      <c r="G2590" t="s">
        <v>34</v>
      </c>
      <c r="H2590" t="s">
        <v>34</v>
      </c>
      <c r="I2590" t="s">
        <v>340</v>
      </c>
      <c r="J2590" t="s">
        <v>57</v>
      </c>
      <c r="K2590" t="s">
        <v>59</v>
      </c>
      <c r="L2590" t="s">
        <v>12848</v>
      </c>
      <c r="M2590" t="s">
        <v>24716</v>
      </c>
      <c r="N2590" t="s">
        <v>12851</v>
      </c>
      <c r="O2590">
        <f>VLOOKUP(B2590,HIS退!B:F,5,FALSE)</f>
        <v>-19.64</v>
      </c>
      <c r="P2590" t="str">
        <f>VLOOKUP(B2590,HIS退!B:I,8,FALSE)</f>
        <v>9</v>
      </c>
      <c r="Q2590" s="38">
        <f>VLOOKUP(C2590,招行退!B:F,5,FALSE)</f>
        <v>19.64</v>
      </c>
      <c r="R2590" t="str">
        <f>VLOOKUP(C2590,招行退!B:H,7,FALSE)</f>
        <v>B</v>
      </c>
      <c r="S2590" t="str">
        <f>VLOOKUP(C2590,招行退!B:I,8,FALSE)</f>
        <v>20170726</v>
      </c>
    </row>
    <row r="2591" spans="1:19" ht="14.25" hidden="1">
      <c r="A2591" t="s">
        <v>24717</v>
      </c>
      <c r="B2591">
        <v>989025</v>
      </c>
      <c r="C2591" t="s">
        <v>17982</v>
      </c>
      <c r="D2591" t="s">
        <v>17983</v>
      </c>
      <c r="E2591" t="s">
        <v>17984</v>
      </c>
      <c r="F2591" s="15">
        <v>101</v>
      </c>
      <c r="G2591" t="s">
        <v>53</v>
      </c>
      <c r="H2591" t="s">
        <v>34</v>
      </c>
      <c r="I2591" t="s">
        <v>58</v>
      </c>
      <c r="J2591" t="s">
        <v>48</v>
      </c>
      <c r="K2591" t="s">
        <v>59</v>
      </c>
      <c r="L2591" t="s">
        <v>24718</v>
      </c>
      <c r="M2591" t="s">
        <v>24719</v>
      </c>
      <c r="N2591" t="s">
        <v>24720</v>
      </c>
      <c r="O2591">
        <f>VLOOKUP(B2591,HIS退!B:F,5,FALSE)</f>
        <v>-101</v>
      </c>
      <c r="P2591" t="str">
        <f>VLOOKUP(B2591,HIS退!B:I,8,FALSE)</f>
        <v>1</v>
      </c>
      <c r="Q2591" s="38">
        <f>VLOOKUP(C2591,招行退!B:F,5,FALSE)</f>
        <v>101</v>
      </c>
      <c r="R2591" t="str">
        <f>VLOOKUP(C2591,招行退!B:H,7,FALSE)</f>
        <v>S</v>
      </c>
      <c r="S2591" t="e">
        <f>VLOOKUP(C2591,招行退!B:I,8,FALSE)</f>
        <v>#N/A</v>
      </c>
    </row>
    <row r="2592" spans="1:19" ht="14.25" hidden="1">
      <c r="A2592" t="s">
        <v>24721</v>
      </c>
      <c r="B2592">
        <v>989097</v>
      </c>
      <c r="C2592" t="s">
        <v>12827</v>
      </c>
      <c r="D2592" t="s">
        <v>17986</v>
      </c>
      <c r="E2592" t="s">
        <v>12830</v>
      </c>
      <c r="F2592" s="15">
        <v>500</v>
      </c>
      <c r="G2592" t="s">
        <v>34</v>
      </c>
      <c r="H2592" t="s">
        <v>34</v>
      </c>
      <c r="I2592" t="s">
        <v>340</v>
      </c>
      <c r="J2592" t="s">
        <v>57</v>
      </c>
      <c r="K2592" t="s">
        <v>59</v>
      </c>
      <c r="L2592" t="s">
        <v>12828</v>
      </c>
      <c r="M2592" t="s">
        <v>24722</v>
      </c>
      <c r="N2592" t="s">
        <v>12831</v>
      </c>
      <c r="O2592">
        <f>VLOOKUP(B2592,HIS退!B:F,5,FALSE)</f>
        <v>-500</v>
      </c>
      <c r="P2592" t="str">
        <f>VLOOKUP(B2592,HIS退!B:I,8,FALSE)</f>
        <v>9</v>
      </c>
      <c r="Q2592" s="38">
        <f>VLOOKUP(C2592,招行退!B:F,5,FALSE)</f>
        <v>500</v>
      </c>
      <c r="R2592" t="str">
        <f>VLOOKUP(C2592,招行退!B:H,7,FALSE)</f>
        <v>B</v>
      </c>
      <c r="S2592" t="str">
        <f>VLOOKUP(C2592,招行退!B:I,8,FALSE)</f>
        <v>20170726</v>
      </c>
    </row>
    <row r="2593" spans="1:19" ht="14.25" hidden="1">
      <c r="A2593" t="s">
        <v>24723</v>
      </c>
      <c r="B2593">
        <v>989173</v>
      </c>
      <c r="C2593" t="s">
        <v>12806</v>
      </c>
      <c r="D2593" t="s">
        <v>17988</v>
      </c>
      <c r="E2593" t="s">
        <v>17989</v>
      </c>
      <c r="F2593" s="15">
        <v>2300</v>
      </c>
      <c r="G2593" t="s">
        <v>34</v>
      </c>
      <c r="H2593" t="s">
        <v>34</v>
      </c>
      <c r="I2593" t="s">
        <v>340</v>
      </c>
      <c r="J2593" t="s">
        <v>57</v>
      </c>
      <c r="K2593" t="s">
        <v>59</v>
      </c>
      <c r="L2593" t="s">
        <v>12807</v>
      </c>
      <c r="M2593" t="s">
        <v>24724</v>
      </c>
      <c r="N2593" t="s">
        <v>12810</v>
      </c>
      <c r="O2593">
        <f>VLOOKUP(B2593,HIS退!B:F,5,FALSE)</f>
        <v>-2300</v>
      </c>
      <c r="P2593" t="str">
        <f>VLOOKUP(B2593,HIS退!B:I,8,FALSE)</f>
        <v>9</v>
      </c>
      <c r="Q2593" s="38">
        <f>VLOOKUP(C2593,招行退!B:F,5,FALSE)</f>
        <v>2300</v>
      </c>
      <c r="R2593" t="str">
        <f>VLOOKUP(C2593,招行退!B:H,7,FALSE)</f>
        <v>B</v>
      </c>
      <c r="S2593" t="str">
        <f>VLOOKUP(C2593,招行退!B:I,8,FALSE)</f>
        <v>20170726</v>
      </c>
    </row>
    <row r="2594" spans="1:19" ht="14.25" hidden="1">
      <c r="A2594" t="s">
        <v>24725</v>
      </c>
      <c r="B2594">
        <v>989207</v>
      </c>
      <c r="C2594" t="s">
        <v>17991</v>
      </c>
      <c r="D2594" t="s">
        <v>17992</v>
      </c>
      <c r="E2594" t="s">
        <v>17993</v>
      </c>
      <c r="F2594" s="15">
        <v>317.02999999999997</v>
      </c>
      <c r="G2594" t="s">
        <v>34</v>
      </c>
      <c r="H2594" t="s">
        <v>34</v>
      </c>
      <c r="I2594" t="s">
        <v>58</v>
      </c>
      <c r="J2594" t="s">
        <v>48</v>
      </c>
      <c r="K2594" t="s">
        <v>59</v>
      </c>
      <c r="L2594" t="s">
        <v>24726</v>
      </c>
      <c r="M2594" t="s">
        <v>24727</v>
      </c>
      <c r="N2594" t="s">
        <v>10219</v>
      </c>
      <c r="O2594">
        <f>VLOOKUP(B2594,HIS退!B:F,5,FALSE)</f>
        <v>-317.02999999999997</v>
      </c>
      <c r="P2594" t="str">
        <f>VLOOKUP(B2594,HIS退!B:I,8,FALSE)</f>
        <v>1</v>
      </c>
      <c r="Q2594" s="38">
        <f>VLOOKUP(C2594,招行退!B:F,5,FALSE)</f>
        <v>317.02999999999997</v>
      </c>
      <c r="R2594" t="str">
        <f>VLOOKUP(C2594,招行退!B:H,7,FALSE)</f>
        <v>S</v>
      </c>
      <c r="S2594" t="e">
        <f>VLOOKUP(C2594,招行退!B:I,8,FALSE)</f>
        <v>#N/A</v>
      </c>
    </row>
    <row r="2595" spans="1:19" ht="14.25" hidden="1">
      <c r="A2595" t="s">
        <v>24728</v>
      </c>
      <c r="B2595">
        <v>989221</v>
      </c>
      <c r="C2595" t="s">
        <v>17995</v>
      </c>
      <c r="D2595" t="s">
        <v>17996</v>
      </c>
      <c r="E2595" t="s">
        <v>17997</v>
      </c>
      <c r="F2595" s="15">
        <v>2263.89</v>
      </c>
      <c r="G2595" t="s">
        <v>34</v>
      </c>
      <c r="H2595" t="s">
        <v>34</v>
      </c>
      <c r="I2595" t="s">
        <v>58</v>
      </c>
      <c r="J2595" t="s">
        <v>48</v>
      </c>
      <c r="K2595" t="s">
        <v>59</v>
      </c>
      <c r="L2595" t="s">
        <v>24729</v>
      </c>
      <c r="M2595" t="s">
        <v>24730</v>
      </c>
      <c r="N2595" t="s">
        <v>24731</v>
      </c>
      <c r="O2595">
        <f>VLOOKUP(B2595,HIS退!B:F,5,FALSE)</f>
        <v>-2263.89</v>
      </c>
      <c r="P2595" t="str">
        <f>VLOOKUP(B2595,HIS退!B:I,8,FALSE)</f>
        <v>1</v>
      </c>
      <c r="Q2595" s="38">
        <f>VLOOKUP(C2595,招行退!B:F,5,FALSE)</f>
        <v>2263.89</v>
      </c>
      <c r="R2595" t="str">
        <f>VLOOKUP(C2595,招行退!B:H,7,FALSE)</f>
        <v>S</v>
      </c>
      <c r="S2595" t="e">
        <f>VLOOKUP(C2595,招行退!B:I,8,FALSE)</f>
        <v>#N/A</v>
      </c>
    </row>
    <row r="2596" spans="1:19" ht="14.25" hidden="1">
      <c r="A2596" t="s">
        <v>24732</v>
      </c>
      <c r="B2596">
        <v>989263</v>
      </c>
      <c r="C2596" t="s">
        <v>17999</v>
      </c>
      <c r="D2596" t="s">
        <v>18000</v>
      </c>
      <c r="E2596" t="s">
        <v>18001</v>
      </c>
      <c r="F2596" s="15">
        <v>4529.72</v>
      </c>
      <c r="G2596" t="s">
        <v>34</v>
      </c>
      <c r="H2596" t="s">
        <v>34</v>
      </c>
      <c r="I2596" t="s">
        <v>58</v>
      </c>
      <c r="J2596" t="s">
        <v>48</v>
      </c>
      <c r="K2596" t="s">
        <v>59</v>
      </c>
      <c r="L2596" t="s">
        <v>24733</v>
      </c>
      <c r="M2596" t="s">
        <v>24734</v>
      </c>
      <c r="N2596" t="s">
        <v>24735</v>
      </c>
      <c r="O2596">
        <f>VLOOKUP(B2596,HIS退!B:F,5,FALSE)</f>
        <v>-4529.72</v>
      </c>
      <c r="P2596" t="str">
        <f>VLOOKUP(B2596,HIS退!B:I,8,FALSE)</f>
        <v>1</v>
      </c>
      <c r="Q2596" s="38">
        <f>VLOOKUP(C2596,招行退!B:F,5,FALSE)</f>
        <v>4529.72</v>
      </c>
      <c r="R2596" t="str">
        <f>VLOOKUP(C2596,招行退!B:H,7,FALSE)</f>
        <v>S</v>
      </c>
      <c r="S2596" t="e">
        <f>VLOOKUP(C2596,招行退!B:I,8,FALSE)</f>
        <v>#N/A</v>
      </c>
    </row>
    <row r="2597" spans="1:19" ht="14.25" hidden="1">
      <c r="A2597" t="s">
        <v>24736</v>
      </c>
      <c r="B2597">
        <v>989342</v>
      </c>
      <c r="C2597" t="s">
        <v>18003</v>
      </c>
      <c r="D2597" t="s">
        <v>18004</v>
      </c>
      <c r="E2597" t="s">
        <v>18005</v>
      </c>
      <c r="F2597" s="15">
        <v>156.52000000000001</v>
      </c>
      <c r="G2597" t="s">
        <v>34</v>
      </c>
      <c r="H2597" t="s">
        <v>34</v>
      </c>
      <c r="I2597" t="s">
        <v>58</v>
      </c>
      <c r="J2597" t="s">
        <v>48</v>
      </c>
      <c r="K2597" t="s">
        <v>59</v>
      </c>
      <c r="L2597" t="s">
        <v>24737</v>
      </c>
      <c r="M2597" t="s">
        <v>24738</v>
      </c>
      <c r="N2597" t="s">
        <v>24739</v>
      </c>
      <c r="O2597">
        <f>VLOOKUP(B2597,HIS退!B:F,5,FALSE)</f>
        <v>-156.52000000000001</v>
      </c>
      <c r="P2597" t="str">
        <f>VLOOKUP(B2597,HIS退!B:I,8,FALSE)</f>
        <v>1</v>
      </c>
      <c r="Q2597" s="38">
        <f>VLOOKUP(C2597,招行退!B:F,5,FALSE)</f>
        <v>156.52000000000001</v>
      </c>
      <c r="R2597" t="str">
        <f>VLOOKUP(C2597,招行退!B:H,7,FALSE)</f>
        <v>S</v>
      </c>
      <c r="S2597" t="e">
        <f>VLOOKUP(C2597,招行退!B:I,8,FALSE)</f>
        <v>#N/A</v>
      </c>
    </row>
    <row r="2598" spans="1:19" ht="14.25" hidden="1">
      <c r="A2598" t="s">
        <v>24740</v>
      </c>
      <c r="B2598">
        <v>989377</v>
      </c>
      <c r="C2598" t="s">
        <v>18007</v>
      </c>
      <c r="D2598" t="s">
        <v>18008</v>
      </c>
      <c r="E2598" t="s">
        <v>18009</v>
      </c>
      <c r="F2598" s="15">
        <v>223.37</v>
      </c>
      <c r="G2598" t="s">
        <v>34</v>
      </c>
      <c r="H2598" t="s">
        <v>34</v>
      </c>
      <c r="I2598" t="s">
        <v>58</v>
      </c>
      <c r="J2598" t="s">
        <v>48</v>
      </c>
      <c r="K2598" t="s">
        <v>59</v>
      </c>
      <c r="L2598" t="s">
        <v>24741</v>
      </c>
      <c r="M2598" t="s">
        <v>24742</v>
      </c>
      <c r="N2598" t="s">
        <v>24743</v>
      </c>
      <c r="O2598">
        <f>VLOOKUP(B2598,HIS退!B:F,5,FALSE)</f>
        <v>-223.37</v>
      </c>
      <c r="P2598" t="str">
        <f>VLOOKUP(B2598,HIS退!B:I,8,FALSE)</f>
        <v>1</v>
      </c>
      <c r="Q2598" s="38">
        <f>VLOOKUP(C2598,招行退!B:F,5,FALSE)</f>
        <v>223.37</v>
      </c>
      <c r="R2598" t="str">
        <f>VLOOKUP(C2598,招行退!B:H,7,FALSE)</f>
        <v>S</v>
      </c>
      <c r="S2598" t="e">
        <f>VLOOKUP(C2598,招行退!B:I,8,FALSE)</f>
        <v>#N/A</v>
      </c>
    </row>
    <row r="2599" spans="1:19" ht="14.25" hidden="1">
      <c r="A2599" t="s">
        <v>24744</v>
      </c>
      <c r="B2599">
        <v>989381</v>
      </c>
      <c r="C2599" t="s">
        <v>18011</v>
      </c>
      <c r="D2599" t="s">
        <v>18012</v>
      </c>
      <c r="E2599" t="s">
        <v>18013</v>
      </c>
      <c r="F2599" s="15">
        <v>293</v>
      </c>
      <c r="G2599" t="s">
        <v>34</v>
      </c>
      <c r="H2599" t="s">
        <v>34</v>
      </c>
      <c r="I2599" t="s">
        <v>58</v>
      </c>
      <c r="J2599" t="s">
        <v>48</v>
      </c>
      <c r="K2599" t="s">
        <v>59</v>
      </c>
      <c r="L2599" t="s">
        <v>24745</v>
      </c>
      <c r="M2599" t="s">
        <v>24746</v>
      </c>
      <c r="N2599" t="s">
        <v>24747</v>
      </c>
      <c r="O2599">
        <f>VLOOKUP(B2599,HIS退!B:F,5,FALSE)</f>
        <v>-293</v>
      </c>
      <c r="P2599" t="str">
        <f>VLOOKUP(B2599,HIS退!B:I,8,FALSE)</f>
        <v>1</v>
      </c>
      <c r="Q2599" s="38">
        <f>VLOOKUP(C2599,招行退!B:F,5,FALSE)</f>
        <v>293</v>
      </c>
      <c r="R2599" t="str">
        <f>VLOOKUP(C2599,招行退!B:H,7,FALSE)</f>
        <v>S</v>
      </c>
      <c r="S2599" t="e">
        <f>VLOOKUP(C2599,招行退!B:I,8,FALSE)</f>
        <v>#N/A</v>
      </c>
    </row>
    <row r="2600" spans="1:19" ht="14.25" hidden="1">
      <c r="A2600" t="s">
        <v>24748</v>
      </c>
      <c r="B2600">
        <v>989457</v>
      </c>
      <c r="C2600" t="s">
        <v>18015</v>
      </c>
      <c r="D2600" t="s">
        <v>18016</v>
      </c>
      <c r="E2600" t="s">
        <v>18017</v>
      </c>
      <c r="F2600" s="15">
        <v>3000</v>
      </c>
      <c r="G2600" t="s">
        <v>34</v>
      </c>
      <c r="H2600" t="s">
        <v>34</v>
      </c>
      <c r="I2600" t="s">
        <v>58</v>
      </c>
      <c r="J2600" t="s">
        <v>48</v>
      </c>
      <c r="K2600" t="s">
        <v>59</v>
      </c>
      <c r="L2600" t="s">
        <v>24749</v>
      </c>
      <c r="M2600" t="s">
        <v>24750</v>
      </c>
      <c r="N2600" t="s">
        <v>24751</v>
      </c>
      <c r="O2600">
        <f>VLOOKUP(B2600,HIS退!B:F,5,FALSE)</f>
        <v>-3000</v>
      </c>
      <c r="P2600" t="str">
        <f>VLOOKUP(B2600,HIS退!B:I,8,FALSE)</f>
        <v>1</v>
      </c>
      <c r="Q2600" s="38">
        <f>VLOOKUP(C2600,招行退!B:F,5,FALSE)</f>
        <v>3000</v>
      </c>
      <c r="R2600" t="str">
        <f>VLOOKUP(C2600,招行退!B:H,7,FALSE)</f>
        <v>S</v>
      </c>
      <c r="S2600" t="e">
        <f>VLOOKUP(C2600,招行退!B:I,8,FALSE)</f>
        <v>#N/A</v>
      </c>
    </row>
    <row r="2601" spans="1:19" ht="14.25" hidden="1">
      <c r="A2601" t="s">
        <v>24752</v>
      </c>
      <c r="B2601">
        <v>989475</v>
      </c>
      <c r="C2601" t="s">
        <v>18019</v>
      </c>
      <c r="D2601" t="s">
        <v>18020</v>
      </c>
      <c r="E2601" t="s">
        <v>18021</v>
      </c>
      <c r="F2601" s="15">
        <v>12</v>
      </c>
      <c r="G2601" t="s">
        <v>34</v>
      </c>
      <c r="H2601" t="s">
        <v>34</v>
      </c>
      <c r="I2601" t="s">
        <v>58</v>
      </c>
      <c r="J2601" t="s">
        <v>48</v>
      </c>
      <c r="K2601" t="s">
        <v>59</v>
      </c>
      <c r="L2601" t="s">
        <v>24753</v>
      </c>
      <c r="M2601" t="s">
        <v>24754</v>
      </c>
      <c r="N2601" t="s">
        <v>24755</v>
      </c>
      <c r="O2601">
        <f>VLOOKUP(B2601,HIS退!B:F,5,FALSE)</f>
        <v>-12</v>
      </c>
      <c r="P2601" t="str">
        <f>VLOOKUP(B2601,HIS退!B:I,8,FALSE)</f>
        <v>1</v>
      </c>
      <c r="Q2601" s="38">
        <f>VLOOKUP(C2601,招行退!B:F,5,FALSE)</f>
        <v>12</v>
      </c>
      <c r="R2601" t="str">
        <f>VLOOKUP(C2601,招行退!B:H,7,FALSE)</f>
        <v>S</v>
      </c>
      <c r="S2601" t="e">
        <f>VLOOKUP(C2601,招行退!B:I,8,FALSE)</f>
        <v>#N/A</v>
      </c>
    </row>
    <row r="2602" spans="1:19" ht="14.25" hidden="1">
      <c r="A2602" t="s">
        <v>24756</v>
      </c>
      <c r="B2602">
        <v>989692</v>
      </c>
      <c r="C2602" t="s">
        <v>18023</v>
      </c>
      <c r="D2602" t="s">
        <v>18024</v>
      </c>
      <c r="E2602" t="s">
        <v>18025</v>
      </c>
      <c r="F2602" s="15">
        <v>3200</v>
      </c>
      <c r="G2602" t="s">
        <v>34</v>
      </c>
      <c r="H2602" t="s">
        <v>34</v>
      </c>
      <c r="I2602" t="s">
        <v>58</v>
      </c>
      <c r="J2602" t="s">
        <v>48</v>
      </c>
      <c r="K2602" t="s">
        <v>59</v>
      </c>
      <c r="L2602" t="s">
        <v>24757</v>
      </c>
      <c r="M2602" t="s">
        <v>24758</v>
      </c>
      <c r="N2602" t="s">
        <v>24759</v>
      </c>
      <c r="O2602">
        <f>VLOOKUP(B2602,HIS退!B:F,5,FALSE)</f>
        <v>-3200</v>
      </c>
      <c r="P2602" t="str">
        <f>VLOOKUP(B2602,HIS退!B:I,8,FALSE)</f>
        <v>1</v>
      </c>
      <c r="Q2602" s="38">
        <f>VLOOKUP(C2602,招行退!B:F,5,FALSE)</f>
        <v>3200</v>
      </c>
      <c r="R2602" t="str">
        <f>VLOOKUP(C2602,招行退!B:H,7,FALSE)</f>
        <v>S</v>
      </c>
      <c r="S2602" t="e">
        <f>VLOOKUP(C2602,招行退!B:I,8,FALSE)</f>
        <v>#N/A</v>
      </c>
    </row>
    <row r="2603" spans="1:19" ht="14.25" hidden="1">
      <c r="A2603" t="s">
        <v>24760</v>
      </c>
      <c r="B2603">
        <v>989697</v>
      </c>
      <c r="C2603" t="s">
        <v>18027</v>
      </c>
      <c r="D2603" t="s">
        <v>18028</v>
      </c>
      <c r="E2603" t="s">
        <v>18029</v>
      </c>
      <c r="F2603" s="15">
        <v>404.3</v>
      </c>
      <c r="G2603" t="s">
        <v>34</v>
      </c>
      <c r="H2603" t="s">
        <v>34</v>
      </c>
      <c r="I2603" t="s">
        <v>58</v>
      </c>
      <c r="J2603" t="s">
        <v>48</v>
      </c>
      <c r="K2603" t="s">
        <v>59</v>
      </c>
      <c r="L2603" t="s">
        <v>24761</v>
      </c>
      <c r="M2603" t="s">
        <v>24762</v>
      </c>
      <c r="N2603" t="s">
        <v>24763</v>
      </c>
      <c r="O2603">
        <f>VLOOKUP(B2603,HIS退!B:F,5,FALSE)</f>
        <v>-404.3</v>
      </c>
      <c r="P2603" t="str">
        <f>VLOOKUP(B2603,HIS退!B:I,8,FALSE)</f>
        <v>1</v>
      </c>
      <c r="Q2603" s="38">
        <f>VLOOKUP(C2603,招行退!B:F,5,FALSE)</f>
        <v>404.3</v>
      </c>
      <c r="R2603" t="str">
        <f>VLOOKUP(C2603,招行退!B:H,7,FALSE)</f>
        <v>S</v>
      </c>
      <c r="S2603" t="e">
        <f>VLOOKUP(C2603,招行退!B:I,8,FALSE)</f>
        <v>#N/A</v>
      </c>
    </row>
    <row r="2604" spans="1:19" ht="14.25" hidden="1">
      <c r="A2604" t="s">
        <v>24764</v>
      </c>
      <c r="B2604">
        <v>989703</v>
      </c>
      <c r="C2604" t="s">
        <v>18031</v>
      </c>
      <c r="D2604" t="s">
        <v>18032</v>
      </c>
      <c r="E2604" t="s">
        <v>18033</v>
      </c>
      <c r="F2604" s="15">
        <v>500</v>
      </c>
      <c r="G2604" t="s">
        <v>34</v>
      </c>
      <c r="H2604" t="s">
        <v>34</v>
      </c>
      <c r="I2604" t="s">
        <v>58</v>
      </c>
      <c r="J2604" t="s">
        <v>48</v>
      </c>
      <c r="K2604" t="s">
        <v>59</v>
      </c>
      <c r="L2604" t="s">
        <v>24765</v>
      </c>
      <c r="M2604" t="s">
        <v>24766</v>
      </c>
      <c r="N2604" t="s">
        <v>24767</v>
      </c>
      <c r="O2604">
        <f>VLOOKUP(B2604,HIS退!B:F,5,FALSE)</f>
        <v>-500</v>
      </c>
      <c r="P2604" t="str">
        <f>VLOOKUP(B2604,HIS退!B:I,8,FALSE)</f>
        <v>1</v>
      </c>
      <c r="Q2604" s="38">
        <f>VLOOKUP(C2604,招行退!B:F,5,FALSE)</f>
        <v>500</v>
      </c>
      <c r="R2604" t="str">
        <f>VLOOKUP(C2604,招行退!B:H,7,FALSE)</f>
        <v>S</v>
      </c>
      <c r="S2604" t="e">
        <f>VLOOKUP(C2604,招行退!B:I,8,FALSE)</f>
        <v>#N/A</v>
      </c>
    </row>
    <row r="2605" spans="1:19" ht="14.25" hidden="1">
      <c r="A2605" t="s">
        <v>24768</v>
      </c>
      <c r="B2605">
        <v>989720</v>
      </c>
      <c r="C2605" t="s">
        <v>18035</v>
      </c>
      <c r="D2605" t="s">
        <v>10901</v>
      </c>
      <c r="E2605" t="s">
        <v>10902</v>
      </c>
      <c r="F2605" s="15">
        <v>3000</v>
      </c>
      <c r="G2605" t="s">
        <v>34</v>
      </c>
      <c r="H2605" t="s">
        <v>34</v>
      </c>
      <c r="I2605" t="s">
        <v>58</v>
      </c>
      <c r="J2605" t="s">
        <v>48</v>
      </c>
      <c r="K2605" t="s">
        <v>59</v>
      </c>
      <c r="L2605" t="s">
        <v>24769</v>
      </c>
      <c r="M2605" t="s">
        <v>24770</v>
      </c>
      <c r="N2605" t="s">
        <v>10905</v>
      </c>
      <c r="O2605">
        <f>VLOOKUP(B2605,HIS退!B:F,5,FALSE)</f>
        <v>-3000</v>
      </c>
      <c r="P2605" t="str">
        <f>VLOOKUP(B2605,HIS退!B:I,8,FALSE)</f>
        <v>1</v>
      </c>
      <c r="Q2605" s="38">
        <f>VLOOKUP(C2605,招行退!B:F,5,FALSE)</f>
        <v>3000</v>
      </c>
      <c r="R2605" t="str">
        <f>VLOOKUP(C2605,招行退!B:H,7,FALSE)</f>
        <v>S</v>
      </c>
      <c r="S2605" t="e">
        <f>VLOOKUP(C2605,招行退!B:I,8,FALSE)</f>
        <v>#N/A</v>
      </c>
    </row>
    <row r="2606" spans="1:19" ht="14.25" hidden="1">
      <c r="A2606" t="s">
        <v>24771</v>
      </c>
      <c r="B2606">
        <v>989829</v>
      </c>
      <c r="C2606" t="s">
        <v>18037</v>
      </c>
      <c r="D2606" t="s">
        <v>18038</v>
      </c>
      <c r="E2606" t="s">
        <v>18039</v>
      </c>
      <c r="F2606" s="15">
        <v>20</v>
      </c>
      <c r="G2606" t="s">
        <v>34</v>
      </c>
      <c r="H2606" t="s">
        <v>34</v>
      </c>
      <c r="I2606" t="s">
        <v>58</v>
      </c>
      <c r="J2606" t="s">
        <v>48</v>
      </c>
      <c r="K2606" t="s">
        <v>59</v>
      </c>
      <c r="L2606" t="s">
        <v>24772</v>
      </c>
      <c r="M2606" t="s">
        <v>24773</v>
      </c>
      <c r="N2606" t="s">
        <v>24774</v>
      </c>
      <c r="O2606">
        <f>VLOOKUP(B2606,HIS退!B:F,5,FALSE)</f>
        <v>-20</v>
      </c>
      <c r="P2606" t="str">
        <f>VLOOKUP(B2606,HIS退!B:I,8,FALSE)</f>
        <v>1</v>
      </c>
      <c r="Q2606" s="38">
        <f>VLOOKUP(C2606,招行退!B:F,5,FALSE)</f>
        <v>20</v>
      </c>
      <c r="R2606" t="str">
        <f>VLOOKUP(C2606,招行退!B:H,7,FALSE)</f>
        <v>S</v>
      </c>
      <c r="S2606" t="e">
        <f>VLOOKUP(C2606,招行退!B:I,8,FALSE)</f>
        <v>#N/A</v>
      </c>
    </row>
    <row r="2607" spans="1:19" ht="14.25" hidden="1">
      <c r="A2607" t="s">
        <v>24775</v>
      </c>
      <c r="B2607">
        <v>989892</v>
      </c>
      <c r="C2607" t="s">
        <v>18041</v>
      </c>
      <c r="D2607" t="s">
        <v>18042</v>
      </c>
      <c r="E2607" t="s">
        <v>18043</v>
      </c>
      <c r="F2607" s="15">
        <v>122</v>
      </c>
      <c r="G2607" t="s">
        <v>34</v>
      </c>
      <c r="H2607" t="s">
        <v>34</v>
      </c>
      <c r="I2607" t="s">
        <v>58</v>
      </c>
      <c r="J2607" t="s">
        <v>48</v>
      </c>
      <c r="K2607" t="s">
        <v>59</v>
      </c>
      <c r="L2607" t="s">
        <v>24776</v>
      </c>
      <c r="M2607" t="s">
        <v>24777</v>
      </c>
      <c r="N2607" t="s">
        <v>24778</v>
      </c>
      <c r="O2607">
        <f>VLOOKUP(B2607,HIS退!B:F,5,FALSE)</f>
        <v>-122</v>
      </c>
      <c r="P2607" t="str">
        <f>VLOOKUP(B2607,HIS退!B:I,8,FALSE)</f>
        <v>1</v>
      </c>
      <c r="Q2607" s="38">
        <f>VLOOKUP(C2607,招行退!B:F,5,FALSE)</f>
        <v>122</v>
      </c>
      <c r="R2607" t="str">
        <f>VLOOKUP(C2607,招行退!B:H,7,FALSE)</f>
        <v>S</v>
      </c>
      <c r="S2607" t="e">
        <f>VLOOKUP(C2607,招行退!B:I,8,FALSE)</f>
        <v>#N/A</v>
      </c>
    </row>
    <row r="2608" spans="1:19" ht="14.25" hidden="1">
      <c r="A2608" t="s">
        <v>24779</v>
      </c>
      <c r="B2608">
        <v>989908</v>
      </c>
      <c r="C2608" t="s">
        <v>18045</v>
      </c>
      <c r="D2608" t="s">
        <v>18046</v>
      </c>
      <c r="E2608" t="s">
        <v>18047</v>
      </c>
      <c r="F2608" s="15">
        <v>1000</v>
      </c>
      <c r="G2608" t="s">
        <v>34</v>
      </c>
      <c r="H2608" t="s">
        <v>34</v>
      </c>
      <c r="I2608" t="s">
        <v>58</v>
      </c>
      <c r="J2608" t="s">
        <v>48</v>
      </c>
      <c r="K2608" t="s">
        <v>59</v>
      </c>
      <c r="L2608" t="s">
        <v>24780</v>
      </c>
      <c r="M2608" t="s">
        <v>24781</v>
      </c>
      <c r="N2608" t="s">
        <v>24782</v>
      </c>
      <c r="O2608">
        <f>VLOOKUP(B2608,HIS退!B:F,5,FALSE)</f>
        <v>-1000</v>
      </c>
      <c r="P2608" t="str">
        <f>VLOOKUP(B2608,HIS退!B:I,8,FALSE)</f>
        <v>1</v>
      </c>
      <c r="Q2608" s="38">
        <f>VLOOKUP(C2608,招行退!B:F,5,FALSE)</f>
        <v>1000</v>
      </c>
      <c r="R2608" t="str">
        <f>VLOOKUP(C2608,招行退!B:H,7,FALSE)</f>
        <v>S</v>
      </c>
      <c r="S2608" t="e">
        <f>VLOOKUP(C2608,招行退!B:I,8,FALSE)</f>
        <v>#N/A</v>
      </c>
    </row>
    <row r="2609" spans="1:19" ht="14.25" hidden="1">
      <c r="A2609" t="s">
        <v>24783</v>
      </c>
      <c r="B2609">
        <v>989927</v>
      </c>
      <c r="C2609" t="s">
        <v>18049</v>
      </c>
      <c r="D2609" t="s">
        <v>18050</v>
      </c>
      <c r="E2609" t="s">
        <v>18051</v>
      </c>
      <c r="F2609" s="15">
        <v>182</v>
      </c>
      <c r="G2609" t="s">
        <v>34</v>
      </c>
      <c r="H2609" t="s">
        <v>34</v>
      </c>
      <c r="I2609" t="s">
        <v>58</v>
      </c>
      <c r="J2609" t="s">
        <v>48</v>
      </c>
      <c r="K2609" t="s">
        <v>59</v>
      </c>
      <c r="L2609" t="s">
        <v>24784</v>
      </c>
      <c r="M2609" t="s">
        <v>24785</v>
      </c>
      <c r="N2609" t="s">
        <v>24786</v>
      </c>
      <c r="O2609">
        <f>VLOOKUP(B2609,HIS退!B:F,5,FALSE)</f>
        <v>-182</v>
      </c>
      <c r="P2609" t="str">
        <f>VLOOKUP(B2609,HIS退!B:I,8,FALSE)</f>
        <v>1</v>
      </c>
      <c r="Q2609" s="38">
        <f>VLOOKUP(C2609,招行退!B:F,5,FALSE)</f>
        <v>182</v>
      </c>
      <c r="R2609" t="str">
        <f>VLOOKUP(C2609,招行退!B:H,7,FALSE)</f>
        <v>S</v>
      </c>
      <c r="S2609" t="e">
        <f>VLOOKUP(C2609,招行退!B:I,8,FALSE)</f>
        <v>#N/A</v>
      </c>
    </row>
    <row r="2610" spans="1:19" ht="14.25" hidden="1">
      <c r="A2610" t="s">
        <v>24787</v>
      </c>
      <c r="B2610">
        <v>989981</v>
      </c>
      <c r="C2610" t="s">
        <v>18053</v>
      </c>
      <c r="D2610" t="s">
        <v>18054</v>
      </c>
      <c r="E2610" t="s">
        <v>18055</v>
      </c>
      <c r="F2610" s="15">
        <v>20</v>
      </c>
      <c r="G2610" t="s">
        <v>34</v>
      </c>
      <c r="H2610" t="s">
        <v>34</v>
      </c>
      <c r="I2610" t="s">
        <v>58</v>
      </c>
      <c r="J2610" t="s">
        <v>48</v>
      </c>
      <c r="K2610" t="s">
        <v>59</v>
      </c>
      <c r="L2610" t="s">
        <v>24788</v>
      </c>
      <c r="M2610" t="s">
        <v>24789</v>
      </c>
      <c r="N2610" t="s">
        <v>24790</v>
      </c>
      <c r="O2610">
        <f>VLOOKUP(B2610,HIS退!B:F,5,FALSE)</f>
        <v>-20</v>
      </c>
      <c r="P2610" t="str">
        <f>VLOOKUP(B2610,HIS退!B:I,8,FALSE)</f>
        <v>1</v>
      </c>
      <c r="Q2610" s="38">
        <f>VLOOKUP(C2610,招行退!B:F,5,FALSE)</f>
        <v>20</v>
      </c>
      <c r="R2610" t="str">
        <f>VLOOKUP(C2610,招行退!B:H,7,FALSE)</f>
        <v>S</v>
      </c>
      <c r="S2610" t="e">
        <f>VLOOKUP(C2610,招行退!B:I,8,FALSE)</f>
        <v>#N/A</v>
      </c>
    </row>
    <row r="2611" spans="1:19" ht="14.25" hidden="1">
      <c r="A2611" t="s">
        <v>24791</v>
      </c>
      <c r="B2611">
        <v>990057</v>
      </c>
      <c r="C2611" t="s">
        <v>18057</v>
      </c>
      <c r="D2611" t="s">
        <v>18058</v>
      </c>
      <c r="E2611" t="s">
        <v>18059</v>
      </c>
      <c r="F2611" s="15">
        <v>532</v>
      </c>
      <c r="G2611" t="s">
        <v>34</v>
      </c>
      <c r="H2611" t="s">
        <v>34</v>
      </c>
      <c r="I2611" t="s">
        <v>58</v>
      </c>
      <c r="J2611" t="s">
        <v>48</v>
      </c>
      <c r="K2611" t="s">
        <v>59</v>
      </c>
      <c r="L2611" t="s">
        <v>24792</v>
      </c>
      <c r="M2611" t="s">
        <v>24793</v>
      </c>
      <c r="N2611" t="s">
        <v>24794</v>
      </c>
      <c r="O2611">
        <f>VLOOKUP(B2611,HIS退!B:F,5,FALSE)</f>
        <v>-532</v>
      </c>
      <c r="P2611" t="str">
        <f>VLOOKUP(B2611,HIS退!B:I,8,FALSE)</f>
        <v>9</v>
      </c>
      <c r="Q2611" s="38">
        <f>VLOOKUP(C2611,招行退!B:F,5,FALSE)</f>
        <v>532</v>
      </c>
      <c r="R2611" t="str">
        <f>VLOOKUP(C2611,招行退!B:H,7,FALSE)</f>
        <v>S</v>
      </c>
      <c r="S2611">
        <f>VLOOKUP(C2611,招行退!B:I,8,FALSE)</f>
        <v>0</v>
      </c>
    </row>
    <row r="2612" spans="1:19" ht="14.25" hidden="1">
      <c r="A2612" t="s">
        <v>24795</v>
      </c>
      <c r="B2612">
        <v>990139</v>
      </c>
      <c r="C2612" t="s">
        <v>18061</v>
      </c>
      <c r="D2612" t="s">
        <v>18062</v>
      </c>
      <c r="E2612" t="s">
        <v>18063</v>
      </c>
      <c r="F2612" s="15">
        <v>100</v>
      </c>
      <c r="G2612" t="s">
        <v>34</v>
      </c>
      <c r="H2612" t="s">
        <v>34</v>
      </c>
      <c r="I2612" t="s">
        <v>58</v>
      </c>
      <c r="J2612" t="s">
        <v>48</v>
      </c>
      <c r="K2612" t="s">
        <v>59</v>
      </c>
      <c r="L2612" t="s">
        <v>24796</v>
      </c>
      <c r="M2612" t="s">
        <v>24797</v>
      </c>
      <c r="N2612" t="s">
        <v>24798</v>
      </c>
      <c r="O2612">
        <f>VLOOKUP(B2612,HIS退!B:F,5,FALSE)</f>
        <v>-100</v>
      </c>
      <c r="P2612" t="str">
        <f>VLOOKUP(B2612,HIS退!B:I,8,FALSE)</f>
        <v>1</v>
      </c>
      <c r="Q2612" s="38">
        <f>VLOOKUP(C2612,招行退!B:F,5,FALSE)</f>
        <v>100</v>
      </c>
      <c r="R2612" t="str">
        <f>VLOOKUP(C2612,招行退!B:H,7,FALSE)</f>
        <v>S</v>
      </c>
      <c r="S2612" t="e">
        <f>VLOOKUP(C2612,招行退!B:I,8,FALSE)</f>
        <v>#N/A</v>
      </c>
    </row>
    <row r="2613" spans="1:19" ht="14.25" hidden="1">
      <c r="A2613" t="s">
        <v>24799</v>
      </c>
      <c r="B2613">
        <v>990179</v>
      </c>
      <c r="C2613" t="s">
        <v>18065</v>
      </c>
      <c r="D2613" t="s">
        <v>18066</v>
      </c>
      <c r="E2613" t="s">
        <v>18067</v>
      </c>
      <c r="F2613" s="15">
        <v>94</v>
      </c>
      <c r="G2613" t="s">
        <v>34</v>
      </c>
      <c r="H2613" t="s">
        <v>34</v>
      </c>
      <c r="I2613" t="s">
        <v>58</v>
      </c>
      <c r="J2613" t="s">
        <v>48</v>
      </c>
      <c r="K2613" t="s">
        <v>59</v>
      </c>
      <c r="L2613" t="s">
        <v>24800</v>
      </c>
      <c r="M2613" t="s">
        <v>24801</v>
      </c>
      <c r="N2613" t="s">
        <v>24798</v>
      </c>
      <c r="O2613">
        <f>VLOOKUP(B2613,HIS退!B:F,5,FALSE)</f>
        <v>-94</v>
      </c>
      <c r="P2613" t="str">
        <f>VLOOKUP(B2613,HIS退!B:I,8,FALSE)</f>
        <v>1</v>
      </c>
      <c r="Q2613" s="38">
        <f>VLOOKUP(C2613,招行退!B:F,5,FALSE)</f>
        <v>94</v>
      </c>
      <c r="R2613" t="str">
        <f>VLOOKUP(C2613,招行退!B:H,7,FALSE)</f>
        <v>S</v>
      </c>
      <c r="S2613" t="e">
        <f>VLOOKUP(C2613,招行退!B:I,8,FALSE)</f>
        <v>#N/A</v>
      </c>
    </row>
    <row r="2614" spans="1:19" ht="14.25" hidden="1">
      <c r="A2614" t="s">
        <v>24802</v>
      </c>
      <c r="B2614">
        <v>990208</v>
      </c>
      <c r="C2614" t="s">
        <v>18069</v>
      </c>
      <c r="D2614" t="s">
        <v>18070</v>
      </c>
      <c r="E2614" t="s">
        <v>18071</v>
      </c>
      <c r="F2614" s="15">
        <v>8828.6</v>
      </c>
      <c r="G2614" t="s">
        <v>34</v>
      </c>
      <c r="H2614" t="s">
        <v>34</v>
      </c>
      <c r="I2614" t="s">
        <v>58</v>
      </c>
      <c r="J2614" t="s">
        <v>48</v>
      </c>
      <c r="K2614" t="s">
        <v>59</v>
      </c>
      <c r="L2614" t="s">
        <v>24803</v>
      </c>
      <c r="M2614" t="s">
        <v>24804</v>
      </c>
      <c r="N2614" t="s">
        <v>24805</v>
      </c>
      <c r="O2614">
        <f>VLOOKUP(B2614,HIS退!B:F,5,FALSE)</f>
        <v>-8828.6</v>
      </c>
      <c r="P2614" t="str">
        <f>VLOOKUP(B2614,HIS退!B:I,8,FALSE)</f>
        <v>1</v>
      </c>
      <c r="Q2614" s="38">
        <f>VLOOKUP(C2614,招行退!B:F,5,FALSE)</f>
        <v>8828.6</v>
      </c>
      <c r="R2614" t="str">
        <f>VLOOKUP(C2614,招行退!B:H,7,FALSE)</f>
        <v>S</v>
      </c>
      <c r="S2614" t="e">
        <f>VLOOKUP(C2614,招行退!B:I,8,FALSE)</f>
        <v>#N/A</v>
      </c>
    </row>
    <row r="2615" spans="1:19" ht="14.25" hidden="1">
      <c r="A2615" t="s">
        <v>24806</v>
      </c>
      <c r="B2615">
        <v>990346</v>
      </c>
      <c r="C2615" t="s">
        <v>18073</v>
      </c>
      <c r="D2615" t="s">
        <v>18074</v>
      </c>
      <c r="E2615" t="s">
        <v>18075</v>
      </c>
      <c r="F2615" s="15">
        <v>1087</v>
      </c>
      <c r="G2615" t="s">
        <v>34</v>
      </c>
      <c r="H2615" t="s">
        <v>34</v>
      </c>
      <c r="I2615" t="s">
        <v>58</v>
      </c>
      <c r="J2615" t="s">
        <v>48</v>
      </c>
      <c r="K2615" t="s">
        <v>59</v>
      </c>
      <c r="L2615" t="s">
        <v>24807</v>
      </c>
      <c r="M2615" t="s">
        <v>24808</v>
      </c>
      <c r="N2615" t="s">
        <v>24809</v>
      </c>
      <c r="O2615">
        <f>VLOOKUP(B2615,HIS退!B:F,5,FALSE)</f>
        <v>-1087</v>
      </c>
      <c r="P2615" t="str">
        <f>VLOOKUP(B2615,HIS退!B:I,8,FALSE)</f>
        <v>1</v>
      </c>
      <c r="Q2615" s="38">
        <f>VLOOKUP(C2615,招行退!B:F,5,FALSE)</f>
        <v>1087</v>
      </c>
      <c r="R2615" t="str">
        <f>VLOOKUP(C2615,招行退!B:H,7,FALSE)</f>
        <v>S</v>
      </c>
      <c r="S2615" t="e">
        <f>VLOOKUP(C2615,招行退!B:I,8,FALSE)</f>
        <v>#N/A</v>
      </c>
    </row>
    <row r="2616" spans="1:19" ht="14.25" hidden="1">
      <c r="A2616" t="s">
        <v>24810</v>
      </c>
      <c r="B2616">
        <v>990512</v>
      </c>
      <c r="C2616" t="s">
        <v>18077</v>
      </c>
      <c r="D2616" t="s">
        <v>18078</v>
      </c>
      <c r="E2616" t="s">
        <v>18079</v>
      </c>
      <c r="F2616" s="15">
        <v>10000</v>
      </c>
      <c r="G2616" t="s">
        <v>34</v>
      </c>
      <c r="H2616" t="s">
        <v>34</v>
      </c>
      <c r="I2616" t="s">
        <v>58</v>
      </c>
      <c r="J2616" t="s">
        <v>48</v>
      </c>
      <c r="K2616" t="s">
        <v>59</v>
      </c>
      <c r="L2616" t="s">
        <v>24811</v>
      </c>
      <c r="M2616" t="s">
        <v>24812</v>
      </c>
      <c r="N2616" t="s">
        <v>24813</v>
      </c>
      <c r="O2616">
        <f>VLOOKUP(B2616,HIS退!B:F,5,FALSE)</f>
        <v>-10000</v>
      </c>
      <c r="P2616" t="str">
        <f>VLOOKUP(B2616,HIS退!B:I,8,FALSE)</f>
        <v>1</v>
      </c>
      <c r="Q2616" s="38">
        <f>VLOOKUP(C2616,招行退!B:F,5,FALSE)</f>
        <v>10000</v>
      </c>
      <c r="R2616" t="str">
        <f>VLOOKUP(C2616,招行退!B:H,7,FALSE)</f>
        <v>S</v>
      </c>
      <c r="S2616" t="e">
        <f>VLOOKUP(C2616,招行退!B:I,8,FALSE)</f>
        <v>#N/A</v>
      </c>
    </row>
    <row r="2617" spans="1:19" ht="14.25" hidden="1">
      <c r="A2617" t="s">
        <v>24814</v>
      </c>
      <c r="B2617">
        <v>990547</v>
      </c>
      <c r="C2617" t="s">
        <v>18081</v>
      </c>
      <c r="D2617" t="s">
        <v>18082</v>
      </c>
      <c r="E2617" t="s">
        <v>18083</v>
      </c>
      <c r="F2617" s="15">
        <v>4560</v>
      </c>
      <c r="G2617" t="s">
        <v>34</v>
      </c>
      <c r="H2617" t="s">
        <v>34</v>
      </c>
      <c r="I2617" t="s">
        <v>58</v>
      </c>
      <c r="J2617" t="s">
        <v>48</v>
      </c>
      <c r="K2617" t="s">
        <v>59</v>
      </c>
      <c r="L2617" t="s">
        <v>24815</v>
      </c>
      <c r="M2617" t="s">
        <v>24816</v>
      </c>
      <c r="N2617" t="s">
        <v>24817</v>
      </c>
      <c r="O2617">
        <f>VLOOKUP(B2617,HIS退!B:F,5,FALSE)</f>
        <v>-4560</v>
      </c>
      <c r="P2617" t="str">
        <f>VLOOKUP(B2617,HIS退!B:I,8,FALSE)</f>
        <v>1</v>
      </c>
      <c r="Q2617" s="38">
        <f>VLOOKUP(C2617,招行退!B:F,5,FALSE)</f>
        <v>4560</v>
      </c>
      <c r="R2617" t="str">
        <f>VLOOKUP(C2617,招行退!B:H,7,FALSE)</f>
        <v>S</v>
      </c>
      <c r="S2617" t="e">
        <f>VLOOKUP(C2617,招行退!B:I,8,FALSE)</f>
        <v>#N/A</v>
      </c>
    </row>
    <row r="2618" spans="1:19" ht="14.25" hidden="1">
      <c r="A2618" t="s">
        <v>24818</v>
      </c>
      <c r="B2618">
        <v>990714</v>
      </c>
      <c r="C2618" t="s">
        <v>18085</v>
      </c>
      <c r="D2618" t="s">
        <v>18086</v>
      </c>
      <c r="E2618" t="s">
        <v>18087</v>
      </c>
      <c r="F2618" s="15">
        <v>7000</v>
      </c>
      <c r="G2618" t="s">
        <v>34</v>
      </c>
      <c r="H2618" t="s">
        <v>34</v>
      </c>
      <c r="I2618" t="s">
        <v>58</v>
      </c>
      <c r="J2618" t="s">
        <v>48</v>
      </c>
      <c r="K2618" t="s">
        <v>59</v>
      </c>
      <c r="L2618" t="s">
        <v>24819</v>
      </c>
      <c r="M2618" t="s">
        <v>24820</v>
      </c>
      <c r="N2618" t="s">
        <v>24821</v>
      </c>
      <c r="O2618">
        <f>VLOOKUP(B2618,HIS退!B:F,5,FALSE)</f>
        <v>-7000</v>
      </c>
      <c r="P2618" t="str">
        <f>VLOOKUP(B2618,HIS退!B:I,8,FALSE)</f>
        <v>1</v>
      </c>
      <c r="Q2618" s="38">
        <f>VLOOKUP(C2618,招行退!B:F,5,FALSE)</f>
        <v>7000</v>
      </c>
      <c r="R2618" t="str">
        <f>VLOOKUP(C2618,招行退!B:H,7,FALSE)</f>
        <v>S</v>
      </c>
      <c r="S2618" t="e">
        <f>VLOOKUP(C2618,招行退!B:I,8,FALSE)</f>
        <v>#N/A</v>
      </c>
    </row>
    <row r="2619" spans="1:19" ht="14.25" hidden="1">
      <c r="A2619" t="s">
        <v>24822</v>
      </c>
      <c r="B2619">
        <v>990940</v>
      </c>
      <c r="C2619" t="s">
        <v>18089</v>
      </c>
      <c r="D2619" t="s">
        <v>18090</v>
      </c>
      <c r="E2619" t="s">
        <v>18091</v>
      </c>
      <c r="F2619" s="15">
        <v>8000</v>
      </c>
      <c r="G2619" t="s">
        <v>34</v>
      </c>
      <c r="H2619" t="s">
        <v>34</v>
      </c>
      <c r="I2619" t="s">
        <v>58</v>
      </c>
      <c r="J2619" t="s">
        <v>48</v>
      </c>
      <c r="K2619" t="s">
        <v>59</v>
      </c>
      <c r="L2619" t="s">
        <v>24823</v>
      </c>
      <c r="M2619" t="s">
        <v>24824</v>
      </c>
      <c r="N2619" t="s">
        <v>24825</v>
      </c>
      <c r="O2619">
        <f>VLOOKUP(B2619,HIS退!B:F,5,FALSE)</f>
        <v>-8000</v>
      </c>
      <c r="P2619" t="str">
        <f>VLOOKUP(B2619,HIS退!B:I,8,FALSE)</f>
        <v>1</v>
      </c>
      <c r="Q2619" s="38">
        <f>VLOOKUP(C2619,招行退!B:F,5,FALSE)</f>
        <v>8000</v>
      </c>
      <c r="R2619" t="str">
        <f>VLOOKUP(C2619,招行退!B:H,7,FALSE)</f>
        <v>S</v>
      </c>
      <c r="S2619" t="e">
        <f>VLOOKUP(C2619,招行退!B:I,8,FALSE)</f>
        <v>#N/A</v>
      </c>
    </row>
    <row r="2620" spans="1:19" ht="14.25" hidden="1">
      <c r="A2620" t="s">
        <v>24826</v>
      </c>
      <c r="B2620">
        <v>991060</v>
      </c>
      <c r="C2620" t="s">
        <v>12854</v>
      </c>
      <c r="D2620" t="s">
        <v>18093</v>
      </c>
      <c r="E2620" t="s">
        <v>12857</v>
      </c>
      <c r="F2620" s="15">
        <v>2000</v>
      </c>
      <c r="G2620" t="s">
        <v>34</v>
      </c>
      <c r="H2620" t="s">
        <v>34</v>
      </c>
      <c r="I2620" t="s">
        <v>340</v>
      </c>
      <c r="J2620" t="s">
        <v>57</v>
      </c>
      <c r="K2620" t="s">
        <v>59</v>
      </c>
      <c r="L2620" t="s">
        <v>12855</v>
      </c>
      <c r="M2620" t="s">
        <v>24827</v>
      </c>
      <c r="N2620" t="s">
        <v>12858</v>
      </c>
      <c r="O2620">
        <f>VLOOKUP(B2620,HIS退!B:F,5,FALSE)</f>
        <v>-2000</v>
      </c>
      <c r="P2620" t="str">
        <f>VLOOKUP(B2620,HIS退!B:I,8,FALSE)</f>
        <v>9</v>
      </c>
      <c r="Q2620" s="38">
        <f>VLOOKUP(C2620,招行退!B:F,5,FALSE)</f>
        <v>2000</v>
      </c>
      <c r="R2620" t="str">
        <f>VLOOKUP(C2620,招行退!B:H,7,FALSE)</f>
        <v>B</v>
      </c>
      <c r="S2620" t="str">
        <f>VLOOKUP(C2620,招行退!B:I,8,FALSE)</f>
        <v>20170726</v>
      </c>
    </row>
    <row r="2621" spans="1:19" ht="14.25" hidden="1">
      <c r="A2621" t="s">
        <v>18098</v>
      </c>
      <c r="B2621">
        <v>991797</v>
      </c>
      <c r="C2621" t="s">
        <v>18095</v>
      </c>
      <c r="D2621" t="s">
        <v>18096</v>
      </c>
      <c r="E2621" t="s">
        <v>18097</v>
      </c>
      <c r="F2621" s="15">
        <v>2155</v>
      </c>
      <c r="G2621" t="s">
        <v>34</v>
      </c>
      <c r="H2621" t="s">
        <v>34</v>
      </c>
      <c r="I2621" t="s">
        <v>58</v>
      </c>
      <c r="J2621" t="s">
        <v>48</v>
      </c>
      <c r="K2621" t="s">
        <v>59</v>
      </c>
      <c r="L2621" t="s">
        <v>24828</v>
      </c>
      <c r="M2621" t="s">
        <v>24829</v>
      </c>
      <c r="N2621" t="s">
        <v>24830</v>
      </c>
      <c r="O2621">
        <f>VLOOKUP(B2621,HIS退!B:F,5,FALSE)</f>
        <v>-2155</v>
      </c>
      <c r="P2621" t="str">
        <f>VLOOKUP(B2621,HIS退!B:I,8,FALSE)</f>
        <v>1</v>
      </c>
      <c r="Q2621" s="38">
        <f>VLOOKUP(C2621,招行退!B:F,5,FALSE)</f>
        <v>2155</v>
      </c>
      <c r="R2621" t="str">
        <f>VLOOKUP(C2621,招行退!B:H,7,FALSE)</f>
        <v>S</v>
      </c>
      <c r="S2621" t="e">
        <f>VLOOKUP(C2621,招行退!B:I,8,FALSE)</f>
        <v>#N/A</v>
      </c>
    </row>
    <row r="2622" spans="1:19" ht="14.25" hidden="1">
      <c r="A2622" t="s">
        <v>24831</v>
      </c>
      <c r="B2622">
        <v>991870</v>
      </c>
      <c r="C2622" t="s">
        <v>18099</v>
      </c>
      <c r="D2622" t="s">
        <v>18100</v>
      </c>
      <c r="E2622" t="s">
        <v>18101</v>
      </c>
      <c r="F2622" s="15">
        <v>10</v>
      </c>
      <c r="G2622" t="s">
        <v>34</v>
      </c>
      <c r="H2622" t="s">
        <v>34</v>
      </c>
      <c r="I2622" t="s">
        <v>58</v>
      </c>
      <c r="J2622" t="s">
        <v>48</v>
      </c>
      <c r="K2622" t="s">
        <v>59</v>
      </c>
      <c r="L2622" t="s">
        <v>24832</v>
      </c>
      <c r="M2622" t="s">
        <v>24833</v>
      </c>
      <c r="N2622" t="s">
        <v>24834</v>
      </c>
      <c r="O2622">
        <f>VLOOKUP(B2622,HIS退!B:F,5,FALSE)</f>
        <v>-10</v>
      </c>
      <c r="P2622" t="str">
        <f>VLOOKUP(B2622,HIS退!B:I,8,FALSE)</f>
        <v>1</v>
      </c>
      <c r="Q2622" s="38">
        <f>VLOOKUP(C2622,招行退!B:F,5,FALSE)</f>
        <v>10</v>
      </c>
      <c r="R2622" t="str">
        <f>VLOOKUP(C2622,招行退!B:H,7,FALSE)</f>
        <v>S</v>
      </c>
      <c r="S2622" t="e">
        <f>VLOOKUP(C2622,招行退!B:I,8,FALSE)</f>
        <v>#N/A</v>
      </c>
    </row>
    <row r="2623" spans="1:19" ht="14.25" hidden="1">
      <c r="A2623" t="s">
        <v>18110</v>
      </c>
      <c r="B2623">
        <v>991971</v>
      </c>
      <c r="C2623" t="s">
        <v>18103</v>
      </c>
      <c r="D2623" t="s">
        <v>18104</v>
      </c>
      <c r="E2623" t="s">
        <v>18105</v>
      </c>
      <c r="F2623" s="15">
        <v>6000</v>
      </c>
      <c r="G2623" t="s">
        <v>34</v>
      </c>
      <c r="H2623" t="s">
        <v>34</v>
      </c>
      <c r="I2623" t="s">
        <v>58</v>
      </c>
      <c r="J2623" t="s">
        <v>48</v>
      </c>
      <c r="K2623" t="s">
        <v>59</v>
      </c>
      <c r="L2623" t="s">
        <v>24835</v>
      </c>
      <c r="M2623" t="s">
        <v>24836</v>
      </c>
      <c r="N2623" t="s">
        <v>24837</v>
      </c>
      <c r="O2623">
        <f>VLOOKUP(B2623,HIS退!B:F,5,FALSE)</f>
        <v>-6000</v>
      </c>
      <c r="P2623" t="str">
        <f>VLOOKUP(B2623,HIS退!B:I,8,FALSE)</f>
        <v>1</v>
      </c>
      <c r="Q2623" s="38">
        <f>VLOOKUP(C2623,招行退!B:F,5,FALSE)</f>
        <v>6000</v>
      </c>
      <c r="R2623" t="str">
        <f>VLOOKUP(C2623,招行退!B:H,7,FALSE)</f>
        <v>S</v>
      </c>
      <c r="S2623" t="e">
        <f>VLOOKUP(C2623,招行退!B:I,8,FALSE)</f>
        <v>#N/A</v>
      </c>
    </row>
    <row r="2624" spans="1:19" ht="14.25" hidden="1">
      <c r="A2624" t="s">
        <v>24838</v>
      </c>
      <c r="B2624">
        <v>992015</v>
      </c>
      <c r="C2624" t="s">
        <v>18107</v>
      </c>
      <c r="D2624" t="s">
        <v>18108</v>
      </c>
      <c r="E2624" t="s">
        <v>18109</v>
      </c>
      <c r="F2624" s="15">
        <v>500</v>
      </c>
      <c r="G2624" t="s">
        <v>34</v>
      </c>
      <c r="H2624" t="s">
        <v>34</v>
      </c>
      <c r="I2624" t="s">
        <v>58</v>
      </c>
      <c r="J2624" t="s">
        <v>48</v>
      </c>
      <c r="K2624" t="s">
        <v>59</v>
      </c>
      <c r="L2624" t="s">
        <v>24839</v>
      </c>
      <c r="M2624" t="s">
        <v>24840</v>
      </c>
      <c r="N2624" t="s">
        <v>24837</v>
      </c>
      <c r="O2624">
        <f>VLOOKUP(B2624,HIS退!B:F,5,FALSE)</f>
        <v>-500</v>
      </c>
      <c r="P2624" t="str">
        <f>VLOOKUP(B2624,HIS退!B:I,8,FALSE)</f>
        <v>1</v>
      </c>
      <c r="Q2624" s="38">
        <f>VLOOKUP(C2624,招行退!B:F,5,FALSE)</f>
        <v>500</v>
      </c>
      <c r="R2624" t="str">
        <f>VLOOKUP(C2624,招行退!B:H,7,FALSE)</f>
        <v>S</v>
      </c>
      <c r="S2624" t="e">
        <f>VLOOKUP(C2624,招行退!B:I,8,FALSE)</f>
        <v>#N/A</v>
      </c>
    </row>
    <row r="2625" spans="1:19" ht="14.25" hidden="1">
      <c r="A2625" t="s">
        <v>24841</v>
      </c>
      <c r="B2625">
        <v>992034</v>
      </c>
      <c r="C2625" t="s">
        <v>18111</v>
      </c>
      <c r="D2625" t="s">
        <v>18112</v>
      </c>
      <c r="E2625" t="s">
        <v>18113</v>
      </c>
      <c r="F2625" s="15">
        <v>1910.96</v>
      </c>
      <c r="G2625" t="s">
        <v>34</v>
      </c>
      <c r="H2625" t="s">
        <v>34</v>
      </c>
      <c r="I2625" t="s">
        <v>58</v>
      </c>
      <c r="J2625" t="s">
        <v>48</v>
      </c>
      <c r="K2625" t="s">
        <v>59</v>
      </c>
      <c r="L2625" t="s">
        <v>24842</v>
      </c>
      <c r="M2625" t="s">
        <v>24843</v>
      </c>
      <c r="N2625" t="s">
        <v>24844</v>
      </c>
      <c r="O2625">
        <f>VLOOKUP(B2625,HIS退!B:F,5,FALSE)</f>
        <v>-1910.96</v>
      </c>
      <c r="P2625" t="str">
        <f>VLOOKUP(B2625,HIS退!B:I,8,FALSE)</f>
        <v>1</v>
      </c>
      <c r="Q2625" s="38">
        <f>VLOOKUP(C2625,招行退!B:F,5,FALSE)</f>
        <v>1910.96</v>
      </c>
      <c r="R2625" t="str">
        <f>VLOOKUP(C2625,招行退!B:H,7,FALSE)</f>
        <v>S</v>
      </c>
      <c r="S2625" t="e">
        <f>VLOOKUP(C2625,招行退!B:I,8,FALSE)</f>
        <v>#N/A</v>
      </c>
    </row>
    <row r="2626" spans="1:19" ht="14.25" hidden="1">
      <c r="A2626" t="s">
        <v>24845</v>
      </c>
      <c r="B2626">
        <v>992039</v>
      </c>
      <c r="C2626" t="s">
        <v>18115</v>
      </c>
      <c r="D2626" t="s">
        <v>15979</v>
      </c>
      <c r="E2626" t="s">
        <v>15980</v>
      </c>
      <c r="F2626" s="15">
        <v>400</v>
      </c>
      <c r="G2626" t="s">
        <v>34</v>
      </c>
      <c r="H2626" t="s">
        <v>34</v>
      </c>
      <c r="I2626" t="s">
        <v>58</v>
      </c>
      <c r="J2626" t="s">
        <v>48</v>
      </c>
      <c r="K2626" t="s">
        <v>59</v>
      </c>
      <c r="L2626" t="s">
        <v>24846</v>
      </c>
      <c r="M2626" t="s">
        <v>24847</v>
      </c>
      <c r="N2626" t="s">
        <v>22646</v>
      </c>
      <c r="O2626">
        <f>VLOOKUP(B2626,HIS退!B:F,5,FALSE)</f>
        <v>-400</v>
      </c>
      <c r="P2626" t="str">
        <f>VLOOKUP(B2626,HIS退!B:I,8,FALSE)</f>
        <v>1</v>
      </c>
      <c r="Q2626" s="38">
        <f>VLOOKUP(C2626,招行退!B:F,5,FALSE)</f>
        <v>400</v>
      </c>
      <c r="R2626" t="str">
        <f>VLOOKUP(C2626,招行退!B:H,7,FALSE)</f>
        <v>S</v>
      </c>
      <c r="S2626" t="e">
        <f>VLOOKUP(C2626,招行退!B:I,8,FALSE)</f>
        <v>#N/A</v>
      </c>
    </row>
    <row r="2627" spans="1:19" ht="14.25" hidden="1">
      <c r="A2627" t="s">
        <v>24848</v>
      </c>
      <c r="B2627">
        <v>992092</v>
      </c>
      <c r="C2627" t="s">
        <v>18117</v>
      </c>
      <c r="D2627" t="s">
        <v>18118</v>
      </c>
      <c r="E2627" t="s">
        <v>18119</v>
      </c>
      <c r="F2627" s="15">
        <v>2000</v>
      </c>
      <c r="G2627" t="s">
        <v>34</v>
      </c>
      <c r="H2627" t="s">
        <v>34</v>
      </c>
      <c r="I2627" t="s">
        <v>58</v>
      </c>
      <c r="J2627" t="s">
        <v>48</v>
      </c>
      <c r="K2627" t="s">
        <v>59</v>
      </c>
      <c r="L2627" t="s">
        <v>24849</v>
      </c>
      <c r="M2627" t="s">
        <v>24850</v>
      </c>
      <c r="N2627" t="s">
        <v>24851</v>
      </c>
      <c r="O2627">
        <f>VLOOKUP(B2627,HIS退!B:F,5,FALSE)</f>
        <v>-2000</v>
      </c>
      <c r="P2627" t="str">
        <f>VLOOKUP(B2627,HIS退!B:I,8,FALSE)</f>
        <v>1</v>
      </c>
      <c r="Q2627" s="38">
        <f>VLOOKUP(C2627,招行退!B:F,5,FALSE)</f>
        <v>2000</v>
      </c>
      <c r="R2627" t="str">
        <f>VLOOKUP(C2627,招行退!B:H,7,FALSE)</f>
        <v>S</v>
      </c>
      <c r="S2627" t="e">
        <f>VLOOKUP(C2627,招行退!B:I,8,FALSE)</f>
        <v>#N/A</v>
      </c>
    </row>
    <row r="2628" spans="1:19" ht="14.25" hidden="1">
      <c r="A2628" t="s">
        <v>24852</v>
      </c>
      <c r="B2628">
        <v>992310</v>
      </c>
      <c r="C2628" t="s">
        <v>18121</v>
      </c>
      <c r="D2628" t="s">
        <v>18122</v>
      </c>
      <c r="E2628" t="s">
        <v>18123</v>
      </c>
      <c r="F2628" s="15">
        <v>5570</v>
      </c>
      <c r="G2628" t="s">
        <v>34</v>
      </c>
      <c r="H2628" t="s">
        <v>34</v>
      </c>
      <c r="I2628" t="s">
        <v>58</v>
      </c>
      <c r="J2628" t="s">
        <v>48</v>
      </c>
      <c r="K2628" t="s">
        <v>59</v>
      </c>
      <c r="L2628" t="s">
        <v>24853</v>
      </c>
      <c r="M2628" t="s">
        <v>24854</v>
      </c>
      <c r="N2628" t="s">
        <v>24855</v>
      </c>
      <c r="O2628">
        <f>VLOOKUP(B2628,HIS退!B:F,5,FALSE)</f>
        <v>-5570</v>
      </c>
      <c r="P2628" t="str">
        <f>VLOOKUP(B2628,HIS退!B:I,8,FALSE)</f>
        <v>1</v>
      </c>
      <c r="Q2628" s="38">
        <f>VLOOKUP(C2628,招行退!B:F,5,FALSE)</f>
        <v>5570</v>
      </c>
      <c r="R2628" t="str">
        <f>VLOOKUP(C2628,招行退!B:H,7,FALSE)</f>
        <v>S</v>
      </c>
      <c r="S2628" t="e">
        <f>VLOOKUP(C2628,招行退!B:I,8,FALSE)</f>
        <v>#N/A</v>
      </c>
    </row>
    <row r="2629" spans="1:19" ht="14.25" hidden="1">
      <c r="A2629" t="s">
        <v>24856</v>
      </c>
      <c r="B2629">
        <v>992324</v>
      </c>
      <c r="C2629" t="s">
        <v>12874</v>
      </c>
      <c r="D2629" t="s">
        <v>18125</v>
      </c>
      <c r="E2629" t="s">
        <v>12877</v>
      </c>
      <c r="F2629" s="15">
        <v>800</v>
      </c>
      <c r="G2629" t="s">
        <v>34</v>
      </c>
      <c r="H2629" t="s">
        <v>34</v>
      </c>
      <c r="I2629" t="s">
        <v>340</v>
      </c>
      <c r="J2629" t="s">
        <v>57</v>
      </c>
      <c r="K2629" t="s">
        <v>59</v>
      </c>
      <c r="L2629" t="s">
        <v>12875</v>
      </c>
      <c r="M2629" t="s">
        <v>24857</v>
      </c>
      <c r="N2629" t="s">
        <v>12878</v>
      </c>
      <c r="O2629">
        <f>VLOOKUP(B2629,HIS退!B:F,5,FALSE)</f>
        <v>-800</v>
      </c>
      <c r="P2629" t="str">
        <f>VLOOKUP(B2629,HIS退!B:I,8,FALSE)</f>
        <v>9</v>
      </c>
      <c r="Q2629" s="38">
        <f>VLOOKUP(C2629,招行退!B:F,5,FALSE)</f>
        <v>800</v>
      </c>
      <c r="R2629" t="str">
        <f>VLOOKUP(C2629,招行退!B:H,7,FALSE)</f>
        <v>B</v>
      </c>
      <c r="S2629" t="str">
        <f>VLOOKUP(C2629,招行退!B:I,8,FALSE)</f>
        <v>20170726</v>
      </c>
    </row>
    <row r="2630" spans="1:19" ht="14.25" hidden="1">
      <c r="A2630" t="s">
        <v>24858</v>
      </c>
      <c r="B2630">
        <v>992779</v>
      </c>
      <c r="C2630" t="s">
        <v>12870</v>
      </c>
      <c r="D2630" t="s">
        <v>17490</v>
      </c>
      <c r="E2630" t="s">
        <v>12608</v>
      </c>
      <c r="F2630" s="15">
        <v>220</v>
      </c>
      <c r="G2630" t="s">
        <v>34</v>
      </c>
      <c r="H2630" t="s">
        <v>34</v>
      </c>
      <c r="I2630" t="s">
        <v>340</v>
      </c>
      <c r="J2630" t="s">
        <v>57</v>
      </c>
      <c r="K2630" t="s">
        <v>59</v>
      </c>
      <c r="L2630" t="s">
        <v>12871</v>
      </c>
      <c r="M2630" t="s">
        <v>24859</v>
      </c>
      <c r="N2630" t="s">
        <v>12609</v>
      </c>
      <c r="O2630">
        <f>VLOOKUP(B2630,HIS退!B:F,5,FALSE)</f>
        <v>-220</v>
      </c>
      <c r="P2630" t="str">
        <f>VLOOKUP(B2630,HIS退!B:I,8,FALSE)</f>
        <v>9</v>
      </c>
      <c r="Q2630" s="38">
        <f>VLOOKUP(C2630,招行退!B:F,5,FALSE)</f>
        <v>220</v>
      </c>
      <c r="R2630" t="str">
        <f>VLOOKUP(C2630,招行退!B:H,7,FALSE)</f>
        <v>B</v>
      </c>
      <c r="S2630" t="str">
        <f>VLOOKUP(C2630,招行退!B:I,8,FALSE)</f>
        <v>20170725</v>
      </c>
    </row>
    <row r="2631" spans="1:19" ht="14.25" hidden="1">
      <c r="A2631" t="s">
        <v>24860</v>
      </c>
      <c r="B2631">
        <v>993010</v>
      </c>
      <c r="C2631" t="s">
        <v>18128</v>
      </c>
      <c r="D2631" t="s">
        <v>18129</v>
      </c>
      <c r="E2631" t="s">
        <v>18130</v>
      </c>
      <c r="F2631" s="15">
        <v>4800</v>
      </c>
      <c r="G2631" t="s">
        <v>34</v>
      </c>
      <c r="H2631" t="s">
        <v>34</v>
      </c>
      <c r="I2631" t="s">
        <v>58</v>
      </c>
      <c r="J2631" t="s">
        <v>48</v>
      </c>
      <c r="K2631" t="s">
        <v>59</v>
      </c>
      <c r="L2631" t="s">
        <v>24861</v>
      </c>
      <c r="M2631" t="s">
        <v>24862</v>
      </c>
      <c r="N2631" t="s">
        <v>24863</v>
      </c>
      <c r="O2631">
        <f>VLOOKUP(B2631,HIS退!B:F,5,FALSE)</f>
        <v>-4800</v>
      </c>
      <c r="P2631" t="str">
        <f>VLOOKUP(B2631,HIS退!B:I,8,FALSE)</f>
        <v>1</v>
      </c>
      <c r="Q2631" s="38">
        <f>VLOOKUP(C2631,招行退!B:F,5,FALSE)</f>
        <v>4800</v>
      </c>
      <c r="R2631" t="str">
        <f>VLOOKUP(C2631,招行退!B:H,7,FALSE)</f>
        <v>S</v>
      </c>
      <c r="S2631" t="e">
        <f>VLOOKUP(C2631,招行退!B:I,8,FALSE)</f>
        <v>#N/A</v>
      </c>
    </row>
    <row r="2632" spans="1:19" ht="14.25" hidden="1">
      <c r="A2632" t="s">
        <v>24864</v>
      </c>
      <c r="B2632">
        <v>993461</v>
      </c>
      <c r="C2632" t="s">
        <v>18132</v>
      </c>
      <c r="D2632" t="s">
        <v>18133</v>
      </c>
      <c r="E2632" t="s">
        <v>18134</v>
      </c>
      <c r="F2632" s="15">
        <v>318.14</v>
      </c>
      <c r="G2632" t="s">
        <v>34</v>
      </c>
      <c r="H2632" t="s">
        <v>34</v>
      </c>
      <c r="I2632" t="s">
        <v>58</v>
      </c>
      <c r="J2632" t="s">
        <v>48</v>
      </c>
      <c r="K2632" t="s">
        <v>59</v>
      </c>
      <c r="L2632" t="s">
        <v>24865</v>
      </c>
      <c r="M2632" t="s">
        <v>24866</v>
      </c>
      <c r="N2632" t="s">
        <v>24867</v>
      </c>
      <c r="O2632">
        <f>VLOOKUP(B2632,HIS退!B:F,5,FALSE)</f>
        <v>-318.14</v>
      </c>
      <c r="P2632" t="str">
        <f>VLOOKUP(B2632,HIS退!B:I,8,FALSE)</f>
        <v>1</v>
      </c>
      <c r="Q2632" s="38">
        <f>VLOOKUP(C2632,招行退!B:F,5,FALSE)</f>
        <v>318.14</v>
      </c>
      <c r="R2632" t="str">
        <f>VLOOKUP(C2632,招行退!B:H,7,FALSE)</f>
        <v>S</v>
      </c>
      <c r="S2632" t="e">
        <f>VLOOKUP(C2632,招行退!B:I,8,FALSE)</f>
        <v>#N/A</v>
      </c>
    </row>
    <row r="2633" spans="1:19" ht="14.25" hidden="1">
      <c r="A2633" t="s">
        <v>24868</v>
      </c>
      <c r="B2633">
        <v>993538</v>
      </c>
      <c r="C2633" t="s">
        <v>18136</v>
      </c>
      <c r="D2633" t="s">
        <v>18137</v>
      </c>
      <c r="E2633" t="s">
        <v>18138</v>
      </c>
      <c r="F2633" s="15">
        <v>7200</v>
      </c>
      <c r="G2633" t="s">
        <v>34</v>
      </c>
      <c r="H2633" t="s">
        <v>34</v>
      </c>
      <c r="I2633" t="s">
        <v>58</v>
      </c>
      <c r="J2633" t="s">
        <v>48</v>
      </c>
      <c r="K2633" t="s">
        <v>59</v>
      </c>
      <c r="L2633" t="s">
        <v>24869</v>
      </c>
      <c r="M2633" t="s">
        <v>24870</v>
      </c>
      <c r="N2633" t="s">
        <v>24871</v>
      </c>
      <c r="O2633">
        <f>VLOOKUP(B2633,HIS退!B:F,5,FALSE)</f>
        <v>-7200</v>
      </c>
      <c r="P2633" t="str">
        <f>VLOOKUP(B2633,HIS退!B:I,8,FALSE)</f>
        <v>1</v>
      </c>
      <c r="Q2633" s="38">
        <f>VLOOKUP(C2633,招行退!B:F,5,FALSE)</f>
        <v>7200</v>
      </c>
      <c r="R2633" t="str">
        <f>VLOOKUP(C2633,招行退!B:H,7,FALSE)</f>
        <v>S</v>
      </c>
      <c r="S2633" t="e">
        <f>VLOOKUP(C2633,招行退!B:I,8,FALSE)</f>
        <v>#N/A</v>
      </c>
    </row>
    <row r="2634" spans="1:19" ht="14.25" hidden="1">
      <c r="A2634" t="s">
        <v>24872</v>
      </c>
      <c r="B2634">
        <v>993709</v>
      </c>
      <c r="C2634" t="s">
        <v>18140</v>
      </c>
      <c r="D2634" t="s">
        <v>18141</v>
      </c>
      <c r="E2634" t="s">
        <v>18142</v>
      </c>
      <c r="F2634" s="15">
        <v>2843.2</v>
      </c>
      <c r="G2634" t="s">
        <v>34</v>
      </c>
      <c r="H2634" t="s">
        <v>34</v>
      </c>
      <c r="I2634" t="s">
        <v>58</v>
      </c>
      <c r="J2634" t="s">
        <v>48</v>
      </c>
      <c r="K2634" t="s">
        <v>59</v>
      </c>
      <c r="L2634" t="s">
        <v>24873</v>
      </c>
      <c r="M2634" t="s">
        <v>24874</v>
      </c>
      <c r="N2634" t="s">
        <v>24875</v>
      </c>
      <c r="O2634">
        <f>VLOOKUP(B2634,HIS退!B:F,5,FALSE)</f>
        <v>-2843.2</v>
      </c>
      <c r="P2634" t="str">
        <f>VLOOKUP(B2634,HIS退!B:I,8,FALSE)</f>
        <v>1</v>
      </c>
      <c r="Q2634" s="38">
        <f>VLOOKUP(C2634,招行退!B:F,5,FALSE)</f>
        <v>2843.2</v>
      </c>
      <c r="R2634" t="str">
        <f>VLOOKUP(C2634,招行退!B:H,7,FALSE)</f>
        <v>S</v>
      </c>
      <c r="S2634" t="e">
        <f>VLOOKUP(C2634,招行退!B:I,8,FALSE)</f>
        <v>#N/A</v>
      </c>
    </row>
    <row r="2635" spans="1:19" ht="14.25" hidden="1">
      <c r="A2635" t="s">
        <v>24876</v>
      </c>
      <c r="B2635">
        <v>993754</v>
      </c>
      <c r="C2635" t="s">
        <v>18144</v>
      </c>
      <c r="D2635" t="s">
        <v>18145</v>
      </c>
      <c r="E2635" t="s">
        <v>18146</v>
      </c>
      <c r="F2635" s="15">
        <v>1751.76</v>
      </c>
      <c r="G2635" t="s">
        <v>34</v>
      </c>
      <c r="H2635" t="s">
        <v>34</v>
      </c>
      <c r="I2635" t="s">
        <v>58</v>
      </c>
      <c r="J2635" t="s">
        <v>48</v>
      </c>
      <c r="K2635" t="s">
        <v>59</v>
      </c>
      <c r="L2635" t="s">
        <v>24877</v>
      </c>
      <c r="M2635" t="s">
        <v>24878</v>
      </c>
      <c r="N2635" t="s">
        <v>24879</v>
      </c>
      <c r="O2635">
        <f>VLOOKUP(B2635,HIS退!B:F,5,FALSE)</f>
        <v>-1751.76</v>
      </c>
      <c r="P2635" t="str">
        <f>VLOOKUP(B2635,HIS退!B:I,8,FALSE)</f>
        <v>1</v>
      </c>
      <c r="Q2635" s="38">
        <f>VLOOKUP(C2635,招行退!B:F,5,FALSE)</f>
        <v>1751.76</v>
      </c>
      <c r="R2635" t="str">
        <f>VLOOKUP(C2635,招行退!B:H,7,FALSE)</f>
        <v>S</v>
      </c>
      <c r="S2635" t="e">
        <f>VLOOKUP(C2635,招行退!B:I,8,FALSE)</f>
        <v>#N/A</v>
      </c>
    </row>
    <row r="2636" spans="1:19" ht="14.25" hidden="1">
      <c r="A2636" t="s">
        <v>24880</v>
      </c>
      <c r="B2636">
        <v>993841</v>
      </c>
      <c r="C2636" t="s">
        <v>12908</v>
      </c>
      <c r="D2636" t="s">
        <v>18148</v>
      </c>
      <c r="E2636" t="s">
        <v>12911</v>
      </c>
      <c r="F2636" s="15">
        <v>80.5</v>
      </c>
      <c r="G2636" t="s">
        <v>34</v>
      </c>
      <c r="H2636" t="s">
        <v>34</v>
      </c>
      <c r="I2636" t="s">
        <v>340</v>
      </c>
      <c r="J2636" t="s">
        <v>57</v>
      </c>
      <c r="K2636" t="s">
        <v>59</v>
      </c>
      <c r="L2636" t="s">
        <v>12909</v>
      </c>
      <c r="M2636" t="s">
        <v>24881</v>
      </c>
      <c r="N2636" t="s">
        <v>6545</v>
      </c>
      <c r="O2636">
        <f>VLOOKUP(B2636,HIS退!B:F,5,FALSE)</f>
        <v>-80.5</v>
      </c>
      <c r="P2636" t="str">
        <f>VLOOKUP(B2636,HIS退!B:I,8,FALSE)</f>
        <v>9</v>
      </c>
      <c r="Q2636" s="38">
        <f>VLOOKUP(C2636,招行退!B:F,5,FALSE)</f>
        <v>80.5</v>
      </c>
      <c r="R2636" t="str">
        <f>VLOOKUP(C2636,招行退!B:H,7,FALSE)</f>
        <v>B</v>
      </c>
      <c r="S2636" t="str">
        <f>VLOOKUP(C2636,招行退!B:I,8,FALSE)</f>
        <v>20170726</v>
      </c>
    </row>
    <row r="2637" spans="1:19" ht="14.25" hidden="1">
      <c r="A2637" t="s">
        <v>24882</v>
      </c>
      <c r="B2637">
        <v>994055</v>
      </c>
      <c r="C2637" t="s">
        <v>18150</v>
      </c>
      <c r="D2637" t="s">
        <v>18151</v>
      </c>
      <c r="E2637" t="s">
        <v>18152</v>
      </c>
      <c r="F2637" s="15">
        <v>196.36</v>
      </c>
      <c r="G2637" t="s">
        <v>34</v>
      </c>
      <c r="H2637" t="s">
        <v>34</v>
      </c>
      <c r="I2637" t="s">
        <v>58</v>
      </c>
      <c r="J2637" t="s">
        <v>48</v>
      </c>
      <c r="K2637" t="s">
        <v>59</v>
      </c>
      <c r="L2637" t="s">
        <v>24883</v>
      </c>
      <c r="M2637" t="s">
        <v>24884</v>
      </c>
      <c r="N2637" t="s">
        <v>24885</v>
      </c>
      <c r="O2637">
        <f>VLOOKUP(B2637,HIS退!B:F,5,FALSE)</f>
        <v>-196.36</v>
      </c>
      <c r="P2637" t="str">
        <f>VLOOKUP(B2637,HIS退!B:I,8,FALSE)</f>
        <v>1</v>
      </c>
      <c r="Q2637" s="38">
        <f>VLOOKUP(C2637,招行退!B:F,5,FALSE)</f>
        <v>196.36</v>
      </c>
      <c r="R2637" t="str">
        <f>VLOOKUP(C2637,招行退!B:H,7,FALSE)</f>
        <v>S</v>
      </c>
      <c r="S2637" t="e">
        <f>VLOOKUP(C2637,招行退!B:I,8,FALSE)</f>
        <v>#N/A</v>
      </c>
    </row>
    <row r="2638" spans="1:19" ht="14.25" hidden="1">
      <c r="A2638" t="s">
        <v>24886</v>
      </c>
      <c r="B2638">
        <v>995018</v>
      </c>
      <c r="C2638" t="s">
        <v>12901</v>
      </c>
      <c r="D2638" t="s">
        <v>18154</v>
      </c>
      <c r="E2638" t="s">
        <v>12904</v>
      </c>
      <c r="F2638" s="15">
        <v>796.5</v>
      </c>
      <c r="G2638" t="s">
        <v>34</v>
      </c>
      <c r="H2638" t="s">
        <v>34</v>
      </c>
      <c r="I2638" t="s">
        <v>340</v>
      </c>
      <c r="J2638" t="s">
        <v>57</v>
      </c>
      <c r="K2638" t="s">
        <v>59</v>
      </c>
      <c r="L2638" t="s">
        <v>12902</v>
      </c>
      <c r="M2638" t="s">
        <v>24887</v>
      </c>
      <c r="N2638" t="s">
        <v>12905</v>
      </c>
      <c r="O2638">
        <f>VLOOKUP(B2638,HIS退!B:F,5,FALSE)</f>
        <v>-796.5</v>
      </c>
      <c r="P2638" t="str">
        <f>VLOOKUP(B2638,HIS退!B:I,8,FALSE)</f>
        <v>9</v>
      </c>
      <c r="Q2638" s="38">
        <f>VLOOKUP(C2638,招行退!B:F,5,FALSE)</f>
        <v>796.5</v>
      </c>
      <c r="R2638" t="str">
        <f>VLOOKUP(C2638,招行退!B:H,7,FALSE)</f>
        <v>B</v>
      </c>
      <c r="S2638" t="str">
        <f>VLOOKUP(C2638,招行退!B:I,8,FALSE)</f>
        <v>20170726</v>
      </c>
    </row>
    <row r="2639" spans="1:19" ht="14.25" hidden="1">
      <c r="A2639" t="s">
        <v>24888</v>
      </c>
      <c r="B2639">
        <v>995046</v>
      </c>
      <c r="C2639" t="s">
        <v>18156</v>
      </c>
      <c r="D2639" t="s">
        <v>18157</v>
      </c>
      <c r="E2639" t="s">
        <v>18158</v>
      </c>
      <c r="F2639" s="15">
        <v>927.7</v>
      </c>
      <c r="G2639" t="s">
        <v>34</v>
      </c>
      <c r="H2639" t="s">
        <v>34</v>
      </c>
      <c r="I2639" t="s">
        <v>58</v>
      </c>
      <c r="J2639" t="s">
        <v>48</v>
      </c>
      <c r="K2639" t="s">
        <v>59</v>
      </c>
      <c r="L2639" t="s">
        <v>24889</v>
      </c>
      <c r="M2639" t="s">
        <v>24890</v>
      </c>
      <c r="N2639" t="s">
        <v>24891</v>
      </c>
      <c r="O2639">
        <f>VLOOKUP(B2639,HIS退!B:F,5,FALSE)</f>
        <v>-927.7</v>
      </c>
      <c r="P2639" t="str">
        <f>VLOOKUP(B2639,HIS退!B:I,8,FALSE)</f>
        <v>1</v>
      </c>
      <c r="Q2639" s="38">
        <f>VLOOKUP(C2639,招行退!B:F,5,FALSE)</f>
        <v>927.7</v>
      </c>
      <c r="R2639" t="str">
        <f>VLOOKUP(C2639,招行退!B:H,7,FALSE)</f>
        <v>S</v>
      </c>
      <c r="S2639" t="e">
        <f>VLOOKUP(C2639,招行退!B:I,8,FALSE)</f>
        <v>#N/A</v>
      </c>
    </row>
    <row r="2640" spans="1:19" ht="14.25" hidden="1">
      <c r="A2640" t="s">
        <v>24892</v>
      </c>
      <c r="B2640">
        <v>995062</v>
      </c>
      <c r="C2640" t="s">
        <v>18160</v>
      </c>
      <c r="D2640" t="s">
        <v>18161</v>
      </c>
      <c r="E2640" t="s">
        <v>18162</v>
      </c>
      <c r="F2640" s="15">
        <v>437.43</v>
      </c>
      <c r="G2640" t="s">
        <v>34</v>
      </c>
      <c r="H2640" t="s">
        <v>34</v>
      </c>
      <c r="I2640" t="s">
        <v>58</v>
      </c>
      <c r="J2640" t="s">
        <v>48</v>
      </c>
      <c r="K2640" t="s">
        <v>59</v>
      </c>
      <c r="L2640" t="s">
        <v>24893</v>
      </c>
      <c r="M2640" t="s">
        <v>24894</v>
      </c>
      <c r="N2640" t="s">
        <v>24895</v>
      </c>
      <c r="O2640">
        <f>VLOOKUP(B2640,HIS退!B:F,5,FALSE)</f>
        <v>-437.43</v>
      </c>
      <c r="P2640" t="str">
        <f>VLOOKUP(B2640,HIS退!B:I,8,FALSE)</f>
        <v>1</v>
      </c>
      <c r="Q2640" s="38">
        <f>VLOOKUP(C2640,招行退!B:F,5,FALSE)</f>
        <v>437.43</v>
      </c>
      <c r="R2640" t="str">
        <f>VLOOKUP(C2640,招行退!B:H,7,FALSE)</f>
        <v>S</v>
      </c>
      <c r="S2640" t="e">
        <f>VLOOKUP(C2640,招行退!B:I,8,FALSE)</f>
        <v>#N/A</v>
      </c>
    </row>
    <row r="2641" spans="1:19" ht="14.25" hidden="1">
      <c r="A2641" t="s">
        <v>24896</v>
      </c>
      <c r="B2641">
        <v>995076</v>
      </c>
      <c r="C2641" t="s">
        <v>18164</v>
      </c>
      <c r="D2641" t="s">
        <v>18165</v>
      </c>
      <c r="E2641" t="s">
        <v>18166</v>
      </c>
      <c r="F2641" s="15">
        <v>470</v>
      </c>
      <c r="G2641" t="s">
        <v>34</v>
      </c>
      <c r="H2641" t="s">
        <v>34</v>
      </c>
      <c r="I2641" t="s">
        <v>58</v>
      </c>
      <c r="J2641" t="s">
        <v>48</v>
      </c>
      <c r="K2641" t="s">
        <v>59</v>
      </c>
      <c r="L2641" t="s">
        <v>24897</v>
      </c>
      <c r="M2641" t="s">
        <v>24898</v>
      </c>
      <c r="N2641" t="s">
        <v>24899</v>
      </c>
      <c r="O2641">
        <f>VLOOKUP(B2641,HIS退!B:F,5,FALSE)</f>
        <v>-470</v>
      </c>
      <c r="P2641" t="str">
        <f>VLOOKUP(B2641,HIS退!B:I,8,FALSE)</f>
        <v>1</v>
      </c>
      <c r="Q2641" s="38">
        <f>VLOOKUP(C2641,招行退!B:F,5,FALSE)</f>
        <v>470</v>
      </c>
      <c r="R2641" t="str">
        <f>VLOOKUP(C2641,招行退!B:H,7,FALSE)</f>
        <v>S</v>
      </c>
      <c r="S2641" t="e">
        <f>VLOOKUP(C2641,招行退!B:I,8,FALSE)</f>
        <v>#N/A</v>
      </c>
    </row>
    <row r="2642" spans="1:19" ht="14.25" hidden="1">
      <c r="A2642" t="s">
        <v>24900</v>
      </c>
      <c r="B2642">
        <v>995097</v>
      </c>
      <c r="C2642" t="s">
        <v>18168</v>
      </c>
      <c r="D2642" t="s">
        <v>18169</v>
      </c>
      <c r="E2642" t="s">
        <v>18170</v>
      </c>
      <c r="F2642" s="15">
        <v>412.38</v>
      </c>
      <c r="G2642" t="s">
        <v>34</v>
      </c>
      <c r="H2642" t="s">
        <v>34</v>
      </c>
      <c r="I2642" t="s">
        <v>58</v>
      </c>
      <c r="J2642" t="s">
        <v>48</v>
      </c>
      <c r="K2642" t="s">
        <v>59</v>
      </c>
      <c r="L2642" t="s">
        <v>24901</v>
      </c>
      <c r="M2642" t="s">
        <v>24902</v>
      </c>
      <c r="N2642" t="s">
        <v>24903</v>
      </c>
      <c r="O2642">
        <f>VLOOKUP(B2642,HIS退!B:F,5,FALSE)</f>
        <v>-412.38</v>
      </c>
      <c r="P2642" t="str">
        <f>VLOOKUP(B2642,HIS退!B:I,8,FALSE)</f>
        <v>1</v>
      </c>
      <c r="Q2642" s="38">
        <f>VLOOKUP(C2642,招行退!B:F,5,FALSE)</f>
        <v>412.38</v>
      </c>
      <c r="R2642" t="str">
        <f>VLOOKUP(C2642,招行退!B:H,7,FALSE)</f>
        <v>S</v>
      </c>
      <c r="S2642" t="e">
        <f>VLOOKUP(C2642,招行退!B:I,8,FALSE)</f>
        <v>#N/A</v>
      </c>
    </row>
    <row r="2643" spans="1:19" ht="14.25" hidden="1">
      <c r="A2643" t="s">
        <v>24904</v>
      </c>
      <c r="B2643">
        <v>995110</v>
      </c>
      <c r="C2643" t="s">
        <v>18172</v>
      </c>
      <c r="D2643" t="s">
        <v>18173</v>
      </c>
      <c r="E2643" t="s">
        <v>18174</v>
      </c>
      <c r="F2643" s="15">
        <v>4900.68</v>
      </c>
      <c r="G2643" t="s">
        <v>34</v>
      </c>
      <c r="H2643" t="s">
        <v>34</v>
      </c>
      <c r="I2643" t="s">
        <v>58</v>
      </c>
      <c r="J2643" t="s">
        <v>48</v>
      </c>
      <c r="K2643" t="s">
        <v>59</v>
      </c>
      <c r="L2643" t="s">
        <v>24905</v>
      </c>
      <c r="M2643" t="s">
        <v>24906</v>
      </c>
      <c r="N2643" t="s">
        <v>24907</v>
      </c>
      <c r="O2643">
        <f>VLOOKUP(B2643,HIS退!B:F,5,FALSE)</f>
        <v>-4900.68</v>
      </c>
      <c r="P2643" t="str">
        <f>VLOOKUP(B2643,HIS退!B:I,8,FALSE)</f>
        <v>1</v>
      </c>
      <c r="Q2643" s="38">
        <f>VLOOKUP(C2643,招行退!B:F,5,FALSE)</f>
        <v>4900.68</v>
      </c>
      <c r="R2643" t="str">
        <f>VLOOKUP(C2643,招行退!B:H,7,FALSE)</f>
        <v>S</v>
      </c>
      <c r="S2643" t="e">
        <f>VLOOKUP(C2643,招行退!B:I,8,FALSE)</f>
        <v>#N/A</v>
      </c>
    </row>
    <row r="2644" spans="1:19" ht="14.25" hidden="1">
      <c r="A2644" t="s">
        <v>24908</v>
      </c>
      <c r="B2644">
        <v>995133</v>
      </c>
      <c r="C2644" t="s">
        <v>18176</v>
      </c>
      <c r="D2644" t="s">
        <v>18177</v>
      </c>
      <c r="E2644" t="s">
        <v>18178</v>
      </c>
      <c r="F2644" s="15">
        <v>320</v>
      </c>
      <c r="G2644" t="s">
        <v>34</v>
      </c>
      <c r="H2644" t="s">
        <v>34</v>
      </c>
      <c r="I2644" t="s">
        <v>58</v>
      </c>
      <c r="J2644" t="s">
        <v>48</v>
      </c>
      <c r="K2644" t="s">
        <v>59</v>
      </c>
      <c r="L2644" t="s">
        <v>24909</v>
      </c>
      <c r="M2644" t="s">
        <v>24910</v>
      </c>
      <c r="N2644" t="s">
        <v>24911</v>
      </c>
      <c r="O2644">
        <f>VLOOKUP(B2644,HIS退!B:F,5,FALSE)</f>
        <v>-320</v>
      </c>
      <c r="P2644" t="str">
        <f>VLOOKUP(B2644,HIS退!B:I,8,FALSE)</f>
        <v>1</v>
      </c>
      <c r="Q2644" s="38">
        <f>VLOOKUP(C2644,招行退!B:F,5,FALSE)</f>
        <v>320</v>
      </c>
      <c r="R2644" t="str">
        <f>VLOOKUP(C2644,招行退!B:H,7,FALSE)</f>
        <v>S</v>
      </c>
      <c r="S2644" t="e">
        <f>VLOOKUP(C2644,招行退!B:I,8,FALSE)</f>
        <v>#N/A</v>
      </c>
    </row>
    <row r="2645" spans="1:19" ht="14.25" hidden="1">
      <c r="A2645" t="s">
        <v>24912</v>
      </c>
      <c r="B2645">
        <v>995219</v>
      </c>
      <c r="C2645" t="s">
        <v>18180</v>
      </c>
      <c r="D2645" t="s">
        <v>18181</v>
      </c>
      <c r="E2645" t="s">
        <v>18182</v>
      </c>
      <c r="F2645" s="15">
        <v>200</v>
      </c>
      <c r="G2645" t="s">
        <v>34</v>
      </c>
      <c r="H2645" t="s">
        <v>34</v>
      </c>
      <c r="I2645" t="s">
        <v>58</v>
      </c>
      <c r="J2645" t="s">
        <v>48</v>
      </c>
      <c r="K2645" t="s">
        <v>59</v>
      </c>
      <c r="L2645" t="s">
        <v>24913</v>
      </c>
      <c r="M2645" t="s">
        <v>24914</v>
      </c>
      <c r="N2645" t="s">
        <v>24915</v>
      </c>
      <c r="O2645">
        <f>VLOOKUP(B2645,HIS退!B:F,5,FALSE)</f>
        <v>-200</v>
      </c>
      <c r="P2645" t="str">
        <f>VLOOKUP(B2645,HIS退!B:I,8,FALSE)</f>
        <v>1</v>
      </c>
      <c r="Q2645" s="38">
        <f>VLOOKUP(C2645,招行退!B:F,5,FALSE)</f>
        <v>200</v>
      </c>
      <c r="R2645" t="str">
        <f>VLOOKUP(C2645,招行退!B:H,7,FALSE)</f>
        <v>S</v>
      </c>
      <c r="S2645" t="e">
        <f>VLOOKUP(C2645,招行退!B:I,8,FALSE)</f>
        <v>#N/A</v>
      </c>
    </row>
    <row r="2646" spans="1:19" ht="14.25" hidden="1">
      <c r="A2646" t="s">
        <v>24916</v>
      </c>
      <c r="B2646">
        <v>995254</v>
      </c>
      <c r="C2646" t="s">
        <v>12895</v>
      </c>
      <c r="D2646" t="s">
        <v>8816</v>
      </c>
      <c r="E2646" t="s">
        <v>5593</v>
      </c>
      <c r="F2646" s="15">
        <v>311.5</v>
      </c>
      <c r="G2646" t="s">
        <v>34</v>
      </c>
      <c r="H2646" t="s">
        <v>34</v>
      </c>
      <c r="I2646" t="s">
        <v>340</v>
      </c>
      <c r="J2646" t="s">
        <v>57</v>
      </c>
      <c r="K2646" t="s">
        <v>59</v>
      </c>
      <c r="L2646" t="s">
        <v>12896</v>
      </c>
      <c r="M2646" t="s">
        <v>24917</v>
      </c>
      <c r="N2646" t="s">
        <v>5594</v>
      </c>
      <c r="O2646">
        <f>VLOOKUP(B2646,HIS退!B:F,5,FALSE)</f>
        <v>-311.5</v>
      </c>
      <c r="P2646" t="str">
        <f>VLOOKUP(B2646,HIS退!B:I,8,FALSE)</f>
        <v>9</v>
      </c>
      <c r="Q2646" s="38">
        <f>VLOOKUP(C2646,招行退!B:F,5,FALSE)</f>
        <v>311.5</v>
      </c>
      <c r="R2646" t="str">
        <f>VLOOKUP(C2646,招行退!B:H,7,FALSE)</f>
        <v>B</v>
      </c>
      <c r="S2646" t="str">
        <f>VLOOKUP(C2646,招行退!B:I,8,FALSE)</f>
        <v>20170726</v>
      </c>
    </row>
    <row r="2647" spans="1:19" ht="14.25" hidden="1">
      <c r="A2647" t="s">
        <v>24918</v>
      </c>
      <c r="B2647">
        <v>995260</v>
      </c>
      <c r="C2647" t="s">
        <v>18185</v>
      </c>
      <c r="D2647" t="s">
        <v>18186</v>
      </c>
      <c r="E2647" t="s">
        <v>18187</v>
      </c>
      <c r="F2647" s="15">
        <v>200</v>
      </c>
      <c r="G2647" t="s">
        <v>34</v>
      </c>
      <c r="H2647" t="s">
        <v>34</v>
      </c>
      <c r="I2647" t="s">
        <v>58</v>
      </c>
      <c r="J2647" t="s">
        <v>48</v>
      </c>
      <c r="K2647" t="s">
        <v>59</v>
      </c>
      <c r="L2647" t="s">
        <v>24919</v>
      </c>
      <c r="M2647" t="s">
        <v>24920</v>
      </c>
      <c r="N2647" t="s">
        <v>24921</v>
      </c>
      <c r="O2647">
        <f>VLOOKUP(B2647,HIS退!B:F,5,FALSE)</f>
        <v>-200</v>
      </c>
      <c r="P2647" t="str">
        <f>VLOOKUP(B2647,HIS退!B:I,8,FALSE)</f>
        <v>1</v>
      </c>
      <c r="Q2647" s="38">
        <f>VLOOKUP(C2647,招行退!B:F,5,FALSE)</f>
        <v>200</v>
      </c>
      <c r="R2647" t="str">
        <f>VLOOKUP(C2647,招行退!B:H,7,FALSE)</f>
        <v>S</v>
      </c>
      <c r="S2647" t="e">
        <f>VLOOKUP(C2647,招行退!B:I,8,FALSE)</f>
        <v>#N/A</v>
      </c>
    </row>
    <row r="2648" spans="1:19" ht="14.25" hidden="1">
      <c r="A2648" t="s">
        <v>24922</v>
      </c>
      <c r="B2648">
        <v>995357</v>
      </c>
      <c r="C2648" t="s">
        <v>18189</v>
      </c>
      <c r="D2648" t="s">
        <v>18190</v>
      </c>
      <c r="E2648" t="s">
        <v>18191</v>
      </c>
      <c r="F2648" s="15">
        <v>1300</v>
      </c>
      <c r="G2648" t="s">
        <v>34</v>
      </c>
      <c r="H2648" t="s">
        <v>34</v>
      </c>
      <c r="I2648" t="s">
        <v>58</v>
      </c>
      <c r="J2648" t="s">
        <v>48</v>
      </c>
      <c r="K2648" t="s">
        <v>59</v>
      </c>
      <c r="L2648" t="s">
        <v>24923</v>
      </c>
      <c r="M2648" t="s">
        <v>24924</v>
      </c>
      <c r="N2648" t="s">
        <v>24925</v>
      </c>
      <c r="O2648">
        <f>VLOOKUP(B2648,HIS退!B:F,5,FALSE)</f>
        <v>-1300</v>
      </c>
      <c r="P2648" t="str">
        <f>VLOOKUP(B2648,HIS退!B:I,8,FALSE)</f>
        <v>1</v>
      </c>
      <c r="Q2648" s="38">
        <f>VLOOKUP(C2648,招行退!B:F,5,FALSE)</f>
        <v>1300</v>
      </c>
      <c r="R2648" t="str">
        <f>VLOOKUP(C2648,招行退!B:H,7,FALSE)</f>
        <v>S</v>
      </c>
      <c r="S2648" t="e">
        <f>VLOOKUP(C2648,招行退!B:I,8,FALSE)</f>
        <v>#N/A</v>
      </c>
    </row>
    <row r="2649" spans="1:19" ht="14.25" hidden="1">
      <c r="A2649" t="s">
        <v>24926</v>
      </c>
      <c r="B2649">
        <v>995463</v>
      </c>
      <c r="C2649" t="s">
        <v>18193</v>
      </c>
      <c r="D2649" t="s">
        <v>18194</v>
      </c>
      <c r="E2649" t="s">
        <v>18195</v>
      </c>
      <c r="F2649" s="15">
        <v>389</v>
      </c>
      <c r="G2649" t="s">
        <v>34</v>
      </c>
      <c r="H2649" t="s">
        <v>34</v>
      </c>
      <c r="I2649" t="s">
        <v>58</v>
      </c>
      <c r="J2649" t="s">
        <v>48</v>
      </c>
      <c r="K2649" t="s">
        <v>59</v>
      </c>
      <c r="L2649" t="s">
        <v>24927</v>
      </c>
      <c r="M2649" t="s">
        <v>24928</v>
      </c>
      <c r="N2649" t="s">
        <v>24929</v>
      </c>
      <c r="O2649">
        <f>VLOOKUP(B2649,HIS退!B:F,5,FALSE)</f>
        <v>-389</v>
      </c>
      <c r="P2649" t="str">
        <f>VLOOKUP(B2649,HIS退!B:I,8,FALSE)</f>
        <v>1</v>
      </c>
      <c r="Q2649" s="38">
        <f>VLOOKUP(C2649,招行退!B:F,5,FALSE)</f>
        <v>389</v>
      </c>
      <c r="R2649" t="str">
        <f>VLOOKUP(C2649,招行退!B:H,7,FALSE)</f>
        <v>S</v>
      </c>
      <c r="S2649" t="e">
        <f>VLOOKUP(C2649,招行退!B:I,8,FALSE)</f>
        <v>#N/A</v>
      </c>
    </row>
    <row r="2650" spans="1:19" ht="14.25" hidden="1">
      <c r="A2650" t="s">
        <v>24930</v>
      </c>
      <c r="B2650">
        <v>995563</v>
      </c>
      <c r="C2650" t="s">
        <v>18197</v>
      </c>
      <c r="D2650" t="s">
        <v>18198</v>
      </c>
      <c r="E2650" t="s">
        <v>18199</v>
      </c>
      <c r="F2650" s="15">
        <v>1752.8</v>
      </c>
      <c r="G2650" t="s">
        <v>34</v>
      </c>
      <c r="H2650" t="s">
        <v>34</v>
      </c>
      <c r="I2650" t="s">
        <v>58</v>
      </c>
      <c r="J2650" t="s">
        <v>48</v>
      </c>
      <c r="K2650" t="s">
        <v>59</v>
      </c>
      <c r="L2650" t="s">
        <v>24931</v>
      </c>
      <c r="M2650" t="s">
        <v>24932</v>
      </c>
      <c r="N2650" t="s">
        <v>24933</v>
      </c>
      <c r="O2650">
        <f>VLOOKUP(B2650,HIS退!B:F,5,FALSE)</f>
        <v>-1752.8</v>
      </c>
      <c r="P2650" t="str">
        <f>VLOOKUP(B2650,HIS退!B:I,8,FALSE)</f>
        <v>1</v>
      </c>
      <c r="Q2650" s="38">
        <f>VLOOKUP(C2650,招行退!B:F,5,FALSE)</f>
        <v>1752.8</v>
      </c>
      <c r="R2650" t="str">
        <f>VLOOKUP(C2650,招行退!B:H,7,FALSE)</f>
        <v>S</v>
      </c>
      <c r="S2650" t="e">
        <f>VLOOKUP(C2650,招行退!B:I,8,FALSE)</f>
        <v>#N/A</v>
      </c>
    </row>
    <row r="2651" spans="1:19" ht="14.25" hidden="1">
      <c r="A2651" t="s">
        <v>24934</v>
      </c>
      <c r="B2651">
        <v>995815</v>
      </c>
      <c r="C2651" t="s">
        <v>18201</v>
      </c>
      <c r="D2651" t="s">
        <v>18202</v>
      </c>
      <c r="E2651" t="s">
        <v>18203</v>
      </c>
      <c r="F2651" s="15">
        <v>450</v>
      </c>
      <c r="G2651" t="s">
        <v>34</v>
      </c>
      <c r="H2651" t="s">
        <v>34</v>
      </c>
      <c r="I2651" t="s">
        <v>58</v>
      </c>
      <c r="J2651" t="s">
        <v>48</v>
      </c>
      <c r="K2651" t="s">
        <v>59</v>
      </c>
      <c r="L2651" t="s">
        <v>24935</v>
      </c>
      <c r="M2651" t="s">
        <v>24936</v>
      </c>
      <c r="N2651" t="s">
        <v>24937</v>
      </c>
      <c r="O2651">
        <f>VLOOKUP(B2651,HIS退!B:F,5,FALSE)</f>
        <v>-450</v>
      </c>
      <c r="P2651" t="str">
        <f>VLOOKUP(B2651,HIS退!B:I,8,FALSE)</f>
        <v>1</v>
      </c>
      <c r="Q2651" s="38">
        <f>VLOOKUP(C2651,招行退!B:F,5,FALSE)</f>
        <v>450</v>
      </c>
      <c r="R2651" t="str">
        <f>VLOOKUP(C2651,招行退!B:H,7,FALSE)</f>
        <v>S</v>
      </c>
      <c r="S2651" t="e">
        <f>VLOOKUP(C2651,招行退!B:I,8,FALSE)</f>
        <v>#N/A</v>
      </c>
    </row>
    <row r="2652" spans="1:19" ht="14.25" hidden="1">
      <c r="A2652" t="s">
        <v>24938</v>
      </c>
      <c r="B2652">
        <v>995992</v>
      </c>
      <c r="C2652" t="s">
        <v>18205</v>
      </c>
      <c r="D2652" t="s">
        <v>18206</v>
      </c>
      <c r="E2652" t="s">
        <v>18207</v>
      </c>
      <c r="F2652" s="15">
        <v>960</v>
      </c>
      <c r="G2652" t="s">
        <v>34</v>
      </c>
      <c r="H2652" t="s">
        <v>34</v>
      </c>
      <c r="I2652" t="s">
        <v>58</v>
      </c>
      <c r="J2652" t="s">
        <v>48</v>
      </c>
      <c r="K2652" t="s">
        <v>59</v>
      </c>
      <c r="L2652" t="s">
        <v>24939</v>
      </c>
      <c r="M2652" t="s">
        <v>24940</v>
      </c>
      <c r="N2652" t="s">
        <v>24941</v>
      </c>
      <c r="O2652">
        <f>VLOOKUP(B2652,HIS退!B:F,5,FALSE)</f>
        <v>-960</v>
      </c>
      <c r="P2652" t="str">
        <f>VLOOKUP(B2652,HIS退!B:I,8,FALSE)</f>
        <v>1</v>
      </c>
      <c r="Q2652" s="38">
        <f>VLOOKUP(C2652,招行退!B:F,5,FALSE)</f>
        <v>960</v>
      </c>
      <c r="R2652" t="str">
        <f>VLOOKUP(C2652,招行退!B:H,7,FALSE)</f>
        <v>S</v>
      </c>
      <c r="S2652" t="e">
        <f>VLOOKUP(C2652,招行退!B:I,8,FALSE)</f>
        <v>#N/A</v>
      </c>
    </row>
    <row r="2653" spans="1:19" ht="14.25" hidden="1">
      <c r="A2653" t="s">
        <v>24942</v>
      </c>
      <c r="B2653">
        <v>996169</v>
      </c>
      <c r="C2653" t="s">
        <v>18209</v>
      </c>
      <c r="D2653" t="s">
        <v>18210</v>
      </c>
      <c r="E2653" t="s">
        <v>18211</v>
      </c>
      <c r="F2653" s="15">
        <v>1900</v>
      </c>
      <c r="G2653" t="s">
        <v>34</v>
      </c>
      <c r="H2653" t="s">
        <v>34</v>
      </c>
      <c r="I2653" t="s">
        <v>58</v>
      </c>
      <c r="J2653" t="s">
        <v>48</v>
      </c>
      <c r="K2653" t="s">
        <v>59</v>
      </c>
      <c r="L2653" t="s">
        <v>24943</v>
      </c>
      <c r="M2653" t="s">
        <v>24944</v>
      </c>
      <c r="N2653" t="s">
        <v>3938</v>
      </c>
      <c r="O2653">
        <f>VLOOKUP(B2653,HIS退!B:F,5,FALSE)</f>
        <v>-1900</v>
      </c>
      <c r="P2653" t="str">
        <f>VLOOKUP(B2653,HIS退!B:I,8,FALSE)</f>
        <v>1</v>
      </c>
      <c r="Q2653" s="38">
        <f>VLOOKUP(C2653,招行退!B:F,5,FALSE)</f>
        <v>1900</v>
      </c>
      <c r="R2653" t="str">
        <f>VLOOKUP(C2653,招行退!B:H,7,FALSE)</f>
        <v>S</v>
      </c>
      <c r="S2653" t="e">
        <f>VLOOKUP(C2653,招行退!B:I,8,FALSE)</f>
        <v>#N/A</v>
      </c>
    </row>
    <row r="2654" spans="1:19" ht="14.25" hidden="1">
      <c r="A2654" t="s">
        <v>24945</v>
      </c>
      <c r="B2654">
        <v>996195</v>
      </c>
      <c r="C2654" t="s">
        <v>18213</v>
      </c>
      <c r="D2654" t="s">
        <v>18214</v>
      </c>
      <c r="E2654" t="s">
        <v>18215</v>
      </c>
      <c r="F2654" s="15">
        <v>758</v>
      </c>
      <c r="G2654" t="s">
        <v>34</v>
      </c>
      <c r="H2654" t="s">
        <v>34</v>
      </c>
      <c r="I2654" t="s">
        <v>58</v>
      </c>
      <c r="J2654" t="s">
        <v>48</v>
      </c>
      <c r="K2654" t="s">
        <v>59</v>
      </c>
      <c r="L2654" t="s">
        <v>24946</v>
      </c>
      <c r="M2654" t="s">
        <v>24947</v>
      </c>
      <c r="N2654" t="s">
        <v>24948</v>
      </c>
      <c r="O2654">
        <f>VLOOKUP(B2654,HIS退!B:F,5,FALSE)</f>
        <v>-758</v>
      </c>
      <c r="P2654" t="str">
        <f>VLOOKUP(B2654,HIS退!B:I,8,FALSE)</f>
        <v>1</v>
      </c>
      <c r="Q2654" s="38">
        <f>VLOOKUP(C2654,招行退!B:F,5,FALSE)</f>
        <v>758</v>
      </c>
      <c r="R2654" t="str">
        <f>VLOOKUP(C2654,招行退!B:H,7,FALSE)</f>
        <v>S</v>
      </c>
      <c r="S2654" t="e">
        <f>VLOOKUP(C2654,招行退!B:I,8,FALSE)</f>
        <v>#N/A</v>
      </c>
    </row>
    <row r="2655" spans="1:19" ht="14.25" hidden="1">
      <c r="A2655" t="s">
        <v>24949</v>
      </c>
      <c r="B2655">
        <v>996540</v>
      </c>
      <c r="C2655" t="s">
        <v>18217</v>
      </c>
      <c r="D2655" t="s">
        <v>18218</v>
      </c>
      <c r="E2655" t="s">
        <v>18219</v>
      </c>
      <c r="F2655" s="15">
        <v>4931</v>
      </c>
      <c r="G2655" t="s">
        <v>34</v>
      </c>
      <c r="H2655" t="s">
        <v>34</v>
      </c>
      <c r="I2655" t="s">
        <v>58</v>
      </c>
      <c r="J2655" t="s">
        <v>48</v>
      </c>
      <c r="K2655" t="s">
        <v>59</v>
      </c>
      <c r="L2655" t="s">
        <v>24950</v>
      </c>
      <c r="M2655" t="s">
        <v>24951</v>
      </c>
      <c r="N2655" t="s">
        <v>24952</v>
      </c>
      <c r="O2655">
        <f>VLOOKUP(B2655,HIS退!B:F,5,FALSE)</f>
        <v>-4931</v>
      </c>
      <c r="P2655" t="str">
        <f>VLOOKUP(B2655,HIS退!B:I,8,FALSE)</f>
        <v>1</v>
      </c>
      <c r="Q2655" s="38">
        <f>VLOOKUP(C2655,招行退!B:F,5,FALSE)</f>
        <v>4931</v>
      </c>
      <c r="R2655" t="str">
        <f>VLOOKUP(C2655,招行退!B:H,7,FALSE)</f>
        <v>S</v>
      </c>
      <c r="S2655" t="e">
        <f>VLOOKUP(C2655,招行退!B:I,8,FALSE)</f>
        <v>#N/A</v>
      </c>
    </row>
    <row r="2656" spans="1:19" ht="14.25" hidden="1">
      <c r="A2656" t="s">
        <v>24953</v>
      </c>
      <c r="B2656">
        <v>996557</v>
      </c>
      <c r="C2656" t="s">
        <v>18221</v>
      </c>
      <c r="D2656" t="s">
        <v>18222</v>
      </c>
      <c r="E2656" t="s">
        <v>18223</v>
      </c>
      <c r="F2656" s="15">
        <v>90</v>
      </c>
      <c r="G2656" t="s">
        <v>34</v>
      </c>
      <c r="H2656" t="s">
        <v>34</v>
      </c>
      <c r="I2656" t="s">
        <v>58</v>
      </c>
      <c r="J2656" t="s">
        <v>48</v>
      </c>
      <c r="K2656" t="s">
        <v>59</v>
      </c>
      <c r="L2656" t="s">
        <v>24954</v>
      </c>
      <c r="M2656" t="s">
        <v>24955</v>
      </c>
      <c r="N2656" t="s">
        <v>24956</v>
      </c>
      <c r="O2656">
        <f>VLOOKUP(B2656,HIS退!B:F,5,FALSE)</f>
        <v>-90</v>
      </c>
      <c r="P2656" t="str">
        <f>VLOOKUP(B2656,HIS退!B:I,8,FALSE)</f>
        <v>1</v>
      </c>
      <c r="Q2656" s="38">
        <f>VLOOKUP(C2656,招行退!B:F,5,FALSE)</f>
        <v>90</v>
      </c>
      <c r="R2656" t="str">
        <f>VLOOKUP(C2656,招行退!B:H,7,FALSE)</f>
        <v>S</v>
      </c>
      <c r="S2656" t="e">
        <f>VLOOKUP(C2656,招行退!B:I,8,FALSE)</f>
        <v>#N/A</v>
      </c>
    </row>
    <row r="2657" spans="1:19" ht="14.25" hidden="1">
      <c r="A2657" t="s">
        <v>24957</v>
      </c>
      <c r="B2657">
        <v>996593</v>
      </c>
      <c r="C2657" t="s">
        <v>12881</v>
      </c>
      <c r="D2657" t="s">
        <v>18225</v>
      </c>
      <c r="E2657" t="s">
        <v>12884</v>
      </c>
      <c r="F2657" s="15">
        <v>734.86</v>
      </c>
      <c r="G2657" t="s">
        <v>34</v>
      </c>
      <c r="H2657" t="s">
        <v>34</v>
      </c>
      <c r="I2657" t="s">
        <v>340</v>
      </c>
      <c r="J2657" t="s">
        <v>57</v>
      </c>
      <c r="K2657" t="s">
        <v>59</v>
      </c>
      <c r="L2657" t="s">
        <v>12882</v>
      </c>
      <c r="M2657" t="s">
        <v>24958</v>
      </c>
      <c r="N2657" t="s">
        <v>12885</v>
      </c>
      <c r="O2657">
        <f>VLOOKUP(B2657,HIS退!B:F,5,FALSE)</f>
        <v>-734.86</v>
      </c>
      <c r="P2657" t="str">
        <f>VLOOKUP(B2657,HIS退!B:I,8,FALSE)</f>
        <v>9</v>
      </c>
      <c r="Q2657" s="38">
        <f>VLOOKUP(C2657,招行退!B:F,5,FALSE)</f>
        <v>734.86</v>
      </c>
      <c r="R2657" t="str">
        <f>VLOOKUP(C2657,招行退!B:H,7,FALSE)</f>
        <v>B</v>
      </c>
      <c r="S2657" t="str">
        <f>VLOOKUP(C2657,招行退!B:I,8,FALSE)</f>
        <v>20170726</v>
      </c>
    </row>
    <row r="2658" spans="1:19" ht="14.25" hidden="1">
      <c r="A2658" t="s">
        <v>24959</v>
      </c>
      <c r="B2658">
        <v>996895</v>
      </c>
      <c r="C2658" t="s">
        <v>18227</v>
      </c>
      <c r="D2658" t="s">
        <v>18228</v>
      </c>
      <c r="E2658" t="s">
        <v>18229</v>
      </c>
      <c r="F2658" s="15">
        <v>800</v>
      </c>
      <c r="G2658" t="s">
        <v>34</v>
      </c>
      <c r="H2658" t="s">
        <v>34</v>
      </c>
      <c r="I2658" t="s">
        <v>58</v>
      </c>
      <c r="J2658" t="s">
        <v>48</v>
      </c>
      <c r="K2658" t="s">
        <v>59</v>
      </c>
      <c r="L2658" t="s">
        <v>24960</v>
      </c>
      <c r="M2658" t="s">
        <v>24961</v>
      </c>
      <c r="N2658" t="s">
        <v>24962</v>
      </c>
      <c r="O2658">
        <f>VLOOKUP(B2658,HIS退!B:F,5,FALSE)</f>
        <v>-800</v>
      </c>
      <c r="P2658" t="str">
        <f>VLOOKUP(B2658,HIS退!B:I,8,FALSE)</f>
        <v>1</v>
      </c>
      <c r="Q2658" s="38">
        <f>VLOOKUP(C2658,招行退!B:F,5,FALSE)</f>
        <v>800</v>
      </c>
      <c r="R2658" t="str">
        <f>VLOOKUP(C2658,招行退!B:H,7,FALSE)</f>
        <v>S</v>
      </c>
      <c r="S2658" t="e">
        <f>VLOOKUP(C2658,招行退!B:I,8,FALSE)</f>
        <v>#N/A</v>
      </c>
    </row>
    <row r="2659" spans="1:19" ht="14.25" hidden="1">
      <c r="A2659" t="s">
        <v>24963</v>
      </c>
      <c r="B2659">
        <v>996961</v>
      </c>
      <c r="C2659" t="s">
        <v>18231</v>
      </c>
      <c r="D2659" t="s">
        <v>18232</v>
      </c>
      <c r="E2659" t="s">
        <v>18233</v>
      </c>
      <c r="F2659" s="15">
        <v>1251.42</v>
      </c>
      <c r="G2659" t="s">
        <v>53</v>
      </c>
      <c r="H2659" t="s">
        <v>34</v>
      </c>
      <c r="I2659" t="s">
        <v>58</v>
      </c>
      <c r="J2659" t="s">
        <v>48</v>
      </c>
      <c r="K2659" t="s">
        <v>59</v>
      </c>
      <c r="L2659" t="s">
        <v>24964</v>
      </c>
      <c r="M2659" t="s">
        <v>24965</v>
      </c>
      <c r="N2659" t="s">
        <v>24966</v>
      </c>
      <c r="O2659">
        <f>VLOOKUP(B2659,HIS退!B:F,5,FALSE)</f>
        <v>-1251.42</v>
      </c>
      <c r="P2659" t="str">
        <f>VLOOKUP(B2659,HIS退!B:I,8,FALSE)</f>
        <v>1</v>
      </c>
      <c r="Q2659" s="38">
        <f>VLOOKUP(C2659,招行退!B:F,5,FALSE)</f>
        <v>1251.42</v>
      </c>
      <c r="R2659" t="str">
        <f>VLOOKUP(C2659,招行退!B:H,7,FALSE)</f>
        <v>S</v>
      </c>
      <c r="S2659" t="e">
        <f>VLOOKUP(C2659,招行退!B:I,8,FALSE)</f>
        <v>#N/A</v>
      </c>
    </row>
    <row r="2660" spans="1:19" ht="14.25" hidden="1">
      <c r="A2660" t="s">
        <v>24967</v>
      </c>
      <c r="B2660">
        <v>997104</v>
      </c>
      <c r="C2660" t="s">
        <v>18235</v>
      </c>
      <c r="D2660" t="s">
        <v>18236</v>
      </c>
      <c r="E2660" t="s">
        <v>10386</v>
      </c>
      <c r="F2660" s="15">
        <v>2550</v>
      </c>
      <c r="G2660" t="s">
        <v>34</v>
      </c>
      <c r="H2660" t="s">
        <v>34</v>
      </c>
      <c r="I2660" t="s">
        <v>58</v>
      </c>
      <c r="J2660" t="s">
        <v>48</v>
      </c>
      <c r="K2660" t="s">
        <v>59</v>
      </c>
      <c r="L2660" t="s">
        <v>24968</v>
      </c>
      <c r="M2660" t="s">
        <v>24969</v>
      </c>
      <c r="N2660" t="s">
        <v>24970</v>
      </c>
      <c r="O2660">
        <f>VLOOKUP(B2660,HIS退!B:F,5,FALSE)</f>
        <v>-2550</v>
      </c>
      <c r="P2660" t="str">
        <f>VLOOKUP(B2660,HIS退!B:I,8,FALSE)</f>
        <v>1</v>
      </c>
      <c r="Q2660" s="38">
        <f>VLOOKUP(C2660,招行退!B:F,5,FALSE)</f>
        <v>2550</v>
      </c>
      <c r="R2660" t="str">
        <f>VLOOKUP(C2660,招行退!B:H,7,FALSE)</f>
        <v>S</v>
      </c>
      <c r="S2660" t="e">
        <f>VLOOKUP(C2660,招行退!B:I,8,FALSE)</f>
        <v>#N/A</v>
      </c>
    </row>
    <row r="2661" spans="1:19" ht="14.25" hidden="1">
      <c r="A2661" t="s">
        <v>24971</v>
      </c>
      <c r="B2661">
        <v>997250</v>
      </c>
      <c r="C2661" t="s">
        <v>18238</v>
      </c>
      <c r="D2661" t="s">
        <v>18239</v>
      </c>
      <c r="E2661" t="s">
        <v>18240</v>
      </c>
      <c r="F2661" s="15">
        <v>1387.39</v>
      </c>
      <c r="G2661" t="s">
        <v>34</v>
      </c>
      <c r="H2661" t="s">
        <v>34</v>
      </c>
      <c r="I2661" t="s">
        <v>58</v>
      </c>
      <c r="J2661" t="s">
        <v>48</v>
      </c>
      <c r="K2661" t="s">
        <v>59</v>
      </c>
      <c r="L2661" t="s">
        <v>24972</v>
      </c>
      <c r="M2661" t="s">
        <v>24973</v>
      </c>
      <c r="N2661" t="s">
        <v>24974</v>
      </c>
      <c r="O2661">
        <f>VLOOKUP(B2661,HIS退!B:F,5,FALSE)</f>
        <v>-1387.39</v>
      </c>
      <c r="P2661" t="str">
        <f>VLOOKUP(B2661,HIS退!B:I,8,FALSE)</f>
        <v>1</v>
      </c>
      <c r="Q2661" s="38">
        <f>VLOOKUP(C2661,招行退!B:F,5,FALSE)</f>
        <v>1387.39</v>
      </c>
      <c r="R2661" t="str">
        <f>VLOOKUP(C2661,招行退!B:H,7,FALSE)</f>
        <v>S</v>
      </c>
      <c r="S2661" t="e">
        <f>VLOOKUP(C2661,招行退!B:I,8,FALSE)</f>
        <v>#N/A</v>
      </c>
    </row>
    <row r="2662" spans="1:19" ht="14.25" hidden="1">
      <c r="A2662" t="s">
        <v>24975</v>
      </c>
      <c r="B2662">
        <v>997258</v>
      </c>
      <c r="C2662" t="s">
        <v>18242</v>
      </c>
      <c r="D2662" t="s">
        <v>18243</v>
      </c>
      <c r="E2662" t="s">
        <v>18244</v>
      </c>
      <c r="F2662" s="15">
        <v>113.9</v>
      </c>
      <c r="G2662" t="s">
        <v>34</v>
      </c>
      <c r="H2662" t="s">
        <v>34</v>
      </c>
      <c r="I2662" t="s">
        <v>58</v>
      </c>
      <c r="J2662" t="s">
        <v>48</v>
      </c>
      <c r="K2662" t="s">
        <v>59</v>
      </c>
      <c r="L2662" t="s">
        <v>24976</v>
      </c>
      <c r="M2662" t="s">
        <v>24977</v>
      </c>
      <c r="N2662" t="s">
        <v>24978</v>
      </c>
      <c r="O2662">
        <f>VLOOKUP(B2662,HIS退!B:F,5,FALSE)</f>
        <v>-113.9</v>
      </c>
      <c r="P2662" t="str">
        <f>VLOOKUP(B2662,HIS退!B:I,8,FALSE)</f>
        <v>1</v>
      </c>
      <c r="Q2662" s="38">
        <f>VLOOKUP(C2662,招行退!B:F,5,FALSE)</f>
        <v>113.9</v>
      </c>
      <c r="R2662" t="str">
        <f>VLOOKUP(C2662,招行退!B:H,7,FALSE)</f>
        <v>S</v>
      </c>
      <c r="S2662" t="e">
        <f>VLOOKUP(C2662,招行退!B:I,8,FALSE)</f>
        <v>#N/A</v>
      </c>
    </row>
    <row r="2663" spans="1:19" ht="14.25" hidden="1">
      <c r="A2663" t="s">
        <v>24979</v>
      </c>
      <c r="B2663">
        <v>997416</v>
      </c>
      <c r="C2663" t="s">
        <v>18246</v>
      </c>
      <c r="D2663" t="s">
        <v>18247</v>
      </c>
      <c r="E2663" t="s">
        <v>18248</v>
      </c>
      <c r="F2663" s="15">
        <v>10</v>
      </c>
      <c r="G2663" t="s">
        <v>34</v>
      </c>
      <c r="H2663" t="s">
        <v>34</v>
      </c>
      <c r="I2663" t="s">
        <v>58</v>
      </c>
      <c r="J2663" t="s">
        <v>48</v>
      </c>
      <c r="K2663" t="s">
        <v>59</v>
      </c>
      <c r="L2663" t="s">
        <v>24980</v>
      </c>
      <c r="M2663" t="s">
        <v>24981</v>
      </c>
      <c r="N2663" t="s">
        <v>24982</v>
      </c>
      <c r="O2663">
        <f>VLOOKUP(B2663,HIS退!B:F,5,FALSE)</f>
        <v>-10</v>
      </c>
      <c r="P2663" t="str">
        <f>VLOOKUP(B2663,HIS退!B:I,8,FALSE)</f>
        <v>1</v>
      </c>
      <c r="Q2663" s="38">
        <f>VLOOKUP(C2663,招行退!B:F,5,FALSE)</f>
        <v>10</v>
      </c>
      <c r="R2663" t="str">
        <f>VLOOKUP(C2663,招行退!B:H,7,FALSE)</f>
        <v>S</v>
      </c>
      <c r="S2663" t="e">
        <f>VLOOKUP(C2663,招行退!B:I,8,FALSE)</f>
        <v>#N/A</v>
      </c>
    </row>
    <row r="2664" spans="1:19" ht="14.25" hidden="1">
      <c r="A2664" t="s">
        <v>24983</v>
      </c>
      <c r="B2664">
        <v>997507</v>
      </c>
      <c r="C2664" t="s">
        <v>18250</v>
      </c>
      <c r="D2664" t="s">
        <v>18251</v>
      </c>
      <c r="E2664" t="s">
        <v>18252</v>
      </c>
      <c r="F2664" s="15">
        <v>25.42</v>
      </c>
      <c r="G2664" t="s">
        <v>34</v>
      </c>
      <c r="H2664" t="s">
        <v>34</v>
      </c>
      <c r="I2664" t="s">
        <v>58</v>
      </c>
      <c r="J2664" t="s">
        <v>48</v>
      </c>
      <c r="K2664" t="s">
        <v>59</v>
      </c>
      <c r="L2664" t="s">
        <v>24984</v>
      </c>
      <c r="M2664" t="s">
        <v>24985</v>
      </c>
      <c r="N2664" t="s">
        <v>24986</v>
      </c>
      <c r="O2664">
        <f>VLOOKUP(B2664,HIS退!B:F,5,FALSE)</f>
        <v>-25.42</v>
      </c>
      <c r="P2664" t="str">
        <f>VLOOKUP(B2664,HIS退!B:I,8,FALSE)</f>
        <v>1</v>
      </c>
      <c r="Q2664" s="38">
        <f>VLOOKUP(C2664,招行退!B:F,5,FALSE)</f>
        <v>25.42</v>
      </c>
      <c r="R2664" t="str">
        <f>VLOOKUP(C2664,招行退!B:H,7,FALSE)</f>
        <v>S</v>
      </c>
      <c r="S2664" t="e">
        <f>VLOOKUP(C2664,招行退!B:I,8,FALSE)</f>
        <v>#N/A</v>
      </c>
    </row>
    <row r="2665" spans="1:19" ht="14.25" hidden="1">
      <c r="A2665" t="s">
        <v>24987</v>
      </c>
      <c r="B2665">
        <v>997657</v>
      </c>
      <c r="C2665" t="s">
        <v>18254</v>
      </c>
      <c r="D2665" t="s">
        <v>18255</v>
      </c>
      <c r="E2665" t="s">
        <v>18256</v>
      </c>
      <c r="F2665" s="15">
        <v>5.15</v>
      </c>
      <c r="G2665" t="s">
        <v>34</v>
      </c>
      <c r="H2665" t="s">
        <v>34</v>
      </c>
      <c r="I2665" t="s">
        <v>58</v>
      </c>
      <c r="J2665" t="s">
        <v>48</v>
      </c>
      <c r="K2665" t="s">
        <v>59</v>
      </c>
      <c r="L2665" t="s">
        <v>24988</v>
      </c>
      <c r="M2665" t="s">
        <v>24989</v>
      </c>
      <c r="N2665" t="s">
        <v>24990</v>
      </c>
      <c r="O2665">
        <f>VLOOKUP(B2665,HIS退!B:F,5,FALSE)</f>
        <v>-5.15</v>
      </c>
      <c r="P2665" t="str">
        <f>VLOOKUP(B2665,HIS退!B:I,8,FALSE)</f>
        <v>1</v>
      </c>
      <c r="Q2665" s="38">
        <f>VLOOKUP(C2665,招行退!B:F,5,FALSE)</f>
        <v>5.15</v>
      </c>
      <c r="R2665" t="str">
        <f>VLOOKUP(C2665,招行退!B:H,7,FALSE)</f>
        <v>S</v>
      </c>
      <c r="S2665" t="e">
        <f>VLOOKUP(C2665,招行退!B:I,8,FALSE)</f>
        <v>#N/A</v>
      </c>
    </row>
    <row r="2666" spans="1:19" ht="14.25" hidden="1">
      <c r="A2666" t="s">
        <v>24991</v>
      </c>
      <c r="B2666">
        <v>997877</v>
      </c>
      <c r="C2666" t="s">
        <v>18258</v>
      </c>
      <c r="D2666" t="s">
        <v>9815</v>
      </c>
      <c r="E2666" t="s">
        <v>5709</v>
      </c>
      <c r="F2666" s="15">
        <v>4715.8500000000004</v>
      </c>
      <c r="G2666" t="s">
        <v>34</v>
      </c>
      <c r="H2666" t="s">
        <v>34</v>
      </c>
      <c r="I2666" t="s">
        <v>58</v>
      </c>
      <c r="J2666" t="s">
        <v>48</v>
      </c>
      <c r="K2666" t="s">
        <v>59</v>
      </c>
      <c r="L2666" t="s">
        <v>24992</v>
      </c>
      <c r="M2666" t="s">
        <v>24993</v>
      </c>
      <c r="N2666" t="s">
        <v>5710</v>
      </c>
      <c r="O2666">
        <f>VLOOKUP(B2666,HIS退!B:F,5,FALSE)</f>
        <v>-4715.8500000000004</v>
      </c>
      <c r="P2666" t="str">
        <f>VLOOKUP(B2666,HIS退!B:I,8,FALSE)</f>
        <v>1</v>
      </c>
      <c r="Q2666" s="38">
        <f>VLOOKUP(C2666,招行退!B:F,5,FALSE)</f>
        <v>4715.8500000000004</v>
      </c>
      <c r="R2666" t="str">
        <f>VLOOKUP(C2666,招行退!B:H,7,FALSE)</f>
        <v>S</v>
      </c>
      <c r="S2666">
        <f>VLOOKUP(C2666,招行退!B:I,8,FALSE)</f>
        <v>0</v>
      </c>
    </row>
    <row r="2667" spans="1:19" ht="14.25" hidden="1">
      <c r="A2667" t="s">
        <v>24994</v>
      </c>
      <c r="B2667">
        <v>997932</v>
      </c>
      <c r="C2667" t="s">
        <v>18260</v>
      </c>
      <c r="D2667" t="s">
        <v>18261</v>
      </c>
      <c r="E2667" t="s">
        <v>18262</v>
      </c>
      <c r="F2667" s="15">
        <v>70.16</v>
      </c>
      <c r="G2667" t="s">
        <v>34</v>
      </c>
      <c r="H2667" t="s">
        <v>34</v>
      </c>
      <c r="I2667" t="s">
        <v>58</v>
      </c>
      <c r="J2667" t="s">
        <v>48</v>
      </c>
      <c r="K2667" t="s">
        <v>59</v>
      </c>
      <c r="L2667" t="s">
        <v>24995</v>
      </c>
      <c r="M2667" t="s">
        <v>24996</v>
      </c>
      <c r="N2667" t="s">
        <v>24997</v>
      </c>
      <c r="O2667">
        <f>VLOOKUP(B2667,HIS退!B:F,5,FALSE)</f>
        <v>-70.16</v>
      </c>
      <c r="P2667" t="str">
        <f>VLOOKUP(B2667,HIS退!B:I,8,FALSE)</f>
        <v>1</v>
      </c>
      <c r="Q2667" s="38">
        <f>VLOOKUP(C2667,招行退!B:F,5,FALSE)</f>
        <v>70.16</v>
      </c>
      <c r="R2667" t="str">
        <f>VLOOKUP(C2667,招行退!B:H,7,FALSE)</f>
        <v>S</v>
      </c>
      <c r="S2667" t="e">
        <f>VLOOKUP(C2667,招行退!B:I,8,FALSE)</f>
        <v>#N/A</v>
      </c>
    </row>
    <row r="2668" spans="1:19" ht="14.25" hidden="1">
      <c r="A2668" t="s">
        <v>24998</v>
      </c>
      <c r="B2668">
        <v>997958</v>
      </c>
      <c r="C2668" t="s">
        <v>18264</v>
      </c>
      <c r="D2668" t="s">
        <v>18265</v>
      </c>
      <c r="E2668" t="s">
        <v>18266</v>
      </c>
      <c r="F2668" s="15">
        <v>7.69</v>
      </c>
      <c r="G2668" t="s">
        <v>34</v>
      </c>
      <c r="H2668" t="s">
        <v>34</v>
      </c>
      <c r="I2668" t="s">
        <v>58</v>
      </c>
      <c r="J2668" t="s">
        <v>48</v>
      </c>
      <c r="K2668" t="s">
        <v>59</v>
      </c>
      <c r="L2668" t="s">
        <v>24999</v>
      </c>
      <c r="M2668" t="s">
        <v>25000</v>
      </c>
      <c r="N2668" t="s">
        <v>25001</v>
      </c>
      <c r="O2668">
        <f>VLOOKUP(B2668,HIS退!B:F,5,FALSE)</f>
        <v>-7.69</v>
      </c>
      <c r="P2668" t="str">
        <f>VLOOKUP(B2668,HIS退!B:I,8,FALSE)</f>
        <v>1</v>
      </c>
      <c r="Q2668" s="38">
        <f>VLOOKUP(C2668,招行退!B:F,5,FALSE)</f>
        <v>7.69</v>
      </c>
      <c r="R2668" t="str">
        <f>VLOOKUP(C2668,招行退!B:H,7,FALSE)</f>
        <v>S</v>
      </c>
      <c r="S2668" t="e">
        <f>VLOOKUP(C2668,招行退!B:I,8,FALSE)</f>
        <v>#N/A</v>
      </c>
    </row>
    <row r="2669" spans="1:19" ht="14.25" hidden="1">
      <c r="A2669" t="s">
        <v>25002</v>
      </c>
      <c r="B2669">
        <v>997984</v>
      </c>
      <c r="C2669" t="s">
        <v>18268</v>
      </c>
      <c r="D2669" t="s">
        <v>18269</v>
      </c>
      <c r="E2669" t="s">
        <v>18270</v>
      </c>
      <c r="F2669" s="15">
        <v>1386.79</v>
      </c>
      <c r="G2669" t="s">
        <v>34</v>
      </c>
      <c r="H2669" t="s">
        <v>34</v>
      </c>
      <c r="I2669" t="s">
        <v>58</v>
      </c>
      <c r="J2669" t="s">
        <v>48</v>
      </c>
      <c r="K2669" t="s">
        <v>59</v>
      </c>
      <c r="L2669" t="s">
        <v>25003</v>
      </c>
      <c r="M2669" t="s">
        <v>25004</v>
      </c>
      <c r="N2669" t="s">
        <v>25005</v>
      </c>
      <c r="O2669">
        <f>VLOOKUP(B2669,HIS退!B:F,5,FALSE)</f>
        <v>-1386.79</v>
      </c>
      <c r="P2669" t="str">
        <f>VLOOKUP(B2669,HIS退!B:I,8,FALSE)</f>
        <v>1</v>
      </c>
      <c r="Q2669" s="38">
        <f>VLOOKUP(C2669,招行退!B:F,5,FALSE)</f>
        <v>1386.79</v>
      </c>
      <c r="R2669" t="str">
        <f>VLOOKUP(C2669,招行退!B:H,7,FALSE)</f>
        <v>S</v>
      </c>
      <c r="S2669" t="e">
        <f>VLOOKUP(C2669,招行退!B:I,8,FALSE)</f>
        <v>#N/A</v>
      </c>
    </row>
    <row r="2670" spans="1:19" ht="14.25" hidden="1">
      <c r="A2670" t="s">
        <v>25006</v>
      </c>
      <c r="B2670">
        <v>998025</v>
      </c>
      <c r="C2670" t="s">
        <v>18272</v>
      </c>
      <c r="D2670" t="s">
        <v>18273</v>
      </c>
      <c r="E2670" t="s">
        <v>18274</v>
      </c>
      <c r="F2670" s="15">
        <v>347.5</v>
      </c>
      <c r="G2670" t="s">
        <v>34</v>
      </c>
      <c r="H2670" t="s">
        <v>34</v>
      </c>
      <c r="I2670" t="s">
        <v>58</v>
      </c>
      <c r="J2670" t="s">
        <v>48</v>
      </c>
      <c r="K2670" t="s">
        <v>59</v>
      </c>
      <c r="L2670" t="s">
        <v>25007</v>
      </c>
      <c r="M2670" t="s">
        <v>25008</v>
      </c>
      <c r="N2670" t="s">
        <v>24296</v>
      </c>
      <c r="O2670">
        <f>VLOOKUP(B2670,HIS退!B:F,5,FALSE)</f>
        <v>-347.5</v>
      </c>
      <c r="P2670" t="str">
        <f>VLOOKUP(B2670,HIS退!B:I,8,FALSE)</f>
        <v>1</v>
      </c>
      <c r="Q2670" s="38">
        <f>VLOOKUP(C2670,招行退!B:F,5,FALSE)</f>
        <v>347.5</v>
      </c>
      <c r="R2670" t="str">
        <f>VLOOKUP(C2670,招行退!B:H,7,FALSE)</f>
        <v>S</v>
      </c>
      <c r="S2670" t="e">
        <f>VLOOKUP(C2670,招行退!B:I,8,FALSE)</f>
        <v>#N/A</v>
      </c>
    </row>
    <row r="2671" spans="1:19" ht="14.25" hidden="1">
      <c r="A2671" t="s">
        <v>25009</v>
      </c>
      <c r="B2671">
        <v>998071</v>
      </c>
      <c r="C2671" t="s">
        <v>18276</v>
      </c>
      <c r="D2671" t="s">
        <v>18277</v>
      </c>
      <c r="E2671" t="s">
        <v>18278</v>
      </c>
      <c r="F2671" s="15">
        <v>560</v>
      </c>
      <c r="G2671" t="s">
        <v>34</v>
      </c>
      <c r="H2671" t="s">
        <v>34</v>
      </c>
      <c r="I2671" t="s">
        <v>58</v>
      </c>
      <c r="J2671" t="s">
        <v>48</v>
      </c>
      <c r="K2671" t="s">
        <v>59</v>
      </c>
      <c r="L2671" t="s">
        <v>25010</v>
      </c>
      <c r="M2671" t="s">
        <v>25011</v>
      </c>
      <c r="N2671" t="s">
        <v>25012</v>
      </c>
      <c r="O2671">
        <f>VLOOKUP(B2671,HIS退!B:F,5,FALSE)</f>
        <v>-560</v>
      </c>
      <c r="P2671" t="str">
        <f>VLOOKUP(B2671,HIS退!B:I,8,FALSE)</f>
        <v>1</v>
      </c>
      <c r="Q2671" s="38">
        <f>VLOOKUP(C2671,招行退!B:F,5,FALSE)</f>
        <v>560</v>
      </c>
      <c r="R2671" t="str">
        <f>VLOOKUP(C2671,招行退!B:H,7,FALSE)</f>
        <v>S</v>
      </c>
      <c r="S2671" t="e">
        <f>VLOOKUP(C2671,招行退!B:I,8,FALSE)</f>
        <v>#N/A</v>
      </c>
    </row>
    <row r="2672" spans="1:19" ht="14.25" hidden="1">
      <c r="A2672" t="s">
        <v>25013</v>
      </c>
      <c r="B2672">
        <v>998148</v>
      </c>
      <c r="C2672" t="s">
        <v>18280</v>
      </c>
      <c r="D2672" t="s">
        <v>18281</v>
      </c>
      <c r="E2672" t="s">
        <v>18282</v>
      </c>
      <c r="F2672" s="15">
        <v>103.64</v>
      </c>
      <c r="G2672" t="s">
        <v>34</v>
      </c>
      <c r="H2672" t="s">
        <v>34</v>
      </c>
      <c r="I2672" t="s">
        <v>58</v>
      </c>
      <c r="J2672" t="s">
        <v>48</v>
      </c>
      <c r="K2672" t="s">
        <v>59</v>
      </c>
      <c r="L2672" t="s">
        <v>25014</v>
      </c>
      <c r="M2672" t="s">
        <v>25015</v>
      </c>
      <c r="N2672" t="s">
        <v>25016</v>
      </c>
      <c r="O2672">
        <f>VLOOKUP(B2672,HIS退!B:F,5,FALSE)</f>
        <v>-103.64</v>
      </c>
      <c r="P2672" t="str">
        <f>VLOOKUP(B2672,HIS退!B:I,8,FALSE)</f>
        <v>1</v>
      </c>
      <c r="Q2672" s="38">
        <f>VLOOKUP(C2672,招行退!B:F,5,FALSE)</f>
        <v>103.64</v>
      </c>
      <c r="R2672" t="str">
        <f>VLOOKUP(C2672,招行退!B:H,7,FALSE)</f>
        <v>S</v>
      </c>
      <c r="S2672" t="e">
        <f>VLOOKUP(C2672,招行退!B:I,8,FALSE)</f>
        <v>#N/A</v>
      </c>
    </row>
    <row r="2673" spans="1:19" ht="14.25" hidden="1">
      <c r="A2673" t="s">
        <v>25017</v>
      </c>
      <c r="B2673">
        <v>998354</v>
      </c>
      <c r="C2673" t="s">
        <v>18284</v>
      </c>
      <c r="D2673" t="s">
        <v>18285</v>
      </c>
      <c r="E2673" t="s">
        <v>18286</v>
      </c>
      <c r="F2673" s="15">
        <v>100</v>
      </c>
      <c r="G2673" t="s">
        <v>34</v>
      </c>
      <c r="H2673" t="s">
        <v>34</v>
      </c>
      <c r="I2673" t="s">
        <v>58</v>
      </c>
      <c r="J2673" t="s">
        <v>48</v>
      </c>
      <c r="K2673" t="s">
        <v>59</v>
      </c>
      <c r="L2673" t="s">
        <v>25018</v>
      </c>
      <c r="M2673" t="s">
        <v>25019</v>
      </c>
      <c r="N2673" t="s">
        <v>25020</v>
      </c>
      <c r="O2673">
        <f>VLOOKUP(B2673,HIS退!B:F,5,FALSE)</f>
        <v>-100</v>
      </c>
      <c r="P2673" t="str">
        <f>VLOOKUP(B2673,HIS退!B:I,8,FALSE)</f>
        <v>1</v>
      </c>
      <c r="Q2673" s="38">
        <f>VLOOKUP(C2673,招行退!B:F,5,FALSE)</f>
        <v>100</v>
      </c>
      <c r="R2673" t="str">
        <f>VLOOKUP(C2673,招行退!B:H,7,FALSE)</f>
        <v>S</v>
      </c>
      <c r="S2673" t="e">
        <f>VLOOKUP(C2673,招行退!B:I,8,FALSE)</f>
        <v>#N/A</v>
      </c>
    </row>
    <row r="2674" spans="1:19" ht="14.25" hidden="1">
      <c r="A2674" t="s">
        <v>25021</v>
      </c>
      <c r="B2674">
        <v>998403</v>
      </c>
      <c r="C2674" t="s">
        <v>18288</v>
      </c>
      <c r="D2674" t="s">
        <v>18289</v>
      </c>
      <c r="E2674" t="s">
        <v>18290</v>
      </c>
      <c r="F2674" s="15">
        <v>319</v>
      </c>
      <c r="G2674" t="s">
        <v>34</v>
      </c>
      <c r="H2674" t="s">
        <v>34</v>
      </c>
      <c r="I2674" t="s">
        <v>58</v>
      </c>
      <c r="J2674" t="s">
        <v>48</v>
      </c>
      <c r="K2674" t="s">
        <v>59</v>
      </c>
      <c r="L2674" t="s">
        <v>25022</v>
      </c>
      <c r="M2674" t="s">
        <v>25023</v>
      </c>
      <c r="N2674" t="s">
        <v>25024</v>
      </c>
      <c r="O2674">
        <f>VLOOKUP(B2674,HIS退!B:F,5,FALSE)</f>
        <v>-319</v>
      </c>
      <c r="P2674" t="str">
        <f>VLOOKUP(B2674,HIS退!B:I,8,FALSE)</f>
        <v>1</v>
      </c>
      <c r="Q2674" s="38">
        <f>VLOOKUP(C2674,招行退!B:F,5,FALSE)</f>
        <v>319</v>
      </c>
      <c r="R2674" t="str">
        <f>VLOOKUP(C2674,招行退!B:H,7,FALSE)</f>
        <v>S</v>
      </c>
      <c r="S2674" t="e">
        <f>VLOOKUP(C2674,招行退!B:I,8,FALSE)</f>
        <v>#N/A</v>
      </c>
    </row>
    <row r="2675" spans="1:19" ht="14.25">
      <c r="A2675" t="s">
        <v>25025</v>
      </c>
      <c r="B2675">
        <v>998496</v>
      </c>
      <c r="C2675" t="s">
        <v>12915</v>
      </c>
      <c r="D2675" t="s">
        <v>17935</v>
      </c>
      <c r="E2675" t="s">
        <v>12802</v>
      </c>
      <c r="F2675" s="15">
        <v>1409</v>
      </c>
      <c r="G2675" t="s">
        <v>34</v>
      </c>
      <c r="H2675" t="s">
        <v>34</v>
      </c>
      <c r="I2675" t="s">
        <v>58</v>
      </c>
      <c r="J2675" t="s">
        <v>48</v>
      </c>
      <c r="K2675" t="s">
        <v>59</v>
      </c>
      <c r="L2675" s="19" t="s">
        <v>27356</v>
      </c>
      <c r="M2675" t="s">
        <v>25026</v>
      </c>
      <c r="N2675" t="s">
        <v>12803</v>
      </c>
      <c r="O2675">
        <f>VLOOKUP(B2675,HIS退!B:F,5,FALSE)</f>
        <v>-1409</v>
      </c>
      <c r="P2675" t="str">
        <f>VLOOKUP(B2675,HIS退!B:I,8,FALSE)</f>
        <v>9</v>
      </c>
      <c r="Q2675" s="38">
        <f>VLOOKUP(C2675,招行退!B:F,5,FALSE)</f>
        <v>1409</v>
      </c>
      <c r="R2675" t="str">
        <f>VLOOKUP(C2675,招行退!B:H,7,FALSE)</f>
        <v>B</v>
      </c>
      <c r="S2675" t="str">
        <f>VLOOKUP(C2675,招行退!B:I,8,FALSE)</f>
        <v>20170726</v>
      </c>
    </row>
    <row r="2676" spans="1:19" ht="14.25">
      <c r="A2676" t="s">
        <v>25027</v>
      </c>
      <c r="B2676">
        <v>998597</v>
      </c>
      <c r="C2676" t="s">
        <v>12948</v>
      </c>
      <c r="D2676" t="s">
        <v>18293</v>
      </c>
      <c r="E2676" t="s">
        <v>12951</v>
      </c>
      <c r="F2676" s="15">
        <v>96.58</v>
      </c>
      <c r="G2676" t="s">
        <v>34</v>
      </c>
      <c r="H2676" t="s">
        <v>34</v>
      </c>
      <c r="I2676" t="s">
        <v>58</v>
      </c>
      <c r="J2676" t="s">
        <v>48</v>
      </c>
      <c r="K2676" t="s">
        <v>59</v>
      </c>
      <c r="L2676" s="19" t="s">
        <v>27357</v>
      </c>
      <c r="M2676" t="s">
        <v>25028</v>
      </c>
      <c r="N2676" t="s">
        <v>12952</v>
      </c>
      <c r="O2676">
        <f>VLOOKUP(B2676,HIS退!B:F,5,FALSE)</f>
        <v>-96.58</v>
      </c>
      <c r="P2676" t="str">
        <f>VLOOKUP(B2676,HIS退!B:I,8,FALSE)</f>
        <v>9</v>
      </c>
      <c r="Q2676" s="38">
        <f>VLOOKUP(C2676,招行退!B:F,5,FALSE)</f>
        <v>96.58</v>
      </c>
      <c r="R2676" t="str">
        <f>VLOOKUP(C2676,招行退!B:H,7,FALSE)</f>
        <v>B</v>
      </c>
      <c r="S2676" t="str">
        <f>VLOOKUP(C2676,招行退!B:I,8,FALSE)</f>
        <v>20170727</v>
      </c>
    </row>
    <row r="2677" spans="1:19" ht="14.25" hidden="1">
      <c r="A2677" t="s">
        <v>25029</v>
      </c>
      <c r="B2677">
        <v>998602</v>
      </c>
      <c r="C2677" t="s">
        <v>18295</v>
      </c>
      <c r="D2677" t="s">
        <v>18296</v>
      </c>
      <c r="E2677" t="s">
        <v>18297</v>
      </c>
      <c r="F2677" s="15">
        <v>2114.62</v>
      </c>
      <c r="G2677" t="s">
        <v>34</v>
      </c>
      <c r="H2677" t="s">
        <v>34</v>
      </c>
      <c r="I2677" t="s">
        <v>58</v>
      </c>
      <c r="J2677" t="s">
        <v>48</v>
      </c>
      <c r="K2677" t="s">
        <v>59</v>
      </c>
      <c r="L2677" t="s">
        <v>25030</v>
      </c>
      <c r="M2677" t="s">
        <v>25031</v>
      </c>
      <c r="N2677" t="s">
        <v>25032</v>
      </c>
      <c r="O2677">
        <f>VLOOKUP(B2677,HIS退!B:F,5,FALSE)</f>
        <v>-2114.62</v>
      </c>
      <c r="P2677" t="str">
        <f>VLOOKUP(B2677,HIS退!B:I,8,FALSE)</f>
        <v>1</v>
      </c>
      <c r="Q2677" s="38">
        <f>VLOOKUP(C2677,招行退!B:F,5,FALSE)</f>
        <v>2114.62</v>
      </c>
      <c r="R2677" t="str">
        <f>VLOOKUP(C2677,招行退!B:H,7,FALSE)</f>
        <v>S</v>
      </c>
      <c r="S2677" t="e">
        <f>VLOOKUP(C2677,招行退!B:I,8,FALSE)</f>
        <v>#N/A</v>
      </c>
    </row>
    <row r="2678" spans="1:19" ht="14.25" hidden="1">
      <c r="A2678" t="s">
        <v>25033</v>
      </c>
      <c r="B2678">
        <v>998603</v>
      </c>
      <c r="C2678" t="s">
        <v>18299</v>
      </c>
      <c r="D2678" t="s">
        <v>18300</v>
      </c>
      <c r="E2678" t="s">
        <v>18301</v>
      </c>
      <c r="F2678" s="15">
        <v>106.58</v>
      </c>
      <c r="G2678" t="s">
        <v>34</v>
      </c>
      <c r="H2678" t="s">
        <v>34</v>
      </c>
      <c r="I2678" t="s">
        <v>58</v>
      </c>
      <c r="J2678" t="s">
        <v>48</v>
      </c>
      <c r="K2678" t="s">
        <v>59</v>
      </c>
      <c r="L2678" t="s">
        <v>25034</v>
      </c>
      <c r="M2678" t="s">
        <v>25035</v>
      </c>
      <c r="N2678" t="s">
        <v>12952</v>
      </c>
      <c r="O2678">
        <f>VLOOKUP(B2678,HIS退!B:F,5,FALSE)</f>
        <v>-106.58</v>
      </c>
      <c r="P2678" t="str">
        <f>VLOOKUP(B2678,HIS退!B:I,8,FALSE)</f>
        <v>1</v>
      </c>
      <c r="Q2678" s="38">
        <f>VLOOKUP(C2678,招行退!B:F,5,FALSE)</f>
        <v>106.58</v>
      </c>
      <c r="R2678" t="str">
        <f>VLOOKUP(C2678,招行退!B:H,7,FALSE)</f>
        <v>S</v>
      </c>
      <c r="S2678" t="e">
        <f>VLOOKUP(C2678,招行退!B:I,8,FALSE)</f>
        <v>#N/A</v>
      </c>
    </row>
    <row r="2679" spans="1:19" ht="14.25" hidden="1">
      <c r="A2679" t="s">
        <v>25036</v>
      </c>
      <c r="B2679">
        <v>998679</v>
      </c>
      <c r="C2679" t="s">
        <v>18303</v>
      </c>
      <c r="D2679" t="s">
        <v>18304</v>
      </c>
      <c r="E2679" t="s">
        <v>18305</v>
      </c>
      <c r="F2679" s="15">
        <v>991.51</v>
      </c>
      <c r="G2679" t="s">
        <v>34</v>
      </c>
      <c r="H2679" t="s">
        <v>34</v>
      </c>
      <c r="I2679" t="s">
        <v>58</v>
      </c>
      <c r="J2679" t="s">
        <v>48</v>
      </c>
      <c r="K2679" t="s">
        <v>59</v>
      </c>
      <c r="L2679" t="s">
        <v>25037</v>
      </c>
      <c r="M2679" t="s">
        <v>25038</v>
      </c>
      <c r="N2679" t="s">
        <v>25039</v>
      </c>
      <c r="O2679">
        <f>VLOOKUP(B2679,HIS退!B:F,5,FALSE)</f>
        <v>-991.51</v>
      </c>
      <c r="P2679" t="str">
        <f>VLOOKUP(B2679,HIS退!B:I,8,FALSE)</f>
        <v>1</v>
      </c>
      <c r="Q2679" s="38">
        <f>VLOOKUP(C2679,招行退!B:F,5,FALSE)</f>
        <v>991.51</v>
      </c>
      <c r="R2679" t="str">
        <f>VLOOKUP(C2679,招行退!B:H,7,FALSE)</f>
        <v>S</v>
      </c>
      <c r="S2679" t="e">
        <f>VLOOKUP(C2679,招行退!B:I,8,FALSE)</f>
        <v>#N/A</v>
      </c>
    </row>
    <row r="2680" spans="1:19" ht="14.25" hidden="1">
      <c r="A2680" t="s">
        <v>25040</v>
      </c>
      <c r="B2680">
        <v>998687</v>
      </c>
      <c r="C2680" t="s">
        <v>18307</v>
      </c>
      <c r="D2680" t="s">
        <v>18308</v>
      </c>
      <c r="E2680" t="s">
        <v>18309</v>
      </c>
      <c r="F2680" s="15">
        <v>381.56</v>
      </c>
      <c r="G2680" t="s">
        <v>34</v>
      </c>
      <c r="H2680" t="s">
        <v>34</v>
      </c>
      <c r="I2680" t="s">
        <v>58</v>
      </c>
      <c r="J2680" t="s">
        <v>48</v>
      </c>
      <c r="K2680" t="s">
        <v>59</v>
      </c>
      <c r="L2680" t="s">
        <v>25041</v>
      </c>
      <c r="M2680" t="s">
        <v>25042</v>
      </c>
      <c r="N2680" t="s">
        <v>25043</v>
      </c>
      <c r="O2680">
        <f>VLOOKUP(B2680,HIS退!B:F,5,FALSE)</f>
        <v>-381.56</v>
      </c>
      <c r="P2680" t="str">
        <f>VLOOKUP(B2680,HIS退!B:I,8,FALSE)</f>
        <v>1</v>
      </c>
      <c r="Q2680" s="38">
        <f>VLOOKUP(C2680,招行退!B:F,5,FALSE)</f>
        <v>381.56</v>
      </c>
      <c r="R2680" t="str">
        <f>VLOOKUP(C2680,招行退!B:H,7,FALSE)</f>
        <v>S</v>
      </c>
      <c r="S2680" t="e">
        <f>VLOOKUP(C2680,招行退!B:I,8,FALSE)</f>
        <v>#N/A</v>
      </c>
    </row>
    <row r="2681" spans="1:19" ht="14.25" hidden="1">
      <c r="A2681" t="s">
        <v>25044</v>
      </c>
      <c r="B2681">
        <v>998796</v>
      </c>
      <c r="C2681" t="s">
        <v>18311</v>
      </c>
      <c r="D2681" t="s">
        <v>9140</v>
      </c>
      <c r="E2681" t="s">
        <v>5561</v>
      </c>
      <c r="F2681" s="15">
        <v>1058</v>
      </c>
      <c r="G2681" t="s">
        <v>34</v>
      </c>
      <c r="H2681" t="s">
        <v>34</v>
      </c>
      <c r="I2681" t="s">
        <v>58</v>
      </c>
      <c r="J2681" t="s">
        <v>48</v>
      </c>
      <c r="K2681" t="s">
        <v>59</v>
      </c>
      <c r="L2681" t="s">
        <v>25045</v>
      </c>
      <c r="M2681" t="s">
        <v>25046</v>
      </c>
      <c r="N2681" t="s">
        <v>5562</v>
      </c>
      <c r="O2681">
        <f>VLOOKUP(B2681,HIS退!B:F,5,FALSE)</f>
        <v>-1058</v>
      </c>
      <c r="P2681" t="str">
        <f>VLOOKUP(B2681,HIS退!B:I,8,FALSE)</f>
        <v>1</v>
      </c>
      <c r="Q2681" s="38">
        <f>VLOOKUP(C2681,招行退!B:F,5,FALSE)</f>
        <v>1058</v>
      </c>
      <c r="R2681" t="str">
        <f>VLOOKUP(C2681,招行退!B:H,7,FALSE)</f>
        <v>S</v>
      </c>
      <c r="S2681" t="e">
        <f>VLOOKUP(C2681,招行退!B:I,8,FALSE)</f>
        <v>#N/A</v>
      </c>
    </row>
    <row r="2682" spans="1:19" ht="14.25" hidden="1">
      <c r="A2682" t="s">
        <v>25047</v>
      </c>
      <c r="B2682">
        <v>998797</v>
      </c>
      <c r="C2682" t="s">
        <v>18313</v>
      </c>
      <c r="D2682" t="s">
        <v>1250</v>
      </c>
      <c r="E2682" t="s">
        <v>1251</v>
      </c>
      <c r="F2682" s="15">
        <v>92</v>
      </c>
      <c r="G2682" t="s">
        <v>34</v>
      </c>
      <c r="H2682" t="s">
        <v>34</v>
      </c>
      <c r="I2682" t="s">
        <v>58</v>
      </c>
      <c r="J2682" t="s">
        <v>48</v>
      </c>
      <c r="K2682" t="s">
        <v>59</v>
      </c>
      <c r="L2682" t="s">
        <v>25048</v>
      </c>
      <c r="M2682" t="s">
        <v>25049</v>
      </c>
      <c r="N2682" t="s">
        <v>3392</v>
      </c>
      <c r="O2682">
        <f>VLOOKUP(B2682,HIS退!B:F,5,FALSE)</f>
        <v>-92</v>
      </c>
      <c r="P2682" t="str">
        <f>VLOOKUP(B2682,HIS退!B:I,8,FALSE)</f>
        <v>1</v>
      </c>
      <c r="Q2682" s="38">
        <f>VLOOKUP(C2682,招行退!B:F,5,FALSE)</f>
        <v>92</v>
      </c>
      <c r="R2682" t="str">
        <f>VLOOKUP(C2682,招行退!B:H,7,FALSE)</f>
        <v>S</v>
      </c>
      <c r="S2682" t="e">
        <f>VLOOKUP(C2682,招行退!B:I,8,FALSE)</f>
        <v>#N/A</v>
      </c>
    </row>
    <row r="2683" spans="1:19" ht="14.25">
      <c r="A2683" t="s">
        <v>25050</v>
      </c>
      <c r="B2683">
        <v>998804</v>
      </c>
      <c r="C2683" t="s">
        <v>12919</v>
      </c>
      <c r="D2683" t="s">
        <v>18315</v>
      </c>
      <c r="E2683" t="s">
        <v>12922</v>
      </c>
      <c r="F2683" s="15">
        <v>1400</v>
      </c>
      <c r="G2683" t="s">
        <v>34</v>
      </c>
      <c r="H2683" t="s">
        <v>34</v>
      </c>
      <c r="I2683" t="s">
        <v>58</v>
      </c>
      <c r="J2683" t="s">
        <v>48</v>
      </c>
      <c r="K2683" t="s">
        <v>59</v>
      </c>
      <c r="L2683" s="19" t="s">
        <v>27358</v>
      </c>
      <c r="M2683" t="s">
        <v>25051</v>
      </c>
      <c r="N2683" t="s">
        <v>12923</v>
      </c>
      <c r="O2683">
        <f>VLOOKUP(B2683,HIS退!B:F,5,FALSE)</f>
        <v>-1400</v>
      </c>
      <c r="P2683" t="str">
        <f>VLOOKUP(B2683,HIS退!B:I,8,FALSE)</f>
        <v>9</v>
      </c>
      <c r="Q2683" s="38">
        <f>VLOOKUP(C2683,招行退!B:F,5,FALSE)</f>
        <v>1400</v>
      </c>
      <c r="R2683" t="str">
        <f>VLOOKUP(C2683,招行退!B:H,7,FALSE)</f>
        <v>B</v>
      </c>
      <c r="S2683" t="str">
        <f>VLOOKUP(C2683,招行退!B:I,8,FALSE)</f>
        <v>20170727</v>
      </c>
    </row>
    <row r="2684" spans="1:19" ht="14.25" hidden="1">
      <c r="A2684" t="s">
        <v>25052</v>
      </c>
      <c r="B2684">
        <v>998809</v>
      </c>
      <c r="C2684" t="s">
        <v>18317</v>
      </c>
      <c r="D2684" t="s">
        <v>18318</v>
      </c>
      <c r="E2684" t="s">
        <v>18319</v>
      </c>
      <c r="F2684" s="15">
        <v>723</v>
      </c>
      <c r="G2684" t="s">
        <v>34</v>
      </c>
      <c r="H2684" t="s">
        <v>34</v>
      </c>
      <c r="I2684" t="s">
        <v>58</v>
      </c>
      <c r="J2684" t="s">
        <v>48</v>
      </c>
      <c r="K2684" t="s">
        <v>59</v>
      </c>
      <c r="L2684" t="s">
        <v>25053</v>
      </c>
      <c r="M2684" t="s">
        <v>25054</v>
      </c>
      <c r="N2684" t="s">
        <v>25055</v>
      </c>
      <c r="O2684">
        <f>VLOOKUP(B2684,HIS退!B:F,5,FALSE)</f>
        <v>-723</v>
      </c>
      <c r="P2684" t="str">
        <f>VLOOKUP(B2684,HIS退!B:I,8,FALSE)</f>
        <v>1</v>
      </c>
      <c r="Q2684" s="38">
        <f>VLOOKUP(C2684,招行退!B:F,5,FALSE)</f>
        <v>723</v>
      </c>
      <c r="R2684" t="str">
        <f>VLOOKUP(C2684,招行退!B:H,7,FALSE)</f>
        <v>S</v>
      </c>
      <c r="S2684" t="e">
        <f>VLOOKUP(C2684,招行退!B:I,8,FALSE)</f>
        <v>#N/A</v>
      </c>
    </row>
    <row r="2685" spans="1:19" ht="14.25" hidden="1">
      <c r="A2685" t="s">
        <v>25056</v>
      </c>
      <c r="B2685">
        <v>998831</v>
      </c>
      <c r="C2685" t="s">
        <v>18321</v>
      </c>
      <c r="D2685" t="s">
        <v>18322</v>
      </c>
      <c r="E2685" t="s">
        <v>18323</v>
      </c>
      <c r="F2685" s="15">
        <v>1000</v>
      </c>
      <c r="G2685" t="s">
        <v>34</v>
      </c>
      <c r="H2685" t="s">
        <v>34</v>
      </c>
      <c r="I2685" t="s">
        <v>58</v>
      </c>
      <c r="J2685" t="s">
        <v>48</v>
      </c>
      <c r="K2685" t="s">
        <v>59</v>
      </c>
      <c r="L2685" t="s">
        <v>25057</v>
      </c>
      <c r="M2685" t="s">
        <v>25058</v>
      </c>
      <c r="N2685" t="s">
        <v>25059</v>
      </c>
      <c r="O2685">
        <f>VLOOKUP(B2685,HIS退!B:F,5,FALSE)</f>
        <v>-1000</v>
      </c>
      <c r="P2685" t="str">
        <f>VLOOKUP(B2685,HIS退!B:I,8,FALSE)</f>
        <v>1</v>
      </c>
      <c r="Q2685" s="38">
        <f>VLOOKUP(C2685,招行退!B:F,5,FALSE)</f>
        <v>1000</v>
      </c>
      <c r="R2685" t="str">
        <f>VLOOKUP(C2685,招行退!B:H,7,FALSE)</f>
        <v>S</v>
      </c>
      <c r="S2685" t="e">
        <f>VLOOKUP(C2685,招行退!B:I,8,FALSE)</f>
        <v>#N/A</v>
      </c>
    </row>
    <row r="2686" spans="1:19" ht="14.25">
      <c r="A2686" t="s">
        <v>25060</v>
      </c>
      <c r="B2686">
        <v>999010</v>
      </c>
      <c r="C2686" t="s">
        <v>12937</v>
      </c>
      <c r="D2686" t="s">
        <v>18325</v>
      </c>
      <c r="E2686" t="s">
        <v>12940</v>
      </c>
      <c r="F2686" s="15">
        <v>7.2</v>
      </c>
      <c r="G2686" t="s">
        <v>34</v>
      </c>
      <c r="H2686" t="s">
        <v>34</v>
      </c>
      <c r="I2686" t="s">
        <v>58</v>
      </c>
      <c r="J2686" t="s">
        <v>48</v>
      </c>
      <c r="K2686" t="s">
        <v>59</v>
      </c>
      <c r="L2686" s="19" t="s">
        <v>27359</v>
      </c>
      <c r="M2686" t="s">
        <v>25061</v>
      </c>
      <c r="N2686" t="s">
        <v>12930</v>
      </c>
      <c r="O2686">
        <f>VLOOKUP(B2686,HIS退!B:F,5,FALSE)</f>
        <v>-7.2</v>
      </c>
      <c r="P2686" t="str">
        <f>VLOOKUP(B2686,HIS退!B:I,8,FALSE)</f>
        <v>9</v>
      </c>
      <c r="Q2686" s="38">
        <f>VLOOKUP(C2686,招行退!B:F,5,FALSE)</f>
        <v>7.2</v>
      </c>
      <c r="R2686" t="str">
        <f>VLOOKUP(C2686,招行退!B:H,7,FALSE)</f>
        <v>B</v>
      </c>
      <c r="S2686" t="str">
        <f>VLOOKUP(C2686,招行退!B:I,8,FALSE)</f>
        <v>20170727</v>
      </c>
    </row>
    <row r="2687" spans="1:19" ht="14.25">
      <c r="A2687" t="s">
        <v>25062</v>
      </c>
      <c r="B2687">
        <v>999016</v>
      </c>
      <c r="C2687" t="s">
        <v>12926</v>
      </c>
      <c r="D2687" t="s">
        <v>18327</v>
      </c>
      <c r="E2687" t="s">
        <v>12929</v>
      </c>
      <c r="F2687" s="15">
        <v>15.2</v>
      </c>
      <c r="G2687" t="s">
        <v>34</v>
      </c>
      <c r="H2687" t="s">
        <v>34</v>
      </c>
      <c r="I2687" t="s">
        <v>58</v>
      </c>
      <c r="J2687" t="s">
        <v>48</v>
      </c>
      <c r="K2687" t="s">
        <v>59</v>
      </c>
      <c r="L2687" s="19" t="s">
        <v>27360</v>
      </c>
      <c r="M2687" t="s">
        <v>25063</v>
      </c>
      <c r="N2687" t="s">
        <v>12930</v>
      </c>
      <c r="O2687">
        <f>VLOOKUP(B2687,HIS退!B:F,5,FALSE)</f>
        <v>-15.2</v>
      </c>
      <c r="P2687" t="str">
        <f>VLOOKUP(B2687,HIS退!B:I,8,FALSE)</f>
        <v>9</v>
      </c>
      <c r="Q2687" s="38">
        <f>VLOOKUP(C2687,招行退!B:F,5,FALSE)</f>
        <v>15.2</v>
      </c>
      <c r="R2687" t="str">
        <f>VLOOKUP(C2687,招行退!B:H,7,FALSE)</f>
        <v>B</v>
      </c>
      <c r="S2687" t="str">
        <f>VLOOKUP(C2687,招行退!B:I,8,FALSE)</f>
        <v>20170727</v>
      </c>
    </row>
    <row r="2688" spans="1:19" ht="14.25" hidden="1">
      <c r="A2688" t="s">
        <v>25064</v>
      </c>
      <c r="B2688">
        <v>999128</v>
      </c>
      <c r="C2688" t="s">
        <v>18329</v>
      </c>
      <c r="D2688" t="s">
        <v>18330</v>
      </c>
      <c r="E2688" t="s">
        <v>18331</v>
      </c>
      <c r="F2688" s="15">
        <v>49.64</v>
      </c>
      <c r="G2688" t="s">
        <v>34</v>
      </c>
      <c r="H2688" t="s">
        <v>34</v>
      </c>
      <c r="I2688" t="s">
        <v>58</v>
      </c>
      <c r="J2688" t="s">
        <v>48</v>
      </c>
      <c r="K2688" t="s">
        <v>59</v>
      </c>
      <c r="L2688" t="s">
        <v>25065</v>
      </c>
      <c r="M2688" t="s">
        <v>25066</v>
      </c>
      <c r="N2688" t="s">
        <v>25067</v>
      </c>
      <c r="O2688">
        <f>VLOOKUP(B2688,HIS退!B:F,5,FALSE)</f>
        <v>-49.64</v>
      </c>
      <c r="P2688" t="str">
        <f>VLOOKUP(B2688,HIS退!B:I,8,FALSE)</f>
        <v>1</v>
      </c>
      <c r="Q2688" s="38">
        <f>VLOOKUP(C2688,招行退!B:F,5,FALSE)</f>
        <v>49.64</v>
      </c>
      <c r="R2688" t="str">
        <f>VLOOKUP(C2688,招行退!B:H,7,FALSE)</f>
        <v>S</v>
      </c>
      <c r="S2688" t="e">
        <f>VLOOKUP(C2688,招行退!B:I,8,FALSE)</f>
        <v>#N/A</v>
      </c>
    </row>
    <row r="2689" spans="1:19" ht="14.25" hidden="1">
      <c r="A2689" t="s">
        <v>25068</v>
      </c>
      <c r="B2689">
        <v>999153</v>
      </c>
      <c r="C2689" t="s">
        <v>18333</v>
      </c>
      <c r="D2689" t="s">
        <v>18334</v>
      </c>
      <c r="E2689" t="s">
        <v>18335</v>
      </c>
      <c r="F2689" s="15">
        <v>10000</v>
      </c>
      <c r="G2689" t="s">
        <v>34</v>
      </c>
      <c r="H2689" t="s">
        <v>34</v>
      </c>
      <c r="I2689" t="s">
        <v>58</v>
      </c>
      <c r="J2689" t="s">
        <v>48</v>
      </c>
      <c r="K2689" t="s">
        <v>59</v>
      </c>
      <c r="L2689" t="s">
        <v>25069</v>
      </c>
      <c r="M2689" t="s">
        <v>25070</v>
      </c>
      <c r="N2689" t="s">
        <v>25071</v>
      </c>
      <c r="O2689">
        <f>VLOOKUP(B2689,HIS退!B:F,5,FALSE)</f>
        <v>-10000</v>
      </c>
      <c r="P2689" t="str">
        <f>VLOOKUP(B2689,HIS退!B:I,8,FALSE)</f>
        <v>1</v>
      </c>
      <c r="Q2689" s="38">
        <f>VLOOKUP(C2689,招行退!B:F,5,FALSE)</f>
        <v>10000</v>
      </c>
      <c r="R2689" t="str">
        <f>VLOOKUP(C2689,招行退!B:H,7,FALSE)</f>
        <v>S</v>
      </c>
      <c r="S2689" t="e">
        <f>VLOOKUP(C2689,招行退!B:I,8,FALSE)</f>
        <v>#N/A</v>
      </c>
    </row>
    <row r="2690" spans="1:19" ht="14.25" hidden="1">
      <c r="A2690" t="s">
        <v>25072</v>
      </c>
      <c r="B2690">
        <v>999496</v>
      </c>
      <c r="C2690" t="s">
        <v>18337</v>
      </c>
      <c r="D2690" t="s">
        <v>18338</v>
      </c>
      <c r="E2690" t="s">
        <v>18339</v>
      </c>
      <c r="F2690" s="15">
        <v>600</v>
      </c>
      <c r="G2690" t="s">
        <v>34</v>
      </c>
      <c r="H2690" t="s">
        <v>34</v>
      </c>
      <c r="I2690" t="s">
        <v>58</v>
      </c>
      <c r="J2690" t="s">
        <v>48</v>
      </c>
      <c r="K2690" t="s">
        <v>59</v>
      </c>
      <c r="L2690" t="s">
        <v>25073</v>
      </c>
      <c r="M2690" t="s">
        <v>25074</v>
      </c>
      <c r="N2690" t="s">
        <v>25075</v>
      </c>
      <c r="O2690">
        <f>VLOOKUP(B2690,HIS退!B:F,5,FALSE)</f>
        <v>-600</v>
      </c>
      <c r="P2690" t="str">
        <f>VLOOKUP(B2690,HIS退!B:I,8,FALSE)</f>
        <v>1</v>
      </c>
      <c r="Q2690" s="38">
        <f>VLOOKUP(C2690,招行退!B:F,5,FALSE)</f>
        <v>600</v>
      </c>
      <c r="R2690" t="str">
        <f>VLOOKUP(C2690,招行退!B:H,7,FALSE)</f>
        <v>S</v>
      </c>
      <c r="S2690" t="e">
        <f>VLOOKUP(C2690,招行退!B:I,8,FALSE)</f>
        <v>#N/A</v>
      </c>
    </row>
    <row r="2691" spans="1:19" ht="14.25" hidden="1">
      <c r="A2691" t="s">
        <v>25076</v>
      </c>
      <c r="B2691">
        <v>999851</v>
      </c>
      <c r="C2691" t="s">
        <v>12933</v>
      </c>
      <c r="D2691" t="s">
        <v>16835</v>
      </c>
      <c r="E2691" t="s">
        <v>12314</v>
      </c>
      <c r="F2691" s="15">
        <v>200</v>
      </c>
      <c r="G2691" t="s">
        <v>34</v>
      </c>
      <c r="H2691" t="s">
        <v>34</v>
      </c>
      <c r="I2691" t="s">
        <v>340</v>
      </c>
      <c r="J2691" t="s">
        <v>57</v>
      </c>
      <c r="K2691" t="s">
        <v>59</v>
      </c>
      <c r="L2691" t="s">
        <v>12934</v>
      </c>
      <c r="M2691" t="s">
        <v>25077</v>
      </c>
      <c r="N2691" t="s">
        <v>12315</v>
      </c>
      <c r="O2691">
        <f>VLOOKUP(B2691,HIS退!B:F,5,FALSE)</f>
        <v>-200</v>
      </c>
      <c r="P2691" t="str">
        <f>VLOOKUP(B2691,HIS退!B:I,8,FALSE)</f>
        <v>9</v>
      </c>
      <c r="Q2691" s="38">
        <f>VLOOKUP(C2691,招行退!B:F,5,FALSE)</f>
        <v>200</v>
      </c>
      <c r="R2691" t="str">
        <f>VLOOKUP(C2691,招行退!B:H,7,FALSE)</f>
        <v>B</v>
      </c>
      <c r="S2691" t="str">
        <f>VLOOKUP(C2691,招行退!B:I,8,FALSE)</f>
        <v>20170724</v>
      </c>
    </row>
    <row r="2692" spans="1:19" ht="14.25" hidden="1">
      <c r="A2692" t="s">
        <v>25078</v>
      </c>
      <c r="B2692">
        <v>1002416</v>
      </c>
      <c r="C2692" t="s">
        <v>18342</v>
      </c>
      <c r="D2692" t="s">
        <v>18343</v>
      </c>
      <c r="E2692" t="s">
        <v>18344</v>
      </c>
      <c r="F2692" s="15">
        <v>174.5</v>
      </c>
      <c r="G2692" t="s">
        <v>34</v>
      </c>
      <c r="H2692" t="s">
        <v>34</v>
      </c>
      <c r="I2692" t="s">
        <v>58</v>
      </c>
      <c r="J2692" t="s">
        <v>48</v>
      </c>
      <c r="K2692" t="s">
        <v>59</v>
      </c>
      <c r="L2692" t="s">
        <v>25079</v>
      </c>
      <c r="M2692" t="s">
        <v>25080</v>
      </c>
      <c r="N2692" t="s">
        <v>25081</v>
      </c>
      <c r="O2692">
        <f>VLOOKUP(B2692,HIS退!B:F,5,FALSE)</f>
        <v>-174.5</v>
      </c>
      <c r="P2692" t="str">
        <f>VLOOKUP(B2692,HIS退!B:I,8,FALSE)</f>
        <v>1</v>
      </c>
      <c r="Q2692" s="38">
        <f>VLOOKUP(C2692,招行退!B:F,5,FALSE)</f>
        <v>174.5</v>
      </c>
      <c r="R2692" t="str">
        <f>VLOOKUP(C2692,招行退!B:H,7,FALSE)</f>
        <v>S</v>
      </c>
      <c r="S2692" t="e">
        <f>VLOOKUP(C2692,招行退!B:I,8,FALSE)</f>
        <v>#N/A</v>
      </c>
    </row>
    <row r="2693" spans="1:19" ht="14.25" hidden="1">
      <c r="A2693" t="s">
        <v>25082</v>
      </c>
      <c r="B2693">
        <v>1002844</v>
      </c>
      <c r="C2693" t="s">
        <v>12943</v>
      </c>
      <c r="D2693" t="s">
        <v>16642</v>
      </c>
      <c r="E2693" t="s">
        <v>16643</v>
      </c>
      <c r="F2693" s="15">
        <v>2000</v>
      </c>
      <c r="G2693" t="s">
        <v>34</v>
      </c>
      <c r="H2693" t="s">
        <v>34</v>
      </c>
      <c r="I2693" t="s">
        <v>340</v>
      </c>
      <c r="J2693" t="s">
        <v>57</v>
      </c>
      <c r="K2693" t="s">
        <v>59</v>
      </c>
      <c r="L2693" t="s">
        <v>12944</v>
      </c>
      <c r="M2693" t="s">
        <v>25083</v>
      </c>
      <c r="N2693" t="s">
        <v>12239</v>
      </c>
      <c r="O2693">
        <f>VLOOKUP(B2693,HIS退!B:F,5,FALSE)</f>
        <v>-2000</v>
      </c>
      <c r="P2693" t="str">
        <f>VLOOKUP(B2693,HIS退!B:I,8,FALSE)</f>
        <v>9</v>
      </c>
      <c r="Q2693" s="38">
        <f>VLOOKUP(C2693,招行退!B:F,5,FALSE)</f>
        <v>2000</v>
      </c>
      <c r="R2693" t="str">
        <f>VLOOKUP(C2693,招行退!B:H,7,FALSE)</f>
        <v>B</v>
      </c>
      <c r="S2693" t="str">
        <f>VLOOKUP(C2693,招行退!B:I,8,FALSE)</f>
        <v>20170727</v>
      </c>
    </row>
    <row r="2694" spans="1:19" ht="14.25" hidden="1">
      <c r="A2694" t="s">
        <v>25084</v>
      </c>
      <c r="B2694">
        <v>1003047</v>
      </c>
      <c r="C2694" t="s">
        <v>18347</v>
      </c>
      <c r="D2694" t="s">
        <v>18348</v>
      </c>
      <c r="E2694" t="s">
        <v>18349</v>
      </c>
      <c r="F2694" s="15">
        <v>1000</v>
      </c>
      <c r="G2694" t="s">
        <v>34</v>
      </c>
      <c r="H2694" t="s">
        <v>34</v>
      </c>
      <c r="I2694" t="s">
        <v>58</v>
      </c>
      <c r="J2694" t="s">
        <v>48</v>
      </c>
      <c r="K2694" t="s">
        <v>59</v>
      </c>
      <c r="L2694" t="s">
        <v>25085</v>
      </c>
      <c r="M2694" t="s">
        <v>25086</v>
      </c>
      <c r="N2694" t="s">
        <v>25087</v>
      </c>
      <c r="O2694">
        <f>VLOOKUP(B2694,HIS退!B:F,5,FALSE)</f>
        <v>-1000</v>
      </c>
      <c r="P2694" t="str">
        <f>VLOOKUP(B2694,HIS退!B:I,8,FALSE)</f>
        <v>1</v>
      </c>
      <c r="Q2694" s="38">
        <f>VLOOKUP(C2694,招行退!B:F,5,FALSE)</f>
        <v>1000</v>
      </c>
      <c r="R2694" t="str">
        <f>VLOOKUP(C2694,招行退!B:H,7,FALSE)</f>
        <v>S</v>
      </c>
      <c r="S2694" t="e">
        <f>VLOOKUP(C2694,招行退!B:I,8,FALSE)</f>
        <v>#N/A</v>
      </c>
    </row>
    <row r="2695" spans="1:19" ht="14.25" hidden="1">
      <c r="A2695" t="s">
        <v>25088</v>
      </c>
      <c r="B2695">
        <v>1003583</v>
      </c>
      <c r="C2695" t="s">
        <v>12960</v>
      </c>
      <c r="D2695" t="s">
        <v>16642</v>
      </c>
      <c r="E2695" t="s">
        <v>16643</v>
      </c>
      <c r="F2695" s="15">
        <v>3000</v>
      </c>
      <c r="G2695" t="s">
        <v>34</v>
      </c>
      <c r="H2695" t="s">
        <v>34</v>
      </c>
      <c r="I2695" t="s">
        <v>340</v>
      </c>
      <c r="J2695" t="s">
        <v>57</v>
      </c>
      <c r="K2695" t="s">
        <v>59</v>
      </c>
      <c r="L2695" t="s">
        <v>12961</v>
      </c>
      <c r="M2695" t="s">
        <v>25089</v>
      </c>
      <c r="N2695" t="s">
        <v>12239</v>
      </c>
      <c r="O2695">
        <f>VLOOKUP(B2695,HIS退!B:F,5,FALSE)</f>
        <v>-3000</v>
      </c>
      <c r="P2695" t="str">
        <f>VLOOKUP(B2695,HIS退!B:I,8,FALSE)</f>
        <v>9</v>
      </c>
      <c r="Q2695" s="38">
        <f>VLOOKUP(C2695,招行退!B:F,5,FALSE)</f>
        <v>3000</v>
      </c>
      <c r="R2695" t="str">
        <f>VLOOKUP(C2695,招行退!B:H,7,FALSE)</f>
        <v>B</v>
      </c>
      <c r="S2695" t="str">
        <f>VLOOKUP(C2695,招行退!B:I,8,FALSE)</f>
        <v>20170727</v>
      </c>
    </row>
    <row r="2696" spans="1:19" ht="14.25" hidden="1">
      <c r="A2696" t="s">
        <v>25090</v>
      </c>
      <c r="B2696">
        <v>1003948</v>
      </c>
      <c r="C2696" t="s">
        <v>12955</v>
      </c>
      <c r="D2696" t="s">
        <v>16642</v>
      </c>
      <c r="E2696" t="s">
        <v>16643</v>
      </c>
      <c r="F2696" s="15">
        <v>4000</v>
      </c>
      <c r="G2696" t="s">
        <v>34</v>
      </c>
      <c r="H2696" t="s">
        <v>34</v>
      </c>
      <c r="I2696" t="s">
        <v>340</v>
      </c>
      <c r="J2696" t="s">
        <v>57</v>
      </c>
      <c r="K2696" t="s">
        <v>59</v>
      </c>
      <c r="L2696" t="s">
        <v>12956</v>
      </c>
      <c r="M2696" t="s">
        <v>25091</v>
      </c>
      <c r="N2696" t="s">
        <v>12239</v>
      </c>
      <c r="O2696">
        <f>VLOOKUP(B2696,HIS退!B:F,5,FALSE)</f>
        <v>-4000</v>
      </c>
      <c r="P2696" t="str">
        <f>VLOOKUP(B2696,HIS退!B:I,8,FALSE)</f>
        <v>9</v>
      </c>
      <c r="Q2696" s="38">
        <f>VLOOKUP(C2696,招行退!B:F,5,FALSE)</f>
        <v>4000</v>
      </c>
      <c r="R2696" t="str">
        <f>VLOOKUP(C2696,招行退!B:H,7,FALSE)</f>
        <v>B</v>
      </c>
      <c r="S2696" t="str">
        <f>VLOOKUP(C2696,招行退!B:I,8,FALSE)</f>
        <v>20170727</v>
      </c>
    </row>
    <row r="2697" spans="1:19" ht="14.25" hidden="1">
      <c r="A2697" t="s">
        <v>25092</v>
      </c>
      <c r="B2697">
        <v>1004296</v>
      </c>
      <c r="C2697" t="s">
        <v>18353</v>
      </c>
      <c r="D2697" t="s">
        <v>18354</v>
      </c>
      <c r="E2697" t="s">
        <v>15943</v>
      </c>
      <c r="F2697" s="15">
        <v>7000</v>
      </c>
      <c r="G2697" t="s">
        <v>34</v>
      </c>
      <c r="H2697" t="s">
        <v>34</v>
      </c>
      <c r="I2697" t="s">
        <v>58</v>
      </c>
      <c r="J2697" t="s">
        <v>48</v>
      </c>
      <c r="K2697" t="s">
        <v>59</v>
      </c>
      <c r="L2697" t="s">
        <v>25093</v>
      </c>
      <c r="M2697" t="s">
        <v>25094</v>
      </c>
      <c r="N2697" t="s">
        <v>25095</v>
      </c>
      <c r="O2697">
        <f>VLOOKUP(B2697,HIS退!B:F,5,FALSE)</f>
        <v>-7000</v>
      </c>
      <c r="P2697" t="str">
        <f>VLOOKUP(B2697,HIS退!B:I,8,FALSE)</f>
        <v>1</v>
      </c>
      <c r="Q2697" s="38">
        <f>VLOOKUP(C2697,招行退!B:F,5,FALSE)</f>
        <v>7000</v>
      </c>
      <c r="R2697" t="str">
        <f>VLOOKUP(C2697,招行退!B:H,7,FALSE)</f>
        <v>S</v>
      </c>
      <c r="S2697" t="e">
        <f>VLOOKUP(C2697,招行退!B:I,8,FALSE)</f>
        <v>#N/A</v>
      </c>
    </row>
    <row r="2698" spans="1:19" ht="14.25" hidden="1">
      <c r="A2698" t="s">
        <v>25096</v>
      </c>
      <c r="B2698">
        <v>1004395</v>
      </c>
      <c r="C2698" t="s">
        <v>18356</v>
      </c>
      <c r="D2698" t="s">
        <v>18354</v>
      </c>
      <c r="E2698" t="s">
        <v>15943</v>
      </c>
      <c r="F2698" s="15">
        <v>6522.87</v>
      </c>
      <c r="G2698" t="s">
        <v>34</v>
      </c>
      <c r="H2698" t="s">
        <v>34</v>
      </c>
      <c r="I2698" t="s">
        <v>58</v>
      </c>
      <c r="J2698" t="s">
        <v>48</v>
      </c>
      <c r="K2698" t="s">
        <v>59</v>
      </c>
      <c r="L2698" t="s">
        <v>25097</v>
      </c>
      <c r="M2698" t="s">
        <v>25098</v>
      </c>
      <c r="N2698" t="s">
        <v>25095</v>
      </c>
      <c r="O2698">
        <f>VLOOKUP(B2698,HIS退!B:F,5,FALSE)</f>
        <v>-6522.87</v>
      </c>
      <c r="P2698" t="str">
        <f>VLOOKUP(B2698,HIS退!B:I,8,FALSE)</f>
        <v>1</v>
      </c>
      <c r="Q2698" s="38">
        <f>VLOOKUP(C2698,招行退!B:F,5,FALSE)</f>
        <v>6522.87</v>
      </c>
      <c r="R2698" t="str">
        <f>VLOOKUP(C2698,招行退!B:H,7,FALSE)</f>
        <v>S</v>
      </c>
      <c r="S2698" t="e">
        <f>VLOOKUP(C2698,招行退!B:I,8,FALSE)</f>
        <v>#N/A</v>
      </c>
    </row>
    <row r="2699" spans="1:19" ht="14.25" hidden="1">
      <c r="A2699" t="s">
        <v>25099</v>
      </c>
      <c r="B2699">
        <v>1004726</v>
      </c>
      <c r="C2699" t="s">
        <v>18358</v>
      </c>
      <c r="D2699" t="s">
        <v>16941</v>
      </c>
      <c r="E2699" t="s">
        <v>12392</v>
      </c>
      <c r="F2699" s="15">
        <v>96.5</v>
      </c>
      <c r="G2699" t="s">
        <v>34</v>
      </c>
      <c r="H2699" t="s">
        <v>34</v>
      </c>
      <c r="I2699" t="s">
        <v>58</v>
      </c>
      <c r="J2699" t="s">
        <v>48</v>
      </c>
      <c r="K2699" t="s">
        <v>59</v>
      </c>
      <c r="L2699" t="s">
        <v>25100</v>
      </c>
      <c r="M2699" t="s">
        <v>25101</v>
      </c>
      <c r="N2699" t="s">
        <v>12393</v>
      </c>
      <c r="O2699">
        <f>VLOOKUP(B2699,HIS退!B:F,5,FALSE)</f>
        <v>-96.5</v>
      </c>
      <c r="P2699" t="str">
        <f>VLOOKUP(B2699,HIS退!B:I,8,FALSE)</f>
        <v>1</v>
      </c>
      <c r="Q2699" s="38">
        <f>VLOOKUP(C2699,招行退!B:F,5,FALSE)</f>
        <v>96.5</v>
      </c>
      <c r="R2699" t="str">
        <f>VLOOKUP(C2699,招行退!B:H,7,FALSE)</f>
        <v>S</v>
      </c>
      <c r="S2699">
        <f>VLOOKUP(C2699,招行退!B:I,8,FALSE)</f>
        <v>0</v>
      </c>
    </row>
    <row r="2700" spans="1:19" ht="14.25" hidden="1">
      <c r="A2700" t="s">
        <v>25102</v>
      </c>
      <c r="B2700">
        <v>1005029</v>
      </c>
      <c r="C2700" t="s">
        <v>18360</v>
      </c>
      <c r="D2700" t="s">
        <v>18361</v>
      </c>
      <c r="E2700" t="s">
        <v>18362</v>
      </c>
      <c r="F2700" s="15">
        <v>2020</v>
      </c>
      <c r="G2700" t="s">
        <v>34</v>
      </c>
      <c r="H2700" t="s">
        <v>34</v>
      </c>
      <c r="I2700" t="s">
        <v>58</v>
      </c>
      <c r="J2700" t="s">
        <v>48</v>
      </c>
      <c r="K2700" t="s">
        <v>59</v>
      </c>
      <c r="L2700" t="s">
        <v>25103</v>
      </c>
      <c r="M2700" t="s">
        <v>25104</v>
      </c>
      <c r="N2700" t="s">
        <v>24982</v>
      </c>
      <c r="O2700">
        <f>VLOOKUP(B2700,HIS退!B:F,5,FALSE)</f>
        <v>-2020</v>
      </c>
      <c r="P2700" t="str">
        <f>VLOOKUP(B2700,HIS退!B:I,8,FALSE)</f>
        <v>1</v>
      </c>
      <c r="Q2700" s="38">
        <f>VLOOKUP(C2700,招行退!B:F,5,FALSE)</f>
        <v>2020</v>
      </c>
      <c r="R2700" t="str">
        <f>VLOOKUP(C2700,招行退!B:H,7,FALSE)</f>
        <v>S</v>
      </c>
      <c r="S2700" t="e">
        <f>VLOOKUP(C2700,招行退!B:I,8,FALSE)</f>
        <v>#N/A</v>
      </c>
    </row>
    <row r="2701" spans="1:19" ht="14.25" hidden="1">
      <c r="A2701" t="s">
        <v>25105</v>
      </c>
      <c r="B2701">
        <v>1005041</v>
      </c>
      <c r="C2701" t="s">
        <v>18364</v>
      </c>
      <c r="D2701" t="s">
        <v>18365</v>
      </c>
      <c r="E2701" t="s">
        <v>15723</v>
      </c>
      <c r="F2701" s="15">
        <v>496.5</v>
      </c>
      <c r="G2701" t="s">
        <v>34</v>
      </c>
      <c r="H2701" t="s">
        <v>34</v>
      </c>
      <c r="I2701" t="s">
        <v>58</v>
      </c>
      <c r="J2701" t="s">
        <v>48</v>
      </c>
      <c r="K2701" t="s">
        <v>59</v>
      </c>
      <c r="L2701" t="s">
        <v>25106</v>
      </c>
      <c r="M2701" t="s">
        <v>25107</v>
      </c>
      <c r="N2701" t="s">
        <v>25108</v>
      </c>
      <c r="O2701">
        <f>VLOOKUP(B2701,HIS退!B:F,5,FALSE)</f>
        <v>-496.5</v>
      </c>
      <c r="P2701" t="str">
        <f>VLOOKUP(B2701,HIS退!B:I,8,FALSE)</f>
        <v>1</v>
      </c>
      <c r="Q2701" s="38">
        <f>VLOOKUP(C2701,招行退!B:F,5,FALSE)</f>
        <v>496.5</v>
      </c>
      <c r="R2701" t="str">
        <f>VLOOKUP(C2701,招行退!B:H,7,FALSE)</f>
        <v>S</v>
      </c>
      <c r="S2701" t="e">
        <f>VLOOKUP(C2701,招行退!B:I,8,FALSE)</f>
        <v>#N/A</v>
      </c>
    </row>
    <row r="2702" spans="1:19" ht="14.25" hidden="1">
      <c r="A2702" t="s">
        <v>25109</v>
      </c>
      <c r="B2702">
        <v>1005396</v>
      </c>
      <c r="C2702" t="s">
        <v>12998</v>
      </c>
      <c r="D2702" t="s">
        <v>18367</v>
      </c>
      <c r="E2702" t="s">
        <v>13001</v>
      </c>
      <c r="F2702" s="15">
        <v>966.62</v>
      </c>
      <c r="G2702" t="s">
        <v>34</v>
      </c>
      <c r="H2702" t="s">
        <v>34</v>
      </c>
      <c r="I2702" t="s">
        <v>340</v>
      </c>
      <c r="J2702" t="s">
        <v>57</v>
      </c>
      <c r="K2702" t="s">
        <v>59</v>
      </c>
      <c r="L2702" t="s">
        <v>12999</v>
      </c>
      <c r="M2702" t="s">
        <v>25110</v>
      </c>
      <c r="N2702" t="s">
        <v>13002</v>
      </c>
      <c r="O2702">
        <f>VLOOKUP(B2702,HIS退!B:F,5,FALSE)</f>
        <v>-966.62</v>
      </c>
      <c r="P2702" t="str">
        <f>VLOOKUP(B2702,HIS退!B:I,8,FALSE)</f>
        <v>9</v>
      </c>
      <c r="Q2702" s="38">
        <f>VLOOKUP(C2702,招行退!B:F,5,FALSE)</f>
        <v>966.62</v>
      </c>
      <c r="R2702" t="str">
        <f>VLOOKUP(C2702,招行退!B:H,7,FALSE)</f>
        <v>B</v>
      </c>
      <c r="S2702" t="str">
        <f>VLOOKUP(C2702,招行退!B:I,8,FALSE)</f>
        <v>20170727</v>
      </c>
    </row>
    <row r="2703" spans="1:19" ht="14.25" hidden="1">
      <c r="A2703" t="s">
        <v>25111</v>
      </c>
      <c r="B2703">
        <v>1005404</v>
      </c>
      <c r="C2703" t="s">
        <v>12979</v>
      </c>
      <c r="D2703" t="s">
        <v>18369</v>
      </c>
      <c r="E2703" t="s">
        <v>12982</v>
      </c>
      <c r="F2703" s="15">
        <v>1245</v>
      </c>
      <c r="G2703" t="s">
        <v>34</v>
      </c>
      <c r="H2703" t="s">
        <v>34</v>
      </c>
      <c r="I2703" t="s">
        <v>340</v>
      </c>
      <c r="J2703" t="s">
        <v>57</v>
      </c>
      <c r="K2703" t="s">
        <v>59</v>
      </c>
      <c r="L2703" t="s">
        <v>12980</v>
      </c>
      <c r="M2703" t="s">
        <v>25112</v>
      </c>
      <c r="N2703" t="s">
        <v>12983</v>
      </c>
      <c r="O2703">
        <f>VLOOKUP(B2703,HIS退!B:F,5,FALSE)</f>
        <v>-1245</v>
      </c>
      <c r="P2703" t="str">
        <f>VLOOKUP(B2703,HIS退!B:I,8,FALSE)</f>
        <v>9</v>
      </c>
      <c r="Q2703" s="38">
        <f>VLOOKUP(C2703,招行退!B:F,5,FALSE)</f>
        <v>1245</v>
      </c>
      <c r="R2703" t="str">
        <f>VLOOKUP(C2703,招行退!B:H,7,FALSE)</f>
        <v>B</v>
      </c>
      <c r="S2703" t="str">
        <f>VLOOKUP(C2703,招行退!B:I,8,FALSE)</f>
        <v>20170727</v>
      </c>
    </row>
    <row r="2704" spans="1:19" ht="14.25" hidden="1">
      <c r="A2704" t="s">
        <v>25113</v>
      </c>
      <c r="B2704">
        <v>1005542</v>
      </c>
      <c r="C2704" t="s">
        <v>12993</v>
      </c>
      <c r="D2704" t="s">
        <v>18371</v>
      </c>
      <c r="E2704" t="s">
        <v>18372</v>
      </c>
      <c r="F2704" s="15">
        <v>1500</v>
      </c>
      <c r="G2704" t="s">
        <v>34</v>
      </c>
      <c r="H2704" t="s">
        <v>34</v>
      </c>
      <c r="I2704" t="s">
        <v>340</v>
      </c>
      <c r="J2704" t="s">
        <v>57</v>
      </c>
      <c r="K2704" t="s">
        <v>59</v>
      </c>
      <c r="L2704" t="s">
        <v>12994</v>
      </c>
      <c r="M2704" t="s">
        <v>25114</v>
      </c>
      <c r="N2704" t="s">
        <v>12990</v>
      </c>
      <c r="O2704">
        <f>VLOOKUP(B2704,HIS退!B:F,5,FALSE)</f>
        <v>-1500</v>
      </c>
      <c r="P2704" t="str">
        <f>VLOOKUP(B2704,HIS退!B:I,8,FALSE)</f>
        <v>9</v>
      </c>
      <c r="Q2704" s="38">
        <f>VLOOKUP(C2704,招行退!B:F,5,FALSE)</f>
        <v>1500</v>
      </c>
      <c r="R2704" t="str">
        <f>VLOOKUP(C2704,招行退!B:H,7,FALSE)</f>
        <v>B</v>
      </c>
      <c r="S2704" t="str">
        <f>VLOOKUP(C2704,招行退!B:I,8,FALSE)</f>
        <v>20170727</v>
      </c>
    </row>
    <row r="2705" spans="1:19" ht="14.25" hidden="1">
      <c r="A2705" t="s">
        <v>25115</v>
      </c>
      <c r="B2705">
        <v>1005753</v>
      </c>
      <c r="C2705" t="s">
        <v>12986</v>
      </c>
      <c r="D2705" t="s">
        <v>18371</v>
      </c>
      <c r="E2705" t="s">
        <v>18372</v>
      </c>
      <c r="F2705" s="15">
        <v>1517.27</v>
      </c>
      <c r="G2705" t="s">
        <v>34</v>
      </c>
      <c r="H2705" t="s">
        <v>34</v>
      </c>
      <c r="I2705" t="s">
        <v>340</v>
      </c>
      <c r="J2705" t="s">
        <v>57</v>
      </c>
      <c r="K2705" t="s">
        <v>59</v>
      </c>
      <c r="L2705" t="s">
        <v>12987</v>
      </c>
      <c r="M2705" t="s">
        <v>25116</v>
      </c>
      <c r="N2705" t="s">
        <v>12990</v>
      </c>
      <c r="O2705">
        <f>VLOOKUP(B2705,HIS退!B:F,5,FALSE)</f>
        <v>-1517.27</v>
      </c>
      <c r="P2705" t="str">
        <f>VLOOKUP(B2705,HIS退!B:I,8,FALSE)</f>
        <v>9</v>
      </c>
      <c r="Q2705" s="38">
        <f>VLOOKUP(C2705,招行退!B:F,5,FALSE)</f>
        <v>1517.27</v>
      </c>
      <c r="R2705" t="str">
        <f>VLOOKUP(C2705,招行退!B:H,7,FALSE)</f>
        <v>B</v>
      </c>
      <c r="S2705" t="str">
        <f>VLOOKUP(C2705,招行退!B:I,8,FALSE)</f>
        <v>20170727</v>
      </c>
    </row>
    <row r="2706" spans="1:19" ht="14.25" hidden="1">
      <c r="A2706" t="s">
        <v>25117</v>
      </c>
      <c r="B2706">
        <v>1005908</v>
      </c>
      <c r="C2706" t="s">
        <v>18375</v>
      </c>
      <c r="D2706" t="s">
        <v>18376</v>
      </c>
      <c r="E2706" t="s">
        <v>18377</v>
      </c>
      <c r="F2706" s="15">
        <v>5000</v>
      </c>
      <c r="G2706" t="s">
        <v>34</v>
      </c>
      <c r="H2706" t="s">
        <v>34</v>
      </c>
      <c r="I2706" t="s">
        <v>58</v>
      </c>
      <c r="J2706" t="s">
        <v>48</v>
      </c>
      <c r="K2706" t="s">
        <v>59</v>
      </c>
      <c r="L2706" t="s">
        <v>25118</v>
      </c>
      <c r="M2706" t="s">
        <v>25119</v>
      </c>
      <c r="N2706" t="s">
        <v>25120</v>
      </c>
      <c r="O2706">
        <f>VLOOKUP(B2706,HIS退!B:F,5,FALSE)</f>
        <v>-5000</v>
      </c>
      <c r="P2706" t="str">
        <f>VLOOKUP(B2706,HIS退!B:I,8,FALSE)</f>
        <v>1</v>
      </c>
      <c r="Q2706" s="38">
        <f>VLOOKUP(C2706,招行退!B:F,5,FALSE)</f>
        <v>5000</v>
      </c>
      <c r="R2706" t="str">
        <f>VLOOKUP(C2706,招行退!B:H,7,FALSE)</f>
        <v>S</v>
      </c>
      <c r="S2706" t="e">
        <f>VLOOKUP(C2706,招行退!B:I,8,FALSE)</f>
        <v>#N/A</v>
      </c>
    </row>
    <row r="2707" spans="1:19" ht="14.25" hidden="1">
      <c r="A2707" t="s">
        <v>25121</v>
      </c>
      <c r="B2707">
        <v>1006064</v>
      </c>
      <c r="C2707" t="s">
        <v>18379</v>
      </c>
      <c r="D2707" t="s">
        <v>18376</v>
      </c>
      <c r="E2707" t="s">
        <v>18377</v>
      </c>
      <c r="F2707" s="15">
        <v>1000</v>
      </c>
      <c r="G2707" t="s">
        <v>34</v>
      </c>
      <c r="H2707" t="s">
        <v>34</v>
      </c>
      <c r="I2707" t="s">
        <v>58</v>
      </c>
      <c r="J2707" t="s">
        <v>48</v>
      </c>
      <c r="K2707" t="s">
        <v>59</v>
      </c>
      <c r="L2707" t="s">
        <v>25122</v>
      </c>
      <c r="M2707" t="s">
        <v>25123</v>
      </c>
      <c r="N2707" t="s">
        <v>25124</v>
      </c>
      <c r="O2707">
        <f>VLOOKUP(B2707,HIS退!B:F,5,FALSE)</f>
        <v>-1000</v>
      </c>
      <c r="P2707" t="str">
        <f>VLOOKUP(B2707,HIS退!B:I,8,FALSE)</f>
        <v>1</v>
      </c>
      <c r="Q2707" s="38">
        <f>VLOOKUP(C2707,招行退!B:F,5,FALSE)</f>
        <v>1000</v>
      </c>
      <c r="R2707" t="str">
        <f>VLOOKUP(C2707,招行退!B:H,7,FALSE)</f>
        <v>S</v>
      </c>
      <c r="S2707" t="e">
        <f>VLOOKUP(C2707,招行退!B:I,8,FALSE)</f>
        <v>#N/A</v>
      </c>
    </row>
    <row r="2708" spans="1:19" ht="14.25" hidden="1">
      <c r="A2708" t="s">
        <v>25125</v>
      </c>
      <c r="B2708">
        <v>1006228</v>
      </c>
      <c r="C2708" t="s">
        <v>13005</v>
      </c>
      <c r="D2708" t="s">
        <v>18376</v>
      </c>
      <c r="E2708" t="s">
        <v>18377</v>
      </c>
      <c r="F2708" s="15">
        <v>5657.31</v>
      </c>
      <c r="G2708" t="s">
        <v>34</v>
      </c>
      <c r="H2708" t="s">
        <v>34</v>
      </c>
      <c r="I2708" t="s">
        <v>340</v>
      </c>
      <c r="J2708" t="s">
        <v>57</v>
      </c>
      <c r="K2708" t="s">
        <v>59</v>
      </c>
      <c r="L2708" t="s">
        <v>13006</v>
      </c>
      <c r="M2708" t="s">
        <v>25126</v>
      </c>
      <c r="N2708" t="s">
        <v>13009</v>
      </c>
      <c r="O2708">
        <f>VLOOKUP(B2708,HIS退!B:F,5,FALSE)</f>
        <v>-5657.31</v>
      </c>
      <c r="P2708" t="str">
        <f>VLOOKUP(B2708,HIS退!B:I,8,FALSE)</f>
        <v>9</v>
      </c>
      <c r="Q2708" s="38">
        <f>VLOOKUP(C2708,招行退!B:F,5,FALSE)</f>
        <v>5657.31</v>
      </c>
      <c r="R2708" t="str">
        <f>VLOOKUP(C2708,招行退!B:H,7,FALSE)</f>
        <v>B</v>
      </c>
      <c r="S2708" t="str">
        <f>VLOOKUP(C2708,招行退!B:I,8,FALSE)</f>
        <v>20170727</v>
      </c>
    </row>
    <row r="2709" spans="1:19" ht="14.25" hidden="1">
      <c r="A2709" t="s">
        <v>25127</v>
      </c>
      <c r="B2709">
        <v>1006418</v>
      </c>
      <c r="C2709" t="s">
        <v>13019</v>
      </c>
      <c r="D2709" t="s">
        <v>18382</v>
      </c>
      <c r="E2709" t="s">
        <v>13022</v>
      </c>
      <c r="F2709" s="15">
        <v>90</v>
      </c>
      <c r="G2709" t="s">
        <v>34</v>
      </c>
      <c r="H2709" t="s">
        <v>34</v>
      </c>
      <c r="I2709" t="s">
        <v>340</v>
      </c>
      <c r="J2709" t="s">
        <v>57</v>
      </c>
      <c r="K2709" t="s">
        <v>59</v>
      </c>
      <c r="L2709" t="s">
        <v>13020</v>
      </c>
      <c r="M2709" t="s">
        <v>25128</v>
      </c>
      <c r="N2709" t="s">
        <v>13023</v>
      </c>
      <c r="O2709">
        <f>VLOOKUP(B2709,HIS退!B:F,5,FALSE)</f>
        <v>-90</v>
      </c>
      <c r="P2709" t="str">
        <f>VLOOKUP(B2709,HIS退!B:I,8,FALSE)</f>
        <v>9</v>
      </c>
      <c r="Q2709" s="38">
        <f>VLOOKUP(C2709,招行退!B:F,5,FALSE)</f>
        <v>90</v>
      </c>
      <c r="R2709" t="str">
        <f>VLOOKUP(C2709,招行退!B:H,7,FALSE)</f>
        <v>B</v>
      </c>
      <c r="S2709" t="str">
        <f>VLOOKUP(C2709,招行退!B:I,8,FALSE)</f>
        <v>20170727</v>
      </c>
    </row>
    <row r="2710" spans="1:19" ht="14.25" hidden="1">
      <c r="A2710" t="s">
        <v>25129</v>
      </c>
      <c r="B2710">
        <v>1006463</v>
      </c>
      <c r="C2710" t="s">
        <v>18384</v>
      </c>
      <c r="D2710" t="s">
        <v>18385</v>
      </c>
      <c r="E2710" t="s">
        <v>18386</v>
      </c>
      <c r="F2710" s="15">
        <v>881.96</v>
      </c>
      <c r="G2710" t="s">
        <v>34</v>
      </c>
      <c r="H2710" t="s">
        <v>34</v>
      </c>
      <c r="I2710" t="s">
        <v>58</v>
      </c>
      <c r="J2710" t="s">
        <v>48</v>
      </c>
      <c r="K2710" t="s">
        <v>59</v>
      </c>
      <c r="L2710" t="s">
        <v>25130</v>
      </c>
      <c r="M2710" t="s">
        <v>25131</v>
      </c>
      <c r="N2710" t="s">
        <v>25132</v>
      </c>
      <c r="O2710">
        <f>VLOOKUP(B2710,HIS退!B:F,5,FALSE)</f>
        <v>-881.96</v>
      </c>
      <c r="P2710" t="str">
        <f>VLOOKUP(B2710,HIS退!B:I,8,FALSE)</f>
        <v>1</v>
      </c>
      <c r="Q2710" s="38">
        <f>VLOOKUP(C2710,招行退!B:F,5,FALSE)</f>
        <v>881.96</v>
      </c>
      <c r="R2710" t="str">
        <f>VLOOKUP(C2710,招行退!B:H,7,FALSE)</f>
        <v>S</v>
      </c>
      <c r="S2710" t="e">
        <f>VLOOKUP(C2710,招行退!B:I,8,FALSE)</f>
        <v>#N/A</v>
      </c>
    </row>
    <row r="2711" spans="1:19" ht="14.25" hidden="1">
      <c r="A2711" t="s">
        <v>25133</v>
      </c>
      <c r="B2711">
        <v>1006561</v>
      </c>
      <c r="C2711" t="s">
        <v>18388</v>
      </c>
      <c r="D2711" t="s">
        <v>18389</v>
      </c>
      <c r="E2711" t="s">
        <v>18390</v>
      </c>
      <c r="F2711" s="15">
        <v>626.34</v>
      </c>
      <c r="G2711" t="s">
        <v>34</v>
      </c>
      <c r="H2711" t="s">
        <v>34</v>
      </c>
      <c r="I2711" t="s">
        <v>58</v>
      </c>
      <c r="J2711" t="s">
        <v>48</v>
      </c>
      <c r="K2711" t="s">
        <v>59</v>
      </c>
      <c r="L2711" t="s">
        <v>25134</v>
      </c>
      <c r="M2711" t="s">
        <v>25135</v>
      </c>
      <c r="N2711" t="s">
        <v>22897</v>
      </c>
      <c r="O2711">
        <f>VLOOKUP(B2711,HIS退!B:F,5,FALSE)</f>
        <v>-626.34</v>
      </c>
      <c r="P2711" t="str">
        <f>VLOOKUP(B2711,HIS退!B:I,8,FALSE)</f>
        <v>1</v>
      </c>
      <c r="Q2711" s="38">
        <f>VLOOKUP(C2711,招行退!B:F,5,FALSE)</f>
        <v>626.34</v>
      </c>
      <c r="R2711" t="str">
        <f>VLOOKUP(C2711,招行退!B:H,7,FALSE)</f>
        <v>S</v>
      </c>
      <c r="S2711" t="e">
        <f>VLOOKUP(C2711,招行退!B:I,8,FALSE)</f>
        <v>#N/A</v>
      </c>
    </row>
    <row r="2712" spans="1:19" ht="14.25" hidden="1">
      <c r="A2712" t="s">
        <v>25136</v>
      </c>
      <c r="B2712">
        <v>1006815</v>
      </c>
      <c r="C2712" t="s">
        <v>18392</v>
      </c>
      <c r="D2712" t="s">
        <v>18393</v>
      </c>
      <c r="E2712" t="s">
        <v>18394</v>
      </c>
      <c r="F2712" s="15">
        <v>474</v>
      </c>
      <c r="G2712" t="s">
        <v>34</v>
      </c>
      <c r="H2712" t="s">
        <v>34</v>
      </c>
      <c r="I2712" t="s">
        <v>58</v>
      </c>
      <c r="J2712" t="s">
        <v>48</v>
      </c>
      <c r="K2712" t="s">
        <v>59</v>
      </c>
      <c r="L2712" t="s">
        <v>25137</v>
      </c>
      <c r="M2712" t="s">
        <v>25138</v>
      </c>
      <c r="N2712" t="s">
        <v>25139</v>
      </c>
      <c r="O2712">
        <f>VLOOKUP(B2712,HIS退!B:F,5,FALSE)</f>
        <v>-474</v>
      </c>
      <c r="P2712" t="str">
        <f>VLOOKUP(B2712,HIS退!B:I,8,FALSE)</f>
        <v>1</v>
      </c>
      <c r="Q2712" s="38">
        <f>VLOOKUP(C2712,招行退!B:F,5,FALSE)</f>
        <v>474</v>
      </c>
      <c r="R2712" t="str">
        <f>VLOOKUP(C2712,招行退!B:H,7,FALSE)</f>
        <v>S</v>
      </c>
      <c r="S2712" t="e">
        <f>VLOOKUP(C2712,招行退!B:I,8,FALSE)</f>
        <v>#N/A</v>
      </c>
    </row>
    <row r="2713" spans="1:19" ht="14.25" hidden="1">
      <c r="A2713" t="s">
        <v>25140</v>
      </c>
      <c r="B2713">
        <v>1006877</v>
      </c>
      <c r="C2713" t="s">
        <v>18396</v>
      </c>
      <c r="D2713" t="s">
        <v>18397</v>
      </c>
      <c r="E2713" t="s">
        <v>18398</v>
      </c>
      <c r="F2713" s="15">
        <v>6000</v>
      </c>
      <c r="G2713" t="s">
        <v>34</v>
      </c>
      <c r="H2713" t="s">
        <v>34</v>
      </c>
      <c r="I2713" t="s">
        <v>58</v>
      </c>
      <c r="J2713" t="s">
        <v>48</v>
      </c>
      <c r="K2713" t="s">
        <v>59</v>
      </c>
      <c r="L2713" t="s">
        <v>25141</v>
      </c>
      <c r="M2713" t="s">
        <v>25142</v>
      </c>
      <c r="N2713" t="s">
        <v>25143</v>
      </c>
      <c r="O2713">
        <f>VLOOKUP(B2713,HIS退!B:F,5,FALSE)</f>
        <v>-6000</v>
      </c>
      <c r="P2713" t="str">
        <f>VLOOKUP(B2713,HIS退!B:I,8,FALSE)</f>
        <v>1</v>
      </c>
      <c r="Q2713" s="38">
        <f>VLOOKUP(C2713,招行退!B:F,5,FALSE)</f>
        <v>6000</v>
      </c>
      <c r="R2713" t="str">
        <f>VLOOKUP(C2713,招行退!B:H,7,FALSE)</f>
        <v>S</v>
      </c>
      <c r="S2713" t="e">
        <f>VLOOKUP(C2713,招行退!B:I,8,FALSE)</f>
        <v>#N/A</v>
      </c>
    </row>
    <row r="2714" spans="1:19" ht="14.25" hidden="1">
      <c r="A2714" t="s">
        <v>25144</v>
      </c>
      <c r="B2714">
        <v>1007099</v>
      </c>
      <c r="C2714" t="s">
        <v>13012</v>
      </c>
      <c r="D2714" t="s">
        <v>18400</v>
      </c>
      <c r="E2714" t="s">
        <v>13015</v>
      </c>
      <c r="F2714" s="15">
        <v>89</v>
      </c>
      <c r="G2714" t="s">
        <v>34</v>
      </c>
      <c r="H2714" t="s">
        <v>34</v>
      </c>
      <c r="I2714" t="s">
        <v>340</v>
      </c>
      <c r="J2714" t="s">
        <v>57</v>
      </c>
      <c r="K2714" t="s">
        <v>59</v>
      </c>
      <c r="L2714" t="s">
        <v>13013</v>
      </c>
      <c r="M2714" t="s">
        <v>25145</v>
      </c>
      <c r="N2714" t="s">
        <v>13016</v>
      </c>
      <c r="O2714">
        <f>VLOOKUP(B2714,HIS退!B:F,5,FALSE)</f>
        <v>-89</v>
      </c>
      <c r="P2714" t="str">
        <f>VLOOKUP(B2714,HIS退!B:I,8,FALSE)</f>
        <v>9</v>
      </c>
      <c r="Q2714" s="38">
        <f>VLOOKUP(C2714,招行退!B:F,5,FALSE)</f>
        <v>89</v>
      </c>
      <c r="R2714" t="str">
        <f>VLOOKUP(C2714,招行退!B:H,7,FALSE)</f>
        <v>B</v>
      </c>
      <c r="S2714" t="str">
        <f>VLOOKUP(C2714,招行退!B:I,8,FALSE)</f>
        <v>20170727</v>
      </c>
    </row>
    <row r="2715" spans="1:19" ht="14.25" hidden="1">
      <c r="A2715" t="s">
        <v>25146</v>
      </c>
      <c r="B2715">
        <v>1007473</v>
      </c>
      <c r="C2715" t="s">
        <v>18402</v>
      </c>
      <c r="D2715" t="s">
        <v>18403</v>
      </c>
      <c r="E2715" t="s">
        <v>18404</v>
      </c>
      <c r="F2715" s="15">
        <v>1000</v>
      </c>
      <c r="G2715" t="s">
        <v>34</v>
      </c>
      <c r="H2715" t="s">
        <v>34</v>
      </c>
      <c r="I2715" t="s">
        <v>58</v>
      </c>
      <c r="J2715" t="s">
        <v>48</v>
      </c>
      <c r="K2715" t="s">
        <v>59</v>
      </c>
      <c r="L2715" t="s">
        <v>25147</v>
      </c>
      <c r="M2715" t="s">
        <v>25148</v>
      </c>
      <c r="N2715" t="s">
        <v>25149</v>
      </c>
      <c r="O2715">
        <f>VLOOKUP(B2715,HIS退!B:F,5,FALSE)</f>
        <v>-1000</v>
      </c>
      <c r="P2715" t="str">
        <f>VLOOKUP(B2715,HIS退!B:I,8,FALSE)</f>
        <v>1</v>
      </c>
      <c r="Q2715" s="38">
        <f>VLOOKUP(C2715,招行退!B:F,5,FALSE)</f>
        <v>1000</v>
      </c>
      <c r="R2715" t="str">
        <f>VLOOKUP(C2715,招行退!B:H,7,FALSE)</f>
        <v>S</v>
      </c>
      <c r="S2715" t="e">
        <f>VLOOKUP(C2715,招行退!B:I,8,FALSE)</f>
        <v>#N/A</v>
      </c>
    </row>
    <row r="2716" spans="1:19" ht="14.25" hidden="1">
      <c r="A2716" t="s">
        <v>25150</v>
      </c>
      <c r="B2716">
        <v>1007507</v>
      </c>
      <c r="C2716" t="s">
        <v>18406</v>
      </c>
      <c r="D2716" t="s">
        <v>18407</v>
      </c>
      <c r="E2716" t="s">
        <v>18408</v>
      </c>
      <c r="F2716" s="15">
        <v>514.5</v>
      </c>
      <c r="G2716" t="s">
        <v>34</v>
      </c>
      <c r="H2716" t="s">
        <v>34</v>
      </c>
      <c r="I2716" t="s">
        <v>58</v>
      </c>
      <c r="J2716" t="s">
        <v>48</v>
      </c>
      <c r="K2716" t="s">
        <v>59</v>
      </c>
      <c r="L2716" t="s">
        <v>25151</v>
      </c>
      <c r="M2716" t="s">
        <v>25152</v>
      </c>
      <c r="N2716" t="s">
        <v>25153</v>
      </c>
      <c r="O2716">
        <f>VLOOKUP(B2716,HIS退!B:F,5,FALSE)</f>
        <v>-514.5</v>
      </c>
      <c r="P2716" t="str">
        <f>VLOOKUP(B2716,HIS退!B:I,8,FALSE)</f>
        <v>1</v>
      </c>
      <c r="Q2716" s="38">
        <f>VLOOKUP(C2716,招行退!B:F,5,FALSE)</f>
        <v>514.5</v>
      </c>
      <c r="R2716" t="str">
        <f>VLOOKUP(C2716,招行退!B:H,7,FALSE)</f>
        <v>S</v>
      </c>
      <c r="S2716" t="e">
        <f>VLOOKUP(C2716,招行退!B:I,8,FALSE)</f>
        <v>#N/A</v>
      </c>
    </row>
    <row r="2717" spans="1:19" ht="14.25" hidden="1">
      <c r="A2717" t="s">
        <v>25154</v>
      </c>
      <c r="B2717">
        <v>1007888</v>
      </c>
      <c r="C2717" t="s">
        <v>12965</v>
      </c>
      <c r="D2717" t="s">
        <v>18410</v>
      </c>
      <c r="E2717" t="s">
        <v>12968</v>
      </c>
      <c r="F2717" s="15">
        <v>1501.03</v>
      </c>
      <c r="G2717" t="s">
        <v>34</v>
      </c>
      <c r="H2717" t="s">
        <v>34</v>
      </c>
      <c r="I2717" t="s">
        <v>340</v>
      </c>
      <c r="J2717" t="s">
        <v>57</v>
      </c>
      <c r="K2717" t="s">
        <v>59</v>
      </c>
      <c r="L2717" t="s">
        <v>12966</v>
      </c>
      <c r="M2717" t="s">
        <v>25155</v>
      </c>
      <c r="N2717" t="s">
        <v>12969</v>
      </c>
      <c r="O2717">
        <f>VLOOKUP(B2717,HIS退!B:F,5,FALSE)</f>
        <v>-1501.03</v>
      </c>
      <c r="P2717" t="str">
        <f>VLOOKUP(B2717,HIS退!B:I,8,FALSE)</f>
        <v>9</v>
      </c>
      <c r="Q2717" s="38">
        <f>VLOOKUP(C2717,招行退!B:F,5,FALSE)</f>
        <v>1501.03</v>
      </c>
      <c r="R2717" t="str">
        <f>VLOOKUP(C2717,招行退!B:H,7,FALSE)</f>
        <v>B</v>
      </c>
      <c r="S2717" t="str">
        <f>VLOOKUP(C2717,招行退!B:I,8,FALSE)</f>
        <v>20170727</v>
      </c>
    </row>
    <row r="2718" spans="1:19" ht="14.25" hidden="1">
      <c r="A2718" t="s">
        <v>25156</v>
      </c>
      <c r="B2718">
        <v>1008068</v>
      </c>
      <c r="C2718" t="s">
        <v>18412</v>
      </c>
      <c r="D2718" t="s">
        <v>18413</v>
      </c>
      <c r="E2718" t="s">
        <v>18414</v>
      </c>
      <c r="F2718" s="15">
        <v>400</v>
      </c>
      <c r="G2718" t="s">
        <v>34</v>
      </c>
      <c r="H2718" t="s">
        <v>34</v>
      </c>
      <c r="I2718" t="s">
        <v>58</v>
      </c>
      <c r="J2718" t="s">
        <v>48</v>
      </c>
      <c r="K2718" t="s">
        <v>59</v>
      </c>
      <c r="L2718" t="s">
        <v>25157</v>
      </c>
      <c r="M2718" t="s">
        <v>25158</v>
      </c>
      <c r="N2718" t="s">
        <v>25159</v>
      </c>
      <c r="O2718">
        <f>VLOOKUP(B2718,HIS退!B:F,5,FALSE)</f>
        <v>-400</v>
      </c>
      <c r="P2718" t="str">
        <f>VLOOKUP(B2718,HIS退!B:I,8,FALSE)</f>
        <v>1</v>
      </c>
      <c r="Q2718" s="38">
        <f>VLOOKUP(C2718,招行退!B:F,5,FALSE)</f>
        <v>400</v>
      </c>
      <c r="R2718" t="str">
        <f>VLOOKUP(C2718,招行退!B:H,7,FALSE)</f>
        <v>S</v>
      </c>
      <c r="S2718" t="e">
        <f>VLOOKUP(C2718,招行退!B:I,8,FALSE)</f>
        <v>#N/A</v>
      </c>
    </row>
    <row r="2719" spans="1:19" ht="14.25" hidden="1">
      <c r="A2719" t="s">
        <v>25160</v>
      </c>
      <c r="B2719">
        <v>1008118</v>
      </c>
      <c r="C2719" t="s">
        <v>18416</v>
      </c>
      <c r="D2719" t="s">
        <v>18417</v>
      </c>
      <c r="E2719" t="s">
        <v>18418</v>
      </c>
      <c r="F2719" s="15">
        <v>1500</v>
      </c>
      <c r="G2719" t="s">
        <v>34</v>
      </c>
      <c r="H2719" t="s">
        <v>34</v>
      </c>
      <c r="I2719" t="s">
        <v>58</v>
      </c>
      <c r="J2719" t="s">
        <v>48</v>
      </c>
      <c r="K2719" t="s">
        <v>59</v>
      </c>
      <c r="L2719" t="s">
        <v>25161</v>
      </c>
      <c r="M2719" t="s">
        <v>25162</v>
      </c>
      <c r="N2719" t="s">
        <v>25163</v>
      </c>
      <c r="O2719">
        <f>VLOOKUP(B2719,HIS退!B:F,5,FALSE)</f>
        <v>-1500</v>
      </c>
      <c r="P2719" t="str">
        <f>VLOOKUP(B2719,HIS退!B:I,8,FALSE)</f>
        <v>1</v>
      </c>
      <c r="Q2719" s="38">
        <f>VLOOKUP(C2719,招行退!B:F,5,FALSE)</f>
        <v>1500</v>
      </c>
      <c r="R2719" t="str">
        <f>VLOOKUP(C2719,招行退!B:H,7,FALSE)</f>
        <v>S</v>
      </c>
      <c r="S2719" t="e">
        <f>VLOOKUP(C2719,招行退!B:I,8,FALSE)</f>
        <v>#N/A</v>
      </c>
    </row>
    <row r="2720" spans="1:19" ht="14.25" hidden="1">
      <c r="A2720" t="s">
        <v>25164</v>
      </c>
      <c r="B2720">
        <v>1008135</v>
      </c>
      <c r="C2720" t="s">
        <v>18420</v>
      </c>
      <c r="D2720" t="s">
        <v>18421</v>
      </c>
      <c r="E2720" t="s">
        <v>18422</v>
      </c>
      <c r="F2720" s="15">
        <v>1992.5</v>
      </c>
      <c r="G2720" t="s">
        <v>34</v>
      </c>
      <c r="H2720" t="s">
        <v>34</v>
      </c>
      <c r="I2720" t="s">
        <v>58</v>
      </c>
      <c r="J2720" t="s">
        <v>48</v>
      </c>
      <c r="K2720" t="s">
        <v>59</v>
      </c>
      <c r="L2720" t="s">
        <v>25165</v>
      </c>
      <c r="M2720" t="s">
        <v>25166</v>
      </c>
      <c r="N2720" t="s">
        <v>25167</v>
      </c>
      <c r="O2720">
        <f>VLOOKUP(B2720,HIS退!B:F,5,FALSE)</f>
        <v>-1992.5</v>
      </c>
      <c r="P2720" t="str">
        <f>VLOOKUP(B2720,HIS退!B:I,8,FALSE)</f>
        <v>1</v>
      </c>
      <c r="Q2720" s="38">
        <f>VLOOKUP(C2720,招行退!B:F,5,FALSE)</f>
        <v>1992.5</v>
      </c>
      <c r="R2720" t="str">
        <f>VLOOKUP(C2720,招行退!B:H,7,FALSE)</f>
        <v>S</v>
      </c>
      <c r="S2720" t="e">
        <f>VLOOKUP(C2720,招行退!B:I,8,FALSE)</f>
        <v>#N/A</v>
      </c>
    </row>
    <row r="2721" spans="1:19" ht="14.25" hidden="1">
      <c r="A2721" t="s">
        <v>25168</v>
      </c>
      <c r="B2721">
        <v>1008402</v>
      </c>
      <c r="C2721" t="s">
        <v>18424</v>
      </c>
      <c r="D2721" t="s">
        <v>18425</v>
      </c>
      <c r="E2721" t="s">
        <v>18426</v>
      </c>
      <c r="F2721" s="15">
        <v>260</v>
      </c>
      <c r="G2721" t="s">
        <v>34</v>
      </c>
      <c r="H2721" t="s">
        <v>34</v>
      </c>
      <c r="I2721" t="s">
        <v>58</v>
      </c>
      <c r="J2721" t="s">
        <v>48</v>
      </c>
      <c r="K2721" t="s">
        <v>59</v>
      </c>
      <c r="L2721" t="s">
        <v>25169</v>
      </c>
      <c r="M2721" t="s">
        <v>25170</v>
      </c>
      <c r="N2721" t="s">
        <v>25171</v>
      </c>
      <c r="O2721">
        <f>VLOOKUP(B2721,HIS退!B:F,5,FALSE)</f>
        <v>-260</v>
      </c>
      <c r="P2721" t="str">
        <f>VLOOKUP(B2721,HIS退!B:I,8,FALSE)</f>
        <v>1</v>
      </c>
      <c r="Q2721" s="38">
        <f>VLOOKUP(C2721,招行退!B:F,5,FALSE)</f>
        <v>260</v>
      </c>
      <c r="R2721" t="str">
        <f>VLOOKUP(C2721,招行退!B:H,7,FALSE)</f>
        <v>S</v>
      </c>
      <c r="S2721" t="e">
        <f>VLOOKUP(C2721,招行退!B:I,8,FALSE)</f>
        <v>#N/A</v>
      </c>
    </row>
    <row r="2722" spans="1:19" ht="14.25" hidden="1">
      <c r="A2722" t="s">
        <v>25172</v>
      </c>
      <c r="B2722">
        <v>1008464</v>
      </c>
      <c r="C2722" t="s">
        <v>18428</v>
      </c>
      <c r="D2722" t="s">
        <v>18429</v>
      </c>
      <c r="E2722" t="s">
        <v>18430</v>
      </c>
      <c r="F2722" s="15">
        <v>97</v>
      </c>
      <c r="G2722" t="s">
        <v>34</v>
      </c>
      <c r="H2722" t="s">
        <v>34</v>
      </c>
      <c r="I2722" t="s">
        <v>58</v>
      </c>
      <c r="J2722" t="s">
        <v>48</v>
      </c>
      <c r="K2722" t="s">
        <v>59</v>
      </c>
      <c r="L2722" t="s">
        <v>25173</v>
      </c>
      <c r="M2722" t="s">
        <v>25174</v>
      </c>
      <c r="N2722" t="s">
        <v>25175</v>
      </c>
      <c r="O2722">
        <f>VLOOKUP(B2722,HIS退!B:F,5,FALSE)</f>
        <v>-97</v>
      </c>
      <c r="P2722" t="str">
        <f>VLOOKUP(B2722,HIS退!B:I,8,FALSE)</f>
        <v>1</v>
      </c>
      <c r="Q2722" s="38">
        <f>VLOOKUP(C2722,招行退!B:F,5,FALSE)</f>
        <v>97</v>
      </c>
      <c r="R2722" t="str">
        <f>VLOOKUP(C2722,招行退!B:H,7,FALSE)</f>
        <v>S</v>
      </c>
      <c r="S2722" t="e">
        <f>VLOOKUP(C2722,招行退!B:I,8,FALSE)</f>
        <v>#N/A</v>
      </c>
    </row>
    <row r="2723" spans="1:19" ht="14.25" hidden="1">
      <c r="A2723" t="s">
        <v>25176</v>
      </c>
      <c r="B2723">
        <v>1008551</v>
      </c>
      <c r="C2723" t="s">
        <v>18432</v>
      </c>
      <c r="D2723" t="s">
        <v>18433</v>
      </c>
      <c r="E2723" t="s">
        <v>18434</v>
      </c>
      <c r="F2723" s="15">
        <v>41</v>
      </c>
      <c r="G2723" t="s">
        <v>34</v>
      </c>
      <c r="H2723" t="s">
        <v>34</v>
      </c>
      <c r="I2723" t="s">
        <v>58</v>
      </c>
      <c r="J2723" t="s">
        <v>48</v>
      </c>
      <c r="K2723" t="s">
        <v>59</v>
      </c>
      <c r="L2723" t="s">
        <v>25177</v>
      </c>
      <c r="M2723" t="s">
        <v>25178</v>
      </c>
      <c r="N2723" t="s">
        <v>25179</v>
      </c>
      <c r="O2723">
        <f>VLOOKUP(B2723,HIS退!B:F,5,FALSE)</f>
        <v>-41</v>
      </c>
      <c r="P2723" t="str">
        <f>VLOOKUP(B2723,HIS退!B:I,8,FALSE)</f>
        <v>1</v>
      </c>
      <c r="Q2723" s="38">
        <f>VLOOKUP(C2723,招行退!B:F,5,FALSE)</f>
        <v>41</v>
      </c>
      <c r="R2723" t="str">
        <f>VLOOKUP(C2723,招行退!B:H,7,FALSE)</f>
        <v>S</v>
      </c>
      <c r="S2723" t="e">
        <f>VLOOKUP(C2723,招行退!B:I,8,FALSE)</f>
        <v>#N/A</v>
      </c>
    </row>
    <row r="2724" spans="1:19" ht="14.25" hidden="1">
      <c r="A2724" t="s">
        <v>25180</v>
      </c>
      <c r="B2724">
        <v>1008675</v>
      </c>
      <c r="C2724" t="s">
        <v>18436</v>
      </c>
      <c r="D2724" t="s">
        <v>18437</v>
      </c>
      <c r="E2724" t="s">
        <v>18438</v>
      </c>
      <c r="F2724" s="15">
        <v>2000</v>
      </c>
      <c r="G2724" t="s">
        <v>34</v>
      </c>
      <c r="H2724" t="s">
        <v>34</v>
      </c>
      <c r="I2724" t="s">
        <v>58</v>
      </c>
      <c r="J2724" t="s">
        <v>48</v>
      </c>
      <c r="K2724" t="s">
        <v>59</v>
      </c>
      <c r="L2724" t="s">
        <v>25181</v>
      </c>
      <c r="M2724" t="s">
        <v>25182</v>
      </c>
      <c r="N2724" t="s">
        <v>25183</v>
      </c>
      <c r="O2724">
        <f>VLOOKUP(B2724,HIS退!B:F,5,FALSE)</f>
        <v>-2000</v>
      </c>
      <c r="P2724" t="str">
        <f>VLOOKUP(B2724,HIS退!B:I,8,FALSE)</f>
        <v>1</v>
      </c>
      <c r="Q2724" s="38">
        <f>VLOOKUP(C2724,招行退!B:F,5,FALSE)</f>
        <v>2000</v>
      </c>
      <c r="R2724" t="str">
        <f>VLOOKUP(C2724,招行退!B:H,7,FALSE)</f>
        <v>S</v>
      </c>
      <c r="S2724" t="e">
        <f>VLOOKUP(C2724,招行退!B:I,8,FALSE)</f>
        <v>#N/A</v>
      </c>
    </row>
    <row r="2725" spans="1:19" ht="14.25" hidden="1">
      <c r="A2725" t="s">
        <v>25184</v>
      </c>
      <c r="B2725">
        <v>1008737</v>
      </c>
      <c r="C2725" t="s">
        <v>18440</v>
      </c>
      <c r="D2725" t="s">
        <v>18437</v>
      </c>
      <c r="E2725" t="s">
        <v>18438</v>
      </c>
      <c r="F2725" s="15">
        <v>60</v>
      </c>
      <c r="G2725" t="s">
        <v>34</v>
      </c>
      <c r="H2725" t="s">
        <v>34</v>
      </c>
      <c r="I2725" t="s">
        <v>58</v>
      </c>
      <c r="J2725" t="s">
        <v>48</v>
      </c>
      <c r="K2725" t="s">
        <v>59</v>
      </c>
      <c r="L2725" t="s">
        <v>25185</v>
      </c>
      <c r="M2725" t="s">
        <v>25186</v>
      </c>
      <c r="N2725" t="s">
        <v>25183</v>
      </c>
      <c r="O2725">
        <f>VLOOKUP(B2725,HIS退!B:F,5,FALSE)</f>
        <v>-60</v>
      </c>
      <c r="P2725" t="str">
        <f>VLOOKUP(B2725,HIS退!B:I,8,FALSE)</f>
        <v>1</v>
      </c>
      <c r="Q2725" s="38">
        <f>VLOOKUP(C2725,招行退!B:F,5,FALSE)</f>
        <v>60</v>
      </c>
      <c r="R2725" t="str">
        <f>VLOOKUP(C2725,招行退!B:H,7,FALSE)</f>
        <v>S</v>
      </c>
      <c r="S2725" t="e">
        <f>VLOOKUP(C2725,招行退!B:I,8,FALSE)</f>
        <v>#N/A</v>
      </c>
    </row>
    <row r="2726" spans="1:19" ht="14.25" hidden="1">
      <c r="A2726" t="s">
        <v>25187</v>
      </c>
      <c r="B2726">
        <v>1008851</v>
      </c>
      <c r="C2726" t="s">
        <v>18442</v>
      </c>
      <c r="D2726" t="s">
        <v>18443</v>
      </c>
      <c r="E2726" t="s">
        <v>18444</v>
      </c>
      <c r="F2726" s="15">
        <v>300</v>
      </c>
      <c r="G2726" t="s">
        <v>53</v>
      </c>
      <c r="H2726" t="s">
        <v>34</v>
      </c>
      <c r="I2726" t="s">
        <v>58</v>
      </c>
      <c r="J2726" t="s">
        <v>48</v>
      </c>
      <c r="K2726" t="s">
        <v>59</v>
      </c>
      <c r="L2726" t="s">
        <v>25188</v>
      </c>
      <c r="M2726" t="s">
        <v>25189</v>
      </c>
      <c r="N2726" t="s">
        <v>25190</v>
      </c>
      <c r="O2726">
        <f>VLOOKUP(B2726,HIS退!B:F,5,FALSE)</f>
        <v>-300</v>
      </c>
      <c r="P2726" t="str">
        <f>VLOOKUP(B2726,HIS退!B:I,8,FALSE)</f>
        <v>1</v>
      </c>
      <c r="Q2726" s="38">
        <f>VLOOKUP(C2726,招行退!B:F,5,FALSE)</f>
        <v>300</v>
      </c>
      <c r="R2726" t="str">
        <f>VLOOKUP(C2726,招行退!B:H,7,FALSE)</f>
        <v>S</v>
      </c>
      <c r="S2726" t="e">
        <f>VLOOKUP(C2726,招行退!B:I,8,FALSE)</f>
        <v>#N/A</v>
      </c>
    </row>
    <row r="2727" spans="1:19" ht="14.25" hidden="1">
      <c r="A2727" t="s">
        <v>25191</v>
      </c>
      <c r="B2727">
        <v>1009855</v>
      </c>
      <c r="C2727" t="s">
        <v>18446</v>
      </c>
      <c r="D2727" t="s">
        <v>18447</v>
      </c>
      <c r="E2727" t="s">
        <v>18448</v>
      </c>
      <c r="F2727" s="15">
        <v>249</v>
      </c>
      <c r="G2727" t="s">
        <v>34</v>
      </c>
      <c r="H2727" t="s">
        <v>34</v>
      </c>
      <c r="I2727" t="s">
        <v>58</v>
      </c>
      <c r="J2727" t="s">
        <v>48</v>
      </c>
      <c r="K2727" t="s">
        <v>59</v>
      </c>
      <c r="L2727" t="s">
        <v>25192</v>
      </c>
      <c r="M2727" t="s">
        <v>25193</v>
      </c>
      <c r="N2727" t="s">
        <v>25194</v>
      </c>
      <c r="O2727">
        <f>VLOOKUP(B2727,HIS退!B:F,5,FALSE)</f>
        <v>-249</v>
      </c>
      <c r="P2727" t="str">
        <f>VLOOKUP(B2727,HIS退!B:I,8,FALSE)</f>
        <v>1</v>
      </c>
      <c r="Q2727" s="38">
        <f>VLOOKUP(C2727,招行退!B:F,5,FALSE)</f>
        <v>249</v>
      </c>
      <c r="R2727" t="str">
        <f>VLOOKUP(C2727,招行退!B:H,7,FALSE)</f>
        <v>S</v>
      </c>
      <c r="S2727" t="e">
        <f>VLOOKUP(C2727,招行退!B:I,8,FALSE)</f>
        <v>#N/A</v>
      </c>
    </row>
    <row r="2728" spans="1:19" ht="14.25" hidden="1">
      <c r="A2728" t="s">
        <v>25195</v>
      </c>
      <c r="B2728">
        <v>1009924</v>
      </c>
      <c r="C2728" t="s">
        <v>18450</v>
      </c>
      <c r="D2728" t="s">
        <v>18451</v>
      </c>
      <c r="E2728" t="s">
        <v>18452</v>
      </c>
      <c r="F2728" s="15">
        <v>164.5</v>
      </c>
      <c r="G2728" t="s">
        <v>34</v>
      </c>
      <c r="H2728" t="s">
        <v>34</v>
      </c>
      <c r="I2728" t="s">
        <v>58</v>
      </c>
      <c r="J2728" t="s">
        <v>48</v>
      </c>
      <c r="K2728" t="s">
        <v>59</v>
      </c>
      <c r="L2728" t="s">
        <v>25196</v>
      </c>
      <c r="M2728" t="s">
        <v>25197</v>
      </c>
      <c r="N2728" t="s">
        <v>25198</v>
      </c>
      <c r="O2728">
        <f>VLOOKUP(B2728,HIS退!B:F,5,FALSE)</f>
        <v>-164.5</v>
      </c>
      <c r="P2728" t="str">
        <f>VLOOKUP(B2728,HIS退!B:I,8,FALSE)</f>
        <v>1</v>
      </c>
      <c r="Q2728" s="38">
        <f>VLOOKUP(C2728,招行退!B:F,5,FALSE)</f>
        <v>164.5</v>
      </c>
      <c r="R2728" t="str">
        <f>VLOOKUP(C2728,招行退!B:H,7,FALSE)</f>
        <v>S</v>
      </c>
      <c r="S2728" t="e">
        <f>VLOOKUP(C2728,招行退!B:I,8,FALSE)</f>
        <v>#N/A</v>
      </c>
    </row>
    <row r="2729" spans="1:19" ht="14.25" hidden="1">
      <c r="A2729" t="s">
        <v>25199</v>
      </c>
      <c r="B2729">
        <v>1010011</v>
      </c>
      <c r="C2729" t="s">
        <v>18454</v>
      </c>
      <c r="D2729" t="s">
        <v>18455</v>
      </c>
      <c r="E2729" t="s">
        <v>18456</v>
      </c>
      <c r="F2729" s="15">
        <v>313.5</v>
      </c>
      <c r="G2729" t="s">
        <v>34</v>
      </c>
      <c r="H2729" t="s">
        <v>34</v>
      </c>
      <c r="I2729" t="s">
        <v>58</v>
      </c>
      <c r="J2729" t="s">
        <v>48</v>
      </c>
      <c r="K2729" t="s">
        <v>59</v>
      </c>
      <c r="L2729" t="s">
        <v>25200</v>
      </c>
      <c r="M2729" t="s">
        <v>25201</v>
      </c>
      <c r="N2729" t="s">
        <v>25198</v>
      </c>
      <c r="O2729">
        <f>VLOOKUP(B2729,HIS退!B:F,5,FALSE)</f>
        <v>-313.5</v>
      </c>
      <c r="P2729" t="str">
        <f>VLOOKUP(B2729,HIS退!B:I,8,FALSE)</f>
        <v>1</v>
      </c>
      <c r="Q2729" s="38">
        <f>VLOOKUP(C2729,招行退!B:F,5,FALSE)</f>
        <v>313.5</v>
      </c>
      <c r="R2729" t="str">
        <f>VLOOKUP(C2729,招行退!B:H,7,FALSE)</f>
        <v>S</v>
      </c>
      <c r="S2729" t="e">
        <f>VLOOKUP(C2729,招行退!B:I,8,FALSE)</f>
        <v>#N/A</v>
      </c>
    </row>
    <row r="2730" spans="1:19" ht="14.25" hidden="1">
      <c r="A2730" t="s">
        <v>25202</v>
      </c>
      <c r="B2730">
        <v>1010012</v>
      </c>
      <c r="C2730" t="s">
        <v>18458</v>
      </c>
      <c r="D2730" t="s">
        <v>18459</v>
      </c>
      <c r="E2730" t="s">
        <v>18460</v>
      </c>
      <c r="F2730" s="15">
        <v>1525.99</v>
      </c>
      <c r="G2730" t="s">
        <v>34</v>
      </c>
      <c r="H2730" t="s">
        <v>34</v>
      </c>
      <c r="I2730" t="s">
        <v>58</v>
      </c>
      <c r="J2730" t="s">
        <v>48</v>
      </c>
      <c r="K2730" t="s">
        <v>59</v>
      </c>
      <c r="L2730" t="s">
        <v>25203</v>
      </c>
      <c r="M2730" t="s">
        <v>25204</v>
      </c>
      <c r="N2730" t="s">
        <v>25205</v>
      </c>
      <c r="O2730">
        <f>VLOOKUP(B2730,HIS退!B:F,5,FALSE)</f>
        <v>-1525.99</v>
      </c>
      <c r="P2730" t="str">
        <f>VLOOKUP(B2730,HIS退!B:I,8,FALSE)</f>
        <v>1</v>
      </c>
      <c r="Q2730" s="38">
        <f>VLOOKUP(C2730,招行退!B:F,5,FALSE)</f>
        <v>1525.99</v>
      </c>
      <c r="R2730" t="str">
        <f>VLOOKUP(C2730,招行退!B:H,7,FALSE)</f>
        <v>S</v>
      </c>
      <c r="S2730" t="e">
        <f>VLOOKUP(C2730,招行退!B:I,8,FALSE)</f>
        <v>#N/A</v>
      </c>
    </row>
    <row r="2731" spans="1:19" ht="14.25" hidden="1">
      <c r="A2731" t="s">
        <v>25206</v>
      </c>
      <c r="B2731">
        <v>1010303</v>
      </c>
      <c r="C2731" t="s">
        <v>18462</v>
      </c>
      <c r="D2731" t="s">
        <v>18463</v>
      </c>
      <c r="E2731" t="s">
        <v>18464</v>
      </c>
      <c r="F2731" s="15">
        <v>834.5</v>
      </c>
      <c r="G2731" t="s">
        <v>53</v>
      </c>
      <c r="H2731" t="s">
        <v>34</v>
      </c>
      <c r="I2731" t="s">
        <v>58</v>
      </c>
      <c r="J2731" t="s">
        <v>48</v>
      </c>
      <c r="K2731" t="s">
        <v>59</v>
      </c>
      <c r="L2731" t="s">
        <v>25207</v>
      </c>
      <c r="M2731" t="s">
        <v>25208</v>
      </c>
      <c r="N2731" t="s">
        <v>25209</v>
      </c>
      <c r="O2731">
        <f>VLOOKUP(B2731,HIS退!B:F,5,FALSE)</f>
        <v>-834.5</v>
      </c>
      <c r="P2731" t="str">
        <f>VLOOKUP(B2731,HIS退!B:I,8,FALSE)</f>
        <v>1</v>
      </c>
      <c r="Q2731" s="38">
        <f>VLOOKUP(C2731,招行退!B:F,5,FALSE)</f>
        <v>834.5</v>
      </c>
      <c r="R2731" t="str">
        <f>VLOOKUP(C2731,招行退!B:H,7,FALSE)</f>
        <v>S</v>
      </c>
      <c r="S2731" t="e">
        <f>VLOOKUP(C2731,招行退!B:I,8,FALSE)</f>
        <v>#N/A</v>
      </c>
    </row>
    <row r="2732" spans="1:19" ht="14.25" hidden="1">
      <c r="A2732" t="s">
        <v>25210</v>
      </c>
      <c r="B2732">
        <v>1010387</v>
      </c>
      <c r="C2732" t="s">
        <v>18466</v>
      </c>
      <c r="D2732" t="s">
        <v>16780</v>
      </c>
      <c r="E2732" t="s">
        <v>16781</v>
      </c>
      <c r="F2732" s="15">
        <v>1600</v>
      </c>
      <c r="G2732" t="s">
        <v>34</v>
      </c>
      <c r="H2732" t="s">
        <v>34</v>
      </c>
      <c r="I2732" t="s">
        <v>58</v>
      </c>
      <c r="J2732" t="s">
        <v>48</v>
      </c>
      <c r="K2732" t="s">
        <v>59</v>
      </c>
      <c r="L2732" t="s">
        <v>25211</v>
      </c>
      <c r="M2732" t="s">
        <v>25212</v>
      </c>
      <c r="N2732" t="s">
        <v>23484</v>
      </c>
      <c r="O2732">
        <f>VLOOKUP(B2732,HIS退!B:F,5,FALSE)</f>
        <v>-1600</v>
      </c>
      <c r="P2732" t="str">
        <f>VLOOKUP(B2732,HIS退!B:I,8,FALSE)</f>
        <v>1</v>
      </c>
      <c r="Q2732" s="38">
        <f>VLOOKUP(C2732,招行退!B:F,5,FALSE)</f>
        <v>1600</v>
      </c>
      <c r="R2732" t="str">
        <f>VLOOKUP(C2732,招行退!B:H,7,FALSE)</f>
        <v>S</v>
      </c>
      <c r="S2732" t="e">
        <f>VLOOKUP(C2732,招行退!B:I,8,FALSE)</f>
        <v>#N/A</v>
      </c>
    </row>
    <row r="2733" spans="1:19" ht="14.25" hidden="1">
      <c r="A2733" t="s">
        <v>25213</v>
      </c>
      <c r="B2733">
        <v>1010424</v>
      </c>
      <c r="C2733" t="s">
        <v>18468</v>
      </c>
      <c r="D2733" t="s">
        <v>18469</v>
      </c>
      <c r="E2733" t="s">
        <v>18470</v>
      </c>
      <c r="F2733" s="15">
        <v>200</v>
      </c>
      <c r="G2733" t="s">
        <v>53</v>
      </c>
      <c r="H2733" t="s">
        <v>34</v>
      </c>
      <c r="I2733" t="s">
        <v>58</v>
      </c>
      <c r="J2733" t="s">
        <v>48</v>
      </c>
      <c r="K2733" t="s">
        <v>59</v>
      </c>
      <c r="L2733" t="s">
        <v>25214</v>
      </c>
      <c r="M2733" t="s">
        <v>25215</v>
      </c>
      <c r="N2733" t="s">
        <v>25216</v>
      </c>
      <c r="O2733">
        <f>VLOOKUP(B2733,HIS退!B:F,5,FALSE)</f>
        <v>-200</v>
      </c>
      <c r="P2733" t="str">
        <f>VLOOKUP(B2733,HIS退!B:I,8,FALSE)</f>
        <v>1</v>
      </c>
      <c r="Q2733" s="38">
        <f>VLOOKUP(C2733,招行退!B:F,5,FALSE)</f>
        <v>200</v>
      </c>
      <c r="R2733" t="str">
        <f>VLOOKUP(C2733,招行退!B:H,7,FALSE)</f>
        <v>S</v>
      </c>
      <c r="S2733" t="e">
        <f>VLOOKUP(C2733,招行退!B:I,8,FALSE)</f>
        <v>#N/A</v>
      </c>
    </row>
    <row r="2734" spans="1:19" ht="14.25" hidden="1">
      <c r="A2734" t="s">
        <v>25217</v>
      </c>
      <c r="B2734">
        <v>1010612</v>
      </c>
      <c r="C2734" t="s">
        <v>13070</v>
      </c>
      <c r="D2734" t="s">
        <v>18472</v>
      </c>
      <c r="E2734" t="s">
        <v>13073</v>
      </c>
      <c r="F2734" s="15">
        <v>62.22</v>
      </c>
      <c r="G2734" t="s">
        <v>53</v>
      </c>
      <c r="H2734" t="s">
        <v>34</v>
      </c>
      <c r="I2734" t="s">
        <v>340</v>
      </c>
      <c r="J2734" t="s">
        <v>57</v>
      </c>
      <c r="K2734" t="s">
        <v>59</v>
      </c>
      <c r="L2734" t="s">
        <v>13071</v>
      </c>
      <c r="M2734" t="s">
        <v>25218</v>
      </c>
      <c r="N2734" t="s">
        <v>13074</v>
      </c>
      <c r="O2734">
        <f>VLOOKUP(B2734,HIS退!B:F,5,FALSE)</f>
        <v>-62.22</v>
      </c>
      <c r="P2734" t="str">
        <f>VLOOKUP(B2734,HIS退!B:I,8,FALSE)</f>
        <v>9</v>
      </c>
      <c r="Q2734" s="38">
        <f>VLOOKUP(C2734,招行退!B:F,5,FALSE)</f>
        <v>62.22</v>
      </c>
      <c r="R2734" t="str">
        <f>VLOOKUP(C2734,招行退!B:H,7,FALSE)</f>
        <v>B</v>
      </c>
      <c r="S2734" t="str">
        <f>VLOOKUP(C2734,招行退!B:I,8,FALSE)</f>
        <v>20170727</v>
      </c>
    </row>
    <row r="2735" spans="1:19" ht="14.25" hidden="1">
      <c r="A2735" t="s">
        <v>25219</v>
      </c>
      <c r="B2735">
        <v>1011554</v>
      </c>
      <c r="C2735" t="s">
        <v>18475</v>
      </c>
      <c r="D2735" t="s">
        <v>18476</v>
      </c>
      <c r="E2735" t="s">
        <v>18477</v>
      </c>
      <c r="F2735" s="15">
        <v>1089.5</v>
      </c>
      <c r="G2735" t="s">
        <v>34</v>
      </c>
      <c r="H2735" t="s">
        <v>34</v>
      </c>
      <c r="I2735" t="s">
        <v>58</v>
      </c>
      <c r="J2735" t="s">
        <v>48</v>
      </c>
      <c r="K2735" t="s">
        <v>59</v>
      </c>
      <c r="L2735" t="s">
        <v>25220</v>
      </c>
      <c r="M2735" t="s">
        <v>25221</v>
      </c>
      <c r="N2735" t="s">
        <v>25222</v>
      </c>
      <c r="O2735">
        <f>VLOOKUP(B2735,HIS退!B:F,5,FALSE)</f>
        <v>-1089.5</v>
      </c>
      <c r="P2735" t="str">
        <f>VLOOKUP(B2735,HIS退!B:I,8,FALSE)</f>
        <v>1</v>
      </c>
      <c r="Q2735" s="38">
        <f>VLOOKUP(C2735,招行退!B:F,5,FALSE)</f>
        <v>1089.5</v>
      </c>
      <c r="R2735" t="str">
        <f>VLOOKUP(C2735,招行退!B:H,7,FALSE)</f>
        <v>S</v>
      </c>
      <c r="S2735" t="e">
        <f>VLOOKUP(C2735,招行退!B:I,8,FALSE)</f>
        <v>#N/A</v>
      </c>
    </row>
    <row r="2736" spans="1:19" ht="14.25" hidden="1">
      <c r="A2736" t="s">
        <v>25223</v>
      </c>
      <c r="B2736">
        <v>1011577</v>
      </c>
      <c r="C2736" t="s">
        <v>18479</v>
      </c>
      <c r="D2736" t="s">
        <v>18480</v>
      </c>
      <c r="E2736" t="s">
        <v>18481</v>
      </c>
      <c r="F2736" s="15">
        <v>121</v>
      </c>
      <c r="G2736" t="s">
        <v>34</v>
      </c>
      <c r="H2736" t="s">
        <v>34</v>
      </c>
      <c r="I2736" t="s">
        <v>58</v>
      </c>
      <c r="J2736" t="s">
        <v>48</v>
      </c>
      <c r="K2736" t="s">
        <v>59</v>
      </c>
      <c r="L2736" t="s">
        <v>25224</v>
      </c>
      <c r="M2736" t="s">
        <v>25225</v>
      </c>
      <c r="N2736" t="s">
        <v>25226</v>
      </c>
      <c r="O2736">
        <f>VLOOKUP(B2736,HIS退!B:F,5,FALSE)</f>
        <v>-121</v>
      </c>
      <c r="P2736" t="str">
        <f>VLOOKUP(B2736,HIS退!B:I,8,FALSE)</f>
        <v>1</v>
      </c>
      <c r="Q2736" s="38">
        <f>VLOOKUP(C2736,招行退!B:F,5,FALSE)</f>
        <v>121</v>
      </c>
      <c r="R2736" t="str">
        <f>VLOOKUP(C2736,招行退!B:H,7,FALSE)</f>
        <v>S</v>
      </c>
      <c r="S2736" t="e">
        <f>VLOOKUP(C2736,招行退!B:I,8,FALSE)</f>
        <v>#N/A</v>
      </c>
    </row>
    <row r="2737" spans="1:19" ht="14.25" hidden="1">
      <c r="A2737" t="s">
        <v>25227</v>
      </c>
      <c r="B2737">
        <v>1011617</v>
      </c>
      <c r="C2737" t="s">
        <v>18483</v>
      </c>
      <c r="D2737" t="s">
        <v>18484</v>
      </c>
      <c r="E2737" t="s">
        <v>18485</v>
      </c>
      <c r="F2737" s="15">
        <v>294.5</v>
      </c>
      <c r="G2737" t="s">
        <v>34</v>
      </c>
      <c r="H2737" t="s">
        <v>34</v>
      </c>
      <c r="I2737" t="s">
        <v>58</v>
      </c>
      <c r="J2737" t="s">
        <v>48</v>
      </c>
      <c r="K2737" t="s">
        <v>59</v>
      </c>
      <c r="L2737" t="s">
        <v>25228</v>
      </c>
      <c r="M2737" t="s">
        <v>25229</v>
      </c>
      <c r="N2737" t="s">
        <v>25230</v>
      </c>
      <c r="O2737">
        <f>VLOOKUP(B2737,HIS退!B:F,5,FALSE)</f>
        <v>-294.5</v>
      </c>
      <c r="P2737" t="str">
        <f>VLOOKUP(B2737,HIS退!B:I,8,FALSE)</f>
        <v>1</v>
      </c>
      <c r="Q2737" s="38">
        <f>VLOOKUP(C2737,招行退!B:F,5,FALSE)</f>
        <v>294.5</v>
      </c>
      <c r="R2737" t="str">
        <f>VLOOKUP(C2737,招行退!B:H,7,FALSE)</f>
        <v>S</v>
      </c>
      <c r="S2737" t="e">
        <f>VLOOKUP(C2737,招行退!B:I,8,FALSE)</f>
        <v>#N/A</v>
      </c>
    </row>
    <row r="2738" spans="1:19" ht="14.25" hidden="1">
      <c r="A2738" t="s">
        <v>25231</v>
      </c>
      <c r="B2738">
        <v>1011860</v>
      </c>
      <c r="C2738" t="s">
        <v>18487</v>
      </c>
      <c r="D2738" t="s">
        <v>18488</v>
      </c>
      <c r="E2738" t="s">
        <v>18489</v>
      </c>
      <c r="F2738" s="15">
        <v>290</v>
      </c>
      <c r="G2738" t="s">
        <v>34</v>
      </c>
      <c r="H2738" t="s">
        <v>34</v>
      </c>
      <c r="I2738" t="s">
        <v>58</v>
      </c>
      <c r="J2738" t="s">
        <v>48</v>
      </c>
      <c r="K2738" t="s">
        <v>59</v>
      </c>
      <c r="L2738" t="s">
        <v>25232</v>
      </c>
      <c r="M2738" t="s">
        <v>25233</v>
      </c>
      <c r="N2738" t="s">
        <v>25234</v>
      </c>
      <c r="O2738">
        <f>VLOOKUP(B2738,HIS退!B:F,5,FALSE)</f>
        <v>-290</v>
      </c>
      <c r="P2738" t="str">
        <f>VLOOKUP(B2738,HIS退!B:I,8,FALSE)</f>
        <v>1</v>
      </c>
      <c r="Q2738" s="38">
        <f>VLOOKUP(C2738,招行退!B:F,5,FALSE)</f>
        <v>290</v>
      </c>
      <c r="R2738" t="str">
        <f>VLOOKUP(C2738,招行退!B:H,7,FALSE)</f>
        <v>S</v>
      </c>
      <c r="S2738" t="e">
        <f>VLOOKUP(C2738,招行退!B:I,8,FALSE)</f>
        <v>#N/A</v>
      </c>
    </row>
    <row r="2739" spans="1:19" ht="14.25" hidden="1">
      <c r="A2739" t="s">
        <v>25235</v>
      </c>
      <c r="B2739">
        <v>1012024</v>
      </c>
      <c r="C2739" t="s">
        <v>12972</v>
      </c>
      <c r="D2739" t="s">
        <v>18491</v>
      </c>
      <c r="E2739" t="s">
        <v>13521</v>
      </c>
      <c r="F2739" s="15">
        <v>16646</v>
      </c>
      <c r="G2739" t="s">
        <v>34</v>
      </c>
      <c r="H2739" t="s">
        <v>34</v>
      </c>
      <c r="I2739" t="s">
        <v>340</v>
      </c>
      <c r="J2739" t="s">
        <v>57</v>
      </c>
      <c r="K2739" t="s">
        <v>59</v>
      </c>
      <c r="L2739" t="s">
        <v>12973</v>
      </c>
      <c r="M2739" t="s">
        <v>25236</v>
      </c>
      <c r="N2739" t="s">
        <v>12976</v>
      </c>
      <c r="O2739">
        <f>VLOOKUP(B2739,HIS退!B:F,5,FALSE)</f>
        <v>-16646</v>
      </c>
      <c r="P2739" t="str">
        <f>VLOOKUP(B2739,HIS退!B:I,8,FALSE)</f>
        <v>9</v>
      </c>
      <c r="Q2739" s="38">
        <f>VLOOKUP(C2739,招行退!B:F,5,FALSE)</f>
        <v>16646</v>
      </c>
      <c r="R2739" t="str">
        <f>VLOOKUP(C2739,招行退!B:H,7,FALSE)</f>
        <v>B</v>
      </c>
      <c r="S2739" t="str">
        <f>VLOOKUP(C2739,招行退!B:I,8,FALSE)</f>
        <v>20170727</v>
      </c>
    </row>
    <row r="2740" spans="1:19" ht="14.25" hidden="1">
      <c r="A2740" t="s">
        <v>25237</v>
      </c>
      <c r="B2740">
        <v>1012056</v>
      </c>
      <c r="C2740" t="s">
        <v>18493</v>
      </c>
      <c r="D2740" t="s">
        <v>18494</v>
      </c>
      <c r="E2740" t="s">
        <v>18495</v>
      </c>
      <c r="F2740" s="15">
        <v>1389</v>
      </c>
      <c r="G2740" t="s">
        <v>34</v>
      </c>
      <c r="H2740" t="s">
        <v>34</v>
      </c>
      <c r="I2740" t="s">
        <v>58</v>
      </c>
      <c r="J2740" t="s">
        <v>48</v>
      </c>
      <c r="K2740" t="s">
        <v>59</v>
      </c>
      <c r="L2740" t="s">
        <v>25238</v>
      </c>
      <c r="M2740" t="s">
        <v>25239</v>
      </c>
      <c r="N2740" t="s">
        <v>25240</v>
      </c>
      <c r="O2740">
        <f>VLOOKUP(B2740,HIS退!B:F,5,FALSE)</f>
        <v>-1389</v>
      </c>
      <c r="P2740" t="str">
        <f>VLOOKUP(B2740,HIS退!B:I,8,FALSE)</f>
        <v>1</v>
      </c>
      <c r="Q2740" s="38">
        <f>VLOOKUP(C2740,招行退!B:F,5,FALSE)</f>
        <v>1389</v>
      </c>
      <c r="R2740" t="str">
        <f>VLOOKUP(C2740,招行退!B:H,7,FALSE)</f>
        <v>S</v>
      </c>
      <c r="S2740" t="e">
        <f>VLOOKUP(C2740,招行退!B:I,8,FALSE)</f>
        <v>#N/A</v>
      </c>
    </row>
    <row r="2741" spans="1:19" ht="14.25" hidden="1">
      <c r="A2741" t="s">
        <v>25241</v>
      </c>
      <c r="B2741">
        <v>1012085</v>
      </c>
      <c r="C2741" t="s">
        <v>18497</v>
      </c>
      <c r="D2741" t="s">
        <v>18498</v>
      </c>
      <c r="E2741" t="s">
        <v>18499</v>
      </c>
      <c r="F2741" s="15">
        <v>500</v>
      </c>
      <c r="G2741" t="s">
        <v>34</v>
      </c>
      <c r="H2741" t="s">
        <v>34</v>
      </c>
      <c r="I2741" t="s">
        <v>58</v>
      </c>
      <c r="J2741" t="s">
        <v>48</v>
      </c>
      <c r="K2741" t="s">
        <v>59</v>
      </c>
      <c r="L2741" t="s">
        <v>25242</v>
      </c>
      <c r="M2741" t="s">
        <v>25243</v>
      </c>
      <c r="N2741" t="s">
        <v>25244</v>
      </c>
      <c r="O2741">
        <f>VLOOKUP(B2741,HIS退!B:F,5,FALSE)</f>
        <v>-500</v>
      </c>
      <c r="P2741" t="str">
        <f>VLOOKUP(B2741,HIS退!B:I,8,FALSE)</f>
        <v>1</v>
      </c>
      <c r="Q2741" s="38">
        <f>VLOOKUP(C2741,招行退!B:F,5,FALSE)</f>
        <v>500</v>
      </c>
      <c r="R2741" t="str">
        <f>VLOOKUP(C2741,招行退!B:H,7,FALSE)</f>
        <v>S</v>
      </c>
      <c r="S2741" t="e">
        <f>VLOOKUP(C2741,招行退!B:I,8,FALSE)</f>
        <v>#N/A</v>
      </c>
    </row>
    <row r="2742" spans="1:19" ht="14.25" hidden="1">
      <c r="A2742" t="s">
        <v>25245</v>
      </c>
      <c r="B2742">
        <v>1012211</v>
      </c>
      <c r="C2742" t="s">
        <v>18501</v>
      </c>
      <c r="D2742" t="s">
        <v>18502</v>
      </c>
      <c r="E2742" t="s">
        <v>18503</v>
      </c>
      <c r="F2742" s="15">
        <v>400</v>
      </c>
      <c r="G2742" t="s">
        <v>34</v>
      </c>
      <c r="H2742" t="s">
        <v>34</v>
      </c>
      <c r="I2742" t="s">
        <v>58</v>
      </c>
      <c r="J2742" t="s">
        <v>48</v>
      </c>
      <c r="K2742" t="s">
        <v>59</v>
      </c>
      <c r="L2742" t="s">
        <v>25246</v>
      </c>
      <c r="M2742" t="s">
        <v>25247</v>
      </c>
      <c r="N2742" t="s">
        <v>25248</v>
      </c>
      <c r="O2742">
        <f>VLOOKUP(B2742,HIS退!B:F,5,FALSE)</f>
        <v>-400</v>
      </c>
      <c r="P2742" t="str">
        <f>VLOOKUP(B2742,HIS退!B:I,8,FALSE)</f>
        <v>1</v>
      </c>
      <c r="Q2742" s="38">
        <f>VLOOKUP(C2742,招行退!B:F,5,FALSE)</f>
        <v>400</v>
      </c>
      <c r="R2742" t="str">
        <f>VLOOKUP(C2742,招行退!B:H,7,FALSE)</f>
        <v>S</v>
      </c>
      <c r="S2742" t="e">
        <f>VLOOKUP(C2742,招行退!B:I,8,FALSE)</f>
        <v>#N/A</v>
      </c>
    </row>
    <row r="2743" spans="1:19" ht="14.25" hidden="1">
      <c r="A2743" t="s">
        <v>25249</v>
      </c>
      <c r="B2743">
        <v>1012389</v>
      </c>
      <c r="C2743" t="s">
        <v>18505</v>
      </c>
      <c r="D2743" t="s">
        <v>18506</v>
      </c>
      <c r="E2743" t="s">
        <v>18507</v>
      </c>
      <c r="F2743" s="15">
        <v>832.92</v>
      </c>
      <c r="G2743" t="s">
        <v>34</v>
      </c>
      <c r="H2743" t="s">
        <v>34</v>
      </c>
      <c r="I2743" t="s">
        <v>58</v>
      </c>
      <c r="J2743" t="s">
        <v>48</v>
      </c>
      <c r="K2743" t="s">
        <v>59</v>
      </c>
      <c r="L2743" t="s">
        <v>25250</v>
      </c>
      <c r="M2743" t="s">
        <v>25251</v>
      </c>
      <c r="N2743" t="s">
        <v>25252</v>
      </c>
      <c r="O2743">
        <f>VLOOKUP(B2743,HIS退!B:F,5,FALSE)</f>
        <v>-832.92</v>
      </c>
      <c r="P2743" t="str">
        <f>VLOOKUP(B2743,HIS退!B:I,8,FALSE)</f>
        <v>1</v>
      </c>
      <c r="Q2743" s="38">
        <f>VLOOKUP(C2743,招行退!B:F,5,FALSE)</f>
        <v>832.92</v>
      </c>
      <c r="R2743" t="str">
        <f>VLOOKUP(C2743,招行退!B:H,7,FALSE)</f>
        <v>S</v>
      </c>
      <c r="S2743" t="e">
        <f>VLOOKUP(C2743,招行退!B:I,8,FALSE)</f>
        <v>#N/A</v>
      </c>
    </row>
    <row r="2744" spans="1:19" ht="14.25" hidden="1">
      <c r="A2744" t="s">
        <v>25253</v>
      </c>
      <c r="B2744">
        <v>1012659</v>
      </c>
      <c r="C2744" t="s">
        <v>18509</v>
      </c>
      <c r="D2744" t="s">
        <v>18510</v>
      </c>
      <c r="E2744" t="s">
        <v>18511</v>
      </c>
      <c r="F2744" s="15">
        <v>370.5</v>
      </c>
      <c r="G2744" t="s">
        <v>34</v>
      </c>
      <c r="H2744" t="s">
        <v>34</v>
      </c>
      <c r="I2744" t="s">
        <v>58</v>
      </c>
      <c r="J2744" t="s">
        <v>48</v>
      </c>
      <c r="K2744" t="s">
        <v>59</v>
      </c>
      <c r="L2744" t="s">
        <v>25254</v>
      </c>
      <c r="M2744" t="s">
        <v>25255</v>
      </c>
      <c r="N2744" t="s">
        <v>25256</v>
      </c>
      <c r="O2744">
        <f>VLOOKUP(B2744,HIS退!B:F,5,FALSE)</f>
        <v>-370.5</v>
      </c>
      <c r="P2744" t="str">
        <f>VLOOKUP(B2744,HIS退!B:I,8,FALSE)</f>
        <v>1</v>
      </c>
      <c r="Q2744" s="38">
        <f>VLOOKUP(C2744,招行退!B:F,5,FALSE)</f>
        <v>370.5</v>
      </c>
      <c r="R2744" t="str">
        <f>VLOOKUP(C2744,招行退!B:H,7,FALSE)</f>
        <v>S</v>
      </c>
      <c r="S2744" t="e">
        <f>VLOOKUP(C2744,招行退!B:I,8,FALSE)</f>
        <v>#N/A</v>
      </c>
    </row>
    <row r="2745" spans="1:19" ht="14.25" hidden="1">
      <c r="A2745" t="s">
        <v>25257</v>
      </c>
      <c r="B2745">
        <v>1013023</v>
      </c>
      <c r="C2745" t="s">
        <v>18513</v>
      </c>
      <c r="D2745" t="s">
        <v>18514</v>
      </c>
      <c r="E2745" t="s">
        <v>18515</v>
      </c>
      <c r="F2745" s="15">
        <v>196.2</v>
      </c>
      <c r="G2745" t="s">
        <v>34</v>
      </c>
      <c r="H2745" t="s">
        <v>34</v>
      </c>
      <c r="I2745" t="s">
        <v>58</v>
      </c>
      <c r="J2745" t="s">
        <v>48</v>
      </c>
      <c r="K2745" t="s">
        <v>59</v>
      </c>
      <c r="L2745" t="s">
        <v>25258</v>
      </c>
      <c r="M2745" t="s">
        <v>25259</v>
      </c>
      <c r="N2745" t="s">
        <v>25260</v>
      </c>
      <c r="O2745">
        <f>VLOOKUP(B2745,HIS退!B:F,5,FALSE)</f>
        <v>-196.2</v>
      </c>
      <c r="P2745" t="str">
        <f>VLOOKUP(B2745,HIS退!B:I,8,FALSE)</f>
        <v>1</v>
      </c>
      <c r="Q2745" s="38">
        <f>VLOOKUP(C2745,招行退!B:F,5,FALSE)</f>
        <v>196.2</v>
      </c>
      <c r="R2745" t="str">
        <f>VLOOKUP(C2745,招行退!B:H,7,FALSE)</f>
        <v>S</v>
      </c>
      <c r="S2745" t="e">
        <f>VLOOKUP(C2745,招行退!B:I,8,FALSE)</f>
        <v>#N/A</v>
      </c>
    </row>
    <row r="2746" spans="1:19" ht="14.25" hidden="1">
      <c r="A2746" t="s">
        <v>25261</v>
      </c>
      <c r="B2746">
        <v>1013034</v>
      </c>
      <c r="C2746" t="s">
        <v>18517</v>
      </c>
      <c r="D2746" t="s">
        <v>18518</v>
      </c>
      <c r="E2746" t="s">
        <v>18519</v>
      </c>
      <c r="F2746" s="15">
        <v>61.24</v>
      </c>
      <c r="G2746" t="s">
        <v>34</v>
      </c>
      <c r="H2746" t="s">
        <v>34</v>
      </c>
      <c r="I2746" t="s">
        <v>58</v>
      </c>
      <c r="J2746" t="s">
        <v>48</v>
      </c>
      <c r="K2746" t="s">
        <v>59</v>
      </c>
      <c r="L2746" t="s">
        <v>25262</v>
      </c>
      <c r="M2746" t="s">
        <v>25263</v>
      </c>
      <c r="N2746" t="s">
        <v>25264</v>
      </c>
      <c r="O2746">
        <f>VLOOKUP(B2746,HIS退!B:F,5,FALSE)</f>
        <v>-61.24</v>
      </c>
      <c r="P2746" t="str">
        <f>VLOOKUP(B2746,HIS退!B:I,8,FALSE)</f>
        <v>1</v>
      </c>
      <c r="Q2746" s="38">
        <f>VLOOKUP(C2746,招行退!B:F,5,FALSE)</f>
        <v>61.24</v>
      </c>
      <c r="R2746" t="str">
        <f>VLOOKUP(C2746,招行退!B:H,7,FALSE)</f>
        <v>S</v>
      </c>
      <c r="S2746" t="e">
        <f>VLOOKUP(C2746,招行退!B:I,8,FALSE)</f>
        <v>#N/A</v>
      </c>
    </row>
    <row r="2747" spans="1:19" ht="14.25" hidden="1">
      <c r="A2747" t="s">
        <v>25265</v>
      </c>
      <c r="B2747">
        <v>1013172</v>
      </c>
      <c r="C2747" t="s">
        <v>18521</v>
      </c>
      <c r="D2747" t="s">
        <v>18522</v>
      </c>
      <c r="E2747" t="s">
        <v>18523</v>
      </c>
      <c r="F2747" s="15">
        <v>418</v>
      </c>
      <c r="G2747" t="s">
        <v>34</v>
      </c>
      <c r="H2747" t="s">
        <v>34</v>
      </c>
      <c r="I2747" t="s">
        <v>58</v>
      </c>
      <c r="J2747" t="s">
        <v>48</v>
      </c>
      <c r="K2747" t="s">
        <v>59</v>
      </c>
      <c r="L2747" t="s">
        <v>25266</v>
      </c>
      <c r="M2747" t="s">
        <v>25267</v>
      </c>
      <c r="N2747" t="s">
        <v>25268</v>
      </c>
      <c r="O2747">
        <f>VLOOKUP(B2747,HIS退!B:F,5,FALSE)</f>
        <v>-418</v>
      </c>
      <c r="P2747" t="str">
        <f>VLOOKUP(B2747,HIS退!B:I,8,FALSE)</f>
        <v>1</v>
      </c>
      <c r="Q2747" s="38">
        <f>VLOOKUP(C2747,招行退!B:F,5,FALSE)</f>
        <v>418</v>
      </c>
      <c r="R2747" t="str">
        <f>VLOOKUP(C2747,招行退!B:H,7,FALSE)</f>
        <v>S</v>
      </c>
      <c r="S2747" t="e">
        <f>VLOOKUP(C2747,招行退!B:I,8,FALSE)</f>
        <v>#N/A</v>
      </c>
    </row>
    <row r="2748" spans="1:19" ht="14.25" hidden="1">
      <c r="A2748" t="s">
        <v>25269</v>
      </c>
      <c r="B2748">
        <v>1013270</v>
      </c>
      <c r="C2748" t="s">
        <v>18525</v>
      </c>
      <c r="D2748" t="s">
        <v>18526</v>
      </c>
      <c r="E2748" t="s">
        <v>18527</v>
      </c>
      <c r="F2748" s="15">
        <v>3290</v>
      </c>
      <c r="G2748" t="s">
        <v>34</v>
      </c>
      <c r="H2748" t="s">
        <v>34</v>
      </c>
      <c r="I2748" t="s">
        <v>58</v>
      </c>
      <c r="J2748" t="s">
        <v>48</v>
      </c>
      <c r="K2748" t="s">
        <v>59</v>
      </c>
      <c r="L2748" t="s">
        <v>25270</v>
      </c>
      <c r="M2748" t="s">
        <v>25271</v>
      </c>
      <c r="N2748" t="s">
        <v>25272</v>
      </c>
      <c r="O2748">
        <f>VLOOKUP(B2748,HIS退!B:F,5,FALSE)</f>
        <v>-3290</v>
      </c>
      <c r="P2748" t="str">
        <f>VLOOKUP(B2748,HIS退!B:I,8,FALSE)</f>
        <v>1</v>
      </c>
      <c r="Q2748" s="38">
        <f>VLOOKUP(C2748,招行退!B:F,5,FALSE)</f>
        <v>3290</v>
      </c>
      <c r="R2748" t="str">
        <f>VLOOKUP(C2748,招行退!B:H,7,FALSE)</f>
        <v>S</v>
      </c>
      <c r="S2748" t="e">
        <f>VLOOKUP(C2748,招行退!B:I,8,FALSE)</f>
        <v>#N/A</v>
      </c>
    </row>
    <row r="2749" spans="1:19" ht="14.25" hidden="1">
      <c r="A2749" t="s">
        <v>25273</v>
      </c>
      <c r="B2749">
        <v>1013381</v>
      </c>
      <c r="C2749" t="s">
        <v>18529</v>
      </c>
      <c r="D2749" t="s">
        <v>18530</v>
      </c>
      <c r="E2749" t="s">
        <v>18531</v>
      </c>
      <c r="F2749" s="15">
        <v>103.22</v>
      </c>
      <c r="G2749" t="s">
        <v>34</v>
      </c>
      <c r="H2749" t="s">
        <v>34</v>
      </c>
      <c r="I2749" t="s">
        <v>58</v>
      </c>
      <c r="J2749" t="s">
        <v>48</v>
      </c>
      <c r="K2749" t="s">
        <v>59</v>
      </c>
      <c r="L2749" t="s">
        <v>25274</v>
      </c>
      <c r="M2749" t="s">
        <v>25275</v>
      </c>
      <c r="N2749" t="s">
        <v>25276</v>
      </c>
      <c r="O2749">
        <f>VLOOKUP(B2749,HIS退!B:F,5,FALSE)</f>
        <v>-103.22</v>
      </c>
      <c r="P2749" t="str">
        <f>VLOOKUP(B2749,HIS退!B:I,8,FALSE)</f>
        <v>1</v>
      </c>
      <c r="Q2749" s="38">
        <f>VLOOKUP(C2749,招行退!B:F,5,FALSE)</f>
        <v>103.22</v>
      </c>
      <c r="R2749" t="str">
        <f>VLOOKUP(C2749,招行退!B:H,7,FALSE)</f>
        <v>S</v>
      </c>
      <c r="S2749" t="e">
        <f>VLOOKUP(C2749,招行退!B:I,8,FALSE)</f>
        <v>#N/A</v>
      </c>
    </row>
    <row r="2750" spans="1:19" ht="14.25" hidden="1">
      <c r="A2750" t="s">
        <v>25277</v>
      </c>
      <c r="B2750">
        <v>1013400</v>
      </c>
      <c r="C2750" t="s">
        <v>18533</v>
      </c>
      <c r="D2750" t="s">
        <v>18534</v>
      </c>
      <c r="E2750" t="s">
        <v>18535</v>
      </c>
      <c r="F2750" s="15">
        <v>48.86</v>
      </c>
      <c r="G2750" t="s">
        <v>34</v>
      </c>
      <c r="H2750" t="s">
        <v>34</v>
      </c>
      <c r="I2750" t="s">
        <v>58</v>
      </c>
      <c r="J2750" t="s">
        <v>48</v>
      </c>
      <c r="K2750" t="s">
        <v>59</v>
      </c>
      <c r="L2750" t="s">
        <v>25278</v>
      </c>
      <c r="M2750" t="s">
        <v>25279</v>
      </c>
      <c r="N2750" t="s">
        <v>25280</v>
      </c>
      <c r="O2750">
        <f>VLOOKUP(B2750,HIS退!B:F,5,FALSE)</f>
        <v>-48.86</v>
      </c>
      <c r="P2750" t="str">
        <f>VLOOKUP(B2750,HIS退!B:I,8,FALSE)</f>
        <v>1</v>
      </c>
      <c r="Q2750" s="38">
        <f>VLOOKUP(C2750,招行退!B:F,5,FALSE)</f>
        <v>48.86</v>
      </c>
      <c r="R2750" t="str">
        <f>VLOOKUP(C2750,招行退!B:H,7,FALSE)</f>
        <v>S</v>
      </c>
      <c r="S2750" t="e">
        <f>VLOOKUP(C2750,招行退!B:I,8,FALSE)</f>
        <v>#N/A</v>
      </c>
    </row>
    <row r="2751" spans="1:19" ht="14.25" hidden="1">
      <c r="A2751" t="s">
        <v>25281</v>
      </c>
      <c r="B2751">
        <v>1013438</v>
      </c>
      <c r="C2751" t="s">
        <v>18537</v>
      </c>
      <c r="D2751" t="s">
        <v>18538</v>
      </c>
      <c r="E2751" t="s">
        <v>18539</v>
      </c>
      <c r="F2751" s="15">
        <v>273.72000000000003</v>
      </c>
      <c r="G2751" t="s">
        <v>34</v>
      </c>
      <c r="H2751" t="s">
        <v>34</v>
      </c>
      <c r="I2751" t="s">
        <v>58</v>
      </c>
      <c r="J2751" t="s">
        <v>48</v>
      </c>
      <c r="K2751" t="s">
        <v>59</v>
      </c>
      <c r="L2751" t="s">
        <v>25282</v>
      </c>
      <c r="M2751" t="s">
        <v>25283</v>
      </c>
      <c r="N2751" t="s">
        <v>25284</v>
      </c>
      <c r="O2751">
        <f>VLOOKUP(B2751,HIS退!B:F,5,FALSE)</f>
        <v>-273.72000000000003</v>
      </c>
      <c r="P2751" t="str">
        <f>VLOOKUP(B2751,HIS退!B:I,8,FALSE)</f>
        <v>1</v>
      </c>
      <c r="Q2751" s="38">
        <f>VLOOKUP(C2751,招行退!B:F,5,FALSE)</f>
        <v>273.72000000000003</v>
      </c>
      <c r="R2751" t="str">
        <f>VLOOKUP(C2751,招行退!B:H,7,FALSE)</f>
        <v>S</v>
      </c>
      <c r="S2751" t="e">
        <f>VLOOKUP(C2751,招行退!B:I,8,FALSE)</f>
        <v>#N/A</v>
      </c>
    </row>
    <row r="2752" spans="1:19" ht="14.25" hidden="1">
      <c r="A2752" t="s">
        <v>25285</v>
      </c>
      <c r="B2752">
        <v>1013459</v>
      </c>
      <c r="C2752" t="s">
        <v>18541</v>
      </c>
      <c r="D2752" t="s">
        <v>18542</v>
      </c>
      <c r="E2752" t="s">
        <v>18543</v>
      </c>
      <c r="F2752" s="15">
        <v>600</v>
      </c>
      <c r="G2752" t="s">
        <v>53</v>
      </c>
      <c r="H2752" t="s">
        <v>34</v>
      </c>
      <c r="I2752" t="s">
        <v>58</v>
      </c>
      <c r="J2752" t="s">
        <v>48</v>
      </c>
      <c r="K2752" t="s">
        <v>59</v>
      </c>
      <c r="L2752" t="s">
        <v>25286</v>
      </c>
      <c r="M2752" t="s">
        <v>25287</v>
      </c>
      <c r="N2752" t="s">
        <v>25288</v>
      </c>
      <c r="O2752">
        <f>VLOOKUP(B2752,HIS退!B:F,5,FALSE)</f>
        <v>-600</v>
      </c>
      <c r="P2752" t="str">
        <f>VLOOKUP(B2752,HIS退!B:I,8,FALSE)</f>
        <v>1</v>
      </c>
      <c r="Q2752" s="38">
        <f>VLOOKUP(C2752,招行退!B:F,5,FALSE)</f>
        <v>600</v>
      </c>
      <c r="R2752" t="str">
        <f>VLOOKUP(C2752,招行退!B:H,7,FALSE)</f>
        <v>S</v>
      </c>
      <c r="S2752" t="e">
        <f>VLOOKUP(C2752,招行退!B:I,8,FALSE)</f>
        <v>#N/A</v>
      </c>
    </row>
    <row r="2753" spans="1:19" ht="14.25" hidden="1">
      <c r="A2753" t="s">
        <v>25289</v>
      </c>
      <c r="B2753">
        <v>1013625</v>
      </c>
      <c r="C2753" t="s">
        <v>13077</v>
      </c>
      <c r="D2753" t="s">
        <v>18545</v>
      </c>
      <c r="E2753" t="s">
        <v>13080</v>
      </c>
      <c r="F2753" s="15">
        <v>471</v>
      </c>
      <c r="G2753" t="s">
        <v>34</v>
      </c>
      <c r="H2753" t="s">
        <v>34</v>
      </c>
      <c r="I2753" t="s">
        <v>340</v>
      </c>
      <c r="J2753" t="s">
        <v>57</v>
      </c>
      <c r="K2753" t="s">
        <v>59</v>
      </c>
      <c r="L2753" t="s">
        <v>13078</v>
      </c>
      <c r="M2753" t="s">
        <v>25290</v>
      </c>
      <c r="N2753" t="s">
        <v>12930</v>
      </c>
      <c r="O2753">
        <f>VLOOKUP(B2753,HIS退!B:F,5,FALSE)</f>
        <v>-471</v>
      </c>
      <c r="P2753" t="str">
        <f>VLOOKUP(B2753,HIS退!B:I,8,FALSE)</f>
        <v>9</v>
      </c>
      <c r="Q2753" s="38">
        <f>VLOOKUP(C2753,招行退!B:F,5,FALSE)</f>
        <v>471</v>
      </c>
      <c r="R2753" t="str">
        <f>VLOOKUP(C2753,招行退!B:H,7,FALSE)</f>
        <v>B</v>
      </c>
      <c r="S2753" t="str">
        <f>VLOOKUP(C2753,招行退!B:I,8,FALSE)</f>
        <v>20170727</v>
      </c>
    </row>
    <row r="2754" spans="1:19" ht="14.25" hidden="1">
      <c r="A2754" t="s">
        <v>25291</v>
      </c>
      <c r="B2754">
        <v>1013629</v>
      </c>
      <c r="C2754" t="s">
        <v>18547</v>
      </c>
      <c r="D2754" t="s">
        <v>11037</v>
      </c>
      <c r="E2754" t="s">
        <v>11038</v>
      </c>
      <c r="F2754" s="15">
        <v>4680</v>
      </c>
      <c r="G2754" t="s">
        <v>34</v>
      </c>
      <c r="H2754" t="s">
        <v>34</v>
      </c>
      <c r="I2754" t="s">
        <v>58</v>
      </c>
      <c r="J2754" t="s">
        <v>48</v>
      </c>
      <c r="K2754" t="s">
        <v>59</v>
      </c>
      <c r="L2754" t="s">
        <v>25292</v>
      </c>
      <c r="M2754" t="s">
        <v>25293</v>
      </c>
      <c r="N2754" t="s">
        <v>25294</v>
      </c>
      <c r="O2754">
        <f>VLOOKUP(B2754,HIS退!B:F,5,FALSE)</f>
        <v>-4680</v>
      </c>
      <c r="P2754" t="str">
        <f>VLOOKUP(B2754,HIS退!B:I,8,FALSE)</f>
        <v>1</v>
      </c>
      <c r="Q2754" s="38">
        <f>VLOOKUP(C2754,招行退!B:F,5,FALSE)</f>
        <v>4680</v>
      </c>
      <c r="R2754" t="str">
        <f>VLOOKUP(C2754,招行退!B:H,7,FALSE)</f>
        <v>S</v>
      </c>
      <c r="S2754" t="e">
        <f>VLOOKUP(C2754,招行退!B:I,8,FALSE)</f>
        <v>#N/A</v>
      </c>
    </row>
    <row r="2755" spans="1:19" ht="14.25" hidden="1">
      <c r="A2755" t="s">
        <v>25295</v>
      </c>
      <c r="B2755">
        <v>1013778</v>
      </c>
      <c r="C2755" t="s">
        <v>18549</v>
      </c>
      <c r="D2755" t="s">
        <v>18550</v>
      </c>
      <c r="E2755" t="s">
        <v>18551</v>
      </c>
      <c r="F2755" s="15">
        <v>600</v>
      </c>
      <c r="G2755" t="s">
        <v>34</v>
      </c>
      <c r="H2755" t="s">
        <v>34</v>
      </c>
      <c r="I2755" t="s">
        <v>58</v>
      </c>
      <c r="J2755" t="s">
        <v>48</v>
      </c>
      <c r="K2755" t="s">
        <v>59</v>
      </c>
      <c r="L2755" t="s">
        <v>25296</v>
      </c>
      <c r="M2755" t="s">
        <v>25297</v>
      </c>
      <c r="N2755" t="s">
        <v>25298</v>
      </c>
      <c r="O2755">
        <f>VLOOKUP(B2755,HIS退!B:F,5,FALSE)</f>
        <v>-600</v>
      </c>
      <c r="P2755" t="str">
        <f>VLOOKUP(B2755,HIS退!B:I,8,FALSE)</f>
        <v>1</v>
      </c>
      <c r="Q2755" s="38">
        <f>VLOOKUP(C2755,招行退!B:F,5,FALSE)</f>
        <v>600</v>
      </c>
      <c r="R2755" t="str">
        <f>VLOOKUP(C2755,招行退!B:H,7,FALSE)</f>
        <v>S</v>
      </c>
      <c r="S2755" t="e">
        <f>VLOOKUP(C2755,招行退!B:I,8,FALSE)</f>
        <v>#N/A</v>
      </c>
    </row>
    <row r="2756" spans="1:19" ht="14.25">
      <c r="A2756" t="s">
        <v>25299</v>
      </c>
      <c r="B2756">
        <v>1013816</v>
      </c>
      <c r="C2756" t="s">
        <v>13146</v>
      </c>
      <c r="D2756" t="s">
        <v>18553</v>
      </c>
      <c r="E2756" t="s">
        <v>13131</v>
      </c>
      <c r="F2756" s="15">
        <v>104</v>
      </c>
      <c r="G2756" t="s">
        <v>34</v>
      </c>
      <c r="H2756" t="s">
        <v>34</v>
      </c>
      <c r="I2756" t="s">
        <v>58</v>
      </c>
      <c r="J2756" t="s">
        <v>48</v>
      </c>
      <c r="K2756" t="s">
        <v>59</v>
      </c>
      <c r="L2756" s="19" t="s">
        <v>27361</v>
      </c>
      <c r="M2756" t="s">
        <v>25300</v>
      </c>
      <c r="N2756" t="s">
        <v>13132</v>
      </c>
      <c r="O2756">
        <f>VLOOKUP(B2756,HIS退!B:F,5,FALSE)</f>
        <v>-104</v>
      </c>
      <c r="P2756" t="str">
        <f>VLOOKUP(B2756,HIS退!B:I,8,FALSE)</f>
        <v>9</v>
      </c>
      <c r="Q2756" s="38">
        <f>VLOOKUP(C2756,招行退!B:F,5,FALSE)</f>
        <v>104</v>
      </c>
      <c r="R2756" t="str">
        <f>VLOOKUP(C2756,招行退!B:H,7,FALSE)</f>
        <v>B</v>
      </c>
      <c r="S2756" t="str">
        <f>VLOOKUP(C2756,招行退!B:I,8,FALSE)</f>
        <v>20170727</v>
      </c>
    </row>
    <row r="2757" spans="1:19" ht="14.25" hidden="1">
      <c r="A2757" t="s">
        <v>25301</v>
      </c>
      <c r="B2757">
        <v>1013933</v>
      </c>
      <c r="C2757" t="s">
        <v>18555</v>
      </c>
      <c r="D2757" t="s">
        <v>18556</v>
      </c>
      <c r="E2757" t="s">
        <v>18557</v>
      </c>
      <c r="F2757" s="15">
        <v>4390.2700000000004</v>
      </c>
      <c r="G2757" t="s">
        <v>34</v>
      </c>
      <c r="H2757" t="s">
        <v>34</v>
      </c>
      <c r="I2757" t="s">
        <v>58</v>
      </c>
      <c r="J2757" t="s">
        <v>48</v>
      </c>
      <c r="K2757" t="s">
        <v>59</v>
      </c>
      <c r="L2757" t="s">
        <v>25302</v>
      </c>
      <c r="M2757" t="s">
        <v>25303</v>
      </c>
      <c r="N2757" t="s">
        <v>25304</v>
      </c>
      <c r="O2757">
        <f>VLOOKUP(B2757,HIS退!B:F,5,FALSE)</f>
        <v>-4390.2700000000004</v>
      </c>
      <c r="P2757" t="str">
        <f>VLOOKUP(B2757,HIS退!B:I,8,FALSE)</f>
        <v>1</v>
      </c>
      <c r="Q2757" s="38">
        <f>VLOOKUP(C2757,招行退!B:F,5,FALSE)</f>
        <v>4390.2700000000004</v>
      </c>
      <c r="R2757" t="str">
        <f>VLOOKUP(C2757,招行退!B:H,7,FALSE)</f>
        <v>S</v>
      </c>
      <c r="S2757" t="e">
        <f>VLOOKUP(C2757,招行退!B:I,8,FALSE)</f>
        <v>#N/A</v>
      </c>
    </row>
    <row r="2758" spans="1:19" ht="14.25" hidden="1">
      <c r="A2758" t="s">
        <v>25305</v>
      </c>
      <c r="B2758">
        <v>1013942</v>
      </c>
      <c r="C2758" t="s">
        <v>18559</v>
      </c>
      <c r="D2758" t="s">
        <v>18560</v>
      </c>
      <c r="E2758" t="s">
        <v>18561</v>
      </c>
      <c r="F2758" s="15">
        <v>247.2</v>
      </c>
      <c r="G2758" t="s">
        <v>34</v>
      </c>
      <c r="H2758" t="s">
        <v>34</v>
      </c>
      <c r="I2758" t="s">
        <v>58</v>
      </c>
      <c r="J2758" t="s">
        <v>48</v>
      </c>
      <c r="K2758" t="s">
        <v>59</v>
      </c>
      <c r="L2758" t="s">
        <v>25306</v>
      </c>
      <c r="M2758" t="s">
        <v>25307</v>
      </c>
      <c r="N2758" t="s">
        <v>25308</v>
      </c>
      <c r="O2758">
        <f>VLOOKUP(B2758,HIS退!B:F,5,FALSE)</f>
        <v>-247.2</v>
      </c>
      <c r="P2758" t="str">
        <f>VLOOKUP(B2758,HIS退!B:I,8,FALSE)</f>
        <v>1</v>
      </c>
      <c r="Q2758" s="38">
        <f>VLOOKUP(C2758,招行退!B:F,5,FALSE)</f>
        <v>247.2</v>
      </c>
      <c r="R2758" t="str">
        <f>VLOOKUP(C2758,招行退!B:H,7,FALSE)</f>
        <v>S</v>
      </c>
      <c r="S2758" t="e">
        <f>VLOOKUP(C2758,招行退!B:I,8,FALSE)</f>
        <v>#N/A</v>
      </c>
    </row>
    <row r="2759" spans="1:19" ht="14.25" hidden="1">
      <c r="A2759" t="s">
        <v>25309</v>
      </c>
      <c r="B2759">
        <v>1014112</v>
      </c>
      <c r="C2759" t="s">
        <v>18563</v>
      </c>
      <c r="D2759" t="s">
        <v>18564</v>
      </c>
      <c r="E2759" t="s">
        <v>18565</v>
      </c>
      <c r="F2759" s="15">
        <v>2000</v>
      </c>
      <c r="G2759" t="s">
        <v>34</v>
      </c>
      <c r="H2759" t="s">
        <v>34</v>
      </c>
      <c r="I2759" t="s">
        <v>58</v>
      </c>
      <c r="J2759" t="s">
        <v>48</v>
      </c>
      <c r="K2759" t="s">
        <v>59</v>
      </c>
      <c r="L2759" t="s">
        <v>25310</v>
      </c>
      <c r="M2759" t="s">
        <v>25311</v>
      </c>
      <c r="N2759" t="s">
        <v>25312</v>
      </c>
      <c r="O2759">
        <f>VLOOKUP(B2759,HIS退!B:F,5,FALSE)</f>
        <v>-2000</v>
      </c>
      <c r="P2759" t="str">
        <f>VLOOKUP(B2759,HIS退!B:I,8,FALSE)</f>
        <v>1</v>
      </c>
      <c r="Q2759" s="38">
        <f>VLOOKUP(C2759,招行退!B:F,5,FALSE)</f>
        <v>2000</v>
      </c>
      <c r="R2759" t="str">
        <f>VLOOKUP(C2759,招行退!B:H,7,FALSE)</f>
        <v>S</v>
      </c>
      <c r="S2759" t="e">
        <f>VLOOKUP(C2759,招行退!B:I,8,FALSE)</f>
        <v>#N/A</v>
      </c>
    </row>
    <row r="2760" spans="1:19" ht="14.25" hidden="1">
      <c r="A2760" t="s">
        <v>25313</v>
      </c>
      <c r="B2760">
        <v>1014143</v>
      </c>
      <c r="C2760" t="s">
        <v>18567</v>
      </c>
      <c r="D2760" t="s">
        <v>18568</v>
      </c>
      <c r="E2760" t="s">
        <v>18569</v>
      </c>
      <c r="F2760" s="15">
        <v>375</v>
      </c>
      <c r="G2760" t="s">
        <v>34</v>
      </c>
      <c r="H2760" t="s">
        <v>34</v>
      </c>
      <c r="I2760" t="s">
        <v>58</v>
      </c>
      <c r="J2760" t="s">
        <v>48</v>
      </c>
      <c r="K2760" t="s">
        <v>59</v>
      </c>
      <c r="L2760" t="s">
        <v>25314</v>
      </c>
      <c r="M2760" t="s">
        <v>25315</v>
      </c>
      <c r="N2760" t="s">
        <v>25308</v>
      </c>
      <c r="O2760">
        <f>VLOOKUP(B2760,HIS退!B:F,5,FALSE)</f>
        <v>-375</v>
      </c>
      <c r="P2760" t="str">
        <f>VLOOKUP(B2760,HIS退!B:I,8,FALSE)</f>
        <v>1</v>
      </c>
      <c r="Q2760" s="38">
        <f>VLOOKUP(C2760,招行退!B:F,5,FALSE)</f>
        <v>375</v>
      </c>
      <c r="R2760" t="str">
        <f>VLOOKUP(C2760,招行退!B:H,7,FALSE)</f>
        <v>S</v>
      </c>
      <c r="S2760" t="e">
        <f>VLOOKUP(C2760,招行退!B:I,8,FALSE)</f>
        <v>#N/A</v>
      </c>
    </row>
    <row r="2761" spans="1:19" ht="14.25" hidden="1">
      <c r="A2761" t="s">
        <v>25316</v>
      </c>
      <c r="B2761">
        <v>1014153</v>
      </c>
      <c r="C2761" t="s">
        <v>18571</v>
      </c>
      <c r="D2761" t="s">
        <v>18572</v>
      </c>
      <c r="E2761" t="s">
        <v>18573</v>
      </c>
      <c r="F2761" s="15">
        <v>979.56</v>
      </c>
      <c r="G2761" t="s">
        <v>34</v>
      </c>
      <c r="H2761" t="s">
        <v>34</v>
      </c>
      <c r="I2761" t="s">
        <v>58</v>
      </c>
      <c r="J2761" t="s">
        <v>48</v>
      </c>
      <c r="K2761" t="s">
        <v>59</v>
      </c>
      <c r="L2761" t="s">
        <v>25317</v>
      </c>
      <c r="M2761" t="s">
        <v>25318</v>
      </c>
      <c r="N2761" t="s">
        <v>25252</v>
      </c>
      <c r="O2761">
        <f>VLOOKUP(B2761,HIS退!B:F,5,FALSE)</f>
        <v>-979.56</v>
      </c>
      <c r="P2761" t="str">
        <f>VLOOKUP(B2761,HIS退!B:I,8,FALSE)</f>
        <v>1</v>
      </c>
      <c r="Q2761" s="38">
        <f>VLOOKUP(C2761,招行退!B:F,5,FALSE)</f>
        <v>979.56</v>
      </c>
      <c r="R2761" t="str">
        <f>VLOOKUP(C2761,招行退!B:H,7,FALSE)</f>
        <v>S</v>
      </c>
      <c r="S2761" t="e">
        <f>VLOOKUP(C2761,招行退!B:I,8,FALSE)</f>
        <v>#N/A</v>
      </c>
    </row>
    <row r="2762" spans="1:19" ht="14.25" hidden="1">
      <c r="A2762" t="s">
        <v>25319</v>
      </c>
      <c r="B2762">
        <v>1014193</v>
      </c>
      <c r="C2762" t="s">
        <v>18575</v>
      </c>
      <c r="D2762" t="s">
        <v>18576</v>
      </c>
      <c r="E2762" t="s">
        <v>18577</v>
      </c>
      <c r="F2762" s="15">
        <v>162</v>
      </c>
      <c r="G2762" t="s">
        <v>34</v>
      </c>
      <c r="H2762" t="s">
        <v>34</v>
      </c>
      <c r="I2762" t="s">
        <v>58</v>
      </c>
      <c r="J2762" t="s">
        <v>48</v>
      </c>
      <c r="K2762" t="s">
        <v>59</v>
      </c>
      <c r="L2762" t="s">
        <v>25320</v>
      </c>
      <c r="M2762" t="s">
        <v>25321</v>
      </c>
      <c r="N2762" t="s">
        <v>25322</v>
      </c>
      <c r="O2762">
        <f>VLOOKUP(B2762,HIS退!B:F,5,FALSE)</f>
        <v>-162</v>
      </c>
      <c r="P2762" t="str">
        <f>VLOOKUP(B2762,HIS退!B:I,8,FALSE)</f>
        <v>1</v>
      </c>
      <c r="Q2762" s="38">
        <f>VLOOKUP(C2762,招行退!B:F,5,FALSE)</f>
        <v>162</v>
      </c>
      <c r="R2762" t="str">
        <f>VLOOKUP(C2762,招行退!B:H,7,FALSE)</f>
        <v>S</v>
      </c>
      <c r="S2762" t="e">
        <f>VLOOKUP(C2762,招行退!B:I,8,FALSE)</f>
        <v>#N/A</v>
      </c>
    </row>
    <row r="2763" spans="1:19" ht="14.25" hidden="1">
      <c r="A2763" t="s">
        <v>25323</v>
      </c>
      <c r="B2763">
        <v>1014319</v>
      </c>
      <c r="C2763" t="s">
        <v>18579</v>
      </c>
      <c r="D2763" t="s">
        <v>18580</v>
      </c>
      <c r="E2763" t="s">
        <v>18581</v>
      </c>
      <c r="F2763" s="15">
        <v>24.16</v>
      </c>
      <c r="G2763" t="s">
        <v>34</v>
      </c>
      <c r="H2763" t="s">
        <v>34</v>
      </c>
      <c r="I2763" t="s">
        <v>58</v>
      </c>
      <c r="J2763" t="s">
        <v>48</v>
      </c>
      <c r="K2763" t="s">
        <v>59</v>
      </c>
      <c r="L2763" t="s">
        <v>25324</v>
      </c>
      <c r="M2763" t="s">
        <v>25325</v>
      </c>
      <c r="N2763" t="s">
        <v>25326</v>
      </c>
      <c r="O2763">
        <f>VLOOKUP(B2763,HIS退!B:F,5,FALSE)</f>
        <v>-24.16</v>
      </c>
      <c r="P2763" t="str">
        <f>VLOOKUP(B2763,HIS退!B:I,8,FALSE)</f>
        <v>1</v>
      </c>
      <c r="Q2763" s="38">
        <f>VLOOKUP(C2763,招行退!B:F,5,FALSE)</f>
        <v>24.16</v>
      </c>
      <c r="R2763" t="str">
        <f>VLOOKUP(C2763,招行退!B:H,7,FALSE)</f>
        <v>S</v>
      </c>
      <c r="S2763" t="e">
        <f>VLOOKUP(C2763,招行退!B:I,8,FALSE)</f>
        <v>#N/A</v>
      </c>
    </row>
    <row r="2764" spans="1:19" ht="14.25" hidden="1">
      <c r="A2764" t="s">
        <v>25327</v>
      </c>
      <c r="B2764">
        <v>1014417</v>
      </c>
      <c r="C2764" t="s">
        <v>18583</v>
      </c>
      <c r="D2764" t="s">
        <v>18584</v>
      </c>
      <c r="E2764" t="s">
        <v>18585</v>
      </c>
      <c r="F2764" s="15">
        <v>130</v>
      </c>
      <c r="G2764" t="s">
        <v>34</v>
      </c>
      <c r="H2764" t="s">
        <v>34</v>
      </c>
      <c r="I2764" t="s">
        <v>58</v>
      </c>
      <c r="J2764" t="s">
        <v>48</v>
      </c>
      <c r="K2764" t="s">
        <v>59</v>
      </c>
      <c r="L2764" t="s">
        <v>25328</v>
      </c>
      <c r="M2764" t="s">
        <v>25329</v>
      </c>
      <c r="N2764" t="s">
        <v>25330</v>
      </c>
      <c r="O2764">
        <f>VLOOKUP(B2764,HIS退!B:F,5,FALSE)</f>
        <v>-130</v>
      </c>
      <c r="P2764" t="str">
        <f>VLOOKUP(B2764,HIS退!B:I,8,FALSE)</f>
        <v>1</v>
      </c>
      <c r="Q2764" s="38">
        <f>VLOOKUP(C2764,招行退!B:F,5,FALSE)</f>
        <v>130</v>
      </c>
      <c r="R2764" t="str">
        <f>VLOOKUP(C2764,招行退!B:H,7,FALSE)</f>
        <v>S</v>
      </c>
      <c r="S2764" t="e">
        <f>VLOOKUP(C2764,招行退!B:I,8,FALSE)</f>
        <v>#N/A</v>
      </c>
    </row>
    <row r="2765" spans="1:19" ht="14.25" hidden="1">
      <c r="A2765" t="s">
        <v>25331</v>
      </c>
      <c r="B2765">
        <v>1014578</v>
      </c>
      <c r="C2765" t="s">
        <v>13033</v>
      </c>
      <c r="D2765" t="s">
        <v>18587</v>
      </c>
      <c r="E2765" t="s">
        <v>13036</v>
      </c>
      <c r="F2765" s="15">
        <v>615.20000000000005</v>
      </c>
      <c r="G2765" t="s">
        <v>34</v>
      </c>
      <c r="H2765" t="s">
        <v>34</v>
      </c>
      <c r="I2765" t="s">
        <v>340</v>
      </c>
      <c r="J2765" t="s">
        <v>57</v>
      </c>
      <c r="K2765" t="s">
        <v>59</v>
      </c>
      <c r="L2765" t="s">
        <v>13034</v>
      </c>
      <c r="M2765" t="s">
        <v>25332</v>
      </c>
      <c r="N2765" t="s">
        <v>13037</v>
      </c>
      <c r="O2765">
        <f>VLOOKUP(B2765,HIS退!B:F,5,FALSE)</f>
        <v>-615.20000000000005</v>
      </c>
      <c r="P2765" t="str">
        <f>VLOOKUP(B2765,HIS退!B:I,8,FALSE)</f>
        <v>9</v>
      </c>
      <c r="Q2765" s="38">
        <f>VLOOKUP(C2765,招行退!B:F,5,FALSE)</f>
        <v>615.20000000000005</v>
      </c>
      <c r="R2765" t="str">
        <f>VLOOKUP(C2765,招行退!B:H,7,FALSE)</f>
        <v>B</v>
      </c>
      <c r="S2765" t="str">
        <f>VLOOKUP(C2765,招行退!B:I,8,FALSE)</f>
        <v>20170727</v>
      </c>
    </row>
    <row r="2766" spans="1:19" ht="14.25" hidden="1">
      <c r="A2766" t="s">
        <v>25333</v>
      </c>
      <c r="B2766">
        <v>1014608</v>
      </c>
      <c r="C2766" t="s">
        <v>13026</v>
      </c>
      <c r="D2766" t="s">
        <v>18589</v>
      </c>
      <c r="E2766" t="s">
        <v>13029</v>
      </c>
      <c r="F2766" s="15">
        <v>115.2</v>
      </c>
      <c r="G2766" t="s">
        <v>34</v>
      </c>
      <c r="H2766" t="s">
        <v>34</v>
      </c>
      <c r="I2766" t="s">
        <v>340</v>
      </c>
      <c r="J2766" t="s">
        <v>57</v>
      </c>
      <c r="K2766" t="s">
        <v>59</v>
      </c>
      <c r="L2766" t="s">
        <v>13027</v>
      </c>
      <c r="M2766" t="s">
        <v>25334</v>
      </c>
      <c r="N2766" t="s">
        <v>13030</v>
      </c>
      <c r="O2766">
        <f>VLOOKUP(B2766,HIS退!B:F,5,FALSE)</f>
        <v>-115.2</v>
      </c>
      <c r="P2766" t="str">
        <f>VLOOKUP(B2766,HIS退!B:I,8,FALSE)</f>
        <v>9</v>
      </c>
      <c r="Q2766" s="38">
        <f>VLOOKUP(C2766,招行退!B:F,5,FALSE)</f>
        <v>115.2</v>
      </c>
      <c r="R2766" t="str">
        <f>VLOOKUP(C2766,招行退!B:H,7,FALSE)</f>
        <v>B</v>
      </c>
      <c r="S2766" t="str">
        <f>VLOOKUP(C2766,招行退!B:I,8,FALSE)</f>
        <v>20170727</v>
      </c>
    </row>
    <row r="2767" spans="1:19" ht="14.25" hidden="1">
      <c r="A2767" t="s">
        <v>25335</v>
      </c>
      <c r="B2767">
        <v>1014615</v>
      </c>
      <c r="C2767" t="s">
        <v>18591</v>
      </c>
      <c r="D2767" t="s">
        <v>18592</v>
      </c>
      <c r="E2767" t="s">
        <v>18593</v>
      </c>
      <c r="F2767" s="15">
        <v>2670.73</v>
      </c>
      <c r="G2767" t="s">
        <v>34</v>
      </c>
      <c r="H2767" t="s">
        <v>34</v>
      </c>
      <c r="I2767" t="s">
        <v>58</v>
      </c>
      <c r="J2767" t="s">
        <v>48</v>
      </c>
      <c r="K2767" t="s">
        <v>59</v>
      </c>
      <c r="L2767" t="s">
        <v>25336</v>
      </c>
      <c r="M2767" t="s">
        <v>25337</v>
      </c>
      <c r="N2767" t="s">
        <v>25338</v>
      </c>
      <c r="O2767">
        <f>VLOOKUP(B2767,HIS退!B:F,5,FALSE)</f>
        <v>-2670.73</v>
      </c>
      <c r="P2767" t="str">
        <f>VLOOKUP(B2767,HIS退!B:I,8,FALSE)</f>
        <v>1</v>
      </c>
      <c r="Q2767" s="38">
        <f>VLOOKUP(C2767,招行退!B:F,5,FALSE)</f>
        <v>2670.73</v>
      </c>
      <c r="R2767" t="str">
        <f>VLOOKUP(C2767,招行退!B:H,7,FALSE)</f>
        <v>S</v>
      </c>
      <c r="S2767" t="e">
        <f>VLOOKUP(C2767,招行退!B:I,8,FALSE)</f>
        <v>#N/A</v>
      </c>
    </row>
    <row r="2768" spans="1:19" ht="14.25" hidden="1">
      <c r="A2768" t="s">
        <v>25339</v>
      </c>
      <c r="B2768">
        <v>1014623</v>
      </c>
      <c r="C2768" t="s">
        <v>13040</v>
      </c>
      <c r="D2768" t="s">
        <v>18595</v>
      </c>
      <c r="E2768" t="s">
        <v>13043</v>
      </c>
      <c r="F2768" s="15">
        <v>247.2</v>
      </c>
      <c r="G2768" t="s">
        <v>34</v>
      </c>
      <c r="H2768" t="s">
        <v>34</v>
      </c>
      <c r="I2768" t="s">
        <v>340</v>
      </c>
      <c r="J2768" t="s">
        <v>57</v>
      </c>
      <c r="K2768" t="s">
        <v>59</v>
      </c>
      <c r="L2768" t="s">
        <v>13041</v>
      </c>
      <c r="M2768" t="s">
        <v>25340</v>
      </c>
      <c r="N2768" t="s">
        <v>13030</v>
      </c>
      <c r="O2768">
        <f>VLOOKUP(B2768,HIS退!B:F,5,FALSE)</f>
        <v>-247.2</v>
      </c>
      <c r="P2768" t="str">
        <f>VLOOKUP(B2768,HIS退!B:I,8,FALSE)</f>
        <v>9</v>
      </c>
      <c r="Q2768" s="38">
        <f>VLOOKUP(C2768,招行退!B:F,5,FALSE)</f>
        <v>247.2</v>
      </c>
      <c r="R2768" t="str">
        <f>VLOOKUP(C2768,招行退!B:H,7,FALSE)</f>
        <v>B</v>
      </c>
      <c r="S2768" t="str">
        <f>VLOOKUP(C2768,招行退!B:I,8,FALSE)</f>
        <v>20170727</v>
      </c>
    </row>
    <row r="2769" spans="1:19" ht="14.25" hidden="1">
      <c r="A2769" t="s">
        <v>25341</v>
      </c>
      <c r="B2769">
        <v>1014635</v>
      </c>
      <c r="C2769" t="s">
        <v>13046</v>
      </c>
      <c r="D2769" t="s">
        <v>18597</v>
      </c>
      <c r="E2769" t="s">
        <v>13049</v>
      </c>
      <c r="F2769" s="15">
        <v>35.200000000000003</v>
      </c>
      <c r="G2769" t="s">
        <v>34</v>
      </c>
      <c r="H2769" t="s">
        <v>34</v>
      </c>
      <c r="I2769" t="s">
        <v>340</v>
      </c>
      <c r="J2769" t="s">
        <v>57</v>
      </c>
      <c r="K2769" t="s">
        <v>59</v>
      </c>
      <c r="L2769" t="s">
        <v>13047</v>
      </c>
      <c r="M2769" t="s">
        <v>25342</v>
      </c>
      <c r="N2769" t="s">
        <v>13030</v>
      </c>
      <c r="O2769">
        <f>VLOOKUP(B2769,HIS退!B:F,5,FALSE)</f>
        <v>-35.200000000000003</v>
      </c>
      <c r="P2769" t="str">
        <f>VLOOKUP(B2769,HIS退!B:I,8,FALSE)</f>
        <v>9</v>
      </c>
      <c r="Q2769" s="38">
        <f>VLOOKUP(C2769,招行退!B:F,5,FALSE)</f>
        <v>35.200000000000003</v>
      </c>
      <c r="R2769" t="str">
        <f>VLOOKUP(C2769,招行退!B:H,7,FALSE)</f>
        <v>B</v>
      </c>
      <c r="S2769" t="str">
        <f>VLOOKUP(C2769,招行退!B:I,8,FALSE)</f>
        <v>20170727</v>
      </c>
    </row>
    <row r="2770" spans="1:19" ht="14.25" hidden="1">
      <c r="A2770" t="s">
        <v>25343</v>
      </c>
      <c r="B2770">
        <v>1014641</v>
      </c>
      <c r="C2770" t="s">
        <v>13052</v>
      </c>
      <c r="D2770" t="s">
        <v>18599</v>
      </c>
      <c r="E2770" t="s">
        <v>13055</v>
      </c>
      <c r="F2770" s="15">
        <v>166.98</v>
      </c>
      <c r="G2770" t="s">
        <v>34</v>
      </c>
      <c r="H2770" t="s">
        <v>34</v>
      </c>
      <c r="I2770" t="s">
        <v>340</v>
      </c>
      <c r="J2770" t="s">
        <v>57</v>
      </c>
      <c r="K2770" t="s">
        <v>59</v>
      </c>
      <c r="L2770" t="s">
        <v>13053</v>
      </c>
      <c r="M2770" t="s">
        <v>25344</v>
      </c>
      <c r="N2770" t="s">
        <v>13030</v>
      </c>
      <c r="O2770">
        <f>VLOOKUP(B2770,HIS退!B:F,5,FALSE)</f>
        <v>-166.98</v>
      </c>
      <c r="P2770" t="str">
        <f>VLOOKUP(B2770,HIS退!B:I,8,FALSE)</f>
        <v>9</v>
      </c>
      <c r="Q2770" s="38">
        <f>VLOOKUP(C2770,招行退!B:F,5,FALSE)</f>
        <v>166.98</v>
      </c>
      <c r="R2770" t="str">
        <f>VLOOKUP(C2770,招行退!B:H,7,FALSE)</f>
        <v>B</v>
      </c>
      <c r="S2770" t="str">
        <f>VLOOKUP(C2770,招行退!B:I,8,FALSE)</f>
        <v>20170727</v>
      </c>
    </row>
    <row r="2771" spans="1:19" ht="14.25" hidden="1">
      <c r="A2771" t="s">
        <v>25345</v>
      </c>
      <c r="B2771">
        <v>1014656</v>
      </c>
      <c r="C2771" t="s">
        <v>18601</v>
      </c>
      <c r="D2771" t="s">
        <v>18602</v>
      </c>
      <c r="E2771" t="s">
        <v>18603</v>
      </c>
      <c r="F2771" s="15">
        <v>115.2</v>
      </c>
      <c r="G2771" t="s">
        <v>34</v>
      </c>
      <c r="H2771" t="s">
        <v>34</v>
      </c>
      <c r="I2771" t="s">
        <v>58</v>
      </c>
      <c r="J2771" t="s">
        <v>48</v>
      </c>
      <c r="K2771" t="s">
        <v>59</v>
      </c>
      <c r="L2771" t="s">
        <v>25346</v>
      </c>
      <c r="M2771" t="s">
        <v>25347</v>
      </c>
      <c r="N2771" t="s">
        <v>25348</v>
      </c>
      <c r="O2771">
        <f>VLOOKUP(B2771,HIS退!B:F,5,FALSE)</f>
        <v>-115.2</v>
      </c>
      <c r="P2771" t="str">
        <f>VLOOKUP(B2771,HIS退!B:I,8,FALSE)</f>
        <v>1</v>
      </c>
      <c r="Q2771" s="38">
        <f>VLOOKUP(C2771,招行退!B:F,5,FALSE)</f>
        <v>115.2</v>
      </c>
      <c r="R2771" t="str">
        <f>VLOOKUP(C2771,招行退!B:H,7,FALSE)</f>
        <v>S</v>
      </c>
      <c r="S2771" t="e">
        <f>VLOOKUP(C2771,招行退!B:I,8,FALSE)</f>
        <v>#N/A</v>
      </c>
    </row>
    <row r="2772" spans="1:19" ht="14.25" hidden="1">
      <c r="A2772" t="s">
        <v>25349</v>
      </c>
      <c r="B2772">
        <v>1014664</v>
      </c>
      <c r="C2772" t="s">
        <v>18605</v>
      </c>
      <c r="D2772" t="s">
        <v>18606</v>
      </c>
      <c r="E2772" t="s">
        <v>18607</v>
      </c>
      <c r="F2772" s="15">
        <v>247.2</v>
      </c>
      <c r="G2772" t="s">
        <v>34</v>
      </c>
      <c r="H2772" t="s">
        <v>34</v>
      </c>
      <c r="I2772" t="s">
        <v>58</v>
      </c>
      <c r="J2772" t="s">
        <v>48</v>
      </c>
      <c r="K2772" t="s">
        <v>59</v>
      </c>
      <c r="L2772" t="s">
        <v>25350</v>
      </c>
      <c r="M2772" t="s">
        <v>25351</v>
      </c>
      <c r="N2772" t="s">
        <v>13037</v>
      </c>
      <c r="O2772">
        <f>VLOOKUP(B2772,HIS退!B:F,5,FALSE)</f>
        <v>-247.2</v>
      </c>
      <c r="P2772" t="str">
        <f>VLOOKUP(B2772,HIS退!B:I,8,FALSE)</f>
        <v>1</v>
      </c>
      <c r="Q2772" s="38">
        <f>VLOOKUP(C2772,招行退!B:F,5,FALSE)</f>
        <v>247.2</v>
      </c>
      <c r="R2772" t="str">
        <f>VLOOKUP(C2772,招行退!B:H,7,FALSE)</f>
        <v>S</v>
      </c>
      <c r="S2772" t="e">
        <f>VLOOKUP(C2772,招行退!B:I,8,FALSE)</f>
        <v>#N/A</v>
      </c>
    </row>
    <row r="2773" spans="1:19" ht="14.25" hidden="1">
      <c r="A2773" t="s">
        <v>25352</v>
      </c>
      <c r="B2773">
        <v>1014670</v>
      </c>
      <c r="C2773" t="s">
        <v>13057</v>
      </c>
      <c r="D2773" t="s">
        <v>18609</v>
      </c>
      <c r="E2773" t="s">
        <v>13060</v>
      </c>
      <c r="F2773" s="15">
        <v>247.2</v>
      </c>
      <c r="G2773" t="s">
        <v>34</v>
      </c>
      <c r="H2773" t="s">
        <v>34</v>
      </c>
      <c r="I2773" t="s">
        <v>340</v>
      </c>
      <c r="J2773" t="s">
        <v>57</v>
      </c>
      <c r="K2773" t="s">
        <v>59</v>
      </c>
      <c r="L2773" t="s">
        <v>13058</v>
      </c>
      <c r="M2773" t="s">
        <v>25353</v>
      </c>
      <c r="N2773" t="s">
        <v>13030</v>
      </c>
      <c r="O2773">
        <f>VLOOKUP(B2773,HIS退!B:F,5,FALSE)</f>
        <v>-247.2</v>
      </c>
      <c r="P2773" t="str">
        <f>VLOOKUP(B2773,HIS退!B:I,8,FALSE)</f>
        <v>9</v>
      </c>
      <c r="Q2773" s="38">
        <f>VLOOKUP(C2773,招行退!B:F,5,FALSE)</f>
        <v>247.2</v>
      </c>
      <c r="R2773" t="str">
        <f>VLOOKUP(C2773,招行退!B:H,7,FALSE)</f>
        <v>B</v>
      </c>
      <c r="S2773" t="str">
        <f>VLOOKUP(C2773,招行退!B:I,8,FALSE)</f>
        <v>20170727</v>
      </c>
    </row>
    <row r="2774" spans="1:19" ht="14.25" hidden="1">
      <c r="A2774" t="s">
        <v>25354</v>
      </c>
      <c r="B2774">
        <v>1014690</v>
      </c>
      <c r="C2774" t="s">
        <v>18611</v>
      </c>
      <c r="D2774" t="s">
        <v>18612</v>
      </c>
      <c r="E2774" t="s">
        <v>18613</v>
      </c>
      <c r="F2774" s="15">
        <v>1748.76</v>
      </c>
      <c r="G2774" t="s">
        <v>34</v>
      </c>
      <c r="H2774" t="s">
        <v>34</v>
      </c>
      <c r="I2774" t="s">
        <v>58</v>
      </c>
      <c r="J2774" t="s">
        <v>48</v>
      </c>
      <c r="K2774" t="s">
        <v>59</v>
      </c>
      <c r="L2774" t="s">
        <v>25355</v>
      </c>
      <c r="M2774" t="s">
        <v>25356</v>
      </c>
      <c r="N2774" t="s">
        <v>25357</v>
      </c>
      <c r="O2774">
        <f>VLOOKUP(B2774,HIS退!B:F,5,FALSE)</f>
        <v>-1748.76</v>
      </c>
      <c r="P2774" t="str">
        <f>VLOOKUP(B2774,HIS退!B:I,8,FALSE)</f>
        <v>1</v>
      </c>
      <c r="Q2774" s="38">
        <f>VLOOKUP(C2774,招行退!B:F,5,FALSE)</f>
        <v>1748.76</v>
      </c>
      <c r="R2774" t="str">
        <f>VLOOKUP(C2774,招行退!B:H,7,FALSE)</f>
        <v>S</v>
      </c>
      <c r="S2774" t="e">
        <f>VLOOKUP(C2774,招行退!B:I,8,FALSE)</f>
        <v>#N/A</v>
      </c>
    </row>
    <row r="2775" spans="1:19" ht="14.25" hidden="1">
      <c r="A2775" t="s">
        <v>25358</v>
      </c>
      <c r="B2775">
        <v>1014737</v>
      </c>
      <c r="C2775" t="s">
        <v>13089</v>
      </c>
      <c r="D2775" t="s">
        <v>18615</v>
      </c>
      <c r="E2775" t="s">
        <v>18616</v>
      </c>
      <c r="F2775" s="15">
        <v>228.42</v>
      </c>
      <c r="G2775" t="s">
        <v>34</v>
      </c>
      <c r="H2775" t="s">
        <v>34</v>
      </c>
      <c r="I2775" t="s">
        <v>340</v>
      </c>
      <c r="J2775" t="s">
        <v>57</v>
      </c>
      <c r="K2775" t="s">
        <v>59</v>
      </c>
      <c r="L2775" t="s">
        <v>13090</v>
      </c>
      <c r="M2775" t="s">
        <v>25359</v>
      </c>
      <c r="N2775" t="s">
        <v>13093</v>
      </c>
      <c r="O2775">
        <f>VLOOKUP(B2775,HIS退!B:F,5,FALSE)</f>
        <v>-228.42</v>
      </c>
      <c r="P2775" t="str">
        <f>VLOOKUP(B2775,HIS退!B:I,8,FALSE)</f>
        <v>9</v>
      </c>
      <c r="Q2775" s="38">
        <f>VLOOKUP(C2775,招行退!B:F,5,FALSE)</f>
        <v>228.42</v>
      </c>
      <c r="R2775" t="str">
        <f>VLOOKUP(C2775,招行退!B:H,7,FALSE)</f>
        <v>B</v>
      </c>
      <c r="S2775" t="str">
        <f>VLOOKUP(C2775,招行退!B:I,8,FALSE)</f>
        <v>20170727</v>
      </c>
    </row>
    <row r="2776" spans="1:19" ht="14.25" hidden="1">
      <c r="A2776" t="s">
        <v>25360</v>
      </c>
      <c r="B2776">
        <v>1014739</v>
      </c>
      <c r="C2776" t="s">
        <v>18618</v>
      </c>
      <c r="D2776" t="s">
        <v>18619</v>
      </c>
      <c r="E2776" t="s">
        <v>18620</v>
      </c>
      <c r="F2776" s="15">
        <v>496.5</v>
      </c>
      <c r="G2776" t="s">
        <v>34</v>
      </c>
      <c r="H2776" t="s">
        <v>34</v>
      </c>
      <c r="I2776" t="s">
        <v>58</v>
      </c>
      <c r="J2776" t="s">
        <v>48</v>
      </c>
      <c r="K2776" t="s">
        <v>59</v>
      </c>
      <c r="L2776" t="s">
        <v>25361</v>
      </c>
      <c r="M2776" t="s">
        <v>25362</v>
      </c>
      <c r="N2776" t="s">
        <v>25363</v>
      </c>
      <c r="O2776">
        <f>VLOOKUP(B2776,HIS退!B:F,5,FALSE)</f>
        <v>-496.5</v>
      </c>
      <c r="P2776" t="str">
        <f>VLOOKUP(B2776,HIS退!B:I,8,FALSE)</f>
        <v>1</v>
      </c>
      <c r="Q2776" s="38">
        <f>VLOOKUP(C2776,招行退!B:F,5,FALSE)</f>
        <v>496.5</v>
      </c>
      <c r="R2776" t="str">
        <f>VLOOKUP(C2776,招行退!B:H,7,FALSE)</f>
        <v>S</v>
      </c>
      <c r="S2776" t="e">
        <f>VLOOKUP(C2776,招行退!B:I,8,FALSE)</f>
        <v>#N/A</v>
      </c>
    </row>
    <row r="2777" spans="1:19" ht="14.25" hidden="1">
      <c r="A2777" t="s">
        <v>25364</v>
      </c>
      <c r="B2777">
        <v>1014866</v>
      </c>
      <c r="C2777" t="s">
        <v>18622</v>
      </c>
      <c r="D2777" t="s">
        <v>18623</v>
      </c>
      <c r="E2777" t="s">
        <v>18624</v>
      </c>
      <c r="F2777" s="15">
        <v>590</v>
      </c>
      <c r="G2777" t="s">
        <v>34</v>
      </c>
      <c r="H2777" t="s">
        <v>34</v>
      </c>
      <c r="I2777" t="s">
        <v>58</v>
      </c>
      <c r="J2777" t="s">
        <v>48</v>
      </c>
      <c r="K2777" t="s">
        <v>59</v>
      </c>
      <c r="L2777" t="s">
        <v>25365</v>
      </c>
      <c r="M2777" t="s">
        <v>25366</v>
      </c>
      <c r="N2777" t="s">
        <v>25367</v>
      </c>
      <c r="O2777">
        <f>VLOOKUP(B2777,HIS退!B:F,5,FALSE)</f>
        <v>-590</v>
      </c>
      <c r="P2777" t="str">
        <f>VLOOKUP(B2777,HIS退!B:I,8,FALSE)</f>
        <v>1</v>
      </c>
      <c r="Q2777" s="38">
        <f>VLOOKUP(C2777,招行退!B:F,5,FALSE)</f>
        <v>590</v>
      </c>
      <c r="R2777" t="str">
        <f>VLOOKUP(C2777,招行退!B:H,7,FALSE)</f>
        <v>S</v>
      </c>
      <c r="S2777" t="e">
        <f>VLOOKUP(C2777,招行退!B:I,8,FALSE)</f>
        <v>#N/A</v>
      </c>
    </row>
    <row r="2778" spans="1:19" ht="14.25" hidden="1">
      <c r="A2778" t="s">
        <v>25368</v>
      </c>
      <c r="B2778">
        <v>1014876</v>
      </c>
      <c r="C2778" t="s">
        <v>13103</v>
      </c>
      <c r="D2778" t="s">
        <v>18626</v>
      </c>
      <c r="E2778" t="s">
        <v>13106</v>
      </c>
      <c r="F2778" s="15">
        <v>81.67</v>
      </c>
      <c r="G2778" t="s">
        <v>53</v>
      </c>
      <c r="H2778" t="s">
        <v>34</v>
      </c>
      <c r="I2778" t="s">
        <v>340</v>
      </c>
      <c r="J2778" t="s">
        <v>57</v>
      </c>
      <c r="K2778" t="s">
        <v>59</v>
      </c>
      <c r="L2778" t="s">
        <v>13104</v>
      </c>
      <c r="M2778" t="s">
        <v>25369</v>
      </c>
      <c r="N2778" t="s">
        <v>13100</v>
      </c>
      <c r="O2778">
        <f>VLOOKUP(B2778,HIS退!B:F,5,FALSE)</f>
        <v>-81.67</v>
      </c>
      <c r="P2778" t="str">
        <f>VLOOKUP(B2778,HIS退!B:I,8,FALSE)</f>
        <v>9</v>
      </c>
      <c r="Q2778" s="38">
        <f>VLOOKUP(C2778,招行退!B:F,5,FALSE)</f>
        <v>81.67</v>
      </c>
      <c r="R2778" t="str">
        <f>VLOOKUP(C2778,招行退!B:H,7,FALSE)</f>
        <v>B</v>
      </c>
      <c r="S2778" t="str">
        <f>VLOOKUP(C2778,招行退!B:I,8,FALSE)</f>
        <v>20170727</v>
      </c>
    </row>
    <row r="2779" spans="1:19" ht="14.25" hidden="1">
      <c r="A2779" t="s">
        <v>25370</v>
      </c>
      <c r="B2779">
        <v>1014882</v>
      </c>
      <c r="C2779" t="s">
        <v>13096</v>
      </c>
      <c r="D2779" t="s">
        <v>18628</v>
      </c>
      <c r="E2779" t="s">
        <v>13099</v>
      </c>
      <c r="F2779" s="15">
        <v>16.5</v>
      </c>
      <c r="G2779" t="s">
        <v>53</v>
      </c>
      <c r="H2779" t="s">
        <v>34</v>
      </c>
      <c r="I2779" t="s">
        <v>340</v>
      </c>
      <c r="J2779" t="s">
        <v>57</v>
      </c>
      <c r="K2779" t="s">
        <v>59</v>
      </c>
      <c r="L2779" t="s">
        <v>13097</v>
      </c>
      <c r="M2779" t="s">
        <v>25371</v>
      </c>
      <c r="N2779" t="s">
        <v>13100</v>
      </c>
      <c r="O2779">
        <f>VLOOKUP(B2779,HIS退!B:F,5,FALSE)</f>
        <v>-16.5</v>
      </c>
      <c r="P2779" t="str">
        <f>VLOOKUP(B2779,HIS退!B:I,8,FALSE)</f>
        <v>9</v>
      </c>
      <c r="Q2779" s="38">
        <f>VLOOKUP(C2779,招行退!B:F,5,FALSE)</f>
        <v>16.5</v>
      </c>
      <c r="R2779" t="str">
        <f>VLOOKUP(C2779,招行退!B:H,7,FALSE)</f>
        <v>B</v>
      </c>
      <c r="S2779" t="str">
        <f>VLOOKUP(C2779,招行退!B:I,8,FALSE)</f>
        <v>20170727</v>
      </c>
    </row>
    <row r="2780" spans="1:19" ht="14.25" hidden="1">
      <c r="A2780" t="s">
        <v>25372</v>
      </c>
      <c r="B2780">
        <v>1014890</v>
      </c>
      <c r="C2780" t="s">
        <v>18630</v>
      </c>
      <c r="D2780" t="s">
        <v>18631</v>
      </c>
      <c r="E2780" t="s">
        <v>18632</v>
      </c>
      <c r="F2780" s="15">
        <v>2160</v>
      </c>
      <c r="G2780" t="s">
        <v>53</v>
      </c>
      <c r="H2780" t="s">
        <v>34</v>
      </c>
      <c r="I2780" t="s">
        <v>58</v>
      </c>
      <c r="J2780" t="s">
        <v>48</v>
      </c>
      <c r="K2780" t="s">
        <v>59</v>
      </c>
      <c r="L2780" t="s">
        <v>25373</v>
      </c>
      <c r="M2780" t="s">
        <v>25374</v>
      </c>
      <c r="N2780" t="s">
        <v>25375</v>
      </c>
      <c r="O2780">
        <f>VLOOKUP(B2780,HIS退!B:F,5,FALSE)</f>
        <v>-2160</v>
      </c>
      <c r="P2780" t="str">
        <f>VLOOKUP(B2780,HIS退!B:I,8,FALSE)</f>
        <v>1</v>
      </c>
      <c r="Q2780" s="38">
        <f>VLOOKUP(C2780,招行退!B:F,5,FALSE)</f>
        <v>2160</v>
      </c>
      <c r="R2780" t="str">
        <f>VLOOKUP(C2780,招行退!B:H,7,FALSE)</f>
        <v>S</v>
      </c>
      <c r="S2780" t="e">
        <f>VLOOKUP(C2780,招行退!B:I,8,FALSE)</f>
        <v>#N/A</v>
      </c>
    </row>
    <row r="2781" spans="1:19" ht="14.25" hidden="1">
      <c r="A2781" t="s">
        <v>25376</v>
      </c>
      <c r="B2781">
        <v>1014949</v>
      </c>
      <c r="C2781" t="s">
        <v>18634</v>
      </c>
      <c r="D2781" t="s">
        <v>18635</v>
      </c>
      <c r="E2781" t="s">
        <v>18636</v>
      </c>
      <c r="F2781" s="15">
        <v>23</v>
      </c>
      <c r="G2781" t="s">
        <v>34</v>
      </c>
      <c r="H2781" t="s">
        <v>34</v>
      </c>
      <c r="I2781" t="s">
        <v>58</v>
      </c>
      <c r="J2781" t="s">
        <v>48</v>
      </c>
      <c r="K2781" t="s">
        <v>59</v>
      </c>
      <c r="L2781" t="s">
        <v>25377</v>
      </c>
      <c r="M2781" t="s">
        <v>25378</v>
      </c>
      <c r="N2781" t="s">
        <v>25379</v>
      </c>
      <c r="O2781">
        <f>VLOOKUP(B2781,HIS退!B:F,5,FALSE)</f>
        <v>-23</v>
      </c>
      <c r="P2781" t="str">
        <f>VLOOKUP(B2781,HIS退!B:I,8,FALSE)</f>
        <v>1</v>
      </c>
      <c r="Q2781" s="38">
        <f>VLOOKUP(C2781,招行退!B:F,5,FALSE)</f>
        <v>23</v>
      </c>
      <c r="R2781" t="str">
        <f>VLOOKUP(C2781,招行退!B:H,7,FALSE)</f>
        <v>S</v>
      </c>
      <c r="S2781" t="e">
        <f>VLOOKUP(C2781,招行退!B:I,8,FALSE)</f>
        <v>#N/A</v>
      </c>
    </row>
    <row r="2782" spans="1:19" ht="14.25" hidden="1">
      <c r="A2782" t="s">
        <v>25380</v>
      </c>
      <c r="B2782">
        <v>1014955</v>
      </c>
      <c r="C2782" t="s">
        <v>18638</v>
      </c>
      <c r="D2782" t="s">
        <v>18639</v>
      </c>
      <c r="E2782" t="s">
        <v>18640</v>
      </c>
      <c r="F2782" s="15">
        <v>500</v>
      </c>
      <c r="G2782" t="s">
        <v>34</v>
      </c>
      <c r="H2782" t="s">
        <v>34</v>
      </c>
      <c r="I2782" t="s">
        <v>58</v>
      </c>
      <c r="J2782" t="s">
        <v>48</v>
      </c>
      <c r="K2782" t="s">
        <v>59</v>
      </c>
      <c r="L2782" t="s">
        <v>25381</v>
      </c>
      <c r="M2782" t="s">
        <v>25382</v>
      </c>
      <c r="N2782" t="s">
        <v>25383</v>
      </c>
      <c r="O2782">
        <f>VLOOKUP(B2782,HIS退!B:F,5,FALSE)</f>
        <v>-500</v>
      </c>
      <c r="P2782" t="str">
        <f>VLOOKUP(B2782,HIS退!B:I,8,FALSE)</f>
        <v>1</v>
      </c>
      <c r="Q2782" s="38">
        <f>VLOOKUP(C2782,招行退!B:F,5,FALSE)</f>
        <v>500</v>
      </c>
      <c r="R2782" t="str">
        <f>VLOOKUP(C2782,招行退!B:H,7,FALSE)</f>
        <v>S</v>
      </c>
      <c r="S2782" t="e">
        <f>VLOOKUP(C2782,招行退!B:I,8,FALSE)</f>
        <v>#N/A</v>
      </c>
    </row>
    <row r="2783" spans="1:19" ht="14.25" hidden="1">
      <c r="A2783" t="s">
        <v>25384</v>
      </c>
      <c r="B2783">
        <v>1015081</v>
      </c>
      <c r="C2783" t="s">
        <v>18642</v>
      </c>
      <c r="D2783" t="s">
        <v>18643</v>
      </c>
      <c r="E2783" t="s">
        <v>18644</v>
      </c>
      <c r="F2783" s="15">
        <v>200</v>
      </c>
      <c r="G2783" t="s">
        <v>34</v>
      </c>
      <c r="H2783" t="s">
        <v>34</v>
      </c>
      <c r="I2783" t="s">
        <v>58</v>
      </c>
      <c r="J2783" t="s">
        <v>48</v>
      </c>
      <c r="K2783" t="s">
        <v>59</v>
      </c>
      <c r="L2783" t="s">
        <v>25385</v>
      </c>
      <c r="M2783" t="s">
        <v>25386</v>
      </c>
      <c r="N2783" t="s">
        <v>25387</v>
      </c>
      <c r="O2783">
        <f>VLOOKUP(B2783,HIS退!B:F,5,FALSE)</f>
        <v>-200</v>
      </c>
      <c r="P2783" t="str">
        <f>VLOOKUP(B2783,HIS退!B:I,8,FALSE)</f>
        <v>1</v>
      </c>
      <c r="Q2783" s="38">
        <f>VLOOKUP(C2783,招行退!B:F,5,FALSE)</f>
        <v>200</v>
      </c>
      <c r="R2783" t="str">
        <f>VLOOKUP(C2783,招行退!B:H,7,FALSE)</f>
        <v>S</v>
      </c>
      <c r="S2783" t="e">
        <f>VLOOKUP(C2783,招行退!B:I,8,FALSE)</f>
        <v>#N/A</v>
      </c>
    </row>
    <row r="2784" spans="1:19" ht="14.25" hidden="1">
      <c r="A2784" t="s">
        <v>25388</v>
      </c>
      <c r="B2784">
        <v>1015435</v>
      </c>
      <c r="C2784" t="s">
        <v>18646</v>
      </c>
      <c r="D2784" t="s">
        <v>18647</v>
      </c>
      <c r="E2784" t="s">
        <v>12403</v>
      </c>
      <c r="F2784" s="15">
        <v>100</v>
      </c>
      <c r="G2784" t="s">
        <v>34</v>
      </c>
      <c r="H2784" t="s">
        <v>34</v>
      </c>
      <c r="I2784" t="s">
        <v>58</v>
      </c>
      <c r="J2784" t="s">
        <v>48</v>
      </c>
      <c r="K2784" t="s">
        <v>59</v>
      </c>
      <c r="L2784" t="s">
        <v>25389</v>
      </c>
      <c r="M2784" t="s">
        <v>25390</v>
      </c>
      <c r="N2784" t="s">
        <v>25391</v>
      </c>
      <c r="O2784">
        <f>VLOOKUP(B2784,HIS退!B:F,5,FALSE)</f>
        <v>-100</v>
      </c>
      <c r="P2784" t="str">
        <f>VLOOKUP(B2784,HIS退!B:I,8,FALSE)</f>
        <v>1</v>
      </c>
      <c r="Q2784" s="38">
        <f>VLOOKUP(C2784,招行退!B:F,5,FALSE)</f>
        <v>100</v>
      </c>
      <c r="R2784" t="str">
        <f>VLOOKUP(C2784,招行退!B:H,7,FALSE)</f>
        <v>S</v>
      </c>
      <c r="S2784" t="e">
        <f>VLOOKUP(C2784,招行退!B:I,8,FALSE)</f>
        <v>#N/A</v>
      </c>
    </row>
    <row r="2785" spans="1:19" ht="14.25" hidden="1">
      <c r="A2785" t="s">
        <v>25392</v>
      </c>
      <c r="B2785">
        <v>1015814</v>
      </c>
      <c r="C2785" t="s">
        <v>18649</v>
      </c>
      <c r="D2785" t="s">
        <v>9812</v>
      </c>
      <c r="E2785" t="s">
        <v>4614</v>
      </c>
      <c r="F2785" s="15">
        <v>1400</v>
      </c>
      <c r="G2785" t="s">
        <v>34</v>
      </c>
      <c r="H2785" t="s">
        <v>34</v>
      </c>
      <c r="I2785" t="s">
        <v>58</v>
      </c>
      <c r="J2785" t="s">
        <v>48</v>
      </c>
      <c r="K2785" t="s">
        <v>59</v>
      </c>
      <c r="L2785" t="s">
        <v>25393</v>
      </c>
      <c r="M2785" t="s">
        <v>25394</v>
      </c>
      <c r="N2785" t="s">
        <v>25395</v>
      </c>
      <c r="O2785">
        <f>VLOOKUP(B2785,HIS退!B:F,5,FALSE)</f>
        <v>-1400</v>
      </c>
      <c r="P2785" t="str">
        <f>VLOOKUP(B2785,HIS退!B:I,8,FALSE)</f>
        <v>1</v>
      </c>
      <c r="Q2785" s="38">
        <f>VLOOKUP(C2785,招行退!B:F,5,FALSE)</f>
        <v>1400</v>
      </c>
      <c r="R2785" t="str">
        <f>VLOOKUP(C2785,招行退!B:H,7,FALSE)</f>
        <v>S</v>
      </c>
      <c r="S2785" t="e">
        <f>VLOOKUP(C2785,招行退!B:I,8,FALSE)</f>
        <v>#N/A</v>
      </c>
    </row>
    <row r="2786" spans="1:19" ht="14.25" hidden="1">
      <c r="A2786" t="s">
        <v>25396</v>
      </c>
      <c r="B2786">
        <v>1016109</v>
      </c>
      <c r="C2786" t="s">
        <v>18651</v>
      </c>
      <c r="D2786" t="s">
        <v>18652</v>
      </c>
      <c r="E2786" t="s">
        <v>18653</v>
      </c>
      <c r="F2786" s="15">
        <v>563.89</v>
      </c>
      <c r="G2786" t="s">
        <v>34</v>
      </c>
      <c r="H2786" t="s">
        <v>34</v>
      </c>
      <c r="I2786" t="s">
        <v>58</v>
      </c>
      <c r="J2786" t="s">
        <v>48</v>
      </c>
      <c r="K2786" t="s">
        <v>59</v>
      </c>
      <c r="L2786" t="s">
        <v>25397</v>
      </c>
      <c r="M2786" t="s">
        <v>25398</v>
      </c>
      <c r="N2786" t="s">
        <v>25399</v>
      </c>
      <c r="O2786">
        <f>VLOOKUP(B2786,HIS退!B:F,5,FALSE)</f>
        <v>-563.89</v>
      </c>
      <c r="P2786" t="str">
        <f>VLOOKUP(B2786,HIS退!B:I,8,FALSE)</f>
        <v>1</v>
      </c>
      <c r="Q2786" s="38">
        <f>VLOOKUP(C2786,招行退!B:F,5,FALSE)</f>
        <v>563.89</v>
      </c>
      <c r="R2786" t="str">
        <f>VLOOKUP(C2786,招行退!B:H,7,FALSE)</f>
        <v>S</v>
      </c>
      <c r="S2786" t="e">
        <f>VLOOKUP(C2786,招行退!B:I,8,FALSE)</f>
        <v>#N/A</v>
      </c>
    </row>
    <row r="2787" spans="1:19" ht="14.25" hidden="1">
      <c r="A2787" t="s">
        <v>25400</v>
      </c>
      <c r="B2787">
        <v>1016137</v>
      </c>
      <c r="C2787" t="s">
        <v>13109</v>
      </c>
      <c r="D2787" t="s">
        <v>18655</v>
      </c>
      <c r="E2787" t="s">
        <v>8576</v>
      </c>
      <c r="F2787" s="15">
        <v>6400</v>
      </c>
      <c r="G2787" t="s">
        <v>34</v>
      </c>
      <c r="H2787" t="s">
        <v>34</v>
      </c>
      <c r="I2787" t="s">
        <v>340</v>
      </c>
      <c r="J2787" t="s">
        <v>57</v>
      </c>
      <c r="K2787" t="s">
        <v>59</v>
      </c>
      <c r="L2787" t="s">
        <v>13110</v>
      </c>
      <c r="M2787" t="s">
        <v>25401</v>
      </c>
      <c r="N2787" t="s">
        <v>13112</v>
      </c>
      <c r="O2787">
        <f>VLOOKUP(B2787,HIS退!B:F,5,FALSE)</f>
        <v>-6400</v>
      </c>
      <c r="P2787" t="str">
        <f>VLOOKUP(B2787,HIS退!B:I,8,FALSE)</f>
        <v>9</v>
      </c>
      <c r="Q2787" s="38">
        <f>VLOOKUP(C2787,招行退!B:F,5,FALSE)</f>
        <v>6400</v>
      </c>
      <c r="R2787" t="str">
        <f>VLOOKUP(C2787,招行退!B:H,7,FALSE)</f>
        <v>B</v>
      </c>
      <c r="S2787" t="str">
        <f>VLOOKUP(C2787,招行退!B:I,8,FALSE)</f>
        <v>20170727</v>
      </c>
    </row>
    <row r="2788" spans="1:19" ht="14.25" hidden="1">
      <c r="A2788" t="s">
        <v>25402</v>
      </c>
      <c r="B2788">
        <v>1016605</v>
      </c>
      <c r="C2788" t="s">
        <v>13063</v>
      </c>
      <c r="D2788" t="s">
        <v>18657</v>
      </c>
      <c r="E2788" t="s">
        <v>13066</v>
      </c>
      <c r="F2788" s="15">
        <v>5291.04</v>
      </c>
      <c r="G2788" t="s">
        <v>34</v>
      </c>
      <c r="H2788" t="s">
        <v>34</v>
      </c>
      <c r="I2788" t="s">
        <v>340</v>
      </c>
      <c r="J2788" t="s">
        <v>57</v>
      </c>
      <c r="K2788" t="s">
        <v>59</v>
      </c>
      <c r="L2788" t="s">
        <v>13064</v>
      </c>
      <c r="M2788" t="s">
        <v>25403</v>
      </c>
      <c r="N2788" t="s">
        <v>13067</v>
      </c>
      <c r="O2788">
        <f>VLOOKUP(B2788,HIS退!B:F,5,FALSE)</f>
        <v>-5291.04</v>
      </c>
      <c r="P2788" t="str">
        <f>VLOOKUP(B2788,HIS退!B:I,8,FALSE)</f>
        <v>9</v>
      </c>
      <c r="Q2788" s="38">
        <f>VLOOKUP(C2788,招行退!B:F,5,FALSE)</f>
        <v>5291.04</v>
      </c>
      <c r="R2788" t="str">
        <f>VLOOKUP(C2788,招行退!B:H,7,FALSE)</f>
        <v>B</v>
      </c>
      <c r="S2788" t="str">
        <f>VLOOKUP(C2788,招行退!B:I,8,FALSE)</f>
        <v>20170727</v>
      </c>
    </row>
    <row r="2789" spans="1:19" ht="14.25" hidden="1">
      <c r="A2789" t="s">
        <v>25404</v>
      </c>
      <c r="B2789">
        <v>1016693</v>
      </c>
      <c r="C2789" t="s">
        <v>18659</v>
      </c>
      <c r="D2789" t="s">
        <v>18660</v>
      </c>
      <c r="E2789" t="s">
        <v>18661</v>
      </c>
      <c r="F2789" s="15">
        <v>763.47</v>
      </c>
      <c r="G2789" t="s">
        <v>34</v>
      </c>
      <c r="H2789" t="s">
        <v>34</v>
      </c>
      <c r="I2789" t="s">
        <v>58</v>
      </c>
      <c r="J2789" t="s">
        <v>48</v>
      </c>
      <c r="K2789" t="s">
        <v>59</v>
      </c>
      <c r="L2789" t="s">
        <v>25405</v>
      </c>
      <c r="M2789" t="s">
        <v>25406</v>
      </c>
      <c r="N2789" t="s">
        <v>25407</v>
      </c>
      <c r="O2789">
        <f>VLOOKUP(B2789,HIS退!B:F,5,FALSE)</f>
        <v>-763.47</v>
      </c>
      <c r="P2789" t="str">
        <f>VLOOKUP(B2789,HIS退!B:I,8,FALSE)</f>
        <v>1</v>
      </c>
      <c r="Q2789" s="38">
        <f>VLOOKUP(C2789,招行退!B:F,5,FALSE)</f>
        <v>763.47</v>
      </c>
      <c r="R2789" t="str">
        <f>VLOOKUP(C2789,招行退!B:H,7,FALSE)</f>
        <v>S</v>
      </c>
      <c r="S2789" t="e">
        <f>VLOOKUP(C2789,招行退!B:I,8,FALSE)</f>
        <v>#N/A</v>
      </c>
    </row>
    <row r="2790" spans="1:19" ht="14.25" hidden="1">
      <c r="A2790" t="s">
        <v>25408</v>
      </c>
      <c r="B2790">
        <v>1016715</v>
      </c>
      <c r="C2790" t="s">
        <v>18663</v>
      </c>
      <c r="D2790" t="s">
        <v>18664</v>
      </c>
      <c r="E2790" t="s">
        <v>18665</v>
      </c>
      <c r="F2790" s="15">
        <v>500</v>
      </c>
      <c r="G2790" t="s">
        <v>34</v>
      </c>
      <c r="H2790" t="s">
        <v>34</v>
      </c>
      <c r="I2790" t="s">
        <v>58</v>
      </c>
      <c r="J2790" t="s">
        <v>48</v>
      </c>
      <c r="K2790" t="s">
        <v>59</v>
      </c>
      <c r="L2790" t="s">
        <v>25409</v>
      </c>
      <c r="M2790" t="s">
        <v>25410</v>
      </c>
      <c r="N2790" t="s">
        <v>25411</v>
      </c>
      <c r="O2790">
        <f>VLOOKUP(B2790,HIS退!B:F,5,FALSE)</f>
        <v>-500</v>
      </c>
      <c r="P2790" t="str">
        <f>VLOOKUP(B2790,HIS退!B:I,8,FALSE)</f>
        <v>1</v>
      </c>
      <c r="Q2790" s="38">
        <f>VLOOKUP(C2790,招行退!B:F,5,FALSE)</f>
        <v>500</v>
      </c>
      <c r="R2790" t="str">
        <f>VLOOKUP(C2790,招行退!B:H,7,FALSE)</f>
        <v>S</v>
      </c>
      <c r="S2790" t="e">
        <f>VLOOKUP(C2790,招行退!B:I,8,FALSE)</f>
        <v>#N/A</v>
      </c>
    </row>
    <row r="2791" spans="1:19" ht="14.25" hidden="1">
      <c r="A2791" t="s">
        <v>25412</v>
      </c>
      <c r="B2791">
        <v>1016727</v>
      </c>
      <c r="C2791" t="s">
        <v>18667</v>
      </c>
      <c r="D2791" t="s">
        <v>18668</v>
      </c>
      <c r="E2791" t="s">
        <v>18669</v>
      </c>
      <c r="F2791" s="15">
        <v>877.3</v>
      </c>
      <c r="G2791" t="s">
        <v>34</v>
      </c>
      <c r="H2791" t="s">
        <v>34</v>
      </c>
      <c r="I2791" t="s">
        <v>58</v>
      </c>
      <c r="J2791" t="s">
        <v>48</v>
      </c>
      <c r="K2791" t="s">
        <v>59</v>
      </c>
      <c r="L2791" t="s">
        <v>25413</v>
      </c>
      <c r="M2791" t="s">
        <v>25414</v>
      </c>
      <c r="N2791" t="s">
        <v>25415</v>
      </c>
      <c r="O2791">
        <f>VLOOKUP(B2791,HIS退!B:F,5,FALSE)</f>
        <v>-877.3</v>
      </c>
      <c r="P2791" t="str">
        <f>VLOOKUP(B2791,HIS退!B:I,8,FALSE)</f>
        <v>1</v>
      </c>
      <c r="Q2791" s="38">
        <f>VLOOKUP(C2791,招行退!B:F,5,FALSE)</f>
        <v>877.3</v>
      </c>
      <c r="R2791" t="str">
        <f>VLOOKUP(C2791,招行退!B:H,7,FALSE)</f>
        <v>S</v>
      </c>
      <c r="S2791" t="e">
        <f>VLOOKUP(C2791,招行退!B:I,8,FALSE)</f>
        <v>#N/A</v>
      </c>
    </row>
    <row r="2792" spans="1:19" ht="14.25" hidden="1">
      <c r="A2792" t="s">
        <v>25416</v>
      </c>
      <c r="B2792">
        <v>1016926</v>
      </c>
      <c r="C2792" t="s">
        <v>18671</v>
      </c>
      <c r="D2792" t="s">
        <v>18672</v>
      </c>
      <c r="E2792" t="s">
        <v>18673</v>
      </c>
      <c r="F2792" s="15">
        <v>1852.72</v>
      </c>
      <c r="G2792" t="s">
        <v>34</v>
      </c>
      <c r="H2792" t="s">
        <v>34</v>
      </c>
      <c r="I2792" t="s">
        <v>58</v>
      </c>
      <c r="J2792" t="s">
        <v>48</v>
      </c>
      <c r="K2792" t="s">
        <v>59</v>
      </c>
      <c r="L2792" t="s">
        <v>25417</v>
      </c>
      <c r="M2792" t="s">
        <v>25418</v>
      </c>
      <c r="N2792" t="s">
        <v>25419</v>
      </c>
      <c r="O2792">
        <f>VLOOKUP(B2792,HIS退!B:F,5,FALSE)</f>
        <v>-1852.72</v>
      </c>
      <c r="P2792" t="str">
        <f>VLOOKUP(B2792,HIS退!B:I,8,FALSE)</f>
        <v>1</v>
      </c>
      <c r="Q2792" s="38">
        <f>VLOOKUP(C2792,招行退!B:F,5,FALSE)</f>
        <v>1852.72</v>
      </c>
      <c r="R2792" t="str">
        <f>VLOOKUP(C2792,招行退!B:H,7,FALSE)</f>
        <v>S</v>
      </c>
      <c r="S2792" t="e">
        <f>VLOOKUP(C2792,招行退!B:I,8,FALSE)</f>
        <v>#N/A</v>
      </c>
    </row>
    <row r="2793" spans="1:19" ht="14.25" hidden="1">
      <c r="A2793" t="s">
        <v>25420</v>
      </c>
      <c r="B2793">
        <v>1017111</v>
      </c>
      <c r="C2793" t="s">
        <v>18675</v>
      </c>
      <c r="D2793" t="s">
        <v>18676</v>
      </c>
      <c r="E2793" t="s">
        <v>18677</v>
      </c>
      <c r="F2793" s="15">
        <v>100</v>
      </c>
      <c r="G2793" t="s">
        <v>34</v>
      </c>
      <c r="H2793" t="s">
        <v>34</v>
      </c>
      <c r="I2793" t="s">
        <v>58</v>
      </c>
      <c r="J2793" t="s">
        <v>48</v>
      </c>
      <c r="K2793" t="s">
        <v>59</v>
      </c>
      <c r="L2793" t="s">
        <v>25421</v>
      </c>
      <c r="M2793" t="s">
        <v>25422</v>
      </c>
      <c r="N2793" t="s">
        <v>25423</v>
      </c>
      <c r="O2793">
        <f>VLOOKUP(B2793,HIS退!B:F,5,FALSE)</f>
        <v>-100</v>
      </c>
      <c r="P2793" t="str">
        <f>VLOOKUP(B2793,HIS退!B:I,8,FALSE)</f>
        <v>1</v>
      </c>
      <c r="Q2793" s="38">
        <f>VLOOKUP(C2793,招行退!B:F,5,FALSE)</f>
        <v>100</v>
      </c>
      <c r="R2793" t="str">
        <f>VLOOKUP(C2793,招行退!B:H,7,FALSE)</f>
        <v>S</v>
      </c>
      <c r="S2793" t="e">
        <f>VLOOKUP(C2793,招行退!B:I,8,FALSE)</f>
        <v>#N/A</v>
      </c>
    </row>
    <row r="2794" spans="1:19" ht="14.25" hidden="1">
      <c r="A2794" t="s">
        <v>25424</v>
      </c>
      <c r="B2794">
        <v>1017137</v>
      </c>
      <c r="C2794" t="s">
        <v>18679</v>
      </c>
      <c r="D2794" t="s">
        <v>18680</v>
      </c>
      <c r="E2794" t="s">
        <v>15743</v>
      </c>
      <c r="F2794" s="15">
        <v>66.349999999999994</v>
      </c>
      <c r="G2794" t="s">
        <v>34</v>
      </c>
      <c r="H2794" t="s">
        <v>34</v>
      </c>
      <c r="I2794" t="s">
        <v>58</v>
      </c>
      <c r="J2794" t="s">
        <v>48</v>
      </c>
      <c r="K2794" t="s">
        <v>59</v>
      </c>
      <c r="L2794" t="s">
        <v>25425</v>
      </c>
      <c r="M2794" t="s">
        <v>25426</v>
      </c>
      <c r="N2794" t="s">
        <v>25427</v>
      </c>
      <c r="O2794">
        <f>VLOOKUP(B2794,HIS退!B:F,5,FALSE)</f>
        <v>-66.349999999999994</v>
      </c>
      <c r="P2794" t="str">
        <f>VLOOKUP(B2794,HIS退!B:I,8,FALSE)</f>
        <v>1</v>
      </c>
      <c r="Q2794" s="38">
        <f>VLOOKUP(C2794,招行退!B:F,5,FALSE)</f>
        <v>66.349999999999994</v>
      </c>
      <c r="R2794" t="str">
        <f>VLOOKUP(C2794,招行退!B:H,7,FALSE)</f>
        <v>S</v>
      </c>
      <c r="S2794" t="e">
        <f>VLOOKUP(C2794,招行退!B:I,8,FALSE)</f>
        <v>#N/A</v>
      </c>
    </row>
    <row r="2795" spans="1:19" ht="14.25" hidden="1">
      <c r="A2795" t="s">
        <v>25428</v>
      </c>
      <c r="B2795">
        <v>1017286</v>
      </c>
      <c r="C2795" t="s">
        <v>18682</v>
      </c>
      <c r="D2795" t="s">
        <v>18683</v>
      </c>
      <c r="E2795" t="s">
        <v>18684</v>
      </c>
      <c r="F2795" s="15">
        <v>2605</v>
      </c>
      <c r="G2795" t="s">
        <v>34</v>
      </c>
      <c r="H2795" t="s">
        <v>34</v>
      </c>
      <c r="I2795" t="s">
        <v>58</v>
      </c>
      <c r="J2795" t="s">
        <v>48</v>
      </c>
      <c r="K2795" t="s">
        <v>59</v>
      </c>
      <c r="L2795" t="s">
        <v>25429</v>
      </c>
      <c r="M2795" t="s">
        <v>25430</v>
      </c>
      <c r="N2795" t="s">
        <v>25431</v>
      </c>
      <c r="O2795">
        <f>VLOOKUP(B2795,HIS退!B:F,5,FALSE)</f>
        <v>-2605</v>
      </c>
      <c r="P2795" t="str">
        <f>VLOOKUP(B2795,HIS退!B:I,8,FALSE)</f>
        <v>1</v>
      </c>
      <c r="Q2795" s="38">
        <f>VLOOKUP(C2795,招行退!B:F,5,FALSE)</f>
        <v>2605</v>
      </c>
      <c r="R2795" t="str">
        <f>VLOOKUP(C2795,招行退!B:H,7,FALSE)</f>
        <v>S</v>
      </c>
      <c r="S2795" t="e">
        <f>VLOOKUP(C2795,招行退!B:I,8,FALSE)</f>
        <v>#N/A</v>
      </c>
    </row>
    <row r="2796" spans="1:19" ht="14.25" hidden="1">
      <c r="A2796" t="s">
        <v>25432</v>
      </c>
      <c r="B2796">
        <v>1017324</v>
      </c>
      <c r="C2796" t="s">
        <v>18686</v>
      </c>
      <c r="D2796" t="s">
        <v>18687</v>
      </c>
      <c r="E2796" t="s">
        <v>18688</v>
      </c>
      <c r="F2796" s="15">
        <v>106.19</v>
      </c>
      <c r="G2796" t="s">
        <v>34</v>
      </c>
      <c r="H2796" t="s">
        <v>34</v>
      </c>
      <c r="I2796" t="s">
        <v>58</v>
      </c>
      <c r="J2796" t="s">
        <v>48</v>
      </c>
      <c r="K2796" t="s">
        <v>59</v>
      </c>
      <c r="L2796" t="s">
        <v>25433</v>
      </c>
      <c r="M2796" t="s">
        <v>25434</v>
      </c>
      <c r="N2796" t="s">
        <v>25435</v>
      </c>
      <c r="O2796">
        <f>VLOOKUP(B2796,HIS退!B:F,5,FALSE)</f>
        <v>-106.19</v>
      </c>
      <c r="P2796" t="str">
        <f>VLOOKUP(B2796,HIS退!B:I,8,FALSE)</f>
        <v>1</v>
      </c>
      <c r="Q2796" s="38">
        <f>VLOOKUP(C2796,招行退!B:F,5,FALSE)</f>
        <v>106.19</v>
      </c>
      <c r="R2796" t="str">
        <f>VLOOKUP(C2796,招行退!B:H,7,FALSE)</f>
        <v>S</v>
      </c>
      <c r="S2796" t="e">
        <f>VLOOKUP(C2796,招行退!B:I,8,FALSE)</f>
        <v>#N/A</v>
      </c>
    </row>
    <row r="2797" spans="1:19" ht="14.25" hidden="1">
      <c r="A2797" t="s">
        <v>25436</v>
      </c>
      <c r="B2797">
        <v>1017346</v>
      </c>
      <c r="C2797" t="s">
        <v>18690</v>
      </c>
      <c r="D2797" t="s">
        <v>7147</v>
      </c>
      <c r="E2797" t="s">
        <v>7148</v>
      </c>
      <c r="F2797" s="15">
        <v>508.5</v>
      </c>
      <c r="G2797" t="s">
        <v>34</v>
      </c>
      <c r="H2797" t="s">
        <v>34</v>
      </c>
      <c r="I2797" t="s">
        <v>58</v>
      </c>
      <c r="J2797" t="s">
        <v>48</v>
      </c>
      <c r="K2797" t="s">
        <v>59</v>
      </c>
      <c r="L2797" t="s">
        <v>25437</v>
      </c>
      <c r="M2797" t="s">
        <v>25438</v>
      </c>
      <c r="N2797" t="s">
        <v>7151</v>
      </c>
      <c r="O2797">
        <f>VLOOKUP(B2797,HIS退!B:F,5,FALSE)</f>
        <v>-508.5</v>
      </c>
      <c r="P2797" t="str">
        <f>VLOOKUP(B2797,HIS退!B:I,8,FALSE)</f>
        <v>1</v>
      </c>
      <c r="Q2797" s="38">
        <f>VLOOKUP(C2797,招行退!B:F,5,FALSE)</f>
        <v>508.5</v>
      </c>
      <c r="R2797" t="str">
        <f>VLOOKUP(C2797,招行退!B:H,7,FALSE)</f>
        <v>S</v>
      </c>
      <c r="S2797" t="e">
        <f>VLOOKUP(C2797,招行退!B:I,8,FALSE)</f>
        <v>#N/A</v>
      </c>
    </row>
    <row r="2798" spans="1:19" ht="14.25" hidden="1">
      <c r="A2798" t="s">
        <v>25439</v>
      </c>
      <c r="B2798">
        <v>1017352</v>
      </c>
      <c r="C2798" t="s">
        <v>18692</v>
      </c>
      <c r="D2798" t="s">
        <v>18693</v>
      </c>
      <c r="E2798" t="s">
        <v>18694</v>
      </c>
      <c r="F2798" s="15">
        <v>491</v>
      </c>
      <c r="G2798" t="s">
        <v>34</v>
      </c>
      <c r="H2798" t="s">
        <v>34</v>
      </c>
      <c r="I2798" t="s">
        <v>58</v>
      </c>
      <c r="J2798" t="s">
        <v>48</v>
      </c>
      <c r="K2798" t="s">
        <v>59</v>
      </c>
      <c r="L2798" t="s">
        <v>25440</v>
      </c>
      <c r="M2798" t="s">
        <v>25441</v>
      </c>
      <c r="N2798" t="s">
        <v>25442</v>
      </c>
      <c r="O2798">
        <f>VLOOKUP(B2798,HIS退!B:F,5,FALSE)</f>
        <v>-491</v>
      </c>
      <c r="P2798" t="str">
        <f>VLOOKUP(B2798,HIS退!B:I,8,FALSE)</f>
        <v>1</v>
      </c>
      <c r="Q2798" s="38">
        <f>VLOOKUP(C2798,招行退!B:F,5,FALSE)</f>
        <v>491</v>
      </c>
      <c r="R2798" t="str">
        <f>VLOOKUP(C2798,招行退!B:H,7,FALSE)</f>
        <v>S</v>
      </c>
      <c r="S2798" t="e">
        <f>VLOOKUP(C2798,招行退!B:I,8,FALSE)</f>
        <v>#N/A</v>
      </c>
    </row>
    <row r="2799" spans="1:19" ht="14.25" hidden="1">
      <c r="A2799" t="s">
        <v>25443</v>
      </c>
      <c r="B2799">
        <v>1017365</v>
      </c>
      <c r="C2799" t="s">
        <v>18696</v>
      </c>
      <c r="D2799" t="s">
        <v>18697</v>
      </c>
      <c r="E2799" t="s">
        <v>12922</v>
      </c>
      <c r="F2799" s="15">
        <v>900</v>
      </c>
      <c r="G2799" t="s">
        <v>34</v>
      </c>
      <c r="H2799" t="s">
        <v>34</v>
      </c>
      <c r="I2799" t="s">
        <v>58</v>
      </c>
      <c r="J2799" t="s">
        <v>48</v>
      </c>
      <c r="K2799" t="s">
        <v>59</v>
      </c>
      <c r="L2799" t="s">
        <v>25444</v>
      </c>
      <c r="M2799" t="s">
        <v>25445</v>
      </c>
      <c r="N2799" t="s">
        <v>25446</v>
      </c>
      <c r="O2799">
        <f>VLOOKUP(B2799,HIS退!B:F,5,FALSE)</f>
        <v>-900</v>
      </c>
      <c r="P2799" t="str">
        <f>VLOOKUP(B2799,HIS退!B:I,8,FALSE)</f>
        <v>1</v>
      </c>
      <c r="Q2799" s="38">
        <f>VLOOKUP(C2799,招行退!B:F,5,FALSE)</f>
        <v>900</v>
      </c>
      <c r="R2799" t="str">
        <f>VLOOKUP(C2799,招行退!B:H,7,FALSE)</f>
        <v>S</v>
      </c>
      <c r="S2799" t="e">
        <f>VLOOKUP(C2799,招行退!B:I,8,FALSE)</f>
        <v>#N/A</v>
      </c>
    </row>
    <row r="2800" spans="1:19" ht="14.25" hidden="1">
      <c r="A2800" t="s">
        <v>25447</v>
      </c>
      <c r="B2800">
        <v>1017379</v>
      </c>
      <c r="C2800" t="s">
        <v>18699</v>
      </c>
      <c r="D2800" t="s">
        <v>18700</v>
      </c>
      <c r="E2800" t="s">
        <v>18701</v>
      </c>
      <c r="F2800" s="15">
        <v>1528.5</v>
      </c>
      <c r="G2800" t="s">
        <v>34</v>
      </c>
      <c r="H2800" t="s">
        <v>34</v>
      </c>
      <c r="I2800" t="s">
        <v>58</v>
      </c>
      <c r="J2800" t="s">
        <v>48</v>
      </c>
      <c r="K2800" t="s">
        <v>59</v>
      </c>
      <c r="L2800" t="s">
        <v>25448</v>
      </c>
      <c r="M2800" t="s">
        <v>25449</v>
      </c>
      <c r="N2800" t="s">
        <v>25450</v>
      </c>
      <c r="O2800">
        <f>VLOOKUP(B2800,HIS退!B:F,5,FALSE)</f>
        <v>-1528.5</v>
      </c>
      <c r="P2800" t="str">
        <f>VLOOKUP(B2800,HIS退!B:I,8,FALSE)</f>
        <v>1</v>
      </c>
      <c r="Q2800" s="38">
        <f>VLOOKUP(C2800,招行退!B:F,5,FALSE)</f>
        <v>1528.5</v>
      </c>
      <c r="R2800" t="str">
        <f>VLOOKUP(C2800,招行退!B:H,7,FALSE)</f>
        <v>S</v>
      </c>
      <c r="S2800" t="e">
        <f>VLOOKUP(C2800,招行退!B:I,8,FALSE)</f>
        <v>#N/A</v>
      </c>
    </row>
    <row r="2801" spans="1:19" ht="14.25" hidden="1">
      <c r="A2801" t="s">
        <v>25451</v>
      </c>
      <c r="B2801">
        <v>1017496</v>
      </c>
      <c r="C2801" t="s">
        <v>18703</v>
      </c>
      <c r="D2801" t="s">
        <v>18704</v>
      </c>
      <c r="E2801" t="s">
        <v>18705</v>
      </c>
      <c r="F2801" s="15">
        <v>3621.87</v>
      </c>
      <c r="G2801" t="s">
        <v>34</v>
      </c>
      <c r="H2801" t="s">
        <v>34</v>
      </c>
      <c r="I2801" t="s">
        <v>58</v>
      </c>
      <c r="J2801" t="s">
        <v>48</v>
      </c>
      <c r="K2801" t="s">
        <v>59</v>
      </c>
      <c r="L2801" t="s">
        <v>25452</v>
      </c>
      <c r="M2801" t="s">
        <v>25453</v>
      </c>
      <c r="N2801" t="s">
        <v>25454</v>
      </c>
      <c r="O2801">
        <f>VLOOKUP(B2801,HIS退!B:F,5,FALSE)</f>
        <v>-3621.87</v>
      </c>
      <c r="P2801" t="str">
        <f>VLOOKUP(B2801,HIS退!B:I,8,FALSE)</f>
        <v>1</v>
      </c>
      <c r="Q2801" s="38">
        <f>VLOOKUP(C2801,招行退!B:F,5,FALSE)</f>
        <v>3621.87</v>
      </c>
      <c r="R2801" t="str">
        <f>VLOOKUP(C2801,招行退!B:H,7,FALSE)</f>
        <v>S</v>
      </c>
      <c r="S2801" t="e">
        <f>VLOOKUP(C2801,招行退!B:I,8,FALSE)</f>
        <v>#N/A</v>
      </c>
    </row>
    <row r="2802" spans="1:19" ht="14.25" hidden="1">
      <c r="A2802" t="s">
        <v>25455</v>
      </c>
      <c r="B2802">
        <v>1017628</v>
      </c>
      <c r="C2802" t="s">
        <v>13128</v>
      </c>
      <c r="D2802" t="s">
        <v>18553</v>
      </c>
      <c r="E2802" t="s">
        <v>13131</v>
      </c>
      <c r="F2802" s="15">
        <v>1516</v>
      </c>
      <c r="G2802" t="s">
        <v>34</v>
      </c>
      <c r="H2802" t="s">
        <v>34</v>
      </c>
      <c r="I2802" t="s">
        <v>340</v>
      </c>
      <c r="J2802" t="s">
        <v>57</v>
      </c>
      <c r="K2802" t="s">
        <v>59</v>
      </c>
      <c r="L2802" t="s">
        <v>13129</v>
      </c>
      <c r="M2802" t="s">
        <v>25456</v>
      </c>
      <c r="N2802" t="s">
        <v>13132</v>
      </c>
      <c r="O2802">
        <f>VLOOKUP(B2802,HIS退!B:F,5,FALSE)</f>
        <v>-1516</v>
      </c>
      <c r="P2802" t="str">
        <f>VLOOKUP(B2802,HIS退!B:I,8,FALSE)</f>
        <v>9</v>
      </c>
      <c r="Q2802" s="38">
        <f>VLOOKUP(C2802,招行退!B:F,5,FALSE)</f>
        <v>1516</v>
      </c>
      <c r="R2802" t="str">
        <f>VLOOKUP(C2802,招行退!B:H,7,FALSE)</f>
        <v>B</v>
      </c>
      <c r="S2802" t="str">
        <f>VLOOKUP(C2802,招行退!B:I,8,FALSE)</f>
        <v>20170727</v>
      </c>
    </row>
    <row r="2803" spans="1:19" ht="14.25" hidden="1">
      <c r="A2803" t="s">
        <v>25457</v>
      </c>
      <c r="B2803">
        <v>1018070</v>
      </c>
      <c r="C2803" t="s">
        <v>18708</v>
      </c>
      <c r="D2803" t="s">
        <v>18709</v>
      </c>
      <c r="E2803" t="s">
        <v>18710</v>
      </c>
      <c r="F2803" s="15">
        <v>218.04</v>
      </c>
      <c r="G2803" t="s">
        <v>34</v>
      </c>
      <c r="H2803" t="s">
        <v>34</v>
      </c>
      <c r="I2803" t="s">
        <v>58</v>
      </c>
      <c r="J2803" t="s">
        <v>48</v>
      </c>
      <c r="K2803" t="s">
        <v>59</v>
      </c>
      <c r="L2803" t="s">
        <v>25458</v>
      </c>
      <c r="M2803" t="s">
        <v>25459</v>
      </c>
      <c r="N2803" t="s">
        <v>25460</v>
      </c>
      <c r="O2803">
        <f>VLOOKUP(B2803,HIS退!B:F,5,FALSE)</f>
        <v>-218.04</v>
      </c>
      <c r="P2803" t="str">
        <f>VLOOKUP(B2803,HIS退!B:I,8,FALSE)</f>
        <v>1</v>
      </c>
      <c r="Q2803" s="38">
        <f>VLOOKUP(C2803,招行退!B:F,5,FALSE)</f>
        <v>218.04</v>
      </c>
      <c r="R2803" t="str">
        <f>VLOOKUP(C2803,招行退!B:H,7,FALSE)</f>
        <v>S</v>
      </c>
      <c r="S2803" t="e">
        <f>VLOOKUP(C2803,招行退!B:I,8,FALSE)</f>
        <v>#N/A</v>
      </c>
    </row>
    <row r="2804" spans="1:19" ht="14.25" hidden="1">
      <c r="A2804" t="s">
        <v>25461</v>
      </c>
      <c r="B2804">
        <v>1018118</v>
      </c>
      <c r="C2804" t="s">
        <v>18712</v>
      </c>
      <c r="D2804" t="s">
        <v>18713</v>
      </c>
      <c r="E2804" t="s">
        <v>18714</v>
      </c>
      <c r="F2804" s="15">
        <v>5000</v>
      </c>
      <c r="G2804" t="s">
        <v>34</v>
      </c>
      <c r="H2804" t="s">
        <v>34</v>
      </c>
      <c r="I2804" t="s">
        <v>58</v>
      </c>
      <c r="J2804" t="s">
        <v>48</v>
      </c>
      <c r="K2804" t="s">
        <v>59</v>
      </c>
      <c r="L2804" t="s">
        <v>25462</v>
      </c>
      <c r="M2804" t="s">
        <v>25463</v>
      </c>
      <c r="N2804" t="s">
        <v>25464</v>
      </c>
      <c r="O2804">
        <f>VLOOKUP(B2804,HIS退!B:F,5,FALSE)</f>
        <v>-5000</v>
      </c>
      <c r="P2804" t="str">
        <f>VLOOKUP(B2804,HIS退!B:I,8,FALSE)</f>
        <v>1</v>
      </c>
      <c r="Q2804" s="38">
        <f>VLOOKUP(C2804,招行退!B:F,5,FALSE)</f>
        <v>5000</v>
      </c>
      <c r="R2804" t="str">
        <f>VLOOKUP(C2804,招行退!B:H,7,FALSE)</f>
        <v>S</v>
      </c>
      <c r="S2804" t="e">
        <f>VLOOKUP(C2804,招行退!B:I,8,FALSE)</f>
        <v>#N/A</v>
      </c>
    </row>
    <row r="2805" spans="1:19" ht="14.25" hidden="1">
      <c r="A2805" t="s">
        <v>25465</v>
      </c>
      <c r="B2805">
        <v>1018446</v>
      </c>
      <c r="C2805" t="s">
        <v>18716</v>
      </c>
      <c r="D2805" t="s">
        <v>18717</v>
      </c>
      <c r="E2805" t="s">
        <v>18718</v>
      </c>
      <c r="F2805" s="15">
        <v>511.5</v>
      </c>
      <c r="G2805" t="s">
        <v>34</v>
      </c>
      <c r="H2805" t="s">
        <v>34</v>
      </c>
      <c r="I2805" t="s">
        <v>58</v>
      </c>
      <c r="J2805" t="s">
        <v>48</v>
      </c>
      <c r="K2805" t="s">
        <v>59</v>
      </c>
      <c r="L2805" t="s">
        <v>25466</v>
      </c>
      <c r="M2805" t="s">
        <v>25467</v>
      </c>
      <c r="N2805" t="s">
        <v>25468</v>
      </c>
      <c r="O2805">
        <f>VLOOKUP(B2805,HIS退!B:F,5,FALSE)</f>
        <v>-511.5</v>
      </c>
      <c r="P2805" t="str">
        <f>VLOOKUP(B2805,HIS退!B:I,8,FALSE)</f>
        <v>1</v>
      </c>
      <c r="Q2805" s="38">
        <f>VLOOKUP(C2805,招行退!B:F,5,FALSE)</f>
        <v>511.5</v>
      </c>
      <c r="R2805" t="str">
        <f>VLOOKUP(C2805,招行退!B:H,7,FALSE)</f>
        <v>S</v>
      </c>
      <c r="S2805" t="e">
        <f>VLOOKUP(C2805,招行退!B:I,8,FALSE)</f>
        <v>#N/A</v>
      </c>
    </row>
    <row r="2806" spans="1:19" ht="14.25" hidden="1">
      <c r="A2806" t="s">
        <v>25469</v>
      </c>
      <c r="B2806">
        <v>1019063</v>
      </c>
      <c r="C2806" t="s">
        <v>18720</v>
      </c>
      <c r="D2806" t="s">
        <v>18721</v>
      </c>
      <c r="E2806" t="s">
        <v>18722</v>
      </c>
      <c r="F2806" s="15">
        <v>358.5</v>
      </c>
      <c r="G2806" t="s">
        <v>34</v>
      </c>
      <c r="H2806" t="s">
        <v>34</v>
      </c>
      <c r="I2806" t="s">
        <v>58</v>
      </c>
      <c r="J2806" t="s">
        <v>48</v>
      </c>
      <c r="K2806" t="s">
        <v>59</v>
      </c>
      <c r="L2806" t="s">
        <v>25470</v>
      </c>
      <c r="M2806" t="s">
        <v>25471</v>
      </c>
      <c r="N2806" t="s">
        <v>25472</v>
      </c>
      <c r="O2806">
        <f>VLOOKUP(B2806,HIS退!B:F,5,FALSE)</f>
        <v>-358.5</v>
      </c>
      <c r="P2806" t="str">
        <f>VLOOKUP(B2806,HIS退!B:I,8,FALSE)</f>
        <v>1</v>
      </c>
      <c r="Q2806" s="38">
        <f>VLOOKUP(C2806,招行退!B:F,5,FALSE)</f>
        <v>358.5</v>
      </c>
      <c r="R2806" t="str">
        <f>VLOOKUP(C2806,招行退!B:H,7,FALSE)</f>
        <v>S</v>
      </c>
      <c r="S2806" t="e">
        <f>VLOOKUP(C2806,招行退!B:I,8,FALSE)</f>
        <v>#N/A</v>
      </c>
    </row>
    <row r="2807" spans="1:19" ht="14.25" hidden="1">
      <c r="A2807" t="s">
        <v>25473</v>
      </c>
      <c r="B2807">
        <v>1019231</v>
      </c>
      <c r="C2807" t="s">
        <v>18724</v>
      </c>
      <c r="D2807" t="s">
        <v>18725</v>
      </c>
      <c r="E2807" t="s">
        <v>18726</v>
      </c>
      <c r="F2807" s="15">
        <v>7635.82</v>
      </c>
      <c r="G2807" t="s">
        <v>34</v>
      </c>
      <c r="H2807" t="s">
        <v>34</v>
      </c>
      <c r="I2807" t="s">
        <v>58</v>
      </c>
      <c r="J2807" t="s">
        <v>48</v>
      </c>
      <c r="K2807" t="s">
        <v>59</v>
      </c>
      <c r="L2807" t="s">
        <v>25474</v>
      </c>
      <c r="M2807" t="s">
        <v>25475</v>
      </c>
      <c r="N2807" t="s">
        <v>25476</v>
      </c>
      <c r="O2807">
        <f>VLOOKUP(B2807,HIS退!B:F,5,FALSE)</f>
        <v>-7635.82</v>
      </c>
      <c r="P2807" t="str">
        <f>VLOOKUP(B2807,HIS退!B:I,8,FALSE)</f>
        <v>1</v>
      </c>
      <c r="Q2807" s="38">
        <f>VLOOKUP(C2807,招行退!B:F,5,FALSE)</f>
        <v>7635.82</v>
      </c>
      <c r="R2807" t="str">
        <f>VLOOKUP(C2807,招行退!B:H,7,FALSE)</f>
        <v>S</v>
      </c>
      <c r="S2807" t="e">
        <f>VLOOKUP(C2807,招行退!B:I,8,FALSE)</f>
        <v>#N/A</v>
      </c>
    </row>
    <row r="2808" spans="1:19" ht="14.25" hidden="1">
      <c r="A2808" t="s">
        <v>25477</v>
      </c>
      <c r="B2808">
        <v>1019302</v>
      </c>
      <c r="C2808" t="s">
        <v>18728</v>
      </c>
      <c r="D2808" t="s">
        <v>18729</v>
      </c>
      <c r="E2808" t="s">
        <v>18730</v>
      </c>
      <c r="F2808" s="15">
        <v>10814.83</v>
      </c>
      <c r="G2808" t="s">
        <v>34</v>
      </c>
      <c r="H2808" t="s">
        <v>34</v>
      </c>
      <c r="I2808" t="s">
        <v>58</v>
      </c>
      <c r="J2808" t="s">
        <v>48</v>
      </c>
      <c r="K2808" t="s">
        <v>59</v>
      </c>
      <c r="L2808" t="s">
        <v>25478</v>
      </c>
      <c r="M2808" t="s">
        <v>25479</v>
      </c>
      <c r="N2808" t="s">
        <v>25480</v>
      </c>
      <c r="O2808">
        <f>VLOOKUP(B2808,HIS退!B:F,5,FALSE)</f>
        <v>-10814.83</v>
      </c>
      <c r="P2808" t="str">
        <f>VLOOKUP(B2808,HIS退!B:I,8,FALSE)</f>
        <v>1</v>
      </c>
      <c r="Q2808" s="38">
        <f>VLOOKUP(C2808,招行退!B:F,5,FALSE)</f>
        <v>10814.83</v>
      </c>
      <c r="R2808" t="str">
        <f>VLOOKUP(C2808,招行退!B:H,7,FALSE)</f>
        <v>S</v>
      </c>
      <c r="S2808" t="e">
        <f>VLOOKUP(C2808,招行退!B:I,8,FALSE)</f>
        <v>#N/A</v>
      </c>
    </row>
    <row r="2809" spans="1:19" ht="14.25" hidden="1">
      <c r="A2809" t="s">
        <v>25481</v>
      </c>
      <c r="B2809">
        <v>1019301</v>
      </c>
      <c r="C2809" t="s">
        <v>13122</v>
      </c>
      <c r="D2809" t="s">
        <v>18732</v>
      </c>
      <c r="E2809" t="s">
        <v>13125</v>
      </c>
      <c r="F2809" s="15">
        <v>196.5</v>
      </c>
      <c r="G2809" t="s">
        <v>34</v>
      </c>
      <c r="H2809" t="s">
        <v>34</v>
      </c>
      <c r="I2809" t="s">
        <v>340</v>
      </c>
      <c r="J2809" t="s">
        <v>57</v>
      </c>
      <c r="K2809" t="s">
        <v>59</v>
      </c>
      <c r="L2809" t="s">
        <v>13123</v>
      </c>
      <c r="M2809" t="s">
        <v>25482</v>
      </c>
      <c r="N2809" t="s">
        <v>13126</v>
      </c>
      <c r="O2809">
        <f>VLOOKUP(B2809,HIS退!B:F,5,FALSE)</f>
        <v>-196.5</v>
      </c>
      <c r="P2809" t="str">
        <f>VLOOKUP(B2809,HIS退!B:I,8,FALSE)</f>
        <v>9</v>
      </c>
      <c r="Q2809" s="38">
        <f>VLOOKUP(C2809,招行退!B:F,5,FALSE)</f>
        <v>196.5</v>
      </c>
      <c r="R2809" t="str">
        <f>VLOOKUP(C2809,招行退!B:H,7,FALSE)</f>
        <v>B</v>
      </c>
      <c r="S2809" t="str">
        <f>VLOOKUP(C2809,招行退!B:I,8,FALSE)</f>
        <v>20170727</v>
      </c>
    </row>
    <row r="2810" spans="1:19" ht="14.25" hidden="1">
      <c r="A2810" t="s">
        <v>25483</v>
      </c>
      <c r="B2810">
        <v>1019332</v>
      </c>
      <c r="C2810" t="s">
        <v>18734</v>
      </c>
      <c r="D2810" t="s">
        <v>18735</v>
      </c>
      <c r="E2810" t="s">
        <v>18736</v>
      </c>
      <c r="F2810" s="15">
        <v>8713.94</v>
      </c>
      <c r="G2810" t="s">
        <v>34</v>
      </c>
      <c r="H2810" t="s">
        <v>34</v>
      </c>
      <c r="I2810" t="s">
        <v>58</v>
      </c>
      <c r="J2810" t="s">
        <v>48</v>
      </c>
      <c r="K2810" t="s">
        <v>59</v>
      </c>
      <c r="L2810" t="s">
        <v>25484</v>
      </c>
      <c r="M2810" t="s">
        <v>25485</v>
      </c>
      <c r="N2810" t="s">
        <v>25486</v>
      </c>
      <c r="O2810">
        <f>VLOOKUP(B2810,HIS退!B:F,5,FALSE)</f>
        <v>-8713.94</v>
      </c>
      <c r="P2810" t="str">
        <f>VLOOKUP(B2810,HIS退!B:I,8,FALSE)</f>
        <v>1</v>
      </c>
      <c r="Q2810" s="38">
        <f>VLOOKUP(C2810,招行退!B:F,5,FALSE)</f>
        <v>8713.94</v>
      </c>
      <c r="R2810" t="str">
        <f>VLOOKUP(C2810,招行退!B:H,7,FALSE)</f>
        <v>S</v>
      </c>
      <c r="S2810" t="e">
        <f>VLOOKUP(C2810,招行退!B:I,8,FALSE)</f>
        <v>#N/A</v>
      </c>
    </row>
    <row r="2811" spans="1:19" ht="14.25">
      <c r="A2811" t="s">
        <v>25487</v>
      </c>
      <c r="B2811">
        <v>1019482</v>
      </c>
      <c r="C2811" t="s">
        <v>13247</v>
      </c>
      <c r="D2811" t="s">
        <v>18738</v>
      </c>
      <c r="E2811" t="s">
        <v>13250</v>
      </c>
      <c r="F2811" s="15">
        <v>200</v>
      </c>
      <c r="G2811" t="s">
        <v>34</v>
      </c>
      <c r="H2811" t="s">
        <v>34</v>
      </c>
      <c r="I2811" t="s">
        <v>58</v>
      </c>
      <c r="J2811" t="s">
        <v>48</v>
      </c>
      <c r="K2811" t="s">
        <v>59</v>
      </c>
      <c r="L2811" s="19" t="s">
        <v>27362</v>
      </c>
      <c r="M2811" t="s">
        <v>25488</v>
      </c>
      <c r="N2811" t="s">
        <v>13251</v>
      </c>
      <c r="O2811">
        <f>VLOOKUP(B2811,HIS退!B:F,5,FALSE)</f>
        <v>-200</v>
      </c>
      <c r="P2811" t="str">
        <f>VLOOKUP(B2811,HIS退!B:I,8,FALSE)</f>
        <v>9</v>
      </c>
      <c r="Q2811" s="38">
        <f>VLOOKUP(C2811,招行退!B:F,5,FALSE)</f>
        <v>200</v>
      </c>
      <c r="R2811" t="str">
        <f>VLOOKUP(C2811,招行退!B:H,7,FALSE)</f>
        <v>B</v>
      </c>
      <c r="S2811" t="str">
        <f>VLOOKUP(C2811,招行退!B:I,8,FALSE)</f>
        <v>20170728</v>
      </c>
    </row>
    <row r="2812" spans="1:19" ht="14.25" hidden="1">
      <c r="A2812" t="s">
        <v>25489</v>
      </c>
      <c r="B2812">
        <v>1019555</v>
      </c>
      <c r="C2812" t="s">
        <v>18740</v>
      </c>
      <c r="D2812" t="s">
        <v>18741</v>
      </c>
      <c r="E2812" t="s">
        <v>18742</v>
      </c>
      <c r="F2812" s="15">
        <v>160</v>
      </c>
      <c r="G2812" t="s">
        <v>34</v>
      </c>
      <c r="H2812" t="s">
        <v>34</v>
      </c>
      <c r="I2812" t="s">
        <v>58</v>
      </c>
      <c r="J2812" t="s">
        <v>48</v>
      </c>
      <c r="K2812" t="s">
        <v>59</v>
      </c>
      <c r="L2812" t="s">
        <v>25490</v>
      </c>
      <c r="M2812" t="s">
        <v>25491</v>
      </c>
      <c r="N2812" t="s">
        <v>13251</v>
      </c>
      <c r="O2812">
        <f>VLOOKUP(B2812,HIS退!B:F,5,FALSE)</f>
        <v>-160</v>
      </c>
      <c r="P2812" t="str">
        <f>VLOOKUP(B2812,HIS退!B:I,8,FALSE)</f>
        <v>1</v>
      </c>
      <c r="Q2812" s="38">
        <f>VLOOKUP(C2812,招行退!B:F,5,FALSE)</f>
        <v>160</v>
      </c>
      <c r="R2812" t="str">
        <f>VLOOKUP(C2812,招行退!B:H,7,FALSE)</f>
        <v>S</v>
      </c>
      <c r="S2812" t="e">
        <f>VLOOKUP(C2812,招行退!B:I,8,FALSE)</f>
        <v>#N/A</v>
      </c>
    </row>
    <row r="2813" spans="1:19" ht="14.25" hidden="1">
      <c r="A2813" t="s">
        <v>25492</v>
      </c>
      <c r="B2813">
        <v>1019764</v>
      </c>
      <c r="C2813" t="s">
        <v>18744</v>
      </c>
      <c r="D2813" t="s">
        <v>18745</v>
      </c>
      <c r="E2813" t="s">
        <v>5857</v>
      </c>
      <c r="F2813" s="15">
        <v>994</v>
      </c>
      <c r="G2813" t="s">
        <v>34</v>
      </c>
      <c r="H2813" t="s">
        <v>34</v>
      </c>
      <c r="I2813" t="s">
        <v>58</v>
      </c>
      <c r="J2813" t="s">
        <v>48</v>
      </c>
      <c r="K2813" t="s">
        <v>59</v>
      </c>
      <c r="L2813" t="s">
        <v>25493</v>
      </c>
      <c r="M2813" t="s">
        <v>25494</v>
      </c>
      <c r="N2813" t="s">
        <v>25495</v>
      </c>
      <c r="O2813">
        <f>VLOOKUP(B2813,HIS退!B:F,5,FALSE)</f>
        <v>-994</v>
      </c>
      <c r="P2813" t="str">
        <f>VLOOKUP(B2813,HIS退!B:I,8,FALSE)</f>
        <v>1</v>
      </c>
      <c r="Q2813" s="38">
        <f>VLOOKUP(C2813,招行退!B:F,5,FALSE)</f>
        <v>994</v>
      </c>
      <c r="R2813" t="str">
        <f>VLOOKUP(C2813,招行退!B:H,7,FALSE)</f>
        <v>S</v>
      </c>
      <c r="S2813" t="e">
        <f>VLOOKUP(C2813,招行退!B:I,8,FALSE)</f>
        <v>#N/A</v>
      </c>
    </row>
    <row r="2814" spans="1:19" ht="14.25" hidden="1">
      <c r="A2814" t="s">
        <v>25496</v>
      </c>
      <c r="B2814">
        <v>1019802</v>
      </c>
      <c r="C2814" t="s">
        <v>18747</v>
      </c>
      <c r="D2814" t="s">
        <v>18748</v>
      </c>
      <c r="E2814" t="s">
        <v>18749</v>
      </c>
      <c r="F2814" s="15">
        <v>82.5</v>
      </c>
      <c r="G2814" t="s">
        <v>34</v>
      </c>
      <c r="H2814" t="s">
        <v>34</v>
      </c>
      <c r="I2814" t="s">
        <v>58</v>
      </c>
      <c r="J2814" t="s">
        <v>48</v>
      </c>
      <c r="K2814" t="s">
        <v>59</v>
      </c>
      <c r="L2814" t="s">
        <v>25497</v>
      </c>
      <c r="M2814" t="s">
        <v>25498</v>
      </c>
      <c r="N2814" t="s">
        <v>25499</v>
      </c>
      <c r="O2814">
        <f>VLOOKUP(B2814,HIS退!B:F,5,FALSE)</f>
        <v>-82.5</v>
      </c>
      <c r="P2814" t="str">
        <f>VLOOKUP(B2814,HIS退!B:I,8,FALSE)</f>
        <v>1</v>
      </c>
      <c r="Q2814" s="38">
        <f>VLOOKUP(C2814,招行退!B:F,5,FALSE)</f>
        <v>82.5</v>
      </c>
      <c r="R2814" t="str">
        <f>VLOOKUP(C2814,招行退!B:H,7,FALSE)</f>
        <v>S</v>
      </c>
      <c r="S2814" t="e">
        <f>VLOOKUP(C2814,招行退!B:I,8,FALSE)</f>
        <v>#N/A</v>
      </c>
    </row>
    <row r="2815" spans="1:19" ht="14.25" hidden="1">
      <c r="A2815" t="s">
        <v>25500</v>
      </c>
      <c r="B2815">
        <v>1019905</v>
      </c>
      <c r="C2815" t="s">
        <v>18751</v>
      </c>
      <c r="D2815" t="s">
        <v>18752</v>
      </c>
      <c r="E2815" t="s">
        <v>18753</v>
      </c>
      <c r="F2815" s="15">
        <v>8388.2199999999993</v>
      </c>
      <c r="G2815" t="s">
        <v>34</v>
      </c>
      <c r="H2815" t="s">
        <v>34</v>
      </c>
      <c r="I2815" t="s">
        <v>58</v>
      </c>
      <c r="J2815" t="s">
        <v>48</v>
      </c>
      <c r="K2815" t="s">
        <v>59</v>
      </c>
      <c r="L2815" t="s">
        <v>25501</v>
      </c>
      <c r="M2815" t="s">
        <v>25502</v>
      </c>
      <c r="N2815" t="s">
        <v>25503</v>
      </c>
      <c r="O2815">
        <f>VLOOKUP(B2815,HIS退!B:F,5,FALSE)</f>
        <v>-8388.2199999999993</v>
      </c>
      <c r="P2815" t="str">
        <f>VLOOKUP(B2815,HIS退!B:I,8,FALSE)</f>
        <v>1</v>
      </c>
      <c r="Q2815" s="38">
        <f>VLOOKUP(C2815,招行退!B:F,5,FALSE)</f>
        <v>8388.2199999999993</v>
      </c>
      <c r="R2815" t="str">
        <f>VLOOKUP(C2815,招行退!B:H,7,FALSE)</f>
        <v>S</v>
      </c>
      <c r="S2815" t="e">
        <f>VLOOKUP(C2815,招行退!B:I,8,FALSE)</f>
        <v>#N/A</v>
      </c>
    </row>
    <row r="2816" spans="1:19" ht="14.25" hidden="1">
      <c r="A2816" t="s">
        <v>25504</v>
      </c>
      <c r="B2816">
        <v>1019959</v>
      </c>
      <c r="C2816" t="s">
        <v>18755</v>
      </c>
      <c r="D2816" t="s">
        <v>18756</v>
      </c>
      <c r="E2816" t="s">
        <v>18757</v>
      </c>
      <c r="F2816" s="15">
        <v>27570</v>
      </c>
      <c r="G2816" t="s">
        <v>34</v>
      </c>
      <c r="H2816" t="s">
        <v>34</v>
      </c>
      <c r="I2816" t="s">
        <v>58</v>
      </c>
      <c r="J2816" t="s">
        <v>48</v>
      </c>
      <c r="K2816" t="s">
        <v>59</v>
      </c>
      <c r="L2816" t="s">
        <v>25505</v>
      </c>
      <c r="M2816" t="s">
        <v>25506</v>
      </c>
      <c r="N2816" t="s">
        <v>25507</v>
      </c>
      <c r="O2816">
        <f>VLOOKUP(B2816,HIS退!B:F,5,FALSE)</f>
        <v>-27570</v>
      </c>
      <c r="P2816" t="str">
        <f>VLOOKUP(B2816,HIS退!B:I,8,FALSE)</f>
        <v>1</v>
      </c>
      <c r="Q2816" s="38">
        <f>VLOOKUP(C2816,招行退!B:F,5,FALSE)</f>
        <v>27570</v>
      </c>
      <c r="R2816" t="str">
        <f>VLOOKUP(C2816,招行退!B:H,7,FALSE)</f>
        <v>S</v>
      </c>
      <c r="S2816" t="e">
        <f>VLOOKUP(C2816,招行退!B:I,8,FALSE)</f>
        <v>#N/A</v>
      </c>
    </row>
    <row r="2817" spans="1:19" ht="14.25" hidden="1">
      <c r="A2817" t="s">
        <v>25508</v>
      </c>
      <c r="B2817">
        <v>1020034</v>
      </c>
      <c r="C2817" t="s">
        <v>18759</v>
      </c>
      <c r="D2817" t="s">
        <v>18760</v>
      </c>
      <c r="E2817" t="s">
        <v>18761</v>
      </c>
      <c r="F2817" s="15">
        <v>613</v>
      </c>
      <c r="G2817" t="s">
        <v>34</v>
      </c>
      <c r="H2817" t="s">
        <v>34</v>
      </c>
      <c r="I2817" t="s">
        <v>58</v>
      </c>
      <c r="J2817" t="s">
        <v>48</v>
      </c>
      <c r="K2817" t="s">
        <v>59</v>
      </c>
      <c r="L2817" t="s">
        <v>25509</v>
      </c>
      <c r="M2817" t="s">
        <v>25510</v>
      </c>
      <c r="N2817" t="s">
        <v>25511</v>
      </c>
      <c r="O2817">
        <f>VLOOKUP(B2817,HIS退!B:F,5,FALSE)</f>
        <v>-613</v>
      </c>
      <c r="P2817" t="str">
        <f>VLOOKUP(B2817,HIS退!B:I,8,FALSE)</f>
        <v>1</v>
      </c>
      <c r="Q2817" s="38">
        <f>VLOOKUP(C2817,招行退!B:F,5,FALSE)</f>
        <v>613</v>
      </c>
      <c r="R2817" t="str">
        <f>VLOOKUP(C2817,招行退!B:H,7,FALSE)</f>
        <v>S</v>
      </c>
      <c r="S2817" t="e">
        <f>VLOOKUP(C2817,招行退!B:I,8,FALSE)</f>
        <v>#N/A</v>
      </c>
    </row>
    <row r="2818" spans="1:19" ht="14.25" hidden="1">
      <c r="A2818" t="s">
        <v>25512</v>
      </c>
      <c r="B2818">
        <v>1020051</v>
      </c>
      <c r="C2818" t="s">
        <v>18763</v>
      </c>
      <c r="D2818" t="s">
        <v>17300</v>
      </c>
      <c r="E2818" t="s">
        <v>17301</v>
      </c>
      <c r="F2818" s="15">
        <v>12</v>
      </c>
      <c r="G2818" t="s">
        <v>34</v>
      </c>
      <c r="H2818" t="s">
        <v>34</v>
      </c>
      <c r="I2818" t="s">
        <v>58</v>
      </c>
      <c r="J2818" t="s">
        <v>48</v>
      </c>
      <c r="K2818" t="s">
        <v>59</v>
      </c>
      <c r="L2818" t="s">
        <v>25513</v>
      </c>
      <c r="M2818" t="s">
        <v>25514</v>
      </c>
      <c r="N2818" t="s">
        <v>24014</v>
      </c>
      <c r="O2818">
        <f>VLOOKUP(B2818,HIS退!B:F,5,FALSE)</f>
        <v>-12</v>
      </c>
      <c r="P2818" t="str">
        <f>VLOOKUP(B2818,HIS退!B:I,8,FALSE)</f>
        <v>1</v>
      </c>
      <c r="Q2818" s="38">
        <f>VLOOKUP(C2818,招行退!B:F,5,FALSE)</f>
        <v>12</v>
      </c>
      <c r="R2818" t="str">
        <f>VLOOKUP(C2818,招行退!B:H,7,FALSE)</f>
        <v>S</v>
      </c>
      <c r="S2818" t="e">
        <f>VLOOKUP(C2818,招行退!B:I,8,FALSE)</f>
        <v>#N/A</v>
      </c>
    </row>
    <row r="2819" spans="1:19" ht="14.25" hidden="1">
      <c r="A2819" t="s">
        <v>25515</v>
      </c>
      <c r="B2819">
        <v>1020103</v>
      </c>
      <c r="C2819" t="s">
        <v>13115</v>
      </c>
      <c r="D2819" t="s">
        <v>18765</v>
      </c>
      <c r="E2819" t="s">
        <v>13118</v>
      </c>
      <c r="F2819" s="15">
        <v>352.5</v>
      </c>
      <c r="G2819" t="s">
        <v>34</v>
      </c>
      <c r="H2819" t="s">
        <v>34</v>
      </c>
      <c r="I2819" t="s">
        <v>340</v>
      </c>
      <c r="J2819" t="s">
        <v>57</v>
      </c>
      <c r="K2819" t="s">
        <v>59</v>
      </c>
      <c r="L2819" t="s">
        <v>13116</v>
      </c>
      <c r="M2819" t="s">
        <v>25516</v>
      </c>
      <c r="N2819" t="s">
        <v>13119</v>
      </c>
      <c r="O2819">
        <f>VLOOKUP(B2819,HIS退!B:F,5,FALSE)</f>
        <v>-352.5</v>
      </c>
      <c r="P2819" t="str">
        <f>VLOOKUP(B2819,HIS退!B:I,8,FALSE)</f>
        <v>9</v>
      </c>
      <c r="Q2819" s="38">
        <f>VLOOKUP(C2819,招行退!B:F,5,FALSE)</f>
        <v>352.5</v>
      </c>
      <c r="R2819" t="str">
        <f>VLOOKUP(C2819,招行退!B:H,7,FALSE)</f>
        <v>B</v>
      </c>
      <c r="S2819" t="str">
        <f>VLOOKUP(C2819,招行退!B:I,8,FALSE)</f>
        <v>20170727</v>
      </c>
    </row>
    <row r="2820" spans="1:19" ht="14.25" hidden="1">
      <c r="A2820" t="s">
        <v>25517</v>
      </c>
      <c r="B2820">
        <v>1020190</v>
      </c>
      <c r="C2820" t="s">
        <v>18767</v>
      </c>
      <c r="D2820" t="s">
        <v>15710</v>
      </c>
      <c r="E2820" t="s">
        <v>15711</v>
      </c>
      <c r="F2820" s="15">
        <v>800</v>
      </c>
      <c r="G2820" t="s">
        <v>34</v>
      </c>
      <c r="H2820" t="s">
        <v>34</v>
      </c>
      <c r="I2820" t="s">
        <v>58</v>
      </c>
      <c r="J2820" t="s">
        <v>48</v>
      </c>
      <c r="K2820" t="s">
        <v>59</v>
      </c>
      <c r="L2820" t="s">
        <v>25518</v>
      </c>
      <c r="M2820" t="s">
        <v>25519</v>
      </c>
      <c r="N2820" t="s">
        <v>6301</v>
      </c>
      <c r="O2820">
        <f>VLOOKUP(B2820,HIS退!B:F,5,FALSE)</f>
        <v>-800</v>
      </c>
      <c r="P2820" t="str">
        <f>VLOOKUP(B2820,HIS退!B:I,8,FALSE)</f>
        <v>1</v>
      </c>
      <c r="Q2820" s="38">
        <f>VLOOKUP(C2820,招行退!B:F,5,FALSE)</f>
        <v>800</v>
      </c>
      <c r="R2820" t="str">
        <f>VLOOKUP(C2820,招行退!B:H,7,FALSE)</f>
        <v>S</v>
      </c>
      <c r="S2820" t="e">
        <f>VLOOKUP(C2820,招行退!B:I,8,FALSE)</f>
        <v>#N/A</v>
      </c>
    </row>
    <row r="2821" spans="1:19" ht="14.25" hidden="1">
      <c r="A2821" t="s">
        <v>25520</v>
      </c>
      <c r="B2821">
        <v>1020276</v>
      </c>
      <c r="C2821" t="s">
        <v>18769</v>
      </c>
      <c r="D2821" t="s">
        <v>18770</v>
      </c>
      <c r="E2821" t="s">
        <v>18771</v>
      </c>
      <c r="F2821" s="15">
        <v>8000</v>
      </c>
      <c r="G2821" t="s">
        <v>34</v>
      </c>
      <c r="H2821" t="s">
        <v>34</v>
      </c>
      <c r="I2821" t="s">
        <v>58</v>
      </c>
      <c r="J2821" t="s">
        <v>48</v>
      </c>
      <c r="K2821" t="s">
        <v>59</v>
      </c>
      <c r="L2821" t="s">
        <v>25521</v>
      </c>
      <c r="M2821" t="s">
        <v>25522</v>
      </c>
      <c r="N2821" t="s">
        <v>25523</v>
      </c>
      <c r="O2821">
        <f>VLOOKUP(B2821,HIS退!B:F,5,FALSE)</f>
        <v>-8000</v>
      </c>
      <c r="P2821" t="str">
        <f>VLOOKUP(B2821,HIS退!B:I,8,FALSE)</f>
        <v>1</v>
      </c>
      <c r="Q2821" s="38">
        <f>VLOOKUP(C2821,招行退!B:F,5,FALSE)</f>
        <v>8000</v>
      </c>
      <c r="R2821" t="str">
        <f>VLOOKUP(C2821,招行退!B:H,7,FALSE)</f>
        <v>S</v>
      </c>
      <c r="S2821" t="e">
        <f>VLOOKUP(C2821,招行退!B:I,8,FALSE)</f>
        <v>#N/A</v>
      </c>
    </row>
    <row r="2822" spans="1:19" ht="14.25" hidden="1">
      <c r="A2822" t="s">
        <v>18776</v>
      </c>
      <c r="B2822">
        <v>1020409</v>
      </c>
      <c r="C2822" t="s">
        <v>18773</v>
      </c>
      <c r="D2822" t="s">
        <v>18774</v>
      </c>
      <c r="E2822" t="s">
        <v>18775</v>
      </c>
      <c r="F2822" s="15">
        <v>3300</v>
      </c>
      <c r="G2822" t="s">
        <v>34</v>
      </c>
      <c r="H2822" t="s">
        <v>34</v>
      </c>
      <c r="I2822" t="s">
        <v>58</v>
      </c>
      <c r="J2822" t="s">
        <v>48</v>
      </c>
      <c r="K2822" t="s">
        <v>59</v>
      </c>
      <c r="L2822" t="s">
        <v>25524</v>
      </c>
      <c r="M2822" t="s">
        <v>25525</v>
      </c>
      <c r="N2822" t="s">
        <v>25526</v>
      </c>
      <c r="O2822">
        <f>VLOOKUP(B2822,HIS退!B:F,5,FALSE)</f>
        <v>-3300</v>
      </c>
      <c r="P2822" t="str">
        <f>VLOOKUP(B2822,HIS退!B:I,8,FALSE)</f>
        <v>1</v>
      </c>
      <c r="Q2822" s="38">
        <f>VLOOKUP(C2822,招行退!B:F,5,FALSE)</f>
        <v>3300</v>
      </c>
      <c r="R2822" t="str">
        <f>VLOOKUP(C2822,招行退!B:H,7,FALSE)</f>
        <v>S</v>
      </c>
      <c r="S2822" t="e">
        <f>VLOOKUP(C2822,招行退!B:I,8,FALSE)</f>
        <v>#N/A</v>
      </c>
    </row>
    <row r="2823" spans="1:19" ht="14.25" hidden="1">
      <c r="A2823" t="s">
        <v>25527</v>
      </c>
      <c r="B2823">
        <v>1020460</v>
      </c>
      <c r="C2823" t="s">
        <v>18777</v>
      </c>
      <c r="D2823" t="s">
        <v>1325</v>
      </c>
      <c r="E2823" t="s">
        <v>1326</v>
      </c>
      <c r="F2823" s="15">
        <v>271.16000000000003</v>
      </c>
      <c r="G2823" t="s">
        <v>34</v>
      </c>
      <c r="H2823" t="s">
        <v>34</v>
      </c>
      <c r="I2823" t="s">
        <v>58</v>
      </c>
      <c r="J2823" t="s">
        <v>48</v>
      </c>
      <c r="K2823" t="s">
        <v>59</v>
      </c>
      <c r="L2823" t="s">
        <v>25528</v>
      </c>
      <c r="M2823" t="s">
        <v>25529</v>
      </c>
      <c r="N2823" t="s">
        <v>3479</v>
      </c>
      <c r="O2823">
        <f>VLOOKUP(B2823,HIS退!B:F,5,FALSE)</f>
        <v>-271.16000000000003</v>
      </c>
      <c r="P2823" t="str">
        <f>VLOOKUP(B2823,HIS退!B:I,8,FALSE)</f>
        <v>1</v>
      </c>
      <c r="Q2823" s="38">
        <f>VLOOKUP(C2823,招行退!B:F,5,FALSE)</f>
        <v>271.16000000000003</v>
      </c>
      <c r="R2823" t="str">
        <f>VLOOKUP(C2823,招行退!B:H,7,FALSE)</f>
        <v>S</v>
      </c>
      <c r="S2823" t="e">
        <f>VLOOKUP(C2823,招行退!B:I,8,FALSE)</f>
        <v>#N/A</v>
      </c>
    </row>
    <row r="2824" spans="1:19" ht="14.25" hidden="1">
      <c r="A2824" t="s">
        <v>25530</v>
      </c>
      <c r="B2824">
        <v>1020554</v>
      </c>
      <c r="C2824" t="s">
        <v>18779</v>
      </c>
      <c r="D2824" t="s">
        <v>18780</v>
      </c>
      <c r="E2824" t="s">
        <v>18781</v>
      </c>
      <c r="F2824" s="15">
        <v>4500</v>
      </c>
      <c r="G2824" t="s">
        <v>34</v>
      </c>
      <c r="H2824" t="s">
        <v>34</v>
      </c>
      <c r="I2824" t="s">
        <v>58</v>
      </c>
      <c r="J2824" t="s">
        <v>48</v>
      </c>
      <c r="K2824" t="s">
        <v>59</v>
      </c>
      <c r="L2824" t="s">
        <v>25531</v>
      </c>
      <c r="M2824" t="s">
        <v>25532</v>
      </c>
      <c r="N2824" t="s">
        <v>25533</v>
      </c>
      <c r="O2824">
        <f>VLOOKUP(B2824,HIS退!B:F,5,FALSE)</f>
        <v>-4500</v>
      </c>
      <c r="P2824" t="str">
        <f>VLOOKUP(B2824,HIS退!B:I,8,FALSE)</f>
        <v>1</v>
      </c>
      <c r="Q2824" s="38">
        <f>VLOOKUP(C2824,招行退!B:F,5,FALSE)</f>
        <v>4500</v>
      </c>
      <c r="R2824" t="str">
        <f>VLOOKUP(C2824,招行退!B:H,7,FALSE)</f>
        <v>S</v>
      </c>
      <c r="S2824" t="e">
        <f>VLOOKUP(C2824,招行退!B:I,8,FALSE)</f>
        <v>#N/A</v>
      </c>
    </row>
    <row r="2825" spans="1:19" ht="14.25" hidden="1">
      <c r="A2825" t="s">
        <v>25534</v>
      </c>
      <c r="B2825">
        <v>1020573</v>
      </c>
      <c r="C2825" t="s">
        <v>18783</v>
      </c>
      <c r="D2825" t="s">
        <v>18784</v>
      </c>
      <c r="E2825" t="s">
        <v>18785</v>
      </c>
      <c r="F2825" s="15">
        <v>400</v>
      </c>
      <c r="G2825" t="s">
        <v>34</v>
      </c>
      <c r="H2825" t="s">
        <v>34</v>
      </c>
      <c r="I2825" t="s">
        <v>58</v>
      </c>
      <c r="J2825" t="s">
        <v>48</v>
      </c>
      <c r="K2825" t="s">
        <v>59</v>
      </c>
      <c r="L2825" t="s">
        <v>25535</v>
      </c>
      <c r="M2825" t="s">
        <v>25536</v>
      </c>
      <c r="N2825" t="s">
        <v>25537</v>
      </c>
      <c r="O2825">
        <f>VLOOKUP(B2825,HIS退!B:F,5,FALSE)</f>
        <v>-400</v>
      </c>
      <c r="P2825" t="str">
        <f>VLOOKUP(B2825,HIS退!B:I,8,FALSE)</f>
        <v>1</v>
      </c>
      <c r="Q2825" s="38">
        <f>VLOOKUP(C2825,招行退!B:F,5,FALSE)</f>
        <v>400</v>
      </c>
      <c r="R2825" t="str">
        <f>VLOOKUP(C2825,招行退!B:H,7,FALSE)</f>
        <v>S</v>
      </c>
      <c r="S2825" t="e">
        <f>VLOOKUP(C2825,招行退!B:I,8,FALSE)</f>
        <v>#N/A</v>
      </c>
    </row>
    <row r="2826" spans="1:19" ht="14.25" hidden="1">
      <c r="A2826" t="s">
        <v>25538</v>
      </c>
      <c r="B2826">
        <v>1020756</v>
      </c>
      <c r="C2826" t="s">
        <v>18787</v>
      </c>
      <c r="D2826" t="s">
        <v>18788</v>
      </c>
      <c r="E2826" t="s">
        <v>18789</v>
      </c>
      <c r="F2826" s="15">
        <v>883</v>
      </c>
      <c r="G2826" t="s">
        <v>34</v>
      </c>
      <c r="H2826" t="s">
        <v>34</v>
      </c>
      <c r="I2826" t="s">
        <v>58</v>
      </c>
      <c r="J2826" t="s">
        <v>48</v>
      </c>
      <c r="K2826" t="s">
        <v>59</v>
      </c>
      <c r="L2826" t="s">
        <v>25539</v>
      </c>
      <c r="M2826" t="s">
        <v>25540</v>
      </c>
      <c r="N2826" t="s">
        <v>25541</v>
      </c>
      <c r="O2826">
        <f>VLOOKUP(B2826,HIS退!B:F,5,FALSE)</f>
        <v>-883</v>
      </c>
      <c r="P2826" t="str">
        <f>VLOOKUP(B2826,HIS退!B:I,8,FALSE)</f>
        <v>1</v>
      </c>
      <c r="Q2826" s="38">
        <f>VLOOKUP(C2826,招行退!B:F,5,FALSE)</f>
        <v>883</v>
      </c>
      <c r="R2826" t="str">
        <f>VLOOKUP(C2826,招行退!B:H,7,FALSE)</f>
        <v>S</v>
      </c>
      <c r="S2826" t="e">
        <f>VLOOKUP(C2826,招行退!B:I,8,FALSE)</f>
        <v>#N/A</v>
      </c>
    </row>
    <row r="2827" spans="1:19" ht="14.25" hidden="1">
      <c r="A2827" t="s">
        <v>25542</v>
      </c>
      <c r="B2827">
        <v>1020795</v>
      </c>
      <c r="C2827" t="s">
        <v>18791</v>
      </c>
      <c r="D2827" t="s">
        <v>18792</v>
      </c>
      <c r="E2827" t="s">
        <v>18793</v>
      </c>
      <c r="F2827" s="15">
        <v>243</v>
      </c>
      <c r="G2827" t="s">
        <v>34</v>
      </c>
      <c r="H2827" t="s">
        <v>34</v>
      </c>
      <c r="I2827" t="s">
        <v>58</v>
      </c>
      <c r="J2827" t="s">
        <v>48</v>
      </c>
      <c r="K2827" t="s">
        <v>59</v>
      </c>
      <c r="L2827" t="s">
        <v>25543</v>
      </c>
      <c r="M2827" t="s">
        <v>25544</v>
      </c>
      <c r="N2827" t="s">
        <v>25545</v>
      </c>
      <c r="O2827">
        <f>VLOOKUP(B2827,HIS退!B:F,5,FALSE)</f>
        <v>-243</v>
      </c>
      <c r="P2827" t="str">
        <f>VLOOKUP(B2827,HIS退!B:I,8,FALSE)</f>
        <v>1</v>
      </c>
      <c r="Q2827" s="38">
        <f>VLOOKUP(C2827,招行退!B:F,5,FALSE)</f>
        <v>243</v>
      </c>
      <c r="R2827" t="str">
        <f>VLOOKUP(C2827,招行退!B:H,7,FALSE)</f>
        <v>S</v>
      </c>
      <c r="S2827" t="e">
        <f>VLOOKUP(C2827,招行退!B:I,8,FALSE)</f>
        <v>#N/A</v>
      </c>
    </row>
    <row r="2828" spans="1:19" ht="14.25" hidden="1">
      <c r="A2828" t="s">
        <v>25546</v>
      </c>
      <c r="B2828">
        <v>1020839</v>
      </c>
      <c r="C2828" t="s">
        <v>18795</v>
      </c>
      <c r="D2828" t="s">
        <v>18796</v>
      </c>
      <c r="E2828" t="s">
        <v>18797</v>
      </c>
      <c r="F2828" s="15">
        <v>4000</v>
      </c>
      <c r="G2828" t="s">
        <v>34</v>
      </c>
      <c r="H2828" t="s">
        <v>34</v>
      </c>
      <c r="I2828" t="s">
        <v>58</v>
      </c>
      <c r="J2828" t="s">
        <v>48</v>
      </c>
      <c r="K2828" t="s">
        <v>59</v>
      </c>
      <c r="L2828" t="s">
        <v>25547</v>
      </c>
      <c r="M2828" t="s">
        <v>25548</v>
      </c>
      <c r="N2828" t="s">
        <v>25549</v>
      </c>
      <c r="O2828">
        <f>VLOOKUP(B2828,HIS退!B:F,5,FALSE)</f>
        <v>-4000</v>
      </c>
      <c r="P2828" t="str">
        <f>VLOOKUP(B2828,HIS退!B:I,8,FALSE)</f>
        <v>1</v>
      </c>
      <c r="Q2828" s="38">
        <f>VLOOKUP(C2828,招行退!B:F,5,FALSE)</f>
        <v>4000</v>
      </c>
      <c r="R2828" t="str">
        <f>VLOOKUP(C2828,招行退!B:H,7,FALSE)</f>
        <v>S</v>
      </c>
      <c r="S2828" t="e">
        <f>VLOOKUP(C2828,招行退!B:I,8,FALSE)</f>
        <v>#N/A</v>
      </c>
    </row>
    <row r="2829" spans="1:19" ht="14.25" hidden="1">
      <c r="A2829" t="s">
        <v>25550</v>
      </c>
      <c r="B2829">
        <v>1020845</v>
      </c>
      <c r="C2829" t="s">
        <v>18799</v>
      </c>
      <c r="D2829" t="s">
        <v>18774</v>
      </c>
      <c r="E2829" t="s">
        <v>18775</v>
      </c>
      <c r="F2829" s="15">
        <v>12.97</v>
      </c>
      <c r="G2829" t="s">
        <v>34</v>
      </c>
      <c r="H2829" t="s">
        <v>34</v>
      </c>
      <c r="I2829" t="s">
        <v>58</v>
      </c>
      <c r="J2829" t="s">
        <v>48</v>
      </c>
      <c r="K2829" t="s">
        <v>59</v>
      </c>
      <c r="L2829" t="s">
        <v>25551</v>
      </c>
      <c r="M2829" t="s">
        <v>25552</v>
      </c>
      <c r="N2829" t="s">
        <v>25526</v>
      </c>
      <c r="O2829">
        <f>VLOOKUP(B2829,HIS退!B:F,5,FALSE)</f>
        <v>-12.97</v>
      </c>
      <c r="P2829" t="str">
        <f>VLOOKUP(B2829,HIS退!B:I,8,FALSE)</f>
        <v>1</v>
      </c>
      <c r="Q2829" s="38">
        <f>VLOOKUP(C2829,招行退!B:F,5,FALSE)</f>
        <v>12.97</v>
      </c>
      <c r="R2829" t="str">
        <f>VLOOKUP(C2829,招行退!B:H,7,FALSE)</f>
        <v>S</v>
      </c>
      <c r="S2829" t="e">
        <f>VLOOKUP(C2829,招行退!B:I,8,FALSE)</f>
        <v>#N/A</v>
      </c>
    </row>
    <row r="2830" spans="1:19" ht="14.25" hidden="1">
      <c r="A2830" t="s">
        <v>25553</v>
      </c>
      <c r="B2830">
        <v>1020957</v>
      </c>
      <c r="C2830" t="s">
        <v>18801</v>
      </c>
      <c r="D2830" t="s">
        <v>6541</v>
      </c>
      <c r="E2830" t="s">
        <v>6542</v>
      </c>
      <c r="F2830" s="15">
        <v>65.599999999999994</v>
      </c>
      <c r="G2830" t="s">
        <v>34</v>
      </c>
      <c r="H2830" t="s">
        <v>34</v>
      </c>
      <c r="I2830" t="s">
        <v>58</v>
      </c>
      <c r="J2830" t="s">
        <v>48</v>
      </c>
      <c r="K2830" t="s">
        <v>59</v>
      </c>
      <c r="L2830" t="s">
        <v>25554</v>
      </c>
      <c r="M2830" t="s">
        <v>25555</v>
      </c>
      <c r="N2830" t="s">
        <v>6545</v>
      </c>
      <c r="O2830">
        <f>VLOOKUP(B2830,HIS退!B:F,5,FALSE)</f>
        <v>-65.599999999999994</v>
      </c>
      <c r="P2830" t="str">
        <f>VLOOKUP(B2830,HIS退!B:I,8,FALSE)</f>
        <v>1</v>
      </c>
      <c r="Q2830" s="38">
        <f>VLOOKUP(C2830,招行退!B:F,5,FALSE)</f>
        <v>65.599999999999994</v>
      </c>
      <c r="R2830" t="str">
        <f>VLOOKUP(C2830,招行退!B:H,7,FALSE)</f>
        <v>S</v>
      </c>
      <c r="S2830" t="e">
        <f>VLOOKUP(C2830,招行退!B:I,8,FALSE)</f>
        <v>#N/A</v>
      </c>
    </row>
    <row r="2831" spans="1:19" ht="14.25" hidden="1">
      <c r="A2831" t="s">
        <v>25556</v>
      </c>
      <c r="B2831">
        <v>1020984</v>
      </c>
      <c r="C2831" t="s">
        <v>18803</v>
      </c>
      <c r="D2831" t="s">
        <v>18804</v>
      </c>
      <c r="E2831" t="s">
        <v>18805</v>
      </c>
      <c r="F2831" s="15">
        <v>61.17</v>
      </c>
      <c r="G2831" t="s">
        <v>34</v>
      </c>
      <c r="H2831" t="s">
        <v>34</v>
      </c>
      <c r="I2831" t="s">
        <v>58</v>
      </c>
      <c r="J2831" t="s">
        <v>48</v>
      </c>
      <c r="K2831" t="s">
        <v>59</v>
      </c>
      <c r="L2831" t="s">
        <v>25557</v>
      </c>
      <c r="M2831" t="s">
        <v>25558</v>
      </c>
      <c r="N2831" t="s">
        <v>25559</v>
      </c>
      <c r="O2831">
        <f>VLOOKUP(B2831,HIS退!B:F,5,FALSE)</f>
        <v>-61.17</v>
      </c>
      <c r="P2831" t="str">
        <f>VLOOKUP(B2831,HIS退!B:I,8,FALSE)</f>
        <v>1</v>
      </c>
      <c r="Q2831" s="38">
        <f>VLOOKUP(C2831,招行退!B:F,5,FALSE)</f>
        <v>61.17</v>
      </c>
      <c r="R2831" t="str">
        <f>VLOOKUP(C2831,招行退!B:H,7,FALSE)</f>
        <v>S</v>
      </c>
      <c r="S2831" t="e">
        <f>VLOOKUP(C2831,招行退!B:I,8,FALSE)</f>
        <v>#N/A</v>
      </c>
    </row>
    <row r="2832" spans="1:19" ht="14.25" hidden="1">
      <c r="A2832" t="s">
        <v>25560</v>
      </c>
      <c r="B2832">
        <v>1021092</v>
      </c>
      <c r="C2832" t="s">
        <v>18807</v>
      </c>
      <c r="D2832" t="s">
        <v>18808</v>
      </c>
      <c r="E2832" t="s">
        <v>18809</v>
      </c>
      <c r="F2832" s="15">
        <v>30.2</v>
      </c>
      <c r="G2832" t="s">
        <v>34</v>
      </c>
      <c r="H2832" t="s">
        <v>34</v>
      </c>
      <c r="I2832" t="s">
        <v>58</v>
      </c>
      <c r="J2832" t="s">
        <v>48</v>
      </c>
      <c r="K2832" t="s">
        <v>59</v>
      </c>
      <c r="L2832" t="s">
        <v>25561</v>
      </c>
      <c r="M2832" t="s">
        <v>25562</v>
      </c>
      <c r="N2832" t="s">
        <v>25563</v>
      </c>
      <c r="O2832">
        <f>VLOOKUP(B2832,HIS退!B:F,5,FALSE)</f>
        <v>-30.2</v>
      </c>
      <c r="P2832" t="str">
        <f>VLOOKUP(B2832,HIS退!B:I,8,FALSE)</f>
        <v>1</v>
      </c>
      <c r="Q2832" s="38">
        <f>VLOOKUP(C2832,招行退!B:F,5,FALSE)</f>
        <v>30.2</v>
      </c>
      <c r="R2832" t="str">
        <f>VLOOKUP(C2832,招行退!B:H,7,FALSE)</f>
        <v>S</v>
      </c>
      <c r="S2832" t="e">
        <f>VLOOKUP(C2832,招行退!B:I,8,FALSE)</f>
        <v>#N/A</v>
      </c>
    </row>
    <row r="2833" spans="1:19" ht="14.25" hidden="1">
      <c r="A2833" t="s">
        <v>25564</v>
      </c>
      <c r="B2833">
        <v>1021096</v>
      </c>
      <c r="C2833" t="s">
        <v>13085</v>
      </c>
      <c r="D2833" t="s">
        <v>7032</v>
      </c>
      <c r="E2833" t="s">
        <v>5097</v>
      </c>
      <c r="F2833" s="15">
        <v>500</v>
      </c>
      <c r="G2833" t="s">
        <v>34</v>
      </c>
      <c r="H2833" t="s">
        <v>34</v>
      </c>
      <c r="I2833" t="s">
        <v>340</v>
      </c>
      <c r="J2833" t="s">
        <v>57</v>
      </c>
      <c r="K2833" t="s">
        <v>59</v>
      </c>
      <c r="L2833" t="s">
        <v>13086</v>
      </c>
      <c r="M2833" t="s">
        <v>25565</v>
      </c>
      <c r="N2833" t="s">
        <v>5098</v>
      </c>
      <c r="O2833">
        <f>VLOOKUP(B2833,HIS退!B:F,5,FALSE)</f>
        <v>-500</v>
      </c>
      <c r="P2833" t="str">
        <f>VLOOKUP(B2833,HIS退!B:I,8,FALSE)</f>
        <v>9</v>
      </c>
      <c r="Q2833" s="38">
        <f>VLOOKUP(C2833,招行退!B:F,5,FALSE)</f>
        <v>500</v>
      </c>
      <c r="R2833" t="str">
        <f>VLOOKUP(C2833,招行退!B:H,7,FALSE)</f>
        <v>B</v>
      </c>
      <c r="S2833" t="str">
        <f>VLOOKUP(C2833,招行退!B:I,8,FALSE)</f>
        <v>20170711</v>
      </c>
    </row>
    <row r="2834" spans="1:19" ht="14.25" hidden="1">
      <c r="A2834" t="s">
        <v>25566</v>
      </c>
      <c r="B2834">
        <v>1021344</v>
      </c>
      <c r="C2834" t="s">
        <v>18812</v>
      </c>
      <c r="D2834" t="s">
        <v>18813</v>
      </c>
      <c r="E2834" t="s">
        <v>18814</v>
      </c>
      <c r="F2834" s="15">
        <v>532</v>
      </c>
      <c r="G2834" t="s">
        <v>34</v>
      </c>
      <c r="H2834" t="s">
        <v>34</v>
      </c>
      <c r="I2834" t="s">
        <v>58</v>
      </c>
      <c r="J2834" t="s">
        <v>48</v>
      </c>
      <c r="K2834" t="s">
        <v>59</v>
      </c>
      <c r="L2834" t="s">
        <v>25567</v>
      </c>
      <c r="M2834" t="s">
        <v>25568</v>
      </c>
      <c r="N2834" t="s">
        <v>25569</v>
      </c>
      <c r="O2834">
        <f>VLOOKUP(B2834,HIS退!B:F,5,FALSE)</f>
        <v>-532</v>
      </c>
      <c r="P2834" t="str">
        <f>VLOOKUP(B2834,HIS退!B:I,8,FALSE)</f>
        <v>1</v>
      </c>
      <c r="Q2834" s="38">
        <f>VLOOKUP(C2834,招行退!B:F,5,FALSE)</f>
        <v>532</v>
      </c>
      <c r="R2834" t="str">
        <f>VLOOKUP(C2834,招行退!B:H,7,FALSE)</f>
        <v>S</v>
      </c>
      <c r="S2834" t="e">
        <f>VLOOKUP(C2834,招行退!B:I,8,FALSE)</f>
        <v>#N/A</v>
      </c>
    </row>
    <row r="2835" spans="1:19" ht="14.25" hidden="1">
      <c r="A2835" t="s">
        <v>25570</v>
      </c>
      <c r="B2835">
        <v>1021404</v>
      </c>
      <c r="C2835" t="s">
        <v>18816</v>
      </c>
      <c r="D2835" t="s">
        <v>18817</v>
      </c>
      <c r="E2835" t="s">
        <v>18818</v>
      </c>
      <c r="F2835" s="15">
        <v>219.5</v>
      </c>
      <c r="G2835" t="s">
        <v>34</v>
      </c>
      <c r="H2835" t="s">
        <v>34</v>
      </c>
      <c r="I2835" t="s">
        <v>58</v>
      </c>
      <c r="J2835" t="s">
        <v>48</v>
      </c>
      <c r="K2835" t="s">
        <v>59</v>
      </c>
      <c r="L2835" t="s">
        <v>25571</v>
      </c>
      <c r="M2835" t="s">
        <v>25572</v>
      </c>
      <c r="N2835" t="s">
        <v>25569</v>
      </c>
      <c r="O2835">
        <f>VLOOKUP(B2835,HIS退!B:F,5,FALSE)</f>
        <v>-219.5</v>
      </c>
      <c r="P2835" t="str">
        <f>VLOOKUP(B2835,HIS退!B:I,8,FALSE)</f>
        <v>1</v>
      </c>
      <c r="Q2835" s="38">
        <f>VLOOKUP(C2835,招行退!B:F,5,FALSE)</f>
        <v>219.5</v>
      </c>
      <c r="R2835" t="str">
        <f>VLOOKUP(C2835,招行退!B:H,7,FALSE)</f>
        <v>S</v>
      </c>
      <c r="S2835" t="e">
        <f>VLOOKUP(C2835,招行退!B:I,8,FALSE)</f>
        <v>#N/A</v>
      </c>
    </row>
    <row r="2836" spans="1:19" ht="14.25" hidden="1">
      <c r="A2836" t="s">
        <v>25573</v>
      </c>
      <c r="B2836">
        <v>1021830</v>
      </c>
      <c r="C2836" t="s">
        <v>18820</v>
      </c>
      <c r="D2836" t="s">
        <v>18821</v>
      </c>
      <c r="E2836" t="s">
        <v>18822</v>
      </c>
      <c r="F2836" s="15">
        <v>1916.43</v>
      </c>
      <c r="G2836" t="s">
        <v>53</v>
      </c>
      <c r="H2836" t="s">
        <v>34</v>
      </c>
      <c r="I2836" t="s">
        <v>58</v>
      </c>
      <c r="J2836" t="s">
        <v>48</v>
      </c>
      <c r="K2836" t="s">
        <v>59</v>
      </c>
      <c r="L2836" t="s">
        <v>25574</v>
      </c>
      <c r="M2836" t="s">
        <v>25575</v>
      </c>
      <c r="N2836" t="s">
        <v>25576</v>
      </c>
      <c r="O2836">
        <f>VLOOKUP(B2836,HIS退!B:F,5,FALSE)</f>
        <v>-1916.43</v>
      </c>
      <c r="P2836" t="str">
        <f>VLOOKUP(B2836,HIS退!B:I,8,FALSE)</f>
        <v>1</v>
      </c>
      <c r="Q2836" s="38">
        <f>VLOOKUP(C2836,招行退!B:F,5,FALSE)</f>
        <v>1916.43</v>
      </c>
      <c r="R2836" t="str">
        <f>VLOOKUP(C2836,招行退!B:H,7,FALSE)</f>
        <v>S</v>
      </c>
      <c r="S2836" t="e">
        <f>VLOOKUP(C2836,招行退!B:I,8,FALSE)</f>
        <v>#N/A</v>
      </c>
    </row>
    <row r="2837" spans="1:19" ht="14.25" hidden="1">
      <c r="A2837" t="s">
        <v>25577</v>
      </c>
      <c r="B2837">
        <v>1021870</v>
      </c>
      <c r="C2837" t="s">
        <v>18824</v>
      </c>
      <c r="D2837" t="s">
        <v>18825</v>
      </c>
      <c r="E2837" t="s">
        <v>18826</v>
      </c>
      <c r="F2837" s="15">
        <v>1596</v>
      </c>
      <c r="G2837" t="s">
        <v>34</v>
      </c>
      <c r="H2837" t="s">
        <v>34</v>
      </c>
      <c r="I2837" t="s">
        <v>58</v>
      </c>
      <c r="J2837" t="s">
        <v>48</v>
      </c>
      <c r="K2837" t="s">
        <v>59</v>
      </c>
      <c r="L2837" t="s">
        <v>25578</v>
      </c>
      <c r="M2837" t="s">
        <v>25579</v>
      </c>
      <c r="N2837" t="s">
        <v>25580</v>
      </c>
      <c r="O2837">
        <f>VLOOKUP(B2837,HIS退!B:F,5,FALSE)</f>
        <v>-1596</v>
      </c>
      <c r="P2837" t="str">
        <f>VLOOKUP(B2837,HIS退!B:I,8,FALSE)</f>
        <v>1</v>
      </c>
      <c r="Q2837" s="38">
        <f>VLOOKUP(C2837,招行退!B:F,5,FALSE)</f>
        <v>1596</v>
      </c>
      <c r="R2837" t="str">
        <f>VLOOKUP(C2837,招行退!B:H,7,FALSE)</f>
        <v>S</v>
      </c>
      <c r="S2837" t="e">
        <f>VLOOKUP(C2837,招行退!B:I,8,FALSE)</f>
        <v>#N/A</v>
      </c>
    </row>
    <row r="2838" spans="1:19" ht="14.25" hidden="1">
      <c r="A2838" t="s">
        <v>25581</v>
      </c>
      <c r="B2838">
        <v>1021888</v>
      </c>
      <c r="C2838" t="s">
        <v>18828</v>
      </c>
      <c r="D2838" t="s">
        <v>18829</v>
      </c>
      <c r="E2838" t="s">
        <v>18438</v>
      </c>
      <c r="F2838" s="15">
        <v>466</v>
      </c>
      <c r="G2838" t="s">
        <v>34</v>
      </c>
      <c r="H2838" t="s">
        <v>34</v>
      </c>
      <c r="I2838" t="s">
        <v>58</v>
      </c>
      <c r="J2838" t="s">
        <v>48</v>
      </c>
      <c r="K2838" t="s">
        <v>59</v>
      </c>
      <c r="L2838" t="s">
        <v>25582</v>
      </c>
      <c r="M2838" t="s">
        <v>25583</v>
      </c>
      <c r="N2838" t="s">
        <v>25584</v>
      </c>
      <c r="O2838">
        <f>VLOOKUP(B2838,HIS退!B:F,5,FALSE)</f>
        <v>-466</v>
      </c>
      <c r="P2838" t="str">
        <f>VLOOKUP(B2838,HIS退!B:I,8,FALSE)</f>
        <v>1</v>
      </c>
      <c r="Q2838" s="38">
        <f>VLOOKUP(C2838,招行退!B:F,5,FALSE)</f>
        <v>466</v>
      </c>
      <c r="R2838" t="str">
        <f>VLOOKUP(C2838,招行退!B:H,7,FALSE)</f>
        <v>S</v>
      </c>
      <c r="S2838" t="e">
        <f>VLOOKUP(C2838,招行退!B:I,8,FALSE)</f>
        <v>#N/A</v>
      </c>
    </row>
    <row r="2839" spans="1:19" ht="14.25" hidden="1">
      <c r="A2839" t="s">
        <v>25585</v>
      </c>
      <c r="B2839">
        <v>1022041</v>
      </c>
      <c r="C2839" t="s">
        <v>13135</v>
      </c>
      <c r="D2839" t="s">
        <v>18093</v>
      </c>
      <c r="E2839" t="s">
        <v>12857</v>
      </c>
      <c r="F2839" s="15">
        <v>2000</v>
      </c>
      <c r="G2839" t="s">
        <v>34</v>
      </c>
      <c r="H2839" t="s">
        <v>34</v>
      </c>
      <c r="I2839" t="s">
        <v>340</v>
      </c>
      <c r="J2839" t="s">
        <v>57</v>
      </c>
      <c r="K2839" t="s">
        <v>59</v>
      </c>
      <c r="L2839" t="s">
        <v>13136</v>
      </c>
      <c r="M2839" t="s">
        <v>25586</v>
      </c>
      <c r="N2839" t="s">
        <v>12858</v>
      </c>
      <c r="O2839">
        <f>VLOOKUP(B2839,HIS退!B:F,5,FALSE)</f>
        <v>-2000</v>
      </c>
      <c r="P2839" t="str">
        <f>VLOOKUP(B2839,HIS退!B:I,8,FALSE)</f>
        <v>9</v>
      </c>
      <c r="Q2839" s="38">
        <f>VLOOKUP(C2839,招行退!B:F,5,FALSE)</f>
        <v>2000</v>
      </c>
      <c r="R2839" t="str">
        <f>VLOOKUP(C2839,招行退!B:H,7,FALSE)</f>
        <v>B</v>
      </c>
      <c r="S2839" t="str">
        <f>VLOOKUP(C2839,招行退!B:I,8,FALSE)</f>
        <v>20170726</v>
      </c>
    </row>
    <row r="2840" spans="1:19" ht="14.25" hidden="1">
      <c r="A2840" t="s">
        <v>25587</v>
      </c>
      <c r="B2840">
        <v>1022127</v>
      </c>
      <c r="C2840" t="s">
        <v>13172</v>
      </c>
      <c r="D2840" t="s">
        <v>18832</v>
      </c>
      <c r="E2840" t="s">
        <v>13175</v>
      </c>
      <c r="F2840" s="15">
        <v>1500</v>
      </c>
      <c r="G2840" t="s">
        <v>34</v>
      </c>
      <c r="H2840" t="s">
        <v>34</v>
      </c>
      <c r="I2840" t="s">
        <v>340</v>
      </c>
      <c r="J2840" t="s">
        <v>57</v>
      </c>
      <c r="K2840" t="s">
        <v>59</v>
      </c>
      <c r="L2840" t="s">
        <v>13173</v>
      </c>
      <c r="M2840" t="s">
        <v>25588</v>
      </c>
      <c r="N2840" t="s">
        <v>13176</v>
      </c>
      <c r="O2840">
        <f>VLOOKUP(B2840,HIS退!B:F,5,FALSE)</f>
        <v>-1500</v>
      </c>
      <c r="P2840" t="str">
        <f>VLOOKUP(B2840,HIS退!B:I,8,FALSE)</f>
        <v>9</v>
      </c>
      <c r="Q2840" s="38">
        <f>VLOOKUP(C2840,招行退!B:F,5,FALSE)</f>
        <v>1500</v>
      </c>
      <c r="R2840" t="str">
        <f>VLOOKUP(C2840,招行退!B:H,7,FALSE)</f>
        <v>B</v>
      </c>
      <c r="S2840" t="str">
        <f>VLOOKUP(C2840,招行退!B:I,8,FALSE)</f>
        <v>20170727</v>
      </c>
    </row>
    <row r="2841" spans="1:19" ht="14.25" hidden="1">
      <c r="A2841" t="s">
        <v>25589</v>
      </c>
      <c r="B2841">
        <v>1022158</v>
      </c>
      <c r="C2841" t="s">
        <v>18834</v>
      </c>
      <c r="D2841" t="s">
        <v>18835</v>
      </c>
      <c r="E2841" t="s">
        <v>18836</v>
      </c>
      <c r="F2841" s="15">
        <v>5256.13</v>
      </c>
      <c r="G2841" t="s">
        <v>34</v>
      </c>
      <c r="H2841" t="s">
        <v>34</v>
      </c>
      <c r="I2841" t="s">
        <v>58</v>
      </c>
      <c r="J2841" t="s">
        <v>48</v>
      </c>
      <c r="K2841" t="s">
        <v>59</v>
      </c>
      <c r="L2841" t="s">
        <v>25590</v>
      </c>
      <c r="M2841" t="s">
        <v>25591</v>
      </c>
      <c r="N2841" t="s">
        <v>25592</v>
      </c>
      <c r="O2841">
        <f>VLOOKUP(B2841,HIS退!B:F,5,FALSE)</f>
        <v>-5256.13</v>
      </c>
      <c r="P2841" t="str">
        <f>VLOOKUP(B2841,HIS退!B:I,8,FALSE)</f>
        <v>1</v>
      </c>
      <c r="Q2841" s="38">
        <f>VLOOKUP(C2841,招行退!B:F,5,FALSE)</f>
        <v>5256.13</v>
      </c>
      <c r="R2841" t="str">
        <f>VLOOKUP(C2841,招行退!B:H,7,FALSE)</f>
        <v>S</v>
      </c>
      <c r="S2841" t="e">
        <f>VLOOKUP(C2841,招行退!B:I,8,FALSE)</f>
        <v>#N/A</v>
      </c>
    </row>
    <row r="2842" spans="1:19" ht="14.25" hidden="1">
      <c r="A2842" t="s">
        <v>25593</v>
      </c>
      <c r="B2842">
        <v>1022278</v>
      </c>
      <c r="C2842" t="s">
        <v>18838</v>
      </c>
      <c r="D2842" t="s">
        <v>18839</v>
      </c>
      <c r="E2842" t="s">
        <v>13142</v>
      </c>
      <c r="F2842" s="15">
        <v>398.5</v>
      </c>
      <c r="G2842" t="s">
        <v>34</v>
      </c>
      <c r="H2842" t="s">
        <v>34</v>
      </c>
      <c r="I2842" t="s">
        <v>58</v>
      </c>
      <c r="J2842" t="s">
        <v>48</v>
      </c>
      <c r="K2842" t="s">
        <v>59</v>
      </c>
      <c r="L2842" t="s">
        <v>25594</v>
      </c>
      <c r="M2842" t="s">
        <v>25595</v>
      </c>
      <c r="N2842" t="s">
        <v>25596</v>
      </c>
      <c r="O2842">
        <f>VLOOKUP(B2842,HIS退!B:F,5,FALSE)</f>
        <v>-398.5</v>
      </c>
      <c r="P2842" t="str">
        <f>VLOOKUP(B2842,HIS退!B:I,8,FALSE)</f>
        <v>1</v>
      </c>
      <c r="Q2842" s="38">
        <f>VLOOKUP(C2842,招行退!B:F,5,FALSE)</f>
        <v>398.5</v>
      </c>
      <c r="R2842" t="str">
        <f>VLOOKUP(C2842,招行退!B:H,7,FALSE)</f>
        <v>S</v>
      </c>
      <c r="S2842" t="e">
        <f>VLOOKUP(C2842,招行退!B:I,8,FALSE)</f>
        <v>#N/A</v>
      </c>
    </row>
    <row r="2843" spans="1:19" ht="14.25" hidden="1">
      <c r="A2843" t="s">
        <v>25597</v>
      </c>
      <c r="B2843">
        <v>1022314</v>
      </c>
      <c r="C2843" t="s">
        <v>13139</v>
      </c>
      <c r="D2843" t="s">
        <v>18839</v>
      </c>
      <c r="E2843" t="s">
        <v>13142</v>
      </c>
      <c r="F2843" s="15">
        <v>800</v>
      </c>
      <c r="G2843" t="s">
        <v>34</v>
      </c>
      <c r="H2843" t="s">
        <v>34</v>
      </c>
      <c r="I2843" t="s">
        <v>340</v>
      </c>
      <c r="J2843" t="s">
        <v>57</v>
      </c>
      <c r="K2843" t="s">
        <v>59</v>
      </c>
      <c r="L2843" t="s">
        <v>13140</v>
      </c>
      <c r="M2843" t="s">
        <v>25598</v>
      </c>
      <c r="N2843" t="s">
        <v>13143</v>
      </c>
      <c r="O2843">
        <f>VLOOKUP(B2843,HIS退!B:F,5,FALSE)</f>
        <v>-800</v>
      </c>
      <c r="P2843" t="str">
        <f>VLOOKUP(B2843,HIS退!B:I,8,FALSE)</f>
        <v>9</v>
      </c>
      <c r="Q2843" s="38">
        <f>VLOOKUP(C2843,招行退!B:F,5,FALSE)</f>
        <v>800</v>
      </c>
      <c r="R2843" t="str">
        <f>VLOOKUP(C2843,招行退!B:H,7,FALSE)</f>
        <v>B</v>
      </c>
      <c r="S2843" t="str">
        <f>VLOOKUP(C2843,招行退!B:I,8,FALSE)</f>
        <v>20170727</v>
      </c>
    </row>
    <row r="2844" spans="1:19" ht="14.25" hidden="1">
      <c r="A2844" t="s">
        <v>25599</v>
      </c>
      <c r="B2844">
        <v>1022414</v>
      </c>
      <c r="C2844" t="s">
        <v>18842</v>
      </c>
      <c r="D2844" t="s">
        <v>18843</v>
      </c>
      <c r="E2844" t="s">
        <v>18844</v>
      </c>
      <c r="F2844" s="15">
        <v>1031</v>
      </c>
      <c r="G2844" t="s">
        <v>34</v>
      </c>
      <c r="H2844" t="s">
        <v>34</v>
      </c>
      <c r="I2844" t="s">
        <v>58</v>
      </c>
      <c r="J2844" t="s">
        <v>48</v>
      </c>
      <c r="K2844" t="s">
        <v>59</v>
      </c>
      <c r="L2844" t="s">
        <v>25600</v>
      </c>
      <c r="M2844" t="s">
        <v>25601</v>
      </c>
      <c r="N2844" t="s">
        <v>25602</v>
      </c>
      <c r="O2844">
        <f>VLOOKUP(B2844,HIS退!B:F,5,FALSE)</f>
        <v>-1031</v>
      </c>
      <c r="P2844" t="str">
        <f>VLOOKUP(B2844,HIS退!B:I,8,FALSE)</f>
        <v>1</v>
      </c>
      <c r="Q2844" s="38">
        <f>VLOOKUP(C2844,招行退!B:F,5,FALSE)</f>
        <v>1031</v>
      </c>
      <c r="R2844" t="str">
        <f>VLOOKUP(C2844,招行退!B:H,7,FALSE)</f>
        <v>S</v>
      </c>
      <c r="S2844" t="e">
        <f>VLOOKUP(C2844,招行退!B:I,8,FALSE)</f>
        <v>#N/A</v>
      </c>
    </row>
    <row r="2845" spans="1:19" ht="14.25" hidden="1">
      <c r="A2845" t="s">
        <v>25603</v>
      </c>
      <c r="B2845">
        <v>1022449</v>
      </c>
      <c r="C2845" t="s">
        <v>18846</v>
      </c>
      <c r="D2845" t="s">
        <v>18847</v>
      </c>
      <c r="E2845" t="s">
        <v>409</v>
      </c>
      <c r="F2845" s="15">
        <v>44.34</v>
      </c>
      <c r="G2845" t="s">
        <v>34</v>
      </c>
      <c r="H2845" t="s">
        <v>34</v>
      </c>
      <c r="I2845" t="s">
        <v>58</v>
      </c>
      <c r="J2845" t="s">
        <v>48</v>
      </c>
      <c r="K2845" t="s">
        <v>59</v>
      </c>
      <c r="L2845" t="s">
        <v>25604</v>
      </c>
      <c r="M2845" t="s">
        <v>25605</v>
      </c>
      <c r="N2845" t="s">
        <v>24774</v>
      </c>
      <c r="O2845">
        <f>VLOOKUP(B2845,HIS退!B:F,5,FALSE)</f>
        <v>-44.34</v>
      </c>
      <c r="P2845" t="str">
        <f>VLOOKUP(B2845,HIS退!B:I,8,FALSE)</f>
        <v>1</v>
      </c>
      <c r="Q2845" s="38">
        <f>VLOOKUP(C2845,招行退!B:F,5,FALSE)</f>
        <v>44.34</v>
      </c>
      <c r="R2845" t="str">
        <f>VLOOKUP(C2845,招行退!B:H,7,FALSE)</f>
        <v>S</v>
      </c>
      <c r="S2845" t="e">
        <f>VLOOKUP(C2845,招行退!B:I,8,FALSE)</f>
        <v>#N/A</v>
      </c>
    </row>
    <row r="2846" spans="1:19" ht="14.25" hidden="1">
      <c r="A2846" t="s">
        <v>25606</v>
      </c>
      <c r="B2846">
        <v>1022464</v>
      </c>
      <c r="C2846" t="s">
        <v>18849</v>
      </c>
      <c r="D2846" t="s">
        <v>18850</v>
      </c>
      <c r="E2846" t="s">
        <v>18851</v>
      </c>
      <c r="F2846" s="15">
        <v>604</v>
      </c>
      <c r="G2846" t="s">
        <v>34</v>
      </c>
      <c r="H2846" t="s">
        <v>34</v>
      </c>
      <c r="I2846" t="s">
        <v>58</v>
      </c>
      <c r="J2846" t="s">
        <v>48</v>
      </c>
      <c r="K2846" t="s">
        <v>59</v>
      </c>
      <c r="L2846" t="s">
        <v>25607</v>
      </c>
      <c r="M2846" t="s">
        <v>25608</v>
      </c>
      <c r="N2846" t="s">
        <v>25609</v>
      </c>
      <c r="O2846">
        <f>VLOOKUP(B2846,HIS退!B:F,5,FALSE)</f>
        <v>-604</v>
      </c>
      <c r="P2846" t="str">
        <f>VLOOKUP(B2846,HIS退!B:I,8,FALSE)</f>
        <v>1</v>
      </c>
      <c r="Q2846" s="38">
        <f>VLOOKUP(C2846,招行退!B:F,5,FALSE)</f>
        <v>604</v>
      </c>
      <c r="R2846" t="str">
        <f>VLOOKUP(C2846,招行退!B:H,7,FALSE)</f>
        <v>S</v>
      </c>
      <c r="S2846" t="e">
        <f>VLOOKUP(C2846,招行退!B:I,8,FALSE)</f>
        <v>#N/A</v>
      </c>
    </row>
    <row r="2847" spans="1:19" ht="14.25" hidden="1">
      <c r="A2847" t="s">
        <v>25610</v>
      </c>
      <c r="B2847">
        <v>1022510</v>
      </c>
      <c r="C2847" t="s">
        <v>18853</v>
      </c>
      <c r="D2847" t="s">
        <v>18854</v>
      </c>
      <c r="E2847" t="s">
        <v>18855</v>
      </c>
      <c r="F2847" s="15">
        <v>275.72000000000003</v>
      </c>
      <c r="G2847" t="s">
        <v>34</v>
      </c>
      <c r="H2847" t="s">
        <v>34</v>
      </c>
      <c r="I2847" t="s">
        <v>58</v>
      </c>
      <c r="J2847" t="s">
        <v>48</v>
      </c>
      <c r="K2847" t="s">
        <v>59</v>
      </c>
      <c r="L2847" t="s">
        <v>25611</v>
      </c>
      <c r="M2847" t="s">
        <v>25612</v>
      </c>
      <c r="N2847" t="s">
        <v>25613</v>
      </c>
      <c r="O2847">
        <f>VLOOKUP(B2847,HIS退!B:F,5,FALSE)</f>
        <v>-275.72000000000003</v>
      </c>
      <c r="P2847" t="str">
        <f>VLOOKUP(B2847,HIS退!B:I,8,FALSE)</f>
        <v>1</v>
      </c>
      <c r="Q2847" s="38">
        <f>VLOOKUP(C2847,招行退!B:F,5,FALSE)</f>
        <v>275.72000000000003</v>
      </c>
      <c r="R2847" t="str">
        <f>VLOOKUP(C2847,招行退!B:H,7,FALSE)</f>
        <v>S</v>
      </c>
      <c r="S2847" t="e">
        <f>VLOOKUP(C2847,招行退!B:I,8,FALSE)</f>
        <v>#N/A</v>
      </c>
    </row>
    <row r="2848" spans="1:19" ht="14.25" hidden="1">
      <c r="A2848" t="s">
        <v>25614</v>
      </c>
      <c r="B2848">
        <v>1022537</v>
      </c>
      <c r="C2848" t="s">
        <v>18857</v>
      </c>
      <c r="D2848" t="s">
        <v>18858</v>
      </c>
      <c r="E2848" t="s">
        <v>18859</v>
      </c>
      <c r="F2848" s="15">
        <v>332.31</v>
      </c>
      <c r="G2848" t="s">
        <v>34</v>
      </c>
      <c r="H2848" t="s">
        <v>34</v>
      </c>
      <c r="I2848" t="s">
        <v>58</v>
      </c>
      <c r="J2848" t="s">
        <v>48</v>
      </c>
      <c r="K2848" t="s">
        <v>59</v>
      </c>
      <c r="L2848" t="s">
        <v>25615</v>
      </c>
      <c r="M2848" t="s">
        <v>25616</v>
      </c>
      <c r="N2848" t="s">
        <v>25617</v>
      </c>
      <c r="O2848">
        <f>VLOOKUP(B2848,HIS退!B:F,5,FALSE)</f>
        <v>-332.31</v>
      </c>
      <c r="P2848" t="str">
        <f>VLOOKUP(B2848,HIS退!B:I,8,FALSE)</f>
        <v>1</v>
      </c>
      <c r="Q2848" s="38">
        <f>VLOOKUP(C2848,招行退!B:F,5,FALSE)</f>
        <v>332.31</v>
      </c>
      <c r="R2848" t="str">
        <f>VLOOKUP(C2848,招行退!B:H,7,FALSE)</f>
        <v>S</v>
      </c>
      <c r="S2848" t="e">
        <f>VLOOKUP(C2848,招行退!B:I,8,FALSE)</f>
        <v>#N/A</v>
      </c>
    </row>
    <row r="2849" spans="1:19" ht="14.25" hidden="1">
      <c r="A2849" t="s">
        <v>25618</v>
      </c>
      <c r="B2849">
        <v>1022559</v>
      </c>
      <c r="C2849" t="s">
        <v>18861</v>
      </c>
      <c r="D2849" t="s">
        <v>18862</v>
      </c>
      <c r="E2849" t="s">
        <v>18863</v>
      </c>
      <c r="F2849" s="15">
        <v>3250.23</v>
      </c>
      <c r="G2849" t="s">
        <v>34</v>
      </c>
      <c r="H2849" t="s">
        <v>34</v>
      </c>
      <c r="I2849" t="s">
        <v>58</v>
      </c>
      <c r="J2849" t="s">
        <v>48</v>
      </c>
      <c r="K2849" t="s">
        <v>59</v>
      </c>
      <c r="L2849" t="s">
        <v>25619</v>
      </c>
      <c r="M2849" t="s">
        <v>25620</v>
      </c>
      <c r="N2849" t="s">
        <v>25621</v>
      </c>
      <c r="O2849">
        <f>VLOOKUP(B2849,HIS退!B:F,5,FALSE)</f>
        <v>-3250.23</v>
      </c>
      <c r="P2849" t="str">
        <f>VLOOKUP(B2849,HIS退!B:I,8,FALSE)</f>
        <v>1</v>
      </c>
      <c r="Q2849" s="38">
        <f>VLOOKUP(C2849,招行退!B:F,5,FALSE)</f>
        <v>3250.23</v>
      </c>
      <c r="R2849" t="str">
        <f>VLOOKUP(C2849,招行退!B:H,7,FALSE)</f>
        <v>S</v>
      </c>
      <c r="S2849" t="e">
        <f>VLOOKUP(C2849,招行退!B:I,8,FALSE)</f>
        <v>#N/A</v>
      </c>
    </row>
    <row r="2850" spans="1:19" ht="14.25" hidden="1">
      <c r="A2850" t="s">
        <v>25622</v>
      </c>
      <c r="B2850">
        <v>1022696</v>
      </c>
      <c r="C2850" t="s">
        <v>18865</v>
      </c>
      <c r="D2850" t="s">
        <v>18866</v>
      </c>
      <c r="E2850" t="s">
        <v>18867</v>
      </c>
      <c r="F2850" s="15">
        <v>4000</v>
      </c>
      <c r="G2850" t="s">
        <v>34</v>
      </c>
      <c r="H2850" t="s">
        <v>34</v>
      </c>
      <c r="I2850" t="s">
        <v>58</v>
      </c>
      <c r="J2850" t="s">
        <v>48</v>
      </c>
      <c r="K2850" t="s">
        <v>59</v>
      </c>
      <c r="L2850" t="s">
        <v>25623</v>
      </c>
      <c r="M2850" t="s">
        <v>25624</v>
      </c>
      <c r="N2850" t="s">
        <v>25625</v>
      </c>
      <c r="O2850">
        <f>VLOOKUP(B2850,HIS退!B:F,5,FALSE)</f>
        <v>-4000</v>
      </c>
      <c r="P2850" t="str">
        <f>VLOOKUP(B2850,HIS退!B:I,8,FALSE)</f>
        <v>1</v>
      </c>
      <c r="Q2850" s="38">
        <f>VLOOKUP(C2850,招行退!B:F,5,FALSE)</f>
        <v>4000</v>
      </c>
      <c r="R2850" t="str">
        <f>VLOOKUP(C2850,招行退!B:H,7,FALSE)</f>
        <v>S</v>
      </c>
      <c r="S2850" t="e">
        <f>VLOOKUP(C2850,招行退!B:I,8,FALSE)</f>
        <v>#N/A</v>
      </c>
    </row>
    <row r="2851" spans="1:19" ht="14.25" hidden="1">
      <c r="A2851" t="s">
        <v>25626</v>
      </c>
      <c r="B2851">
        <v>1022761</v>
      </c>
      <c r="C2851" t="s">
        <v>18869</v>
      </c>
      <c r="D2851" t="s">
        <v>18870</v>
      </c>
      <c r="E2851" t="s">
        <v>18871</v>
      </c>
      <c r="F2851" s="15">
        <v>2700</v>
      </c>
      <c r="G2851" t="s">
        <v>34</v>
      </c>
      <c r="H2851" t="s">
        <v>34</v>
      </c>
      <c r="I2851" t="s">
        <v>58</v>
      </c>
      <c r="J2851" t="s">
        <v>48</v>
      </c>
      <c r="K2851" t="s">
        <v>59</v>
      </c>
      <c r="L2851" t="s">
        <v>25627</v>
      </c>
      <c r="M2851" t="s">
        <v>25628</v>
      </c>
      <c r="N2851" t="s">
        <v>25629</v>
      </c>
      <c r="O2851">
        <f>VLOOKUP(B2851,HIS退!B:F,5,FALSE)</f>
        <v>-2700</v>
      </c>
      <c r="P2851" t="str">
        <f>VLOOKUP(B2851,HIS退!B:I,8,FALSE)</f>
        <v>1</v>
      </c>
      <c r="Q2851" s="38">
        <f>VLOOKUP(C2851,招行退!B:F,5,FALSE)</f>
        <v>2700</v>
      </c>
      <c r="R2851" t="str">
        <f>VLOOKUP(C2851,招行退!B:H,7,FALSE)</f>
        <v>S</v>
      </c>
      <c r="S2851" t="e">
        <f>VLOOKUP(C2851,招行退!B:I,8,FALSE)</f>
        <v>#N/A</v>
      </c>
    </row>
    <row r="2852" spans="1:19" ht="14.25" hidden="1">
      <c r="A2852" t="s">
        <v>25630</v>
      </c>
      <c r="B2852">
        <v>1022790</v>
      </c>
      <c r="C2852" t="s">
        <v>18873</v>
      </c>
      <c r="D2852" t="s">
        <v>18874</v>
      </c>
      <c r="E2852" t="s">
        <v>18875</v>
      </c>
      <c r="F2852" s="15">
        <v>100</v>
      </c>
      <c r="G2852" t="s">
        <v>34</v>
      </c>
      <c r="H2852" t="s">
        <v>34</v>
      </c>
      <c r="I2852" t="s">
        <v>58</v>
      </c>
      <c r="J2852" t="s">
        <v>48</v>
      </c>
      <c r="K2852" t="s">
        <v>59</v>
      </c>
      <c r="L2852" t="s">
        <v>25631</v>
      </c>
      <c r="M2852" t="s">
        <v>25632</v>
      </c>
      <c r="N2852" t="s">
        <v>25633</v>
      </c>
      <c r="O2852">
        <f>VLOOKUP(B2852,HIS退!B:F,5,FALSE)</f>
        <v>-100</v>
      </c>
      <c r="P2852" t="str">
        <f>VLOOKUP(B2852,HIS退!B:I,8,FALSE)</f>
        <v>1</v>
      </c>
      <c r="Q2852" s="38">
        <f>VLOOKUP(C2852,招行退!B:F,5,FALSE)</f>
        <v>100</v>
      </c>
      <c r="R2852" t="str">
        <f>VLOOKUP(C2852,招行退!B:H,7,FALSE)</f>
        <v>S</v>
      </c>
      <c r="S2852" t="e">
        <f>VLOOKUP(C2852,招行退!B:I,8,FALSE)</f>
        <v>#N/A</v>
      </c>
    </row>
    <row r="2853" spans="1:19" ht="14.25" hidden="1">
      <c r="A2853" t="s">
        <v>25634</v>
      </c>
      <c r="B2853">
        <v>1022797</v>
      </c>
      <c r="C2853" t="s">
        <v>13158</v>
      </c>
      <c r="D2853" t="s">
        <v>18877</v>
      </c>
      <c r="E2853" t="s">
        <v>13161</v>
      </c>
      <c r="F2853" s="15">
        <v>425</v>
      </c>
      <c r="G2853" t="s">
        <v>34</v>
      </c>
      <c r="H2853" t="s">
        <v>34</v>
      </c>
      <c r="I2853" t="s">
        <v>340</v>
      </c>
      <c r="J2853" t="s">
        <v>57</v>
      </c>
      <c r="K2853" t="s">
        <v>59</v>
      </c>
      <c r="L2853" t="s">
        <v>13159</v>
      </c>
      <c r="M2853" t="s">
        <v>25635</v>
      </c>
      <c r="N2853" t="s">
        <v>13162</v>
      </c>
      <c r="O2853">
        <f>VLOOKUP(B2853,HIS退!B:F,5,FALSE)</f>
        <v>-425</v>
      </c>
      <c r="P2853" t="str">
        <f>VLOOKUP(B2853,HIS退!B:I,8,FALSE)</f>
        <v>9</v>
      </c>
      <c r="Q2853" s="38">
        <f>VLOOKUP(C2853,招行退!B:F,5,FALSE)</f>
        <v>425</v>
      </c>
      <c r="R2853" t="str">
        <f>VLOOKUP(C2853,招行退!B:H,7,FALSE)</f>
        <v>B</v>
      </c>
      <c r="S2853" t="str">
        <f>VLOOKUP(C2853,招行退!B:I,8,FALSE)</f>
        <v>20170727</v>
      </c>
    </row>
    <row r="2854" spans="1:19" ht="14.25" hidden="1">
      <c r="A2854" t="s">
        <v>25636</v>
      </c>
      <c r="B2854">
        <v>1022819</v>
      </c>
      <c r="C2854" t="s">
        <v>18879</v>
      </c>
      <c r="D2854" t="s">
        <v>18874</v>
      </c>
      <c r="E2854" t="s">
        <v>18875</v>
      </c>
      <c r="F2854" s="15">
        <v>44.5</v>
      </c>
      <c r="G2854" t="s">
        <v>34</v>
      </c>
      <c r="H2854" t="s">
        <v>34</v>
      </c>
      <c r="I2854" t="s">
        <v>58</v>
      </c>
      <c r="J2854" t="s">
        <v>48</v>
      </c>
      <c r="K2854" t="s">
        <v>59</v>
      </c>
      <c r="L2854" t="s">
        <v>25637</v>
      </c>
      <c r="M2854" t="s">
        <v>25638</v>
      </c>
      <c r="N2854" t="s">
        <v>25633</v>
      </c>
      <c r="O2854">
        <f>VLOOKUP(B2854,HIS退!B:F,5,FALSE)</f>
        <v>-44.5</v>
      </c>
      <c r="P2854" t="str">
        <f>VLOOKUP(B2854,HIS退!B:I,8,FALSE)</f>
        <v>1</v>
      </c>
      <c r="Q2854" s="38">
        <f>VLOOKUP(C2854,招行退!B:F,5,FALSE)</f>
        <v>44.5</v>
      </c>
      <c r="R2854" t="str">
        <f>VLOOKUP(C2854,招行退!B:H,7,FALSE)</f>
        <v>S</v>
      </c>
      <c r="S2854" t="e">
        <f>VLOOKUP(C2854,招行退!B:I,8,FALSE)</f>
        <v>#N/A</v>
      </c>
    </row>
    <row r="2855" spans="1:19" ht="14.25" hidden="1">
      <c r="A2855" t="s">
        <v>25639</v>
      </c>
      <c r="B2855">
        <v>1022823</v>
      </c>
      <c r="C2855" t="s">
        <v>13151</v>
      </c>
      <c r="D2855" t="s">
        <v>18881</v>
      </c>
      <c r="E2855" t="s">
        <v>13154</v>
      </c>
      <c r="F2855" s="15">
        <v>430.14</v>
      </c>
      <c r="G2855" t="s">
        <v>34</v>
      </c>
      <c r="H2855" t="s">
        <v>34</v>
      </c>
      <c r="I2855" t="s">
        <v>340</v>
      </c>
      <c r="J2855" t="s">
        <v>57</v>
      </c>
      <c r="K2855" t="s">
        <v>59</v>
      </c>
      <c r="L2855" t="s">
        <v>13152</v>
      </c>
      <c r="M2855" t="s">
        <v>25640</v>
      </c>
      <c r="N2855" t="s">
        <v>13155</v>
      </c>
      <c r="O2855">
        <f>VLOOKUP(B2855,HIS退!B:F,5,FALSE)</f>
        <v>-430.14</v>
      </c>
      <c r="P2855" t="str">
        <f>VLOOKUP(B2855,HIS退!B:I,8,FALSE)</f>
        <v>9</v>
      </c>
      <c r="Q2855" s="38">
        <f>VLOOKUP(C2855,招行退!B:F,5,FALSE)</f>
        <v>430.14</v>
      </c>
      <c r="R2855" t="str">
        <f>VLOOKUP(C2855,招行退!B:H,7,FALSE)</f>
        <v>B</v>
      </c>
      <c r="S2855" t="str">
        <f>VLOOKUP(C2855,招行退!B:I,8,FALSE)</f>
        <v>20170727</v>
      </c>
    </row>
    <row r="2856" spans="1:19" ht="14.25" hidden="1">
      <c r="A2856" t="s">
        <v>25641</v>
      </c>
      <c r="B2856">
        <v>1022857</v>
      </c>
      <c r="C2856" t="s">
        <v>18883</v>
      </c>
      <c r="D2856" t="s">
        <v>18884</v>
      </c>
      <c r="E2856" t="s">
        <v>13161</v>
      </c>
      <c r="F2856" s="15">
        <v>17391.990000000002</v>
      </c>
      <c r="G2856" t="s">
        <v>34</v>
      </c>
      <c r="H2856" t="s">
        <v>34</v>
      </c>
      <c r="I2856" t="s">
        <v>58</v>
      </c>
      <c r="J2856" t="s">
        <v>48</v>
      </c>
      <c r="K2856" t="s">
        <v>59</v>
      </c>
      <c r="L2856" t="s">
        <v>25642</v>
      </c>
      <c r="M2856" t="s">
        <v>25643</v>
      </c>
      <c r="N2856" t="s">
        <v>13162</v>
      </c>
      <c r="O2856">
        <f>VLOOKUP(B2856,HIS退!B:F,5,FALSE)</f>
        <v>-17391.990000000002</v>
      </c>
      <c r="P2856" t="str">
        <f>VLOOKUP(B2856,HIS退!B:I,8,FALSE)</f>
        <v>1</v>
      </c>
      <c r="Q2856" s="38">
        <f>VLOOKUP(C2856,招行退!B:F,5,FALSE)</f>
        <v>17391.990000000002</v>
      </c>
      <c r="R2856" t="str">
        <f>VLOOKUP(C2856,招行退!B:H,7,FALSE)</f>
        <v>S</v>
      </c>
      <c r="S2856" t="e">
        <f>VLOOKUP(C2856,招行退!B:I,8,FALSE)</f>
        <v>#N/A</v>
      </c>
    </row>
    <row r="2857" spans="1:19" ht="14.25" hidden="1">
      <c r="A2857" t="s">
        <v>25644</v>
      </c>
      <c r="B2857">
        <v>1022917</v>
      </c>
      <c r="C2857" t="s">
        <v>18886</v>
      </c>
      <c r="D2857" t="s">
        <v>18887</v>
      </c>
      <c r="E2857" t="s">
        <v>18888</v>
      </c>
      <c r="F2857" s="15">
        <v>200</v>
      </c>
      <c r="G2857" t="s">
        <v>34</v>
      </c>
      <c r="H2857" t="s">
        <v>34</v>
      </c>
      <c r="I2857" t="s">
        <v>58</v>
      </c>
      <c r="J2857" t="s">
        <v>48</v>
      </c>
      <c r="K2857" t="s">
        <v>59</v>
      </c>
      <c r="L2857" t="s">
        <v>25645</v>
      </c>
      <c r="M2857" t="s">
        <v>25646</v>
      </c>
      <c r="N2857" t="s">
        <v>25647</v>
      </c>
      <c r="O2857">
        <f>VLOOKUP(B2857,HIS退!B:F,5,FALSE)</f>
        <v>-200</v>
      </c>
      <c r="P2857" t="str">
        <f>VLOOKUP(B2857,HIS退!B:I,8,FALSE)</f>
        <v>1</v>
      </c>
      <c r="Q2857" s="38">
        <f>VLOOKUP(C2857,招行退!B:F,5,FALSE)</f>
        <v>200</v>
      </c>
      <c r="R2857" t="str">
        <f>VLOOKUP(C2857,招行退!B:H,7,FALSE)</f>
        <v>S</v>
      </c>
      <c r="S2857" t="e">
        <f>VLOOKUP(C2857,招行退!B:I,8,FALSE)</f>
        <v>#N/A</v>
      </c>
    </row>
    <row r="2858" spans="1:19" ht="14.25" hidden="1">
      <c r="A2858" t="s">
        <v>25648</v>
      </c>
      <c r="B2858">
        <v>1023008</v>
      </c>
      <c r="C2858" t="s">
        <v>18890</v>
      </c>
      <c r="D2858" t="s">
        <v>18891</v>
      </c>
      <c r="E2858" t="s">
        <v>10328</v>
      </c>
      <c r="F2858" s="15">
        <v>1990</v>
      </c>
      <c r="G2858" t="s">
        <v>34</v>
      </c>
      <c r="H2858" t="s">
        <v>34</v>
      </c>
      <c r="I2858" t="s">
        <v>58</v>
      </c>
      <c r="J2858" t="s">
        <v>48</v>
      </c>
      <c r="K2858" t="s">
        <v>59</v>
      </c>
      <c r="L2858" t="s">
        <v>25649</v>
      </c>
      <c r="M2858" t="s">
        <v>25650</v>
      </c>
      <c r="N2858" t="s">
        <v>10331</v>
      </c>
      <c r="O2858">
        <f>VLOOKUP(B2858,HIS退!B:F,5,FALSE)</f>
        <v>-1990</v>
      </c>
      <c r="P2858" t="str">
        <f>VLOOKUP(B2858,HIS退!B:I,8,FALSE)</f>
        <v>1</v>
      </c>
      <c r="Q2858" s="38">
        <f>VLOOKUP(C2858,招行退!B:F,5,FALSE)</f>
        <v>1990</v>
      </c>
      <c r="R2858" t="str">
        <f>VLOOKUP(C2858,招行退!B:H,7,FALSE)</f>
        <v>S</v>
      </c>
      <c r="S2858" t="e">
        <f>VLOOKUP(C2858,招行退!B:I,8,FALSE)</f>
        <v>#N/A</v>
      </c>
    </row>
    <row r="2859" spans="1:19" ht="14.25" hidden="1">
      <c r="A2859" t="s">
        <v>25651</v>
      </c>
      <c r="B2859">
        <v>1023042</v>
      </c>
      <c r="C2859" t="s">
        <v>18893</v>
      </c>
      <c r="D2859" t="s">
        <v>18894</v>
      </c>
      <c r="E2859" t="s">
        <v>12929</v>
      </c>
      <c r="F2859" s="15">
        <v>1247</v>
      </c>
      <c r="G2859" t="s">
        <v>34</v>
      </c>
      <c r="H2859" t="s">
        <v>34</v>
      </c>
      <c r="I2859" t="s">
        <v>58</v>
      </c>
      <c r="J2859" t="s">
        <v>48</v>
      </c>
      <c r="K2859" t="s">
        <v>59</v>
      </c>
      <c r="L2859" t="s">
        <v>25652</v>
      </c>
      <c r="M2859" t="s">
        <v>25653</v>
      </c>
      <c r="N2859" t="s">
        <v>25654</v>
      </c>
      <c r="O2859">
        <f>VLOOKUP(B2859,HIS退!B:F,5,FALSE)</f>
        <v>-1247</v>
      </c>
      <c r="P2859" t="str">
        <f>VLOOKUP(B2859,HIS退!B:I,8,FALSE)</f>
        <v>1</v>
      </c>
      <c r="Q2859" s="38">
        <f>VLOOKUP(C2859,招行退!B:F,5,FALSE)</f>
        <v>1247</v>
      </c>
      <c r="R2859" t="str">
        <f>VLOOKUP(C2859,招行退!B:H,7,FALSE)</f>
        <v>S</v>
      </c>
      <c r="S2859" t="e">
        <f>VLOOKUP(C2859,招行退!B:I,8,FALSE)</f>
        <v>#N/A</v>
      </c>
    </row>
    <row r="2860" spans="1:19" ht="14.25" hidden="1">
      <c r="A2860" t="s">
        <v>25655</v>
      </c>
      <c r="B2860">
        <v>1023050</v>
      </c>
      <c r="C2860" t="s">
        <v>18896</v>
      </c>
      <c r="D2860" t="s">
        <v>18897</v>
      </c>
      <c r="E2860" t="s">
        <v>18898</v>
      </c>
      <c r="F2860" s="15">
        <v>357</v>
      </c>
      <c r="G2860" t="s">
        <v>34</v>
      </c>
      <c r="H2860" t="s">
        <v>34</v>
      </c>
      <c r="I2860" t="s">
        <v>58</v>
      </c>
      <c r="J2860" t="s">
        <v>48</v>
      </c>
      <c r="K2860" t="s">
        <v>59</v>
      </c>
      <c r="L2860" t="s">
        <v>25656</v>
      </c>
      <c r="M2860" t="s">
        <v>25657</v>
      </c>
      <c r="N2860" t="s">
        <v>25658</v>
      </c>
      <c r="O2860">
        <f>VLOOKUP(B2860,HIS退!B:F,5,FALSE)</f>
        <v>-357</v>
      </c>
      <c r="P2860" t="str">
        <f>VLOOKUP(B2860,HIS退!B:I,8,FALSE)</f>
        <v>1</v>
      </c>
      <c r="Q2860" s="38">
        <f>VLOOKUP(C2860,招行退!B:F,5,FALSE)</f>
        <v>357</v>
      </c>
      <c r="R2860" t="str">
        <f>VLOOKUP(C2860,招行退!B:H,7,FALSE)</f>
        <v>S</v>
      </c>
      <c r="S2860" t="e">
        <f>VLOOKUP(C2860,招行退!B:I,8,FALSE)</f>
        <v>#N/A</v>
      </c>
    </row>
    <row r="2861" spans="1:19" ht="14.25" hidden="1">
      <c r="A2861" t="s">
        <v>25659</v>
      </c>
      <c r="B2861">
        <v>1023100</v>
      </c>
      <c r="C2861" t="s">
        <v>18900</v>
      </c>
      <c r="D2861" t="s">
        <v>18901</v>
      </c>
      <c r="E2861" t="s">
        <v>18902</v>
      </c>
      <c r="F2861" s="15">
        <v>8000</v>
      </c>
      <c r="G2861" t="s">
        <v>34</v>
      </c>
      <c r="H2861" t="s">
        <v>34</v>
      </c>
      <c r="I2861" t="s">
        <v>58</v>
      </c>
      <c r="J2861" t="s">
        <v>48</v>
      </c>
      <c r="K2861" t="s">
        <v>59</v>
      </c>
      <c r="L2861" t="s">
        <v>25660</v>
      </c>
      <c r="M2861" t="s">
        <v>25661</v>
      </c>
      <c r="N2861" t="s">
        <v>25662</v>
      </c>
      <c r="O2861">
        <f>VLOOKUP(B2861,HIS退!B:F,5,FALSE)</f>
        <v>-8000</v>
      </c>
      <c r="P2861" t="str">
        <f>VLOOKUP(B2861,HIS退!B:I,8,FALSE)</f>
        <v>1</v>
      </c>
      <c r="Q2861" s="38">
        <f>VLOOKUP(C2861,招行退!B:F,5,FALSE)</f>
        <v>8000</v>
      </c>
      <c r="R2861" t="str">
        <f>VLOOKUP(C2861,招行退!B:H,7,FALSE)</f>
        <v>S</v>
      </c>
      <c r="S2861" t="e">
        <f>VLOOKUP(C2861,招行退!B:I,8,FALSE)</f>
        <v>#N/A</v>
      </c>
    </row>
    <row r="2862" spans="1:19" ht="14.25" hidden="1">
      <c r="A2862" t="s">
        <v>25663</v>
      </c>
      <c r="B2862">
        <v>1023236</v>
      </c>
      <c r="C2862" t="s">
        <v>13184</v>
      </c>
      <c r="D2862" t="s">
        <v>18325</v>
      </c>
      <c r="E2862" t="s">
        <v>12940</v>
      </c>
      <c r="F2862" s="15">
        <v>242</v>
      </c>
      <c r="G2862" t="s">
        <v>34</v>
      </c>
      <c r="H2862" t="s">
        <v>34</v>
      </c>
      <c r="I2862" t="s">
        <v>340</v>
      </c>
      <c r="J2862" t="s">
        <v>57</v>
      </c>
      <c r="K2862" t="s">
        <v>59</v>
      </c>
      <c r="L2862" t="s">
        <v>13185</v>
      </c>
      <c r="M2862" t="s">
        <v>25664</v>
      </c>
      <c r="N2862" t="s">
        <v>12930</v>
      </c>
      <c r="O2862">
        <f>VLOOKUP(B2862,HIS退!B:F,5,FALSE)</f>
        <v>-242</v>
      </c>
      <c r="P2862" t="str">
        <f>VLOOKUP(B2862,HIS退!B:I,8,FALSE)</f>
        <v>9</v>
      </c>
      <c r="Q2862" s="38">
        <f>VLOOKUP(C2862,招行退!B:F,5,FALSE)</f>
        <v>242</v>
      </c>
      <c r="R2862" t="str">
        <f>VLOOKUP(C2862,招行退!B:H,7,FALSE)</f>
        <v>B</v>
      </c>
      <c r="S2862" t="str">
        <f>VLOOKUP(C2862,招行退!B:I,8,FALSE)</f>
        <v>20170727</v>
      </c>
    </row>
    <row r="2863" spans="1:19" ht="14.25" hidden="1">
      <c r="A2863" t="s">
        <v>25665</v>
      </c>
      <c r="B2863">
        <v>1023345</v>
      </c>
      <c r="C2863" t="s">
        <v>18905</v>
      </c>
      <c r="D2863" t="s">
        <v>18906</v>
      </c>
      <c r="E2863" t="s">
        <v>18907</v>
      </c>
      <c r="F2863" s="15">
        <v>17.920000000000002</v>
      </c>
      <c r="G2863" t="s">
        <v>34</v>
      </c>
      <c r="H2863" t="s">
        <v>34</v>
      </c>
      <c r="I2863" t="s">
        <v>58</v>
      </c>
      <c r="J2863" t="s">
        <v>48</v>
      </c>
      <c r="K2863" t="s">
        <v>59</v>
      </c>
      <c r="L2863" t="s">
        <v>25666</v>
      </c>
      <c r="M2863" t="s">
        <v>25667</v>
      </c>
      <c r="N2863" t="s">
        <v>25668</v>
      </c>
      <c r="O2863">
        <f>VLOOKUP(B2863,HIS退!B:F,5,FALSE)</f>
        <v>-17.920000000000002</v>
      </c>
      <c r="P2863" t="str">
        <f>VLOOKUP(B2863,HIS退!B:I,8,FALSE)</f>
        <v>1</v>
      </c>
      <c r="Q2863" s="38">
        <f>VLOOKUP(C2863,招行退!B:F,5,FALSE)</f>
        <v>17.920000000000002</v>
      </c>
      <c r="R2863" t="str">
        <f>VLOOKUP(C2863,招行退!B:H,7,FALSE)</f>
        <v>S</v>
      </c>
      <c r="S2863" t="e">
        <f>VLOOKUP(C2863,招行退!B:I,8,FALSE)</f>
        <v>#N/A</v>
      </c>
    </row>
    <row r="2864" spans="1:19" ht="14.25" hidden="1">
      <c r="A2864" t="s">
        <v>25669</v>
      </c>
      <c r="B2864">
        <v>1023613</v>
      </c>
      <c r="C2864" t="s">
        <v>18909</v>
      </c>
      <c r="D2864" t="s">
        <v>18910</v>
      </c>
      <c r="E2864" t="s">
        <v>18911</v>
      </c>
      <c r="F2864" s="15">
        <v>24.92</v>
      </c>
      <c r="G2864" t="s">
        <v>34</v>
      </c>
      <c r="H2864" t="s">
        <v>34</v>
      </c>
      <c r="I2864" t="s">
        <v>58</v>
      </c>
      <c r="J2864" t="s">
        <v>48</v>
      </c>
      <c r="K2864" t="s">
        <v>59</v>
      </c>
      <c r="L2864" t="s">
        <v>25670</v>
      </c>
      <c r="M2864" t="s">
        <v>25671</v>
      </c>
      <c r="N2864" t="s">
        <v>25672</v>
      </c>
      <c r="O2864">
        <f>VLOOKUP(B2864,HIS退!B:F,5,FALSE)</f>
        <v>-24.92</v>
      </c>
      <c r="P2864" t="str">
        <f>VLOOKUP(B2864,HIS退!B:I,8,FALSE)</f>
        <v>1</v>
      </c>
      <c r="Q2864" s="38">
        <f>VLOOKUP(C2864,招行退!B:F,5,FALSE)</f>
        <v>24.92</v>
      </c>
      <c r="R2864" t="str">
        <f>VLOOKUP(C2864,招行退!B:H,7,FALSE)</f>
        <v>S</v>
      </c>
      <c r="S2864" t="e">
        <f>VLOOKUP(C2864,招行退!B:I,8,FALSE)</f>
        <v>#N/A</v>
      </c>
    </row>
    <row r="2865" spans="1:19" ht="14.25" hidden="1">
      <c r="A2865" t="s">
        <v>25673</v>
      </c>
      <c r="B2865">
        <v>1023632</v>
      </c>
      <c r="C2865" t="s">
        <v>18913</v>
      </c>
      <c r="D2865" t="s">
        <v>18914</v>
      </c>
      <c r="E2865" t="s">
        <v>18915</v>
      </c>
      <c r="F2865" s="15">
        <v>601.48</v>
      </c>
      <c r="G2865" t="s">
        <v>34</v>
      </c>
      <c r="H2865" t="s">
        <v>34</v>
      </c>
      <c r="I2865" t="s">
        <v>58</v>
      </c>
      <c r="J2865" t="s">
        <v>48</v>
      </c>
      <c r="K2865" t="s">
        <v>59</v>
      </c>
      <c r="L2865" t="s">
        <v>25674</v>
      </c>
      <c r="M2865" t="s">
        <v>25675</v>
      </c>
      <c r="N2865" t="s">
        <v>25676</v>
      </c>
      <c r="O2865">
        <f>VLOOKUP(B2865,HIS退!B:F,5,FALSE)</f>
        <v>-601.48</v>
      </c>
      <c r="P2865" t="str">
        <f>VLOOKUP(B2865,HIS退!B:I,8,FALSE)</f>
        <v>1</v>
      </c>
      <c r="Q2865" s="38">
        <f>VLOOKUP(C2865,招行退!B:F,5,FALSE)</f>
        <v>601.48</v>
      </c>
      <c r="R2865" t="str">
        <f>VLOOKUP(C2865,招行退!B:H,7,FALSE)</f>
        <v>S</v>
      </c>
      <c r="S2865" t="e">
        <f>VLOOKUP(C2865,招行退!B:I,8,FALSE)</f>
        <v>#N/A</v>
      </c>
    </row>
    <row r="2866" spans="1:19" ht="14.25" hidden="1">
      <c r="A2866" t="s">
        <v>25677</v>
      </c>
      <c r="B2866">
        <v>1023700</v>
      </c>
      <c r="C2866" t="s">
        <v>18917</v>
      </c>
      <c r="D2866" t="s">
        <v>18918</v>
      </c>
      <c r="E2866" t="s">
        <v>18919</v>
      </c>
      <c r="F2866" s="15">
        <v>144.84</v>
      </c>
      <c r="G2866" t="s">
        <v>34</v>
      </c>
      <c r="H2866" t="s">
        <v>34</v>
      </c>
      <c r="I2866" t="s">
        <v>58</v>
      </c>
      <c r="J2866" t="s">
        <v>48</v>
      </c>
      <c r="K2866" t="s">
        <v>59</v>
      </c>
      <c r="L2866" t="s">
        <v>25678</v>
      </c>
      <c r="M2866" t="s">
        <v>25679</v>
      </c>
      <c r="N2866" t="s">
        <v>25680</v>
      </c>
      <c r="O2866">
        <f>VLOOKUP(B2866,HIS退!B:F,5,FALSE)</f>
        <v>-144.84</v>
      </c>
      <c r="P2866" t="str">
        <f>VLOOKUP(B2866,HIS退!B:I,8,FALSE)</f>
        <v>1</v>
      </c>
      <c r="Q2866" s="38">
        <f>VLOOKUP(C2866,招行退!B:F,5,FALSE)</f>
        <v>144.84</v>
      </c>
      <c r="R2866" t="str">
        <f>VLOOKUP(C2866,招行退!B:H,7,FALSE)</f>
        <v>S</v>
      </c>
      <c r="S2866" t="e">
        <f>VLOOKUP(C2866,招行退!B:I,8,FALSE)</f>
        <v>#N/A</v>
      </c>
    </row>
    <row r="2867" spans="1:19" ht="14.25" hidden="1">
      <c r="A2867" t="s">
        <v>25681</v>
      </c>
      <c r="B2867">
        <v>1023748</v>
      </c>
      <c r="C2867" t="s">
        <v>13165</v>
      </c>
      <c r="D2867" t="s">
        <v>18921</v>
      </c>
      <c r="E2867" t="s">
        <v>18922</v>
      </c>
      <c r="F2867" s="15">
        <v>719.5</v>
      </c>
      <c r="G2867" t="s">
        <v>34</v>
      </c>
      <c r="H2867" t="s">
        <v>34</v>
      </c>
      <c r="I2867" t="s">
        <v>340</v>
      </c>
      <c r="J2867" t="s">
        <v>57</v>
      </c>
      <c r="K2867" t="s">
        <v>59</v>
      </c>
      <c r="L2867" t="s">
        <v>13166</v>
      </c>
      <c r="M2867" t="s">
        <v>25682</v>
      </c>
      <c r="N2867" t="s">
        <v>13169</v>
      </c>
      <c r="O2867">
        <f>VLOOKUP(B2867,HIS退!B:F,5,FALSE)</f>
        <v>-719.5</v>
      </c>
      <c r="P2867" t="str">
        <f>VLOOKUP(B2867,HIS退!B:I,8,FALSE)</f>
        <v>9</v>
      </c>
      <c r="Q2867" s="38">
        <f>VLOOKUP(C2867,招行退!B:F,5,FALSE)</f>
        <v>719.5</v>
      </c>
      <c r="R2867" t="str">
        <f>VLOOKUP(C2867,招行退!B:H,7,FALSE)</f>
        <v>B</v>
      </c>
      <c r="S2867" t="str">
        <f>VLOOKUP(C2867,招行退!B:I,8,FALSE)</f>
        <v>20170727</v>
      </c>
    </row>
    <row r="2868" spans="1:19" ht="14.25" hidden="1">
      <c r="A2868" t="s">
        <v>25683</v>
      </c>
      <c r="B2868">
        <v>1023789</v>
      </c>
      <c r="C2868" t="s">
        <v>13179</v>
      </c>
      <c r="D2868" t="s">
        <v>18924</v>
      </c>
      <c r="E2868" t="s">
        <v>13168</v>
      </c>
      <c r="F2868" s="15">
        <v>899.5</v>
      </c>
      <c r="G2868" t="s">
        <v>34</v>
      </c>
      <c r="H2868" t="s">
        <v>34</v>
      </c>
      <c r="I2868" t="s">
        <v>340</v>
      </c>
      <c r="J2868" t="s">
        <v>57</v>
      </c>
      <c r="K2868" t="s">
        <v>59</v>
      </c>
      <c r="L2868" t="s">
        <v>13180</v>
      </c>
      <c r="M2868" t="s">
        <v>25684</v>
      </c>
      <c r="N2868" t="s">
        <v>13169</v>
      </c>
      <c r="O2868">
        <f>VLOOKUP(B2868,HIS退!B:F,5,FALSE)</f>
        <v>-899.5</v>
      </c>
      <c r="P2868" t="str">
        <f>VLOOKUP(B2868,HIS退!B:I,8,FALSE)</f>
        <v>9</v>
      </c>
      <c r="Q2868" s="38">
        <f>VLOOKUP(C2868,招行退!B:F,5,FALSE)</f>
        <v>899.5</v>
      </c>
      <c r="R2868" t="str">
        <f>VLOOKUP(C2868,招行退!B:H,7,FALSE)</f>
        <v>B</v>
      </c>
      <c r="S2868" t="str">
        <f>VLOOKUP(C2868,招行退!B:I,8,FALSE)</f>
        <v>20170727</v>
      </c>
    </row>
    <row r="2869" spans="1:19" ht="14.25" hidden="1">
      <c r="A2869" t="s">
        <v>25685</v>
      </c>
      <c r="B2869">
        <v>1023851</v>
      </c>
      <c r="C2869" t="s">
        <v>18926</v>
      </c>
      <c r="D2869" t="s">
        <v>18927</v>
      </c>
      <c r="E2869" t="s">
        <v>18928</v>
      </c>
      <c r="F2869" s="15">
        <v>405.5</v>
      </c>
      <c r="G2869" t="s">
        <v>34</v>
      </c>
      <c r="H2869" t="s">
        <v>34</v>
      </c>
      <c r="I2869" t="s">
        <v>58</v>
      </c>
      <c r="J2869" t="s">
        <v>48</v>
      </c>
      <c r="K2869" t="s">
        <v>59</v>
      </c>
      <c r="L2869" t="s">
        <v>25686</v>
      </c>
      <c r="M2869" t="s">
        <v>25687</v>
      </c>
      <c r="N2869" t="s">
        <v>25688</v>
      </c>
      <c r="O2869">
        <f>VLOOKUP(B2869,HIS退!B:F,5,FALSE)</f>
        <v>-405.5</v>
      </c>
      <c r="P2869" t="str">
        <f>VLOOKUP(B2869,HIS退!B:I,8,FALSE)</f>
        <v>1</v>
      </c>
      <c r="Q2869" s="38">
        <f>VLOOKUP(C2869,招行退!B:F,5,FALSE)</f>
        <v>405.5</v>
      </c>
      <c r="R2869" t="str">
        <f>VLOOKUP(C2869,招行退!B:H,7,FALSE)</f>
        <v>S</v>
      </c>
      <c r="S2869" t="e">
        <f>VLOOKUP(C2869,招行退!B:I,8,FALSE)</f>
        <v>#N/A</v>
      </c>
    </row>
    <row r="2870" spans="1:19" ht="14.25" hidden="1">
      <c r="A2870" t="s">
        <v>25689</v>
      </c>
      <c r="B2870">
        <v>1023904</v>
      </c>
      <c r="C2870" t="s">
        <v>18930</v>
      </c>
      <c r="D2870" t="s">
        <v>18931</v>
      </c>
      <c r="E2870" t="s">
        <v>5083</v>
      </c>
      <c r="F2870" s="15">
        <v>850</v>
      </c>
      <c r="G2870" t="s">
        <v>34</v>
      </c>
      <c r="H2870" t="s">
        <v>34</v>
      </c>
      <c r="I2870" t="s">
        <v>58</v>
      </c>
      <c r="J2870" t="s">
        <v>48</v>
      </c>
      <c r="K2870" t="s">
        <v>59</v>
      </c>
      <c r="L2870" t="s">
        <v>25690</v>
      </c>
      <c r="M2870" t="s">
        <v>25691</v>
      </c>
      <c r="N2870" t="s">
        <v>25692</v>
      </c>
      <c r="O2870">
        <f>VLOOKUP(B2870,HIS退!B:F,5,FALSE)</f>
        <v>-850</v>
      </c>
      <c r="P2870" t="str">
        <f>VLOOKUP(B2870,HIS退!B:I,8,FALSE)</f>
        <v>1</v>
      </c>
      <c r="Q2870" s="38">
        <f>VLOOKUP(C2870,招行退!B:F,5,FALSE)</f>
        <v>850</v>
      </c>
      <c r="R2870" t="str">
        <f>VLOOKUP(C2870,招行退!B:H,7,FALSE)</f>
        <v>S</v>
      </c>
      <c r="S2870" t="e">
        <f>VLOOKUP(C2870,招行退!B:I,8,FALSE)</f>
        <v>#N/A</v>
      </c>
    </row>
    <row r="2871" spans="1:19" ht="14.25" hidden="1">
      <c r="A2871" t="s">
        <v>25693</v>
      </c>
      <c r="B2871">
        <v>1023948</v>
      </c>
      <c r="C2871" t="s">
        <v>18933</v>
      </c>
      <c r="D2871" t="s">
        <v>18934</v>
      </c>
      <c r="E2871" t="s">
        <v>527</v>
      </c>
      <c r="F2871" s="15">
        <v>52.06</v>
      </c>
      <c r="G2871" t="s">
        <v>34</v>
      </c>
      <c r="H2871" t="s">
        <v>34</v>
      </c>
      <c r="I2871" t="s">
        <v>58</v>
      </c>
      <c r="J2871" t="s">
        <v>48</v>
      </c>
      <c r="K2871" t="s">
        <v>59</v>
      </c>
      <c r="L2871" t="s">
        <v>25694</v>
      </c>
      <c r="M2871" t="s">
        <v>25695</v>
      </c>
      <c r="N2871" t="s">
        <v>25696</v>
      </c>
      <c r="O2871">
        <f>VLOOKUP(B2871,HIS退!B:F,5,FALSE)</f>
        <v>-52.06</v>
      </c>
      <c r="P2871" t="str">
        <f>VLOOKUP(B2871,HIS退!B:I,8,FALSE)</f>
        <v>1</v>
      </c>
      <c r="Q2871" s="38">
        <f>VLOOKUP(C2871,招行退!B:F,5,FALSE)</f>
        <v>52.06</v>
      </c>
      <c r="R2871" t="str">
        <f>VLOOKUP(C2871,招行退!B:H,7,FALSE)</f>
        <v>S</v>
      </c>
      <c r="S2871" t="e">
        <f>VLOOKUP(C2871,招行退!B:I,8,FALSE)</f>
        <v>#N/A</v>
      </c>
    </row>
    <row r="2872" spans="1:19" ht="14.25" hidden="1">
      <c r="A2872" t="s">
        <v>25697</v>
      </c>
      <c r="B2872">
        <v>1023983</v>
      </c>
      <c r="C2872" t="s">
        <v>18936</v>
      </c>
      <c r="D2872" t="s">
        <v>18937</v>
      </c>
      <c r="E2872" t="s">
        <v>18938</v>
      </c>
      <c r="F2872" s="15">
        <v>16.5</v>
      </c>
      <c r="G2872" t="s">
        <v>34</v>
      </c>
      <c r="H2872" t="s">
        <v>34</v>
      </c>
      <c r="I2872" t="s">
        <v>58</v>
      </c>
      <c r="J2872" t="s">
        <v>48</v>
      </c>
      <c r="K2872" t="s">
        <v>59</v>
      </c>
      <c r="L2872" t="s">
        <v>25698</v>
      </c>
      <c r="M2872" t="s">
        <v>25699</v>
      </c>
      <c r="N2872" t="s">
        <v>25700</v>
      </c>
      <c r="O2872">
        <f>VLOOKUP(B2872,HIS退!B:F,5,FALSE)</f>
        <v>-16.5</v>
      </c>
      <c r="P2872" t="str">
        <f>VLOOKUP(B2872,HIS退!B:I,8,FALSE)</f>
        <v>1</v>
      </c>
      <c r="Q2872" s="38">
        <f>VLOOKUP(C2872,招行退!B:F,5,FALSE)</f>
        <v>16.5</v>
      </c>
      <c r="R2872" t="str">
        <f>VLOOKUP(C2872,招行退!B:H,7,FALSE)</f>
        <v>S</v>
      </c>
      <c r="S2872" t="e">
        <f>VLOOKUP(C2872,招行退!B:I,8,FALSE)</f>
        <v>#N/A</v>
      </c>
    </row>
    <row r="2873" spans="1:19" ht="14.25" hidden="1">
      <c r="A2873" t="s">
        <v>25701</v>
      </c>
      <c r="B2873">
        <v>1023991</v>
      </c>
      <c r="C2873" t="s">
        <v>18940</v>
      </c>
      <c r="D2873" t="s">
        <v>18941</v>
      </c>
      <c r="E2873" t="s">
        <v>18942</v>
      </c>
      <c r="F2873" s="15">
        <v>92</v>
      </c>
      <c r="G2873" t="s">
        <v>34</v>
      </c>
      <c r="H2873" t="s">
        <v>34</v>
      </c>
      <c r="I2873" t="s">
        <v>58</v>
      </c>
      <c r="J2873" t="s">
        <v>48</v>
      </c>
      <c r="K2873" t="s">
        <v>59</v>
      </c>
      <c r="L2873" t="s">
        <v>25702</v>
      </c>
      <c r="M2873" t="s">
        <v>25703</v>
      </c>
      <c r="N2873" t="s">
        <v>25704</v>
      </c>
      <c r="O2873">
        <f>VLOOKUP(B2873,HIS退!B:F,5,FALSE)</f>
        <v>-92</v>
      </c>
      <c r="P2873" t="str">
        <f>VLOOKUP(B2873,HIS退!B:I,8,FALSE)</f>
        <v>1</v>
      </c>
      <c r="Q2873" s="38">
        <f>VLOOKUP(C2873,招行退!B:F,5,FALSE)</f>
        <v>92</v>
      </c>
      <c r="R2873" t="str">
        <f>VLOOKUP(C2873,招行退!B:H,7,FALSE)</f>
        <v>S</v>
      </c>
      <c r="S2873" t="e">
        <f>VLOOKUP(C2873,招行退!B:I,8,FALSE)</f>
        <v>#N/A</v>
      </c>
    </row>
    <row r="2874" spans="1:19" ht="14.25" hidden="1">
      <c r="A2874" t="s">
        <v>25705</v>
      </c>
      <c r="B2874">
        <v>1024068</v>
      </c>
      <c r="C2874" t="s">
        <v>13189</v>
      </c>
      <c r="D2874" t="s">
        <v>18944</v>
      </c>
      <c r="E2874" t="s">
        <v>13192</v>
      </c>
      <c r="F2874" s="15">
        <v>176.5</v>
      </c>
      <c r="G2874" t="s">
        <v>34</v>
      </c>
      <c r="H2874" t="s">
        <v>34</v>
      </c>
      <c r="I2874" t="s">
        <v>340</v>
      </c>
      <c r="J2874" t="s">
        <v>57</v>
      </c>
      <c r="K2874" t="s">
        <v>59</v>
      </c>
      <c r="L2874" t="s">
        <v>13190</v>
      </c>
      <c r="M2874" t="s">
        <v>25706</v>
      </c>
      <c r="N2874" t="s">
        <v>13193</v>
      </c>
      <c r="O2874">
        <f>VLOOKUP(B2874,HIS退!B:F,5,FALSE)</f>
        <v>-176.5</v>
      </c>
      <c r="P2874" t="str">
        <f>VLOOKUP(B2874,HIS退!B:I,8,FALSE)</f>
        <v>9</v>
      </c>
      <c r="Q2874" s="38">
        <f>VLOOKUP(C2874,招行退!B:F,5,FALSE)</f>
        <v>176.5</v>
      </c>
      <c r="R2874" t="str">
        <f>VLOOKUP(C2874,招行退!B:H,7,FALSE)</f>
        <v>B</v>
      </c>
      <c r="S2874" t="str">
        <f>VLOOKUP(C2874,招行退!B:I,8,FALSE)</f>
        <v>20170727</v>
      </c>
    </row>
    <row r="2875" spans="1:19" ht="14.25" hidden="1">
      <c r="A2875" t="s">
        <v>25707</v>
      </c>
      <c r="B2875">
        <v>1024071</v>
      </c>
      <c r="C2875" t="s">
        <v>18946</v>
      </c>
      <c r="D2875" t="s">
        <v>18947</v>
      </c>
      <c r="E2875" t="s">
        <v>18948</v>
      </c>
      <c r="F2875" s="15">
        <v>196.72</v>
      </c>
      <c r="G2875" t="s">
        <v>34</v>
      </c>
      <c r="H2875" t="s">
        <v>34</v>
      </c>
      <c r="I2875" t="s">
        <v>58</v>
      </c>
      <c r="J2875" t="s">
        <v>48</v>
      </c>
      <c r="K2875" t="s">
        <v>59</v>
      </c>
      <c r="L2875" t="s">
        <v>25708</v>
      </c>
      <c r="M2875" t="s">
        <v>25709</v>
      </c>
      <c r="N2875" t="s">
        <v>25710</v>
      </c>
      <c r="O2875">
        <f>VLOOKUP(B2875,HIS退!B:F,5,FALSE)</f>
        <v>-196.72</v>
      </c>
      <c r="P2875" t="str">
        <f>VLOOKUP(B2875,HIS退!B:I,8,FALSE)</f>
        <v>1</v>
      </c>
      <c r="Q2875" s="38">
        <f>VLOOKUP(C2875,招行退!B:F,5,FALSE)</f>
        <v>196.72</v>
      </c>
      <c r="R2875" t="str">
        <f>VLOOKUP(C2875,招行退!B:H,7,FALSE)</f>
        <v>S</v>
      </c>
      <c r="S2875" t="e">
        <f>VLOOKUP(C2875,招行退!B:I,8,FALSE)</f>
        <v>#N/A</v>
      </c>
    </row>
    <row r="2876" spans="1:19" ht="14.25" hidden="1">
      <c r="A2876" t="s">
        <v>25711</v>
      </c>
      <c r="B2876">
        <v>1024073</v>
      </c>
      <c r="C2876" t="s">
        <v>18950</v>
      </c>
      <c r="D2876" t="s">
        <v>16870</v>
      </c>
      <c r="E2876" t="s">
        <v>16871</v>
      </c>
      <c r="F2876" s="15">
        <v>476.84</v>
      </c>
      <c r="G2876" t="s">
        <v>34</v>
      </c>
      <c r="H2876" t="s">
        <v>34</v>
      </c>
      <c r="I2876" t="s">
        <v>58</v>
      </c>
      <c r="J2876" t="s">
        <v>48</v>
      </c>
      <c r="K2876" t="s">
        <v>59</v>
      </c>
      <c r="L2876" t="s">
        <v>25712</v>
      </c>
      <c r="M2876" t="s">
        <v>25713</v>
      </c>
      <c r="N2876" t="s">
        <v>24387</v>
      </c>
      <c r="O2876">
        <f>VLOOKUP(B2876,HIS退!B:F,5,FALSE)</f>
        <v>-476.84</v>
      </c>
      <c r="P2876" t="str">
        <f>VLOOKUP(B2876,HIS退!B:I,8,FALSE)</f>
        <v>1</v>
      </c>
      <c r="Q2876" s="38">
        <f>VLOOKUP(C2876,招行退!B:F,5,FALSE)</f>
        <v>476.84</v>
      </c>
      <c r="R2876" t="str">
        <f>VLOOKUP(C2876,招行退!B:H,7,FALSE)</f>
        <v>S</v>
      </c>
      <c r="S2876" t="e">
        <f>VLOOKUP(C2876,招行退!B:I,8,FALSE)</f>
        <v>#N/A</v>
      </c>
    </row>
    <row r="2877" spans="1:19" ht="14.25" hidden="1">
      <c r="A2877" t="s">
        <v>25714</v>
      </c>
      <c r="B2877">
        <v>1024204</v>
      </c>
      <c r="C2877" t="s">
        <v>18952</v>
      </c>
      <c r="D2877" t="s">
        <v>18953</v>
      </c>
      <c r="E2877" t="s">
        <v>18954</v>
      </c>
      <c r="F2877" s="15">
        <v>852</v>
      </c>
      <c r="G2877" t="s">
        <v>34</v>
      </c>
      <c r="H2877" t="s">
        <v>34</v>
      </c>
      <c r="I2877" t="s">
        <v>58</v>
      </c>
      <c r="J2877" t="s">
        <v>48</v>
      </c>
      <c r="K2877" t="s">
        <v>59</v>
      </c>
      <c r="L2877" t="s">
        <v>25715</v>
      </c>
      <c r="M2877" t="s">
        <v>25716</v>
      </c>
      <c r="N2877" t="s">
        <v>25717</v>
      </c>
      <c r="O2877">
        <f>VLOOKUP(B2877,HIS退!B:F,5,FALSE)</f>
        <v>-852</v>
      </c>
      <c r="P2877" t="str">
        <f>VLOOKUP(B2877,HIS退!B:I,8,FALSE)</f>
        <v>1</v>
      </c>
      <c r="Q2877" s="38">
        <f>VLOOKUP(C2877,招行退!B:F,5,FALSE)</f>
        <v>852</v>
      </c>
      <c r="R2877" t="str">
        <f>VLOOKUP(C2877,招行退!B:H,7,FALSE)</f>
        <v>S</v>
      </c>
      <c r="S2877" t="e">
        <f>VLOOKUP(C2877,招行退!B:I,8,FALSE)</f>
        <v>#N/A</v>
      </c>
    </row>
    <row r="2878" spans="1:19" ht="14.25" hidden="1">
      <c r="A2878" t="s">
        <v>25718</v>
      </c>
      <c r="B2878">
        <v>1024226</v>
      </c>
      <c r="C2878" t="s">
        <v>18956</v>
      </c>
      <c r="D2878" t="s">
        <v>18957</v>
      </c>
      <c r="E2878" t="s">
        <v>18958</v>
      </c>
      <c r="F2878" s="15">
        <v>14.5</v>
      </c>
      <c r="G2878" t="s">
        <v>34</v>
      </c>
      <c r="H2878" t="s">
        <v>34</v>
      </c>
      <c r="I2878" t="s">
        <v>58</v>
      </c>
      <c r="J2878" t="s">
        <v>48</v>
      </c>
      <c r="K2878" t="s">
        <v>59</v>
      </c>
      <c r="L2878" t="s">
        <v>25719</v>
      </c>
      <c r="M2878" t="s">
        <v>25720</v>
      </c>
      <c r="N2878" t="s">
        <v>25721</v>
      </c>
      <c r="O2878">
        <f>VLOOKUP(B2878,HIS退!B:F,5,FALSE)</f>
        <v>-14.5</v>
      </c>
      <c r="P2878" t="str">
        <f>VLOOKUP(B2878,HIS退!B:I,8,FALSE)</f>
        <v>1</v>
      </c>
      <c r="Q2878" s="38">
        <f>VLOOKUP(C2878,招行退!B:F,5,FALSE)</f>
        <v>14.5</v>
      </c>
      <c r="R2878" t="str">
        <f>VLOOKUP(C2878,招行退!B:H,7,FALSE)</f>
        <v>S</v>
      </c>
      <c r="S2878" t="e">
        <f>VLOOKUP(C2878,招行退!B:I,8,FALSE)</f>
        <v>#N/A</v>
      </c>
    </row>
    <row r="2879" spans="1:19" ht="14.25" hidden="1">
      <c r="A2879" t="s">
        <v>25722</v>
      </c>
      <c r="B2879">
        <v>1024302</v>
      </c>
      <c r="C2879" t="s">
        <v>18960</v>
      </c>
      <c r="D2879" t="s">
        <v>18961</v>
      </c>
      <c r="E2879" t="s">
        <v>18962</v>
      </c>
      <c r="F2879" s="15">
        <v>489.97</v>
      </c>
      <c r="G2879" t="s">
        <v>34</v>
      </c>
      <c r="H2879" t="s">
        <v>34</v>
      </c>
      <c r="I2879" t="s">
        <v>58</v>
      </c>
      <c r="J2879" t="s">
        <v>48</v>
      </c>
      <c r="K2879" t="s">
        <v>59</v>
      </c>
      <c r="L2879" t="s">
        <v>25723</v>
      </c>
      <c r="M2879" t="s">
        <v>25724</v>
      </c>
      <c r="N2879" t="s">
        <v>25725</v>
      </c>
      <c r="O2879">
        <f>VLOOKUP(B2879,HIS退!B:F,5,FALSE)</f>
        <v>-489.97</v>
      </c>
      <c r="P2879" t="str">
        <f>VLOOKUP(B2879,HIS退!B:I,8,FALSE)</f>
        <v>1</v>
      </c>
      <c r="Q2879" s="38">
        <f>VLOOKUP(C2879,招行退!B:F,5,FALSE)</f>
        <v>489.97</v>
      </c>
      <c r="R2879" t="str">
        <f>VLOOKUP(C2879,招行退!B:H,7,FALSE)</f>
        <v>S</v>
      </c>
      <c r="S2879" t="e">
        <f>VLOOKUP(C2879,招行退!B:I,8,FALSE)</f>
        <v>#N/A</v>
      </c>
    </row>
    <row r="2880" spans="1:19" ht="14.25" hidden="1">
      <c r="A2880" t="s">
        <v>25726</v>
      </c>
      <c r="B2880">
        <v>1024376</v>
      </c>
      <c r="C2880" t="s">
        <v>18964</v>
      </c>
      <c r="D2880" t="s">
        <v>18965</v>
      </c>
      <c r="E2880" t="s">
        <v>18966</v>
      </c>
      <c r="F2880" s="15">
        <v>59.5</v>
      </c>
      <c r="G2880" t="s">
        <v>34</v>
      </c>
      <c r="H2880" t="s">
        <v>34</v>
      </c>
      <c r="I2880" t="s">
        <v>58</v>
      </c>
      <c r="J2880" t="s">
        <v>48</v>
      </c>
      <c r="K2880" t="s">
        <v>59</v>
      </c>
      <c r="L2880" t="s">
        <v>25727</v>
      </c>
      <c r="M2880" t="s">
        <v>25728</v>
      </c>
      <c r="N2880" t="s">
        <v>25729</v>
      </c>
      <c r="O2880">
        <f>VLOOKUP(B2880,HIS退!B:F,5,FALSE)</f>
        <v>-59.5</v>
      </c>
      <c r="P2880" t="str">
        <f>VLOOKUP(B2880,HIS退!B:I,8,FALSE)</f>
        <v>1</v>
      </c>
      <c r="Q2880" s="38">
        <f>VLOOKUP(C2880,招行退!B:F,5,FALSE)</f>
        <v>59.5</v>
      </c>
      <c r="R2880" t="str">
        <f>VLOOKUP(C2880,招行退!B:H,7,FALSE)</f>
        <v>S</v>
      </c>
      <c r="S2880" t="e">
        <f>VLOOKUP(C2880,招行退!B:I,8,FALSE)</f>
        <v>#N/A</v>
      </c>
    </row>
    <row r="2881" spans="1:19" ht="14.25" hidden="1">
      <c r="A2881" t="s">
        <v>25730</v>
      </c>
      <c r="B2881">
        <v>1024406</v>
      </c>
      <c r="C2881" t="s">
        <v>18968</v>
      </c>
      <c r="D2881" t="s">
        <v>16977</v>
      </c>
      <c r="E2881" t="s">
        <v>12385</v>
      </c>
      <c r="F2881" s="15">
        <v>900</v>
      </c>
      <c r="G2881" t="s">
        <v>34</v>
      </c>
      <c r="H2881" t="s">
        <v>34</v>
      </c>
      <c r="I2881" t="s">
        <v>58</v>
      </c>
      <c r="J2881" t="s">
        <v>48</v>
      </c>
      <c r="K2881" t="s">
        <v>59</v>
      </c>
      <c r="L2881" t="s">
        <v>25731</v>
      </c>
      <c r="M2881" t="s">
        <v>25732</v>
      </c>
      <c r="N2881" t="s">
        <v>12386</v>
      </c>
      <c r="O2881">
        <f>VLOOKUP(B2881,HIS退!B:F,5,FALSE)</f>
        <v>-900</v>
      </c>
      <c r="P2881" t="str">
        <f>VLOOKUP(B2881,HIS退!B:I,8,FALSE)</f>
        <v>1</v>
      </c>
      <c r="Q2881" s="38">
        <f>VLOOKUP(C2881,招行退!B:F,5,FALSE)</f>
        <v>900</v>
      </c>
      <c r="R2881" t="str">
        <f>VLOOKUP(C2881,招行退!B:H,7,FALSE)</f>
        <v>S</v>
      </c>
      <c r="S2881" t="e">
        <f>VLOOKUP(C2881,招行退!B:I,8,FALSE)</f>
        <v>#N/A</v>
      </c>
    </row>
    <row r="2882" spans="1:19" ht="14.25" hidden="1">
      <c r="A2882" t="s">
        <v>25733</v>
      </c>
      <c r="B2882">
        <v>1024510</v>
      </c>
      <c r="C2882" t="s">
        <v>18970</v>
      </c>
      <c r="D2882" t="s">
        <v>18971</v>
      </c>
      <c r="E2882" t="s">
        <v>18972</v>
      </c>
      <c r="F2882" s="15">
        <v>104.56</v>
      </c>
      <c r="G2882" t="s">
        <v>34</v>
      </c>
      <c r="H2882" t="s">
        <v>34</v>
      </c>
      <c r="I2882" t="s">
        <v>58</v>
      </c>
      <c r="J2882" t="s">
        <v>48</v>
      </c>
      <c r="K2882" t="s">
        <v>59</v>
      </c>
      <c r="L2882" t="s">
        <v>25734</v>
      </c>
      <c r="M2882" t="s">
        <v>25735</v>
      </c>
      <c r="N2882" t="s">
        <v>25736</v>
      </c>
      <c r="O2882">
        <f>VLOOKUP(B2882,HIS退!B:F,5,FALSE)</f>
        <v>-104.56</v>
      </c>
      <c r="P2882" t="str">
        <f>VLOOKUP(B2882,HIS退!B:I,8,FALSE)</f>
        <v>1</v>
      </c>
      <c r="Q2882" s="38">
        <f>VLOOKUP(C2882,招行退!B:F,5,FALSE)</f>
        <v>104.56</v>
      </c>
      <c r="R2882" t="str">
        <f>VLOOKUP(C2882,招行退!B:H,7,FALSE)</f>
        <v>S</v>
      </c>
      <c r="S2882" t="e">
        <f>VLOOKUP(C2882,招行退!B:I,8,FALSE)</f>
        <v>#N/A</v>
      </c>
    </row>
    <row r="2883" spans="1:19" ht="14.25" hidden="1">
      <c r="A2883" t="s">
        <v>25737</v>
      </c>
      <c r="B2883">
        <v>1024549</v>
      </c>
      <c r="C2883" t="s">
        <v>18974</v>
      </c>
      <c r="D2883" t="s">
        <v>18975</v>
      </c>
      <c r="E2883" t="s">
        <v>18976</v>
      </c>
      <c r="F2883" s="15">
        <v>1200</v>
      </c>
      <c r="G2883" t="s">
        <v>34</v>
      </c>
      <c r="H2883" t="s">
        <v>34</v>
      </c>
      <c r="I2883" t="s">
        <v>58</v>
      </c>
      <c r="J2883" t="s">
        <v>48</v>
      </c>
      <c r="K2883" t="s">
        <v>59</v>
      </c>
      <c r="L2883" t="s">
        <v>25738</v>
      </c>
      <c r="M2883" t="s">
        <v>25739</v>
      </c>
      <c r="N2883" t="s">
        <v>25740</v>
      </c>
      <c r="O2883">
        <f>VLOOKUP(B2883,HIS退!B:F,5,FALSE)</f>
        <v>-1200</v>
      </c>
      <c r="P2883" t="str">
        <f>VLOOKUP(B2883,HIS退!B:I,8,FALSE)</f>
        <v>1</v>
      </c>
      <c r="Q2883" s="38">
        <f>VLOOKUP(C2883,招行退!B:F,5,FALSE)</f>
        <v>1200</v>
      </c>
      <c r="R2883" t="str">
        <f>VLOOKUP(C2883,招行退!B:H,7,FALSE)</f>
        <v>S</v>
      </c>
      <c r="S2883" t="e">
        <f>VLOOKUP(C2883,招行退!B:I,8,FALSE)</f>
        <v>#N/A</v>
      </c>
    </row>
    <row r="2884" spans="1:19" ht="14.25" hidden="1">
      <c r="A2884" t="s">
        <v>25741</v>
      </c>
      <c r="B2884">
        <v>1024595</v>
      </c>
      <c r="C2884" t="s">
        <v>18978</v>
      </c>
      <c r="D2884" t="s">
        <v>18979</v>
      </c>
      <c r="E2884" t="s">
        <v>18980</v>
      </c>
      <c r="F2884" s="15">
        <v>680</v>
      </c>
      <c r="G2884" t="s">
        <v>34</v>
      </c>
      <c r="H2884" t="s">
        <v>34</v>
      </c>
      <c r="I2884" t="s">
        <v>58</v>
      </c>
      <c r="J2884" t="s">
        <v>48</v>
      </c>
      <c r="K2884" t="s">
        <v>59</v>
      </c>
      <c r="L2884" t="s">
        <v>25742</v>
      </c>
      <c r="M2884" t="s">
        <v>25743</v>
      </c>
      <c r="N2884" t="s">
        <v>25744</v>
      </c>
      <c r="O2884">
        <f>VLOOKUP(B2884,HIS退!B:F,5,FALSE)</f>
        <v>-680</v>
      </c>
      <c r="P2884" t="str">
        <f>VLOOKUP(B2884,HIS退!B:I,8,FALSE)</f>
        <v>1</v>
      </c>
      <c r="Q2884" s="38">
        <f>VLOOKUP(C2884,招行退!B:F,5,FALSE)</f>
        <v>680</v>
      </c>
      <c r="R2884" t="str">
        <f>VLOOKUP(C2884,招行退!B:H,7,FALSE)</f>
        <v>S</v>
      </c>
      <c r="S2884" t="e">
        <f>VLOOKUP(C2884,招行退!B:I,8,FALSE)</f>
        <v>#N/A</v>
      </c>
    </row>
    <row r="2885" spans="1:19" ht="14.25" hidden="1">
      <c r="A2885" t="s">
        <v>25745</v>
      </c>
      <c r="B2885">
        <v>1024599</v>
      </c>
      <c r="C2885" t="s">
        <v>18982</v>
      </c>
      <c r="D2885" t="s">
        <v>18983</v>
      </c>
      <c r="E2885" t="s">
        <v>18984</v>
      </c>
      <c r="F2885" s="15">
        <v>2000</v>
      </c>
      <c r="G2885" t="s">
        <v>34</v>
      </c>
      <c r="H2885" t="s">
        <v>34</v>
      </c>
      <c r="I2885" t="s">
        <v>58</v>
      </c>
      <c r="J2885" t="s">
        <v>48</v>
      </c>
      <c r="K2885" t="s">
        <v>59</v>
      </c>
      <c r="L2885" t="s">
        <v>25746</v>
      </c>
      <c r="M2885" t="s">
        <v>25747</v>
      </c>
      <c r="N2885" t="s">
        <v>25748</v>
      </c>
      <c r="O2885">
        <f>VLOOKUP(B2885,HIS退!B:F,5,FALSE)</f>
        <v>-2000</v>
      </c>
      <c r="P2885" t="str">
        <f>VLOOKUP(B2885,HIS退!B:I,8,FALSE)</f>
        <v>1</v>
      </c>
      <c r="Q2885" s="38">
        <f>VLOOKUP(C2885,招行退!B:F,5,FALSE)</f>
        <v>2000</v>
      </c>
      <c r="R2885" t="str">
        <f>VLOOKUP(C2885,招行退!B:H,7,FALSE)</f>
        <v>S</v>
      </c>
      <c r="S2885" t="e">
        <f>VLOOKUP(C2885,招行退!B:I,8,FALSE)</f>
        <v>#N/A</v>
      </c>
    </row>
    <row r="2886" spans="1:19" ht="14.25" hidden="1">
      <c r="A2886" t="s">
        <v>25749</v>
      </c>
      <c r="B2886">
        <v>1024601</v>
      </c>
      <c r="C2886" t="s">
        <v>18986</v>
      </c>
      <c r="D2886" t="s">
        <v>18987</v>
      </c>
      <c r="E2886" t="s">
        <v>18988</v>
      </c>
      <c r="F2886" s="15">
        <v>5000</v>
      </c>
      <c r="G2886" t="s">
        <v>34</v>
      </c>
      <c r="H2886" t="s">
        <v>34</v>
      </c>
      <c r="I2886" t="s">
        <v>58</v>
      </c>
      <c r="J2886" t="s">
        <v>48</v>
      </c>
      <c r="K2886" t="s">
        <v>59</v>
      </c>
      <c r="L2886" t="s">
        <v>25750</v>
      </c>
      <c r="M2886" t="s">
        <v>25751</v>
      </c>
      <c r="N2886" t="s">
        <v>25752</v>
      </c>
      <c r="O2886">
        <f>VLOOKUP(B2886,HIS退!B:F,5,FALSE)</f>
        <v>-5000</v>
      </c>
      <c r="P2886" t="str">
        <f>VLOOKUP(B2886,HIS退!B:I,8,FALSE)</f>
        <v>1</v>
      </c>
      <c r="Q2886" s="38">
        <f>VLOOKUP(C2886,招行退!B:F,5,FALSE)</f>
        <v>5000</v>
      </c>
      <c r="R2886" t="str">
        <f>VLOOKUP(C2886,招行退!B:H,7,FALSE)</f>
        <v>S</v>
      </c>
      <c r="S2886" t="e">
        <f>VLOOKUP(C2886,招行退!B:I,8,FALSE)</f>
        <v>#N/A</v>
      </c>
    </row>
    <row r="2887" spans="1:19" ht="14.25" hidden="1">
      <c r="A2887" t="s">
        <v>25753</v>
      </c>
      <c r="B2887">
        <v>1024722</v>
      </c>
      <c r="C2887" t="s">
        <v>18990</v>
      </c>
      <c r="D2887" t="s">
        <v>18090</v>
      </c>
      <c r="E2887" t="s">
        <v>18091</v>
      </c>
      <c r="F2887" s="15">
        <v>2000</v>
      </c>
      <c r="G2887" t="s">
        <v>34</v>
      </c>
      <c r="H2887" t="s">
        <v>34</v>
      </c>
      <c r="I2887" t="s">
        <v>58</v>
      </c>
      <c r="J2887" t="s">
        <v>48</v>
      </c>
      <c r="K2887" t="s">
        <v>59</v>
      </c>
      <c r="L2887" t="s">
        <v>25754</v>
      </c>
      <c r="M2887" t="s">
        <v>25755</v>
      </c>
      <c r="N2887" t="s">
        <v>24825</v>
      </c>
      <c r="O2887">
        <f>VLOOKUP(B2887,HIS退!B:F,5,FALSE)</f>
        <v>-2000</v>
      </c>
      <c r="P2887" t="str">
        <f>VLOOKUP(B2887,HIS退!B:I,8,FALSE)</f>
        <v>1</v>
      </c>
      <c r="Q2887" s="38">
        <f>VLOOKUP(C2887,招行退!B:F,5,FALSE)</f>
        <v>2000</v>
      </c>
      <c r="R2887" t="str">
        <f>VLOOKUP(C2887,招行退!B:H,7,FALSE)</f>
        <v>S</v>
      </c>
      <c r="S2887" t="e">
        <f>VLOOKUP(C2887,招行退!B:I,8,FALSE)</f>
        <v>#N/A</v>
      </c>
    </row>
    <row r="2888" spans="1:19" ht="14.25">
      <c r="A2888" t="s">
        <v>25756</v>
      </c>
      <c r="B2888">
        <v>1024766</v>
      </c>
      <c r="C2888" t="s">
        <v>13240</v>
      </c>
      <c r="D2888" t="s">
        <v>18992</v>
      </c>
      <c r="E2888" t="s">
        <v>13243</v>
      </c>
      <c r="F2888" s="15">
        <v>606.5</v>
      </c>
      <c r="G2888" t="s">
        <v>34</v>
      </c>
      <c r="H2888" t="s">
        <v>34</v>
      </c>
      <c r="I2888" t="s">
        <v>58</v>
      </c>
      <c r="J2888" t="s">
        <v>48</v>
      </c>
      <c r="K2888" t="s">
        <v>59</v>
      </c>
      <c r="L2888" s="19" t="s">
        <v>27363</v>
      </c>
      <c r="M2888" t="s">
        <v>25757</v>
      </c>
      <c r="N2888" t="s">
        <v>13244</v>
      </c>
      <c r="O2888">
        <f>VLOOKUP(B2888,HIS退!B:F,5,FALSE)</f>
        <v>-606.5</v>
      </c>
      <c r="P2888" t="str">
        <f>VLOOKUP(B2888,HIS退!B:I,8,FALSE)</f>
        <v>9</v>
      </c>
      <c r="Q2888" s="38">
        <f>VLOOKUP(C2888,招行退!B:F,5,FALSE)</f>
        <v>606.5</v>
      </c>
      <c r="R2888" t="str">
        <f>VLOOKUP(C2888,招行退!B:H,7,FALSE)</f>
        <v>B</v>
      </c>
      <c r="S2888" t="str">
        <f>VLOOKUP(C2888,招行退!B:I,8,FALSE)</f>
        <v>20170728</v>
      </c>
    </row>
    <row r="2889" spans="1:19" ht="14.25" hidden="1">
      <c r="A2889" t="s">
        <v>25758</v>
      </c>
      <c r="B2889">
        <v>1025135</v>
      </c>
      <c r="C2889" t="s">
        <v>18994</v>
      </c>
      <c r="D2889" t="s">
        <v>18995</v>
      </c>
      <c r="E2889" t="s">
        <v>18996</v>
      </c>
      <c r="F2889" s="15">
        <v>10</v>
      </c>
      <c r="G2889" t="s">
        <v>34</v>
      </c>
      <c r="H2889" t="s">
        <v>34</v>
      </c>
      <c r="I2889" t="s">
        <v>58</v>
      </c>
      <c r="J2889" t="s">
        <v>48</v>
      </c>
      <c r="K2889" t="s">
        <v>59</v>
      </c>
      <c r="L2889" t="s">
        <v>25759</v>
      </c>
      <c r="M2889" t="s">
        <v>25760</v>
      </c>
      <c r="N2889" t="s">
        <v>25761</v>
      </c>
      <c r="O2889">
        <f>VLOOKUP(B2889,HIS退!B:F,5,FALSE)</f>
        <v>-10</v>
      </c>
      <c r="P2889" t="str">
        <f>VLOOKUP(B2889,HIS退!B:I,8,FALSE)</f>
        <v>1</v>
      </c>
      <c r="Q2889" s="38">
        <f>VLOOKUP(C2889,招行退!B:F,5,FALSE)</f>
        <v>10</v>
      </c>
      <c r="R2889" t="str">
        <f>VLOOKUP(C2889,招行退!B:H,7,FALSE)</f>
        <v>S</v>
      </c>
      <c r="S2889" t="e">
        <f>VLOOKUP(C2889,招行退!B:I,8,FALSE)</f>
        <v>#N/A</v>
      </c>
    </row>
    <row r="2890" spans="1:19" ht="14.25" hidden="1">
      <c r="A2890" t="s">
        <v>25762</v>
      </c>
      <c r="B2890">
        <v>1025314</v>
      </c>
      <c r="C2890" t="s">
        <v>13221</v>
      </c>
      <c r="D2890" t="s">
        <v>18998</v>
      </c>
      <c r="E2890" t="s">
        <v>13224</v>
      </c>
      <c r="F2890" s="15">
        <v>363.06</v>
      </c>
      <c r="G2890" t="s">
        <v>34</v>
      </c>
      <c r="H2890" t="s">
        <v>34</v>
      </c>
      <c r="I2890" t="s">
        <v>340</v>
      </c>
      <c r="J2890" t="s">
        <v>57</v>
      </c>
      <c r="K2890" t="s">
        <v>59</v>
      </c>
      <c r="L2890" t="s">
        <v>13222</v>
      </c>
      <c r="M2890" t="s">
        <v>25763</v>
      </c>
      <c r="N2890" t="s">
        <v>13218</v>
      </c>
      <c r="O2890">
        <f>VLOOKUP(B2890,HIS退!B:F,5,FALSE)</f>
        <v>-363.06</v>
      </c>
      <c r="P2890" t="str">
        <f>VLOOKUP(B2890,HIS退!B:I,8,FALSE)</f>
        <v>9</v>
      </c>
      <c r="Q2890" s="38">
        <f>VLOOKUP(C2890,招行退!B:F,5,FALSE)</f>
        <v>363.06</v>
      </c>
      <c r="R2890" t="str">
        <f>VLOOKUP(C2890,招行退!B:H,7,FALSE)</f>
        <v>B</v>
      </c>
      <c r="S2890" t="str">
        <f>VLOOKUP(C2890,招行退!B:I,8,FALSE)</f>
        <v>20170728</v>
      </c>
    </row>
    <row r="2891" spans="1:19" ht="14.25" hidden="1">
      <c r="A2891" t="s">
        <v>25764</v>
      </c>
      <c r="B2891">
        <v>1025321</v>
      </c>
      <c r="C2891" t="s">
        <v>13215</v>
      </c>
      <c r="D2891" t="s">
        <v>19000</v>
      </c>
      <c r="E2891" t="s">
        <v>1746</v>
      </c>
      <c r="F2891" s="15">
        <v>1.36</v>
      </c>
      <c r="G2891" t="s">
        <v>34</v>
      </c>
      <c r="H2891" t="s">
        <v>34</v>
      </c>
      <c r="I2891" t="s">
        <v>340</v>
      </c>
      <c r="J2891" t="s">
        <v>57</v>
      </c>
      <c r="K2891" t="s">
        <v>59</v>
      </c>
      <c r="L2891" t="s">
        <v>13216</v>
      </c>
      <c r="M2891" t="s">
        <v>25765</v>
      </c>
      <c r="N2891" t="s">
        <v>13218</v>
      </c>
      <c r="O2891">
        <f>VLOOKUP(B2891,HIS退!B:F,5,FALSE)</f>
        <v>-1.36</v>
      </c>
      <c r="P2891" t="str">
        <f>VLOOKUP(B2891,HIS退!B:I,8,FALSE)</f>
        <v>9</v>
      </c>
      <c r="Q2891" s="38">
        <f>VLOOKUP(C2891,招行退!B:F,5,FALSE)</f>
        <v>1.36</v>
      </c>
      <c r="R2891" t="str">
        <f>VLOOKUP(C2891,招行退!B:H,7,FALSE)</f>
        <v>B</v>
      </c>
      <c r="S2891" t="str">
        <f>VLOOKUP(C2891,招行退!B:I,8,FALSE)</f>
        <v>20170728</v>
      </c>
    </row>
    <row r="2892" spans="1:19" ht="14.25" hidden="1">
      <c r="A2892" t="s">
        <v>25766</v>
      </c>
      <c r="B2892">
        <v>1025324</v>
      </c>
      <c r="C2892" t="s">
        <v>13234</v>
      </c>
      <c r="D2892" t="s">
        <v>19002</v>
      </c>
      <c r="E2892" t="s">
        <v>13237</v>
      </c>
      <c r="F2892" s="15">
        <v>0.76</v>
      </c>
      <c r="G2892" t="s">
        <v>53</v>
      </c>
      <c r="H2892" t="s">
        <v>34</v>
      </c>
      <c r="I2892" t="s">
        <v>340</v>
      </c>
      <c r="J2892" t="s">
        <v>57</v>
      </c>
      <c r="K2892" t="s">
        <v>59</v>
      </c>
      <c r="L2892" t="s">
        <v>13235</v>
      </c>
      <c r="M2892" t="s">
        <v>25767</v>
      </c>
      <c r="N2892" t="s">
        <v>13218</v>
      </c>
      <c r="O2892">
        <f>VLOOKUP(B2892,HIS退!B:F,5,FALSE)</f>
        <v>-0.76</v>
      </c>
      <c r="P2892" t="str">
        <f>VLOOKUP(B2892,HIS退!B:I,8,FALSE)</f>
        <v>9</v>
      </c>
      <c r="Q2892" s="38">
        <f>VLOOKUP(C2892,招行退!B:F,5,FALSE)</f>
        <v>0.76</v>
      </c>
      <c r="R2892" t="str">
        <f>VLOOKUP(C2892,招行退!B:H,7,FALSE)</f>
        <v>B</v>
      </c>
      <c r="S2892" t="str">
        <f>VLOOKUP(C2892,招行退!B:I,8,FALSE)</f>
        <v>20170728</v>
      </c>
    </row>
    <row r="2893" spans="1:19" ht="14.25" hidden="1">
      <c r="A2893" t="s">
        <v>25768</v>
      </c>
      <c r="B2893">
        <v>1027664</v>
      </c>
      <c r="C2893" t="s">
        <v>19004</v>
      </c>
      <c r="D2893" t="s">
        <v>19005</v>
      </c>
      <c r="E2893" t="s">
        <v>19006</v>
      </c>
      <c r="F2893" s="15">
        <v>400</v>
      </c>
      <c r="G2893" t="s">
        <v>53</v>
      </c>
      <c r="H2893" t="s">
        <v>34</v>
      </c>
      <c r="I2893" t="s">
        <v>58</v>
      </c>
      <c r="J2893" t="s">
        <v>48</v>
      </c>
      <c r="K2893" t="s">
        <v>59</v>
      </c>
      <c r="L2893" t="s">
        <v>25769</v>
      </c>
      <c r="M2893" t="s">
        <v>25770</v>
      </c>
      <c r="N2893" t="s">
        <v>25771</v>
      </c>
      <c r="O2893">
        <f>VLOOKUP(B2893,HIS退!B:F,5,FALSE)</f>
        <v>-400</v>
      </c>
      <c r="P2893" t="str">
        <f>VLOOKUP(B2893,HIS退!B:I,8,FALSE)</f>
        <v>1</v>
      </c>
      <c r="Q2893" s="38">
        <f>VLOOKUP(C2893,招行退!B:F,5,FALSE)</f>
        <v>400</v>
      </c>
      <c r="R2893" t="str">
        <f>VLOOKUP(C2893,招行退!B:H,7,FALSE)</f>
        <v>S</v>
      </c>
      <c r="S2893" t="e">
        <f>VLOOKUP(C2893,招行退!B:I,8,FALSE)</f>
        <v>#N/A</v>
      </c>
    </row>
    <row r="2894" spans="1:19" ht="14.25" hidden="1">
      <c r="A2894" t="s">
        <v>25772</v>
      </c>
      <c r="B2894">
        <v>1027670</v>
      </c>
      <c r="C2894" t="s">
        <v>13227</v>
      </c>
      <c r="D2894" t="s">
        <v>19008</v>
      </c>
      <c r="E2894" t="s">
        <v>13230</v>
      </c>
      <c r="F2894" s="15">
        <v>290</v>
      </c>
      <c r="G2894" t="s">
        <v>34</v>
      </c>
      <c r="H2894" t="s">
        <v>34</v>
      </c>
      <c r="I2894" t="s">
        <v>340</v>
      </c>
      <c r="J2894" t="s">
        <v>57</v>
      </c>
      <c r="K2894" t="s">
        <v>59</v>
      </c>
      <c r="L2894" t="s">
        <v>13228</v>
      </c>
      <c r="M2894" t="s">
        <v>25773</v>
      </c>
      <c r="N2894" t="s">
        <v>13231</v>
      </c>
      <c r="O2894">
        <f>VLOOKUP(B2894,HIS退!B:F,5,FALSE)</f>
        <v>-290</v>
      </c>
      <c r="P2894" t="str">
        <f>VLOOKUP(B2894,HIS退!B:I,8,FALSE)</f>
        <v>9</v>
      </c>
      <c r="Q2894" s="38">
        <f>VLOOKUP(C2894,招行退!B:F,5,FALSE)</f>
        <v>290</v>
      </c>
      <c r="R2894" t="str">
        <f>VLOOKUP(C2894,招行退!B:H,7,FALSE)</f>
        <v>B</v>
      </c>
      <c r="S2894" t="str">
        <f>VLOOKUP(C2894,招行退!B:I,8,FALSE)</f>
        <v>20170728</v>
      </c>
    </row>
    <row r="2895" spans="1:19" ht="14.25" hidden="1">
      <c r="A2895" t="s">
        <v>25774</v>
      </c>
      <c r="B2895">
        <v>1027778</v>
      </c>
      <c r="C2895" t="s">
        <v>19010</v>
      </c>
      <c r="D2895" t="s">
        <v>19011</v>
      </c>
      <c r="E2895" t="s">
        <v>19012</v>
      </c>
      <c r="F2895" s="15">
        <v>500</v>
      </c>
      <c r="G2895" t="s">
        <v>34</v>
      </c>
      <c r="H2895" t="s">
        <v>34</v>
      </c>
      <c r="I2895" t="s">
        <v>58</v>
      </c>
      <c r="J2895" t="s">
        <v>48</v>
      </c>
      <c r="K2895" t="s">
        <v>59</v>
      </c>
      <c r="L2895" t="s">
        <v>25775</v>
      </c>
      <c r="M2895" t="s">
        <v>25776</v>
      </c>
      <c r="N2895" t="s">
        <v>25777</v>
      </c>
      <c r="O2895">
        <f>VLOOKUP(B2895,HIS退!B:F,5,FALSE)</f>
        <v>-500</v>
      </c>
      <c r="P2895" t="str">
        <f>VLOOKUP(B2895,HIS退!B:I,8,FALSE)</f>
        <v>1</v>
      </c>
      <c r="Q2895" s="38">
        <f>VLOOKUP(C2895,招行退!B:F,5,FALSE)</f>
        <v>500</v>
      </c>
      <c r="R2895" t="str">
        <f>VLOOKUP(C2895,招行退!B:H,7,FALSE)</f>
        <v>S</v>
      </c>
      <c r="S2895" t="e">
        <f>VLOOKUP(C2895,招行退!B:I,8,FALSE)</f>
        <v>#N/A</v>
      </c>
    </row>
    <row r="2896" spans="1:19" ht="14.25" hidden="1">
      <c r="A2896" t="s">
        <v>25778</v>
      </c>
      <c r="B2896">
        <v>1028244</v>
      </c>
      <c r="C2896" t="s">
        <v>19014</v>
      </c>
      <c r="D2896" t="s">
        <v>19015</v>
      </c>
      <c r="E2896" t="s">
        <v>19016</v>
      </c>
      <c r="F2896" s="15">
        <v>140</v>
      </c>
      <c r="G2896" t="s">
        <v>34</v>
      </c>
      <c r="H2896" t="s">
        <v>34</v>
      </c>
      <c r="I2896" t="s">
        <v>58</v>
      </c>
      <c r="J2896" t="s">
        <v>48</v>
      </c>
      <c r="K2896" t="s">
        <v>59</v>
      </c>
      <c r="L2896" t="s">
        <v>25779</v>
      </c>
      <c r="M2896" t="s">
        <v>25780</v>
      </c>
      <c r="N2896" t="s">
        <v>3042</v>
      </c>
      <c r="O2896">
        <f>VLOOKUP(B2896,HIS退!B:F,5,FALSE)</f>
        <v>-140</v>
      </c>
      <c r="P2896" t="str">
        <f>VLOOKUP(B2896,HIS退!B:I,8,FALSE)</f>
        <v>1</v>
      </c>
      <c r="Q2896" s="38">
        <f>VLOOKUP(C2896,招行退!B:F,5,FALSE)</f>
        <v>140</v>
      </c>
      <c r="R2896" t="str">
        <f>VLOOKUP(C2896,招行退!B:H,7,FALSE)</f>
        <v>S</v>
      </c>
      <c r="S2896" t="e">
        <f>VLOOKUP(C2896,招行退!B:I,8,FALSE)</f>
        <v>#N/A</v>
      </c>
    </row>
    <row r="2897" spans="1:19" ht="14.25" hidden="1">
      <c r="A2897" t="s">
        <v>25781</v>
      </c>
      <c r="B2897">
        <v>1028372</v>
      </c>
      <c r="C2897" t="s">
        <v>19018</v>
      </c>
      <c r="D2897" t="s">
        <v>18491</v>
      </c>
      <c r="E2897" t="s">
        <v>13521</v>
      </c>
      <c r="F2897" s="15">
        <v>1200</v>
      </c>
      <c r="G2897" t="s">
        <v>34</v>
      </c>
      <c r="H2897" t="s">
        <v>34</v>
      </c>
      <c r="I2897" t="s">
        <v>58</v>
      </c>
      <c r="J2897" t="s">
        <v>48</v>
      </c>
      <c r="K2897" t="s">
        <v>59</v>
      </c>
      <c r="L2897" t="s">
        <v>25782</v>
      </c>
      <c r="M2897" t="s">
        <v>25783</v>
      </c>
      <c r="N2897" t="s">
        <v>13205</v>
      </c>
      <c r="O2897">
        <f>VLOOKUP(B2897,HIS退!B:F,5,FALSE)</f>
        <v>-1200</v>
      </c>
      <c r="P2897" t="str">
        <f>VLOOKUP(B2897,HIS退!B:I,8,FALSE)</f>
        <v>1</v>
      </c>
      <c r="Q2897" s="38">
        <f>VLOOKUP(C2897,招行退!B:F,5,FALSE)</f>
        <v>1200</v>
      </c>
      <c r="R2897" t="str">
        <f>VLOOKUP(C2897,招行退!B:H,7,FALSE)</f>
        <v>S</v>
      </c>
      <c r="S2897">
        <f>VLOOKUP(C2897,招行退!B:I,8,FALSE)</f>
        <v>0</v>
      </c>
    </row>
    <row r="2898" spans="1:19" ht="14.25" hidden="1">
      <c r="A2898" t="s">
        <v>25784</v>
      </c>
      <c r="B2898">
        <v>1028426</v>
      </c>
      <c r="C2898" t="s">
        <v>13197</v>
      </c>
      <c r="D2898" t="s">
        <v>18491</v>
      </c>
      <c r="E2898" t="s">
        <v>13521</v>
      </c>
      <c r="F2898" s="15">
        <v>9000</v>
      </c>
      <c r="G2898" t="s">
        <v>34</v>
      </c>
      <c r="H2898" t="s">
        <v>34</v>
      </c>
      <c r="I2898" t="s">
        <v>340</v>
      </c>
      <c r="J2898" t="s">
        <v>57</v>
      </c>
      <c r="K2898" t="s">
        <v>59</v>
      </c>
      <c r="L2898" t="s">
        <v>13198</v>
      </c>
      <c r="M2898" t="s">
        <v>25785</v>
      </c>
      <c r="N2898" t="s">
        <v>12976</v>
      </c>
      <c r="O2898">
        <f>VLOOKUP(B2898,HIS退!B:F,5,FALSE)</f>
        <v>-9000</v>
      </c>
      <c r="P2898" t="str">
        <f>VLOOKUP(B2898,HIS退!B:I,8,FALSE)</f>
        <v>9</v>
      </c>
      <c r="Q2898" s="38">
        <f>VLOOKUP(C2898,招行退!B:F,5,FALSE)</f>
        <v>9000</v>
      </c>
      <c r="R2898" t="str">
        <f>VLOOKUP(C2898,招行退!B:H,7,FALSE)</f>
        <v>B</v>
      </c>
      <c r="S2898" t="str">
        <f>VLOOKUP(C2898,招行退!B:I,8,FALSE)</f>
        <v>20170728</v>
      </c>
    </row>
    <row r="2899" spans="1:19" ht="14.25" hidden="1">
      <c r="A2899" t="s">
        <v>25786</v>
      </c>
      <c r="B2899">
        <v>1028477</v>
      </c>
      <c r="C2899" t="s">
        <v>13202</v>
      </c>
      <c r="D2899" t="s">
        <v>18491</v>
      </c>
      <c r="E2899" t="s">
        <v>13521</v>
      </c>
      <c r="F2899" s="15">
        <v>1200</v>
      </c>
      <c r="G2899" t="s">
        <v>34</v>
      </c>
      <c r="H2899" t="s">
        <v>34</v>
      </c>
      <c r="I2899" t="s">
        <v>340</v>
      </c>
      <c r="J2899" t="s">
        <v>57</v>
      </c>
      <c r="K2899" t="s">
        <v>59</v>
      </c>
      <c r="L2899" t="s">
        <v>13203</v>
      </c>
      <c r="M2899" t="s">
        <v>25787</v>
      </c>
      <c r="N2899" t="s">
        <v>13205</v>
      </c>
      <c r="O2899">
        <f>VLOOKUP(B2899,HIS退!B:F,5,FALSE)</f>
        <v>-1200</v>
      </c>
      <c r="P2899" t="str">
        <f>VLOOKUP(B2899,HIS退!B:I,8,FALSE)</f>
        <v>9</v>
      </c>
      <c r="Q2899" s="38">
        <f>VLOOKUP(C2899,招行退!B:F,5,FALSE)</f>
        <v>1200</v>
      </c>
      <c r="R2899" t="str">
        <f>VLOOKUP(C2899,招行退!B:H,7,FALSE)</f>
        <v>B</v>
      </c>
      <c r="S2899" t="str">
        <f>VLOOKUP(C2899,招行退!B:I,8,FALSE)</f>
        <v>20170728</v>
      </c>
    </row>
    <row r="2900" spans="1:19" ht="14.25" hidden="1">
      <c r="A2900" t="s">
        <v>25788</v>
      </c>
      <c r="B2900">
        <v>1028669</v>
      </c>
      <c r="C2900" t="s">
        <v>19022</v>
      </c>
      <c r="D2900" t="s">
        <v>19023</v>
      </c>
      <c r="E2900" t="s">
        <v>19024</v>
      </c>
      <c r="F2900" s="15">
        <v>3575</v>
      </c>
      <c r="G2900" t="s">
        <v>34</v>
      </c>
      <c r="H2900" t="s">
        <v>34</v>
      </c>
      <c r="I2900" t="s">
        <v>58</v>
      </c>
      <c r="J2900" t="s">
        <v>48</v>
      </c>
      <c r="K2900" t="s">
        <v>59</v>
      </c>
      <c r="L2900" t="s">
        <v>25789</v>
      </c>
      <c r="M2900" t="s">
        <v>25790</v>
      </c>
      <c r="N2900" t="s">
        <v>24096</v>
      </c>
      <c r="O2900">
        <f>VLOOKUP(B2900,HIS退!B:F,5,FALSE)</f>
        <v>-3575</v>
      </c>
      <c r="P2900" t="str">
        <f>VLOOKUP(B2900,HIS退!B:I,8,FALSE)</f>
        <v>1</v>
      </c>
      <c r="Q2900" s="38">
        <f>VLOOKUP(C2900,招行退!B:F,5,FALSE)</f>
        <v>3575</v>
      </c>
      <c r="R2900" t="str">
        <f>VLOOKUP(C2900,招行退!B:H,7,FALSE)</f>
        <v>S</v>
      </c>
      <c r="S2900" t="e">
        <f>VLOOKUP(C2900,招行退!B:I,8,FALSE)</f>
        <v>#N/A</v>
      </c>
    </row>
    <row r="2901" spans="1:19" ht="14.25" hidden="1">
      <c r="A2901" t="s">
        <v>25791</v>
      </c>
      <c r="B2901">
        <v>1028705</v>
      </c>
      <c r="C2901" t="s">
        <v>19026</v>
      </c>
      <c r="D2901" t="s">
        <v>19027</v>
      </c>
      <c r="E2901" t="s">
        <v>7978</v>
      </c>
      <c r="F2901" s="15">
        <v>89</v>
      </c>
      <c r="G2901" t="s">
        <v>34</v>
      </c>
      <c r="H2901" t="s">
        <v>34</v>
      </c>
      <c r="I2901" t="s">
        <v>58</v>
      </c>
      <c r="J2901" t="s">
        <v>48</v>
      </c>
      <c r="K2901" t="s">
        <v>59</v>
      </c>
      <c r="L2901" t="s">
        <v>25792</v>
      </c>
      <c r="M2901" t="s">
        <v>25793</v>
      </c>
      <c r="N2901" t="s">
        <v>25794</v>
      </c>
      <c r="O2901">
        <f>VLOOKUP(B2901,HIS退!B:F,5,FALSE)</f>
        <v>-89</v>
      </c>
      <c r="P2901" t="str">
        <f>VLOOKUP(B2901,HIS退!B:I,8,FALSE)</f>
        <v>1</v>
      </c>
      <c r="Q2901" s="38">
        <f>VLOOKUP(C2901,招行退!B:F,5,FALSE)</f>
        <v>89</v>
      </c>
      <c r="R2901" t="str">
        <f>VLOOKUP(C2901,招行退!B:H,7,FALSE)</f>
        <v>S</v>
      </c>
      <c r="S2901" t="e">
        <f>VLOOKUP(C2901,招行退!B:I,8,FALSE)</f>
        <v>#N/A</v>
      </c>
    </row>
    <row r="2902" spans="1:19" ht="14.25" hidden="1">
      <c r="A2902" t="s">
        <v>25795</v>
      </c>
      <c r="B2902">
        <v>1028762</v>
      </c>
      <c r="C2902" t="s">
        <v>19029</v>
      </c>
      <c r="D2902" t="s">
        <v>18491</v>
      </c>
      <c r="E2902" t="s">
        <v>13521</v>
      </c>
      <c r="F2902" s="15">
        <v>5246.5</v>
      </c>
      <c r="G2902" t="s">
        <v>34</v>
      </c>
      <c r="H2902" t="s">
        <v>34</v>
      </c>
      <c r="I2902" t="s">
        <v>58</v>
      </c>
      <c r="J2902" t="s">
        <v>48</v>
      </c>
      <c r="K2902" t="s">
        <v>59</v>
      </c>
      <c r="L2902" t="s">
        <v>25796</v>
      </c>
      <c r="M2902" t="s">
        <v>25797</v>
      </c>
      <c r="N2902" t="s">
        <v>25798</v>
      </c>
      <c r="O2902">
        <f>VLOOKUP(B2902,HIS退!B:F,5,FALSE)</f>
        <v>-5246.5</v>
      </c>
      <c r="P2902" t="str">
        <f>VLOOKUP(B2902,HIS退!B:I,8,FALSE)</f>
        <v>1</v>
      </c>
      <c r="Q2902" s="38">
        <f>VLOOKUP(C2902,招行退!B:F,5,FALSE)</f>
        <v>5246.5</v>
      </c>
      <c r="R2902" t="str">
        <f>VLOOKUP(C2902,招行退!B:H,7,FALSE)</f>
        <v>S</v>
      </c>
      <c r="S2902" t="e">
        <f>VLOOKUP(C2902,招行退!B:I,8,FALSE)</f>
        <v>#N/A</v>
      </c>
    </row>
    <row r="2903" spans="1:19" ht="14.25" hidden="1">
      <c r="A2903" t="s">
        <v>25799</v>
      </c>
      <c r="B2903">
        <v>1030187</v>
      </c>
      <c r="C2903" t="s">
        <v>19031</v>
      </c>
      <c r="D2903" t="s">
        <v>19032</v>
      </c>
      <c r="E2903" t="s">
        <v>19033</v>
      </c>
      <c r="F2903" s="15">
        <v>508.84</v>
      </c>
      <c r="G2903" t="s">
        <v>34</v>
      </c>
      <c r="H2903" t="s">
        <v>34</v>
      </c>
      <c r="I2903" t="s">
        <v>58</v>
      </c>
      <c r="J2903" t="s">
        <v>48</v>
      </c>
      <c r="K2903" t="s">
        <v>59</v>
      </c>
      <c r="L2903" t="s">
        <v>25800</v>
      </c>
      <c r="M2903" t="s">
        <v>25801</v>
      </c>
      <c r="N2903" t="s">
        <v>25802</v>
      </c>
      <c r="O2903">
        <f>VLOOKUP(B2903,HIS退!B:F,5,FALSE)</f>
        <v>-508.84</v>
      </c>
      <c r="P2903" t="str">
        <f>VLOOKUP(B2903,HIS退!B:I,8,FALSE)</f>
        <v>1</v>
      </c>
      <c r="Q2903" s="38">
        <f>VLOOKUP(C2903,招行退!B:F,5,FALSE)</f>
        <v>508.84</v>
      </c>
      <c r="R2903" t="str">
        <f>VLOOKUP(C2903,招行退!B:H,7,FALSE)</f>
        <v>S</v>
      </c>
      <c r="S2903" t="e">
        <f>VLOOKUP(C2903,招行退!B:I,8,FALSE)</f>
        <v>#N/A</v>
      </c>
    </row>
    <row r="2904" spans="1:19" ht="14.25" hidden="1">
      <c r="A2904" t="s">
        <v>25803</v>
      </c>
      <c r="B2904">
        <v>1030700</v>
      </c>
      <c r="C2904" t="s">
        <v>19035</v>
      </c>
      <c r="D2904" t="s">
        <v>19036</v>
      </c>
      <c r="E2904" t="s">
        <v>5028</v>
      </c>
      <c r="F2904" s="15">
        <v>2050</v>
      </c>
      <c r="G2904" t="s">
        <v>34</v>
      </c>
      <c r="H2904" t="s">
        <v>34</v>
      </c>
      <c r="I2904" t="s">
        <v>58</v>
      </c>
      <c r="J2904" t="s">
        <v>48</v>
      </c>
      <c r="K2904" t="s">
        <v>59</v>
      </c>
      <c r="L2904" t="s">
        <v>25804</v>
      </c>
      <c r="M2904" t="s">
        <v>25805</v>
      </c>
      <c r="N2904" t="s">
        <v>25806</v>
      </c>
      <c r="O2904">
        <f>VLOOKUP(B2904,HIS退!B:F,5,FALSE)</f>
        <v>-2050</v>
      </c>
      <c r="P2904" t="str">
        <f>VLOOKUP(B2904,HIS退!B:I,8,FALSE)</f>
        <v>1</v>
      </c>
      <c r="Q2904" s="38">
        <f>VLOOKUP(C2904,招行退!B:F,5,FALSE)</f>
        <v>2050</v>
      </c>
      <c r="R2904" t="str">
        <f>VLOOKUP(C2904,招行退!B:H,7,FALSE)</f>
        <v>S</v>
      </c>
      <c r="S2904" t="e">
        <f>VLOOKUP(C2904,招行退!B:I,8,FALSE)</f>
        <v>#N/A</v>
      </c>
    </row>
    <row r="2905" spans="1:19" ht="14.25" hidden="1">
      <c r="A2905" t="s">
        <v>25807</v>
      </c>
      <c r="B2905">
        <v>1031394</v>
      </c>
      <c r="C2905" t="s">
        <v>19038</v>
      </c>
      <c r="D2905" t="s">
        <v>19039</v>
      </c>
      <c r="E2905" t="s">
        <v>19040</v>
      </c>
      <c r="F2905" s="15">
        <v>282.26</v>
      </c>
      <c r="G2905" t="s">
        <v>34</v>
      </c>
      <c r="H2905" t="s">
        <v>34</v>
      </c>
      <c r="I2905" t="s">
        <v>58</v>
      </c>
      <c r="J2905" t="s">
        <v>48</v>
      </c>
      <c r="K2905" t="s">
        <v>59</v>
      </c>
      <c r="L2905" t="s">
        <v>25808</v>
      </c>
      <c r="M2905" t="s">
        <v>25809</v>
      </c>
      <c r="N2905" t="s">
        <v>25810</v>
      </c>
      <c r="O2905">
        <f>VLOOKUP(B2905,HIS退!B:F,5,FALSE)</f>
        <v>-282.26</v>
      </c>
      <c r="P2905" t="str">
        <f>VLOOKUP(B2905,HIS退!B:I,8,FALSE)</f>
        <v>1</v>
      </c>
      <c r="Q2905" s="38">
        <f>VLOOKUP(C2905,招行退!B:F,5,FALSE)</f>
        <v>282.26</v>
      </c>
      <c r="R2905" t="str">
        <f>VLOOKUP(C2905,招行退!B:H,7,FALSE)</f>
        <v>S</v>
      </c>
      <c r="S2905" t="e">
        <f>VLOOKUP(C2905,招行退!B:I,8,FALSE)</f>
        <v>#N/A</v>
      </c>
    </row>
    <row r="2906" spans="1:19" ht="14.25" hidden="1">
      <c r="A2906" t="s">
        <v>25811</v>
      </c>
      <c r="B2906">
        <v>1031512</v>
      </c>
      <c r="C2906" t="s">
        <v>19042</v>
      </c>
      <c r="D2906" t="s">
        <v>19043</v>
      </c>
      <c r="E2906" t="s">
        <v>19044</v>
      </c>
      <c r="F2906" s="15">
        <v>2800</v>
      </c>
      <c r="G2906" t="s">
        <v>34</v>
      </c>
      <c r="H2906" t="s">
        <v>34</v>
      </c>
      <c r="I2906" t="s">
        <v>58</v>
      </c>
      <c r="J2906" t="s">
        <v>48</v>
      </c>
      <c r="K2906" t="s">
        <v>59</v>
      </c>
      <c r="L2906" t="s">
        <v>25812</v>
      </c>
      <c r="M2906" t="s">
        <v>25813</v>
      </c>
      <c r="N2906" t="s">
        <v>25814</v>
      </c>
      <c r="O2906">
        <f>VLOOKUP(B2906,HIS退!B:F,5,FALSE)</f>
        <v>-2800</v>
      </c>
      <c r="P2906" t="str">
        <f>VLOOKUP(B2906,HIS退!B:I,8,FALSE)</f>
        <v>1</v>
      </c>
      <c r="Q2906" s="38">
        <f>VLOOKUP(C2906,招行退!B:F,5,FALSE)</f>
        <v>2800</v>
      </c>
      <c r="R2906" t="str">
        <f>VLOOKUP(C2906,招行退!B:H,7,FALSE)</f>
        <v>S</v>
      </c>
      <c r="S2906" t="e">
        <f>VLOOKUP(C2906,招行退!B:I,8,FALSE)</f>
        <v>#N/A</v>
      </c>
    </row>
    <row r="2907" spans="1:19" ht="14.25" hidden="1">
      <c r="A2907" t="s">
        <v>25815</v>
      </c>
      <c r="B2907">
        <v>1031771</v>
      </c>
      <c r="C2907" t="s">
        <v>19046</v>
      </c>
      <c r="D2907" t="s">
        <v>19047</v>
      </c>
      <c r="E2907" t="s">
        <v>19048</v>
      </c>
      <c r="F2907" s="15">
        <v>570</v>
      </c>
      <c r="G2907" t="s">
        <v>34</v>
      </c>
      <c r="H2907" t="s">
        <v>34</v>
      </c>
      <c r="I2907" t="s">
        <v>58</v>
      </c>
      <c r="J2907" t="s">
        <v>48</v>
      </c>
      <c r="K2907" t="s">
        <v>59</v>
      </c>
      <c r="L2907" t="s">
        <v>25816</v>
      </c>
      <c r="M2907" t="s">
        <v>25817</v>
      </c>
      <c r="N2907" t="s">
        <v>25818</v>
      </c>
      <c r="O2907">
        <f>VLOOKUP(B2907,HIS退!B:F,5,FALSE)</f>
        <v>-570</v>
      </c>
      <c r="P2907" t="str">
        <f>VLOOKUP(B2907,HIS退!B:I,8,FALSE)</f>
        <v>1</v>
      </c>
      <c r="Q2907" s="38">
        <f>VLOOKUP(C2907,招行退!B:F,5,FALSE)</f>
        <v>570</v>
      </c>
      <c r="R2907" t="str">
        <f>VLOOKUP(C2907,招行退!B:H,7,FALSE)</f>
        <v>S</v>
      </c>
      <c r="S2907" t="e">
        <f>VLOOKUP(C2907,招行退!B:I,8,FALSE)</f>
        <v>#N/A</v>
      </c>
    </row>
    <row r="2908" spans="1:19" ht="14.25" hidden="1">
      <c r="A2908" t="s">
        <v>25819</v>
      </c>
      <c r="B2908">
        <v>1032200</v>
      </c>
      <c r="C2908" t="s">
        <v>19050</v>
      </c>
      <c r="D2908" t="s">
        <v>19051</v>
      </c>
      <c r="E2908" t="s">
        <v>19052</v>
      </c>
      <c r="F2908" s="15">
        <v>11312.62</v>
      </c>
      <c r="G2908" t="s">
        <v>34</v>
      </c>
      <c r="H2908" t="s">
        <v>34</v>
      </c>
      <c r="I2908" t="s">
        <v>58</v>
      </c>
      <c r="J2908" t="s">
        <v>48</v>
      </c>
      <c r="K2908" t="s">
        <v>59</v>
      </c>
      <c r="L2908" t="s">
        <v>25820</v>
      </c>
      <c r="M2908" t="s">
        <v>25821</v>
      </c>
      <c r="N2908" t="s">
        <v>13258</v>
      </c>
      <c r="O2908">
        <f>VLOOKUP(B2908,HIS退!B:F,5,FALSE)</f>
        <v>-11312.62</v>
      </c>
      <c r="P2908" t="str">
        <f>VLOOKUP(B2908,HIS退!B:I,8,FALSE)</f>
        <v>1</v>
      </c>
      <c r="Q2908" s="38">
        <f>VLOOKUP(C2908,招行退!B:F,5,FALSE)</f>
        <v>11312.62</v>
      </c>
      <c r="R2908" t="str">
        <f>VLOOKUP(C2908,招行退!B:H,7,FALSE)</f>
        <v>S</v>
      </c>
      <c r="S2908" t="e">
        <f>VLOOKUP(C2908,招行退!B:I,8,FALSE)</f>
        <v>#N/A</v>
      </c>
    </row>
    <row r="2909" spans="1:19" ht="14.25" hidden="1">
      <c r="A2909" t="s">
        <v>25822</v>
      </c>
      <c r="B2909">
        <v>1032375</v>
      </c>
      <c r="C2909" t="s">
        <v>13254</v>
      </c>
      <c r="D2909" t="s">
        <v>19054</v>
      </c>
      <c r="E2909" t="s">
        <v>13257</v>
      </c>
      <c r="F2909" s="15">
        <v>1000</v>
      </c>
      <c r="G2909" t="s">
        <v>34</v>
      </c>
      <c r="H2909" t="s">
        <v>34</v>
      </c>
      <c r="I2909" t="s">
        <v>340</v>
      </c>
      <c r="J2909" t="s">
        <v>57</v>
      </c>
      <c r="K2909" t="s">
        <v>59</v>
      </c>
      <c r="L2909" t="s">
        <v>13255</v>
      </c>
      <c r="M2909" t="s">
        <v>25823</v>
      </c>
      <c r="N2909" t="s">
        <v>13258</v>
      </c>
      <c r="O2909">
        <f>VLOOKUP(B2909,HIS退!B:F,5,FALSE)</f>
        <v>-1000</v>
      </c>
      <c r="P2909" t="str">
        <f>VLOOKUP(B2909,HIS退!B:I,8,FALSE)</f>
        <v>9</v>
      </c>
      <c r="Q2909" s="38">
        <f>VLOOKUP(C2909,招行退!B:F,5,FALSE)</f>
        <v>1000</v>
      </c>
      <c r="R2909" t="str">
        <f>VLOOKUP(C2909,招行退!B:H,7,FALSE)</f>
        <v>B</v>
      </c>
      <c r="S2909" t="str">
        <f>VLOOKUP(C2909,招行退!B:I,8,FALSE)</f>
        <v>20170728</v>
      </c>
    </row>
    <row r="2910" spans="1:19" ht="14.25" hidden="1">
      <c r="A2910" t="s">
        <v>25824</v>
      </c>
      <c r="B2910">
        <v>1032502</v>
      </c>
      <c r="C2910" t="s">
        <v>19056</v>
      </c>
      <c r="D2910" t="s">
        <v>19057</v>
      </c>
      <c r="E2910" t="s">
        <v>9837</v>
      </c>
      <c r="F2910" s="15">
        <v>950</v>
      </c>
      <c r="G2910" t="s">
        <v>34</v>
      </c>
      <c r="H2910" t="s">
        <v>34</v>
      </c>
      <c r="I2910" t="s">
        <v>58</v>
      </c>
      <c r="J2910" t="s">
        <v>48</v>
      </c>
      <c r="K2910" t="s">
        <v>59</v>
      </c>
      <c r="L2910" t="s">
        <v>25825</v>
      </c>
      <c r="M2910" t="s">
        <v>25826</v>
      </c>
      <c r="N2910" t="s">
        <v>25827</v>
      </c>
      <c r="O2910">
        <f>VLOOKUP(B2910,HIS退!B:F,5,FALSE)</f>
        <v>-950</v>
      </c>
      <c r="P2910" t="str">
        <f>VLOOKUP(B2910,HIS退!B:I,8,FALSE)</f>
        <v>1</v>
      </c>
      <c r="Q2910" s="38">
        <f>VLOOKUP(C2910,招行退!B:F,5,FALSE)</f>
        <v>950</v>
      </c>
      <c r="R2910" t="str">
        <f>VLOOKUP(C2910,招行退!B:H,7,FALSE)</f>
        <v>S</v>
      </c>
      <c r="S2910" t="e">
        <f>VLOOKUP(C2910,招行退!B:I,8,FALSE)</f>
        <v>#N/A</v>
      </c>
    </row>
    <row r="2911" spans="1:19" ht="14.25" hidden="1">
      <c r="A2911" t="s">
        <v>25828</v>
      </c>
      <c r="B2911">
        <v>1032515</v>
      </c>
      <c r="C2911" t="s">
        <v>19059</v>
      </c>
      <c r="D2911" t="s">
        <v>19060</v>
      </c>
      <c r="E2911" t="s">
        <v>19061</v>
      </c>
      <c r="F2911" s="15">
        <v>1500</v>
      </c>
      <c r="G2911" t="s">
        <v>34</v>
      </c>
      <c r="H2911" t="s">
        <v>34</v>
      </c>
      <c r="I2911" t="s">
        <v>58</v>
      </c>
      <c r="J2911" t="s">
        <v>48</v>
      </c>
      <c r="K2911" t="s">
        <v>59</v>
      </c>
      <c r="L2911" t="s">
        <v>25829</v>
      </c>
      <c r="M2911" t="s">
        <v>25830</v>
      </c>
      <c r="N2911" t="s">
        <v>24690</v>
      </c>
      <c r="O2911">
        <f>VLOOKUP(B2911,HIS退!B:F,5,FALSE)</f>
        <v>-1500</v>
      </c>
      <c r="P2911" t="str">
        <f>VLOOKUP(B2911,HIS退!B:I,8,FALSE)</f>
        <v>1</v>
      </c>
      <c r="Q2911" s="38">
        <f>VLOOKUP(C2911,招行退!B:F,5,FALSE)</f>
        <v>1500</v>
      </c>
      <c r="R2911" t="str">
        <f>VLOOKUP(C2911,招行退!B:H,7,FALSE)</f>
        <v>S</v>
      </c>
      <c r="S2911" t="e">
        <f>VLOOKUP(C2911,招行退!B:I,8,FALSE)</f>
        <v>#N/A</v>
      </c>
    </row>
    <row r="2912" spans="1:19" ht="14.25" hidden="1">
      <c r="A2912" t="s">
        <v>25831</v>
      </c>
      <c r="B2912">
        <v>1032727</v>
      </c>
      <c r="C2912" t="s">
        <v>19063</v>
      </c>
      <c r="D2912" t="s">
        <v>19064</v>
      </c>
      <c r="E2912" t="s">
        <v>19065</v>
      </c>
      <c r="F2912" s="15">
        <v>79.5</v>
      </c>
      <c r="G2912" t="s">
        <v>34</v>
      </c>
      <c r="H2912" t="s">
        <v>34</v>
      </c>
      <c r="I2912" t="s">
        <v>58</v>
      </c>
      <c r="J2912" t="s">
        <v>48</v>
      </c>
      <c r="K2912" t="s">
        <v>59</v>
      </c>
      <c r="L2912" t="s">
        <v>25832</v>
      </c>
      <c r="M2912" t="s">
        <v>25833</v>
      </c>
      <c r="N2912" t="s">
        <v>25834</v>
      </c>
      <c r="O2912">
        <f>VLOOKUP(B2912,HIS退!B:F,5,FALSE)</f>
        <v>-79.5</v>
      </c>
      <c r="P2912" t="str">
        <f>VLOOKUP(B2912,HIS退!B:I,8,FALSE)</f>
        <v>1</v>
      </c>
      <c r="Q2912" s="38">
        <f>VLOOKUP(C2912,招行退!B:F,5,FALSE)</f>
        <v>79.5</v>
      </c>
      <c r="R2912" t="str">
        <f>VLOOKUP(C2912,招行退!B:H,7,FALSE)</f>
        <v>S</v>
      </c>
      <c r="S2912" t="e">
        <f>VLOOKUP(C2912,招行退!B:I,8,FALSE)</f>
        <v>#N/A</v>
      </c>
    </row>
    <row r="2913" spans="1:19" ht="14.25" hidden="1">
      <c r="A2913" t="s">
        <v>25835</v>
      </c>
      <c r="B2913">
        <v>1032755</v>
      </c>
      <c r="C2913" t="s">
        <v>13261</v>
      </c>
      <c r="D2913" t="s">
        <v>19067</v>
      </c>
      <c r="E2913" t="s">
        <v>13264</v>
      </c>
      <c r="F2913" s="15">
        <v>64.42</v>
      </c>
      <c r="G2913" t="s">
        <v>34</v>
      </c>
      <c r="H2913" t="s">
        <v>34</v>
      </c>
      <c r="I2913" t="s">
        <v>340</v>
      </c>
      <c r="J2913" t="s">
        <v>57</v>
      </c>
      <c r="K2913" t="s">
        <v>59</v>
      </c>
      <c r="L2913" t="s">
        <v>13262</v>
      </c>
      <c r="M2913" t="s">
        <v>25836</v>
      </c>
      <c r="N2913" t="s">
        <v>13265</v>
      </c>
      <c r="O2913">
        <f>VLOOKUP(B2913,HIS退!B:F,5,FALSE)</f>
        <v>-64.42</v>
      </c>
      <c r="P2913" t="str">
        <f>VLOOKUP(B2913,HIS退!B:I,8,FALSE)</f>
        <v>9</v>
      </c>
      <c r="Q2913" s="38">
        <f>VLOOKUP(C2913,招行退!B:F,5,FALSE)</f>
        <v>64.42</v>
      </c>
      <c r="R2913" t="str">
        <f>VLOOKUP(C2913,招行退!B:H,7,FALSE)</f>
        <v>B</v>
      </c>
      <c r="S2913" t="str">
        <f>VLOOKUP(C2913,招行退!B:I,8,FALSE)</f>
        <v>20170728</v>
      </c>
    </row>
    <row r="2914" spans="1:19" ht="14.25" hidden="1">
      <c r="A2914" t="s">
        <v>25837</v>
      </c>
      <c r="B2914">
        <v>1032780</v>
      </c>
      <c r="C2914" t="s">
        <v>19069</v>
      </c>
      <c r="D2914" t="s">
        <v>19070</v>
      </c>
      <c r="E2914" t="s">
        <v>19071</v>
      </c>
      <c r="F2914" s="15">
        <v>138</v>
      </c>
      <c r="G2914" t="s">
        <v>34</v>
      </c>
      <c r="H2914" t="s">
        <v>34</v>
      </c>
      <c r="I2914" t="s">
        <v>58</v>
      </c>
      <c r="J2914" t="s">
        <v>48</v>
      </c>
      <c r="K2914" t="s">
        <v>59</v>
      </c>
      <c r="L2914" t="s">
        <v>25838</v>
      </c>
      <c r="M2914" t="s">
        <v>25839</v>
      </c>
      <c r="N2914" t="s">
        <v>25840</v>
      </c>
      <c r="O2914">
        <f>VLOOKUP(B2914,HIS退!B:F,5,FALSE)</f>
        <v>-138</v>
      </c>
      <c r="P2914" t="str">
        <f>VLOOKUP(B2914,HIS退!B:I,8,FALSE)</f>
        <v>1</v>
      </c>
      <c r="Q2914" s="38">
        <f>VLOOKUP(C2914,招行退!B:F,5,FALSE)</f>
        <v>138</v>
      </c>
      <c r="R2914" t="str">
        <f>VLOOKUP(C2914,招行退!B:H,7,FALSE)</f>
        <v>S</v>
      </c>
      <c r="S2914" t="e">
        <f>VLOOKUP(C2914,招行退!B:I,8,FALSE)</f>
        <v>#N/A</v>
      </c>
    </row>
    <row r="2915" spans="1:19" ht="14.25" hidden="1">
      <c r="A2915" t="s">
        <v>25841</v>
      </c>
      <c r="B2915">
        <v>1032907</v>
      </c>
      <c r="C2915" t="s">
        <v>19073</v>
      </c>
      <c r="D2915" t="s">
        <v>19074</v>
      </c>
      <c r="E2915" t="s">
        <v>19075</v>
      </c>
      <c r="F2915" s="15">
        <v>70.5</v>
      </c>
      <c r="G2915" t="s">
        <v>34</v>
      </c>
      <c r="H2915" t="s">
        <v>34</v>
      </c>
      <c r="I2915" t="s">
        <v>58</v>
      </c>
      <c r="J2915" t="s">
        <v>48</v>
      </c>
      <c r="K2915" t="s">
        <v>59</v>
      </c>
      <c r="L2915" t="s">
        <v>25842</v>
      </c>
      <c r="M2915" t="s">
        <v>25843</v>
      </c>
      <c r="N2915" t="s">
        <v>25844</v>
      </c>
      <c r="O2915">
        <f>VLOOKUP(B2915,HIS退!B:F,5,FALSE)</f>
        <v>-70.5</v>
      </c>
      <c r="P2915" t="str">
        <f>VLOOKUP(B2915,HIS退!B:I,8,FALSE)</f>
        <v>1</v>
      </c>
      <c r="Q2915" s="38">
        <f>VLOOKUP(C2915,招行退!B:F,5,FALSE)</f>
        <v>70.5</v>
      </c>
      <c r="R2915" t="str">
        <f>VLOOKUP(C2915,招行退!B:H,7,FALSE)</f>
        <v>S</v>
      </c>
      <c r="S2915" t="e">
        <f>VLOOKUP(C2915,招行退!B:I,8,FALSE)</f>
        <v>#N/A</v>
      </c>
    </row>
    <row r="2916" spans="1:19" ht="14.25" hidden="1">
      <c r="A2916" t="s">
        <v>25845</v>
      </c>
      <c r="B2916">
        <v>1032930</v>
      </c>
      <c r="C2916" t="s">
        <v>19077</v>
      </c>
      <c r="D2916" t="s">
        <v>11629</v>
      </c>
      <c r="E2916" t="s">
        <v>6223</v>
      </c>
      <c r="F2916" s="15">
        <v>3112.96</v>
      </c>
      <c r="G2916" t="s">
        <v>34</v>
      </c>
      <c r="H2916" t="s">
        <v>34</v>
      </c>
      <c r="I2916" t="s">
        <v>58</v>
      </c>
      <c r="J2916" t="s">
        <v>48</v>
      </c>
      <c r="K2916" t="s">
        <v>59</v>
      </c>
      <c r="L2916" t="s">
        <v>25846</v>
      </c>
      <c r="M2916" t="s">
        <v>25847</v>
      </c>
      <c r="N2916" t="s">
        <v>6224</v>
      </c>
      <c r="O2916">
        <f>VLOOKUP(B2916,HIS退!B:F,5,FALSE)</f>
        <v>-3112.96</v>
      </c>
      <c r="P2916" t="str">
        <f>VLOOKUP(B2916,HIS退!B:I,8,FALSE)</f>
        <v>1</v>
      </c>
      <c r="Q2916" s="38">
        <f>VLOOKUP(C2916,招行退!B:F,5,FALSE)</f>
        <v>3112.96</v>
      </c>
      <c r="R2916" t="str">
        <f>VLOOKUP(C2916,招行退!B:H,7,FALSE)</f>
        <v>S</v>
      </c>
      <c r="S2916">
        <f>VLOOKUP(C2916,招行退!B:I,8,FALSE)</f>
        <v>0</v>
      </c>
    </row>
    <row r="2917" spans="1:19" ht="14.25" hidden="1">
      <c r="A2917" t="s">
        <v>25848</v>
      </c>
      <c r="B2917">
        <v>1033212</v>
      </c>
      <c r="C2917" t="s">
        <v>19079</v>
      </c>
      <c r="D2917" t="s">
        <v>19080</v>
      </c>
      <c r="E2917" t="s">
        <v>19081</v>
      </c>
      <c r="F2917" s="15">
        <v>20</v>
      </c>
      <c r="G2917" t="s">
        <v>34</v>
      </c>
      <c r="H2917" t="s">
        <v>34</v>
      </c>
      <c r="I2917" t="s">
        <v>58</v>
      </c>
      <c r="J2917" t="s">
        <v>48</v>
      </c>
      <c r="K2917" t="s">
        <v>59</v>
      </c>
      <c r="L2917" t="s">
        <v>25849</v>
      </c>
      <c r="M2917" t="s">
        <v>25850</v>
      </c>
      <c r="N2917" t="s">
        <v>25851</v>
      </c>
      <c r="O2917">
        <f>VLOOKUP(B2917,HIS退!B:F,5,FALSE)</f>
        <v>-20</v>
      </c>
      <c r="P2917" t="str">
        <f>VLOOKUP(B2917,HIS退!B:I,8,FALSE)</f>
        <v>1</v>
      </c>
      <c r="Q2917" s="38">
        <f>VLOOKUP(C2917,招行退!B:F,5,FALSE)</f>
        <v>20</v>
      </c>
      <c r="R2917" t="str">
        <f>VLOOKUP(C2917,招行退!B:H,7,FALSE)</f>
        <v>S</v>
      </c>
      <c r="S2917" t="e">
        <f>VLOOKUP(C2917,招行退!B:I,8,FALSE)</f>
        <v>#N/A</v>
      </c>
    </row>
    <row r="2918" spans="1:19" ht="14.25" hidden="1">
      <c r="A2918" t="s">
        <v>25852</v>
      </c>
      <c r="B2918">
        <v>1033271</v>
      </c>
      <c r="C2918" t="s">
        <v>19083</v>
      </c>
      <c r="D2918" t="s">
        <v>19084</v>
      </c>
      <c r="E2918" t="s">
        <v>1361</v>
      </c>
      <c r="F2918" s="15">
        <v>600</v>
      </c>
      <c r="G2918" t="s">
        <v>34</v>
      </c>
      <c r="H2918" t="s">
        <v>34</v>
      </c>
      <c r="I2918" t="s">
        <v>58</v>
      </c>
      <c r="J2918" t="s">
        <v>48</v>
      </c>
      <c r="K2918" t="s">
        <v>59</v>
      </c>
      <c r="L2918" t="s">
        <v>25853</v>
      </c>
      <c r="M2918" t="s">
        <v>25854</v>
      </c>
      <c r="N2918" t="s">
        <v>25855</v>
      </c>
      <c r="O2918">
        <f>VLOOKUP(B2918,HIS退!B:F,5,FALSE)</f>
        <v>-600</v>
      </c>
      <c r="P2918" t="str">
        <f>VLOOKUP(B2918,HIS退!B:I,8,FALSE)</f>
        <v>1</v>
      </c>
      <c r="Q2918" s="38">
        <f>VLOOKUP(C2918,招行退!B:F,5,FALSE)</f>
        <v>600</v>
      </c>
      <c r="R2918" t="str">
        <f>VLOOKUP(C2918,招行退!B:H,7,FALSE)</f>
        <v>S</v>
      </c>
      <c r="S2918" t="e">
        <f>VLOOKUP(C2918,招行退!B:I,8,FALSE)</f>
        <v>#N/A</v>
      </c>
    </row>
    <row r="2919" spans="1:19" ht="14.25" hidden="1">
      <c r="A2919" t="s">
        <v>25856</v>
      </c>
      <c r="B2919">
        <v>1033885</v>
      </c>
      <c r="C2919" t="s">
        <v>13208</v>
      </c>
      <c r="D2919" t="s">
        <v>19086</v>
      </c>
      <c r="E2919" t="s">
        <v>13211</v>
      </c>
      <c r="F2919" s="15">
        <v>2400</v>
      </c>
      <c r="G2919" t="s">
        <v>34</v>
      </c>
      <c r="H2919" t="s">
        <v>34</v>
      </c>
      <c r="I2919" t="s">
        <v>340</v>
      </c>
      <c r="J2919" t="s">
        <v>57</v>
      </c>
      <c r="K2919" t="s">
        <v>59</v>
      </c>
      <c r="L2919" t="s">
        <v>13209</v>
      </c>
      <c r="M2919" t="s">
        <v>25857</v>
      </c>
      <c r="N2919" t="s">
        <v>13212</v>
      </c>
      <c r="O2919">
        <f>VLOOKUP(B2919,HIS退!B:F,5,FALSE)</f>
        <v>-2400</v>
      </c>
      <c r="P2919" t="str">
        <f>VLOOKUP(B2919,HIS退!B:I,8,FALSE)</f>
        <v>9</v>
      </c>
      <c r="Q2919" s="38">
        <f>VLOOKUP(C2919,招行退!B:F,5,FALSE)</f>
        <v>2400</v>
      </c>
      <c r="R2919" t="str">
        <f>VLOOKUP(C2919,招行退!B:H,7,FALSE)</f>
        <v>B</v>
      </c>
      <c r="S2919" t="str">
        <f>VLOOKUP(C2919,招行退!B:I,8,FALSE)</f>
        <v>20170728</v>
      </c>
    </row>
    <row r="2920" spans="1:19" ht="14.25" hidden="1">
      <c r="A2920" t="s">
        <v>25858</v>
      </c>
      <c r="B2920">
        <v>1033913</v>
      </c>
      <c r="C2920" t="s">
        <v>13268</v>
      </c>
      <c r="D2920" t="s">
        <v>18093</v>
      </c>
      <c r="E2920" t="s">
        <v>12857</v>
      </c>
      <c r="F2920" s="15">
        <v>2000</v>
      </c>
      <c r="G2920" t="s">
        <v>34</v>
      </c>
      <c r="H2920" t="s">
        <v>34</v>
      </c>
      <c r="I2920" t="s">
        <v>340</v>
      </c>
      <c r="J2920" t="s">
        <v>57</v>
      </c>
      <c r="K2920" t="s">
        <v>59</v>
      </c>
      <c r="L2920" t="s">
        <v>13269</v>
      </c>
      <c r="M2920" t="s">
        <v>25859</v>
      </c>
      <c r="N2920" t="s">
        <v>12858</v>
      </c>
      <c r="O2920">
        <f>VLOOKUP(B2920,HIS退!B:F,5,FALSE)</f>
        <v>-2000</v>
      </c>
      <c r="P2920" t="str">
        <f>VLOOKUP(B2920,HIS退!B:I,8,FALSE)</f>
        <v>9</v>
      </c>
      <c r="Q2920" s="38">
        <f>VLOOKUP(C2920,招行退!B:F,5,FALSE)</f>
        <v>2000</v>
      </c>
      <c r="R2920" t="str">
        <f>VLOOKUP(C2920,招行退!B:H,7,FALSE)</f>
        <v>B</v>
      </c>
      <c r="S2920" t="str">
        <f>VLOOKUP(C2920,招行退!B:I,8,FALSE)</f>
        <v>20170726</v>
      </c>
    </row>
    <row r="2921" spans="1:19" ht="14.25" hidden="1">
      <c r="A2921" t="s">
        <v>25860</v>
      </c>
      <c r="B2921">
        <v>1033961</v>
      </c>
      <c r="C2921" t="s">
        <v>19089</v>
      </c>
      <c r="D2921" t="s">
        <v>19090</v>
      </c>
      <c r="E2921" t="s">
        <v>19091</v>
      </c>
      <c r="F2921" s="15">
        <v>662</v>
      </c>
      <c r="G2921" t="s">
        <v>34</v>
      </c>
      <c r="H2921" t="s">
        <v>34</v>
      </c>
      <c r="I2921" t="s">
        <v>58</v>
      </c>
      <c r="J2921" t="s">
        <v>48</v>
      </c>
      <c r="K2921" t="s">
        <v>59</v>
      </c>
      <c r="L2921" t="s">
        <v>25861</v>
      </c>
      <c r="M2921" t="s">
        <v>25862</v>
      </c>
      <c r="N2921" t="s">
        <v>25863</v>
      </c>
      <c r="O2921">
        <f>VLOOKUP(B2921,HIS退!B:F,5,FALSE)</f>
        <v>-662</v>
      </c>
      <c r="P2921" t="str">
        <f>VLOOKUP(B2921,HIS退!B:I,8,FALSE)</f>
        <v>1</v>
      </c>
      <c r="Q2921" s="38">
        <f>VLOOKUP(C2921,招行退!B:F,5,FALSE)</f>
        <v>662</v>
      </c>
      <c r="R2921" t="str">
        <f>VLOOKUP(C2921,招行退!B:H,7,FALSE)</f>
        <v>S</v>
      </c>
      <c r="S2921" t="e">
        <f>VLOOKUP(C2921,招行退!B:I,8,FALSE)</f>
        <v>#N/A</v>
      </c>
    </row>
    <row r="2922" spans="1:19" ht="14.25" hidden="1">
      <c r="A2922" t="s">
        <v>25864</v>
      </c>
      <c r="B2922">
        <v>1034304</v>
      </c>
      <c r="C2922" t="s">
        <v>19093</v>
      </c>
      <c r="D2922" t="s">
        <v>18376</v>
      </c>
      <c r="E2922" t="s">
        <v>18377</v>
      </c>
      <c r="F2922" s="15">
        <v>5657.31</v>
      </c>
      <c r="G2922" t="s">
        <v>34</v>
      </c>
      <c r="H2922" t="s">
        <v>34</v>
      </c>
      <c r="I2922" t="s">
        <v>58</v>
      </c>
      <c r="J2922" t="s">
        <v>48</v>
      </c>
      <c r="K2922" t="s">
        <v>59</v>
      </c>
      <c r="L2922" t="s">
        <v>25865</v>
      </c>
      <c r="M2922" t="s">
        <v>25866</v>
      </c>
      <c r="N2922" t="s">
        <v>13009</v>
      </c>
      <c r="O2922">
        <f>VLOOKUP(B2922,HIS退!B:F,5,FALSE)</f>
        <v>-5657.31</v>
      </c>
      <c r="P2922" t="str">
        <f>VLOOKUP(B2922,HIS退!B:I,8,FALSE)</f>
        <v>1</v>
      </c>
      <c r="Q2922" s="38">
        <f>VLOOKUP(C2922,招行退!B:F,5,FALSE)</f>
        <v>5657.31</v>
      </c>
      <c r="R2922" t="str">
        <f>VLOOKUP(C2922,招行退!B:H,7,FALSE)</f>
        <v>S</v>
      </c>
      <c r="S2922">
        <f>VLOOKUP(C2922,招行退!B:I,8,FALSE)</f>
        <v>0</v>
      </c>
    </row>
    <row r="2923" spans="1:19" ht="14.25" hidden="1">
      <c r="A2923" t="s">
        <v>25867</v>
      </c>
      <c r="B2923">
        <v>1034483</v>
      </c>
      <c r="C2923" t="s">
        <v>19095</v>
      </c>
      <c r="D2923" t="s">
        <v>19096</v>
      </c>
      <c r="E2923" t="s">
        <v>19097</v>
      </c>
      <c r="F2923" s="15">
        <v>799.08</v>
      </c>
      <c r="G2923" t="s">
        <v>34</v>
      </c>
      <c r="H2923" t="s">
        <v>34</v>
      </c>
      <c r="I2923" t="s">
        <v>58</v>
      </c>
      <c r="J2923" t="s">
        <v>48</v>
      </c>
      <c r="K2923" t="s">
        <v>59</v>
      </c>
      <c r="L2923" t="s">
        <v>25868</v>
      </c>
      <c r="M2923" t="s">
        <v>25869</v>
      </c>
      <c r="N2923" t="s">
        <v>25870</v>
      </c>
      <c r="O2923">
        <f>VLOOKUP(B2923,HIS退!B:F,5,FALSE)</f>
        <v>-799.08</v>
      </c>
      <c r="P2923" t="str">
        <f>VLOOKUP(B2923,HIS退!B:I,8,FALSE)</f>
        <v>1</v>
      </c>
      <c r="Q2923" s="38">
        <f>VLOOKUP(C2923,招行退!B:F,5,FALSE)</f>
        <v>799.08</v>
      </c>
      <c r="R2923" t="str">
        <f>VLOOKUP(C2923,招行退!B:H,7,FALSE)</f>
        <v>S</v>
      </c>
      <c r="S2923" t="e">
        <f>VLOOKUP(C2923,招行退!B:I,8,FALSE)</f>
        <v>#N/A</v>
      </c>
    </row>
    <row r="2924" spans="1:19" ht="14.25" hidden="1">
      <c r="A2924" t="s">
        <v>25871</v>
      </c>
      <c r="B2924">
        <v>1034541</v>
      </c>
      <c r="C2924" t="s">
        <v>19099</v>
      </c>
      <c r="D2924" t="s">
        <v>19100</v>
      </c>
      <c r="E2924" t="s">
        <v>19101</v>
      </c>
      <c r="F2924" s="15">
        <v>412</v>
      </c>
      <c r="G2924" t="s">
        <v>34</v>
      </c>
      <c r="H2924" t="s">
        <v>34</v>
      </c>
      <c r="I2924" t="s">
        <v>58</v>
      </c>
      <c r="J2924" t="s">
        <v>48</v>
      </c>
      <c r="K2924" t="s">
        <v>59</v>
      </c>
      <c r="L2924" t="s">
        <v>25872</v>
      </c>
      <c r="M2924" t="s">
        <v>25873</v>
      </c>
      <c r="N2924" t="s">
        <v>25874</v>
      </c>
      <c r="O2924">
        <f>VLOOKUP(B2924,HIS退!B:F,5,FALSE)</f>
        <v>-412</v>
      </c>
      <c r="P2924" t="str">
        <f>VLOOKUP(B2924,HIS退!B:I,8,FALSE)</f>
        <v>1</v>
      </c>
      <c r="Q2924" s="38">
        <f>VLOOKUP(C2924,招行退!B:F,5,FALSE)</f>
        <v>412</v>
      </c>
      <c r="R2924" t="str">
        <f>VLOOKUP(C2924,招行退!B:H,7,FALSE)</f>
        <v>S</v>
      </c>
      <c r="S2924" t="e">
        <f>VLOOKUP(C2924,招行退!B:I,8,FALSE)</f>
        <v>#N/A</v>
      </c>
    </row>
    <row r="2925" spans="1:19" ht="14.25" hidden="1">
      <c r="A2925" t="s">
        <v>25875</v>
      </c>
      <c r="B2925">
        <v>1034620</v>
      </c>
      <c r="C2925" t="s">
        <v>19103</v>
      </c>
      <c r="D2925" t="s">
        <v>19104</v>
      </c>
      <c r="E2925" t="s">
        <v>19105</v>
      </c>
      <c r="F2925" s="15">
        <v>66.98</v>
      </c>
      <c r="G2925" t="s">
        <v>53</v>
      </c>
      <c r="H2925" t="s">
        <v>34</v>
      </c>
      <c r="I2925" t="s">
        <v>58</v>
      </c>
      <c r="J2925" t="s">
        <v>48</v>
      </c>
      <c r="K2925" t="s">
        <v>59</v>
      </c>
      <c r="L2925" t="s">
        <v>25876</v>
      </c>
      <c r="M2925" t="s">
        <v>25877</v>
      </c>
      <c r="N2925" t="s">
        <v>25878</v>
      </c>
      <c r="O2925">
        <f>VLOOKUP(B2925,HIS退!B:F,5,FALSE)</f>
        <v>-66.98</v>
      </c>
      <c r="P2925" t="str">
        <f>VLOOKUP(B2925,HIS退!B:I,8,FALSE)</f>
        <v>1</v>
      </c>
      <c r="Q2925" s="38">
        <f>VLOOKUP(C2925,招行退!B:F,5,FALSE)</f>
        <v>66.98</v>
      </c>
      <c r="R2925" t="str">
        <f>VLOOKUP(C2925,招行退!B:H,7,FALSE)</f>
        <v>S</v>
      </c>
      <c r="S2925" t="e">
        <f>VLOOKUP(C2925,招行退!B:I,8,FALSE)</f>
        <v>#N/A</v>
      </c>
    </row>
    <row r="2926" spans="1:19" ht="14.25" hidden="1">
      <c r="A2926" t="s">
        <v>25879</v>
      </c>
      <c r="B2926">
        <v>1034748</v>
      </c>
      <c r="C2926" t="s">
        <v>19107</v>
      </c>
      <c r="D2926" t="s">
        <v>19108</v>
      </c>
      <c r="E2926" t="s">
        <v>19109</v>
      </c>
      <c r="F2926" s="15">
        <v>471.84</v>
      </c>
      <c r="G2926" t="s">
        <v>34</v>
      </c>
      <c r="H2926" t="s">
        <v>34</v>
      </c>
      <c r="I2926" t="s">
        <v>58</v>
      </c>
      <c r="J2926" t="s">
        <v>48</v>
      </c>
      <c r="K2926" t="s">
        <v>59</v>
      </c>
      <c r="L2926" t="s">
        <v>25880</v>
      </c>
      <c r="M2926" t="s">
        <v>25881</v>
      </c>
      <c r="N2926" t="s">
        <v>25882</v>
      </c>
      <c r="O2926">
        <f>VLOOKUP(B2926,HIS退!B:F,5,FALSE)</f>
        <v>-471.84</v>
      </c>
      <c r="P2926" t="str">
        <f>VLOOKUP(B2926,HIS退!B:I,8,FALSE)</f>
        <v>1</v>
      </c>
      <c r="Q2926" s="38">
        <f>VLOOKUP(C2926,招行退!B:F,5,FALSE)</f>
        <v>471.84</v>
      </c>
      <c r="R2926" t="str">
        <f>VLOOKUP(C2926,招行退!B:H,7,FALSE)</f>
        <v>S</v>
      </c>
      <c r="S2926" t="e">
        <f>VLOOKUP(C2926,招行退!B:I,8,FALSE)</f>
        <v>#N/A</v>
      </c>
    </row>
    <row r="2927" spans="1:19" ht="14.25" hidden="1">
      <c r="A2927" t="s">
        <v>25883</v>
      </c>
      <c r="B2927">
        <v>1034838</v>
      </c>
      <c r="C2927" t="s">
        <v>19111</v>
      </c>
      <c r="D2927" t="s">
        <v>19112</v>
      </c>
      <c r="E2927" t="s">
        <v>19113</v>
      </c>
      <c r="F2927" s="15">
        <v>78.5</v>
      </c>
      <c r="G2927" t="s">
        <v>34</v>
      </c>
      <c r="H2927" t="s">
        <v>34</v>
      </c>
      <c r="I2927" t="s">
        <v>58</v>
      </c>
      <c r="J2927" t="s">
        <v>48</v>
      </c>
      <c r="K2927" t="s">
        <v>59</v>
      </c>
      <c r="L2927" t="s">
        <v>25884</v>
      </c>
      <c r="M2927" t="s">
        <v>25885</v>
      </c>
      <c r="N2927" t="s">
        <v>25886</v>
      </c>
      <c r="O2927">
        <f>VLOOKUP(B2927,HIS退!B:F,5,FALSE)</f>
        <v>-78.5</v>
      </c>
      <c r="P2927" t="str">
        <f>VLOOKUP(B2927,HIS退!B:I,8,FALSE)</f>
        <v>1</v>
      </c>
      <c r="Q2927" s="38">
        <f>VLOOKUP(C2927,招行退!B:F,5,FALSE)</f>
        <v>78.5</v>
      </c>
      <c r="R2927" t="str">
        <f>VLOOKUP(C2927,招行退!B:H,7,FALSE)</f>
        <v>S</v>
      </c>
      <c r="S2927" t="e">
        <f>VLOOKUP(C2927,招行退!B:I,8,FALSE)</f>
        <v>#N/A</v>
      </c>
    </row>
    <row r="2928" spans="1:19" ht="14.25" hidden="1">
      <c r="A2928" t="s">
        <v>25887</v>
      </c>
      <c r="B2928">
        <v>1035010</v>
      </c>
      <c r="C2928" t="s">
        <v>19115</v>
      </c>
      <c r="D2928" t="s">
        <v>19116</v>
      </c>
      <c r="E2928" t="s">
        <v>19117</v>
      </c>
      <c r="F2928" s="15">
        <v>37.25</v>
      </c>
      <c r="G2928" t="s">
        <v>34</v>
      </c>
      <c r="H2928" t="s">
        <v>34</v>
      </c>
      <c r="I2928" t="s">
        <v>58</v>
      </c>
      <c r="J2928" t="s">
        <v>48</v>
      </c>
      <c r="K2928" t="s">
        <v>59</v>
      </c>
      <c r="L2928" t="s">
        <v>25888</v>
      </c>
      <c r="M2928" t="s">
        <v>25889</v>
      </c>
      <c r="N2928" t="s">
        <v>25890</v>
      </c>
      <c r="O2928">
        <f>VLOOKUP(B2928,HIS退!B:F,5,FALSE)</f>
        <v>-37.25</v>
      </c>
      <c r="P2928" t="str">
        <f>VLOOKUP(B2928,HIS退!B:I,8,FALSE)</f>
        <v>1</v>
      </c>
      <c r="Q2928" s="38">
        <f>VLOOKUP(C2928,招行退!B:F,5,FALSE)</f>
        <v>37.25</v>
      </c>
      <c r="R2928" t="str">
        <f>VLOOKUP(C2928,招行退!B:H,7,FALSE)</f>
        <v>S</v>
      </c>
      <c r="S2928" t="e">
        <f>VLOOKUP(C2928,招行退!B:I,8,FALSE)</f>
        <v>#N/A</v>
      </c>
    </row>
    <row r="2929" spans="1:19" ht="14.25" hidden="1">
      <c r="A2929" t="s">
        <v>25891</v>
      </c>
      <c r="B2929">
        <v>1035132</v>
      </c>
      <c r="C2929" t="s">
        <v>13286</v>
      </c>
      <c r="D2929" t="s">
        <v>19119</v>
      </c>
      <c r="E2929" t="s">
        <v>13289</v>
      </c>
      <c r="F2929" s="15">
        <v>2500</v>
      </c>
      <c r="G2929" t="s">
        <v>34</v>
      </c>
      <c r="H2929" t="s">
        <v>34</v>
      </c>
      <c r="I2929" t="s">
        <v>340</v>
      </c>
      <c r="J2929" t="s">
        <v>57</v>
      </c>
      <c r="K2929" t="s">
        <v>59</v>
      </c>
      <c r="L2929" t="s">
        <v>13287</v>
      </c>
      <c r="M2929" t="s">
        <v>25892</v>
      </c>
      <c r="N2929" t="s">
        <v>5345</v>
      </c>
      <c r="O2929">
        <f>VLOOKUP(B2929,HIS退!B:F,5,FALSE)</f>
        <v>-2500</v>
      </c>
      <c r="P2929" t="str">
        <f>VLOOKUP(B2929,HIS退!B:I,8,FALSE)</f>
        <v>9</v>
      </c>
      <c r="Q2929" s="38">
        <f>VLOOKUP(C2929,招行退!B:F,5,FALSE)</f>
        <v>2500</v>
      </c>
      <c r="R2929" t="str">
        <f>VLOOKUP(C2929,招行退!B:H,7,FALSE)</f>
        <v>B</v>
      </c>
      <c r="S2929" t="str">
        <f>VLOOKUP(C2929,招行退!B:I,8,FALSE)</f>
        <v>20170728</v>
      </c>
    </row>
    <row r="2930" spans="1:19" ht="14.25" hidden="1">
      <c r="A2930" t="s">
        <v>25893</v>
      </c>
      <c r="B2930">
        <v>1035276</v>
      </c>
      <c r="C2930" t="s">
        <v>13272</v>
      </c>
      <c r="D2930" t="s">
        <v>19121</v>
      </c>
      <c r="E2930" t="s">
        <v>13275</v>
      </c>
      <c r="F2930" s="15">
        <v>270.5</v>
      </c>
      <c r="G2930" t="s">
        <v>34</v>
      </c>
      <c r="H2930" t="s">
        <v>34</v>
      </c>
      <c r="I2930" t="s">
        <v>340</v>
      </c>
      <c r="J2930" t="s">
        <v>57</v>
      </c>
      <c r="K2930" t="s">
        <v>59</v>
      </c>
      <c r="L2930" t="s">
        <v>13273</v>
      </c>
      <c r="M2930" t="s">
        <v>25894</v>
      </c>
      <c r="N2930" t="s">
        <v>13276</v>
      </c>
      <c r="O2930">
        <f>VLOOKUP(B2930,HIS退!B:F,5,FALSE)</f>
        <v>-270.5</v>
      </c>
      <c r="P2930" t="str">
        <f>VLOOKUP(B2930,HIS退!B:I,8,FALSE)</f>
        <v>9</v>
      </c>
      <c r="Q2930" s="38">
        <f>VLOOKUP(C2930,招行退!B:F,5,FALSE)</f>
        <v>270.5</v>
      </c>
      <c r="R2930" t="str">
        <f>VLOOKUP(C2930,招行退!B:H,7,FALSE)</f>
        <v>B</v>
      </c>
      <c r="S2930" t="str">
        <f>VLOOKUP(C2930,招行退!B:I,8,FALSE)</f>
        <v>20170728</v>
      </c>
    </row>
    <row r="2931" spans="1:19" ht="14.25" hidden="1">
      <c r="A2931" t="s">
        <v>25895</v>
      </c>
      <c r="B2931">
        <v>1035536</v>
      </c>
      <c r="C2931" t="s">
        <v>13279</v>
      </c>
      <c r="D2931" t="s">
        <v>19123</v>
      </c>
      <c r="E2931" t="s">
        <v>13282</v>
      </c>
      <c r="F2931" s="15">
        <v>81</v>
      </c>
      <c r="G2931" t="s">
        <v>34</v>
      </c>
      <c r="H2931" t="s">
        <v>34</v>
      </c>
      <c r="I2931" t="s">
        <v>340</v>
      </c>
      <c r="J2931" t="s">
        <v>57</v>
      </c>
      <c r="K2931" t="s">
        <v>59</v>
      </c>
      <c r="L2931" t="s">
        <v>13280</v>
      </c>
      <c r="M2931" t="s">
        <v>25896</v>
      </c>
      <c r="N2931" t="s">
        <v>13283</v>
      </c>
      <c r="O2931">
        <f>VLOOKUP(B2931,HIS退!B:F,5,FALSE)</f>
        <v>-81</v>
      </c>
      <c r="P2931" t="str">
        <f>VLOOKUP(B2931,HIS退!B:I,8,FALSE)</f>
        <v>9</v>
      </c>
      <c r="Q2931" s="38">
        <f>VLOOKUP(C2931,招行退!B:F,5,FALSE)</f>
        <v>81</v>
      </c>
      <c r="R2931" t="str">
        <f>VLOOKUP(C2931,招行退!B:H,7,FALSE)</f>
        <v>B</v>
      </c>
      <c r="S2931" t="str">
        <f>VLOOKUP(C2931,招行退!B:I,8,FALSE)</f>
        <v>20170728</v>
      </c>
    </row>
    <row r="2932" spans="1:19" ht="14.25" hidden="1">
      <c r="A2932" t="s">
        <v>25897</v>
      </c>
      <c r="B2932">
        <v>1035870</v>
      </c>
      <c r="C2932" t="s">
        <v>19125</v>
      </c>
      <c r="D2932" t="s">
        <v>19126</v>
      </c>
      <c r="E2932" t="s">
        <v>19127</v>
      </c>
      <c r="F2932" s="15">
        <v>1066.8</v>
      </c>
      <c r="G2932" t="s">
        <v>34</v>
      </c>
      <c r="H2932" t="s">
        <v>34</v>
      </c>
      <c r="I2932" t="s">
        <v>58</v>
      </c>
      <c r="J2932" t="s">
        <v>48</v>
      </c>
      <c r="K2932" t="s">
        <v>59</v>
      </c>
      <c r="L2932" t="s">
        <v>25898</v>
      </c>
      <c r="M2932" t="s">
        <v>25899</v>
      </c>
      <c r="N2932" t="s">
        <v>25900</v>
      </c>
      <c r="O2932">
        <f>VLOOKUP(B2932,HIS退!B:F,5,FALSE)</f>
        <v>-1066.8</v>
      </c>
      <c r="P2932" t="str">
        <f>VLOOKUP(B2932,HIS退!B:I,8,FALSE)</f>
        <v>1</v>
      </c>
      <c r="Q2932" s="38">
        <f>VLOOKUP(C2932,招行退!B:F,5,FALSE)</f>
        <v>1066.8</v>
      </c>
      <c r="R2932" t="str">
        <f>VLOOKUP(C2932,招行退!B:H,7,FALSE)</f>
        <v>S</v>
      </c>
      <c r="S2932" t="e">
        <f>VLOOKUP(C2932,招行退!B:I,8,FALSE)</f>
        <v>#N/A</v>
      </c>
    </row>
    <row r="2933" spans="1:19" ht="14.25" hidden="1">
      <c r="A2933" t="s">
        <v>25901</v>
      </c>
      <c r="B2933">
        <v>1036051</v>
      </c>
      <c r="C2933" t="s">
        <v>19129</v>
      </c>
      <c r="D2933" t="s">
        <v>19130</v>
      </c>
      <c r="E2933" t="s">
        <v>19131</v>
      </c>
      <c r="F2933" s="15">
        <v>130</v>
      </c>
      <c r="G2933" t="s">
        <v>34</v>
      </c>
      <c r="H2933" t="s">
        <v>34</v>
      </c>
      <c r="I2933" t="s">
        <v>58</v>
      </c>
      <c r="J2933" t="s">
        <v>48</v>
      </c>
      <c r="K2933" t="s">
        <v>59</v>
      </c>
      <c r="L2933" t="s">
        <v>25902</v>
      </c>
      <c r="M2933" t="s">
        <v>25903</v>
      </c>
      <c r="N2933" t="s">
        <v>25904</v>
      </c>
      <c r="O2933">
        <f>VLOOKUP(B2933,HIS退!B:F,5,FALSE)</f>
        <v>-130</v>
      </c>
      <c r="P2933" t="str">
        <f>VLOOKUP(B2933,HIS退!B:I,8,FALSE)</f>
        <v>1</v>
      </c>
      <c r="Q2933" s="38">
        <f>VLOOKUP(C2933,招行退!B:F,5,FALSE)</f>
        <v>130</v>
      </c>
      <c r="R2933" t="str">
        <f>VLOOKUP(C2933,招行退!B:H,7,FALSE)</f>
        <v>S</v>
      </c>
      <c r="S2933" t="e">
        <f>VLOOKUP(C2933,招行退!B:I,8,FALSE)</f>
        <v>#N/A</v>
      </c>
    </row>
    <row r="2934" spans="1:19" ht="14.25" hidden="1">
      <c r="A2934" t="s">
        <v>25905</v>
      </c>
      <c r="B2934">
        <v>1036254</v>
      </c>
      <c r="C2934" t="s">
        <v>19133</v>
      </c>
      <c r="D2934" t="s">
        <v>19134</v>
      </c>
      <c r="E2934" t="s">
        <v>19135</v>
      </c>
      <c r="F2934" s="15">
        <v>173.7</v>
      </c>
      <c r="G2934" t="s">
        <v>34</v>
      </c>
      <c r="H2934" t="s">
        <v>34</v>
      </c>
      <c r="I2934" t="s">
        <v>58</v>
      </c>
      <c r="J2934" t="s">
        <v>48</v>
      </c>
      <c r="K2934" t="s">
        <v>59</v>
      </c>
      <c r="L2934" t="s">
        <v>25906</v>
      </c>
      <c r="M2934" t="s">
        <v>25907</v>
      </c>
      <c r="N2934" t="s">
        <v>25908</v>
      </c>
      <c r="O2934">
        <f>VLOOKUP(B2934,HIS退!B:F,5,FALSE)</f>
        <v>-173.7</v>
      </c>
      <c r="P2934" t="str">
        <f>VLOOKUP(B2934,HIS退!B:I,8,FALSE)</f>
        <v>1</v>
      </c>
      <c r="Q2934" s="38">
        <f>VLOOKUP(C2934,招行退!B:F,5,FALSE)</f>
        <v>173.7</v>
      </c>
      <c r="R2934" t="str">
        <f>VLOOKUP(C2934,招行退!B:H,7,FALSE)</f>
        <v>S</v>
      </c>
      <c r="S2934" t="e">
        <f>VLOOKUP(C2934,招行退!B:I,8,FALSE)</f>
        <v>#N/A</v>
      </c>
    </row>
    <row r="2935" spans="1:19" ht="14.25" hidden="1">
      <c r="A2935" t="s">
        <v>25909</v>
      </c>
      <c r="B2935">
        <v>1036442</v>
      </c>
      <c r="C2935" t="s">
        <v>19137</v>
      </c>
      <c r="D2935" t="s">
        <v>10812</v>
      </c>
      <c r="E2935" t="s">
        <v>5964</v>
      </c>
      <c r="F2935" s="15">
        <v>459.9</v>
      </c>
      <c r="G2935" t="s">
        <v>53</v>
      </c>
      <c r="H2935" t="s">
        <v>34</v>
      </c>
      <c r="I2935" t="s">
        <v>58</v>
      </c>
      <c r="J2935" t="s">
        <v>48</v>
      </c>
      <c r="K2935" t="s">
        <v>59</v>
      </c>
      <c r="L2935" t="s">
        <v>25910</v>
      </c>
      <c r="M2935" t="s">
        <v>25911</v>
      </c>
      <c r="N2935" t="s">
        <v>5965</v>
      </c>
      <c r="O2935">
        <f>VLOOKUP(B2935,HIS退!B:F,5,FALSE)</f>
        <v>-459.9</v>
      </c>
      <c r="P2935" t="str">
        <f>VLOOKUP(B2935,HIS退!B:I,8,FALSE)</f>
        <v>1</v>
      </c>
      <c r="Q2935" s="38">
        <f>VLOOKUP(C2935,招行退!B:F,5,FALSE)</f>
        <v>459.9</v>
      </c>
      <c r="R2935" t="str">
        <f>VLOOKUP(C2935,招行退!B:H,7,FALSE)</f>
        <v>S</v>
      </c>
      <c r="S2935">
        <f>VLOOKUP(C2935,招行退!B:I,8,FALSE)</f>
        <v>0</v>
      </c>
    </row>
    <row r="2936" spans="1:19" ht="14.25" hidden="1">
      <c r="A2936" t="s">
        <v>25912</v>
      </c>
      <c r="B2936">
        <v>1036552</v>
      </c>
      <c r="C2936" t="s">
        <v>19139</v>
      </c>
      <c r="D2936" t="s">
        <v>19140</v>
      </c>
      <c r="E2936" t="s">
        <v>19141</v>
      </c>
      <c r="F2936" s="15">
        <v>51.52</v>
      </c>
      <c r="G2936" t="s">
        <v>34</v>
      </c>
      <c r="H2936" t="s">
        <v>34</v>
      </c>
      <c r="I2936" t="s">
        <v>58</v>
      </c>
      <c r="J2936" t="s">
        <v>48</v>
      </c>
      <c r="K2936" t="s">
        <v>59</v>
      </c>
      <c r="L2936" t="s">
        <v>25913</v>
      </c>
      <c r="M2936" t="s">
        <v>25914</v>
      </c>
      <c r="N2936" t="s">
        <v>25915</v>
      </c>
      <c r="O2936">
        <f>VLOOKUP(B2936,HIS退!B:F,5,FALSE)</f>
        <v>-51.52</v>
      </c>
      <c r="P2936" t="str">
        <f>VLOOKUP(B2936,HIS退!B:I,8,FALSE)</f>
        <v>1</v>
      </c>
      <c r="Q2936" s="38">
        <f>VLOOKUP(C2936,招行退!B:F,5,FALSE)</f>
        <v>51.52</v>
      </c>
      <c r="R2936" t="str">
        <f>VLOOKUP(C2936,招行退!B:H,7,FALSE)</f>
        <v>S</v>
      </c>
      <c r="S2936" t="e">
        <f>VLOOKUP(C2936,招行退!B:I,8,FALSE)</f>
        <v>#N/A</v>
      </c>
    </row>
    <row r="2937" spans="1:19" ht="14.25" hidden="1">
      <c r="A2937" t="s">
        <v>25916</v>
      </c>
      <c r="B2937">
        <v>1036875</v>
      </c>
      <c r="C2937" t="s">
        <v>19143</v>
      </c>
      <c r="D2937" t="s">
        <v>19144</v>
      </c>
      <c r="E2937" t="s">
        <v>19145</v>
      </c>
      <c r="F2937" s="15">
        <v>2032.7</v>
      </c>
      <c r="G2937" t="s">
        <v>34</v>
      </c>
      <c r="H2937" t="s">
        <v>34</v>
      </c>
      <c r="I2937" t="s">
        <v>58</v>
      </c>
      <c r="J2937" t="s">
        <v>48</v>
      </c>
      <c r="K2937" t="s">
        <v>59</v>
      </c>
      <c r="L2937" t="s">
        <v>25917</v>
      </c>
      <c r="M2937" t="s">
        <v>25918</v>
      </c>
      <c r="N2937" t="s">
        <v>25919</v>
      </c>
      <c r="O2937">
        <f>VLOOKUP(B2937,HIS退!B:F,5,FALSE)</f>
        <v>-2032.7</v>
      </c>
      <c r="P2937" t="str">
        <f>VLOOKUP(B2937,HIS退!B:I,8,FALSE)</f>
        <v>1</v>
      </c>
      <c r="Q2937" s="38">
        <f>VLOOKUP(C2937,招行退!B:F,5,FALSE)</f>
        <v>2032.7</v>
      </c>
      <c r="R2937" t="str">
        <f>VLOOKUP(C2937,招行退!B:H,7,FALSE)</f>
        <v>S</v>
      </c>
      <c r="S2937" t="e">
        <f>VLOOKUP(C2937,招行退!B:I,8,FALSE)</f>
        <v>#N/A</v>
      </c>
    </row>
    <row r="2938" spans="1:19" ht="14.25" hidden="1">
      <c r="A2938" t="s">
        <v>25920</v>
      </c>
      <c r="B2938">
        <v>1036902</v>
      </c>
      <c r="C2938" t="s">
        <v>19147</v>
      </c>
      <c r="D2938" t="s">
        <v>19144</v>
      </c>
      <c r="E2938" t="s">
        <v>19145</v>
      </c>
      <c r="F2938" s="15">
        <v>2000</v>
      </c>
      <c r="G2938" t="s">
        <v>34</v>
      </c>
      <c r="H2938" t="s">
        <v>34</v>
      </c>
      <c r="I2938" t="s">
        <v>58</v>
      </c>
      <c r="J2938" t="s">
        <v>48</v>
      </c>
      <c r="K2938" t="s">
        <v>59</v>
      </c>
      <c r="L2938" t="s">
        <v>25921</v>
      </c>
      <c r="M2938" t="s">
        <v>25922</v>
      </c>
      <c r="N2938" t="s">
        <v>25923</v>
      </c>
      <c r="O2938">
        <f>VLOOKUP(B2938,HIS退!B:F,5,FALSE)</f>
        <v>-2000</v>
      </c>
      <c r="P2938" t="str">
        <f>VLOOKUP(B2938,HIS退!B:I,8,FALSE)</f>
        <v>1</v>
      </c>
      <c r="Q2938" s="38">
        <f>VLOOKUP(C2938,招行退!B:F,5,FALSE)</f>
        <v>2000</v>
      </c>
      <c r="R2938" t="str">
        <f>VLOOKUP(C2938,招行退!B:H,7,FALSE)</f>
        <v>S</v>
      </c>
      <c r="S2938" t="e">
        <f>VLOOKUP(C2938,招行退!B:I,8,FALSE)</f>
        <v>#N/A</v>
      </c>
    </row>
    <row r="2939" spans="1:19" ht="14.25" hidden="1">
      <c r="A2939" t="s">
        <v>25924</v>
      </c>
      <c r="B2939">
        <v>1036996</v>
      </c>
      <c r="C2939" t="s">
        <v>13299</v>
      </c>
      <c r="D2939" t="s">
        <v>19149</v>
      </c>
      <c r="E2939" t="s">
        <v>13295</v>
      </c>
      <c r="F2939" s="15">
        <v>1000</v>
      </c>
      <c r="G2939" t="s">
        <v>34</v>
      </c>
      <c r="H2939" t="s">
        <v>34</v>
      </c>
      <c r="I2939" t="s">
        <v>340</v>
      </c>
      <c r="J2939" t="s">
        <v>57</v>
      </c>
      <c r="K2939" t="s">
        <v>59</v>
      </c>
      <c r="L2939" t="s">
        <v>13300</v>
      </c>
      <c r="M2939" t="s">
        <v>25925</v>
      </c>
      <c r="N2939" t="s">
        <v>13296</v>
      </c>
      <c r="O2939">
        <f>VLOOKUP(B2939,HIS退!B:F,5,FALSE)</f>
        <v>-1000</v>
      </c>
      <c r="P2939" t="str">
        <f>VLOOKUP(B2939,HIS退!B:I,8,FALSE)</f>
        <v>9</v>
      </c>
      <c r="Q2939" s="38">
        <f>VLOOKUP(C2939,招行退!B:F,5,FALSE)</f>
        <v>1000</v>
      </c>
      <c r="R2939" t="str">
        <f>VLOOKUP(C2939,招行退!B:H,7,FALSE)</f>
        <v>B</v>
      </c>
      <c r="S2939" t="str">
        <f>VLOOKUP(C2939,招行退!B:I,8,FALSE)</f>
        <v>20170728</v>
      </c>
    </row>
    <row r="2940" spans="1:19" ht="14.25" hidden="1">
      <c r="A2940" t="s">
        <v>25926</v>
      </c>
      <c r="B2940">
        <v>1037028</v>
      </c>
      <c r="C2940" t="s">
        <v>13292</v>
      </c>
      <c r="D2940" t="s">
        <v>19149</v>
      </c>
      <c r="E2940" t="s">
        <v>13295</v>
      </c>
      <c r="F2940" s="15">
        <v>106.95</v>
      </c>
      <c r="G2940" t="s">
        <v>34</v>
      </c>
      <c r="H2940" t="s">
        <v>34</v>
      </c>
      <c r="I2940" t="s">
        <v>340</v>
      </c>
      <c r="J2940" t="s">
        <v>57</v>
      </c>
      <c r="K2940" t="s">
        <v>59</v>
      </c>
      <c r="L2940" t="s">
        <v>13293</v>
      </c>
      <c r="M2940" t="s">
        <v>25927</v>
      </c>
      <c r="N2940" t="s">
        <v>13296</v>
      </c>
      <c r="O2940">
        <f>VLOOKUP(B2940,HIS退!B:F,5,FALSE)</f>
        <v>-106.95</v>
      </c>
      <c r="P2940" t="str">
        <f>VLOOKUP(B2940,HIS退!B:I,8,FALSE)</f>
        <v>9</v>
      </c>
      <c r="Q2940" s="38">
        <f>VLOOKUP(C2940,招行退!B:F,5,FALSE)</f>
        <v>106.95</v>
      </c>
      <c r="R2940" t="str">
        <f>VLOOKUP(C2940,招行退!B:H,7,FALSE)</f>
        <v>B</v>
      </c>
      <c r="S2940" t="str">
        <f>VLOOKUP(C2940,招行退!B:I,8,FALSE)</f>
        <v>20170728</v>
      </c>
    </row>
    <row r="2941" spans="1:19" ht="14.25" hidden="1">
      <c r="A2941" t="s">
        <v>25928</v>
      </c>
      <c r="B2941">
        <v>1037075</v>
      </c>
      <c r="C2941" t="s">
        <v>19152</v>
      </c>
      <c r="D2941" t="s">
        <v>19153</v>
      </c>
      <c r="E2941" t="s">
        <v>19154</v>
      </c>
      <c r="F2941" s="15">
        <v>800</v>
      </c>
      <c r="G2941" t="s">
        <v>34</v>
      </c>
      <c r="H2941" t="s">
        <v>34</v>
      </c>
      <c r="I2941" t="s">
        <v>58</v>
      </c>
      <c r="J2941" t="s">
        <v>48</v>
      </c>
      <c r="K2941" t="s">
        <v>59</v>
      </c>
      <c r="L2941" t="s">
        <v>25929</v>
      </c>
      <c r="M2941" t="s">
        <v>25930</v>
      </c>
      <c r="N2941" t="s">
        <v>25931</v>
      </c>
      <c r="O2941">
        <f>VLOOKUP(B2941,HIS退!B:F,5,FALSE)</f>
        <v>-800</v>
      </c>
      <c r="P2941" t="str">
        <f>VLOOKUP(B2941,HIS退!B:I,8,FALSE)</f>
        <v>1</v>
      </c>
      <c r="Q2941" s="38">
        <f>VLOOKUP(C2941,招行退!B:F,5,FALSE)</f>
        <v>800</v>
      </c>
      <c r="R2941" t="str">
        <f>VLOOKUP(C2941,招行退!B:H,7,FALSE)</f>
        <v>S</v>
      </c>
      <c r="S2941" t="e">
        <f>VLOOKUP(C2941,招行退!B:I,8,FALSE)</f>
        <v>#N/A</v>
      </c>
    </row>
    <row r="2942" spans="1:19" ht="14.25" hidden="1">
      <c r="A2942" t="s">
        <v>25932</v>
      </c>
      <c r="B2942">
        <v>1037272</v>
      </c>
      <c r="C2942" t="s">
        <v>19156</v>
      </c>
      <c r="D2942" t="s">
        <v>19157</v>
      </c>
      <c r="E2942" t="s">
        <v>19158</v>
      </c>
      <c r="F2942" s="15">
        <v>500</v>
      </c>
      <c r="G2942" t="s">
        <v>34</v>
      </c>
      <c r="H2942" t="s">
        <v>34</v>
      </c>
      <c r="I2942" t="s">
        <v>58</v>
      </c>
      <c r="J2942" t="s">
        <v>48</v>
      </c>
      <c r="K2942" t="s">
        <v>59</v>
      </c>
      <c r="L2942" t="s">
        <v>25933</v>
      </c>
      <c r="M2942" t="s">
        <v>25934</v>
      </c>
      <c r="N2942" t="s">
        <v>25935</v>
      </c>
      <c r="O2942">
        <f>VLOOKUP(B2942,HIS退!B:F,5,FALSE)</f>
        <v>-500</v>
      </c>
      <c r="P2942" t="str">
        <f>VLOOKUP(B2942,HIS退!B:I,8,FALSE)</f>
        <v>1</v>
      </c>
      <c r="Q2942" s="38">
        <f>VLOOKUP(C2942,招行退!B:F,5,FALSE)</f>
        <v>500</v>
      </c>
      <c r="R2942" t="str">
        <f>VLOOKUP(C2942,招行退!B:H,7,FALSE)</f>
        <v>S</v>
      </c>
      <c r="S2942" t="e">
        <f>VLOOKUP(C2942,招行退!B:I,8,FALSE)</f>
        <v>#N/A</v>
      </c>
    </row>
    <row r="2943" spans="1:19" ht="14.25" hidden="1">
      <c r="A2943" t="s">
        <v>25936</v>
      </c>
      <c r="B2943">
        <v>1037367</v>
      </c>
      <c r="C2943" t="s">
        <v>19160</v>
      </c>
      <c r="D2943" t="s">
        <v>19161</v>
      </c>
      <c r="E2943" t="s">
        <v>19162</v>
      </c>
      <c r="F2943" s="15">
        <v>77.91</v>
      </c>
      <c r="G2943" t="s">
        <v>34</v>
      </c>
      <c r="H2943" t="s">
        <v>34</v>
      </c>
      <c r="I2943" t="s">
        <v>58</v>
      </c>
      <c r="J2943" t="s">
        <v>48</v>
      </c>
      <c r="K2943" t="s">
        <v>59</v>
      </c>
      <c r="L2943" t="s">
        <v>25937</v>
      </c>
      <c r="M2943" t="s">
        <v>25938</v>
      </c>
      <c r="N2943" t="s">
        <v>25939</v>
      </c>
      <c r="O2943">
        <f>VLOOKUP(B2943,HIS退!B:F,5,FALSE)</f>
        <v>-77.91</v>
      </c>
      <c r="P2943" t="str">
        <f>VLOOKUP(B2943,HIS退!B:I,8,FALSE)</f>
        <v>1</v>
      </c>
      <c r="Q2943" s="38">
        <f>VLOOKUP(C2943,招行退!B:F,5,FALSE)</f>
        <v>77.91</v>
      </c>
      <c r="R2943" t="str">
        <f>VLOOKUP(C2943,招行退!B:H,7,FALSE)</f>
        <v>S</v>
      </c>
      <c r="S2943" t="e">
        <f>VLOOKUP(C2943,招行退!B:I,8,FALSE)</f>
        <v>#N/A</v>
      </c>
    </row>
    <row r="2944" spans="1:19" ht="14.25" hidden="1">
      <c r="A2944" t="s">
        <v>25940</v>
      </c>
      <c r="B2944">
        <v>1037526</v>
      </c>
      <c r="C2944" t="s">
        <v>19164</v>
      </c>
      <c r="D2944" t="s">
        <v>19165</v>
      </c>
      <c r="E2944" t="s">
        <v>19166</v>
      </c>
      <c r="F2944" s="15">
        <v>850</v>
      </c>
      <c r="G2944" t="s">
        <v>34</v>
      </c>
      <c r="H2944" t="s">
        <v>34</v>
      </c>
      <c r="I2944" t="s">
        <v>58</v>
      </c>
      <c r="J2944" t="s">
        <v>48</v>
      </c>
      <c r="K2944" t="s">
        <v>59</v>
      </c>
      <c r="L2944" t="s">
        <v>25941</v>
      </c>
      <c r="M2944" t="s">
        <v>25942</v>
      </c>
      <c r="N2944" t="s">
        <v>25943</v>
      </c>
      <c r="O2944">
        <f>VLOOKUP(B2944,HIS退!B:F,5,FALSE)</f>
        <v>-850</v>
      </c>
      <c r="P2944" t="str">
        <f>VLOOKUP(B2944,HIS退!B:I,8,FALSE)</f>
        <v>1</v>
      </c>
      <c r="Q2944" s="38">
        <f>VLOOKUP(C2944,招行退!B:F,5,FALSE)</f>
        <v>850</v>
      </c>
      <c r="R2944" t="str">
        <f>VLOOKUP(C2944,招行退!B:H,7,FALSE)</f>
        <v>S</v>
      </c>
      <c r="S2944" t="e">
        <f>VLOOKUP(C2944,招行退!B:I,8,FALSE)</f>
        <v>#N/A</v>
      </c>
    </row>
    <row r="2945" spans="1:19" ht="14.25" hidden="1">
      <c r="A2945" t="s">
        <v>25944</v>
      </c>
      <c r="B2945">
        <v>1037600</v>
      </c>
      <c r="C2945" t="s">
        <v>19168</v>
      </c>
      <c r="D2945" t="s">
        <v>19169</v>
      </c>
      <c r="E2945" t="s">
        <v>10386</v>
      </c>
      <c r="F2945" s="15">
        <v>4942.72</v>
      </c>
      <c r="G2945" t="s">
        <v>34</v>
      </c>
      <c r="H2945" t="s">
        <v>34</v>
      </c>
      <c r="I2945" t="s">
        <v>58</v>
      </c>
      <c r="J2945" t="s">
        <v>48</v>
      </c>
      <c r="K2945" t="s">
        <v>59</v>
      </c>
      <c r="L2945" t="s">
        <v>25945</v>
      </c>
      <c r="M2945" t="s">
        <v>25946</v>
      </c>
      <c r="N2945" t="s">
        <v>25947</v>
      </c>
      <c r="O2945">
        <f>VLOOKUP(B2945,HIS退!B:F,5,FALSE)</f>
        <v>-4942.72</v>
      </c>
      <c r="P2945" t="str">
        <f>VLOOKUP(B2945,HIS退!B:I,8,FALSE)</f>
        <v>1</v>
      </c>
      <c r="Q2945" s="38">
        <f>VLOOKUP(C2945,招行退!B:F,5,FALSE)</f>
        <v>4942.72</v>
      </c>
      <c r="R2945" t="str">
        <f>VLOOKUP(C2945,招行退!B:H,7,FALSE)</f>
        <v>S</v>
      </c>
      <c r="S2945" t="e">
        <f>VLOOKUP(C2945,招行退!B:I,8,FALSE)</f>
        <v>#N/A</v>
      </c>
    </row>
    <row r="2946" spans="1:19" ht="14.25" hidden="1">
      <c r="A2946" t="s">
        <v>25948</v>
      </c>
      <c r="B2946">
        <v>1037607</v>
      </c>
      <c r="C2946" t="s">
        <v>13352</v>
      </c>
      <c r="D2946" t="s">
        <v>19171</v>
      </c>
      <c r="E2946" t="s">
        <v>13355</v>
      </c>
      <c r="F2946" s="15">
        <v>500</v>
      </c>
      <c r="G2946" t="s">
        <v>34</v>
      </c>
      <c r="H2946" t="s">
        <v>34</v>
      </c>
      <c r="I2946" t="s">
        <v>340</v>
      </c>
      <c r="J2946" t="s">
        <v>57</v>
      </c>
      <c r="K2946" t="s">
        <v>59</v>
      </c>
      <c r="L2946" t="s">
        <v>13353</v>
      </c>
      <c r="M2946" t="s">
        <v>25949</v>
      </c>
      <c r="N2946" t="s">
        <v>13356</v>
      </c>
      <c r="O2946">
        <f>VLOOKUP(B2946,HIS退!B:F,5,FALSE)</f>
        <v>-500</v>
      </c>
      <c r="P2946" t="str">
        <f>VLOOKUP(B2946,HIS退!B:I,8,FALSE)</f>
        <v>9</v>
      </c>
      <c r="Q2946" s="38">
        <f>VLOOKUP(C2946,招行退!B:F,5,FALSE)</f>
        <v>500</v>
      </c>
      <c r="R2946" t="str">
        <f>VLOOKUP(C2946,招行退!B:H,7,FALSE)</f>
        <v>B</v>
      </c>
      <c r="S2946" t="str">
        <f>VLOOKUP(C2946,招行退!B:I,8,FALSE)</f>
        <v>20170728</v>
      </c>
    </row>
    <row r="2947" spans="1:19" ht="14.25" hidden="1">
      <c r="A2947" t="s">
        <v>25950</v>
      </c>
      <c r="B2947">
        <v>1037872</v>
      </c>
      <c r="C2947" t="s">
        <v>19173</v>
      </c>
      <c r="D2947" t="s">
        <v>19174</v>
      </c>
      <c r="E2947" t="s">
        <v>19175</v>
      </c>
      <c r="F2947" s="15">
        <v>892</v>
      </c>
      <c r="G2947" t="s">
        <v>34</v>
      </c>
      <c r="H2947" t="s">
        <v>34</v>
      </c>
      <c r="I2947" t="s">
        <v>58</v>
      </c>
      <c r="J2947" t="s">
        <v>48</v>
      </c>
      <c r="K2947" t="s">
        <v>59</v>
      </c>
      <c r="L2947" t="s">
        <v>25951</v>
      </c>
      <c r="M2947" t="s">
        <v>25952</v>
      </c>
      <c r="N2947" t="s">
        <v>25953</v>
      </c>
      <c r="O2947">
        <f>VLOOKUP(B2947,HIS退!B:F,5,FALSE)</f>
        <v>-892</v>
      </c>
      <c r="P2947" t="str">
        <f>VLOOKUP(B2947,HIS退!B:I,8,FALSE)</f>
        <v>1</v>
      </c>
      <c r="Q2947" s="38">
        <f>VLOOKUP(C2947,招行退!B:F,5,FALSE)</f>
        <v>892</v>
      </c>
      <c r="R2947" t="str">
        <f>VLOOKUP(C2947,招行退!B:H,7,FALSE)</f>
        <v>S</v>
      </c>
      <c r="S2947" t="e">
        <f>VLOOKUP(C2947,招行退!B:I,8,FALSE)</f>
        <v>#N/A</v>
      </c>
    </row>
    <row r="2948" spans="1:19" ht="14.25" hidden="1">
      <c r="A2948" t="s">
        <v>25954</v>
      </c>
      <c r="B2948">
        <v>1038075</v>
      </c>
      <c r="C2948" t="s">
        <v>19177</v>
      </c>
      <c r="D2948" t="s">
        <v>19178</v>
      </c>
      <c r="E2948" t="s">
        <v>19179</v>
      </c>
      <c r="F2948" s="15">
        <v>8010</v>
      </c>
      <c r="G2948" t="s">
        <v>34</v>
      </c>
      <c r="H2948" t="s">
        <v>34</v>
      </c>
      <c r="I2948" t="s">
        <v>58</v>
      </c>
      <c r="J2948" t="s">
        <v>48</v>
      </c>
      <c r="K2948" t="s">
        <v>59</v>
      </c>
      <c r="L2948" t="s">
        <v>25955</v>
      </c>
      <c r="M2948" t="s">
        <v>25956</v>
      </c>
      <c r="N2948" t="s">
        <v>25957</v>
      </c>
      <c r="O2948">
        <f>VLOOKUP(B2948,HIS退!B:F,5,FALSE)</f>
        <v>-8010</v>
      </c>
      <c r="P2948" t="str">
        <f>VLOOKUP(B2948,HIS退!B:I,8,FALSE)</f>
        <v>1</v>
      </c>
      <c r="Q2948" s="38">
        <f>VLOOKUP(C2948,招行退!B:F,5,FALSE)</f>
        <v>8010</v>
      </c>
      <c r="R2948" t="str">
        <f>VLOOKUP(C2948,招行退!B:H,7,FALSE)</f>
        <v>S</v>
      </c>
      <c r="S2948" t="e">
        <f>VLOOKUP(C2948,招行退!B:I,8,FALSE)</f>
        <v>#N/A</v>
      </c>
    </row>
    <row r="2949" spans="1:19" ht="14.25" hidden="1">
      <c r="A2949" t="s">
        <v>25958</v>
      </c>
      <c r="B2949">
        <v>1038080</v>
      </c>
      <c r="C2949" t="s">
        <v>19181</v>
      </c>
      <c r="D2949" t="s">
        <v>19182</v>
      </c>
      <c r="E2949" t="s">
        <v>19183</v>
      </c>
      <c r="F2949" s="15">
        <v>1000</v>
      </c>
      <c r="G2949" t="s">
        <v>34</v>
      </c>
      <c r="H2949" t="s">
        <v>34</v>
      </c>
      <c r="I2949" t="s">
        <v>58</v>
      </c>
      <c r="J2949" t="s">
        <v>48</v>
      </c>
      <c r="K2949" t="s">
        <v>59</v>
      </c>
      <c r="L2949" t="s">
        <v>25959</v>
      </c>
      <c r="M2949" t="s">
        <v>25960</v>
      </c>
      <c r="N2949" t="s">
        <v>25961</v>
      </c>
      <c r="O2949">
        <f>VLOOKUP(B2949,HIS退!B:F,5,FALSE)</f>
        <v>-1000</v>
      </c>
      <c r="P2949" t="str">
        <f>VLOOKUP(B2949,HIS退!B:I,8,FALSE)</f>
        <v>1</v>
      </c>
      <c r="Q2949" s="38">
        <f>VLOOKUP(C2949,招行退!B:F,5,FALSE)</f>
        <v>1000</v>
      </c>
      <c r="R2949" t="str">
        <f>VLOOKUP(C2949,招行退!B:H,7,FALSE)</f>
        <v>S</v>
      </c>
      <c r="S2949" t="e">
        <f>VLOOKUP(C2949,招行退!B:I,8,FALSE)</f>
        <v>#N/A</v>
      </c>
    </row>
    <row r="2950" spans="1:19" ht="14.25" hidden="1">
      <c r="A2950" t="s">
        <v>25962</v>
      </c>
      <c r="B2950">
        <v>1038146</v>
      </c>
      <c r="C2950" t="s">
        <v>19185</v>
      </c>
      <c r="D2950" t="s">
        <v>17611</v>
      </c>
      <c r="E2950" t="s">
        <v>17612</v>
      </c>
      <c r="F2950" s="15">
        <v>200</v>
      </c>
      <c r="G2950" t="s">
        <v>34</v>
      </c>
      <c r="H2950" t="s">
        <v>34</v>
      </c>
      <c r="I2950" t="s">
        <v>58</v>
      </c>
      <c r="J2950" t="s">
        <v>48</v>
      </c>
      <c r="K2950" t="s">
        <v>59</v>
      </c>
      <c r="L2950" t="s">
        <v>25963</v>
      </c>
      <c r="M2950" t="s">
        <v>25964</v>
      </c>
      <c r="N2950" t="s">
        <v>24334</v>
      </c>
      <c r="O2950">
        <f>VLOOKUP(B2950,HIS退!B:F,5,FALSE)</f>
        <v>-200</v>
      </c>
      <c r="P2950" t="str">
        <f>VLOOKUP(B2950,HIS退!B:I,8,FALSE)</f>
        <v>1</v>
      </c>
      <c r="Q2950" s="38">
        <f>VLOOKUP(C2950,招行退!B:F,5,FALSE)</f>
        <v>200</v>
      </c>
      <c r="R2950" t="str">
        <f>VLOOKUP(C2950,招行退!B:H,7,FALSE)</f>
        <v>S</v>
      </c>
      <c r="S2950" t="e">
        <f>VLOOKUP(C2950,招行退!B:I,8,FALSE)</f>
        <v>#N/A</v>
      </c>
    </row>
    <row r="2951" spans="1:19" ht="14.25" hidden="1">
      <c r="A2951" t="s">
        <v>25965</v>
      </c>
      <c r="B2951">
        <v>1038149</v>
      </c>
      <c r="C2951" t="s">
        <v>19187</v>
      </c>
      <c r="D2951" t="s">
        <v>19188</v>
      </c>
      <c r="E2951" t="s">
        <v>19189</v>
      </c>
      <c r="F2951" s="15">
        <v>1320.72</v>
      </c>
      <c r="G2951" t="s">
        <v>34</v>
      </c>
      <c r="H2951" t="s">
        <v>34</v>
      </c>
      <c r="I2951" t="s">
        <v>58</v>
      </c>
      <c r="J2951" t="s">
        <v>48</v>
      </c>
      <c r="K2951" t="s">
        <v>59</v>
      </c>
      <c r="L2951" t="s">
        <v>25966</v>
      </c>
      <c r="M2951" t="s">
        <v>25967</v>
      </c>
      <c r="N2951" t="s">
        <v>25968</v>
      </c>
      <c r="O2951">
        <f>VLOOKUP(B2951,HIS退!B:F,5,FALSE)</f>
        <v>-1320.72</v>
      </c>
      <c r="P2951" t="str">
        <f>VLOOKUP(B2951,HIS退!B:I,8,FALSE)</f>
        <v>1</v>
      </c>
      <c r="Q2951" s="38">
        <f>VLOOKUP(C2951,招行退!B:F,5,FALSE)</f>
        <v>1320.72</v>
      </c>
      <c r="R2951" t="str">
        <f>VLOOKUP(C2951,招行退!B:H,7,FALSE)</f>
        <v>S</v>
      </c>
      <c r="S2951" t="e">
        <f>VLOOKUP(C2951,招行退!B:I,8,FALSE)</f>
        <v>#N/A</v>
      </c>
    </row>
    <row r="2952" spans="1:19" ht="14.25" hidden="1">
      <c r="A2952" t="s">
        <v>25969</v>
      </c>
      <c r="B2952">
        <v>1038283</v>
      </c>
      <c r="C2952" t="s">
        <v>19191</v>
      </c>
      <c r="D2952" t="s">
        <v>19182</v>
      </c>
      <c r="E2952" t="s">
        <v>19183</v>
      </c>
      <c r="F2952" s="15">
        <v>9000</v>
      </c>
      <c r="G2952" t="s">
        <v>34</v>
      </c>
      <c r="H2952" t="s">
        <v>34</v>
      </c>
      <c r="I2952" t="s">
        <v>58</v>
      </c>
      <c r="J2952" t="s">
        <v>48</v>
      </c>
      <c r="K2952" t="s">
        <v>59</v>
      </c>
      <c r="L2952" t="s">
        <v>25970</v>
      </c>
      <c r="M2952" t="s">
        <v>25971</v>
      </c>
      <c r="N2952" t="s">
        <v>25961</v>
      </c>
      <c r="O2952">
        <f>VLOOKUP(B2952,HIS退!B:F,5,FALSE)</f>
        <v>-9000</v>
      </c>
      <c r="P2952" t="str">
        <f>VLOOKUP(B2952,HIS退!B:I,8,FALSE)</f>
        <v>1</v>
      </c>
      <c r="Q2952" s="38">
        <f>VLOOKUP(C2952,招行退!B:F,5,FALSE)</f>
        <v>9000</v>
      </c>
      <c r="R2952" t="str">
        <f>VLOOKUP(C2952,招行退!B:H,7,FALSE)</f>
        <v>S</v>
      </c>
      <c r="S2952" t="e">
        <f>VLOOKUP(C2952,招行退!B:I,8,FALSE)</f>
        <v>#N/A</v>
      </c>
    </row>
    <row r="2953" spans="1:19" ht="14.25" hidden="1">
      <c r="A2953" t="s">
        <v>25972</v>
      </c>
      <c r="B2953">
        <v>1038392</v>
      </c>
      <c r="C2953" t="s">
        <v>19193</v>
      </c>
      <c r="D2953" t="s">
        <v>19194</v>
      </c>
      <c r="E2953" t="s">
        <v>19195</v>
      </c>
      <c r="F2953" s="15">
        <v>200</v>
      </c>
      <c r="G2953" t="s">
        <v>34</v>
      </c>
      <c r="H2953" t="s">
        <v>34</v>
      </c>
      <c r="I2953" t="s">
        <v>58</v>
      </c>
      <c r="J2953" t="s">
        <v>48</v>
      </c>
      <c r="K2953" t="s">
        <v>59</v>
      </c>
      <c r="L2953" t="s">
        <v>25973</v>
      </c>
      <c r="M2953" t="s">
        <v>25974</v>
      </c>
      <c r="N2953" t="s">
        <v>25975</v>
      </c>
      <c r="O2953">
        <f>VLOOKUP(B2953,HIS退!B:F,5,FALSE)</f>
        <v>-200</v>
      </c>
      <c r="P2953" t="str">
        <f>VLOOKUP(B2953,HIS退!B:I,8,FALSE)</f>
        <v>1</v>
      </c>
      <c r="Q2953" s="38">
        <f>VLOOKUP(C2953,招行退!B:F,5,FALSE)</f>
        <v>200</v>
      </c>
      <c r="R2953" t="str">
        <f>VLOOKUP(C2953,招行退!B:H,7,FALSE)</f>
        <v>S</v>
      </c>
      <c r="S2953" t="e">
        <f>VLOOKUP(C2953,招行退!B:I,8,FALSE)</f>
        <v>#N/A</v>
      </c>
    </row>
    <row r="2954" spans="1:19" ht="14.25" hidden="1">
      <c r="A2954" t="s">
        <v>25976</v>
      </c>
      <c r="B2954">
        <v>1038504</v>
      </c>
      <c r="C2954" t="s">
        <v>19197</v>
      </c>
      <c r="D2954" t="s">
        <v>19198</v>
      </c>
      <c r="E2954" t="s">
        <v>19199</v>
      </c>
      <c r="F2954" s="15">
        <v>1716.5</v>
      </c>
      <c r="G2954" t="s">
        <v>34</v>
      </c>
      <c r="H2954" t="s">
        <v>34</v>
      </c>
      <c r="I2954" t="s">
        <v>58</v>
      </c>
      <c r="J2954" t="s">
        <v>48</v>
      </c>
      <c r="K2954" t="s">
        <v>59</v>
      </c>
      <c r="L2954" t="s">
        <v>25977</v>
      </c>
      <c r="M2954" t="s">
        <v>25978</v>
      </c>
      <c r="N2954" t="s">
        <v>25979</v>
      </c>
      <c r="O2954">
        <f>VLOOKUP(B2954,HIS退!B:F,5,FALSE)</f>
        <v>-1716.5</v>
      </c>
      <c r="P2954" t="str">
        <f>VLOOKUP(B2954,HIS退!B:I,8,FALSE)</f>
        <v>1</v>
      </c>
      <c r="Q2954" s="38">
        <f>VLOOKUP(C2954,招行退!B:F,5,FALSE)</f>
        <v>1716.5</v>
      </c>
      <c r="R2954" t="str">
        <f>VLOOKUP(C2954,招行退!B:H,7,FALSE)</f>
        <v>S</v>
      </c>
      <c r="S2954" t="e">
        <f>VLOOKUP(C2954,招行退!B:I,8,FALSE)</f>
        <v>#N/A</v>
      </c>
    </row>
    <row r="2955" spans="1:19" ht="14.25" hidden="1">
      <c r="A2955" t="s">
        <v>25980</v>
      </c>
      <c r="B2955">
        <v>1038507</v>
      </c>
      <c r="C2955" t="s">
        <v>19201</v>
      </c>
      <c r="D2955" t="s">
        <v>19202</v>
      </c>
      <c r="E2955" t="s">
        <v>19203</v>
      </c>
      <c r="F2955" s="15">
        <v>400</v>
      </c>
      <c r="G2955" t="s">
        <v>34</v>
      </c>
      <c r="H2955" t="s">
        <v>34</v>
      </c>
      <c r="I2955" t="s">
        <v>58</v>
      </c>
      <c r="J2955" t="s">
        <v>48</v>
      </c>
      <c r="K2955" t="s">
        <v>59</v>
      </c>
      <c r="L2955" t="s">
        <v>25981</v>
      </c>
      <c r="M2955" t="s">
        <v>25982</v>
      </c>
      <c r="N2955" t="s">
        <v>25975</v>
      </c>
      <c r="O2955">
        <f>VLOOKUP(B2955,HIS退!B:F,5,FALSE)</f>
        <v>-400</v>
      </c>
      <c r="P2955" t="str">
        <f>VLOOKUP(B2955,HIS退!B:I,8,FALSE)</f>
        <v>1</v>
      </c>
      <c r="Q2955" s="38">
        <f>VLOOKUP(C2955,招行退!B:F,5,FALSE)</f>
        <v>400</v>
      </c>
      <c r="R2955" t="str">
        <f>VLOOKUP(C2955,招行退!B:H,7,FALSE)</f>
        <v>S</v>
      </c>
      <c r="S2955" t="e">
        <f>VLOOKUP(C2955,招行退!B:I,8,FALSE)</f>
        <v>#N/A</v>
      </c>
    </row>
    <row r="2956" spans="1:19" ht="14.25" hidden="1">
      <c r="A2956" t="s">
        <v>25983</v>
      </c>
      <c r="B2956">
        <v>1038512</v>
      </c>
      <c r="C2956" t="s">
        <v>19205</v>
      </c>
      <c r="D2956" t="s">
        <v>19206</v>
      </c>
      <c r="E2956" t="s">
        <v>19207</v>
      </c>
      <c r="F2956" s="15">
        <v>61</v>
      </c>
      <c r="G2956" t="s">
        <v>34</v>
      </c>
      <c r="H2956" t="s">
        <v>34</v>
      </c>
      <c r="I2956" t="s">
        <v>58</v>
      </c>
      <c r="J2956" t="s">
        <v>48</v>
      </c>
      <c r="K2956" t="s">
        <v>59</v>
      </c>
      <c r="L2956" t="s">
        <v>25984</v>
      </c>
      <c r="M2956" t="s">
        <v>25985</v>
      </c>
      <c r="N2956" t="s">
        <v>25986</v>
      </c>
      <c r="O2956">
        <f>VLOOKUP(B2956,HIS退!B:F,5,FALSE)</f>
        <v>-61</v>
      </c>
      <c r="P2956" t="str">
        <f>VLOOKUP(B2956,HIS退!B:I,8,FALSE)</f>
        <v>1</v>
      </c>
      <c r="Q2956" s="38">
        <f>VLOOKUP(C2956,招行退!B:F,5,FALSE)</f>
        <v>61</v>
      </c>
      <c r="R2956" t="str">
        <f>VLOOKUP(C2956,招行退!B:H,7,FALSE)</f>
        <v>S</v>
      </c>
      <c r="S2956" t="e">
        <f>VLOOKUP(C2956,招行退!B:I,8,FALSE)</f>
        <v>#N/A</v>
      </c>
    </row>
    <row r="2957" spans="1:19" ht="14.25" hidden="1">
      <c r="A2957" t="s">
        <v>25987</v>
      </c>
      <c r="B2957">
        <v>1038551</v>
      </c>
      <c r="C2957" t="s">
        <v>19209</v>
      </c>
      <c r="D2957" t="s">
        <v>19210</v>
      </c>
      <c r="E2957" t="s">
        <v>19211</v>
      </c>
      <c r="F2957" s="15">
        <v>6.5</v>
      </c>
      <c r="G2957" t="s">
        <v>34</v>
      </c>
      <c r="H2957" t="s">
        <v>34</v>
      </c>
      <c r="I2957" t="s">
        <v>58</v>
      </c>
      <c r="J2957" t="s">
        <v>48</v>
      </c>
      <c r="K2957" t="s">
        <v>59</v>
      </c>
      <c r="L2957" t="s">
        <v>25988</v>
      </c>
      <c r="M2957" t="s">
        <v>25989</v>
      </c>
      <c r="N2957" t="s">
        <v>25990</v>
      </c>
      <c r="O2957">
        <f>VLOOKUP(B2957,HIS退!B:F,5,FALSE)</f>
        <v>-6.5</v>
      </c>
      <c r="P2957" t="str">
        <f>VLOOKUP(B2957,HIS退!B:I,8,FALSE)</f>
        <v>1</v>
      </c>
      <c r="Q2957" s="38">
        <f>VLOOKUP(C2957,招行退!B:F,5,FALSE)</f>
        <v>6.5</v>
      </c>
      <c r="R2957" t="str">
        <f>VLOOKUP(C2957,招行退!B:H,7,FALSE)</f>
        <v>S</v>
      </c>
      <c r="S2957" t="e">
        <f>VLOOKUP(C2957,招行退!B:I,8,FALSE)</f>
        <v>#N/A</v>
      </c>
    </row>
    <row r="2958" spans="1:19" ht="14.25" hidden="1">
      <c r="A2958" t="s">
        <v>25991</v>
      </c>
      <c r="B2958">
        <v>1038609</v>
      </c>
      <c r="C2958" t="s">
        <v>19213</v>
      </c>
      <c r="D2958" t="s">
        <v>19214</v>
      </c>
      <c r="E2958" t="s">
        <v>19215</v>
      </c>
      <c r="F2958" s="15">
        <v>5000</v>
      </c>
      <c r="G2958" t="s">
        <v>34</v>
      </c>
      <c r="H2958" t="s">
        <v>34</v>
      </c>
      <c r="I2958" t="s">
        <v>58</v>
      </c>
      <c r="J2958" t="s">
        <v>48</v>
      </c>
      <c r="K2958" t="s">
        <v>59</v>
      </c>
      <c r="L2958" t="s">
        <v>25992</v>
      </c>
      <c r="M2958" t="s">
        <v>25993</v>
      </c>
      <c r="N2958" t="s">
        <v>25994</v>
      </c>
      <c r="O2958">
        <f>VLOOKUP(B2958,HIS退!B:F,5,FALSE)</f>
        <v>-5000</v>
      </c>
      <c r="P2958" t="str">
        <f>VLOOKUP(B2958,HIS退!B:I,8,FALSE)</f>
        <v>1</v>
      </c>
      <c r="Q2958" s="38">
        <f>VLOOKUP(C2958,招行退!B:F,5,FALSE)</f>
        <v>5000</v>
      </c>
      <c r="R2958" t="str">
        <f>VLOOKUP(C2958,招行退!B:H,7,FALSE)</f>
        <v>S</v>
      </c>
      <c r="S2958" t="e">
        <f>VLOOKUP(C2958,招行退!B:I,8,FALSE)</f>
        <v>#N/A</v>
      </c>
    </row>
    <row r="2959" spans="1:19" ht="14.25" hidden="1">
      <c r="A2959" t="s">
        <v>25995</v>
      </c>
      <c r="B2959">
        <v>1038701</v>
      </c>
      <c r="C2959" t="s">
        <v>19217</v>
      </c>
      <c r="D2959" t="s">
        <v>19218</v>
      </c>
      <c r="E2959" t="s">
        <v>19219</v>
      </c>
      <c r="F2959" s="15">
        <v>500</v>
      </c>
      <c r="G2959" t="s">
        <v>34</v>
      </c>
      <c r="H2959" t="s">
        <v>34</v>
      </c>
      <c r="I2959" t="s">
        <v>58</v>
      </c>
      <c r="J2959" t="s">
        <v>48</v>
      </c>
      <c r="K2959" t="s">
        <v>59</v>
      </c>
      <c r="L2959" t="s">
        <v>25996</v>
      </c>
      <c r="M2959" t="s">
        <v>25997</v>
      </c>
      <c r="N2959" t="s">
        <v>25998</v>
      </c>
      <c r="O2959">
        <f>VLOOKUP(B2959,HIS退!B:F,5,FALSE)</f>
        <v>-500</v>
      </c>
      <c r="P2959" t="str">
        <f>VLOOKUP(B2959,HIS退!B:I,8,FALSE)</f>
        <v>1</v>
      </c>
      <c r="Q2959" s="38">
        <f>VLOOKUP(C2959,招行退!B:F,5,FALSE)</f>
        <v>500</v>
      </c>
      <c r="R2959" t="str">
        <f>VLOOKUP(C2959,招行退!B:H,7,FALSE)</f>
        <v>S</v>
      </c>
      <c r="S2959" t="e">
        <f>VLOOKUP(C2959,招行退!B:I,8,FALSE)</f>
        <v>#N/A</v>
      </c>
    </row>
    <row r="2960" spans="1:19" ht="14.25" hidden="1">
      <c r="A2960" t="s">
        <v>25999</v>
      </c>
      <c r="B2960">
        <v>1038733</v>
      </c>
      <c r="C2960" t="s">
        <v>13311</v>
      </c>
      <c r="D2960" t="s">
        <v>19221</v>
      </c>
      <c r="E2960" t="s">
        <v>19222</v>
      </c>
      <c r="F2960" s="15">
        <v>3000</v>
      </c>
      <c r="G2960" t="s">
        <v>34</v>
      </c>
      <c r="H2960" t="s">
        <v>34</v>
      </c>
      <c r="I2960" t="s">
        <v>340</v>
      </c>
      <c r="J2960" t="s">
        <v>57</v>
      </c>
      <c r="K2960" t="s">
        <v>59</v>
      </c>
      <c r="L2960" t="s">
        <v>13312</v>
      </c>
      <c r="M2960" t="s">
        <v>26000</v>
      </c>
      <c r="N2960" t="s">
        <v>13315</v>
      </c>
      <c r="O2960">
        <f>VLOOKUP(B2960,HIS退!B:F,5,FALSE)</f>
        <v>-3000</v>
      </c>
      <c r="P2960" t="str">
        <f>VLOOKUP(B2960,HIS退!B:I,8,FALSE)</f>
        <v>9</v>
      </c>
      <c r="Q2960" s="38">
        <f>VLOOKUP(C2960,招行退!B:F,5,FALSE)</f>
        <v>3000</v>
      </c>
      <c r="R2960" t="str">
        <f>VLOOKUP(C2960,招行退!B:H,7,FALSE)</f>
        <v>B</v>
      </c>
      <c r="S2960" t="str">
        <f>VLOOKUP(C2960,招行退!B:I,8,FALSE)</f>
        <v>20170728</v>
      </c>
    </row>
    <row r="2961" spans="1:19" ht="14.25" hidden="1">
      <c r="A2961" t="s">
        <v>26001</v>
      </c>
      <c r="B2961">
        <v>1038806</v>
      </c>
      <c r="C2961" t="s">
        <v>19224</v>
      </c>
      <c r="D2961" t="s">
        <v>19225</v>
      </c>
      <c r="E2961" t="s">
        <v>19226</v>
      </c>
      <c r="F2961" s="15">
        <v>100</v>
      </c>
      <c r="G2961" t="s">
        <v>34</v>
      </c>
      <c r="H2961" t="s">
        <v>34</v>
      </c>
      <c r="I2961" t="s">
        <v>58</v>
      </c>
      <c r="J2961" t="s">
        <v>48</v>
      </c>
      <c r="K2961" t="s">
        <v>59</v>
      </c>
      <c r="L2961" t="s">
        <v>26002</v>
      </c>
      <c r="M2961" t="s">
        <v>26003</v>
      </c>
      <c r="N2961" t="s">
        <v>26004</v>
      </c>
      <c r="O2961">
        <f>VLOOKUP(B2961,HIS退!B:F,5,FALSE)</f>
        <v>-100</v>
      </c>
      <c r="P2961" t="str">
        <f>VLOOKUP(B2961,HIS退!B:I,8,FALSE)</f>
        <v>1</v>
      </c>
      <c r="Q2961" s="38">
        <f>VLOOKUP(C2961,招行退!B:F,5,FALSE)</f>
        <v>100</v>
      </c>
      <c r="R2961" t="str">
        <f>VLOOKUP(C2961,招行退!B:H,7,FALSE)</f>
        <v>S</v>
      </c>
      <c r="S2961" t="e">
        <f>VLOOKUP(C2961,招行退!B:I,8,FALSE)</f>
        <v>#N/A</v>
      </c>
    </row>
    <row r="2962" spans="1:19" ht="14.25" hidden="1">
      <c r="A2962" t="s">
        <v>26005</v>
      </c>
      <c r="B2962">
        <v>1038860</v>
      </c>
      <c r="C2962" t="s">
        <v>19228</v>
      </c>
      <c r="D2962" t="s">
        <v>19229</v>
      </c>
      <c r="E2962" t="s">
        <v>19230</v>
      </c>
      <c r="F2962" s="15">
        <v>1659.8</v>
      </c>
      <c r="G2962" t="s">
        <v>34</v>
      </c>
      <c r="H2962" t="s">
        <v>34</v>
      </c>
      <c r="I2962" t="s">
        <v>58</v>
      </c>
      <c r="J2962" t="s">
        <v>48</v>
      </c>
      <c r="K2962" t="s">
        <v>59</v>
      </c>
      <c r="L2962" t="s">
        <v>26006</v>
      </c>
      <c r="M2962" t="s">
        <v>26007</v>
      </c>
      <c r="N2962" t="s">
        <v>26008</v>
      </c>
      <c r="O2962">
        <f>VLOOKUP(B2962,HIS退!B:F,5,FALSE)</f>
        <v>-1659.8</v>
      </c>
      <c r="P2962" t="str">
        <f>VLOOKUP(B2962,HIS退!B:I,8,FALSE)</f>
        <v>1</v>
      </c>
      <c r="Q2962" s="38">
        <f>VLOOKUP(C2962,招行退!B:F,5,FALSE)</f>
        <v>1659.8</v>
      </c>
      <c r="R2962" t="str">
        <f>VLOOKUP(C2962,招行退!B:H,7,FALSE)</f>
        <v>S</v>
      </c>
      <c r="S2962" t="e">
        <f>VLOOKUP(C2962,招行退!B:I,8,FALSE)</f>
        <v>#N/A</v>
      </c>
    </row>
    <row r="2963" spans="1:19" ht="14.25" hidden="1">
      <c r="A2963" t="s">
        <v>26009</v>
      </c>
      <c r="B2963">
        <v>1038904</v>
      </c>
      <c r="C2963" t="s">
        <v>13318</v>
      </c>
      <c r="D2963" t="s">
        <v>19232</v>
      </c>
      <c r="E2963" t="s">
        <v>13321</v>
      </c>
      <c r="F2963" s="15">
        <v>675</v>
      </c>
      <c r="G2963" t="s">
        <v>34</v>
      </c>
      <c r="H2963" t="s">
        <v>34</v>
      </c>
      <c r="I2963" t="s">
        <v>340</v>
      </c>
      <c r="J2963" t="s">
        <v>57</v>
      </c>
      <c r="K2963" t="s">
        <v>59</v>
      </c>
      <c r="L2963" t="s">
        <v>13319</v>
      </c>
      <c r="M2963" t="s">
        <v>26010</v>
      </c>
      <c r="N2963" t="s">
        <v>13322</v>
      </c>
      <c r="O2963">
        <f>VLOOKUP(B2963,HIS退!B:F,5,FALSE)</f>
        <v>-675</v>
      </c>
      <c r="P2963" t="str">
        <f>VLOOKUP(B2963,HIS退!B:I,8,FALSE)</f>
        <v>9</v>
      </c>
      <c r="Q2963" s="38">
        <f>VLOOKUP(C2963,招行退!B:F,5,FALSE)</f>
        <v>675</v>
      </c>
      <c r="R2963" t="str">
        <f>VLOOKUP(C2963,招行退!B:H,7,FALSE)</f>
        <v>B</v>
      </c>
      <c r="S2963" t="str">
        <f>VLOOKUP(C2963,招行退!B:I,8,FALSE)</f>
        <v>20170728</v>
      </c>
    </row>
    <row r="2964" spans="1:19" ht="14.25" hidden="1">
      <c r="A2964" t="s">
        <v>26011</v>
      </c>
      <c r="B2964">
        <v>1039032</v>
      </c>
      <c r="C2964" t="s">
        <v>13304</v>
      </c>
      <c r="D2964" t="s">
        <v>19234</v>
      </c>
      <c r="E2964" t="s">
        <v>13307</v>
      </c>
      <c r="F2964" s="15">
        <v>4000</v>
      </c>
      <c r="G2964" t="s">
        <v>34</v>
      </c>
      <c r="H2964" t="s">
        <v>34</v>
      </c>
      <c r="I2964" t="s">
        <v>340</v>
      </c>
      <c r="J2964" t="s">
        <v>57</v>
      </c>
      <c r="K2964" t="s">
        <v>59</v>
      </c>
      <c r="L2964" t="s">
        <v>13305</v>
      </c>
      <c r="M2964" t="s">
        <v>26012</v>
      </c>
      <c r="N2964" t="s">
        <v>13308</v>
      </c>
      <c r="O2964">
        <f>VLOOKUP(B2964,HIS退!B:F,5,FALSE)</f>
        <v>-4000</v>
      </c>
      <c r="P2964" t="str">
        <f>VLOOKUP(B2964,HIS退!B:I,8,FALSE)</f>
        <v>9</v>
      </c>
      <c r="Q2964" s="38">
        <f>VLOOKUP(C2964,招行退!B:F,5,FALSE)</f>
        <v>4000</v>
      </c>
      <c r="R2964" t="str">
        <f>VLOOKUP(C2964,招行退!B:H,7,FALSE)</f>
        <v>B</v>
      </c>
      <c r="S2964" t="str">
        <f>VLOOKUP(C2964,招行退!B:I,8,FALSE)</f>
        <v>20170728</v>
      </c>
    </row>
    <row r="2965" spans="1:19" ht="14.25" hidden="1">
      <c r="A2965" t="s">
        <v>26013</v>
      </c>
      <c r="B2965">
        <v>1039043</v>
      </c>
      <c r="C2965" t="s">
        <v>19236</v>
      </c>
      <c r="D2965" t="s">
        <v>19237</v>
      </c>
      <c r="E2965" t="s">
        <v>19238</v>
      </c>
      <c r="F2965" s="15">
        <v>345.1</v>
      </c>
      <c r="G2965" t="s">
        <v>34</v>
      </c>
      <c r="H2965" t="s">
        <v>34</v>
      </c>
      <c r="I2965" t="s">
        <v>58</v>
      </c>
      <c r="J2965" t="s">
        <v>48</v>
      </c>
      <c r="K2965" t="s">
        <v>59</v>
      </c>
      <c r="L2965" t="s">
        <v>26014</v>
      </c>
      <c r="M2965" t="s">
        <v>26015</v>
      </c>
      <c r="N2965" t="s">
        <v>26016</v>
      </c>
      <c r="O2965">
        <f>VLOOKUP(B2965,HIS退!B:F,5,FALSE)</f>
        <v>-345.1</v>
      </c>
      <c r="P2965" t="str">
        <f>VLOOKUP(B2965,HIS退!B:I,8,FALSE)</f>
        <v>1</v>
      </c>
      <c r="Q2965" s="38">
        <f>VLOOKUP(C2965,招行退!B:F,5,FALSE)</f>
        <v>345.1</v>
      </c>
      <c r="R2965" t="str">
        <f>VLOOKUP(C2965,招行退!B:H,7,FALSE)</f>
        <v>S</v>
      </c>
      <c r="S2965" t="e">
        <f>VLOOKUP(C2965,招行退!B:I,8,FALSE)</f>
        <v>#N/A</v>
      </c>
    </row>
    <row r="2966" spans="1:19" ht="14.25" hidden="1">
      <c r="A2966" t="s">
        <v>26017</v>
      </c>
      <c r="B2966">
        <v>1039154</v>
      </c>
      <c r="C2966" t="s">
        <v>13324</v>
      </c>
      <c r="D2966" t="s">
        <v>19240</v>
      </c>
      <c r="E2966" t="s">
        <v>13327</v>
      </c>
      <c r="F2966" s="15">
        <v>100</v>
      </c>
      <c r="G2966" t="s">
        <v>34</v>
      </c>
      <c r="H2966" t="s">
        <v>34</v>
      </c>
      <c r="I2966" t="s">
        <v>340</v>
      </c>
      <c r="J2966" t="s">
        <v>57</v>
      </c>
      <c r="K2966" t="s">
        <v>59</v>
      </c>
      <c r="L2966" t="s">
        <v>13325</v>
      </c>
      <c r="M2966" t="s">
        <v>26018</v>
      </c>
      <c r="N2966" t="s">
        <v>13328</v>
      </c>
      <c r="O2966">
        <f>VLOOKUP(B2966,HIS退!B:F,5,FALSE)</f>
        <v>-100</v>
      </c>
      <c r="P2966" t="str">
        <f>VLOOKUP(B2966,HIS退!B:I,8,FALSE)</f>
        <v>9</v>
      </c>
      <c r="Q2966" s="38">
        <f>VLOOKUP(C2966,招行退!B:F,5,FALSE)</f>
        <v>100</v>
      </c>
      <c r="R2966" t="str">
        <f>VLOOKUP(C2966,招行退!B:H,7,FALSE)</f>
        <v>B</v>
      </c>
      <c r="S2966" t="str">
        <f>VLOOKUP(C2966,招行退!B:I,8,FALSE)</f>
        <v>20170728</v>
      </c>
    </row>
    <row r="2967" spans="1:19" ht="14.25" hidden="1">
      <c r="A2967" t="s">
        <v>26019</v>
      </c>
      <c r="B2967">
        <v>1039191</v>
      </c>
      <c r="C2967" t="s">
        <v>19242</v>
      </c>
      <c r="D2967" t="s">
        <v>19243</v>
      </c>
      <c r="E2967" t="s">
        <v>19244</v>
      </c>
      <c r="F2967" s="15">
        <v>27</v>
      </c>
      <c r="G2967" t="s">
        <v>34</v>
      </c>
      <c r="H2967" t="s">
        <v>34</v>
      </c>
      <c r="I2967" t="s">
        <v>58</v>
      </c>
      <c r="J2967" t="s">
        <v>48</v>
      </c>
      <c r="K2967" t="s">
        <v>59</v>
      </c>
      <c r="L2967" t="s">
        <v>26020</v>
      </c>
      <c r="M2967" t="s">
        <v>26021</v>
      </c>
      <c r="N2967" t="s">
        <v>26022</v>
      </c>
      <c r="O2967">
        <f>VLOOKUP(B2967,HIS退!B:F,5,FALSE)</f>
        <v>-27</v>
      </c>
      <c r="P2967" t="str">
        <f>VLOOKUP(B2967,HIS退!B:I,8,FALSE)</f>
        <v>1</v>
      </c>
      <c r="Q2967" s="38">
        <f>VLOOKUP(C2967,招行退!B:F,5,FALSE)</f>
        <v>27</v>
      </c>
      <c r="R2967" t="str">
        <f>VLOOKUP(C2967,招行退!B:H,7,FALSE)</f>
        <v>S</v>
      </c>
      <c r="S2967" t="e">
        <f>VLOOKUP(C2967,招行退!B:I,8,FALSE)</f>
        <v>#N/A</v>
      </c>
    </row>
    <row r="2968" spans="1:19" ht="14.25" hidden="1">
      <c r="A2968" t="s">
        <v>26023</v>
      </c>
      <c r="B2968">
        <v>1039298</v>
      </c>
      <c r="C2968" t="s">
        <v>19246</v>
      </c>
      <c r="D2968" t="s">
        <v>19247</v>
      </c>
      <c r="E2968" t="s">
        <v>19248</v>
      </c>
      <c r="F2968" s="15">
        <v>2499.02</v>
      </c>
      <c r="G2968" t="s">
        <v>34</v>
      </c>
      <c r="H2968" t="s">
        <v>34</v>
      </c>
      <c r="I2968" t="s">
        <v>58</v>
      </c>
      <c r="J2968" t="s">
        <v>48</v>
      </c>
      <c r="K2968" t="s">
        <v>59</v>
      </c>
      <c r="L2968" t="s">
        <v>26024</v>
      </c>
      <c r="M2968" t="s">
        <v>26025</v>
      </c>
      <c r="N2968" t="s">
        <v>26026</v>
      </c>
      <c r="O2968">
        <f>VLOOKUP(B2968,HIS退!B:F,5,FALSE)</f>
        <v>-2499.02</v>
      </c>
      <c r="P2968" t="str">
        <f>VLOOKUP(B2968,HIS退!B:I,8,FALSE)</f>
        <v>1</v>
      </c>
      <c r="Q2968" s="38">
        <f>VLOOKUP(C2968,招行退!B:F,5,FALSE)</f>
        <v>2499.02</v>
      </c>
      <c r="R2968" t="str">
        <f>VLOOKUP(C2968,招行退!B:H,7,FALSE)</f>
        <v>S</v>
      </c>
      <c r="S2968" t="e">
        <f>VLOOKUP(C2968,招行退!B:I,8,FALSE)</f>
        <v>#N/A</v>
      </c>
    </row>
    <row r="2969" spans="1:19" ht="14.25" hidden="1">
      <c r="A2969" t="s">
        <v>26027</v>
      </c>
      <c r="B2969">
        <v>1039458</v>
      </c>
      <c r="C2969" t="s">
        <v>19250</v>
      </c>
      <c r="D2969" t="s">
        <v>19251</v>
      </c>
      <c r="E2969" t="s">
        <v>19252</v>
      </c>
      <c r="F2969" s="15">
        <v>9945</v>
      </c>
      <c r="G2969" t="s">
        <v>34</v>
      </c>
      <c r="H2969" t="s">
        <v>34</v>
      </c>
      <c r="I2969" t="s">
        <v>58</v>
      </c>
      <c r="J2969" t="s">
        <v>48</v>
      </c>
      <c r="K2969" t="s">
        <v>59</v>
      </c>
      <c r="L2969" t="s">
        <v>26028</v>
      </c>
      <c r="M2969" t="s">
        <v>26029</v>
      </c>
      <c r="N2969" t="s">
        <v>26030</v>
      </c>
      <c r="O2969">
        <f>VLOOKUP(B2969,HIS退!B:F,5,FALSE)</f>
        <v>-9945</v>
      </c>
      <c r="P2969" t="str">
        <f>VLOOKUP(B2969,HIS退!B:I,8,FALSE)</f>
        <v>1</v>
      </c>
      <c r="Q2969" s="38">
        <f>VLOOKUP(C2969,招行退!B:F,5,FALSE)</f>
        <v>9945</v>
      </c>
      <c r="R2969" t="str">
        <f>VLOOKUP(C2969,招行退!B:H,7,FALSE)</f>
        <v>S</v>
      </c>
      <c r="S2969" t="e">
        <f>VLOOKUP(C2969,招行退!B:I,8,FALSE)</f>
        <v>#N/A</v>
      </c>
    </row>
    <row r="2970" spans="1:19" ht="14.25" hidden="1">
      <c r="A2970" t="s">
        <v>26031</v>
      </c>
      <c r="B2970">
        <v>1039472</v>
      </c>
      <c r="C2970" t="s">
        <v>19254</v>
      </c>
      <c r="D2970" t="s">
        <v>19255</v>
      </c>
      <c r="E2970" t="s">
        <v>19256</v>
      </c>
      <c r="F2970" s="15">
        <v>7138.33</v>
      </c>
      <c r="G2970" t="s">
        <v>34</v>
      </c>
      <c r="H2970" t="s">
        <v>34</v>
      </c>
      <c r="I2970" t="s">
        <v>58</v>
      </c>
      <c r="J2970" t="s">
        <v>48</v>
      </c>
      <c r="K2970" t="s">
        <v>59</v>
      </c>
      <c r="L2970" t="s">
        <v>26032</v>
      </c>
      <c r="M2970" t="s">
        <v>26033</v>
      </c>
      <c r="N2970" t="s">
        <v>26034</v>
      </c>
      <c r="O2970">
        <f>VLOOKUP(B2970,HIS退!B:F,5,FALSE)</f>
        <v>-7138.33</v>
      </c>
      <c r="P2970" t="str">
        <f>VLOOKUP(B2970,HIS退!B:I,8,FALSE)</f>
        <v>1</v>
      </c>
      <c r="Q2970" s="38">
        <f>VLOOKUP(C2970,招行退!B:F,5,FALSE)</f>
        <v>7138.33</v>
      </c>
      <c r="R2970" t="str">
        <f>VLOOKUP(C2970,招行退!B:H,7,FALSE)</f>
        <v>S</v>
      </c>
      <c r="S2970" t="e">
        <f>VLOOKUP(C2970,招行退!B:I,8,FALSE)</f>
        <v>#N/A</v>
      </c>
    </row>
    <row r="2971" spans="1:19" ht="14.25" hidden="1">
      <c r="A2971" t="s">
        <v>26035</v>
      </c>
      <c r="B2971">
        <v>1039518</v>
      </c>
      <c r="C2971" t="s">
        <v>19258</v>
      </c>
      <c r="D2971" t="s">
        <v>19259</v>
      </c>
      <c r="E2971" t="s">
        <v>19260</v>
      </c>
      <c r="F2971" s="15">
        <v>96.5</v>
      </c>
      <c r="G2971" t="s">
        <v>34</v>
      </c>
      <c r="H2971" t="s">
        <v>34</v>
      </c>
      <c r="I2971" t="s">
        <v>58</v>
      </c>
      <c r="J2971" t="s">
        <v>48</v>
      </c>
      <c r="K2971" t="s">
        <v>59</v>
      </c>
      <c r="L2971" t="s">
        <v>26036</v>
      </c>
      <c r="M2971" t="s">
        <v>26037</v>
      </c>
      <c r="N2971" t="s">
        <v>26038</v>
      </c>
      <c r="O2971">
        <f>VLOOKUP(B2971,HIS退!B:F,5,FALSE)</f>
        <v>-96.5</v>
      </c>
      <c r="P2971" t="str">
        <f>VLOOKUP(B2971,HIS退!B:I,8,FALSE)</f>
        <v>1</v>
      </c>
      <c r="Q2971" s="38">
        <f>VLOOKUP(C2971,招行退!B:F,5,FALSE)</f>
        <v>96.5</v>
      </c>
      <c r="R2971" t="str">
        <f>VLOOKUP(C2971,招行退!B:H,7,FALSE)</f>
        <v>S</v>
      </c>
      <c r="S2971" t="e">
        <f>VLOOKUP(C2971,招行退!B:I,8,FALSE)</f>
        <v>#N/A</v>
      </c>
    </row>
    <row r="2972" spans="1:19" ht="14.25" hidden="1">
      <c r="A2972" t="s">
        <v>26039</v>
      </c>
      <c r="B2972">
        <v>1039577</v>
      </c>
      <c r="C2972" t="s">
        <v>19262</v>
      </c>
      <c r="D2972" t="s">
        <v>9038</v>
      </c>
      <c r="E2972" t="s">
        <v>5504</v>
      </c>
      <c r="F2972" s="15">
        <v>2899.48</v>
      </c>
      <c r="G2972" t="s">
        <v>34</v>
      </c>
      <c r="H2972" t="s">
        <v>34</v>
      </c>
      <c r="I2972" t="s">
        <v>58</v>
      </c>
      <c r="J2972" t="s">
        <v>48</v>
      </c>
      <c r="K2972" t="s">
        <v>59</v>
      </c>
      <c r="L2972" t="s">
        <v>26040</v>
      </c>
      <c r="M2972" t="s">
        <v>26041</v>
      </c>
      <c r="N2972" t="s">
        <v>5505</v>
      </c>
      <c r="O2972">
        <f>VLOOKUP(B2972,HIS退!B:F,5,FALSE)</f>
        <v>-2899.48</v>
      </c>
      <c r="P2972" t="str">
        <f>VLOOKUP(B2972,HIS退!B:I,8,FALSE)</f>
        <v>1</v>
      </c>
      <c r="Q2972" s="38">
        <f>VLOOKUP(C2972,招行退!B:F,5,FALSE)</f>
        <v>2899.48</v>
      </c>
      <c r="R2972" t="str">
        <f>VLOOKUP(C2972,招行退!B:H,7,FALSE)</f>
        <v>S</v>
      </c>
      <c r="S2972" t="e">
        <f>VLOOKUP(C2972,招行退!B:I,8,FALSE)</f>
        <v>#N/A</v>
      </c>
    </row>
    <row r="2973" spans="1:19" ht="14.25" hidden="1">
      <c r="A2973" t="s">
        <v>26042</v>
      </c>
      <c r="B2973">
        <v>1039615</v>
      </c>
      <c r="C2973" t="s">
        <v>19264</v>
      </c>
      <c r="D2973" t="s">
        <v>19265</v>
      </c>
      <c r="E2973" t="s">
        <v>19266</v>
      </c>
      <c r="F2973" s="15">
        <v>1621.07</v>
      </c>
      <c r="G2973" t="s">
        <v>53</v>
      </c>
      <c r="H2973" t="s">
        <v>34</v>
      </c>
      <c r="I2973" t="s">
        <v>58</v>
      </c>
      <c r="J2973" t="s">
        <v>48</v>
      </c>
      <c r="K2973" t="s">
        <v>59</v>
      </c>
      <c r="L2973" t="s">
        <v>26043</v>
      </c>
      <c r="M2973" t="s">
        <v>26044</v>
      </c>
      <c r="N2973" t="s">
        <v>26045</v>
      </c>
      <c r="O2973">
        <f>VLOOKUP(B2973,HIS退!B:F,5,FALSE)</f>
        <v>-1621.07</v>
      </c>
      <c r="P2973" t="str">
        <f>VLOOKUP(B2973,HIS退!B:I,8,FALSE)</f>
        <v>1</v>
      </c>
      <c r="Q2973" s="38">
        <f>VLOOKUP(C2973,招行退!B:F,5,FALSE)</f>
        <v>1621.07</v>
      </c>
      <c r="R2973" t="str">
        <f>VLOOKUP(C2973,招行退!B:H,7,FALSE)</f>
        <v>S</v>
      </c>
      <c r="S2973" t="e">
        <f>VLOOKUP(C2973,招行退!B:I,8,FALSE)</f>
        <v>#N/A</v>
      </c>
    </row>
    <row r="2974" spans="1:19" ht="14.25" hidden="1">
      <c r="A2974" t="s">
        <v>26046</v>
      </c>
      <c r="B2974">
        <v>1039768</v>
      </c>
      <c r="C2974" t="s">
        <v>19268</v>
      </c>
      <c r="D2974" t="s">
        <v>19269</v>
      </c>
      <c r="E2974" t="s">
        <v>19270</v>
      </c>
      <c r="F2974" s="15">
        <v>1798.12</v>
      </c>
      <c r="G2974" t="s">
        <v>34</v>
      </c>
      <c r="H2974" t="s">
        <v>34</v>
      </c>
      <c r="I2974" t="s">
        <v>58</v>
      </c>
      <c r="J2974" t="s">
        <v>48</v>
      </c>
      <c r="K2974" t="s">
        <v>59</v>
      </c>
      <c r="L2974" t="s">
        <v>26047</v>
      </c>
      <c r="M2974" t="s">
        <v>26048</v>
      </c>
      <c r="N2974" t="s">
        <v>26049</v>
      </c>
      <c r="O2974">
        <f>VLOOKUP(B2974,HIS退!B:F,5,FALSE)</f>
        <v>-1798.12</v>
      </c>
      <c r="P2974" t="str">
        <f>VLOOKUP(B2974,HIS退!B:I,8,FALSE)</f>
        <v>1</v>
      </c>
      <c r="Q2974" s="38">
        <f>VLOOKUP(C2974,招行退!B:F,5,FALSE)</f>
        <v>1798.12</v>
      </c>
      <c r="R2974" t="str">
        <f>VLOOKUP(C2974,招行退!B:H,7,FALSE)</f>
        <v>S</v>
      </c>
      <c r="S2974" t="e">
        <f>VLOOKUP(C2974,招行退!B:I,8,FALSE)</f>
        <v>#N/A</v>
      </c>
    </row>
    <row r="2975" spans="1:19" ht="14.25" hidden="1">
      <c r="A2975" t="s">
        <v>26050</v>
      </c>
      <c r="B2975">
        <v>1039833</v>
      </c>
      <c r="C2975" t="s">
        <v>13331</v>
      </c>
      <c r="D2975" t="s">
        <v>19272</v>
      </c>
      <c r="E2975" t="s">
        <v>19273</v>
      </c>
      <c r="F2975" s="15">
        <v>2945.78</v>
      </c>
      <c r="G2975" t="s">
        <v>34</v>
      </c>
      <c r="H2975" t="s">
        <v>34</v>
      </c>
      <c r="I2975" t="s">
        <v>340</v>
      </c>
      <c r="J2975" t="s">
        <v>57</v>
      </c>
      <c r="K2975" t="s">
        <v>59</v>
      </c>
      <c r="L2975" t="s">
        <v>13332</v>
      </c>
      <c r="M2975" t="s">
        <v>26051</v>
      </c>
      <c r="N2975" t="s">
        <v>13335</v>
      </c>
      <c r="O2975">
        <f>VLOOKUP(B2975,HIS退!B:F,5,FALSE)</f>
        <v>-2945.78</v>
      </c>
      <c r="P2975" t="str">
        <f>VLOOKUP(B2975,HIS退!B:I,8,FALSE)</f>
        <v>9</v>
      </c>
      <c r="Q2975" s="38">
        <f>VLOOKUP(C2975,招行退!B:F,5,FALSE)</f>
        <v>2945.78</v>
      </c>
      <c r="R2975" t="str">
        <f>VLOOKUP(C2975,招行退!B:H,7,FALSE)</f>
        <v>B</v>
      </c>
      <c r="S2975" t="str">
        <f>VLOOKUP(C2975,招行退!B:I,8,FALSE)</f>
        <v>20170728</v>
      </c>
    </row>
    <row r="2976" spans="1:19" ht="14.25" hidden="1">
      <c r="A2976" t="s">
        <v>26052</v>
      </c>
      <c r="B2976">
        <v>1040040</v>
      </c>
      <c r="C2976" t="s">
        <v>13338</v>
      </c>
      <c r="D2976" t="s">
        <v>19275</v>
      </c>
      <c r="E2976" t="s">
        <v>13341</v>
      </c>
      <c r="F2976" s="15">
        <v>400</v>
      </c>
      <c r="G2976" t="s">
        <v>34</v>
      </c>
      <c r="H2976" t="s">
        <v>34</v>
      </c>
      <c r="I2976" t="s">
        <v>340</v>
      </c>
      <c r="J2976" t="s">
        <v>57</v>
      </c>
      <c r="K2976" t="s">
        <v>59</v>
      </c>
      <c r="L2976" t="s">
        <v>13339</v>
      </c>
      <c r="M2976" t="s">
        <v>26053</v>
      </c>
      <c r="N2976" t="s">
        <v>13342</v>
      </c>
      <c r="O2976">
        <f>VLOOKUP(B2976,HIS退!B:F,5,FALSE)</f>
        <v>-400</v>
      </c>
      <c r="P2976" t="str">
        <f>VLOOKUP(B2976,HIS退!B:I,8,FALSE)</f>
        <v>9</v>
      </c>
      <c r="Q2976" s="38">
        <f>VLOOKUP(C2976,招行退!B:F,5,FALSE)</f>
        <v>400</v>
      </c>
      <c r="R2976" t="str">
        <f>VLOOKUP(C2976,招行退!B:H,7,FALSE)</f>
        <v>B</v>
      </c>
      <c r="S2976" t="str">
        <f>VLOOKUP(C2976,招行退!B:I,8,FALSE)</f>
        <v>20170728</v>
      </c>
    </row>
    <row r="2977" spans="1:19" ht="14.25" hidden="1">
      <c r="A2977" t="s">
        <v>26054</v>
      </c>
      <c r="B2977">
        <v>1040637</v>
      </c>
      <c r="C2977" t="s">
        <v>19277</v>
      </c>
      <c r="D2977" t="s">
        <v>19278</v>
      </c>
      <c r="E2977" t="s">
        <v>19279</v>
      </c>
      <c r="F2977" s="15">
        <v>2561</v>
      </c>
      <c r="G2977" t="s">
        <v>34</v>
      </c>
      <c r="H2977" t="s">
        <v>34</v>
      </c>
      <c r="I2977" t="s">
        <v>58</v>
      </c>
      <c r="J2977" t="s">
        <v>48</v>
      </c>
      <c r="K2977" t="s">
        <v>59</v>
      </c>
      <c r="L2977" t="s">
        <v>26055</v>
      </c>
      <c r="M2977" t="s">
        <v>26056</v>
      </c>
      <c r="N2977" t="s">
        <v>26057</v>
      </c>
      <c r="O2977">
        <f>VLOOKUP(B2977,HIS退!B:F,5,FALSE)</f>
        <v>-2561</v>
      </c>
      <c r="P2977" t="str">
        <f>VLOOKUP(B2977,HIS退!B:I,8,FALSE)</f>
        <v>1</v>
      </c>
      <c r="Q2977" s="38">
        <f>VLOOKUP(C2977,招行退!B:F,5,FALSE)</f>
        <v>2561</v>
      </c>
      <c r="R2977" t="str">
        <f>VLOOKUP(C2977,招行退!B:H,7,FALSE)</f>
        <v>S</v>
      </c>
      <c r="S2977" t="e">
        <f>VLOOKUP(C2977,招行退!B:I,8,FALSE)</f>
        <v>#N/A</v>
      </c>
    </row>
    <row r="2978" spans="1:19" ht="14.25" hidden="1">
      <c r="A2978" t="s">
        <v>26058</v>
      </c>
      <c r="B2978">
        <v>1040639</v>
      </c>
      <c r="C2978" t="s">
        <v>19281</v>
      </c>
      <c r="D2978" t="s">
        <v>19282</v>
      </c>
      <c r="E2978" t="s">
        <v>19283</v>
      </c>
      <c r="F2978" s="15">
        <v>5562.66</v>
      </c>
      <c r="G2978" t="s">
        <v>34</v>
      </c>
      <c r="H2978" t="s">
        <v>34</v>
      </c>
      <c r="I2978" t="s">
        <v>58</v>
      </c>
      <c r="J2978" t="s">
        <v>48</v>
      </c>
      <c r="K2978" t="s">
        <v>59</v>
      </c>
      <c r="L2978" t="s">
        <v>26059</v>
      </c>
      <c r="M2978" t="s">
        <v>26060</v>
      </c>
      <c r="N2978" t="s">
        <v>26061</v>
      </c>
      <c r="O2978">
        <f>VLOOKUP(B2978,HIS退!B:F,5,FALSE)</f>
        <v>-5562.66</v>
      </c>
      <c r="P2978" t="str">
        <f>VLOOKUP(B2978,HIS退!B:I,8,FALSE)</f>
        <v>1</v>
      </c>
      <c r="Q2978" s="38">
        <f>VLOOKUP(C2978,招行退!B:F,5,FALSE)</f>
        <v>5562.66</v>
      </c>
      <c r="R2978" t="str">
        <f>VLOOKUP(C2978,招行退!B:H,7,FALSE)</f>
        <v>S</v>
      </c>
      <c r="S2978" t="e">
        <f>VLOOKUP(C2978,招行退!B:I,8,FALSE)</f>
        <v>#N/A</v>
      </c>
    </row>
    <row r="2979" spans="1:19" ht="14.25" hidden="1">
      <c r="A2979" t="s">
        <v>26062</v>
      </c>
      <c r="B2979">
        <v>1040732</v>
      </c>
      <c r="C2979" t="s">
        <v>13345</v>
      </c>
      <c r="D2979" t="s">
        <v>19285</v>
      </c>
      <c r="E2979" t="s">
        <v>13348</v>
      </c>
      <c r="F2979" s="15">
        <v>400</v>
      </c>
      <c r="G2979" t="s">
        <v>53</v>
      </c>
      <c r="H2979" t="s">
        <v>34</v>
      </c>
      <c r="I2979" t="s">
        <v>340</v>
      </c>
      <c r="J2979" t="s">
        <v>57</v>
      </c>
      <c r="K2979" t="s">
        <v>59</v>
      </c>
      <c r="L2979" t="s">
        <v>13346</v>
      </c>
      <c r="M2979" t="s">
        <v>26063</v>
      </c>
      <c r="N2979" t="s">
        <v>13349</v>
      </c>
      <c r="O2979">
        <f>VLOOKUP(B2979,HIS退!B:F,5,FALSE)</f>
        <v>-400</v>
      </c>
      <c r="P2979" t="str">
        <f>VLOOKUP(B2979,HIS退!B:I,8,FALSE)</f>
        <v>9</v>
      </c>
      <c r="Q2979" s="38">
        <f>VLOOKUP(C2979,招行退!B:F,5,FALSE)</f>
        <v>400</v>
      </c>
      <c r="R2979" t="str">
        <f>VLOOKUP(C2979,招行退!B:H,7,FALSE)</f>
        <v>B</v>
      </c>
      <c r="S2979" t="str">
        <f>VLOOKUP(C2979,招行退!B:I,8,FALSE)</f>
        <v>20170728</v>
      </c>
    </row>
    <row r="2980" spans="1:19" ht="14.25" hidden="1">
      <c r="A2980" t="s">
        <v>26064</v>
      </c>
      <c r="B2980">
        <v>1040747</v>
      </c>
      <c r="C2980" t="s">
        <v>19287</v>
      </c>
      <c r="D2980" t="s">
        <v>19288</v>
      </c>
      <c r="E2980" t="s">
        <v>19289</v>
      </c>
      <c r="F2980" s="15">
        <v>200</v>
      </c>
      <c r="G2980" t="s">
        <v>34</v>
      </c>
      <c r="H2980" t="s">
        <v>34</v>
      </c>
      <c r="I2980" t="s">
        <v>58</v>
      </c>
      <c r="J2980" t="s">
        <v>48</v>
      </c>
      <c r="K2980" t="s">
        <v>59</v>
      </c>
      <c r="L2980" t="s">
        <v>26065</v>
      </c>
      <c r="M2980" t="s">
        <v>26066</v>
      </c>
      <c r="N2980" t="s">
        <v>26067</v>
      </c>
      <c r="O2980">
        <f>VLOOKUP(B2980,HIS退!B:F,5,FALSE)</f>
        <v>-200</v>
      </c>
      <c r="P2980" t="str">
        <f>VLOOKUP(B2980,HIS退!B:I,8,FALSE)</f>
        <v>1</v>
      </c>
      <c r="Q2980" s="38">
        <f>VLOOKUP(C2980,招行退!B:F,5,FALSE)</f>
        <v>200</v>
      </c>
      <c r="R2980" t="str">
        <f>VLOOKUP(C2980,招行退!B:H,7,FALSE)</f>
        <v>S</v>
      </c>
      <c r="S2980" t="e">
        <f>VLOOKUP(C2980,招行退!B:I,8,FALSE)</f>
        <v>#N/A</v>
      </c>
    </row>
    <row r="2981" spans="1:19" ht="14.25" hidden="1">
      <c r="A2981" t="s">
        <v>26068</v>
      </c>
      <c r="B2981">
        <v>1041088</v>
      </c>
      <c r="C2981" t="s">
        <v>19291</v>
      </c>
      <c r="D2981" t="s">
        <v>19292</v>
      </c>
      <c r="E2981" t="s">
        <v>19293</v>
      </c>
      <c r="F2981" s="15">
        <v>3000</v>
      </c>
      <c r="G2981" t="s">
        <v>34</v>
      </c>
      <c r="H2981" t="s">
        <v>34</v>
      </c>
      <c r="I2981" t="s">
        <v>58</v>
      </c>
      <c r="J2981" t="s">
        <v>48</v>
      </c>
      <c r="K2981" t="s">
        <v>59</v>
      </c>
      <c r="L2981" t="s">
        <v>26069</v>
      </c>
      <c r="M2981" t="s">
        <v>26070</v>
      </c>
      <c r="N2981" t="s">
        <v>26071</v>
      </c>
      <c r="O2981">
        <f>VLOOKUP(B2981,HIS退!B:F,5,FALSE)</f>
        <v>-3000</v>
      </c>
      <c r="P2981" t="str">
        <f>VLOOKUP(B2981,HIS退!B:I,8,FALSE)</f>
        <v>1</v>
      </c>
      <c r="Q2981" s="38">
        <f>VLOOKUP(C2981,招行退!B:F,5,FALSE)</f>
        <v>3000</v>
      </c>
      <c r="R2981" t="str">
        <f>VLOOKUP(C2981,招行退!B:H,7,FALSE)</f>
        <v>S</v>
      </c>
      <c r="S2981" t="e">
        <f>VLOOKUP(C2981,招行退!B:I,8,FALSE)</f>
        <v>#N/A</v>
      </c>
    </row>
    <row r="2982" spans="1:19" ht="14.25" hidden="1">
      <c r="A2982" t="s">
        <v>26072</v>
      </c>
      <c r="B2982">
        <v>1041745</v>
      </c>
      <c r="C2982" t="s">
        <v>13400</v>
      </c>
      <c r="D2982" t="s">
        <v>19295</v>
      </c>
      <c r="E2982" t="s">
        <v>13403</v>
      </c>
      <c r="F2982" s="15">
        <v>1741</v>
      </c>
      <c r="G2982" t="s">
        <v>34</v>
      </c>
      <c r="H2982" t="s">
        <v>34</v>
      </c>
      <c r="I2982" t="s">
        <v>340</v>
      </c>
      <c r="J2982" t="s">
        <v>57</v>
      </c>
      <c r="K2982" t="s">
        <v>59</v>
      </c>
      <c r="L2982" t="s">
        <v>13401</v>
      </c>
      <c r="M2982" t="s">
        <v>26073</v>
      </c>
      <c r="N2982" t="s">
        <v>13404</v>
      </c>
      <c r="O2982">
        <f>VLOOKUP(B2982,HIS退!B:F,5,FALSE)</f>
        <v>-1741</v>
      </c>
      <c r="P2982" t="str">
        <f>VLOOKUP(B2982,HIS退!B:I,8,FALSE)</f>
        <v>9</v>
      </c>
      <c r="Q2982" s="38">
        <f>VLOOKUP(C2982,招行退!B:F,5,FALSE)</f>
        <v>1741</v>
      </c>
      <c r="R2982" t="str">
        <f>VLOOKUP(C2982,招行退!B:H,7,FALSE)</f>
        <v>B</v>
      </c>
      <c r="S2982" t="str">
        <f>VLOOKUP(C2982,招行退!B:I,8,FALSE)</f>
        <v>20170728</v>
      </c>
    </row>
    <row r="2983" spans="1:19" ht="14.25" hidden="1">
      <c r="A2983" t="s">
        <v>26074</v>
      </c>
      <c r="B2983">
        <v>1041757</v>
      </c>
      <c r="C2983" t="s">
        <v>13407</v>
      </c>
      <c r="D2983" t="s">
        <v>19297</v>
      </c>
      <c r="E2983" t="s">
        <v>19298</v>
      </c>
      <c r="F2983" s="15">
        <v>1740</v>
      </c>
      <c r="G2983" t="s">
        <v>34</v>
      </c>
      <c r="H2983" t="s">
        <v>34</v>
      </c>
      <c r="I2983" t="s">
        <v>340</v>
      </c>
      <c r="J2983" t="s">
        <v>57</v>
      </c>
      <c r="K2983" t="s">
        <v>59</v>
      </c>
      <c r="L2983" t="s">
        <v>13408</v>
      </c>
      <c r="M2983" t="s">
        <v>26075</v>
      </c>
      <c r="N2983" t="s">
        <v>13411</v>
      </c>
      <c r="O2983">
        <f>VLOOKUP(B2983,HIS退!B:F,5,FALSE)</f>
        <v>-1740</v>
      </c>
      <c r="P2983" t="str">
        <f>VLOOKUP(B2983,HIS退!B:I,8,FALSE)</f>
        <v>9</v>
      </c>
      <c r="Q2983" s="38">
        <f>VLOOKUP(C2983,招行退!B:F,5,FALSE)</f>
        <v>1740</v>
      </c>
      <c r="R2983" t="str">
        <f>VLOOKUP(C2983,招行退!B:H,7,FALSE)</f>
        <v>B</v>
      </c>
      <c r="S2983" t="str">
        <f>VLOOKUP(C2983,招行退!B:I,8,FALSE)</f>
        <v>20170728</v>
      </c>
    </row>
    <row r="2984" spans="1:19" ht="14.25" hidden="1">
      <c r="A2984" t="s">
        <v>26076</v>
      </c>
      <c r="B2984">
        <v>1041871</v>
      </c>
      <c r="C2984" t="s">
        <v>19300</v>
      </c>
      <c r="D2984" t="s">
        <v>9067</v>
      </c>
      <c r="E2984" t="s">
        <v>9068</v>
      </c>
      <c r="F2984" s="15">
        <v>550</v>
      </c>
      <c r="G2984" t="s">
        <v>34</v>
      </c>
      <c r="H2984" t="s">
        <v>34</v>
      </c>
      <c r="I2984" t="s">
        <v>58</v>
      </c>
      <c r="J2984" t="s">
        <v>48</v>
      </c>
      <c r="K2984" t="s">
        <v>59</v>
      </c>
      <c r="L2984" t="s">
        <v>26077</v>
      </c>
      <c r="M2984" t="s">
        <v>26078</v>
      </c>
      <c r="N2984" t="s">
        <v>9071</v>
      </c>
      <c r="O2984">
        <f>VLOOKUP(B2984,HIS退!B:F,5,FALSE)</f>
        <v>-550</v>
      </c>
      <c r="P2984" t="str">
        <f>VLOOKUP(B2984,HIS退!B:I,8,FALSE)</f>
        <v>1</v>
      </c>
      <c r="Q2984" s="38">
        <f>VLOOKUP(C2984,招行退!B:F,5,FALSE)</f>
        <v>550</v>
      </c>
      <c r="R2984" t="str">
        <f>VLOOKUP(C2984,招行退!B:H,7,FALSE)</f>
        <v>S</v>
      </c>
      <c r="S2984" t="e">
        <f>VLOOKUP(C2984,招行退!B:I,8,FALSE)</f>
        <v>#N/A</v>
      </c>
    </row>
    <row r="2985" spans="1:19" ht="14.25" hidden="1">
      <c r="A2985" t="s">
        <v>26079</v>
      </c>
      <c r="B2985">
        <v>1041996</v>
      </c>
      <c r="C2985" t="s">
        <v>13359</v>
      </c>
      <c r="D2985" t="s">
        <v>19302</v>
      </c>
      <c r="E2985" t="s">
        <v>13362</v>
      </c>
      <c r="F2985" s="15">
        <v>700</v>
      </c>
      <c r="G2985" t="s">
        <v>34</v>
      </c>
      <c r="H2985" t="s">
        <v>34</v>
      </c>
      <c r="I2985" t="s">
        <v>340</v>
      </c>
      <c r="J2985" t="s">
        <v>57</v>
      </c>
      <c r="K2985" t="s">
        <v>59</v>
      </c>
      <c r="L2985" t="s">
        <v>13360</v>
      </c>
      <c r="M2985" t="s">
        <v>26080</v>
      </c>
      <c r="N2985" t="s">
        <v>13363</v>
      </c>
      <c r="O2985">
        <f>VLOOKUP(B2985,HIS退!B:F,5,FALSE)</f>
        <v>-700</v>
      </c>
      <c r="P2985" t="str">
        <f>VLOOKUP(B2985,HIS退!B:I,8,FALSE)</f>
        <v>9</v>
      </c>
      <c r="Q2985" s="38">
        <f>VLOOKUP(C2985,招行退!B:F,5,FALSE)</f>
        <v>700</v>
      </c>
      <c r="R2985" t="str">
        <f>VLOOKUP(C2985,招行退!B:H,7,FALSE)</f>
        <v>B</v>
      </c>
      <c r="S2985" t="str">
        <f>VLOOKUP(C2985,招行退!B:I,8,FALSE)</f>
        <v>20170728</v>
      </c>
    </row>
    <row r="2986" spans="1:19" ht="14.25" hidden="1">
      <c r="A2986" t="s">
        <v>26081</v>
      </c>
      <c r="B2986">
        <v>1042147</v>
      </c>
      <c r="C2986" t="s">
        <v>19304</v>
      </c>
      <c r="D2986" t="s">
        <v>19305</v>
      </c>
      <c r="E2986" t="s">
        <v>19306</v>
      </c>
      <c r="F2986" s="15">
        <v>7557.36</v>
      </c>
      <c r="G2986" t="s">
        <v>34</v>
      </c>
      <c r="H2986" t="s">
        <v>34</v>
      </c>
      <c r="I2986" t="s">
        <v>58</v>
      </c>
      <c r="J2986" t="s">
        <v>48</v>
      </c>
      <c r="K2986" t="s">
        <v>59</v>
      </c>
      <c r="L2986" t="s">
        <v>26082</v>
      </c>
      <c r="M2986" t="s">
        <v>26083</v>
      </c>
      <c r="N2986" t="s">
        <v>26084</v>
      </c>
      <c r="O2986">
        <f>VLOOKUP(B2986,HIS退!B:F,5,FALSE)</f>
        <v>-7557.36</v>
      </c>
      <c r="P2986" t="str">
        <f>VLOOKUP(B2986,HIS退!B:I,8,FALSE)</f>
        <v>1</v>
      </c>
      <c r="Q2986" s="38">
        <f>VLOOKUP(C2986,招行退!B:F,5,FALSE)</f>
        <v>7557.36</v>
      </c>
      <c r="R2986" t="str">
        <f>VLOOKUP(C2986,招行退!B:H,7,FALSE)</f>
        <v>S</v>
      </c>
      <c r="S2986" t="e">
        <f>VLOOKUP(C2986,招行退!B:I,8,FALSE)</f>
        <v>#N/A</v>
      </c>
    </row>
    <row r="2987" spans="1:19" ht="14.25" hidden="1">
      <c r="A2987" t="s">
        <v>26085</v>
      </c>
      <c r="B2987">
        <v>1042170</v>
      </c>
      <c r="C2987" t="s">
        <v>19308</v>
      </c>
      <c r="D2987" t="s">
        <v>19309</v>
      </c>
      <c r="E2987" t="s">
        <v>19310</v>
      </c>
      <c r="F2987" s="15">
        <v>700</v>
      </c>
      <c r="G2987" t="s">
        <v>34</v>
      </c>
      <c r="H2987" t="s">
        <v>34</v>
      </c>
      <c r="I2987" t="s">
        <v>58</v>
      </c>
      <c r="J2987" t="s">
        <v>48</v>
      </c>
      <c r="K2987" t="s">
        <v>59</v>
      </c>
      <c r="L2987" t="s">
        <v>26086</v>
      </c>
      <c r="M2987" t="s">
        <v>26087</v>
      </c>
      <c r="N2987" t="s">
        <v>26088</v>
      </c>
      <c r="O2987">
        <f>VLOOKUP(B2987,HIS退!B:F,5,FALSE)</f>
        <v>-700</v>
      </c>
      <c r="P2987" t="str">
        <f>VLOOKUP(B2987,HIS退!B:I,8,FALSE)</f>
        <v>1</v>
      </c>
      <c r="Q2987" s="38">
        <f>VLOOKUP(C2987,招行退!B:F,5,FALSE)</f>
        <v>700</v>
      </c>
      <c r="R2987" t="str">
        <f>VLOOKUP(C2987,招行退!B:H,7,FALSE)</f>
        <v>S</v>
      </c>
      <c r="S2987" t="e">
        <f>VLOOKUP(C2987,招行退!B:I,8,FALSE)</f>
        <v>#N/A</v>
      </c>
    </row>
    <row r="2988" spans="1:19" ht="14.25" hidden="1">
      <c r="A2988" t="s">
        <v>26089</v>
      </c>
      <c r="B2988">
        <v>1042191</v>
      </c>
      <c r="C2988" t="s">
        <v>19312</v>
      </c>
      <c r="D2988" t="s">
        <v>19313</v>
      </c>
      <c r="E2988" t="s">
        <v>19314</v>
      </c>
      <c r="F2988" s="15">
        <v>836.5</v>
      </c>
      <c r="G2988" t="s">
        <v>34</v>
      </c>
      <c r="H2988" t="s">
        <v>34</v>
      </c>
      <c r="I2988" t="s">
        <v>58</v>
      </c>
      <c r="J2988" t="s">
        <v>48</v>
      </c>
      <c r="K2988" t="s">
        <v>59</v>
      </c>
      <c r="L2988" t="s">
        <v>26090</v>
      </c>
      <c r="M2988" t="s">
        <v>26091</v>
      </c>
      <c r="N2988" t="s">
        <v>26084</v>
      </c>
      <c r="O2988">
        <f>VLOOKUP(B2988,HIS退!B:F,5,FALSE)</f>
        <v>-836.5</v>
      </c>
      <c r="P2988" t="str">
        <f>VLOOKUP(B2988,HIS退!B:I,8,FALSE)</f>
        <v>1</v>
      </c>
      <c r="Q2988" s="38">
        <f>VLOOKUP(C2988,招行退!B:F,5,FALSE)</f>
        <v>836.5</v>
      </c>
      <c r="R2988" t="str">
        <f>VLOOKUP(C2988,招行退!B:H,7,FALSE)</f>
        <v>S</v>
      </c>
      <c r="S2988" t="e">
        <f>VLOOKUP(C2988,招行退!B:I,8,FALSE)</f>
        <v>#N/A</v>
      </c>
    </row>
    <row r="2989" spans="1:19" ht="14.25" hidden="1">
      <c r="A2989" t="s">
        <v>26092</v>
      </c>
      <c r="B2989">
        <v>1042212</v>
      </c>
      <c r="C2989" t="s">
        <v>19316</v>
      </c>
      <c r="D2989" t="s">
        <v>19317</v>
      </c>
      <c r="E2989" t="s">
        <v>19318</v>
      </c>
      <c r="F2989" s="15">
        <v>60</v>
      </c>
      <c r="G2989" t="s">
        <v>34</v>
      </c>
      <c r="H2989" t="s">
        <v>34</v>
      </c>
      <c r="I2989" t="s">
        <v>58</v>
      </c>
      <c r="J2989" t="s">
        <v>48</v>
      </c>
      <c r="K2989" t="s">
        <v>59</v>
      </c>
      <c r="L2989" t="s">
        <v>26093</v>
      </c>
      <c r="M2989" t="s">
        <v>26094</v>
      </c>
      <c r="N2989" t="s">
        <v>26095</v>
      </c>
      <c r="O2989">
        <f>VLOOKUP(B2989,HIS退!B:F,5,FALSE)</f>
        <v>-60</v>
      </c>
      <c r="P2989" t="str">
        <f>VLOOKUP(B2989,HIS退!B:I,8,FALSE)</f>
        <v>1</v>
      </c>
      <c r="Q2989" s="38">
        <f>VLOOKUP(C2989,招行退!B:F,5,FALSE)</f>
        <v>60</v>
      </c>
      <c r="R2989" t="str">
        <f>VLOOKUP(C2989,招行退!B:H,7,FALSE)</f>
        <v>S</v>
      </c>
      <c r="S2989" t="e">
        <f>VLOOKUP(C2989,招行退!B:I,8,FALSE)</f>
        <v>#N/A</v>
      </c>
    </row>
    <row r="2990" spans="1:19" ht="14.25" hidden="1">
      <c r="A2990" t="s">
        <v>26096</v>
      </c>
      <c r="B2990">
        <v>1042237</v>
      </c>
      <c r="C2990" t="s">
        <v>19320</v>
      </c>
      <c r="D2990" t="s">
        <v>19321</v>
      </c>
      <c r="E2990" t="s">
        <v>19322</v>
      </c>
      <c r="F2990" s="15">
        <v>320</v>
      </c>
      <c r="G2990" t="s">
        <v>34</v>
      </c>
      <c r="H2990" t="s">
        <v>34</v>
      </c>
      <c r="I2990" t="s">
        <v>58</v>
      </c>
      <c r="J2990" t="s">
        <v>48</v>
      </c>
      <c r="K2990" t="s">
        <v>59</v>
      </c>
      <c r="L2990" t="s">
        <v>26097</v>
      </c>
      <c r="M2990" t="s">
        <v>26098</v>
      </c>
      <c r="N2990" t="s">
        <v>26099</v>
      </c>
      <c r="O2990">
        <f>VLOOKUP(B2990,HIS退!B:F,5,FALSE)</f>
        <v>-320</v>
      </c>
      <c r="P2990" t="str">
        <f>VLOOKUP(B2990,HIS退!B:I,8,FALSE)</f>
        <v>1</v>
      </c>
      <c r="Q2990" s="38">
        <f>VLOOKUP(C2990,招行退!B:F,5,FALSE)</f>
        <v>320</v>
      </c>
      <c r="R2990" t="str">
        <f>VLOOKUP(C2990,招行退!B:H,7,FALSE)</f>
        <v>S</v>
      </c>
      <c r="S2990" t="e">
        <f>VLOOKUP(C2990,招行退!B:I,8,FALSE)</f>
        <v>#N/A</v>
      </c>
    </row>
    <row r="2991" spans="1:19" ht="14.25" hidden="1">
      <c r="A2991" t="s">
        <v>26100</v>
      </c>
      <c r="B2991">
        <v>1042253</v>
      </c>
      <c r="C2991" t="s">
        <v>19324</v>
      </c>
      <c r="D2991" t="s">
        <v>19325</v>
      </c>
      <c r="E2991" t="s">
        <v>924</v>
      </c>
      <c r="F2991" s="15">
        <v>3813</v>
      </c>
      <c r="G2991" t="s">
        <v>34</v>
      </c>
      <c r="H2991" t="s">
        <v>34</v>
      </c>
      <c r="I2991" t="s">
        <v>58</v>
      </c>
      <c r="J2991" t="s">
        <v>48</v>
      </c>
      <c r="K2991" t="s">
        <v>59</v>
      </c>
      <c r="L2991" t="s">
        <v>26101</v>
      </c>
      <c r="M2991" t="s">
        <v>26102</v>
      </c>
      <c r="N2991" t="s">
        <v>26103</v>
      </c>
      <c r="O2991">
        <f>VLOOKUP(B2991,HIS退!B:F,5,FALSE)</f>
        <v>-3813</v>
      </c>
      <c r="P2991" t="str">
        <f>VLOOKUP(B2991,HIS退!B:I,8,FALSE)</f>
        <v>1</v>
      </c>
      <c r="Q2991" s="38">
        <f>VLOOKUP(C2991,招行退!B:F,5,FALSE)</f>
        <v>3813</v>
      </c>
      <c r="R2991" t="str">
        <f>VLOOKUP(C2991,招行退!B:H,7,FALSE)</f>
        <v>S</v>
      </c>
      <c r="S2991" t="e">
        <f>VLOOKUP(C2991,招行退!B:I,8,FALSE)</f>
        <v>#N/A</v>
      </c>
    </row>
    <row r="2992" spans="1:19" ht="14.25" hidden="1">
      <c r="A2992" t="s">
        <v>26104</v>
      </c>
      <c r="B2992">
        <v>1042355</v>
      </c>
      <c r="C2992" t="s">
        <v>13373</v>
      </c>
      <c r="D2992" t="s">
        <v>19327</v>
      </c>
      <c r="E2992" t="s">
        <v>13376</v>
      </c>
      <c r="F2992" s="15">
        <v>2500</v>
      </c>
      <c r="G2992" t="s">
        <v>34</v>
      </c>
      <c r="H2992" t="s">
        <v>34</v>
      </c>
      <c r="I2992" t="s">
        <v>340</v>
      </c>
      <c r="J2992" t="s">
        <v>57</v>
      </c>
      <c r="K2992" t="s">
        <v>59</v>
      </c>
      <c r="L2992" t="s">
        <v>13374</v>
      </c>
      <c r="M2992" t="s">
        <v>26105</v>
      </c>
      <c r="N2992" t="s">
        <v>13377</v>
      </c>
      <c r="O2992">
        <f>VLOOKUP(B2992,HIS退!B:F,5,FALSE)</f>
        <v>-2500</v>
      </c>
      <c r="P2992" t="str">
        <f>VLOOKUP(B2992,HIS退!B:I,8,FALSE)</f>
        <v>9</v>
      </c>
      <c r="Q2992" s="38">
        <f>VLOOKUP(C2992,招行退!B:F,5,FALSE)</f>
        <v>2500</v>
      </c>
      <c r="R2992" t="str">
        <f>VLOOKUP(C2992,招行退!B:H,7,FALSE)</f>
        <v>B</v>
      </c>
      <c r="S2992" t="str">
        <f>VLOOKUP(C2992,招行退!B:I,8,FALSE)</f>
        <v>20170728</v>
      </c>
    </row>
    <row r="2993" spans="1:19" ht="14.25" hidden="1">
      <c r="A2993" t="s">
        <v>26106</v>
      </c>
      <c r="B2993">
        <v>1042393</v>
      </c>
      <c r="C2993" t="s">
        <v>19329</v>
      </c>
      <c r="D2993" t="s">
        <v>19330</v>
      </c>
      <c r="E2993" t="s">
        <v>19331</v>
      </c>
      <c r="F2993" s="15">
        <v>500</v>
      </c>
      <c r="G2993" t="s">
        <v>34</v>
      </c>
      <c r="H2993" t="s">
        <v>34</v>
      </c>
      <c r="I2993" t="s">
        <v>58</v>
      </c>
      <c r="J2993" t="s">
        <v>48</v>
      </c>
      <c r="K2993" t="s">
        <v>59</v>
      </c>
      <c r="L2993" t="s">
        <v>26107</v>
      </c>
      <c r="M2993" t="s">
        <v>26108</v>
      </c>
      <c r="N2993" t="s">
        <v>26109</v>
      </c>
      <c r="O2993">
        <f>VLOOKUP(B2993,HIS退!B:F,5,FALSE)</f>
        <v>-500</v>
      </c>
      <c r="P2993" t="str">
        <f>VLOOKUP(B2993,HIS退!B:I,8,FALSE)</f>
        <v>1</v>
      </c>
      <c r="Q2993" s="38">
        <f>VLOOKUP(C2993,招行退!B:F,5,FALSE)</f>
        <v>500</v>
      </c>
      <c r="R2993" t="str">
        <f>VLOOKUP(C2993,招行退!B:H,7,FALSE)</f>
        <v>S</v>
      </c>
      <c r="S2993" t="e">
        <f>VLOOKUP(C2993,招行退!B:I,8,FALSE)</f>
        <v>#N/A</v>
      </c>
    </row>
    <row r="2994" spans="1:19" ht="14.25" hidden="1">
      <c r="A2994" t="s">
        <v>26110</v>
      </c>
      <c r="B2994">
        <v>1042519</v>
      </c>
      <c r="C2994" t="s">
        <v>19333</v>
      </c>
      <c r="D2994" t="s">
        <v>19334</v>
      </c>
      <c r="E2994" t="s">
        <v>19335</v>
      </c>
      <c r="F2994" s="15">
        <v>76.5</v>
      </c>
      <c r="G2994" t="s">
        <v>53</v>
      </c>
      <c r="H2994" t="s">
        <v>34</v>
      </c>
      <c r="I2994" t="s">
        <v>58</v>
      </c>
      <c r="J2994" t="s">
        <v>48</v>
      </c>
      <c r="K2994" t="s">
        <v>59</v>
      </c>
      <c r="L2994" t="s">
        <v>26111</v>
      </c>
      <c r="M2994" t="s">
        <v>26112</v>
      </c>
      <c r="N2994" t="s">
        <v>26113</v>
      </c>
      <c r="O2994">
        <f>VLOOKUP(B2994,HIS退!B:F,5,FALSE)</f>
        <v>-76.5</v>
      </c>
      <c r="P2994" t="str">
        <f>VLOOKUP(B2994,HIS退!B:I,8,FALSE)</f>
        <v>1</v>
      </c>
      <c r="Q2994" s="38">
        <f>VLOOKUP(C2994,招行退!B:F,5,FALSE)</f>
        <v>76.5</v>
      </c>
      <c r="R2994" t="str">
        <f>VLOOKUP(C2994,招行退!B:H,7,FALSE)</f>
        <v>S</v>
      </c>
      <c r="S2994" t="e">
        <f>VLOOKUP(C2994,招行退!B:I,8,FALSE)</f>
        <v>#N/A</v>
      </c>
    </row>
    <row r="2995" spans="1:19" ht="14.25" hidden="1">
      <c r="A2995" t="s">
        <v>26114</v>
      </c>
      <c r="B2995">
        <v>1042568</v>
      </c>
      <c r="C2995" t="s">
        <v>13366</v>
      </c>
      <c r="D2995" t="s">
        <v>19337</v>
      </c>
      <c r="E2995" t="s">
        <v>13369</v>
      </c>
      <c r="F2995" s="15">
        <v>993.4</v>
      </c>
      <c r="G2995" t="s">
        <v>34</v>
      </c>
      <c r="H2995" t="s">
        <v>34</v>
      </c>
      <c r="I2995" t="s">
        <v>340</v>
      </c>
      <c r="J2995" t="s">
        <v>57</v>
      </c>
      <c r="K2995" t="s">
        <v>59</v>
      </c>
      <c r="L2995" t="s">
        <v>13367</v>
      </c>
      <c r="M2995" t="s">
        <v>26115</v>
      </c>
      <c r="N2995" t="s">
        <v>13370</v>
      </c>
      <c r="O2995">
        <f>VLOOKUP(B2995,HIS退!B:F,5,FALSE)</f>
        <v>-993.4</v>
      </c>
      <c r="P2995" t="str">
        <f>VLOOKUP(B2995,HIS退!B:I,8,FALSE)</f>
        <v>9</v>
      </c>
      <c r="Q2995" s="38">
        <f>VLOOKUP(C2995,招行退!B:F,5,FALSE)</f>
        <v>993.4</v>
      </c>
      <c r="R2995" t="str">
        <f>VLOOKUP(C2995,招行退!B:H,7,FALSE)</f>
        <v>B</v>
      </c>
      <c r="S2995" t="str">
        <f>VLOOKUP(C2995,招行退!B:I,8,FALSE)</f>
        <v>20170728</v>
      </c>
    </row>
    <row r="2996" spans="1:19" ht="14.25" hidden="1">
      <c r="A2996" t="s">
        <v>26116</v>
      </c>
      <c r="B2996">
        <v>1042980</v>
      </c>
      <c r="C2996" t="s">
        <v>13469</v>
      </c>
      <c r="D2996" t="s">
        <v>19339</v>
      </c>
      <c r="E2996" t="s">
        <v>13472</v>
      </c>
      <c r="F2996" s="15">
        <v>500</v>
      </c>
      <c r="G2996" t="s">
        <v>34</v>
      </c>
      <c r="H2996" t="s">
        <v>34</v>
      </c>
      <c r="I2996" t="s">
        <v>340</v>
      </c>
      <c r="J2996" t="s">
        <v>57</v>
      </c>
      <c r="K2996" t="s">
        <v>59</v>
      </c>
      <c r="L2996" t="s">
        <v>13470</v>
      </c>
      <c r="M2996" t="s">
        <v>26117</v>
      </c>
      <c r="N2996" t="s">
        <v>13473</v>
      </c>
      <c r="O2996">
        <f>VLOOKUP(B2996,HIS退!B:F,5,FALSE)</f>
        <v>-500</v>
      </c>
      <c r="P2996" t="str">
        <f>VLOOKUP(B2996,HIS退!B:I,8,FALSE)</f>
        <v>9</v>
      </c>
      <c r="Q2996" s="38">
        <f>VLOOKUP(C2996,招行退!B:F,5,FALSE)</f>
        <v>500</v>
      </c>
      <c r="R2996" t="str">
        <f>VLOOKUP(C2996,招行退!B:H,7,FALSE)</f>
        <v>B</v>
      </c>
      <c r="S2996" t="str">
        <f>VLOOKUP(C2996,招行退!B:I,8,FALSE)</f>
        <v>20170728</v>
      </c>
    </row>
    <row r="2997" spans="1:19" ht="14.25" hidden="1">
      <c r="A2997" t="s">
        <v>26118</v>
      </c>
      <c r="B2997">
        <v>1042983</v>
      </c>
      <c r="C2997" t="s">
        <v>19341</v>
      </c>
      <c r="D2997" t="s">
        <v>19342</v>
      </c>
      <c r="E2997" t="s">
        <v>19343</v>
      </c>
      <c r="F2997" s="15">
        <v>296.5</v>
      </c>
      <c r="G2997" t="s">
        <v>34</v>
      </c>
      <c r="H2997" t="s">
        <v>34</v>
      </c>
      <c r="I2997" t="s">
        <v>58</v>
      </c>
      <c r="J2997" t="s">
        <v>48</v>
      </c>
      <c r="K2997" t="s">
        <v>59</v>
      </c>
      <c r="L2997" t="s">
        <v>26119</v>
      </c>
      <c r="M2997" t="s">
        <v>26120</v>
      </c>
      <c r="N2997" t="s">
        <v>26121</v>
      </c>
      <c r="O2997">
        <f>VLOOKUP(B2997,HIS退!B:F,5,FALSE)</f>
        <v>-296.5</v>
      </c>
      <c r="P2997" t="str">
        <f>VLOOKUP(B2997,HIS退!B:I,8,FALSE)</f>
        <v>1</v>
      </c>
      <c r="Q2997" s="38">
        <f>VLOOKUP(C2997,招行退!B:F,5,FALSE)</f>
        <v>296.5</v>
      </c>
      <c r="R2997" t="str">
        <f>VLOOKUP(C2997,招行退!B:H,7,FALSE)</f>
        <v>S</v>
      </c>
      <c r="S2997" t="e">
        <f>VLOOKUP(C2997,招行退!B:I,8,FALSE)</f>
        <v>#N/A</v>
      </c>
    </row>
    <row r="2998" spans="1:19" ht="14.25" hidden="1">
      <c r="A2998" t="s">
        <v>26122</v>
      </c>
      <c r="B2998">
        <v>1043008</v>
      </c>
      <c r="C2998" t="s">
        <v>13387</v>
      </c>
      <c r="D2998" t="s">
        <v>17388</v>
      </c>
      <c r="E2998" t="s">
        <v>13390</v>
      </c>
      <c r="F2998" s="15">
        <v>394</v>
      </c>
      <c r="G2998" t="s">
        <v>34</v>
      </c>
      <c r="H2998" t="s">
        <v>34</v>
      </c>
      <c r="I2998" t="s">
        <v>340</v>
      </c>
      <c r="J2998" t="s">
        <v>57</v>
      </c>
      <c r="K2998" t="s">
        <v>59</v>
      </c>
      <c r="L2998" t="s">
        <v>13388</v>
      </c>
      <c r="M2998" t="s">
        <v>26123</v>
      </c>
      <c r="N2998" t="s">
        <v>12527</v>
      </c>
      <c r="O2998">
        <f>VLOOKUP(B2998,HIS退!B:F,5,FALSE)</f>
        <v>-394</v>
      </c>
      <c r="P2998" t="str">
        <f>VLOOKUP(B2998,HIS退!B:I,8,FALSE)</f>
        <v>9</v>
      </c>
      <c r="Q2998" s="38">
        <f>VLOOKUP(C2998,招行退!B:F,5,FALSE)</f>
        <v>394</v>
      </c>
      <c r="R2998" t="str">
        <f>VLOOKUP(C2998,招行退!B:H,7,FALSE)</f>
        <v>B</v>
      </c>
      <c r="S2998" t="str">
        <f>VLOOKUP(C2998,招行退!B:I,8,FALSE)</f>
        <v>20170728</v>
      </c>
    </row>
    <row r="2999" spans="1:19" ht="14.25" hidden="1">
      <c r="A2999" t="s">
        <v>26124</v>
      </c>
      <c r="B2999">
        <v>1043048</v>
      </c>
      <c r="C2999" t="s">
        <v>19346</v>
      </c>
      <c r="D2999" t="s">
        <v>19347</v>
      </c>
      <c r="E2999" t="s">
        <v>19348</v>
      </c>
      <c r="F2999" s="15">
        <v>7577.8</v>
      </c>
      <c r="G2999" t="s">
        <v>34</v>
      </c>
      <c r="H2999" t="s">
        <v>34</v>
      </c>
      <c r="I2999" t="s">
        <v>58</v>
      </c>
      <c r="J2999" t="s">
        <v>48</v>
      </c>
      <c r="K2999" t="s">
        <v>59</v>
      </c>
      <c r="L2999" t="s">
        <v>26125</v>
      </c>
      <c r="M2999" t="s">
        <v>26126</v>
      </c>
      <c r="N2999" t="s">
        <v>26127</v>
      </c>
      <c r="O2999">
        <f>VLOOKUP(B2999,HIS退!B:F,5,FALSE)</f>
        <v>-7577.8</v>
      </c>
      <c r="P2999" t="str">
        <f>VLOOKUP(B2999,HIS退!B:I,8,FALSE)</f>
        <v>1</v>
      </c>
      <c r="Q2999" s="38">
        <f>VLOOKUP(C2999,招行退!B:F,5,FALSE)</f>
        <v>7577.8</v>
      </c>
      <c r="R2999" t="str">
        <f>VLOOKUP(C2999,招行退!B:H,7,FALSE)</f>
        <v>S</v>
      </c>
      <c r="S2999" t="e">
        <f>VLOOKUP(C2999,招行退!B:I,8,FALSE)</f>
        <v>#N/A</v>
      </c>
    </row>
    <row r="3000" spans="1:19" ht="14.25" hidden="1">
      <c r="A3000" t="s">
        <v>26128</v>
      </c>
      <c r="B3000">
        <v>1043162</v>
      </c>
      <c r="C3000" t="s">
        <v>19350</v>
      </c>
      <c r="D3000" t="s">
        <v>19351</v>
      </c>
      <c r="E3000" t="s">
        <v>19352</v>
      </c>
      <c r="F3000" s="15">
        <v>17</v>
      </c>
      <c r="G3000" t="s">
        <v>34</v>
      </c>
      <c r="H3000" t="s">
        <v>34</v>
      </c>
      <c r="I3000" t="s">
        <v>58</v>
      </c>
      <c r="J3000" t="s">
        <v>48</v>
      </c>
      <c r="K3000" t="s">
        <v>59</v>
      </c>
      <c r="L3000" t="s">
        <v>26129</v>
      </c>
      <c r="M3000" t="s">
        <v>26130</v>
      </c>
      <c r="N3000" t="s">
        <v>26131</v>
      </c>
      <c r="O3000">
        <f>VLOOKUP(B3000,HIS退!B:F,5,FALSE)</f>
        <v>-17</v>
      </c>
      <c r="P3000" t="str">
        <f>VLOOKUP(B3000,HIS退!B:I,8,FALSE)</f>
        <v>1</v>
      </c>
      <c r="Q3000" s="38">
        <f>VLOOKUP(C3000,招行退!B:F,5,FALSE)</f>
        <v>17</v>
      </c>
      <c r="R3000" t="str">
        <f>VLOOKUP(C3000,招行退!B:H,7,FALSE)</f>
        <v>S</v>
      </c>
      <c r="S3000" t="e">
        <f>VLOOKUP(C3000,招行退!B:I,8,FALSE)</f>
        <v>#N/A</v>
      </c>
    </row>
    <row r="3001" spans="1:19" ht="14.25" hidden="1">
      <c r="A3001" t="s">
        <v>26132</v>
      </c>
      <c r="B3001">
        <v>1043300</v>
      </c>
      <c r="C3001" t="s">
        <v>19354</v>
      </c>
      <c r="D3001" t="s">
        <v>19355</v>
      </c>
      <c r="E3001" t="s">
        <v>19356</v>
      </c>
      <c r="F3001" s="15">
        <v>397.5</v>
      </c>
      <c r="G3001" t="s">
        <v>34</v>
      </c>
      <c r="H3001" t="s">
        <v>34</v>
      </c>
      <c r="I3001" t="s">
        <v>58</v>
      </c>
      <c r="J3001" t="s">
        <v>48</v>
      </c>
      <c r="K3001" t="s">
        <v>59</v>
      </c>
      <c r="L3001" t="s">
        <v>26133</v>
      </c>
      <c r="M3001" t="s">
        <v>26134</v>
      </c>
      <c r="N3001" t="s">
        <v>26135</v>
      </c>
      <c r="O3001">
        <f>VLOOKUP(B3001,HIS退!B:F,5,FALSE)</f>
        <v>-397.5</v>
      </c>
      <c r="P3001" t="str">
        <f>VLOOKUP(B3001,HIS退!B:I,8,FALSE)</f>
        <v>1</v>
      </c>
      <c r="Q3001" s="38">
        <f>VLOOKUP(C3001,招行退!B:F,5,FALSE)</f>
        <v>397.5</v>
      </c>
      <c r="R3001" t="str">
        <f>VLOOKUP(C3001,招行退!B:H,7,FALSE)</f>
        <v>S</v>
      </c>
      <c r="S3001" t="e">
        <f>VLOOKUP(C3001,招行退!B:I,8,FALSE)</f>
        <v>#N/A</v>
      </c>
    </row>
    <row r="3002" spans="1:19" ht="14.25" hidden="1">
      <c r="A3002" t="s">
        <v>26136</v>
      </c>
      <c r="B3002">
        <v>1043328</v>
      </c>
      <c r="C3002" t="s">
        <v>13393</v>
      </c>
      <c r="D3002" t="s">
        <v>19358</v>
      </c>
      <c r="E3002" t="s">
        <v>19359</v>
      </c>
      <c r="F3002" s="15">
        <v>80</v>
      </c>
      <c r="G3002" t="s">
        <v>34</v>
      </c>
      <c r="H3002" t="s">
        <v>34</v>
      </c>
      <c r="I3002" t="s">
        <v>340</v>
      </c>
      <c r="J3002" t="s">
        <v>57</v>
      </c>
      <c r="K3002" t="s">
        <v>59</v>
      </c>
      <c r="L3002" t="s">
        <v>13394</v>
      </c>
      <c r="M3002" t="s">
        <v>26137</v>
      </c>
      <c r="N3002" t="s">
        <v>13397</v>
      </c>
      <c r="O3002">
        <f>VLOOKUP(B3002,HIS退!B:F,5,FALSE)</f>
        <v>-80</v>
      </c>
      <c r="P3002" t="str">
        <f>VLOOKUP(B3002,HIS退!B:I,8,FALSE)</f>
        <v>9</v>
      </c>
      <c r="Q3002" s="38">
        <f>VLOOKUP(C3002,招行退!B:F,5,FALSE)</f>
        <v>80</v>
      </c>
      <c r="R3002" t="str">
        <f>VLOOKUP(C3002,招行退!B:H,7,FALSE)</f>
        <v>B</v>
      </c>
      <c r="S3002" t="str">
        <f>VLOOKUP(C3002,招行退!B:I,8,FALSE)</f>
        <v>20170728</v>
      </c>
    </row>
    <row r="3003" spans="1:19" ht="14.25" hidden="1">
      <c r="A3003" t="s">
        <v>26138</v>
      </c>
      <c r="B3003">
        <v>1043485</v>
      </c>
      <c r="C3003" t="s">
        <v>19361</v>
      </c>
      <c r="D3003" t="s">
        <v>19362</v>
      </c>
      <c r="E3003" t="s">
        <v>19363</v>
      </c>
      <c r="F3003" s="15">
        <v>2699</v>
      </c>
      <c r="G3003" t="s">
        <v>34</v>
      </c>
      <c r="H3003" t="s">
        <v>34</v>
      </c>
      <c r="I3003" t="s">
        <v>58</v>
      </c>
      <c r="J3003" t="s">
        <v>48</v>
      </c>
      <c r="K3003" t="s">
        <v>59</v>
      </c>
      <c r="L3003" t="s">
        <v>26139</v>
      </c>
      <c r="M3003" t="s">
        <v>26140</v>
      </c>
      <c r="N3003" t="s">
        <v>26141</v>
      </c>
      <c r="O3003">
        <f>VLOOKUP(B3003,HIS退!B:F,5,FALSE)</f>
        <v>-2699</v>
      </c>
      <c r="P3003" t="str">
        <f>VLOOKUP(B3003,HIS退!B:I,8,FALSE)</f>
        <v>1</v>
      </c>
      <c r="Q3003" s="38">
        <f>VLOOKUP(C3003,招行退!B:F,5,FALSE)</f>
        <v>2699</v>
      </c>
      <c r="R3003" t="str">
        <f>VLOOKUP(C3003,招行退!B:H,7,FALSE)</f>
        <v>S</v>
      </c>
      <c r="S3003" t="e">
        <f>VLOOKUP(C3003,招行退!B:I,8,FALSE)</f>
        <v>#N/A</v>
      </c>
    </row>
    <row r="3004" spans="1:19" ht="14.25" hidden="1">
      <c r="A3004" t="s">
        <v>26142</v>
      </c>
      <c r="B3004">
        <v>1043611</v>
      </c>
      <c r="C3004" t="s">
        <v>13380</v>
      </c>
      <c r="D3004" t="s">
        <v>19365</v>
      </c>
      <c r="E3004" t="s">
        <v>13383</v>
      </c>
      <c r="F3004" s="15">
        <v>439.75</v>
      </c>
      <c r="G3004" t="s">
        <v>34</v>
      </c>
      <c r="H3004" t="s">
        <v>34</v>
      </c>
      <c r="I3004" t="s">
        <v>340</v>
      </c>
      <c r="J3004" t="s">
        <v>57</v>
      </c>
      <c r="K3004" t="s">
        <v>59</v>
      </c>
      <c r="L3004" t="s">
        <v>13381</v>
      </c>
      <c r="M3004" t="s">
        <v>26143</v>
      </c>
      <c r="N3004" t="s">
        <v>13384</v>
      </c>
      <c r="O3004">
        <f>VLOOKUP(B3004,HIS退!B:F,5,FALSE)</f>
        <v>-439.75</v>
      </c>
      <c r="P3004" t="str">
        <f>VLOOKUP(B3004,HIS退!B:I,8,FALSE)</f>
        <v>9</v>
      </c>
      <c r="Q3004" s="38">
        <f>VLOOKUP(C3004,招行退!B:F,5,FALSE)</f>
        <v>439.75</v>
      </c>
      <c r="R3004" t="str">
        <f>VLOOKUP(C3004,招行退!B:H,7,FALSE)</f>
        <v>B</v>
      </c>
      <c r="S3004" t="str">
        <f>VLOOKUP(C3004,招行退!B:I,8,FALSE)</f>
        <v>20170728</v>
      </c>
    </row>
    <row r="3005" spans="1:19" ht="14.25" hidden="1">
      <c r="A3005" t="s">
        <v>26144</v>
      </c>
      <c r="B3005">
        <v>1043890</v>
      </c>
      <c r="C3005" t="s">
        <v>19367</v>
      </c>
      <c r="D3005" t="s">
        <v>19368</v>
      </c>
      <c r="E3005" t="s">
        <v>19369</v>
      </c>
      <c r="F3005" s="15">
        <v>110</v>
      </c>
      <c r="G3005" t="s">
        <v>34</v>
      </c>
      <c r="H3005" t="s">
        <v>34</v>
      </c>
      <c r="I3005" t="s">
        <v>58</v>
      </c>
      <c r="J3005" t="s">
        <v>48</v>
      </c>
      <c r="K3005" t="s">
        <v>59</v>
      </c>
      <c r="L3005" t="s">
        <v>26145</v>
      </c>
      <c r="M3005" t="s">
        <v>26146</v>
      </c>
      <c r="N3005" t="s">
        <v>26147</v>
      </c>
      <c r="O3005">
        <f>VLOOKUP(B3005,HIS退!B:F,5,FALSE)</f>
        <v>-110</v>
      </c>
      <c r="P3005" t="str">
        <f>VLOOKUP(B3005,HIS退!B:I,8,FALSE)</f>
        <v>1</v>
      </c>
      <c r="Q3005" s="38">
        <f>VLOOKUP(C3005,招行退!B:F,5,FALSE)</f>
        <v>110</v>
      </c>
      <c r="R3005" t="str">
        <f>VLOOKUP(C3005,招行退!B:H,7,FALSE)</f>
        <v>S</v>
      </c>
      <c r="S3005" t="e">
        <f>VLOOKUP(C3005,招行退!B:I,8,FALSE)</f>
        <v>#N/A</v>
      </c>
    </row>
    <row r="3006" spans="1:19" ht="14.25" hidden="1">
      <c r="A3006" t="s">
        <v>26148</v>
      </c>
      <c r="B3006">
        <v>1044169</v>
      </c>
      <c r="C3006" t="s">
        <v>19371</v>
      </c>
      <c r="D3006" t="s">
        <v>19372</v>
      </c>
      <c r="E3006" t="s">
        <v>4577</v>
      </c>
      <c r="F3006" s="15">
        <v>96.5</v>
      </c>
      <c r="G3006" t="s">
        <v>34</v>
      </c>
      <c r="H3006" t="s">
        <v>34</v>
      </c>
      <c r="I3006" t="s">
        <v>58</v>
      </c>
      <c r="J3006" t="s">
        <v>48</v>
      </c>
      <c r="K3006" t="s">
        <v>59</v>
      </c>
      <c r="L3006" t="s">
        <v>26149</v>
      </c>
      <c r="M3006" t="s">
        <v>26150</v>
      </c>
      <c r="N3006" t="s">
        <v>26151</v>
      </c>
      <c r="O3006">
        <f>VLOOKUP(B3006,HIS退!B:F,5,FALSE)</f>
        <v>-96.5</v>
      </c>
      <c r="P3006" t="str">
        <f>VLOOKUP(B3006,HIS退!B:I,8,FALSE)</f>
        <v>1</v>
      </c>
      <c r="Q3006" s="38">
        <f>VLOOKUP(C3006,招行退!B:F,5,FALSE)</f>
        <v>96.5</v>
      </c>
      <c r="R3006" t="str">
        <f>VLOOKUP(C3006,招行退!B:H,7,FALSE)</f>
        <v>S</v>
      </c>
      <c r="S3006" t="e">
        <f>VLOOKUP(C3006,招行退!B:I,8,FALSE)</f>
        <v>#N/A</v>
      </c>
    </row>
    <row r="3007" spans="1:19" ht="14.25" hidden="1">
      <c r="A3007" t="s">
        <v>26152</v>
      </c>
      <c r="B3007">
        <v>1044228</v>
      </c>
      <c r="C3007" t="s">
        <v>19374</v>
      </c>
      <c r="D3007" t="s">
        <v>17358</v>
      </c>
      <c r="E3007" t="s">
        <v>12507</v>
      </c>
      <c r="F3007" s="15">
        <v>5000</v>
      </c>
      <c r="G3007" t="s">
        <v>34</v>
      </c>
      <c r="H3007" t="s">
        <v>34</v>
      </c>
      <c r="I3007" t="s">
        <v>58</v>
      </c>
      <c r="J3007" t="s">
        <v>48</v>
      </c>
      <c r="K3007" t="s">
        <v>59</v>
      </c>
      <c r="L3007" t="s">
        <v>26153</v>
      </c>
      <c r="M3007" t="s">
        <v>26154</v>
      </c>
      <c r="N3007" t="s">
        <v>12508</v>
      </c>
      <c r="O3007">
        <f>VLOOKUP(B3007,HIS退!B:F,5,FALSE)</f>
        <v>-5000</v>
      </c>
      <c r="P3007" t="str">
        <f>VLOOKUP(B3007,HIS退!B:I,8,FALSE)</f>
        <v>1</v>
      </c>
      <c r="Q3007" s="38">
        <f>VLOOKUP(C3007,招行退!B:F,5,FALSE)</f>
        <v>5000</v>
      </c>
      <c r="R3007" t="str">
        <f>VLOOKUP(C3007,招行退!B:H,7,FALSE)</f>
        <v>S</v>
      </c>
      <c r="S3007">
        <f>VLOOKUP(C3007,招行退!B:I,8,FALSE)</f>
        <v>0</v>
      </c>
    </row>
    <row r="3008" spans="1:19" ht="14.25" hidden="1">
      <c r="A3008" t="s">
        <v>26155</v>
      </c>
      <c r="B3008">
        <v>1044537</v>
      </c>
      <c r="C3008" t="s">
        <v>19376</v>
      </c>
      <c r="D3008" t="s">
        <v>19377</v>
      </c>
      <c r="E3008" t="s">
        <v>19378</v>
      </c>
      <c r="F3008" s="15">
        <v>293.5</v>
      </c>
      <c r="G3008" t="s">
        <v>34</v>
      </c>
      <c r="H3008" t="s">
        <v>34</v>
      </c>
      <c r="I3008" t="s">
        <v>58</v>
      </c>
      <c r="J3008" t="s">
        <v>48</v>
      </c>
      <c r="K3008" t="s">
        <v>59</v>
      </c>
      <c r="L3008" t="s">
        <v>26156</v>
      </c>
      <c r="M3008" t="s">
        <v>26157</v>
      </c>
      <c r="N3008" t="s">
        <v>26158</v>
      </c>
      <c r="O3008">
        <f>VLOOKUP(B3008,HIS退!B:F,5,FALSE)</f>
        <v>-293.5</v>
      </c>
      <c r="P3008" t="str">
        <f>VLOOKUP(B3008,HIS退!B:I,8,FALSE)</f>
        <v>1</v>
      </c>
      <c r="Q3008" s="38">
        <f>VLOOKUP(C3008,招行退!B:F,5,FALSE)</f>
        <v>293.5</v>
      </c>
      <c r="R3008" t="str">
        <f>VLOOKUP(C3008,招行退!B:H,7,FALSE)</f>
        <v>S</v>
      </c>
      <c r="S3008" t="e">
        <f>VLOOKUP(C3008,招行退!B:I,8,FALSE)</f>
        <v>#N/A</v>
      </c>
    </row>
    <row r="3009" spans="1:19" ht="14.25" hidden="1">
      <c r="A3009" t="s">
        <v>26159</v>
      </c>
      <c r="B3009">
        <v>1044655</v>
      </c>
      <c r="C3009" t="s">
        <v>19380</v>
      </c>
      <c r="D3009" t="s">
        <v>17323</v>
      </c>
      <c r="E3009" t="s">
        <v>17324</v>
      </c>
      <c r="F3009" s="15">
        <v>480</v>
      </c>
      <c r="G3009" t="s">
        <v>34</v>
      </c>
      <c r="H3009" t="s">
        <v>34</v>
      </c>
      <c r="I3009" t="s">
        <v>58</v>
      </c>
      <c r="J3009" t="s">
        <v>48</v>
      </c>
      <c r="K3009" t="s">
        <v>59</v>
      </c>
      <c r="L3009" t="s">
        <v>26160</v>
      </c>
      <c r="M3009" t="s">
        <v>26161</v>
      </c>
      <c r="N3009" t="s">
        <v>12637</v>
      </c>
      <c r="O3009">
        <f>VLOOKUP(B3009,HIS退!B:F,5,FALSE)</f>
        <v>-480</v>
      </c>
      <c r="P3009" t="str">
        <f>VLOOKUP(B3009,HIS退!B:I,8,FALSE)</f>
        <v>1</v>
      </c>
      <c r="Q3009" s="38">
        <f>VLOOKUP(C3009,招行退!B:F,5,FALSE)</f>
        <v>480</v>
      </c>
      <c r="R3009" t="str">
        <f>VLOOKUP(C3009,招行退!B:H,7,FALSE)</f>
        <v>S</v>
      </c>
      <c r="S3009" t="e">
        <f>VLOOKUP(C3009,招行退!B:I,8,FALSE)</f>
        <v>#N/A</v>
      </c>
    </row>
    <row r="3010" spans="1:19" ht="14.25" hidden="1">
      <c r="A3010" t="s">
        <v>26162</v>
      </c>
      <c r="B3010">
        <v>1044658</v>
      </c>
      <c r="C3010" t="s">
        <v>19382</v>
      </c>
      <c r="D3010" t="s">
        <v>19383</v>
      </c>
      <c r="E3010" t="s">
        <v>19384</v>
      </c>
      <c r="F3010" s="15">
        <v>10</v>
      </c>
      <c r="G3010" t="s">
        <v>34</v>
      </c>
      <c r="H3010" t="s">
        <v>34</v>
      </c>
      <c r="I3010" t="s">
        <v>58</v>
      </c>
      <c r="J3010" t="s">
        <v>48</v>
      </c>
      <c r="K3010" t="s">
        <v>59</v>
      </c>
      <c r="L3010" t="s">
        <v>26163</v>
      </c>
      <c r="M3010" t="s">
        <v>26164</v>
      </c>
      <c r="N3010" t="s">
        <v>26165</v>
      </c>
      <c r="O3010">
        <f>VLOOKUP(B3010,HIS退!B:F,5,FALSE)</f>
        <v>-10</v>
      </c>
      <c r="P3010" t="str">
        <f>VLOOKUP(B3010,HIS退!B:I,8,FALSE)</f>
        <v>1</v>
      </c>
      <c r="Q3010" s="38">
        <f>VLOOKUP(C3010,招行退!B:F,5,FALSE)</f>
        <v>10</v>
      </c>
      <c r="R3010" t="str">
        <f>VLOOKUP(C3010,招行退!B:H,7,FALSE)</f>
        <v>S</v>
      </c>
      <c r="S3010" t="e">
        <f>VLOOKUP(C3010,招行退!B:I,8,FALSE)</f>
        <v>#N/A</v>
      </c>
    </row>
    <row r="3011" spans="1:19" ht="14.25" hidden="1">
      <c r="A3011" t="s">
        <v>26166</v>
      </c>
      <c r="B3011">
        <v>1044657</v>
      </c>
      <c r="C3011" t="s">
        <v>19386</v>
      </c>
      <c r="D3011" t="s">
        <v>19387</v>
      </c>
      <c r="E3011" t="s">
        <v>19388</v>
      </c>
      <c r="F3011" s="15">
        <v>2217</v>
      </c>
      <c r="G3011" t="s">
        <v>34</v>
      </c>
      <c r="H3011" t="s">
        <v>34</v>
      </c>
      <c r="I3011" t="s">
        <v>58</v>
      </c>
      <c r="J3011" t="s">
        <v>48</v>
      </c>
      <c r="K3011" t="s">
        <v>59</v>
      </c>
      <c r="L3011" t="s">
        <v>26167</v>
      </c>
      <c r="M3011" t="s">
        <v>26168</v>
      </c>
      <c r="N3011" t="s">
        <v>26169</v>
      </c>
      <c r="O3011">
        <f>VLOOKUP(B3011,HIS退!B:F,5,FALSE)</f>
        <v>-2217</v>
      </c>
      <c r="P3011" t="str">
        <f>VLOOKUP(B3011,HIS退!B:I,8,FALSE)</f>
        <v>1</v>
      </c>
      <c r="Q3011" s="38">
        <f>VLOOKUP(C3011,招行退!B:F,5,FALSE)</f>
        <v>2217</v>
      </c>
      <c r="R3011" t="str">
        <f>VLOOKUP(C3011,招行退!B:H,7,FALSE)</f>
        <v>S</v>
      </c>
      <c r="S3011" t="e">
        <f>VLOOKUP(C3011,招行退!B:I,8,FALSE)</f>
        <v>#N/A</v>
      </c>
    </row>
    <row r="3012" spans="1:19" ht="14.25" hidden="1">
      <c r="A3012" t="s">
        <v>26170</v>
      </c>
      <c r="B3012">
        <v>1044727</v>
      </c>
      <c r="C3012" t="s">
        <v>13414</v>
      </c>
      <c r="D3012" t="s">
        <v>17614</v>
      </c>
      <c r="E3012" t="s">
        <v>12636</v>
      </c>
      <c r="F3012" s="15">
        <v>80</v>
      </c>
      <c r="G3012" t="s">
        <v>34</v>
      </c>
      <c r="H3012" t="s">
        <v>34</v>
      </c>
      <c r="I3012" t="s">
        <v>340</v>
      </c>
      <c r="J3012" t="s">
        <v>57</v>
      </c>
      <c r="K3012" t="s">
        <v>59</v>
      </c>
      <c r="L3012" t="s">
        <v>13415</v>
      </c>
      <c r="M3012" t="s">
        <v>26171</v>
      </c>
      <c r="N3012" t="s">
        <v>12637</v>
      </c>
      <c r="O3012">
        <f>VLOOKUP(B3012,HIS退!B:F,5,FALSE)</f>
        <v>-80</v>
      </c>
      <c r="P3012" t="str">
        <f>VLOOKUP(B3012,HIS退!B:I,8,FALSE)</f>
        <v>9</v>
      </c>
      <c r="Q3012" s="38">
        <f>VLOOKUP(C3012,招行退!B:F,5,FALSE)</f>
        <v>80</v>
      </c>
      <c r="R3012" t="str">
        <f>VLOOKUP(C3012,招行退!B:H,7,FALSE)</f>
        <v>B</v>
      </c>
      <c r="S3012" t="str">
        <f>VLOOKUP(C3012,招行退!B:I,8,FALSE)</f>
        <v>20170725</v>
      </c>
    </row>
    <row r="3013" spans="1:19" ht="14.25" hidden="1">
      <c r="A3013" t="s">
        <v>26172</v>
      </c>
      <c r="B3013">
        <v>1044751</v>
      </c>
      <c r="C3013" t="s">
        <v>19391</v>
      </c>
      <c r="D3013" t="s">
        <v>19392</v>
      </c>
      <c r="E3013" t="s">
        <v>19393</v>
      </c>
      <c r="F3013" s="15">
        <v>63.81</v>
      </c>
      <c r="G3013" t="s">
        <v>34</v>
      </c>
      <c r="H3013" t="s">
        <v>34</v>
      </c>
      <c r="I3013" t="s">
        <v>58</v>
      </c>
      <c r="J3013" t="s">
        <v>48</v>
      </c>
      <c r="K3013" t="s">
        <v>59</v>
      </c>
      <c r="L3013" t="s">
        <v>26173</v>
      </c>
      <c r="M3013" t="s">
        <v>26174</v>
      </c>
      <c r="N3013" t="s">
        <v>26175</v>
      </c>
      <c r="O3013">
        <f>VLOOKUP(B3013,HIS退!B:F,5,FALSE)</f>
        <v>-63.81</v>
      </c>
      <c r="P3013" t="str">
        <f>VLOOKUP(B3013,HIS退!B:I,8,FALSE)</f>
        <v>1</v>
      </c>
      <c r="Q3013" s="38">
        <f>VLOOKUP(C3013,招行退!B:F,5,FALSE)</f>
        <v>63.81</v>
      </c>
      <c r="R3013" t="str">
        <f>VLOOKUP(C3013,招行退!B:H,7,FALSE)</f>
        <v>S</v>
      </c>
      <c r="S3013" t="e">
        <f>VLOOKUP(C3013,招行退!B:I,8,FALSE)</f>
        <v>#N/A</v>
      </c>
    </row>
    <row r="3014" spans="1:19" ht="14.25" hidden="1">
      <c r="A3014" t="s">
        <v>26176</v>
      </c>
      <c r="B3014">
        <v>1045018</v>
      </c>
      <c r="C3014" t="s">
        <v>19395</v>
      </c>
      <c r="D3014" t="s">
        <v>19396</v>
      </c>
      <c r="E3014" t="s">
        <v>19397</v>
      </c>
      <c r="F3014" s="15">
        <v>59.5</v>
      </c>
      <c r="G3014" t="s">
        <v>34</v>
      </c>
      <c r="H3014" t="s">
        <v>34</v>
      </c>
      <c r="I3014" t="s">
        <v>58</v>
      </c>
      <c r="J3014" t="s">
        <v>48</v>
      </c>
      <c r="K3014" t="s">
        <v>59</v>
      </c>
      <c r="L3014" t="s">
        <v>26177</v>
      </c>
      <c r="M3014" t="s">
        <v>26178</v>
      </c>
      <c r="N3014" t="s">
        <v>26179</v>
      </c>
      <c r="O3014">
        <f>VLOOKUP(B3014,HIS退!B:F,5,FALSE)</f>
        <v>-59.5</v>
      </c>
      <c r="P3014" t="str">
        <f>VLOOKUP(B3014,HIS退!B:I,8,FALSE)</f>
        <v>1</v>
      </c>
      <c r="Q3014" s="38">
        <f>VLOOKUP(C3014,招行退!B:F,5,FALSE)</f>
        <v>59.5</v>
      </c>
      <c r="R3014" t="str">
        <f>VLOOKUP(C3014,招行退!B:H,7,FALSE)</f>
        <v>S</v>
      </c>
      <c r="S3014" t="e">
        <f>VLOOKUP(C3014,招行退!B:I,8,FALSE)</f>
        <v>#N/A</v>
      </c>
    </row>
    <row r="3015" spans="1:19" ht="14.25" hidden="1">
      <c r="A3015" t="s">
        <v>26180</v>
      </c>
      <c r="B3015">
        <v>1045027</v>
      </c>
      <c r="C3015" t="s">
        <v>19399</v>
      </c>
      <c r="D3015" t="s">
        <v>19400</v>
      </c>
      <c r="E3015" t="s">
        <v>19401</v>
      </c>
      <c r="F3015" s="15">
        <v>184.5</v>
      </c>
      <c r="G3015" t="s">
        <v>34</v>
      </c>
      <c r="H3015" t="s">
        <v>34</v>
      </c>
      <c r="I3015" t="s">
        <v>58</v>
      </c>
      <c r="J3015" t="s">
        <v>48</v>
      </c>
      <c r="K3015" t="s">
        <v>59</v>
      </c>
      <c r="L3015" t="s">
        <v>26181</v>
      </c>
      <c r="M3015" t="s">
        <v>26182</v>
      </c>
      <c r="N3015" t="s">
        <v>26183</v>
      </c>
      <c r="O3015">
        <f>VLOOKUP(B3015,HIS退!B:F,5,FALSE)</f>
        <v>-184.5</v>
      </c>
      <c r="P3015" t="str">
        <f>VLOOKUP(B3015,HIS退!B:I,8,FALSE)</f>
        <v>1</v>
      </c>
      <c r="Q3015" s="38">
        <f>VLOOKUP(C3015,招行退!B:F,5,FALSE)</f>
        <v>184.5</v>
      </c>
      <c r="R3015" t="str">
        <f>VLOOKUP(C3015,招行退!B:H,7,FALSE)</f>
        <v>S</v>
      </c>
      <c r="S3015" t="e">
        <f>VLOOKUP(C3015,招行退!B:I,8,FALSE)</f>
        <v>#N/A</v>
      </c>
    </row>
    <row r="3016" spans="1:19" ht="14.25" hidden="1">
      <c r="A3016" t="s">
        <v>26184</v>
      </c>
      <c r="B3016">
        <v>1045042</v>
      </c>
      <c r="C3016" t="s">
        <v>19403</v>
      </c>
      <c r="D3016" t="s">
        <v>19404</v>
      </c>
      <c r="E3016" t="s">
        <v>19405</v>
      </c>
      <c r="F3016" s="15">
        <v>5000</v>
      </c>
      <c r="G3016" t="s">
        <v>34</v>
      </c>
      <c r="H3016" t="s">
        <v>34</v>
      </c>
      <c r="I3016" t="s">
        <v>58</v>
      </c>
      <c r="J3016" t="s">
        <v>48</v>
      </c>
      <c r="K3016" t="s">
        <v>59</v>
      </c>
      <c r="L3016" t="s">
        <v>26185</v>
      </c>
      <c r="M3016" t="s">
        <v>26186</v>
      </c>
      <c r="N3016" t="s">
        <v>26187</v>
      </c>
      <c r="O3016">
        <f>VLOOKUP(B3016,HIS退!B:F,5,FALSE)</f>
        <v>-5000</v>
      </c>
      <c r="P3016" t="str">
        <f>VLOOKUP(B3016,HIS退!B:I,8,FALSE)</f>
        <v>1</v>
      </c>
      <c r="Q3016" s="38">
        <f>VLOOKUP(C3016,招行退!B:F,5,FALSE)</f>
        <v>5000</v>
      </c>
      <c r="R3016" t="str">
        <f>VLOOKUP(C3016,招行退!B:H,7,FALSE)</f>
        <v>S</v>
      </c>
      <c r="S3016" t="e">
        <f>VLOOKUP(C3016,招行退!B:I,8,FALSE)</f>
        <v>#N/A</v>
      </c>
    </row>
    <row r="3017" spans="1:19" ht="14.25" hidden="1">
      <c r="A3017" t="s">
        <v>26188</v>
      </c>
      <c r="B3017">
        <v>1045072</v>
      </c>
      <c r="C3017" t="s">
        <v>19407</v>
      </c>
      <c r="D3017" t="s">
        <v>19408</v>
      </c>
      <c r="E3017" t="s">
        <v>19409</v>
      </c>
      <c r="F3017" s="15">
        <v>342</v>
      </c>
      <c r="G3017" t="s">
        <v>34</v>
      </c>
      <c r="H3017" t="s">
        <v>34</v>
      </c>
      <c r="I3017" t="s">
        <v>58</v>
      </c>
      <c r="J3017" t="s">
        <v>48</v>
      </c>
      <c r="K3017" t="s">
        <v>59</v>
      </c>
      <c r="L3017" t="s">
        <v>26189</v>
      </c>
      <c r="M3017" t="s">
        <v>26190</v>
      </c>
      <c r="N3017" t="s">
        <v>26191</v>
      </c>
      <c r="O3017">
        <f>VLOOKUP(B3017,HIS退!B:F,5,FALSE)</f>
        <v>-342</v>
      </c>
      <c r="P3017" t="str">
        <f>VLOOKUP(B3017,HIS退!B:I,8,FALSE)</f>
        <v>1</v>
      </c>
      <c r="Q3017" s="38">
        <f>VLOOKUP(C3017,招行退!B:F,5,FALSE)</f>
        <v>342</v>
      </c>
      <c r="R3017" t="str">
        <f>VLOOKUP(C3017,招行退!B:H,7,FALSE)</f>
        <v>S</v>
      </c>
      <c r="S3017" t="e">
        <f>VLOOKUP(C3017,招行退!B:I,8,FALSE)</f>
        <v>#N/A</v>
      </c>
    </row>
    <row r="3018" spans="1:19" ht="14.25" hidden="1">
      <c r="A3018" t="s">
        <v>26192</v>
      </c>
      <c r="B3018">
        <v>1045107</v>
      </c>
      <c r="C3018" t="s">
        <v>19411</v>
      </c>
      <c r="D3018" t="s">
        <v>19412</v>
      </c>
      <c r="E3018" t="s">
        <v>19413</v>
      </c>
      <c r="F3018" s="15">
        <v>8943.25</v>
      </c>
      <c r="G3018" t="s">
        <v>34</v>
      </c>
      <c r="H3018" t="s">
        <v>34</v>
      </c>
      <c r="I3018" t="s">
        <v>58</v>
      </c>
      <c r="J3018" t="s">
        <v>48</v>
      </c>
      <c r="K3018" t="s">
        <v>59</v>
      </c>
      <c r="L3018" t="s">
        <v>26193</v>
      </c>
      <c r="M3018" t="s">
        <v>26194</v>
      </c>
      <c r="N3018" t="s">
        <v>26195</v>
      </c>
      <c r="O3018">
        <f>VLOOKUP(B3018,HIS退!B:F,5,FALSE)</f>
        <v>-8943.25</v>
      </c>
      <c r="P3018" t="str">
        <f>VLOOKUP(B3018,HIS退!B:I,8,FALSE)</f>
        <v>1</v>
      </c>
      <c r="Q3018" s="38">
        <f>VLOOKUP(C3018,招行退!B:F,5,FALSE)</f>
        <v>8943.25</v>
      </c>
      <c r="R3018" t="str">
        <f>VLOOKUP(C3018,招行退!B:H,7,FALSE)</f>
        <v>S</v>
      </c>
      <c r="S3018" t="e">
        <f>VLOOKUP(C3018,招行退!B:I,8,FALSE)</f>
        <v>#N/A</v>
      </c>
    </row>
    <row r="3019" spans="1:19" ht="14.25" hidden="1">
      <c r="A3019" t="s">
        <v>26196</v>
      </c>
      <c r="B3019">
        <v>1045135</v>
      </c>
      <c r="C3019" t="s">
        <v>19415</v>
      </c>
      <c r="D3019" t="s">
        <v>19416</v>
      </c>
      <c r="E3019" t="s">
        <v>19417</v>
      </c>
      <c r="F3019" s="15">
        <v>1700</v>
      </c>
      <c r="G3019" t="s">
        <v>34</v>
      </c>
      <c r="H3019" t="s">
        <v>34</v>
      </c>
      <c r="I3019" t="s">
        <v>58</v>
      </c>
      <c r="J3019" t="s">
        <v>48</v>
      </c>
      <c r="K3019" t="s">
        <v>59</v>
      </c>
      <c r="L3019" t="s">
        <v>26197</v>
      </c>
      <c r="M3019" t="s">
        <v>26198</v>
      </c>
      <c r="N3019" t="s">
        <v>26199</v>
      </c>
      <c r="O3019">
        <f>VLOOKUP(B3019,HIS退!B:F,5,FALSE)</f>
        <v>-1700</v>
      </c>
      <c r="P3019" t="str">
        <f>VLOOKUP(B3019,HIS退!B:I,8,FALSE)</f>
        <v>1</v>
      </c>
      <c r="Q3019" s="38">
        <f>VLOOKUP(C3019,招行退!B:F,5,FALSE)</f>
        <v>1700</v>
      </c>
      <c r="R3019" t="str">
        <f>VLOOKUP(C3019,招行退!B:H,7,FALSE)</f>
        <v>S</v>
      </c>
      <c r="S3019" t="e">
        <f>VLOOKUP(C3019,招行退!B:I,8,FALSE)</f>
        <v>#N/A</v>
      </c>
    </row>
    <row r="3020" spans="1:19" ht="14.25" hidden="1">
      <c r="A3020" t="s">
        <v>26200</v>
      </c>
      <c r="B3020">
        <v>1045263</v>
      </c>
      <c r="C3020" t="s">
        <v>19419</v>
      </c>
      <c r="D3020" t="s">
        <v>19420</v>
      </c>
      <c r="E3020" t="s">
        <v>19421</v>
      </c>
      <c r="F3020" s="15">
        <v>49.22</v>
      </c>
      <c r="G3020" t="s">
        <v>34</v>
      </c>
      <c r="H3020" t="s">
        <v>34</v>
      </c>
      <c r="I3020" t="s">
        <v>58</v>
      </c>
      <c r="J3020" t="s">
        <v>48</v>
      </c>
      <c r="K3020" t="s">
        <v>59</v>
      </c>
      <c r="L3020" t="s">
        <v>26201</v>
      </c>
      <c r="M3020" t="s">
        <v>26202</v>
      </c>
      <c r="N3020" t="s">
        <v>26203</v>
      </c>
      <c r="O3020">
        <f>VLOOKUP(B3020,HIS退!B:F,5,FALSE)</f>
        <v>-49.22</v>
      </c>
      <c r="P3020" t="str">
        <f>VLOOKUP(B3020,HIS退!B:I,8,FALSE)</f>
        <v>1</v>
      </c>
      <c r="Q3020" s="38">
        <f>VLOOKUP(C3020,招行退!B:F,5,FALSE)</f>
        <v>49.22</v>
      </c>
      <c r="R3020" t="str">
        <f>VLOOKUP(C3020,招行退!B:H,7,FALSE)</f>
        <v>S</v>
      </c>
      <c r="S3020" t="e">
        <f>VLOOKUP(C3020,招行退!B:I,8,FALSE)</f>
        <v>#N/A</v>
      </c>
    </row>
    <row r="3021" spans="1:19" ht="14.25" hidden="1">
      <c r="A3021" t="s">
        <v>26204</v>
      </c>
      <c r="B3021">
        <v>1045329</v>
      </c>
      <c r="C3021" t="s">
        <v>19423</v>
      </c>
      <c r="D3021" t="s">
        <v>19424</v>
      </c>
      <c r="E3021" t="s">
        <v>19425</v>
      </c>
      <c r="F3021" s="15">
        <v>516.5</v>
      </c>
      <c r="G3021" t="s">
        <v>34</v>
      </c>
      <c r="H3021" t="s">
        <v>34</v>
      </c>
      <c r="I3021" t="s">
        <v>58</v>
      </c>
      <c r="J3021" t="s">
        <v>48</v>
      </c>
      <c r="K3021" t="s">
        <v>59</v>
      </c>
      <c r="L3021" t="s">
        <v>26205</v>
      </c>
      <c r="M3021" t="s">
        <v>26206</v>
      </c>
      <c r="N3021" t="s">
        <v>26207</v>
      </c>
      <c r="O3021">
        <f>VLOOKUP(B3021,HIS退!B:F,5,FALSE)</f>
        <v>-516.5</v>
      </c>
      <c r="P3021" t="str">
        <f>VLOOKUP(B3021,HIS退!B:I,8,FALSE)</f>
        <v>1</v>
      </c>
      <c r="Q3021" s="38">
        <f>VLOOKUP(C3021,招行退!B:F,5,FALSE)</f>
        <v>516.5</v>
      </c>
      <c r="R3021" t="str">
        <f>VLOOKUP(C3021,招行退!B:H,7,FALSE)</f>
        <v>S</v>
      </c>
      <c r="S3021" t="e">
        <f>VLOOKUP(C3021,招行退!B:I,8,FALSE)</f>
        <v>#N/A</v>
      </c>
    </row>
    <row r="3022" spans="1:19" ht="14.25" hidden="1">
      <c r="A3022" t="s">
        <v>26208</v>
      </c>
      <c r="B3022">
        <v>1045415</v>
      </c>
      <c r="C3022" t="s">
        <v>19427</v>
      </c>
      <c r="D3022" t="s">
        <v>19428</v>
      </c>
      <c r="E3022" t="s">
        <v>19429</v>
      </c>
      <c r="F3022" s="15">
        <v>2871.32</v>
      </c>
      <c r="G3022" t="s">
        <v>34</v>
      </c>
      <c r="H3022" t="s">
        <v>34</v>
      </c>
      <c r="I3022" t="s">
        <v>58</v>
      </c>
      <c r="J3022" t="s">
        <v>48</v>
      </c>
      <c r="K3022" t="s">
        <v>59</v>
      </c>
      <c r="L3022" t="s">
        <v>26209</v>
      </c>
      <c r="M3022" t="s">
        <v>26210</v>
      </c>
      <c r="N3022" t="s">
        <v>26211</v>
      </c>
      <c r="O3022">
        <f>VLOOKUP(B3022,HIS退!B:F,5,FALSE)</f>
        <v>-2871.32</v>
      </c>
      <c r="P3022" t="str">
        <f>VLOOKUP(B3022,HIS退!B:I,8,FALSE)</f>
        <v>1</v>
      </c>
      <c r="Q3022" s="38">
        <f>VLOOKUP(C3022,招行退!B:F,5,FALSE)</f>
        <v>2871.32</v>
      </c>
      <c r="R3022" t="str">
        <f>VLOOKUP(C3022,招行退!B:H,7,FALSE)</f>
        <v>S</v>
      </c>
      <c r="S3022" t="e">
        <f>VLOOKUP(C3022,招行退!B:I,8,FALSE)</f>
        <v>#N/A</v>
      </c>
    </row>
    <row r="3023" spans="1:19" ht="14.25" hidden="1">
      <c r="A3023" t="s">
        <v>26212</v>
      </c>
      <c r="B3023">
        <v>1045500</v>
      </c>
      <c r="C3023" t="s">
        <v>19431</v>
      </c>
      <c r="D3023" t="s">
        <v>19432</v>
      </c>
      <c r="E3023" t="s">
        <v>19433</v>
      </c>
      <c r="F3023" s="15">
        <v>20.78</v>
      </c>
      <c r="G3023" t="s">
        <v>34</v>
      </c>
      <c r="H3023" t="s">
        <v>34</v>
      </c>
      <c r="I3023" t="s">
        <v>58</v>
      </c>
      <c r="J3023" t="s">
        <v>48</v>
      </c>
      <c r="K3023" t="s">
        <v>59</v>
      </c>
      <c r="L3023" t="s">
        <v>26213</v>
      </c>
      <c r="M3023" t="s">
        <v>26214</v>
      </c>
      <c r="N3023" t="s">
        <v>26215</v>
      </c>
      <c r="O3023">
        <f>VLOOKUP(B3023,HIS退!B:F,5,FALSE)</f>
        <v>-20.78</v>
      </c>
      <c r="P3023" t="str">
        <f>VLOOKUP(B3023,HIS退!B:I,8,FALSE)</f>
        <v>1</v>
      </c>
      <c r="Q3023" s="38">
        <f>VLOOKUP(C3023,招行退!B:F,5,FALSE)</f>
        <v>20.78</v>
      </c>
      <c r="R3023" t="str">
        <f>VLOOKUP(C3023,招行退!B:H,7,FALSE)</f>
        <v>S</v>
      </c>
      <c r="S3023" t="e">
        <f>VLOOKUP(C3023,招行退!B:I,8,FALSE)</f>
        <v>#N/A</v>
      </c>
    </row>
    <row r="3024" spans="1:19" ht="14.25" hidden="1">
      <c r="A3024" t="s">
        <v>26216</v>
      </c>
      <c r="B3024">
        <v>1045512</v>
      </c>
      <c r="C3024" t="s">
        <v>19435</v>
      </c>
      <c r="D3024" t="s">
        <v>19436</v>
      </c>
      <c r="E3024" t="s">
        <v>19437</v>
      </c>
      <c r="F3024" s="15">
        <v>97.5</v>
      </c>
      <c r="G3024" t="s">
        <v>34</v>
      </c>
      <c r="H3024" t="s">
        <v>34</v>
      </c>
      <c r="I3024" t="s">
        <v>58</v>
      </c>
      <c r="J3024" t="s">
        <v>48</v>
      </c>
      <c r="K3024" t="s">
        <v>59</v>
      </c>
      <c r="L3024" t="s">
        <v>26217</v>
      </c>
      <c r="M3024" t="s">
        <v>26218</v>
      </c>
      <c r="N3024" t="s">
        <v>26219</v>
      </c>
      <c r="O3024">
        <f>VLOOKUP(B3024,HIS退!B:F,5,FALSE)</f>
        <v>-97.5</v>
      </c>
      <c r="P3024" t="str">
        <f>VLOOKUP(B3024,HIS退!B:I,8,FALSE)</f>
        <v>1</v>
      </c>
      <c r="Q3024" s="38">
        <f>VLOOKUP(C3024,招行退!B:F,5,FALSE)</f>
        <v>97.5</v>
      </c>
      <c r="R3024" t="str">
        <f>VLOOKUP(C3024,招行退!B:H,7,FALSE)</f>
        <v>S</v>
      </c>
      <c r="S3024" t="e">
        <f>VLOOKUP(C3024,招行退!B:I,8,FALSE)</f>
        <v>#N/A</v>
      </c>
    </row>
    <row r="3025" spans="1:19" ht="14.25" hidden="1">
      <c r="A3025" t="s">
        <v>26220</v>
      </c>
      <c r="B3025">
        <v>1045552</v>
      </c>
      <c r="C3025" t="s">
        <v>19439</v>
      </c>
      <c r="D3025" t="s">
        <v>19440</v>
      </c>
      <c r="E3025" t="s">
        <v>19441</v>
      </c>
      <c r="F3025" s="15">
        <v>110.5</v>
      </c>
      <c r="G3025" t="s">
        <v>34</v>
      </c>
      <c r="H3025" t="s">
        <v>34</v>
      </c>
      <c r="I3025" t="s">
        <v>58</v>
      </c>
      <c r="J3025" t="s">
        <v>48</v>
      </c>
      <c r="K3025" t="s">
        <v>59</v>
      </c>
      <c r="L3025" t="s">
        <v>26221</v>
      </c>
      <c r="M3025" t="s">
        <v>26222</v>
      </c>
      <c r="N3025" t="s">
        <v>26223</v>
      </c>
      <c r="O3025">
        <f>VLOOKUP(B3025,HIS退!B:F,5,FALSE)</f>
        <v>-110.5</v>
      </c>
      <c r="P3025" t="str">
        <f>VLOOKUP(B3025,HIS退!B:I,8,FALSE)</f>
        <v>1</v>
      </c>
      <c r="Q3025" s="38">
        <f>VLOOKUP(C3025,招行退!B:F,5,FALSE)</f>
        <v>110.5</v>
      </c>
      <c r="R3025" t="str">
        <f>VLOOKUP(C3025,招行退!B:H,7,FALSE)</f>
        <v>S</v>
      </c>
      <c r="S3025" t="e">
        <f>VLOOKUP(C3025,招行退!B:I,8,FALSE)</f>
        <v>#N/A</v>
      </c>
    </row>
    <row r="3026" spans="1:19" ht="14.25" hidden="1">
      <c r="A3026" t="s">
        <v>26224</v>
      </c>
      <c r="B3026">
        <v>1045576</v>
      </c>
      <c r="C3026" t="s">
        <v>19443</v>
      </c>
      <c r="D3026" t="s">
        <v>19383</v>
      </c>
      <c r="E3026" t="s">
        <v>19384</v>
      </c>
      <c r="F3026" s="15">
        <v>2.7</v>
      </c>
      <c r="G3026" t="s">
        <v>34</v>
      </c>
      <c r="H3026" t="s">
        <v>34</v>
      </c>
      <c r="I3026" t="s">
        <v>58</v>
      </c>
      <c r="J3026" t="s">
        <v>48</v>
      </c>
      <c r="K3026" t="s">
        <v>59</v>
      </c>
      <c r="L3026" t="s">
        <v>26225</v>
      </c>
      <c r="M3026" t="s">
        <v>26226</v>
      </c>
      <c r="N3026" t="s">
        <v>26165</v>
      </c>
      <c r="O3026">
        <f>VLOOKUP(B3026,HIS退!B:F,5,FALSE)</f>
        <v>-2.7</v>
      </c>
      <c r="P3026" t="str">
        <f>VLOOKUP(B3026,HIS退!B:I,8,FALSE)</f>
        <v>1</v>
      </c>
      <c r="Q3026" s="38">
        <f>VLOOKUP(C3026,招行退!B:F,5,FALSE)</f>
        <v>2.7</v>
      </c>
      <c r="R3026" t="str">
        <f>VLOOKUP(C3026,招行退!B:H,7,FALSE)</f>
        <v>S</v>
      </c>
      <c r="S3026" t="e">
        <f>VLOOKUP(C3026,招行退!B:I,8,FALSE)</f>
        <v>#N/A</v>
      </c>
    </row>
    <row r="3027" spans="1:19" ht="14.25" hidden="1">
      <c r="A3027" t="s">
        <v>26227</v>
      </c>
      <c r="B3027">
        <v>1045589</v>
      </c>
      <c r="C3027" t="s">
        <v>19445</v>
      </c>
      <c r="D3027" t="s">
        <v>19446</v>
      </c>
      <c r="E3027" t="s">
        <v>19447</v>
      </c>
      <c r="F3027" s="15">
        <v>2000</v>
      </c>
      <c r="G3027" t="s">
        <v>34</v>
      </c>
      <c r="H3027" t="s">
        <v>34</v>
      </c>
      <c r="I3027" t="s">
        <v>58</v>
      </c>
      <c r="J3027" t="s">
        <v>48</v>
      </c>
      <c r="K3027" t="s">
        <v>59</v>
      </c>
      <c r="L3027" t="s">
        <v>26228</v>
      </c>
      <c r="M3027" t="s">
        <v>26229</v>
      </c>
      <c r="N3027" t="s">
        <v>5182</v>
      </c>
      <c r="O3027">
        <f>VLOOKUP(B3027,HIS退!B:F,5,FALSE)</f>
        <v>-2000</v>
      </c>
      <c r="P3027" t="str">
        <f>VLOOKUP(B3027,HIS退!B:I,8,FALSE)</f>
        <v>1</v>
      </c>
      <c r="Q3027" s="38">
        <f>VLOOKUP(C3027,招行退!B:F,5,FALSE)</f>
        <v>2000</v>
      </c>
      <c r="R3027" t="str">
        <f>VLOOKUP(C3027,招行退!B:H,7,FALSE)</f>
        <v>S</v>
      </c>
      <c r="S3027" t="e">
        <f>VLOOKUP(C3027,招行退!B:I,8,FALSE)</f>
        <v>#N/A</v>
      </c>
    </row>
    <row r="3028" spans="1:19" ht="14.25" hidden="1">
      <c r="A3028" t="s">
        <v>26230</v>
      </c>
      <c r="B3028">
        <v>1045672</v>
      </c>
      <c r="C3028" t="s">
        <v>19449</v>
      </c>
      <c r="D3028" t="s">
        <v>19450</v>
      </c>
      <c r="E3028" t="s">
        <v>12094</v>
      </c>
      <c r="F3028" s="15">
        <v>5000</v>
      </c>
      <c r="G3028" t="s">
        <v>34</v>
      </c>
      <c r="H3028" t="s">
        <v>34</v>
      </c>
      <c r="I3028" t="s">
        <v>58</v>
      </c>
      <c r="J3028" t="s">
        <v>48</v>
      </c>
      <c r="K3028" t="s">
        <v>59</v>
      </c>
      <c r="L3028" t="s">
        <v>26231</v>
      </c>
      <c r="M3028" t="s">
        <v>26232</v>
      </c>
      <c r="N3028" t="s">
        <v>12095</v>
      </c>
      <c r="O3028">
        <f>VLOOKUP(B3028,HIS退!B:F,5,FALSE)</f>
        <v>-5000</v>
      </c>
      <c r="P3028" t="str">
        <f>VLOOKUP(B3028,HIS退!B:I,8,FALSE)</f>
        <v>1</v>
      </c>
      <c r="Q3028" s="38">
        <f>VLOOKUP(C3028,招行退!B:F,5,FALSE)</f>
        <v>5000</v>
      </c>
      <c r="R3028" t="str">
        <f>VLOOKUP(C3028,招行退!B:H,7,FALSE)</f>
        <v>S</v>
      </c>
      <c r="S3028">
        <f>VLOOKUP(C3028,招行退!B:I,8,FALSE)</f>
        <v>0</v>
      </c>
    </row>
    <row r="3029" spans="1:19" ht="14.25" hidden="1">
      <c r="A3029" t="s">
        <v>26233</v>
      </c>
      <c r="B3029">
        <v>1045733</v>
      </c>
      <c r="C3029" t="s">
        <v>13432</v>
      </c>
      <c r="D3029" t="s">
        <v>19452</v>
      </c>
      <c r="E3029" t="s">
        <v>13435</v>
      </c>
      <c r="F3029" s="15">
        <v>200</v>
      </c>
      <c r="G3029" t="s">
        <v>34</v>
      </c>
      <c r="H3029" t="s">
        <v>34</v>
      </c>
      <c r="I3029" t="s">
        <v>340</v>
      </c>
      <c r="J3029" t="s">
        <v>57</v>
      </c>
      <c r="K3029" t="s">
        <v>59</v>
      </c>
      <c r="L3029" t="s">
        <v>13433</v>
      </c>
      <c r="M3029" t="s">
        <v>26234</v>
      </c>
      <c r="N3029" t="s">
        <v>13436</v>
      </c>
      <c r="O3029">
        <f>VLOOKUP(B3029,HIS退!B:F,5,FALSE)</f>
        <v>-200</v>
      </c>
      <c r="P3029" t="str">
        <f>VLOOKUP(B3029,HIS退!B:I,8,FALSE)</f>
        <v>9</v>
      </c>
      <c r="Q3029" s="38">
        <f>VLOOKUP(C3029,招行退!B:F,5,FALSE)</f>
        <v>200</v>
      </c>
      <c r="R3029" t="str">
        <f>VLOOKUP(C3029,招行退!B:H,7,FALSE)</f>
        <v>B</v>
      </c>
      <c r="S3029" t="str">
        <f>VLOOKUP(C3029,招行退!B:I,8,FALSE)</f>
        <v>20170728</v>
      </c>
    </row>
    <row r="3030" spans="1:19" ht="14.25" hidden="1">
      <c r="A3030" t="s">
        <v>26235</v>
      </c>
      <c r="B3030">
        <v>1045763</v>
      </c>
      <c r="C3030" t="s">
        <v>13439</v>
      </c>
      <c r="D3030" t="s">
        <v>19454</v>
      </c>
      <c r="E3030" t="s">
        <v>13449</v>
      </c>
      <c r="F3030" s="15">
        <v>5000</v>
      </c>
      <c r="G3030" t="s">
        <v>34</v>
      </c>
      <c r="H3030" t="s">
        <v>34</v>
      </c>
      <c r="I3030" t="s">
        <v>340</v>
      </c>
      <c r="J3030" t="s">
        <v>57</v>
      </c>
      <c r="K3030" t="s">
        <v>59</v>
      </c>
      <c r="L3030" t="s">
        <v>13440</v>
      </c>
      <c r="M3030" t="s">
        <v>26236</v>
      </c>
      <c r="N3030" t="s">
        <v>13443</v>
      </c>
      <c r="O3030">
        <f>VLOOKUP(B3030,HIS退!B:F,5,FALSE)</f>
        <v>-5000</v>
      </c>
      <c r="P3030" t="str">
        <f>VLOOKUP(B3030,HIS退!B:I,8,FALSE)</f>
        <v>9</v>
      </c>
      <c r="Q3030" s="38">
        <f>VLOOKUP(C3030,招行退!B:F,5,FALSE)</f>
        <v>5000</v>
      </c>
      <c r="R3030" t="str">
        <f>VLOOKUP(C3030,招行退!B:H,7,FALSE)</f>
        <v>B</v>
      </c>
      <c r="S3030" t="str">
        <f>VLOOKUP(C3030,招行退!B:I,8,FALSE)</f>
        <v>20170728</v>
      </c>
    </row>
    <row r="3031" spans="1:19" ht="14.25" hidden="1">
      <c r="A3031" t="s">
        <v>26237</v>
      </c>
      <c r="B3031">
        <v>1045776</v>
      </c>
      <c r="C3031" t="s">
        <v>19456</v>
      </c>
      <c r="D3031" t="s">
        <v>19457</v>
      </c>
      <c r="E3031" t="s">
        <v>9819</v>
      </c>
      <c r="F3031" s="15">
        <v>9506.08</v>
      </c>
      <c r="G3031" t="s">
        <v>34</v>
      </c>
      <c r="H3031" t="s">
        <v>34</v>
      </c>
      <c r="I3031" t="s">
        <v>58</v>
      </c>
      <c r="J3031" t="s">
        <v>48</v>
      </c>
      <c r="K3031" t="s">
        <v>59</v>
      </c>
      <c r="L3031" t="s">
        <v>26238</v>
      </c>
      <c r="M3031" t="s">
        <v>26239</v>
      </c>
      <c r="N3031" t="s">
        <v>26240</v>
      </c>
      <c r="O3031">
        <f>VLOOKUP(B3031,HIS退!B:F,5,FALSE)</f>
        <v>-9506.08</v>
      </c>
      <c r="P3031" t="str">
        <f>VLOOKUP(B3031,HIS退!B:I,8,FALSE)</f>
        <v>1</v>
      </c>
      <c r="Q3031" s="38">
        <f>VLOOKUP(C3031,招行退!B:F,5,FALSE)</f>
        <v>9506.08</v>
      </c>
      <c r="R3031" t="str">
        <f>VLOOKUP(C3031,招行退!B:H,7,FALSE)</f>
        <v>S</v>
      </c>
      <c r="S3031" t="e">
        <f>VLOOKUP(C3031,招行退!B:I,8,FALSE)</f>
        <v>#N/A</v>
      </c>
    </row>
    <row r="3032" spans="1:19" ht="14.25" hidden="1">
      <c r="A3032" t="s">
        <v>26241</v>
      </c>
      <c r="B3032">
        <v>1045840</v>
      </c>
      <c r="C3032" t="s">
        <v>19459</v>
      </c>
      <c r="D3032" t="s">
        <v>19460</v>
      </c>
      <c r="E3032" t="s">
        <v>19461</v>
      </c>
      <c r="F3032" s="15">
        <v>336.9</v>
      </c>
      <c r="G3032" t="s">
        <v>34</v>
      </c>
      <c r="H3032" t="s">
        <v>34</v>
      </c>
      <c r="I3032" t="s">
        <v>58</v>
      </c>
      <c r="J3032" t="s">
        <v>48</v>
      </c>
      <c r="K3032" t="s">
        <v>59</v>
      </c>
      <c r="L3032" t="s">
        <v>26242</v>
      </c>
      <c r="M3032" t="s">
        <v>26243</v>
      </c>
      <c r="N3032" t="s">
        <v>26244</v>
      </c>
      <c r="O3032">
        <f>VLOOKUP(B3032,HIS退!B:F,5,FALSE)</f>
        <v>-336.9</v>
      </c>
      <c r="P3032" t="str">
        <f>VLOOKUP(B3032,HIS退!B:I,8,FALSE)</f>
        <v>1</v>
      </c>
      <c r="Q3032" s="38">
        <f>VLOOKUP(C3032,招行退!B:F,5,FALSE)</f>
        <v>336.9</v>
      </c>
      <c r="R3032" t="str">
        <f>VLOOKUP(C3032,招行退!B:H,7,FALSE)</f>
        <v>S</v>
      </c>
      <c r="S3032" t="e">
        <f>VLOOKUP(C3032,招行退!B:I,8,FALSE)</f>
        <v>#N/A</v>
      </c>
    </row>
    <row r="3033" spans="1:19" ht="14.25" hidden="1">
      <c r="A3033" t="s">
        <v>26245</v>
      </c>
      <c r="B3033">
        <v>1045858</v>
      </c>
      <c r="C3033" t="s">
        <v>13446</v>
      </c>
      <c r="D3033" t="s">
        <v>19454</v>
      </c>
      <c r="E3033" t="s">
        <v>13449</v>
      </c>
      <c r="F3033" s="15">
        <v>964.18</v>
      </c>
      <c r="G3033" t="s">
        <v>34</v>
      </c>
      <c r="H3033" t="s">
        <v>34</v>
      </c>
      <c r="I3033" t="s">
        <v>340</v>
      </c>
      <c r="J3033" t="s">
        <v>57</v>
      </c>
      <c r="K3033" t="s">
        <v>59</v>
      </c>
      <c r="L3033" t="s">
        <v>13447</v>
      </c>
      <c r="M3033" t="s">
        <v>26246</v>
      </c>
      <c r="N3033" t="s">
        <v>13450</v>
      </c>
      <c r="O3033">
        <f>VLOOKUP(B3033,HIS退!B:F,5,FALSE)</f>
        <v>-964.18</v>
      </c>
      <c r="P3033" t="str">
        <f>VLOOKUP(B3033,HIS退!B:I,8,FALSE)</f>
        <v>9</v>
      </c>
      <c r="Q3033" s="38">
        <f>VLOOKUP(C3033,招行退!B:F,5,FALSE)</f>
        <v>964.18</v>
      </c>
      <c r="R3033" t="str">
        <f>VLOOKUP(C3033,招行退!B:H,7,FALSE)</f>
        <v>B</v>
      </c>
      <c r="S3033" t="str">
        <f>VLOOKUP(C3033,招行退!B:I,8,FALSE)</f>
        <v>20170728</v>
      </c>
    </row>
    <row r="3034" spans="1:19" ht="14.25" hidden="1">
      <c r="A3034" t="s">
        <v>26247</v>
      </c>
      <c r="B3034">
        <v>1045865</v>
      </c>
      <c r="C3034" t="s">
        <v>13453</v>
      </c>
      <c r="D3034" t="s">
        <v>18093</v>
      </c>
      <c r="E3034" t="s">
        <v>12857</v>
      </c>
      <c r="F3034" s="15">
        <v>2000</v>
      </c>
      <c r="G3034" t="s">
        <v>34</v>
      </c>
      <c r="H3034" t="s">
        <v>34</v>
      </c>
      <c r="I3034" t="s">
        <v>340</v>
      </c>
      <c r="J3034" t="s">
        <v>57</v>
      </c>
      <c r="K3034" t="s">
        <v>59</v>
      </c>
      <c r="L3034" t="s">
        <v>13454</v>
      </c>
      <c r="M3034" t="s">
        <v>26248</v>
      </c>
      <c r="N3034" t="s">
        <v>12858</v>
      </c>
      <c r="O3034">
        <f>VLOOKUP(B3034,HIS退!B:F,5,FALSE)</f>
        <v>-2000</v>
      </c>
      <c r="P3034" t="str">
        <f>VLOOKUP(B3034,HIS退!B:I,8,FALSE)</f>
        <v>9</v>
      </c>
      <c r="Q3034" s="38">
        <f>VLOOKUP(C3034,招行退!B:F,5,FALSE)</f>
        <v>2000</v>
      </c>
      <c r="R3034" t="str">
        <f>VLOOKUP(C3034,招行退!B:H,7,FALSE)</f>
        <v>B</v>
      </c>
      <c r="S3034" t="str">
        <f>VLOOKUP(C3034,招行退!B:I,8,FALSE)</f>
        <v>20170726</v>
      </c>
    </row>
    <row r="3035" spans="1:19" ht="14.25" hidden="1">
      <c r="A3035" t="s">
        <v>26249</v>
      </c>
      <c r="B3035">
        <v>1045889</v>
      </c>
      <c r="C3035" t="s">
        <v>13457</v>
      </c>
      <c r="D3035" t="s">
        <v>19465</v>
      </c>
      <c r="E3035" t="s">
        <v>13442</v>
      </c>
      <c r="F3035" s="15">
        <v>500</v>
      </c>
      <c r="G3035" t="s">
        <v>34</v>
      </c>
      <c r="H3035" t="s">
        <v>34</v>
      </c>
      <c r="I3035" t="s">
        <v>340</v>
      </c>
      <c r="J3035" t="s">
        <v>57</v>
      </c>
      <c r="K3035" t="s">
        <v>59</v>
      </c>
      <c r="L3035" t="s">
        <v>13458</v>
      </c>
      <c r="M3035" t="s">
        <v>26250</v>
      </c>
      <c r="N3035" t="s">
        <v>13450</v>
      </c>
      <c r="O3035">
        <f>VLOOKUP(B3035,HIS退!B:F,5,FALSE)</f>
        <v>-500</v>
      </c>
      <c r="P3035" t="str">
        <f>VLOOKUP(B3035,HIS退!B:I,8,FALSE)</f>
        <v>9</v>
      </c>
      <c r="Q3035" s="38">
        <f>VLOOKUP(C3035,招行退!B:F,5,FALSE)</f>
        <v>500</v>
      </c>
      <c r="R3035" t="str">
        <f>VLOOKUP(C3035,招行退!B:H,7,FALSE)</f>
        <v>B</v>
      </c>
      <c r="S3035" t="str">
        <f>VLOOKUP(C3035,招行退!B:I,8,FALSE)</f>
        <v>20170728</v>
      </c>
    </row>
    <row r="3036" spans="1:19" ht="14.25" hidden="1">
      <c r="A3036" t="s">
        <v>26251</v>
      </c>
      <c r="B3036">
        <v>1045896</v>
      </c>
      <c r="C3036" t="s">
        <v>19467</v>
      </c>
      <c r="D3036" t="s">
        <v>19468</v>
      </c>
      <c r="E3036" t="s">
        <v>19469</v>
      </c>
      <c r="F3036" s="15">
        <v>354.84</v>
      </c>
      <c r="G3036" t="s">
        <v>34</v>
      </c>
      <c r="H3036" t="s">
        <v>34</v>
      </c>
      <c r="I3036" t="s">
        <v>58</v>
      </c>
      <c r="J3036" t="s">
        <v>48</v>
      </c>
      <c r="K3036" t="s">
        <v>59</v>
      </c>
      <c r="L3036" t="s">
        <v>26252</v>
      </c>
      <c r="M3036" t="s">
        <v>26253</v>
      </c>
      <c r="N3036" t="s">
        <v>26254</v>
      </c>
      <c r="O3036">
        <f>VLOOKUP(B3036,HIS退!B:F,5,FALSE)</f>
        <v>-354.84</v>
      </c>
      <c r="P3036" t="str">
        <f>VLOOKUP(B3036,HIS退!B:I,8,FALSE)</f>
        <v>1</v>
      </c>
      <c r="Q3036" s="38">
        <f>VLOOKUP(C3036,招行退!B:F,5,FALSE)</f>
        <v>354.84</v>
      </c>
      <c r="R3036" t="str">
        <f>VLOOKUP(C3036,招行退!B:H,7,FALSE)</f>
        <v>S</v>
      </c>
      <c r="S3036" t="e">
        <f>VLOOKUP(C3036,招行退!B:I,8,FALSE)</f>
        <v>#N/A</v>
      </c>
    </row>
    <row r="3037" spans="1:19" ht="14.25" hidden="1">
      <c r="A3037" t="s">
        <v>26255</v>
      </c>
      <c r="B3037">
        <v>1046247</v>
      </c>
      <c r="C3037" t="s">
        <v>19471</v>
      </c>
      <c r="D3037" t="s">
        <v>19472</v>
      </c>
      <c r="E3037" t="s">
        <v>19473</v>
      </c>
      <c r="F3037" s="15">
        <v>73.83</v>
      </c>
      <c r="G3037" t="s">
        <v>34</v>
      </c>
      <c r="H3037" t="s">
        <v>34</v>
      </c>
      <c r="I3037" t="s">
        <v>58</v>
      </c>
      <c r="J3037" t="s">
        <v>48</v>
      </c>
      <c r="K3037" t="s">
        <v>59</v>
      </c>
      <c r="L3037" t="s">
        <v>26256</v>
      </c>
      <c r="M3037" t="s">
        <v>26257</v>
      </c>
      <c r="N3037" t="s">
        <v>26258</v>
      </c>
      <c r="O3037">
        <f>VLOOKUP(B3037,HIS退!B:F,5,FALSE)</f>
        <v>-73.83</v>
      </c>
      <c r="P3037" t="str">
        <f>VLOOKUP(B3037,HIS退!B:I,8,FALSE)</f>
        <v>1</v>
      </c>
      <c r="Q3037" s="38">
        <f>VLOOKUP(C3037,招行退!B:F,5,FALSE)</f>
        <v>73.83</v>
      </c>
      <c r="R3037" t="str">
        <f>VLOOKUP(C3037,招行退!B:H,7,FALSE)</f>
        <v>S</v>
      </c>
      <c r="S3037" t="e">
        <f>VLOOKUP(C3037,招行退!B:I,8,FALSE)</f>
        <v>#N/A</v>
      </c>
    </row>
    <row r="3038" spans="1:19" ht="14.25" hidden="1">
      <c r="A3038" t="s">
        <v>26259</v>
      </c>
      <c r="B3038">
        <v>1046311</v>
      </c>
      <c r="C3038" t="s">
        <v>13462</v>
      </c>
      <c r="D3038" t="s">
        <v>19475</v>
      </c>
      <c r="E3038" t="s">
        <v>13465</v>
      </c>
      <c r="F3038" s="15">
        <v>1.7</v>
      </c>
      <c r="G3038" t="s">
        <v>34</v>
      </c>
      <c r="H3038" t="s">
        <v>34</v>
      </c>
      <c r="I3038" t="s">
        <v>340</v>
      </c>
      <c r="J3038" t="s">
        <v>57</v>
      </c>
      <c r="K3038" t="s">
        <v>59</v>
      </c>
      <c r="L3038" t="s">
        <v>13463</v>
      </c>
      <c r="M3038" t="s">
        <v>26260</v>
      </c>
      <c r="N3038" t="s">
        <v>13466</v>
      </c>
      <c r="O3038">
        <f>VLOOKUP(B3038,HIS退!B:F,5,FALSE)</f>
        <v>-1.7</v>
      </c>
      <c r="P3038" t="str">
        <f>VLOOKUP(B3038,HIS退!B:I,8,FALSE)</f>
        <v>9</v>
      </c>
      <c r="Q3038" s="38">
        <f>VLOOKUP(C3038,招行退!B:F,5,FALSE)</f>
        <v>1.7</v>
      </c>
      <c r="R3038" t="str">
        <f>VLOOKUP(C3038,招行退!B:H,7,FALSE)</f>
        <v>B</v>
      </c>
      <c r="S3038" t="str">
        <f>VLOOKUP(C3038,招行退!B:I,8,FALSE)</f>
        <v>20170728</v>
      </c>
    </row>
    <row r="3039" spans="1:19" ht="14.25" hidden="1">
      <c r="A3039" t="s">
        <v>26261</v>
      </c>
      <c r="B3039">
        <v>1046392</v>
      </c>
      <c r="C3039" t="s">
        <v>19477</v>
      </c>
      <c r="D3039" t="s">
        <v>19478</v>
      </c>
      <c r="E3039" t="s">
        <v>19479</v>
      </c>
      <c r="F3039" s="15">
        <v>14816.4</v>
      </c>
      <c r="G3039" t="s">
        <v>34</v>
      </c>
      <c r="H3039" t="s">
        <v>34</v>
      </c>
      <c r="I3039" t="s">
        <v>58</v>
      </c>
      <c r="J3039" t="s">
        <v>48</v>
      </c>
      <c r="K3039" t="s">
        <v>59</v>
      </c>
      <c r="L3039" t="s">
        <v>26262</v>
      </c>
      <c r="M3039" t="s">
        <v>26263</v>
      </c>
      <c r="N3039" t="s">
        <v>26264</v>
      </c>
      <c r="O3039">
        <f>VLOOKUP(B3039,HIS退!B:F,5,FALSE)</f>
        <v>-14816.4</v>
      </c>
      <c r="P3039" t="str">
        <f>VLOOKUP(B3039,HIS退!B:I,8,FALSE)</f>
        <v>1</v>
      </c>
      <c r="Q3039" s="38">
        <f>VLOOKUP(C3039,招行退!B:F,5,FALSE)</f>
        <v>14816.4</v>
      </c>
      <c r="R3039" t="str">
        <f>VLOOKUP(C3039,招行退!B:H,7,FALSE)</f>
        <v>S</v>
      </c>
      <c r="S3039" t="e">
        <f>VLOOKUP(C3039,招行退!B:I,8,FALSE)</f>
        <v>#N/A</v>
      </c>
    </row>
    <row r="3040" spans="1:19" ht="14.25" hidden="1">
      <c r="A3040" t="s">
        <v>26265</v>
      </c>
      <c r="B3040">
        <v>1046414</v>
      </c>
      <c r="C3040" t="s">
        <v>19481</v>
      </c>
      <c r="D3040" t="s">
        <v>19482</v>
      </c>
      <c r="E3040" t="s">
        <v>19483</v>
      </c>
      <c r="F3040" s="15">
        <v>449.5</v>
      </c>
      <c r="G3040" t="s">
        <v>34</v>
      </c>
      <c r="H3040" t="s">
        <v>34</v>
      </c>
      <c r="I3040" t="s">
        <v>58</v>
      </c>
      <c r="J3040" t="s">
        <v>48</v>
      </c>
      <c r="K3040" t="s">
        <v>59</v>
      </c>
      <c r="L3040" t="s">
        <v>26266</v>
      </c>
      <c r="M3040" t="s">
        <v>26267</v>
      </c>
      <c r="N3040" t="s">
        <v>26268</v>
      </c>
      <c r="O3040">
        <f>VLOOKUP(B3040,HIS退!B:F,5,FALSE)</f>
        <v>-449.5</v>
      </c>
      <c r="P3040" t="str">
        <f>VLOOKUP(B3040,HIS退!B:I,8,FALSE)</f>
        <v>1</v>
      </c>
      <c r="Q3040" s="38">
        <f>VLOOKUP(C3040,招行退!B:F,5,FALSE)</f>
        <v>449.5</v>
      </c>
      <c r="R3040" t="str">
        <f>VLOOKUP(C3040,招行退!B:H,7,FALSE)</f>
        <v>S</v>
      </c>
      <c r="S3040" t="e">
        <f>VLOOKUP(C3040,招行退!B:I,8,FALSE)</f>
        <v>#N/A</v>
      </c>
    </row>
    <row r="3041" spans="1:19" ht="14.25" hidden="1">
      <c r="A3041" t="s">
        <v>26269</v>
      </c>
      <c r="B3041">
        <v>1046486</v>
      </c>
      <c r="C3041" t="s">
        <v>13425</v>
      </c>
      <c r="D3041" t="s">
        <v>19485</v>
      </c>
      <c r="E3041" t="s">
        <v>13428</v>
      </c>
      <c r="F3041" s="15">
        <v>448.14</v>
      </c>
      <c r="G3041" t="s">
        <v>34</v>
      </c>
      <c r="H3041" t="s">
        <v>34</v>
      </c>
      <c r="I3041" t="s">
        <v>340</v>
      </c>
      <c r="J3041" t="s">
        <v>57</v>
      </c>
      <c r="K3041" t="s">
        <v>59</v>
      </c>
      <c r="L3041" t="s">
        <v>13426</v>
      </c>
      <c r="M3041" t="s">
        <v>26270</v>
      </c>
      <c r="N3041" t="s">
        <v>13429</v>
      </c>
      <c r="O3041">
        <f>VLOOKUP(B3041,HIS退!B:F,5,FALSE)</f>
        <v>-448.14</v>
      </c>
      <c r="P3041" t="str">
        <f>VLOOKUP(B3041,HIS退!B:I,8,FALSE)</f>
        <v>9</v>
      </c>
      <c r="Q3041" s="38">
        <f>VLOOKUP(C3041,招行退!B:F,5,FALSE)</f>
        <v>448.14</v>
      </c>
      <c r="R3041" t="str">
        <f>VLOOKUP(C3041,招行退!B:H,7,FALSE)</f>
        <v>B</v>
      </c>
      <c r="S3041" t="str">
        <f>VLOOKUP(C3041,招行退!B:I,8,FALSE)</f>
        <v>20170728</v>
      </c>
    </row>
    <row r="3042" spans="1:19" ht="14.25" hidden="1">
      <c r="A3042" t="s">
        <v>26271</v>
      </c>
      <c r="B3042">
        <v>1046494</v>
      </c>
      <c r="C3042" t="s">
        <v>19487</v>
      </c>
      <c r="D3042" t="s">
        <v>19488</v>
      </c>
      <c r="E3042" t="s">
        <v>19489</v>
      </c>
      <c r="F3042" s="15">
        <v>50</v>
      </c>
      <c r="G3042" t="s">
        <v>34</v>
      </c>
      <c r="H3042" t="s">
        <v>34</v>
      </c>
      <c r="I3042" t="s">
        <v>58</v>
      </c>
      <c r="J3042" t="s">
        <v>48</v>
      </c>
      <c r="K3042" t="s">
        <v>59</v>
      </c>
      <c r="L3042" t="s">
        <v>26272</v>
      </c>
      <c r="M3042" t="s">
        <v>26273</v>
      </c>
      <c r="N3042" t="s">
        <v>26274</v>
      </c>
      <c r="O3042">
        <f>VLOOKUP(B3042,HIS退!B:F,5,FALSE)</f>
        <v>-50</v>
      </c>
      <c r="P3042" t="str">
        <f>VLOOKUP(B3042,HIS退!B:I,8,FALSE)</f>
        <v>1</v>
      </c>
      <c r="Q3042" s="38">
        <f>VLOOKUP(C3042,招行退!B:F,5,FALSE)</f>
        <v>50</v>
      </c>
      <c r="R3042" t="str">
        <f>VLOOKUP(C3042,招行退!B:H,7,FALSE)</f>
        <v>S</v>
      </c>
      <c r="S3042" t="e">
        <f>VLOOKUP(C3042,招行退!B:I,8,FALSE)</f>
        <v>#N/A</v>
      </c>
    </row>
    <row r="3043" spans="1:19" ht="14.25" hidden="1">
      <c r="A3043" t="s">
        <v>26275</v>
      </c>
      <c r="B3043">
        <v>1046499</v>
      </c>
      <c r="C3043" t="s">
        <v>13418</v>
      </c>
      <c r="D3043" t="s">
        <v>19491</v>
      </c>
      <c r="E3043" t="s">
        <v>13421</v>
      </c>
      <c r="F3043" s="15">
        <v>492.5</v>
      </c>
      <c r="G3043" t="s">
        <v>34</v>
      </c>
      <c r="H3043" t="s">
        <v>34</v>
      </c>
      <c r="I3043" t="s">
        <v>340</v>
      </c>
      <c r="J3043" t="s">
        <v>57</v>
      </c>
      <c r="K3043" t="s">
        <v>59</v>
      </c>
      <c r="L3043" t="s">
        <v>13419</v>
      </c>
      <c r="M3043" t="s">
        <v>26276</v>
      </c>
      <c r="N3043" t="s">
        <v>13422</v>
      </c>
      <c r="O3043">
        <f>VLOOKUP(B3043,HIS退!B:F,5,FALSE)</f>
        <v>-492.5</v>
      </c>
      <c r="P3043" t="str">
        <f>VLOOKUP(B3043,HIS退!B:I,8,FALSE)</f>
        <v>9</v>
      </c>
      <c r="Q3043" s="38">
        <f>VLOOKUP(C3043,招行退!B:F,5,FALSE)</f>
        <v>492.5</v>
      </c>
      <c r="R3043" t="str">
        <f>VLOOKUP(C3043,招行退!B:H,7,FALSE)</f>
        <v>B</v>
      </c>
      <c r="S3043" t="str">
        <f>VLOOKUP(C3043,招行退!B:I,8,FALSE)</f>
        <v>20170728</v>
      </c>
    </row>
    <row r="3044" spans="1:19" ht="14.25" hidden="1">
      <c r="A3044" t="s">
        <v>26277</v>
      </c>
      <c r="B3044">
        <v>1046702</v>
      </c>
      <c r="C3044" t="s">
        <v>19493</v>
      </c>
      <c r="D3044" t="s">
        <v>19494</v>
      </c>
      <c r="E3044" t="s">
        <v>19495</v>
      </c>
      <c r="F3044" s="15">
        <v>3069</v>
      </c>
      <c r="G3044" t="s">
        <v>34</v>
      </c>
      <c r="H3044" t="s">
        <v>34</v>
      </c>
      <c r="I3044" t="s">
        <v>58</v>
      </c>
      <c r="J3044" t="s">
        <v>48</v>
      </c>
      <c r="K3044" t="s">
        <v>59</v>
      </c>
      <c r="L3044" t="s">
        <v>26278</v>
      </c>
      <c r="M3044" t="s">
        <v>26279</v>
      </c>
      <c r="N3044" t="s">
        <v>26280</v>
      </c>
      <c r="O3044">
        <f>VLOOKUP(B3044,HIS退!B:F,5,FALSE)</f>
        <v>-3069</v>
      </c>
      <c r="P3044" t="str">
        <f>VLOOKUP(B3044,HIS退!B:I,8,FALSE)</f>
        <v>1</v>
      </c>
      <c r="Q3044" s="38">
        <f>VLOOKUP(C3044,招行退!B:F,5,FALSE)</f>
        <v>3069</v>
      </c>
      <c r="R3044" t="str">
        <f>VLOOKUP(C3044,招行退!B:H,7,FALSE)</f>
        <v>S</v>
      </c>
      <c r="S3044" t="e">
        <f>VLOOKUP(C3044,招行退!B:I,8,FALSE)</f>
        <v>#N/A</v>
      </c>
    </row>
    <row r="3045" spans="1:19" ht="14.25" hidden="1">
      <c r="A3045" t="s">
        <v>26281</v>
      </c>
      <c r="B3045">
        <v>1046795</v>
      </c>
      <c r="C3045" t="s">
        <v>19497</v>
      </c>
      <c r="D3045" t="s">
        <v>19498</v>
      </c>
      <c r="E3045" t="s">
        <v>19499</v>
      </c>
      <c r="F3045" s="15">
        <v>39784.03</v>
      </c>
      <c r="G3045" t="s">
        <v>34</v>
      </c>
      <c r="H3045" t="s">
        <v>34</v>
      </c>
      <c r="I3045" t="s">
        <v>58</v>
      </c>
      <c r="J3045" t="s">
        <v>48</v>
      </c>
      <c r="K3045" t="s">
        <v>59</v>
      </c>
      <c r="L3045" t="s">
        <v>26282</v>
      </c>
      <c r="M3045" t="s">
        <v>26283</v>
      </c>
      <c r="N3045" t="s">
        <v>26284</v>
      </c>
      <c r="O3045">
        <f>VLOOKUP(B3045,HIS退!B:F,5,FALSE)</f>
        <v>-39784.03</v>
      </c>
      <c r="P3045" t="str">
        <f>VLOOKUP(B3045,HIS退!B:I,8,FALSE)</f>
        <v>1</v>
      </c>
      <c r="Q3045" s="38">
        <f>VLOOKUP(C3045,招行退!B:F,5,FALSE)</f>
        <v>39784.03</v>
      </c>
      <c r="R3045" t="str">
        <f>VLOOKUP(C3045,招行退!B:H,7,FALSE)</f>
        <v>S</v>
      </c>
      <c r="S3045" t="e">
        <f>VLOOKUP(C3045,招行退!B:I,8,FALSE)</f>
        <v>#N/A</v>
      </c>
    </row>
    <row r="3046" spans="1:19" ht="14.25" hidden="1">
      <c r="A3046" t="s">
        <v>26285</v>
      </c>
      <c r="B3046">
        <v>1046880</v>
      </c>
      <c r="C3046" t="s">
        <v>19501</v>
      </c>
      <c r="D3046" t="s">
        <v>19502</v>
      </c>
      <c r="E3046" t="s">
        <v>19503</v>
      </c>
      <c r="F3046" s="15">
        <v>100</v>
      </c>
      <c r="G3046" t="s">
        <v>34</v>
      </c>
      <c r="H3046" t="s">
        <v>34</v>
      </c>
      <c r="I3046" t="s">
        <v>58</v>
      </c>
      <c r="J3046" t="s">
        <v>48</v>
      </c>
      <c r="K3046" t="s">
        <v>59</v>
      </c>
      <c r="L3046" t="s">
        <v>26286</v>
      </c>
      <c r="M3046" t="s">
        <v>26287</v>
      </c>
      <c r="N3046" t="s">
        <v>26288</v>
      </c>
      <c r="O3046">
        <f>VLOOKUP(B3046,HIS退!B:F,5,FALSE)</f>
        <v>-100</v>
      </c>
      <c r="P3046" t="str">
        <f>VLOOKUP(B3046,HIS退!B:I,8,FALSE)</f>
        <v>1</v>
      </c>
      <c r="Q3046" s="38">
        <f>VLOOKUP(C3046,招行退!B:F,5,FALSE)</f>
        <v>100</v>
      </c>
      <c r="R3046" t="str">
        <f>VLOOKUP(C3046,招行退!B:H,7,FALSE)</f>
        <v>S</v>
      </c>
      <c r="S3046" t="e">
        <f>VLOOKUP(C3046,招行退!B:I,8,FALSE)</f>
        <v>#N/A</v>
      </c>
    </row>
    <row r="3047" spans="1:19" ht="14.25" hidden="1">
      <c r="A3047" t="s">
        <v>26289</v>
      </c>
      <c r="B3047">
        <v>1046897</v>
      </c>
      <c r="C3047" t="s">
        <v>19505</v>
      </c>
      <c r="D3047" t="s">
        <v>19506</v>
      </c>
      <c r="E3047" t="s">
        <v>19507</v>
      </c>
      <c r="F3047" s="15">
        <v>100</v>
      </c>
      <c r="G3047" t="s">
        <v>34</v>
      </c>
      <c r="H3047" t="s">
        <v>34</v>
      </c>
      <c r="I3047" t="s">
        <v>58</v>
      </c>
      <c r="J3047" t="s">
        <v>48</v>
      </c>
      <c r="K3047" t="s">
        <v>59</v>
      </c>
      <c r="L3047" t="s">
        <v>26290</v>
      </c>
      <c r="M3047" t="s">
        <v>26291</v>
      </c>
      <c r="N3047" t="s">
        <v>26292</v>
      </c>
      <c r="O3047">
        <f>VLOOKUP(B3047,HIS退!B:F,5,FALSE)</f>
        <v>-100</v>
      </c>
      <c r="P3047" t="str">
        <f>VLOOKUP(B3047,HIS退!B:I,8,FALSE)</f>
        <v>1</v>
      </c>
      <c r="Q3047" s="38">
        <f>VLOOKUP(C3047,招行退!B:F,5,FALSE)</f>
        <v>100</v>
      </c>
      <c r="R3047" t="str">
        <f>VLOOKUP(C3047,招行退!B:H,7,FALSE)</f>
        <v>S</v>
      </c>
      <c r="S3047" t="e">
        <f>VLOOKUP(C3047,招行退!B:I,8,FALSE)</f>
        <v>#N/A</v>
      </c>
    </row>
    <row r="3048" spans="1:19" ht="14.25" hidden="1">
      <c r="A3048" t="s">
        <v>26293</v>
      </c>
      <c r="B3048">
        <v>1046951</v>
      </c>
      <c r="C3048" t="s">
        <v>13483</v>
      </c>
      <c r="D3048" t="s">
        <v>19509</v>
      </c>
      <c r="E3048" t="s">
        <v>13486</v>
      </c>
      <c r="F3048" s="15">
        <v>83</v>
      </c>
      <c r="G3048" t="s">
        <v>34</v>
      </c>
      <c r="H3048" t="s">
        <v>34</v>
      </c>
      <c r="I3048" t="s">
        <v>340</v>
      </c>
      <c r="J3048" t="s">
        <v>57</v>
      </c>
      <c r="K3048" t="s">
        <v>59</v>
      </c>
      <c r="L3048" t="s">
        <v>13484</v>
      </c>
      <c r="M3048" t="s">
        <v>26294</v>
      </c>
      <c r="N3048" t="s">
        <v>13487</v>
      </c>
      <c r="O3048">
        <f>VLOOKUP(B3048,HIS退!B:F,5,FALSE)</f>
        <v>-83</v>
      </c>
      <c r="P3048" t="str">
        <f>VLOOKUP(B3048,HIS退!B:I,8,FALSE)</f>
        <v>9</v>
      </c>
      <c r="Q3048" s="38">
        <f>VLOOKUP(C3048,招行退!B:F,5,FALSE)</f>
        <v>83</v>
      </c>
      <c r="R3048" t="str">
        <f>VLOOKUP(C3048,招行退!B:H,7,FALSE)</f>
        <v>B</v>
      </c>
      <c r="S3048" t="str">
        <f>VLOOKUP(C3048,招行退!B:I,8,FALSE)</f>
        <v>20170728</v>
      </c>
    </row>
    <row r="3049" spans="1:19" ht="14.25" hidden="1">
      <c r="A3049" t="s">
        <v>26295</v>
      </c>
      <c r="B3049">
        <v>1046966</v>
      </c>
      <c r="C3049" t="s">
        <v>19511</v>
      </c>
      <c r="D3049" t="s">
        <v>19512</v>
      </c>
      <c r="E3049" t="s">
        <v>19513</v>
      </c>
      <c r="F3049" s="15">
        <v>4222.55</v>
      </c>
      <c r="G3049" t="s">
        <v>34</v>
      </c>
      <c r="H3049" t="s">
        <v>34</v>
      </c>
      <c r="I3049" t="s">
        <v>58</v>
      </c>
      <c r="J3049" t="s">
        <v>48</v>
      </c>
      <c r="K3049" t="s">
        <v>59</v>
      </c>
      <c r="L3049" t="s">
        <v>26296</v>
      </c>
      <c r="M3049" t="s">
        <v>26297</v>
      </c>
      <c r="N3049" t="s">
        <v>26298</v>
      </c>
      <c r="O3049">
        <f>VLOOKUP(B3049,HIS退!B:F,5,FALSE)</f>
        <v>-4222.55</v>
      </c>
      <c r="P3049" t="str">
        <f>VLOOKUP(B3049,HIS退!B:I,8,FALSE)</f>
        <v>1</v>
      </c>
      <c r="Q3049" s="38">
        <f>VLOOKUP(C3049,招行退!B:F,5,FALSE)</f>
        <v>4222.55</v>
      </c>
      <c r="R3049" t="str">
        <f>VLOOKUP(C3049,招行退!B:H,7,FALSE)</f>
        <v>S</v>
      </c>
      <c r="S3049" t="e">
        <f>VLOOKUP(C3049,招行退!B:I,8,FALSE)</f>
        <v>#N/A</v>
      </c>
    </row>
    <row r="3050" spans="1:19" ht="14.25" hidden="1">
      <c r="A3050" t="s">
        <v>26299</v>
      </c>
      <c r="B3050">
        <v>1047001</v>
      </c>
      <c r="C3050" t="s">
        <v>19515</v>
      </c>
      <c r="D3050" t="s">
        <v>17848</v>
      </c>
      <c r="E3050" t="s">
        <v>17849</v>
      </c>
      <c r="F3050" s="15">
        <v>180</v>
      </c>
      <c r="G3050" t="s">
        <v>34</v>
      </c>
      <c r="H3050" t="s">
        <v>34</v>
      </c>
      <c r="I3050" t="s">
        <v>58</v>
      </c>
      <c r="J3050" t="s">
        <v>48</v>
      </c>
      <c r="K3050" t="s">
        <v>59</v>
      </c>
      <c r="L3050" t="s">
        <v>26300</v>
      </c>
      <c r="M3050" t="s">
        <v>26301</v>
      </c>
      <c r="N3050" t="s">
        <v>24582</v>
      </c>
      <c r="O3050">
        <f>VLOOKUP(B3050,HIS退!B:F,5,FALSE)</f>
        <v>-180</v>
      </c>
      <c r="P3050" t="str">
        <f>VLOOKUP(B3050,HIS退!B:I,8,FALSE)</f>
        <v>1</v>
      </c>
      <c r="Q3050" s="38">
        <f>VLOOKUP(C3050,招行退!B:F,5,FALSE)</f>
        <v>180</v>
      </c>
      <c r="R3050" t="str">
        <f>VLOOKUP(C3050,招行退!B:H,7,FALSE)</f>
        <v>S</v>
      </c>
      <c r="S3050" t="e">
        <f>VLOOKUP(C3050,招行退!B:I,8,FALSE)</f>
        <v>#N/A</v>
      </c>
    </row>
    <row r="3051" spans="1:19" ht="14.25" hidden="1">
      <c r="A3051" t="s">
        <v>26302</v>
      </c>
      <c r="B3051">
        <v>1047074</v>
      </c>
      <c r="C3051" t="s">
        <v>13476</v>
      </c>
      <c r="D3051" t="s">
        <v>19517</v>
      </c>
      <c r="E3051" t="s">
        <v>13479</v>
      </c>
      <c r="F3051" s="15">
        <v>592.85</v>
      </c>
      <c r="G3051" t="s">
        <v>34</v>
      </c>
      <c r="H3051" t="s">
        <v>34</v>
      </c>
      <c r="I3051" t="s">
        <v>340</v>
      </c>
      <c r="J3051" t="s">
        <v>57</v>
      </c>
      <c r="K3051" t="s">
        <v>59</v>
      </c>
      <c r="L3051" t="s">
        <v>13477</v>
      </c>
      <c r="M3051" t="s">
        <v>26303</v>
      </c>
      <c r="N3051" t="s">
        <v>13480</v>
      </c>
      <c r="O3051">
        <f>VLOOKUP(B3051,HIS退!B:F,5,FALSE)</f>
        <v>-592.85</v>
      </c>
      <c r="P3051" t="str">
        <f>VLOOKUP(B3051,HIS退!B:I,8,FALSE)</f>
        <v>9</v>
      </c>
      <c r="Q3051" s="38">
        <f>VLOOKUP(C3051,招行退!B:F,5,FALSE)</f>
        <v>592.85</v>
      </c>
      <c r="R3051" t="str">
        <f>VLOOKUP(C3051,招行退!B:H,7,FALSE)</f>
        <v>B</v>
      </c>
      <c r="S3051" t="str">
        <f>VLOOKUP(C3051,招行退!B:I,8,FALSE)</f>
        <v>20170728</v>
      </c>
    </row>
    <row r="3052" spans="1:19" ht="14.25" hidden="1">
      <c r="A3052" t="s">
        <v>26304</v>
      </c>
      <c r="B3052">
        <v>1047151</v>
      </c>
      <c r="C3052" t="s">
        <v>19519</v>
      </c>
      <c r="D3052" t="s">
        <v>19520</v>
      </c>
      <c r="E3052" t="s">
        <v>13486</v>
      </c>
      <c r="F3052" s="15">
        <v>15560.29</v>
      </c>
      <c r="G3052" t="s">
        <v>34</v>
      </c>
      <c r="H3052" t="s">
        <v>34</v>
      </c>
      <c r="I3052" t="s">
        <v>58</v>
      </c>
      <c r="J3052" t="s">
        <v>48</v>
      </c>
      <c r="K3052" t="s">
        <v>59</v>
      </c>
      <c r="L3052" t="s">
        <v>26305</v>
      </c>
      <c r="M3052" t="s">
        <v>26306</v>
      </c>
      <c r="N3052" t="s">
        <v>26307</v>
      </c>
      <c r="O3052">
        <f>VLOOKUP(B3052,HIS退!B:F,5,FALSE)</f>
        <v>-15560.29</v>
      </c>
      <c r="P3052" t="str">
        <f>VLOOKUP(B3052,HIS退!B:I,8,FALSE)</f>
        <v>1</v>
      </c>
      <c r="Q3052" s="38">
        <f>VLOOKUP(C3052,招行退!B:F,5,FALSE)</f>
        <v>15560.29</v>
      </c>
      <c r="R3052" t="str">
        <f>VLOOKUP(C3052,招行退!B:H,7,FALSE)</f>
        <v>S</v>
      </c>
      <c r="S3052" t="e">
        <f>VLOOKUP(C3052,招行退!B:I,8,FALSE)</f>
        <v>#N/A</v>
      </c>
    </row>
    <row r="3053" spans="1:19" ht="14.25" hidden="1">
      <c r="A3053" t="s">
        <v>26308</v>
      </c>
      <c r="B3053">
        <v>1047206</v>
      </c>
      <c r="C3053" t="s">
        <v>19522</v>
      </c>
      <c r="D3053" t="s">
        <v>19523</v>
      </c>
      <c r="E3053" t="s">
        <v>19524</v>
      </c>
      <c r="F3053" s="15">
        <v>256.60000000000002</v>
      </c>
      <c r="G3053" t="s">
        <v>34</v>
      </c>
      <c r="H3053" t="s">
        <v>34</v>
      </c>
      <c r="I3053" t="s">
        <v>58</v>
      </c>
      <c r="J3053" t="s">
        <v>48</v>
      </c>
      <c r="K3053" t="s">
        <v>59</v>
      </c>
      <c r="L3053" t="s">
        <v>26309</v>
      </c>
      <c r="M3053" t="s">
        <v>26310</v>
      </c>
      <c r="N3053" t="s">
        <v>26311</v>
      </c>
      <c r="O3053">
        <f>VLOOKUP(B3053,HIS退!B:F,5,FALSE)</f>
        <v>-256.60000000000002</v>
      </c>
      <c r="P3053" t="str">
        <f>VLOOKUP(B3053,HIS退!B:I,8,FALSE)</f>
        <v>1</v>
      </c>
      <c r="Q3053" s="38">
        <f>VLOOKUP(C3053,招行退!B:F,5,FALSE)</f>
        <v>256.60000000000002</v>
      </c>
      <c r="R3053" t="str">
        <f>VLOOKUP(C3053,招行退!B:H,7,FALSE)</f>
        <v>S</v>
      </c>
      <c r="S3053" t="e">
        <f>VLOOKUP(C3053,招行退!B:I,8,FALSE)</f>
        <v>#N/A</v>
      </c>
    </row>
    <row r="3054" spans="1:19" ht="14.25" hidden="1">
      <c r="A3054" t="s">
        <v>26312</v>
      </c>
      <c r="B3054">
        <v>1047231</v>
      </c>
      <c r="C3054" t="s">
        <v>13490</v>
      </c>
      <c r="D3054" t="s">
        <v>18924</v>
      </c>
      <c r="E3054" t="s">
        <v>13168</v>
      </c>
      <c r="F3054" s="15">
        <v>899</v>
      </c>
      <c r="G3054" t="s">
        <v>34</v>
      </c>
      <c r="H3054" t="s">
        <v>34</v>
      </c>
      <c r="I3054" t="s">
        <v>340</v>
      </c>
      <c r="J3054" t="s">
        <v>57</v>
      </c>
      <c r="K3054" t="s">
        <v>59</v>
      </c>
      <c r="L3054" t="s">
        <v>13491</v>
      </c>
      <c r="M3054" t="s">
        <v>26313</v>
      </c>
      <c r="N3054" t="s">
        <v>13169</v>
      </c>
      <c r="O3054">
        <f>VLOOKUP(B3054,HIS退!B:F,5,FALSE)</f>
        <v>-899</v>
      </c>
      <c r="P3054" t="str">
        <f>VLOOKUP(B3054,HIS退!B:I,8,FALSE)</f>
        <v>9</v>
      </c>
      <c r="Q3054" s="38">
        <f>VLOOKUP(C3054,招行退!B:F,5,FALSE)</f>
        <v>899</v>
      </c>
      <c r="R3054" t="str">
        <f>VLOOKUP(C3054,招行退!B:H,7,FALSE)</f>
        <v>B</v>
      </c>
      <c r="S3054" t="str">
        <f>VLOOKUP(C3054,招行退!B:I,8,FALSE)</f>
        <v>20170728</v>
      </c>
    </row>
    <row r="3055" spans="1:19" ht="14.25" hidden="1">
      <c r="A3055" t="s">
        <v>26314</v>
      </c>
      <c r="B3055">
        <v>1047239</v>
      </c>
      <c r="C3055" t="s">
        <v>13495</v>
      </c>
      <c r="D3055" t="s">
        <v>18921</v>
      </c>
      <c r="E3055" t="s">
        <v>18922</v>
      </c>
      <c r="F3055" s="15">
        <v>719.5</v>
      </c>
      <c r="G3055" t="s">
        <v>34</v>
      </c>
      <c r="H3055" t="s">
        <v>34</v>
      </c>
      <c r="I3055" t="s">
        <v>340</v>
      </c>
      <c r="J3055" t="s">
        <v>57</v>
      </c>
      <c r="K3055" t="s">
        <v>59</v>
      </c>
      <c r="L3055" t="s">
        <v>13496</v>
      </c>
      <c r="M3055" t="s">
        <v>26315</v>
      </c>
      <c r="N3055" t="s">
        <v>13169</v>
      </c>
      <c r="O3055">
        <f>VLOOKUP(B3055,HIS退!B:F,5,FALSE)</f>
        <v>-719.5</v>
      </c>
      <c r="P3055" t="str">
        <f>VLOOKUP(B3055,HIS退!B:I,8,FALSE)</f>
        <v>9</v>
      </c>
      <c r="Q3055" s="38">
        <f>VLOOKUP(C3055,招行退!B:F,5,FALSE)</f>
        <v>719.5</v>
      </c>
      <c r="R3055" t="str">
        <f>VLOOKUP(C3055,招行退!B:H,7,FALSE)</f>
        <v>B</v>
      </c>
      <c r="S3055" t="str">
        <f>VLOOKUP(C3055,招行退!B:I,8,FALSE)</f>
        <v>20170727</v>
      </c>
    </row>
    <row r="3056" spans="1:19" ht="14.25" hidden="1">
      <c r="A3056" t="s">
        <v>26316</v>
      </c>
      <c r="B3056">
        <v>1047269</v>
      </c>
      <c r="C3056" t="s">
        <v>19528</v>
      </c>
      <c r="D3056" t="s">
        <v>19529</v>
      </c>
      <c r="E3056" t="s">
        <v>19530</v>
      </c>
      <c r="F3056" s="15">
        <v>709.4</v>
      </c>
      <c r="G3056" t="s">
        <v>34</v>
      </c>
      <c r="H3056" t="s">
        <v>34</v>
      </c>
      <c r="I3056" t="s">
        <v>58</v>
      </c>
      <c r="J3056" t="s">
        <v>48</v>
      </c>
      <c r="K3056" t="s">
        <v>59</v>
      </c>
      <c r="L3056" t="s">
        <v>26317</v>
      </c>
      <c r="M3056" t="s">
        <v>26318</v>
      </c>
      <c r="N3056" t="s">
        <v>26319</v>
      </c>
      <c r="O3056">
        <f>VLOOKUP(B3056,HIS退!B:F,5,FALSE)</f>
        <v>-709.4</v>
      </c>
      <c r="P3056" t="str">
        <f>VLOOKUP(B3056,HIS退!B:I,8,FALSE)</f>
        <v>1</v>
      </c>
      <c r="Q3056" s="38">
        <f>VLOOKUP(C3056,招行退!B:F,5,FALSE)</f>
        <v>709.4</v>
      </c>
      <c r="R3056" t="str">
        <f>VLOOKUP(C3056,招行退!B:H,7,FALSE)</f>
        <v>S</v>
      </c>
      <c r="S3056" t="e">
        <f>VLOOKUP(C3056,招行退!B:I,8,FALSE)</f>
        <v>#N/A</v>
      </c>
    </row>
    <row r="3057" spans="1:19" ht="14.25" hidden="1">
      <c r="A3057" t="s">
        <v>26320</v>
      </c>
      <c r="B3057">
        <v>1047293</v>
      </c>
      <c r="C3057" t="s">
        <v>19532</v>
      </c>
      <c r="D3057" t="s">
        <v>8173</v>
      </c>
      <c r="E3057" t="s">
        <v>5393</v>
      </c>
      <c r="F3057" s="15">
        <v>895.93</v>
      </c>
      <c r="G3057" t="s">
        <v>34</v>
      </c>
      <c r="H3057" t="s">
        <v>34</v>
      </c>
      <c r="I3057" t="s">
        <v>58</v>
      </c>
      <c r="J3057" t="s">
        <v>48</v>
      </c>
      <c r="K3057" t="s">
        <v>59</v>
      </c>
      <c r="L3057" t="s">
        <v>26321</v>
      </c>
      <c r="M3057" t="s">
        <v>26322</v>
      </c>
      <c r="N3057" t="s">
        <v>5394</v>
      </c>
      <c r="O3057">
        <f>VLOOKUP(B3057,HIS退!B:F,5,FALSE)</f>
        <v>-895.93</v>
      </c>
      <c r="P3057" t="str">
        <f>VLOOKUP(B3057,HIS退!B:I,8,FALSE)</f>
        <v>1</v>
      </c>
      <c r="Q3057" s="38">
        <f>VLOOKUP(C3057,招行退!B:F,5,FALSE)</f>
        <v>895.93</v>
      </c>
      <c r="R3057" t="str">
        <f>VLOOKUP(C3057,招行退!B:H,7,FALSE)</f>
        <v>S</v>
      </c>
      <c r="S3057" t="e">
        <f>VLOOKUP(C3057,招行退!B:I,8,FALSE)</f>
        <v>#N/A</v>
      </c>
    </row>
    <row r="3058" spans="1:19" ht="14.25">
      <c r="A3058" t="s">
        <v>26323</v>
      </c>
      <c r="B3058">
        <v>1047350</v>
      </c>
      <c r="C3058" t="s">
        <v>13531</v>
      </c>
      <c r="D3058" t="s">
        <v>19534</v>
      </c>
      <c r="E3058" t="s">
        <v>13534</v>
      </c>
      <c r="F3058" s="15">
        <v>90</v>
      </c>
      <c r="G3058" t="s">
        <v>34</v>
      </c>
      <c r="H3058" t="s">
        <v>34</v>
      </c>
      <c r="I3058" t="s">
        <v>58</v>
      </c>
      <c r="J3058" t="s">
        <v>48</v>
      </c>
      <c r="K3058" t="s">
        <v>59</v>
      </c>
      <c r="L3058" s="19" t="s">
        <v>27364</v>
      </c>
      <c r="M3058" t="s">
        <v>26324</v>
      </c>
      <c r="N3058" t="s">
        <v>13535</v>
      </c>
      <c r="O3058">
        <f>VLOOKUP(B3058,HIS退!B:F,5,FALSE)</f>
        <v>-90</v>
      </c>
      <c r="P3058" t="str">
        <f>VLOOKUP(B3058,HIS退!B:I,8,FALSE)</f>
        <v>9</v>
      </c>
      <c r="Q3058" s="38">
        <f>VLOOKUP(C3058,招行退!B:F,5,FALSE)</f>
        <v>90</v>
      </c>
      <c r="R3058" t="str">
        <f>VLOOKUP(C3058,招行退!B:H,7,FALSE)</f>
        <v>B</v>
      </c>
      <c r="S3058" t="str">
        <f>VLOOKUP(C3058,招行退!B:I,8,FALSE)</f>
        <v>20170731</v>
      </c>
    </row>
    <row r="3059" spans="1:19" ht="14.25" hidden="1">
      <c r="A3059" t="s">
        <v>26325</v>
      </c>
      <c r="B3059">
        <v>1047512</v>
      </c>
      <c r="C3059" t="s">
        <v>19536</v>
      </c>
      <c r="D3059" t="s">
        <v>19537</v>
      </c>
      <c r="E3059" t="s">
        <v>19538</v>
      </c>
      <c r="F3059" s="15">
        <v>3093.17</v>
      </c>
      <c r="G3059" t="s">
        <v>34</v>
      </c>
      <c r="H3059" t="s">
        <v>34</v>
      </c>
      <c r="I3059" t="s">
        <v>58</v>
      </c>
      <c r="J3059" t="s">
        <v>48</v>
      </c>
      <c r="K3059" t="s">
        <v>59</v>
      </c>
      <c r="L3059" t="s">
        <v>26326</v>
      </c>
      <c r="M3059" t="s">
        <v>26327</v>
      </c>
      <c r="N3059" t="s">
        <v>26328</v>
      </c>
      <c r="O3059">
        <f>VLOOKUP(B3059,HIS退!B:F,5,FALSE)</f>
        <v>-3093.17</v>
      </c>
      <c r="P3059" t="str">
        <f>VLOOKUP(B3059,HIS退!B:I,8,FALSE)</f>
        <v>1</v>
      </c>
      <c r="Q3059" s="38">
        <f>VLOOKUP(C3059,招行退!B:F,5,FALSE)</f>
        <v>3093.17</v>
      </c>
      <c r="R3059" t="str">
        <f>VLOOKUP(C3059,招行退!B:H,7,FALSE)</f>
        <v>S</v>
      </c>
      <c r="S3059" t="e">
        <f>VLOOKUP(C3059,招行退!B:I,8,FALSE)</f>
        <v>#N/A</v>
      </c>
    </row>
    <row r="3060" spans="1:19" ht="14.25" hidden="1">
      <c r="A3060" t="s">
        <v>26329</v>
      </c>
      <c r="B3060">
        <v>1047645</v>
      </c>
      <c r="C3060" t="s">
        <v>19540</v>
      </c>
      <c r="D3060" t="s">
        <v>19541</v>
      </c>
      <c r="E3060" t="s">
        <v>19542</v>
      </c>
      <c r="F3060" s="15">
        <v>5000</v>
      </c>
      <c r="G3060" t="s">
        <v>34</v>
      </c>
      <c r="H3060" t="s">
        <v>34</v>
      </c>
      <c r="I3060" t="s">
        <v>58</v>
      </c>
      <c r="J3060" t="s">
        <v>48</v>
      </c>
      <c r="K3060" t="s">
        <v>59</v>
      </c>
      <c r="L3060" t="s">
        <v>26330</v>
      </c>
      <c r="M3060" t="s">
        <v>26331</v>
      </c>
      <c r="N3060" t="s">
        <v>26332</v>
      </c>
      <c r="O3060">
        <f>VLOOKUP(B3060,HIS退!B:F,5,FALSE)</f>
        <v>-5000</v>
      </c>
      <c r="P3060" t="str">
        <f>VLOOKUP(B3060,HIS退!B:I,8,FALSE)</f>
        <v>1</v>
      </c>
      <c r="Q3060" s="38">
        <f>VLOOKUP(C3060,招行退!B:F,5,FALSE)</f>
        <v>5000</v>
      </c>
      <c r="R3060" t="str">
        <f>VLOOKUP(C3060,招行退!B:H,7,FALSE)</f>
        <v>S</v>
      </c>
      <c r="S3060" t="e">
        <f>VLOOKUP(C3060,招行退!B:I,8,FALSE)</f>
        <v>#N/A</v>
      </c>
    </row>
    <row r="3061" spans="1:19" ht="14.25" hidden="1">
      <c r="A3061" t="s">
        <v>26333</v>
      </c>
      <c r="B3061">
        <v>1049815</v>
      </c>
      <c r="C3061" t="s">
        <v>19544</v>
      </c>
      <c r="D3061" t="s">
        <v>19295</v>
      </c>
      <c r="E3061" t="s">
        <v>13403</v>
      </c>
      <c r="F3061" s="15">
        <v>1742.92</v>
      </c>
      <c r="G3061" t="s">
        <v>34</v>
      </c>
      <c r="H3061" t="s">
        <v>34</v>
      </c>
      <c r="I3061" t="s">
        <v>58</v>
      </c>
      <c r="J3061" t="s">
        <v>48</v>
      </c>
      <c r="K3061" t="s">
        <v>59</v>
      </c>
      <c r="L3061" t="s">
        <v>26334</v>
      </c>
      <c r="M3061" t="s">
        <v>26335</v>
      </c>
      <c r="N3061" t="s">
        <v>26336</v>
      </c>
      <c r="O3061">
        <f>VLOOKUP(B3061,HIS退!B:F,5,FALSE)</f>
        <v>-1742.92</v>
      </c>
      <c r="P3061" t="str">
        <f>VLOOKUP(B3061,HIS退!B:I,8,FALSE)</f>
        <v>1</v>
      </c>
      <c r="Q3061" s="38">
        <f>VLOOKUP(C3061,招行退!B:F,5,FALSE)</f>
        <v>1742.92</v>
      </c>
      <c r="R3061" t="str">
        <f>VLOOKUP(C3061,招行退!B:H,7,FALSE)</f>
        <v>S</v>
      </c>
      <c r="S3061" t="e">
        <f>VLOOKUP(C3061,招行退!B:I,8,FALSE)</f>
        <v>#N/A</v>
      </c>
    </row>
    <row r="3062" spans="1:19" ht="14.25">
      <c r="A3062" t="s">
        <v>26337</v>
      </c>
      <c r="B3062">
        <v>1049981</v>
      </c>
      <c r="C3062" t="s">
        <v>13538</v>
      </c>
      <c r="D3062" t="s">
        <v>19123</v>
      </c>
      <c r="E3062" t="s">
        <v>13282</v>
      </c>
      <c r="F3062" s="15">
        <v>81.06</v>
      </c>
      <c r="G3062" t="s">
        <v>34</v>
      </c>
      <c r="H3062" t="s">
        <v>34</v>
      </c>
      <c r="I3062" t="s">
        <v>58</v>
      </c>
      <c r="J3062" t="s">
        <v>48</v>
      </c>
      <c r="K3062" t="s">
        <v>59</v>
      </c>
      <c r="L3062" s="19" t="s">
        <v>27365</v>
      </c>
      <c r="M3062" t="s">
        <v>26338</v>
      </c>
      <c r="N3062" t="s">
        <v>13283</v>
      </c>
      <c r="O3062">
        <f>VLOOKUP(B3062,HIS退!B:F,5,FALSE)</f>
        <v>-81.06</v>
      </c>
      <c r="P3062" t="str">
        <f>VLOOKUP(B3062,HIS退!B:I,8,FALSE)</f>
        <v>9</v>
      </c>
      <c r="Q3062" s="38">
        <f>VLOOKUP(C3062,招行退!B:F,5,FALSE)</f>
        <v>81.06</v>
      </c>
      <c r="R3062" t="str">
        <f>VLOOKUP(C3062,招行退!B:H,7,FALSE)</f>
        <v>B</v>
      </c>
      <c r="S3062" t="str">
        <f>VLOOKUP(C3062,招行退!B:I,8,FALSE)</f>
        <v>20170731</v>
      </c>
    </row>
    <row r="3063" spans="1:19" ht="14.25" hidden="1">
      <c r="A3063" t="s">
        <v>26339</v>
      </c>
      <c r="B3063">
        <v>1050099</v>
      </c>
      <c r="C3063" t="s">
        <v>19547</v>
      </c>
      <c r="D3063" t="s">
        <v>19548</v>
      </c>
      <c r="E3063" t="s">
        <v>19549</v>
      </c>
      <c r="F3063" s="15">
        <v>601</v>
      </c>
      <c r="G3063" t="s">
        <v>34</v>
      </c>
      <c r="H3063" t="s">
        <v>34</v>
      </c>
      <c r="I3063" t="s">
        <v>58</v>
      </c>
      <c r="J3063" t="s">
        <v>48</v>
      </c>
      <c r="K3063" t="s">
        <v>59</v>
      </c>
      <c r="L3063" t="s">
        <v>26340</v>
      </c>
      <c r="M3063" t="s">
        <v>26341</v>
      </c>
      <c r="N3063" t="s">
        <v>26342</v>
      </c>
      <c r="O3063">
        <f>VLOOKUP(B3063,HIS退!B:F,5,FALSE)</f>
        <v>-601</v>
      </c>
      <c r="P3063" t="str">
        <f>VLOOKUP(B3063,HIS退!B:I,8,FALSE)</f>
        <v>1</v>
      </c>
      <c r="Q3063" s="38">
        <f>VLOOKUP(C3063,招行退!B:F,5,FALSE)</f>
        <v>601</v>
      </c>
      <c r="R3063" t="str">
        <f>VLOOKUP(C3063,招行退!B:H,7,FALSE)</f>
        <v>S</v>
      </c>
      <c r="S3063" t="e">
        <f>VLOOKUP(C3063,招行退!B:I,8,FALSE)</f>
        <v>#N/A</v>
      </c>
    </row>
    <row r="3064" spans="1:19" ht="14.25" hidden="1">
      <c r="A3064" t="s">
        <v>26343</v>
      </c>
      <c r="B3064">
        <v>1050298</v>
      </c>
      <c r="C3064" t="s">
        <v>19551</v>
      </c>
      <c r="D3064" t="s">
        <v>19552</v>
      </c>
      <c r="E3064" t="s">
        <v>19553</v>
      </c>
      <c r="F3064" s="15">
        <v>3100</v>
      </c>
      <c r="G3064" t="s">
        <v>34</v>
      </c>
      <c r="H3064" t="s">
        <v>34</v>
      </c>
      <c r="I3064" t="s">
        <v>58</v>
      </c>
      <c r="J3064" t="s">
        <v>48</v>
      </c>
      <c r="K3064" t="s">
        <v>59</v>
      </c>
      <c r="L3064" t="s">
        <v>26344</v>
      </c>
      <c r="M3064" t="s">
        <v>26345</v>
      </c>
      <c r="N3064" t="s">
        <v>26346</v>
      </c>
      <c r="O3064">
        <f>VLOOKUP(B3064,HIS退!B:F,5,FALSE)</f>
        <v>-3100</v>
      </c>
      <c r="P3064" t="str">
        <f>VLOOKUP(B3064,HIS退!B:I,8,FALSE)</f>
        <v>1</v>
      </c>
      <c r="Q3064" s="38">
        <f>VLOOKUP(C3064,招行退!B:F,5,FALSE)</f>
        <v>3100</v>
      </c>
      <c r="R3064" t="str">
        <f>VLOOKUP(C3064,招行退!B:H,7,FALSE)</f>
        <v>S</v>
      </c>
      <c r="S3064" t="e">
        <f>VLOOKUP(C3064,招行退!B:I,8,FALSE)</f>
        <v>#N/A</v>
      </c>
    </row>
    <row r="3065" spans="1:19" ht="14.25" hidden="1">
      <c r="A3065" t="s">
        <v>26347</v>
      </c>
      <c r="B3065">
        <v>1050349</v>
      </c>
      <c r="C3065" t="s">
        <v>19555</v>
      </c>
      <c r="D3065" t="s">
        <v>19552</v>
      </c>
      <c r="E3065" t="s">
        <v>19553</v>
      </c>
      <c r="F3065" s="15">
        <v>1.3</v>
      </c>
      <c r="G3065" t="s">
        <v>34</v>
      </c>
      <c r="H3065" t="s">
        <v>34</v>
      </c>
      <c r="I3065" t="s">
        <v>58</v>
      </c>
      <c r="J3065" t="s">
        <v>48</v>
      </c>
      <c r="K3065" t="s">
        <v>59</v>
      </c>
      <c r="L3065" t="s">
        <v>26348</v>
      </c>
      <c r="M3065" t="s">
        <v>26349</v>
      </c>
      <c r="N3065" t="s">
        <v>26346</v>
      </c>
      <c r="O3065">
        <f>VLOOKUP(B3065,HIS退!B:F,5,FALSE)</f>
        <v>-1.3</v>
      </c>
      <c r="P3065" t="str">
        <f>VLOOKUP(B3065,HIS退!B:I,8,FALSE)</f>
        <v>1</v>
      </c>
      <c r="Q3065" s="38">
        <f>VLOOKUP(C3065,招行退!B:F,5,FALSE)</f>
        <v>1.3</v>
      </c>
      <c r="R3065" t="str">
        <f>VLOOKUP(C3065,招行退!B:H,7,FALSE)</f>
        <v>S</v>
      </c>
      <c r="S3065" t="e">
        <f>VLOOKUP(C3065,招行退!B:I,8,FALSE)</f>
        <v>#N/A</v>
      </c>
    </row>
    <row r="3066" spans="1:19" ht="14.25" hidden="1">
      <c r="A3066" t="s">
        <v>26350</v>
      </c>
      <c r="B3066">
        <v>1050426</v>
      </c>
      <c r="C3066" t="s">
        <v>19557</v>
      </c>
      <c r="D3066" t="s">
        <v>19558</v>
      </c>
      <c r="E3066" t="s">
        <v>19559</v>
      </c>
      <c r="F3066" s="15">
        <v>1000</v>
      </c>
      <c r="G3066" t="s">
        <v>34</v>
      </c>
      <c r="H3066" t="s">
        <v>34</v>
      </c>
      <c r="I3066" t="s">
        <v>58</v>
      </c>
      <c r="J3066" t="s">
        <v>48</v>
      </c>
      <c r="K3066" t="s">
        <v>59</v>
      </c>
      <c r="L3066" t="s">
        <v>26351</v>
      </c>
      <c r="M3066" t="s">
        <v>26352</v>
      </c>
      <c r="N3066" t="s">
        <v>26353</v>
      </c>
      <c r="O3066">
        <f>VLOOKUP(B3066,HIS退!B:F,5,FALSE)</f>
        <v>-1000</v>
      </c>
      <c r="P3066" t="str">
        <f>VLOOKUP(B3066,HIS退!B:I,8,FALSE)</f>
        <v>1</v>
      </c>
      <c r="Q3066" s="38">
        <f>VLOOKUP(C3066,招行退!B:F,5,FALSE)</f>
        <v>1000</v>
      </c>
      <c r="R3066" t="str">
        <f>VLOOKUP(C3066,招行退!B:H,7,FALSE)</f>
        <v>S</v>
      </c>
      <c r="S3066" t="e">
        <f>VLOOKUP(C3066,招行退!B:I,8,FALSE)</f>
        <v>#N/A</v>
      </c>
    </row>
    <row r="3067" spans="1:19" ht="14.25" hidden="1">
      <c r="A3067" t="s">
        <v>26354</v>
      </c>
      <c r="B3067">
        <v>1050536</v>
      </c>
      <c r="C3067" t="s">
        <v>19561</v>
      </c>
      <c r="D3067" t="s">
        <v>19558</v>
      </c>
      <c r="E3067" t="s">
        <v>19559</v>
      </c>
      <c r="F3067" s="15">
        <v>16.920000000000002</v>
      </c>
      <c r="G3067" t="s">
        <v>34</v>
      </c>
      <c r="H3067" t="s">
        <v>34</v>
      </c>
      <c r="I3067" t="s">
        <v>58</v>
      </c>
      <c r="J3067" t="s">
        <v>48</v>
      </c>
      <c r="K3067" t="s">
        <v>59</v>
      </c>
      <c r="L3067" t="s">
        <v>26355</v>
      </c>
      <c r="M3067" t="s">
        <v>26356</v>
      </c>
      <c r="N3067" t="s">
        <v>26353</v>
      </c>
      <c r="O3067">
        <f>VLOOKUP(B3067,HIS退!B:F,5,FALSE)</f>
        <v>-16.920000000000002</v>
      </c>
      <c r="P3067" t="str">
        <f>VLOOKUP(B3067,HIS退!B:I,8,FALSE)</f>
        <v>1</v>
      </c>
      <c r="Q3067" s="38">
        <f>VLOOKUP(C3067,招行退!B:F,5,FALSE)</f>
        <v>16.920000000000002</v>
      </c>
      <c r="R3067" t="str">
        <f>VLOOKUP(C3067,招行退!B:H,7,FALSE)</f>
        <v>S</v>
      </c>
      <c r="S3067" t="e">
        <f>VLOOKUP(C3067,招行退!B:I,8,FALSE)</f>
        <v>#N/A</v>
      </c>
    </row>
    <row r="3068" spans="1:19" ht="14.25" hidden="1">
      <c r="A3068" t="s">
        <v>26357</v>
      </c>
      <c r="B3068">
        <v>1050585</v>
      </c>
      <c r="C3068" t="s">
        <v>19563</v>
      </c>
      <c r="D3068" t="s">
        <v>19564</v>
      </c>
      <c r="E3068" t="s">
        <v>19565</v>
      </c>
      <c r="F3068" s="15">
        <v>50</v>
      </c>
      <c r="G3068" t="s">
        <v>34</v>
      </c>
      <c r="H3068" t="s">
        <v>34</v>
      </c>
      <c r="I3068" t="s">
        <v>58</v>
      </c>
      <c r="J3068" t="s">
        <v>48</v>
      </c>
      <c r="K3068" t="s">
        <v>59</v>
      </c>
      <c r="L3068" t="s">
        <v>26358</v>
      </c>
      <c r="M3068" t="s">
        <v>26359</v>
      </c>
      <c r="N3068" t="s">
        <v>26360</v>
      </c>
      <c r="O3068">
        <f>VLOOKUP(B3068,HIS退!B:F,5,FALSE)</f>
        <v>-50</v>
      </c>
      <c r="P3068" t="str">
        <f>VLOOKUP(B3068,HIS退!B:I,8,FALSE)</f>
        <v>1</v>
      </c>
      <c r="Q3068" s="38">
        <f>VLOOKUP(C3068,招行退!B:F,5,FALSE)</f>
        <v>50</v>
      </c>
      <c r="R3068" t="str">
        <f>VLOOKUP(C3068,招行退!B:H,7,FALSE)</f>
        <v>S</v>
      </c>
      <c r="S3068" t="e">
        <f>VLOOKUP(C3068,招行退!B:I,8,FALSE)</f>
        <v>#N/A</v>
      </c>
    </row>
    <row r="3069" spans="1:19" ht="14.25" hidden="1">
      <c r="A3069" t="s">
        <v>26361</v>
      </c>
      <c r="B3069">
        <v>1050646</v>
      </c>
      <c r="C3069" t="s">
        <v>19567</v>
      </c>
      <c r="D3069" t="s">
        <v>19568</v>
      </c>
      <c r="E3069" t="s">
        <v>19569</v>
      </c>
      <c r="F3069" s="15">
        <v>50</v>
      </c>
      <c r="G3069" t="s">
        <v>34</v>
      </c>
      <c r="H3069" t="s">
        <v>34</v>
      </c>
      <c r="I3069" t="s">
        <v>58</v>
      </c>
      <c r="J3069" t="s">
        <v>48</v>
      </c>
      <c r="K3069" t="s">
        <v>59</v>
      </c>
      <c r="L3069" t="s">
        <v>26362</v>
      </c>
      <c r="M3069" t="s">
        <v>26363</v>
      </c>
      <c r="N3069" t="s">
        <v>26360</v>
      </c>
      <c r="O3069">
        <f>VLOOKUP(B3069,HIS退!B:F,5,FALSE)</f>
        <v>-50</v>
      </c>
      <c r="P3069" t="str">
        <f>VLOOKUP(B3069,HIS退!B:I,8,FALSE)</f>
        <v>1</v>
      </c>
      <c r="Q3069" s="38">
        <f>VLOOKUP(C3069,招行退!B:F,5,FALSE)</f>
        <v>50</v>
      </c>
      <c r="R3069" t="str">
        <f>VLOOKUP(C3069,招行退!B:H,7,FALSE)</f>
        <v>S</v>
      </c>
      <c r="S3069" t="e">
        <f>VLOOKUP(C3069,招行退!B:I,8,FALSE)</f>
        <v>#N/A</v>
      </c>
    </row>
    <row r="3070" spans="1:19" ht="14.25" hidden="1">
      <c r="A3070" t="s">
        <v>26364</v>
      </c>
      <c r="B3070">
        <v>1050892</v>
      </c>
      <c r="C3070" t="s">
        <v>19571</v>
      </c>
      <c r="D3070" t="s">
        <v>19572</v>
      </c>
      <c r="E3070" t="s">
        <v>2166</v>
      </c>
      <c r="F3070" s="15">
        <v>1109.3599999999999</v>
      </c>
      <c r="G3070" t="s">
        <v>34</v>
      </c>
      <c r="H3070" t="s">
        <v>34</v>
      </c>
      <c r="I3070" t="s">
        <v>58</v>
      </c>
      <c r="J3070" t="s">
        <v>48</v>
      </c>
      <c r="K3070" t="s">
        <v>59</v>
      </c>
      <c r="L3070" t="s">
        <v>26365</v>
      </c>
      <c r="M3070" t="s">
        <v>26366</v>
      </c>
      <c r="N3070" t="s">
        <v>26367</v>
      </c>
      <c r="O3070">
        <f>VLOOKUP(B3070,HIS退!B:F,5,FALSE)</f>
        <v>-1109.3599999999999</v>
      </c>
      <c r="P3070" t="str">
        <f>VLOOKUP(B3070,HIS退!B:I,8,FALSE)</f>
        <v>1</v>
      </c>
      <c r="Q3070" s="38">
        <f>VLOOKUP(C3070,招行退!B:F,5,FALSE)</f>
        <v>1109.3599999999999</v>
      </c>
      <c r="R3070" t="str">
        <f>VLOOKUP(C3070,招行退!B:H,7,FALSE)</f>
        <v>S</v>
      </c>
      <c r="S3070" t="e">
        <f>VLOOKUP(C3070,招行退!B:I,8,FALSE)</f>
        <v>#N/A</v>
      </c>
    </row>
    <row r="3071" spans="1:19" ht="14.25" hidden="1">
      <c r="A3071" t="s">
        <v>26368</v>
      </c>
      <c r="B3071">
        <v>1050916</v>
      </c>
      <c r="C3071" t="s">
        <v>13500</v>
      </c>
      <c r="D3071" t="s">
        <v>19365</v>
      </c>
      <c r="E3071" t="s">
        <v>13383</v>
      </c>
      <c r="F3071" s="15">
        <v>439.75</v>
      </c>
      <c r="G3071" t="s">
        <v>34</v>
      </c>
      <c r="H3071" t="s">
        <v>34</v>
      </c>
      <c r="I3071" t="s">
        <v>340</v>
      </c>
      <c r="J3071" t="s">
        <v>57</v>
      </c>
      <c r="K3071" t="s">
        <v>59</v>
      </c>
      <c r="L3071" t="s">
        <v>13501</v>
      </c>
      <c r="M3071" t="s">
        <v>26369</v>
      </c>
      <c r="N3071" t="s">
        <v>13384</v>
      </c>
      <c r="O3071">
        <f>VLOOKUP(B3071,HIS退!B:F,5,FALSE)</f>
        <v>-439.75</v>
      </c>
      <c r="P3071" t="str">
        <f>VLOOKUP(B3071,HIS退!B:I,8,FALSE)</f>
        <v>9</v>
      </c>
      <c r="Q3071" s="38">
        <f>VLOOKUP(C3071,招行退!B:F,5,FALSE)</f>
        <v>439.75</v>
      </c>
      <c r="R3071" t="str">
        <f>VLOOKUP(C3071,招行退!B:H,7,FALSE)</f>
        <v>B</v>
      </c>
      <c r="S3071" t="str">
        <f>VLOOKUP(C3071,招行退!B:I,8,FALSE)</f>
        <v>20170728</v>
      </c>
    </row>
    <row r="3072" spans="1:19" ht="14.25" hidden="1">
      <c r="A3072" t="s">
        <v>26370</v>
      </c>
      <c r="B3072">
        <v>1051031</v>
      </c>
      <c r="C3072" t="s">
        <v>19575</v>
      </c>
      <c r="D3072" t="s">
        <v>19576</v>
      </c>
      <c r="E3072" t="s">
        <v>19577</v>
      </c>
      <c r="F3072" s="15">
        <v>4.5</v>
      </c>
      <c r="G3072" t="s">
        <v>34</v>
      </c>
      <c r="H3072" t="s">
        <v>34</v>
      </c>
      <c r="I3072" t="s">
        <v>58</v>
      </c>
      <c r="J3072" t="s">
        <v>48</v>
      </c>
      <c r="K3072" t="s">
        <v>59</v>
      </c>
      <c r="L3072" t="s">
        <v>26371</v>
      </c>
      <c r="M3072" t="s">
        <v>26372</v>
      </c>
      <c r="N3072" t="s">
        <v>13508</v>
      </c>
      <c r="O3072">
        <f>VLOOKUP(B3072,HIS退!B:F,5,FALSE)</f>
        <v>-4.5</v>
      </c>
      <c r="P3072" t="str">
        <f>VLOOKUP(B3072,HIS退!B:I,8,FALSE)</f>
        <v>1</v>
      </c>
      <c r="Q3072" s="38">
        <f>VLOOKUP(C3072,招行退!B:F,5,FALSE)</f>
        <v>4.5</v>
      </c>
      <c r="R3072" t="str">
        <f>VLOOKUP(C3072,招行退!B:H,7,FALSE)</f>
        <v>S</v>
      </c>
      <c r="S3072" t="e">
        <f>VLOOKUP(C3072,招行退!B:I,8,FALSE)</f>
        <v>#N/A</v>
      </c>
    </row>
    <row r="3073" spans="1:19" ht="14.25" hidden="1">
      <c r="A3073" t="s">
        <v>26373</v>
      </c>
      <c r="B3073">
        <v>1051072</v>
      </c>
      <c r="C3073" t="s">
        <v>19579</v>
      </c>
      <c r="D3073" t="s">
        <v>19580</v>
      </c>
      <c r="E3073" t="s">
        <v>19581</v>
      </c>
      <c r="F3073" s="15">
        <v>10000</v>
      </c>
      <c r="G3073" t="s">
        <v>34</v>
      </c>
      <c r="H3073" t="s">
        <v>34</v>
      </c>
      <c r="I3073" t="s">
        <v>58</v>
      </c>
      <c r="J3073" t="s">
        <v>48</v>
      </c>
      <c r="K3073" t="s">
        <v>59</v>
      </c>
      <c r="L3073" t="s">
        <v>26374</v>
      </c>
      <c r="M3073" t="s">
        <v>26375</v>
      </c>
      <c r="N3073" t="s">
        <v>26353</v>
      </c>
      <c r="O3073">
        <f>VLOOKUP(B3073,HIS退!B:F,5,FALSE)</f>
        <v>-10000</v>
      </c>
      <c r="P3073" t="str">
        <f>VLOOKUP(B3073,HIS退!B:I,8,FALSE)</f>
        <v>1</v>
      </c>
      <c r="Q3073" s="38">
        <f>VLOOKUP(C3073,招行退!B:F,5,FALSE)</f>
        <v>10000</v>
      </c>
      <c r="R3073" t="str">
        <f>VLOOKUP(C3073,招行退!B:H,7,FALSE)</f>
        <v>S</v>
      </c>
      <c r="S3073" t="e">
        <f>VLOOKUP(C3073,招行退!B:I,8,FALSE)</f>
        <v>#N/A</v>
      </c>
    </row>
    <row r="3074" spans="1:19" ht="14.25" hidden="1">
      <c r="A3074" t="s">
        <v>26376</v>
      </c>
      <c r="B3074">
        <v>1051098</v>
      </c>
      <c r="C3074" t="s">
        <v>13504</v>
      </c>
      <c r="D3074" t="s">
        <v>19583</v>
      </c>
      <c r="E3074" t="s">
        <v>13507</v>
      </c>
      <c r="F3074" s="15">
        <v>9.9</v>
      </c>
      <c r="G3074" t="s">
        <v>34</v>
      </c>
      <c r="H3074" t="s">
        <v>34</v>
      </c>
      <c r="I3074" t="s">
        <v>340</v>
      </c>
      <c r="J3074" t="s">
        <v>57</v>
      </c>
      <c r="K3074" t="s">
        <v>59</v>
      </c>
      <c r="L3074" t="s">
        <v>13505</v>
      </c>
      <c r="M3074" t="s">
        <v>26377</v>
      </c>
      <c r="N3074" t="s">
        <v>13508</v>
      </c>
      <c r="O3074">
        <f>VLOOKUP(B3074,HIS退!B:F,5,FALSE)</f>
        <v>-9.9</v>
      </c>
      <c r="P3074" t="str">
        <f>VLOOKUP(B3074,HIS退!B:I,8,FALSE)</f>
        <v>9</v>
      </c>
      <c r="Q3074" s="38">
        <f>VLOOKUP(C3074,招行退!B:F,5,FALSE)</f>
        <v>9.9</v>
      </c>
      <c r="R3074" t="str">
        <f>VLOOKUP(C3074,招行退!B:H,7,FALSE)</f>
        <v>B</v>
      </c>
      <c r="S3074" t="str">
        <f>VLOOKUP(C3074,招行退!B:I,8,FALSE)</f>
        <v>20170731</v>
      </c>
    </row>
    <row r="3075" spans="1:19" ht="14.25" hidden="1">
      <c r="A3075" t="s">
        <v>26378</v>
      </c>
      <c r="B3075">
        <v>1051144</v>
      </c>
      <c r="C3075" t="s">
        <v>19585</v>
      </c>
      <c r="D3075" t="s">
        <v>19580</v>
      </c>
      <c r="E3075" t="s">
        <v>19581</v>
      </c>
      <c r="F3075" s="15">
        <v>1000</v>
      </c>
      <c r="G3075" t="s">
        <v>34</v>
      </c>
      <c r="H3075" t="s">
        <v>34</v>
      </c>
      <c r="I3075" t="s">
        <v>58</v>
      </c>
      <c r="J3075" t="s">
        <v>48</v>
      </c>
      <c r="K3075" t="s">
        <v>59</v>
      </c>
      <c r="L3075" t="s">
        <v>26379</v>
      </c>
      <c r="M3075" t="s">
        <v>26380</v>
      </c>
      <c r="N3075" t="s">
        <v>26353</v>
      </c>
      <c r="O3075">
        <f>VLOOKUP(B3075,HIS退!B:F,5,FALSE)</f>
        <v>-1000</v>
      </c>
      <c r="P3075" t="str">
        <f>VLOOKUP(B3075,HIS退!B:I,8,FALSE)</f>
        <v>1</v>
      </c>
      <c r="Q3075" s="38">
        <f>VLOOKUP(C3075,招行退!B:F,5,FALSE)</f>
        <v>1000</v>
      </c>
      <c r="R3075" t="str">
        <f>VLOOKUP(C3075,招行退!B:H,7,FALSE)</f>
        <v>S</v>
      </c>
      <c r="S3075" t="e">
        <f>VLOOKUP(C3075,招行退!B:I,8,FALSE)</f>
        <v>#N/A</v>
      </c>
    </row>
    <row r="3076" spans="1:19" ht="14.25" hidden="1">
      <c r="A3076" t="s">
        <v>26381</v>
      </c>
      <c r="B3076">
        <v>1051181</v>
      </c>
      <c r="C3076" t="s">
        <v>19587</v>
      </c>
      <c r="D3076" t="s">
        <v>19580</v>
      </c>
      <c r="E3076" t="s">
        <v>19581</v>
      </c>
      <c r="F3076" s="15">
        <v>720.91</v>
      </c>
      <c r="G3076" t="s">
        <v>34</v>
      </c>
      <c r="H3076" t="s">
        <v>34</v>
      </c>
      <c r="I3076" t="s">
        <v>58</v>
      </c>
      <c r="J3076" t="s">
        <v>48</v>
      </c>
      <c r="K3076" t="s">
        <v>59</v>
      </c>
      <c r="L3076" t="s">
        <v>26382</v>
      </c>
      <c r="M3076" t="s">
        <v>26383</v>
      </c>
      <c r="N3076" t="s">
        <v>26353</v>
      </c>
      <c r="O3076">
        <f>VLOOKUP(B3076,HIS退!B:F,5,FALSE)</f>
        <v>-720.91</v>
      </c>
      <c r="P3076" t="str">
        <f>VLOOKUP(B3076,HIS退!B:I,8,FALSE)</f>
        <v>1</v>
      </c>
      <c r="Q3076" s="38">
        <f>VLOOKUP(C3076,招行退!B:F,5,FALSE)</f>
        <v>720.91</v>
      </c>
      <c r="R3076" t="str">
        <f>VLOOKUP(C3076,招行退!B:H,7,FALSE)</f>
        <v>S</v>
      </c>
      <c r="S3076" t="e">
        <f>VLOOKUP(C3076,招行退!B:I,8,FALSE)</f>
        <v>#N/A</v>
      </c>
    </row>
    <row r="3077" spans="1:19" ht="14.25" hidden="1">
      <c r="A3077" t="s">
        <v>26384</v>
      </c>
      <c r="B3077">
        <v>1051879</v>
      </c>
      <c r="C3077" t="s">
        <v>19589</v>
      </c>
      <c r="D3077" t="s">
        <v>18921</v>
      </c>
      <c r="E3077" t="s">
        <v>18922</v>
      </c>
      <c r="F3077" s="15">
        <v>719.5</v>
      </c>
      <c r="G3077" t="s">
        <v>34</v>
      </c>
      <c r="H3077" t="s">
        <v>34</v>
      </c>
      <c r="I3077" t="s">
        <v>58</v>
      </c>
      <c r="J3077" t="s">
        <v>48</v>
      </c>
      <c r="K3077" t="s">
        <v>59</v>
      </c>
      <c r="L3077" t="s">
        <v>26385</v>
      </c>
      <c r="M3077" t="s">
        <v>26386</v>
      </c>
      <c r="N3077" t="s">
        <v>13169</v>
      </c>
      <c r="O3077">
        <f>VLOOKUP(B3077,HIS退!B:F,5,FALSE)</f>
        <v>-719.5</v>
      </c>
      <c r="P3077" t="str">
        <f>VLOOKUP(B3077,HIS退!B:I,8,FALSE)</f>
        <v>1</v>
      </c>
      <c r="Q3077" s="38">
        <f>VLOOKUP(C3077,招行退!B:F,5,FALSE)</f>
        <v>719.5</v>
      </c>
      <c r="R3077" t="str">
        <f>VLOOKUP(C3077,招行退!B:H,7,FALSE)</f>
        <v>S</v>
      </c>
      <c r="S3077">
        <f>VLOOKUP(C3077,招行退!B:I,8,FALSE)</f>
        <v>0</v>
      </c>
    </row>
    <row r="3078" spans="1:19" ht="14.25" hidden="1">
      <c r="A3078" t="s">
        <v>26387</v>
      </c>
      <c r="B3078">
        <v>1051903</v>
      </c>
      <c r="C3078" t="s">
        <v>19591</v>
      </c>
      <c r="D3078" t="s">
        <v>18924</v>
      </c>
      <c r="E3078" t="s">
        <v>13168</v>
      </c>
      <c r="F3078" s="15">
        <v>899.5</v>
      </c>
      <c r="G3078" t="s">
        <v>34</v>
      </c>
      <c r="H3078" t="s">
        <v>34</v>
      </c>
      <c r="I3078" t="s">
        <v>58</v>
      </c>
      <c r="J3078" t="s">
        <v>48</v>
      </c>
      <c r="K3078" t="s">
        <v>59</v>
      </c>
      <c r="L3078" t="s">
        <v>26388</v>
      </c>
      <c r="M3078" t="s">
        <v>26389</v>
      </c>
      <c r="N3078" t="s">
        <v>13169</v>
      </c>
      <c r="O3078">
        <f>VLOOKUP(B3078,HIS退!B:F,5,FALSE)</f>
        <v>-899.5</v>
      </c>
      <c r="P3078" t="str">
        <f>VLOOKUP(B3078,HIS退!B:I,8,FALSE)</f>
        <v>1</v>
      </c>
      <c r="Q3078" s="38">
        <f>VLOOKUP(C3078,招行退!B:F,5,FALSE)</f>
        <v>899.5</v>
      </c>
      <c r="R3078" t="str">
        <f>VLOOKUP(C3078,招行退!B:H,7,FALSE)</f>
        <v>S</v>
      </c>
      <c r="S3078">
        <f>VLOOKUP(C3078,招行退!B:I,8,FALSE)</f>
        <v>0</v>
      </c>
    </row>
    <row r="3079" spans="1:19" ht="14.25" hidden="1">
      <c r="A3079" t="s">
        <v>26390</v>
      </c>
      <c r="B3079">
        <v>1052010</v>
      </c>
      <c r="C3079" t="s">
        <v>19593</v>
      </c>
      <c r="D3079" t="s">
        <v>19594</v>
      </c>
      <c r="E3079" t="s">
        <v>19595</v>
      </c>
      <c r="F3079" s="15">
        <v>166.12</v>
      </c>
      <c r="G3079" t="s">
        <v>53</v>
      </c>
      <c r="H3079" t="s">
        <v>34</v>
      </c>
      <c r="I3079" t="s">
        <v>58</v>
      </c>
      <c r="J3079" t="s">
        <v>48</v>
      </c>
      <c r="K3079" t="s">
        <v>59</v>
      </c>
      <c r="L3079" t="s">
        <v>26391</v>
      </c>
      <c r="M3079" t="s">
        <v>26392</v>
      </c>
      <c r="N3079" t="s">
        <v>26393</v>
      </c>
      <c r="O3079">
        <f>VLOOKUP(B3079,HIS退!B:F,5,FALSE)</f>
        <v>-166.12</v>
      </c>
      <c r="P3079" t="str">
        <f>VLOOKUP(B3079,HIS退!B:I,8,FALSE)</f>
        <v>1</v>
      </c>
      <c r="Q3079" s="38">
        <f>VLOOKUP(C3079,招行退!B:F,5,FALSE)</f>
        <v>166.12</v>
      </c>
      <c r="R3079" t="str">
        <f>VLOOKUP(C3079,招行退!B:H,7,FALSE)</f>
        <v>S</v>
      </c>
      <c r="S3079" t="e">
        <f>VLOOKUP(C3079,招行退!B:I,8,FALSE)</f>
        <v>#N/A</v>
      </c>
    </row>
    <row r="3080" spans="1:19" ht="14.25" hidden="1">
      <c r="A3080" t="s">
        <v>26394</v>
      </c>
      <c r="B3080">
        <v>1052206</v>
      </c>
      <c r="C3080" t="s">
        <v>19597</v>
      </c>
      <c r="D3080" t="s">
        <v>18655</v>
      </c>
      <c r="E3080" t="s">
        <v>8576</v>
      </c>
      <c r="F3080" s="15">
        <v>6440.9</v>
      </c>
      <c r="G3080" t="s">
        <v>34</v>
      </c>
      <c r="H3080" t="s">
        <v>34</v>
      </c>
      <c r="I3080" t="s">
        <v>58</v>
      </c>
      <c r="J3080" t="s">
        <v>48</v>
      </c>
      <c r="K3080" t="s">
        <v>59</v>
      </c>
      <c r="L3080" t="s">
        <v>26395</v>
      </c>
      <c r="M3080" t="s">
        <v>26396</v>
      </c>
      <c r="N3080" t="s">
        <v>13112</v>
      </c>
      <c r="O3080">
        <f>VLOOKUP(B3080,HIS退!B:F,5,FALSE)</f>
        <v>-6440.9</v>
      </c>
      <c r="P3080" t="str">
        <f>VLOOKUP(B3080,HIS退!B:I,8,FALSE)</f>
        <v>1</v>
      </c>
      <c r="Q3080" s="38">
        <f>VLOOKUP(C3080,招行退!B:F,5,FALSE)</f>
        <v>6440.9</v>
      </c>
      <c r="R3080" t="str">
        <f>VLOOKUP(C3080,招行退!B:H,7,FALSE)</f>
        <v>S</v>
      </c>
      <c r="S3080" t="e">
        <f>VLOOKUP(C3080,招行退!B:I,8,FALSE)</f>
        <v>#N/A</v>
      </c>
    </row>
    <row r="3081" spans="1:19" ht="14.25" hidden="1">
      <c r="A3081" t="s">
        <v>26397</v>
      </c>
      <c r="B3081">
        <v>1052450</v>
      </c>
      <c r="C3081" t="s">
        <v>19599</v>
      </c>
      <c r="D3081" t="s">
        <v>19600</v>
      </c>
      <c r="E3081" t="s">
        <v>19601</v>
      </c>
      <c r="F3081" s="15">
        <v>84.31</v>
      </c>
      <c r="G3081" t="s">
        <v>53</v>
      </c>
      <c r="H3081" t="s">
        <v>34</v>
      </c>
      <c r="I3081" t="s">
        <v>58</v>
      </c>
      <c r="J3081" t="s">
        <v>48</v>
      </c>
      <c r="K3081" t="s">
        <v>59</v>
      </c>
      <c r="L3081" t="s">
        <v>26398</v>
      </c>
      <c r="M3081" t="s">
        <v>26399</v>
      </c>
      <c r="N3081" t="s">
        <v>26400</v>
      </c>
      <c r="O3081">
        <f>VLOOKUP(B3081,HIS退!B:F,5,FALSE)</f>
        <v>-84.31</v>
      </c>
      <c r="P3081" t="str">
        <f>VLOOKUP(B3081,HIS退!B:I,8,FALSE)</f>
        <v>1</v>
      </c>
      <c r="Q3081" s="38">
        <f>VLOOKUP(C3081,招行退!B:F,5,FALSE)</f>
        <v>84.31</v>
      </c>
      <c r="R3081" t="str">
        <f>VLOOKUP(C3081,招行退!B:H,7,FALSE)</f>
        <v>S</v>
      </c>
      <c r="S3081" t="e">
        <f>VLOOKUP(C3081,招行退!B:I,8,FALSE)</f>
        <v>#N/A</v>
      </c>
    </row>
    <row r="3082" spans="1:19" ht="14.25">
      <c r="A3082" t="s">
        <v>26401</v>
      </c>
      <c r="B3082">
        <v>1052871</v>
      </c>
      <c r="C3082" t="s">
        <v>13543</v>
      </c>
      <c r="D3082" t="s">
        <v>19604</v>
      </c>
      <c r="E3082" t="s">
        <v>13507</v>
      </c>
      <c r="F3082" s="15">
        <v>500</v>
      </c>
      <c r="G3082" t="s">
        <v>34</v>
      </c>
      <c r="H3082" t="s">
        <v>34</v>
      </c>
      <c r="I3082" t="s">
        <v>58</v>
      </c>
      <c r="J3082" t="s">
        <v>48</v>
      </c>
      <c r="K3082" t="s">
        <v>59</v>
      </c>
      <c r="L3082" s="19" t="s">
        <v>27366</v>
      </c>
      <c r="M3082" t="s">
        <v>26402</v>
      </c>
      <c r="N3082" t="s">
        <v>13546</v>
      </c>
      <c r="O3082">
        <f>VLOOKUP(B3082,HIS退!B:F,5,FALSE)</f>
        <v>-500</v>
      </c>
      <c r="P3082" t="str">
        <f>VLOOKUP(B3082,HIS退!B:I,8,FALSE)</f>
        <v>9</v>
      </c>
      <c r="Q3082" s="38">
        <f>VLOOKUP(C3082,招行退!B:F,5,FALSE)</f>
        <v>500</v>
      </c>
      <c r="R3082" t="str">
        <f>VLOOKUP(C3082,招行退!B:H,7,FALSE)</f>
        <v>B</v>
      </c>
      <c r="S3082" t="str">
        <f>VLOOKUP(C3082,招行退!B:I,8,FALSE)</f>
        <v>20170731</v>
      </c>
    </row>
    <row r="3083" spans="1:19" ht="14.25" hidden="1">
      <c r="A3083" t="s">
        <v>26403</v>
      </c>
      <c r="B3083">
        <v>1052874</v>
      </c>
      <c r="C3083" t="s">
        <v>19606</v>
      </c>
      <c r="D3083" t="s">
        <v>19607</v>
      </c>
      <c r="E3083" t="s">
        <v>19608</v>
      </c>
      <c r="F3083" s="15">
        <v>500</v>
      </c>
      <c r="G3083" t="s">
        <v>34</v>
      </c>
      <c r="H3083" t="s">
        <v>34</v>
      </c>
      <c r="I3083" t="s">
        <v>58</v>
      </c>
      <c r="J3083" t="s">
        <v>48</v>
      </c>
      <c r="K3083" t="s">
        <v>59</v>
      </c>
      <c r="L3083" t="s">
        <v>26404</v>
      </c>
      <c r="M3083" t="s">
        <v>26405</v>
      </c>
      <c r="N3083" t="s">
        <v>26406</v>
      </c>
      <c r="O3083">
        <f>VLOOKUP(B3083,HIS退!B:F,5,FALSE)</f>
        <v>-500</v>
      </c>
      <c r="P3083" t="str">
        <f>VLOOKUP(B3083,HIS退!B:I,8,FALSE)</f>
        <v>1</v>
      </c>
      <c r="Q3083" s="38">
        <f>VLOOKUP(C3083,招行退!B:F,5,FALSE)</f>
        <v>500</v>
      </c>
      <c r="R3083" t="str">
        <f>VLOOKUP(C3083,招行退!B:H,7,FALSE)</f>
        <v>S</v>
      </c>
      <c r="S3083" t="e">
        <f>VLOOKUP(C3083,招行退!B:I,8,FALSE)</f>
        <v>#N/A</v>
      </c>
    </row>
    <row r="3084" spans="1:19" ht="14.25" hidden="1">
      <c r="A3084" t="s">
        <v>26407</v>
      </c>
      <c r="B3084">
        <v>1052973</v>
      </c>
      <c r="C3084" t="s">
        <v>13518</v>
      </c>
      <c r="D3084" t="s">
        <v>18491</v>
      </c>
      <c r="E3084" t="s">
        <v>13521</v>
      </c>
      <c r="F3084" s="15">
        <v>10200</v>
      </c>
      <c r="G3084" t="s">
        <v>34</v>
      </c>
      <c r="H3084" t="s">
        <v>34</v>
      </c>
      <c r="I3084" t="s">
        <v>340</v>
      </c>
      <c r="J3084" t="s">
        <v>57</v>
      </c>
      <c r="K3084" t="s">
        <v>59</v>
      </c>
      <c r="L3084" t="s">
        <v>13519</v>
      </c>
      <c r="M3084" t="s">
        <v>26408</v>
      </c>
      <c r="N3084" t="s">
        <v>12976</v>
      </c>
      <c r="O3084">
        <f>VLOOKUP(B3084,HIS退!B:F,5,FALSE)</f>
        <v>-10200</v>
      </c>
      <c r="P3084" t="str">
        <f>VLOOKUP(B3084,HIS退!B:I,8,FALSE)</f>
        <v>9</v>
      </c>
      <c r="Q3084" s="38">
        <f>VLOOKUP(C3084,招行退!B:F,5,FALSE)</f>
        <v>10200</v>
      </c>
      <c r="R3084" t="str">
        <f>VLOOKUP(C3084,招行退!B:H,7,FALSE)</f>
        <v>B</v>
      </c>
      <c r="S3084" t="str">
        <f>VLOOKUP(C3084,招行退!B:I,8,FALSE)</f>
        <v>20170731</v>
      </c>
    </row>
    <row r="3085" spans="1:19" ht="14.25" hidden="1">
      <c r="A3085" t="s">
        <v>26409</v>
      </c>
      <c r="B3085">
        <v>1053036</v>
      </c>
      <c r="C3085" t="s">
        <v>19611</v>
      </c>
      <c r="D3085" t="s">
        <v>19612</v>
      </c>
      <c r="E3085" t="s">
        <v>19613</v>
      </c>
      <c r="F3085" s="15">
        <v>747.79</v>
      </c>
      <c r="G3085" t="s">
        <v>34</v>
      </c>
      <c r="H3085" t="s">
        <v>34</v>
      </c>
      <c r="I3085" t="s">
        <v>58</v>
      </c>
      <c r="J3085" t="s">
        <v>48</v>
      </c>
      <c r="K3085" t="s">
        <v>59</v>
      </c>
      <c r="L3085" t="s">
        <v>26410</v>
      </c>
      <c r="M3085" t="s">
        <v>26411</v>
      </c>
      <c r="N3085" t="s">
        <v>26412</v>
      </c>
      <c r="O3085">
        <f>VLOOKUP(B3085,HIS退!B:F,5,FALSE)</f>
        <v>-747.79</v>
      </c>
      <c r="P3085" t="str">
        <f>VLOOKUP(B3085,HIS退!B:I,8,FALSE)</f>
        <v>1</v>
      </c>
      <c r="Q3085" s="38">
        <f>VLOOKUP(C3085,招行退!B:F,5,FALSE)</f>
        <v>747.79</v>
      </c>
      <c r="R3085" t="str">
        <f>VLOOKUP(C3085,招行退!B:H,7,FALSE)</f>
        <v>S</v>
      </c>
      <c r="S3085" t="e">
        <f>VLOOKUP(C3085,招行退!B:I,8,FALSE)</f>
        <v>#N/A</v>
      </c>
    </row>
    <row r="3086" spans="1:19" ht="14.25" hidden="1">
      <c r="A3086" t="s">
        <v>26413</v>
      </c>
      <c r="B3086">
        <v>1053112</v>
      </c>
      <c r="C3086" t="s">
        <v>19615</v>
      </c>
      <c r="D3086" t="s">
        <v>19616</v>
      </c>
      <c r="E3086" t="s">
        <v>19617</v>
      </c>
      <c r="F3086" s="15">
        <v>315</v>
      </c>
      <c r="G3086" t="s">
        <v>34</v>
      </c>
      <c r="H3086" t="s">
        <v>34</v>
      </c>
      <c r="I3086" t="s">
        <v>58</v>
      </c>
      <c r="J3086" t="s">
        <v>48</v>
      </c>
      <c r="K3086" t="s">
        <v>59</v>
      </c>
      <c r="L3086" t="s">
        <v>26414</v>
      </c>
      <c r="M3086" t="s">
        <v>26415</v>
      </c>
      <c r="N3086" t="s">
        <v>26416</v>
      </c>
      <c r="O3086">
        <f>VLOOKUP(B3086,HIS退!B:F,5,FALSE)</f>
        <v>-315</v>
      </c>
      <c r="P3086" t="str">
        <f>VLOOKUP(B3086,HIS退!B:I,8,FALSE)</f>
        <v>1</v>
      </c>
      <c r="Q3086" s="38">
        <f>VLOOKUP(C3086,招行退!B:F,5,FALSE)</f>
        <v>315</v>
      </c>
      <c r="R3086" t="str">
        <f>VLOOKUP(C3086,招行退!B:H,7,FALSE)</f>
        <v>S</v>
      </c>
      <c r="S3086" t="e">
        <f>VLOOKUP(C3086,招行退!B:I,8,FALSE)</f>
        <v>#N/A</v>
      </c>
    </row>
    <row r="3087" spans="1:19" ht="14.25">
      <c r="A3087" t="s">
        <v>26417</v>
      </c>
      <c r="B3087">
        <v>1053515</v>
      </c>
      <c r="C3087" t="s">
        <v>13602</v>
      </c>
      <c r="D3087" t="s">
        <v>19619</v>
      </c>
      <c r="E3087" t="s">
        <v>13605</v>
      </c>
      <c r="F3087" s="15">
        <v>5000</v>
      </c>
      <c r="G3087" t="s">
        <v>34</v>
      </c>
      <c r="H3087" t="s">
        <v>34</v>
      </c>
      <c r="I3087" t="s">
        <v>58</v>
      </c>
      <c r="J3087" t="s">
        <v>48</v>
      </c>
      <c r="K3087" t="s">
        <v>59</v>
      </c>
      <c r="L3087" s="19" t="s">
        <v>27367</v>
      </c>
      <c r="M3087" t="s">
        <v>26418</v>
      </c>
      <c r="N3087" t="s">
        <v>13606</v>
      </c>
      <c r="O3087">
        <f>VLOOKUP(B3087,HIS退!B:F,5,FALSE)</f>
        <v>-5000</v>
      </c>
      <c r="P3087" t="str">
        <f>VLOOKUP(B3087,HIS退!B:I,8,FALSE)</f>
        <v>9</v>
      </c>
      <c r="Q3087" s="38">
        <f>VLOOKUP(C3087,招行退!B:F,5,FALSE)</f>
        <v>5000</v>
      </c>
      <c r="R3087" t="str">
        <f>VLOOKUP(C3087,招行退!B:H,7,FALSE)</f>
        <v>B</v>
      </c>
      <c r="S3087" t="str">
        <f>VLOOKUP(C3087,招行退!B:I,8,FALSE)</f>
        <v>20170731</v>
      </c>
    </row>
    <row r="3088" spans="1:19" ht="14.25" hidden="1">
      <c r="A3088" t="s">
        <v>26419</v>
      </c>
      <c r="B3088">
        <v>1053699</v>
      </c>
      <c r="C3088" t="s">
        <v>13511</v>
      </c>
      <c r="D3088" t="s">
        <v>19621</v>
      </c>
      <c r="E3088" t="s">
        <v>13514</v>
      </c>
      <c r="F3088" s="15">
        <v>466.28</v>
      </c>
      <c r="G3088" t="s">
        <v>34</v>
      </c>
      <c r="H3088" t="s">
        <v>34</v>
      </c>
      <c r="I3088" t="s">
        <v>340</v>
      </c>
      <c r="J3088" t="s">
        <v>57</v>
      </c>
      <c r="K3088" t="s">
        <v>59</v>
      </c>
      <c r="L3088" t="s">
        <v>13512</v>
      </c>
      <c r="M3088" t="s">
        <v>26420</v>
      </c>
      <c r="N3088" t="s">
        <v>13515</v>
      </c>
      <c r="O3088">
        <f>VLOOKUP(B3088,HIS退!B:F,5,FALSE)</f>
        <v>-466.28</v>
      </c>
      <c r="P3088" t="str">
        <f>VLOOKUP(B3088,HIS退!B:I,8,FALSE)</f>
        <v>9</v>
      </c>
      <c r="Q3088" s="38">
        <f>VLOOKUP(C3088,招行退!B:F,5,FALSE)</f>
        <v>466.28</v>
      </c>
      <c r="R3088" t="str">
        <f>VLOOKUP(C3088,招行退!B:H,7,FALSE)</f>
        <v>B</v>
      </c>
      <c r="S3088" t="str">
        <f>VLOOKUP(C3088,招行退!B:I,8,FALSE)</f>
        <v>20170731</v>
      </c>
    </row>
    <row r="3089" spans="1:19" ht="14.25" hidden="1">
      <c r="A3089" t="s">
        <v>26421</v>
      </c>
      <c r="B3089">
        <v>1053744</v>
      </c>
      <c r="C3089" t="s">
        <v>19623</v>
      </c>
      <c r="D3089" t="s">
        <v>19624</v>
      </c>
      <c r="E3089" t="s">
        <v>19625</v>
      </c>
      <c r="F3089" s="15">
        <v>153.71</v>
      </c>
      <c r="G3089" t="s">
        <v>34</v>
      </c>
      <c r="H3089" t="s">
        <v>34</v>
      </c>
      <c r="I3089" t="s">
        <v>58</v>
      </c>
      <c r="J3089" t="s">
        <v>48</v>
      </c>
      <c r="K3089" t="s">
        <v>59</v>
      </c>
      <c r="L3089" t="s">
        <v>26422</v>
      </c>
      <c r="M3089" t="s">
        <v>26423</v>
      </c>
      <c r="N3089" t="s">
        <v>13515</v>
      </c>
      <c r="O3089">
        <f>VLOOKUP(B3089,HIS退!B:F,5,FALSE)</f>
        <v>-153.71</v>
      </c>
      <c r="P3089" t="str">
        <f>VLOOKUP(B3089,HIS退!B:I,8,FALSE)</f>
        <v>1</v>
      </c>
      <c r="Q3089" s="38">
        <f>VLOOKUP(C3089,招行退!B:F,5,FALSE)</f>
        <v>153.71</v>
      </c>
      <c r="R3089" t="str">
        <f>VLOOKUP(C3089,招行退!B:H,7,FALSE)</f>
        <v>S</v>
      </c>
      <c r="S3089" t="e">
        <f>VLOOKUP(C3089,招行退!B:I,8,FALSE)</f>
        <v>#N/A</v>
      </c>
    </row>
    <row r="3090" spans="1:19" ht="14.25" hidden="1">
      <c r="A3090" t="s">
        <v>26424</v>
      </c>
      <c r="B3090">
        <v>1054206</v>
      </c>
      <c r="C3090" t="s">
        <v>19627</v>
      </c>
      <c r="D3090" t="s">
        <v>19628</v>
      </c>
      <c r="E3090" t="s">
        <v>19629</v>
      </c>
      <c r="F3090" s="15">
        <v>10000</v>
      </c>
      <c r="G3090" t="s">
        <v>34</v>
      </c>
      <c r="H3090" t="s">
        <v>34</v>
      </c>
      <c r="I3090" t="s">
        <v>58</v>
      </c>
      <c r="J3090" t="s">
        <v>48</v>
      </c>
      <c r="K3090" t="s">
        <v>59</v>
      </c>
      <c r="L3090" t="s">
        <v>26425</v>
      </c>
      <c r="M3090" t="s">
        <v>26426</v>
      </c>
      <c r="N3090" t="s">
        <v>12336</v>
      </c>
      <c r="O3090">
        <f>VLOOKUP(B3090,HIS退!B:F,5,FALSE)</f>
        <v>-10000</v>
      </c>
      <c r="P3090" t="str">
        <f>VLOOKUP(B3090,HIS退!B:I,8,FALSE)</f>
        <v>1</v>
      </c>
      <c r="Q3090" s="38">
        <f>VLOOKUP(C3090,招行退!B:F,5,FALSE)</f>
        <v>10000</v>
      </c>
      <c r="R3090" t="str">
        <f>VLOOKUP(C3090,招行退!B:H,7,FALSE)</f>
        <v>S</v>
      </c>
      <c r="S3090" t="e">
        <f>VLOOKUP(C3090,招行退!B:I,8,FALSE)</f>
        <v>#N/A</v>
      </c>
    </row>
    <row r="3091" spans="1:19" ht="14.25" hidden="1">
      <c r="A3091" t="s">
        <v>26427</v>
      </c>
      <c r="B3091">
        <v>1054244</v>
      </c>
      <c r="C3091" t="s">
        <v>19631</v>
      </c>
      <c r="D3091" t="s">
        <v>19632</v>
      </c>
      <c r="E3091" t="s">
        <v>19633</v>
      </c>
      <c r="F3091" s="15">
        <v>550.74</v>
      </c>
      <c r="G3091" t="s">
        <v>34</v>
      </c>
      <c r="H3091" t="s">
        <v>34</v>
      </c>
      <c r="I3091" t="s">
        <v>58</v>
      </c>
      <c r="J3091" t="s">
        <v>48</v>
      </c>
      <c r="K3091" t="s">
        <v>59</v>
      </c>
      <c r="L3091" t="s">
        <v>26428</v>
      </c>
      <c r="M3091" t="s">
        <v>26429</v>
      </c>
      <c r="N3091" t="s">
        <v>26430</v>
      </c>
      <c r="O3091">
        <f>VLOOKUP(B3091,HIS退!B:F,5,FALSE)</f>
        <v>-550.74</v>
      </c>
      <c r="P3091" t="str">
        <f>VLOOKUP(B3091,HIS退!B:I,8,FALSE)</f>
        <v>1</v>
      </c>
      <c r="Q3091" s="38">
        <f>VLOOKUP(C3091,招行退!B:F,5,FALSE)</f>
        <v>550.74</v>
      </c>
      <c r="R3091" t="str">
        <f>VLOOKUP(C3091,招行退!B:H,7,FALSE)</f>
        <v>S</v>
      </c>
      <c r="S3091" t="e">
        <f>VLOOKUP(C3091,招行退!B:I,8,FALSE)</f>
        <v>#N/A</v>
      </c>
    </row>
    <row r="3092" spans="1:19" ht="14.25" hidden="1">
      <c r="A3092" t="s">
        <v>26431</v>
      </c>
      <c r="B3092">
        <v>1054426</v>
      </c>
      <c r="C3092" t="s">
        <v>19635</v>
      </c>
      <c r="D3092" t="s">
        <v>19636</v>
      </c>
      <c r="E3092" t="s">
        <v>19637</v>
      </c>
      <c r="F3092" s="15">
        <v>4400</v>
      </c>
      <c r="G3092" t="s">
        <v>34</v>
      </c>
      <c r="H3092" t="s">
        <v>34</v>
      </c>
      <c r="I3092" t="s">
        <v>58</v>
      </c>
      <c r="J3092" t="s">
        <v>48</v>
      </c>
      <c r="K3092" t="s">
        <v>59</v>
      </c>
      <c r="L3092" t="s">
        <v>26432</v>
      </c>
      <c r="M3092" t="s">
        <v>26433</v>
      </c>
      <c r="N3092" t="s">
        <v>26434</v>
      </c>
      <c r="O3092">
        <f>VLOOKUP(B3092,HIS退!B:F,5,FALSE)</f>
        <v>-4400</v>
      </c>
      <c r="P3092" t="str">
        <f>VLOOKUP(B3092,HIS退!B:I,8,FALSE)</f>
        <v>1</v>
      </c>
      <c r="Q3092" s="38">
        <f>VLOOKUP(C3092,招行退!B:F,5,FALSE)</f>
        <v>4400</v>
      </c>
      <c r="R3092" t="str">
        <f>VLOOKUP(C3092,招行退!B:H,7,FALSE)</f>
        <v>S</v>
      </c>
      <c r="S3092" t="e">
        <f>VLOOKUP(C3092,招行退!B:I,8,FALSE)</f>
        <v>#N/A</v>
      </c>
    </row>
    <row r="3093" spans="1:19" ht="14.25" hidden="1">
      <c r="A3093" t="s">
        <v>26435</v>
      </c>
      <c r="B3093">
        <v>1054457</v>
      </c>
      <c r="C3093" t="s">
        <v>19639</v>
      </c>
      <c r="D3093" t="s">
        <v>19640</v>
      </c>
      <c r="E3093" t="s">
        <v>19641</v>
      </c>
      <c r="F3093" s="15">
        <v>500</v>
      </c>
      <c r="G3093" t="s">
        <v>34</v>
      </c>
      <c r="H3093" t="s">
        <v>34</v>
      </c>
      <c r="I3093" t="s">
        <v>58</v>
      </c>
      <c r="J3093" t="s">
        <v>48</v>
      </c>
      <c r="K3093" t="s">
        <v>59</v>
      </c>
      <c r="L3093" t="s">
        <v>26436</v>
      </c>
      <c r="M3093" t="s">
        <v>26437</v>
      </c>
      <c r="N3093" t="s">
        <v>26438</v>
      </c>
      <c r="O3093">
        <f>VLOOKUP(B3093,HIS退!B:F,5,FALSE)</f>
        <v>-500</v>
      </c>
      <c r="P3093" t="str">
        <f>VLOOKUP(B3093,HIS退!B:I,8,FALSE)</f>
        <v>1</v>
      </c>
      <c r="Q3093" s="38">
        <f>VLOOKUP(C3093,招行退!B:F,5,FALSE)</f>
        <v>500</v>
      </c>
      <c r="R3093" t="str">
        <f>VLOOKUP(C3093,招行退!B:H,7,FALSE)</f>
        <v>S</v>
      </c>
      <c r="S3093" t="e">
        <f>VLOOKUP(C3093,招行退!B:I,8,FALSE)</f>
        <v>#N/A</v>
      </c>
    </row>
    <row r="3094" spans="1:19" ht="14.25" hidden="1">
      <c r="A3094" t="s">
        <v>26439</v>
      </c>
      <c r="B3094">
        <v>1054508</v>
      </c>
      <c r="C3094" t="s">
        <v>19643</v>
      </c>
      <c r="D3094" t="s">
        <v>1810</v>
      </c>
      <c r="E3094" t="s">
        <v>1811</v>
      </c>
      <c r="F3094" s="15">
        <v>1500</v>
      </c>
      <c r="G3094" t="s">
        <v>34</v>
      </c>
      <c r="H3094" t="s">
        <v>34</v>
      </c>
      <c r="I3094" t="s">
        <v>58</v>
      </c>
      <c r="J3094" t="s">
        <v>48</v>
      </c>
      <c r="K3094" t="s">
        <v>59</v>
      </c>
      <c r="L3094" t="s">
        <v>26440</v>
      </c>
      <c r="M3094" t="s">
        <v>26441</v>
      </c>
      <c r="N3094" t="s">
        <v>4051</v>
      </c>
      <c r="O3094">
        <f>VLOOKUP(B3094,HIS退!B:F,5,FALSE)</f>
        <v>-1500</v>
      </c>
      <c r="P3094" t="str">
        <f>VLOOKUP(B3094,HIS退!B:I,8,FALSE)</f>
        <v>1</v>
      </c>
      <c r="Q3094" s="38">
        <f>VLOOKUP(C3094,招行退!B:F,5,FALSE)</f>
        <v>1500</v>
      </c>
      <c r="R3094" t="str">
        <f>VLOOKUP(C3094,招行退!B:H,7,FALSE)</f>
        <v>S</v>
      </c>
      <c r="S3094" t="e">
        <f>VLOOKUP(C3094,招行退!B:I,8,FALSE)</f>
        <v>#N/A</v>
      </c>
    </row>
    <row r="3095" spans="1:19" ht="14.25" hidden="1">
      <c r="A3095" t="s">
        <v>26442</v>
      </c>
      <c r="B3095">
        <v>1054546</v>
      </c>
      <c r="C3095" t="s">
        <v>19645</v>
      </c>
      <c r="D3095" t="s">
        <v>19604</v>
      </c>
      <c r="E3095" t="s">
        <v>13507</v>
      </c>
      <c r="F3095" s="15">
        <v>6</v>
      </c>
      <c r="G3095" t="s">
        <v>34</v>
      </c>
      <c r="H3095" t="s">
        <v>34</v>
      </c>
      <c r="I3095" t="s">
        <v>58</v>
      </c>
      <c r="J3095" t="s">
        <v>48</v>
      </c>
      <c r="K3095" t="s">
        <v>59</v>
      </c>
      <c r="L3095" t="s">
        <v>26443</v>
      </c>
      <c r="M3095" t="s">
        <v>26444</v>
      </c>
      <c r="N3095" t="s">
        <v>13508</v>
      </c>
      <c r="O3095">
        <f>VLOOKUP(B3095,HIS退!B:F,5,FALSE)</f>
        <v>-6</v>
      </c>
      <c r="P3095" t="str">
        <f>VLOOKUP(B3095,HIS退!B:I,8,FALSE)</f>
        <v>1</v>
      </c>
      <c r="Q3095" s="38">
        <f>VLOOKUP(C3095,招行退!B:F,5,FALSE)</f>
        <v>6</v>
      </c>
      <c r="R3095" t="str">
        <f>VLOOKUP(C3095,招行退!B:H,7,FALSE)</f>
        <v>S</v>
      </c>
      <c r="S3095" t="e">
        <f>VLOOKUP(C3095,招行退!B:I,8,FALSE)</f>
        <v>#N/A</v>
      </c>
    </row>
    <row r="3096" spans="1:19" ht="14.25" hidden="1">
      <c r="A3096" t="s">
        <v>26445</v>
      </c>
      <c r="B3096">
        <v>1054710</v>
      </c>
      <c r="C3096" t="s">
        <v>19647</v>
      </c>
      <c r="D3096" t="s">
        <v>19648</v>
      </c>
      <c r="E3096" t="s">
        <v>19649</v>
      </c>
      <c r="F3096" s="15">
        <v>140.56</v>
      </c>
      <c r="G3096" t="s">
        <v>34</v>
      </c>
      <c r="H3096" t="s">
        <v>34</v>
      </c>
      <c r="I3096" t="s">
        <v>58</v>
      </c>
      <c r="J3096" t="s">
        <v>48</v>
      </c>
      <c r="K3096" t="s">
        <v>59</v>
      </c>
      <c r="L3096" t="s">
        <v>26446</v>
      </c>
      <c r="M3096" t="s">
        <v>26447</v>
      </c>
      <c r="N3096" t="s">
        <v>26448</v>
      </c>
      <c r="O3096">
        <f>VLOOKUP(B3096,HIS退!B:F,5,FALSE)</f>
        <v>-140.56</v>
      </c>
      <c r="P3096" t="str">
        <f>VLOOKUP(B3096,HIS退!B:I,8,FALSE)</f>
        <v>1</v>
      </c>
      <c r="Q3096" s="38">
        <f>VLOOKUP(C3096,招行退!B:F,5,FALSE)</f>
        <v>140.56</v>
      </c>
      <c r="R3096" t="str">
        <f>VLOOKUP(C3096,招行退!B:H,7,FALSE)</f>
        <v>S</v>
      </c>
      <c r="S3096" t="e">
        <f>VLOOKUP(C3096,招行退!B:I,8,FALSE)</f>
        <v>#N/A</v>
      </c>
    </row>
    <row r="3097" spans="1:19" ht="14.25" hidden="1">
      <c r="A3097" t="s">
        <v>26449</v>
      </c>
      <c r="B3097">
        <v>1054847</v>
      </c>
      <c r="C3097" t="s">
        <v>19651</v>
      </c>
      <c r="D3097" t="s">
        <v>19652</v>
      </c>
      <c r="E3097" t="s">
        <v>19653</v>
      </c>
      <c r="F3097" s="15">
        <v>339.5</v>
      </c>
      <c r="G3097" t="s">
        <v>34</v>
      </c>
      <c r="H3097" t="s">
        <v>34</v>
      </c>
      <c r="I3097" t="s">
        <v>58</v>
      </c>
      <c r="J3097" t="s">
        <v>48</v>
      </c>
      <c r="K3097" t="s">
        <v>59</v>
      </c>
      <c r="L3097" t="s">
        <v>26450</v>
      </c>
      <c r="M3097" t="s">
        <v>26451</v>
      </c>
      <c r="N3097" t="s">
        <v>26452</v>
      </c>
      <c r="O3097">
        <f>VLOOKUP(B3097,HIS退!B:F,5,FALSE)</f>
        <v>-339.5</v>
      </c>
      <c r="P3097" t="str">
        <f>VLOOKUP(B3097,HIS退!B:I,8,FALSE)</f>
        <v>1</v>
      </c>
      <c r="Q3097" s="38">
        <f>VLOOKUP(C3097,招行退!B:F,5,FALSE)</f>
        <v>339.5</v>
      </c>
      <c r="R3097" t="str">
        <f>VLOOKUP(C3097,招行退!B:H,7,FALSE)</f>
        <v>S</v>
      </c>
      <c r="S3097" t="e">
        <f>VLOOKUP(C3097,招行退!B:I,8,FALSE)</f>
        <v>#N/A</v>
      </c>
    </row>
    <row r="3098" spans="1:19" ht="14.25" hidden="1">
      <c r="A3098" t="s">
        <v>26453</v>
      </c>
      <c r="B3098">
        <v>1054946</v>
      </c>
      <c r="C3098" t="s">
        <v>19655</v>
      </c>
      <c r="D3098" t="s">
        <v>19656</v>
      </c>
      <c r="E3098" t="s">
        <v>19657</v>
      </c>
      <c r="F3098" s="15">
        <v>171.5</v>
      </c>
      <c r="G3098" t="s">
        <v>34</v>
      </c>
      <c r="H3098" t="s">
        <v>34</v>
      </c>
      <c r="I3098" t="s">
        <v>58</v>
      </c>
      <c r="J3098" t="s">
        <v>48</v>
      </c>
      <c r="K3098" t="s">
        <v>59</v>
      </c>
      <c r="L3098" t="s">
        <v>26454</v>
      </c>
      <c r="M3098" t="s">
        <v>26455</v>
      </c>
      <c r="N3098" t="s">
        <v>26456</v>
      </c>
      <c r="O3098">
        <f>VLOOKUP(B3098,HIS退!B:F,5,FALSE)</f>
        <v>-171.5</v>
      </c>
      <c r="P3098" t="str">
        <f>VLOOKUP(B3098,HIS退!B:I,8,FALSE)</f>
        <v>1</v>
      </c>
      <c r="Q3098" s="38">
        <f>VLOOKUP(C3098,招行退!B:F,5,FALSE)</f>
        <v>171.5</v>
      </c>
      <c r="R3098" t="str">
        <f>VLOOKUP(C3098,招行退!B:H,7,FALSE)</f>
        <v>S</v>
      </c>
      <c r="S3098" t="e">
        <f>VLOOKUP(C3098,招行退!B:I,8,FALSE)</f>
        <v>#N/A</v>
      </c>
    </row>
    <row r="3099" spans="1:19" ht="14.25" hidden="1">
      <c r="A3099" t="s">
        <v>26457</v>
      </c>
      <c r="B3099">
        <v>1055013</v>
      </c>
      <c r="C3099" t="s">
        <v>19659</v>
      </c>
      <c r="D3099" t="s">
        <v>19660</v>
      </c>
      <c r="E3099" t="s">
        <v>19661</v>
      </c>
      <c r="F3099" s="15">
        <v>378.98</v>
      </c>
      <c r="G3099" t="s">
        <v>34</v>
      </c>
      <c r="H3099" t="s">
        <v>34</v>
      </c>
      <c r="I3099" t="s">
        <v>58</v>
      </c>
      <c r="J3099" t="s">
        <v>48</v>
      </c>
      <c r="K3099" t="s">
        <v>59</v>
      </c>
      <c r="L3099" t="s">
        <v>26458</v>
      </c>
      <c r="M3099" t="s">
        <v>26459</v>
      </c>
      <c r="N3099" t="s">
        <v>26460</v>
      </c>
      <c r="O3099">
        <f>VLOOKUP(B3099,HIS退!B:F,5,FALSE)</f>
        <v>-378.98</v>
      </c>
      <c r="P3099" t="str">
        <f>VLOOKUP(B3099,HIS退!B:I,8,FALSE)</f>
        <v>9</v>
      </c>
      <c r="Q3099" s="38">
        <f>VLOOKUP(C3099,招行退!B:F,5,FALSE)</f>
        <v>378.98</v>
      </c>
      <c r="R3099" t="str">
        <f>VLOOKUP(C3099,招行退!B:H,7,FALSE)</f>
        <v>S</v>
      </c>
      <c r="S3099">
        <f>VLOOKUP(C3099,招行退!B:I,8,FALSE)</f>
        <v>0</v>
      </c>
    </row>
    <row r="3100" spans="1:19" ht="14.25">
      <c r="A3100" t="s">
        <v>26461</v>
      </c>
      <c r="B3100">
        <v>1055236</v>
      </c>
      <c r="C3100" t="s">
        <v>13554</v>
      </c>
      <c r="D3100" t="s">
        <v>19465</v>
      </c>
      <c r="E3100" t="s">
        <v>13442</v>
      </c>
      <c r="F3100" s="15">
        <v>500</v>
      </c>
      <c r="G3100" t="s">
        <v>34</v>
      </c>
      <c r="H3100" t="s">
        <v>34</v>
      </c>
      <c r="I3100" t="s">
        <v>58</v>
      </c>
      <c r="J3100" t="s">
        <v>48</v>
      </c>
      <c r="K3100" t="s">
        <v>59</v>
      </c>
      <c r="L3100" s="19" t="s">
        <v>27368</v>
      </c>
      <c r="M3100" t="s">
        <v>26462</v>
      </c>
      <c r="N3100" t="s">
        <v>13450</v>
      </c>
      <c r="O3100">
        <f>VLOOKUP(B3100,HIS退!B:F,5,FALSE)</f>
        <v>-500</v>
      </c>
      <c r="P3100" t="str">
        <f>VLOOKUP(B3100,HIS退!B:I,8,FALSE)</f>
        <v>9</v>
      </c>
      <c r="Q3100" s="38">
        <f>VLOOKUP(C3100,招行退!B:F,5,FALSE)</f>
        <v>500</v>
      </c>
      <c r="R3100" t="str">
        <f>VLOOKUP(C3100,招行退!B:H,7,FALSE)</f>
        <v>B</v>
      </c>
      <c r="S3100" t="str">
        <f>VLOOKUP(C3100,招行退!B:I,8,FALSE)</f>
        <v>20170728</v>
      </c>
    </row>
    <row r="3101" spans="1:19" ht="14.25">
      <c r="A3101" t="s">
        <v>26463</v>
      </c>
      <c r="B3101">
        <v>1055242</v>
      </c>
      <c r="C3101" t="s">
        <v>13549</v>
      </c>
      <c r="D3101" t="s">
        <v>19454</v>
      </c>
      <c r="E3101" t="s">
        <v>13449</v>
      </c>
      <c r="F3101" s="15">
        <v>5964.18</v>
      </c>
      <c r="G3101" t="s">
        <v>34</v>
      </c>
      <c r="H3101" t="s">
        <v>34</v>
      </c>
      <c r="I3101" t="s">
        <v>58</v>
      </c>
      <c r="J3101" t="s">
        <v>48</v>
      </c>
      <c r="K3101" t="s">
        <v>59</v>
      </c>
      <c r="L3101" s="19" t="s">
        <v>27369</v>
      </c>
      <c r="M3101" t="s">
        <v>26464</v>
      </c>
      <c r="N3101" t="s">
        <v>13450</v>
      </c>
      <c r="O3101">
        <f>VLOOKUP(B3101,HIS退!B:F,5,FALSE)</f>
        <v>-5964.18</v>
      </c>
      <c r="P3101" t="str">
        <f>VLOOKUP(B3101,HIS退!B:I,8,FALSE)</f>
        <v>9</v>
      </c>
      <c r="Q3101" s="38">
        <f>VLOOKUP(C3101,招行退!B:F,5,FALSE)</f>
        <v>5964.18</v>
      </c>
      <c r="R3101" t="str">
        <f>VLOOKUP(C3101,招行退!B:H,7,FALSE)</f>
        <v>B</v>
      </c>
      <c r="S3101" t="str">
        <f>VLOOKUP(C3101,招行退!B:I,8,FALSE)</f>
        <v>20170731</v>
      </c>
    </row>
    <row r="3102" spans="1:19" ht="14.25" hidden="1">
      <c r="A3102" t="s">
        <v>26465</v>
      </c>
      <c r="B3102">
        <v>1055316</v>
      </c>
      <c r="C3102" t="s">
        <v>19665</v>
      </c>
      <c r="D3102" t="s">
        <v>19666</v>
      </c>
      <c r="E3102" t="s">
        <v>19667</v>
      </c>
      <c r="F3102" s="15">
        <v>94.5</v>
      </c>
      <c r="G3102" t="s">
        <v>34</v>
      </c>
      <c r="H3102" t="s">
        <v>34</v>
      </c>
      <c r="I3102" t="s">
        <v>58</v>
      </c>
      <c r="J3102" t="s">
        <v>48</v>
      </c>
      <c r="K3102" t="s">
        <v>59</v>
      </c>
      <c r="L3102" t="s">
        <v>26466</v>
      </c>
      <c r="M3102" t="s">
        <v>26467</v>
      </c>
      <c r="N3102" t="s">
        <v>26468</v>
      </c>
      <c r="O3102">
        <f>VLOOKUP(B3102,HIS退!B:F,5,FALSE)</f>
        <v>-94.5</v>
      </c>
      <c r="P3102" t="str">
        <f>VLOOKUP(B3102,HIS退!B:I,8,FALSE)</f>
        <v>1</v>
      </c>
      <c r="Q3102" s="38">
        <f>VLOOKUP(C3102,招行退!B:F,5,FALSE)</f>
        <v>94.5</v>
      </c>
      <c r="R3102" t="str">
        <f>VLOOKUP(C3102,招行退!B:H,7,FALSE)</f>
        <v>S</v>
      </c>
      <c r="S3102" t="e">
        <f>VLOOKUP(C3102,招行退!B:I,8,FALSE)</f>
        <v>#N/A</v>
      </c>
    </row>
    <row r="3103" spans="1:19" ht="14.25" hidden="1">
      <c r="A3103" t="s">
        <v>26469</v>
      </c>
      <c r="B3103">
        <v>1055381</v>
      </c>
      <c r="C3103" t="s">
        <v>19669</v>
      </c>
      <c r="D3103" t="s">
        <v>19670</v>
      </c>
      <c r="E3103" t="s">
        <v>19671</v>
      </c>
      <c r="F3103" s="15">
        <v>600</v>
      </c>
      <c r="G3103" t="s">
        <v>34</v>
      </c>
      <c r="H3103" t="s">
        <v>34</v>
      </c>
      <c r="I3103" t="s">
        <v>58</v>
      </c>
      <c r="J3103" t="s">
        <v>48</v>
      </c>
      <c r="K3103" t="s">
        <v>59</v>
      </c>
      <c r="L3103" t="s">
        <v>26470</v>
      </c>
      <c r="M3103" t="s">
        <v>26471</v>
      </c>
      <c r="N3103" t="s">
        <v>26472</v>
      </c>
      <c r="O3103">
        <f>VLOOKUP(B3103,HIS退!B:F,5,FALSE)</f>
        <v>-600</v>
      </c>
      <c r="P3103" t="str">
        <f>VLOOKUP(B3103,HIS退!B:I,8,FALSE)</f>
        <v>1</v>
      </c>
      <c r="Q3103" s="38">
        <f>VLOOKUP(C3103,招行退!B:F,5,FALSE)</f>
        <v>600</v>
      </c>
      <c r="R3103" t="str">
        <f>VLOOKUP(C3103,招行退!B:H,7,FALSE)</f>
        <v>S</v>
      </c>
      <c r="S3103" t="e">
        <f>VLOOKUP(C3103,招行退!B:I,8,FALSE)</f>
        <v>#N/A</v>
      </c>
    </row>
    <row r="3104" spans="1:19" ht="14.25" hidden="1">
      <c r="A3104" t="s">
        <v>26473</v>
      </c>
      <c r="B3104">
        <v>1055703</v>
      </c>
      <c r="C3104" t="s">
        <v>19673</v>
      </c>
      <c r="D3104" t="s">
        <v>19674</v>
      </c>
      <c r="E3104" t="s">
        <v>19675</v>
      </c>
      <c r="F3104" s="15">
        <v>100</v>
      </c>
      <c r="G3104" t="s">
        <v>34</v>
      </c>
      <c r="H3104" t="s">
        <v>34</v>
      </c>
      <c r="I3104" t="s">
        <v>58</v>
      </c>
      <c r="J3104" t="s">
        <v>48</v>
      </c>
      <c r="K3104" t="s">
        <v>59</v>
      </c>
      <c r="L3104" t="s">
        <v>26474</v>
      </c>
      <c r="M3104" t="s">
        <v>26475</v>
      </c>
      <c r="N3104" t="s">
        <v>26476</v>
      </c>
      <c r="O3104">
        <f>VLOOKUP(B3104,HIS退!B:F,5,FALSE)</f>
        <v>-100</v>
      </c>
      <c r="P3104" t="str">
        <f>VLOOKUP(B3104,HIS退!B:I,8,FALSE)</f>
        <v>1</v>
      </c>
      <c r="Q3104" s="38">
        <f>VLOOKUP(C3104,招行退!B:F,5,FALSE)</f>
        <v>100</v>
      </c>
      <c r="R3104" t="str">
        <f>VLOOKUP(C3104,招行退!B:H,7,FALSE)</f>
        <v>S</v>
      </c>
      <c r="S3104" t="e">
        <f>VLOOKUP(C3104,招行退!B:I,8,FALSE)</f>
        <v>#N/A</v>
      </c>
    </row>
    <row r="3105" spans="1:19" ht="14.25" hidden="1">
      <c r="A3105" t="s">
        <v>26477</v>
      </c>
      <c r="B3105">
        <v>1055766</v>
      </c>
      <c r="C3105" t="s">
        <v>19677</v>
      </c>
      <c r="D3105" t="s">
        <v>19678</v>
      </c>
      <c r="E3105" t="s">
        <v>19679</v>
      </c>
      <c r="F3105" s="15">
        <v>748</v>
      </c>
      <c r="G3105" t="s">
        <v>34</v>
      </c>
      <c r="H3105" t="s">
        <v>34</v>
      </c>
      <c r="I3105" t="s">
        <v>58</v>
      </c>
      <c r="J3105" t="s">
        <v>48</v>
      </c>
      <c r="K3105" t="s">
        <v>59</v>
      </c>
      <c r="L3105" t="s">
        <v>26478</v>
      </c>
      <c r="M3105" t="s">
        <v>26479</v>
      </c>
      <c r="N3105" t="s">
        <v>26480</v>
      </c>
      <c r="O3105">
        <f>VLOOKUP(B3105,HIS退!B:F,5,FALSE)</f>
        <v>-748</v>
      </c>
      <c r="P3105" t="str">
        <f>VLOOKUP(B3105,HIS退!B:I,8,FALSE)</f>
        <v>1</v>
      </c>
      <c r="Q3105" s="38">
        <f>VLOOKUP(C3105,招行退!B:F,5,FALSE)</f>
        <v>748</v>
      </c>
      <c r="R3105" t="str">
        <f>VLOOKUP(C3105,招行退!B:H,7,FALSE)</f>
        <v>S</v>
      </c>
      <c r="S3105" t="e">
        <f>VLOOKUP(C3105,招行退!B:I,8,FALSE)</f>
        <v>#N/A</v>
      </c>
    </row>
    <row r="3106" spans="1:19" ht="14.25" hidden="1">
      <c r="A3106" t="s">
        <v>26481</v>
      </c>
      <c r="B3106">
        <v>1055945</v>
      </c>
      <c r="C3106" t="s">
        <v>19681</v>
      </c>
      <c r="D3106" t="s">
        <v>19678</v>
      </c>
      <c r="E3106" t="s">
        <v>19679</v>
      </c>
      <c r="F3106" s="15">
        <v>0.8</v>
      </c>
      <c r="G3106" t="s">
        <v>34</v>
      </c>
      <c r="H3106" t="s">
        <v>34</v>
      </c>
      <c r="I3106" t="s">
        <v>58</v>
      </c>
      <c r="J3106" t="s">
        <v>48</v>
      </c>
      <c r="K3106" t="s">
        <v>59</v>
      </c>
      <c r="L3106" t="s">
        <v>26482</v>
      </c>
      <c r="M3106" t="s">
        <v>26483</v>
      </c>
      <c r="N3106" t="s">
        <v>26480</v>
      </c>
      <c r="O3106">
        <f>VLOOKUP(B3106,HIS退!B:F,5,FALSE)</f>
        <v>-0.8</v>
      </c>
      <c r="P3106" t="str">
        <f>VLOOKUP(B3106,HIS退!B:I,8,FALSE)</f>
        <v>1</v>
      </c>
      <c r="Q3106" s="38">
        <f>VLOOKUP(C3106,招行退!B:F,5,FALSE)</f>
        <v>0.8</v>
      </c>
      <c r="R3106" t="str">
        <f>VLOOKUP(C3106,招行退!B:H,7,FALSE)</f>
        <v>S</v>
      </c>
      <c r="S3106" t="e">
        <f>VLOOKUP(C3106,招行退!B:I,8,FALSE)</f>
        <v>#N/A</v>
      </c>
    </row>
    <row r="3107" spans="1:19" ht="14.25" hidden="1">
      <c r="A3107" t="s">
        <v>26484</v>
      </c>
      <c r="B3107">
        <v>1056343</v>
      </c>
      <c r="C3107" t="s">
        <v>19683</v>
      </c>
      <c r="D3107" t="s">
        <v>15968</v>
      </c>
      <c r="E3107" t="s">
        <v>6429</v>
      </c>
      <c r="F3107" s="15">
        <v>459.61</v>
      </c>
      <c r="G3107" t="s">
        <v>34</v>
      </c>
      <c r="H3107" t="s">
        <v>34</v>
      </c>
      <c r="I3107" t="s">
        <v>58</v>
      </c>
      <c r="J3107" t="s">
        <v>48</v>
      </c>
      <c r="K3107" t="s">
        <v>59</v>
      </c>
      <c r="L3107" t="s">
        <v>26485</v>
      </c>
      <c r="M3107" t="s">
        <v>26486</v>
      </c>
      <c r="N3107" t="s">
        <v>6430</v>
      </c>
      <c r="O3107">
        <f>VLOOKUP(B3107,HIS退!B:F,5,FALSE)</f>
        <v>-459.61</v>
      </c>
      <c r="P3107" t="str">
        <f>VLOOKUP(B3107,HIS退!B:I,8,FALSE)</f>
        <v>1</v>
      </c>
      <c r="Q3107" s="38">
        <f>VLOOKUP(C3107,招行退!B:F,5,FALSE)</f>
        <v>459.61</v>
      </c>
      <c r="R3107" t="str">
        <f>VLOOKUP(C3107,招行退!B:H,7,FALSE)</f>
        <v>S</v>
      </c>
      <c r="S3107">
        <f>VLOOKUP(C3107,招行退!B:I,8,FALSE)</f>
        <v>0</v>
      </c>
    </row>
    <row r="3108" spans="1:19" ht="14.25" hidden="1">
      <c r="A3108" t="s">
        <v>26487</v>
      </c>
      <c r="B3108">
        <v>1056396</v>
      </c>
      <c r="C3108" t="s">
        <v>19685</v>
      </c>
      <c r="D3108" t="s">
        <v>19686</v>
      </c>
      <c r="E3108" t="s">
        <v>19687</v>
      </c>
      <c r="F3108" s="15">
        <v>80.5</v>
      </c>
      <c r="G3108" t="s">
        <v>34</v>
      </c>
      <c r="H3108" t="s">
        <v>34</v>
      </c>
      <c r="I3108" t="s">
        <v>58</v>
      </c>
      <c r="J3108" t="s">
        <v>48</v>
      </c>
      <c r="K3108" t="s">
        <v>59</v>
      </c>
      <c r="L3108" t="s">
        <v>26488</v>
      </c>
      <c r="M3108" t="s">
        <v>26489</v>
      </c>
      <c r="N3108" t="s">
        <v>26490</v>
      </c>
      <c r="O3108">
        <f>VLOOKUP(B3108,HIS退!B:F,5,FALSE)</f>
        <v>-80.5</v>
      </c>
      <c r="P3108" t="str">
        <f>VLOOKUP(B3108,HIS退!B:I,8,FALSE)</f>
        <v>1</v>
      </c>
      <c r="Q3108" s="38">
        <f>VLOOKUP(C3108,招行退!B:F,5,FALSE)</f>
        <v>80.5</v>
      </c>
      <c r="R3108" t="str">
        <f>VLOOKUP(C3108,招行退!B:H,7,FALSE)</f>
        <v>S</v>
      </c>
      <c r="S3108" t="e">
        <f>VLOOKUP(C3108,招行退!B:I,8,FALSE)</f>
        <v>#N/A</v>
      </c>
    </row>
    <row r="3109" spans="1:19" ht="14.25" hidden="1">
      <c r="A3109" t="s">
        <v>26491</v>
      </c>
      <c r="B3109">
        <v>1056652</v>
      </c>
      <c r="C3109" t="s">
        <v>19689</v>
      </c>
      <c r="D3109" t="s">
        <v>19690</v>
      </c>
      <c r="E3109" t="s">
        <v>19691</v>
      </c>
      <c r="F3109" s="15">
        <v>2442.16</v>
      </c>
      <c r="G3109" t="s">
        <v>34</v>
      </c>
      <c r="H3109" t="s">
        <v>34</v>
      </c>
      <c r="I3109" t="s">
        <v>58</v>
      </c>
      <c r="J3109" t="s">
        <v>48</v>
      </c>
      <c r="K3109" t="s">
        <v>59</v>
      </c>
      <c r="L3109" t="s">
        <v>26492</v>
      </c>
      <c r="M3109" t="s">
        <v>26493</v>
      </c>
      <c r="N3109" t="s">
        <v>26494</v>
      </c>
      <c r="O3109">
        <f>VLOOKUP(B3109,HIS退!B:F,5,FALSE)</f>
        <v>-2442.16</v>
      </c>
      <c r="P3109" t="str">
        <f>VLOOKUP(B3109,HIS退!B:I,8,FALSE)</f>
        <v>1</v>
      </c>
      <c r="Q3109" s="38">
        <f>VLOOKUP(C3109,招行退!B:F,5,FALSE)</f>
        <v>2442.16</v>
      </c>
      <c r="R3109" t="str">
        <f>VLOOKUP(C3109,招行退!B:H,7,FALSE)</f>
        <v>S</v>
      </c>
      <c r="S3109" t="e">
        <f>VLOOKUP(C3109,招行退!B:I,8,FALSE)</f>
        <v>#N/A</v>
      </c>
    </row>
    <row r="3110" spans="1:19" ht="14.25" hidden="1">
      <c r="A3110" t="s">
        <v>26495</v>
      </c>
      <c r="B3110">
        <v>1056798</v>
      </c>
      <c r="C3110" t="s">
        <v>19693</v>
      </c>
      <c r="D3110" t="s">
        <v>19694</v>
      </c>
      <c r="E3110" t="s">
        <v>19695</v>
      </c>
      <c r="F3110" s="15">
        <v>3000</v>
      </c>
      <c r="G3110" t="s">
        <v>34</v>
      </c>
      <c r="H3110" t="s">
        <v>34</v>
      </c>
      <c r="I3110" t="s">
        <v>58</v>
      </c>
      <c r="J3110" t="s">
        <v>48</v>
      </c>
      <c r="K3110" t="s">
        <v>59</v>
      </c>
      <c r="L3110" t="s">
        <v>26496</v>
      </c>
      <c r="M3110" t="s">
        <v>26497</v>
      </c>
      <c r="N3110" t="s">
        <v>26498</v>
      </c>
      <c r="O3110">
        <f>VLOOKUP(B3110,HIS退!B:F,5,FALSE)</f>
        <v>-3000</v>
      </c>
      <c r="P3110" t="str">
        <f>VLOOKUP(B3110,HIS退!B:I,8,FALSE)</f>
        <v>1</v>
      </c>
      <c r="Q3110" s="38">
        <f>VLOOKUP(C3110,招行退!B:F,5,FALSE)</f>
        <v>3000</v>
      </c>
      <c r="R3110" t="str">
        <f>VLOOKUP(C3110,招行退!B:H,7,FALSE)</f>
        <v>S</v>
      </c>
      <c r="S3110" t="e">
        <f>VLOOKUP(C3110,招行退!B:I,8,FALSE)</f>
        <v>#N/A</v>
      </c>
    </row>
    <row r="3111" spans="1:19" ht="14.25" hidden="1">
      <c r="A3111" t="s">
        <v>26499</v>
      </c>
      <c r="B3111">
        <v>1056809</v>
      </c>
      <c r="C3111" t="s">
        <v>19697</v>
      </c>
      <c r="D3111" t="s">
        <v>19698</v>
      </c>
      <c r="E3111" t="s">
        <v>19699</v>
      </c>
      <c r="F3111" s="15">
        <v>98.14</v>
      </c>
      <c r="G3111" t="s">
        <v>34</v>
      </c>
      <c r="H3111" t="s">
        <v>34</v>
      </c>
      <c r="I3111" t="s">
        <v>58</v>
      </c>
      <c r="J3111" t="s">
        <v>48</v>
      </c>
      <c r="K3111" t="s">
        <v>59</v>
      </c>
      <c r="L3111" t="s">
        <v>26500</v>
      </c>
      <c r="M3111" t="s">
        <v>26501</v>
      </c>
      <c r="N3111" t="s">
        <v>26502</v>
      </c>
      <c r="O3111">
        <f>VLOOKUP(B3111,HIS退!B:F,5,FALSE)</f>
        <v>-98.14</v>
      </c>
      <c r="P3111" t="str">
        <f>VLOOKUP(B3111,HIS退!B:I,8,FALSE)</f>
        <v>1</v>
      </c>
      <c r="Q3111" s="38">
        <f>VLOOKUP(C3111,招行退!B:F,5,FALSE)</f>
        <v>98.14</v>
      </c>
      <c r="R3111" t="str">
        <f>VLOOKUP(C3111,招行退!B:H,7,FALSE)</f>
        <v>S</v>
      </c>
      <c r="S3111" t="e">
        <f>VLOOKUP(C3111,招行退!B:I,8,FALSE)</f>
        <v>#N/A</v>
      </c>
    </row>
    <row r="3112" spans="1:19" ht="14.25" hidden="1">
      <c r="A3112" t="s">
        <v>26503</v>
      </c>
      <c r="B3112">
        <v>1056882</v>
      </c>
      <c r="C3112" t="s">
        <v>19701</v>
      </c>
      <c r="D3112" t="s">
        <v>19702</v>
      </c>
      <c r="E3112" t="s">
        <v>19703</v>
      </c>
      <c r="F3112" s="15">
        <v>422</v>
      </c>
      <c r="G3112" t="s">
        <v>34</v>
      </c>
      <c r="H3112" t="s">
        <v>34</v>
      </c>
      <c r="I3112" t="s">
        <v>58</v>
      </c>
      <c r="J3112" t="s">
        <v>48</v>
      </c>
      <c r="K3112" t="s">
        <v>59</v>
      </c>
      <c r="L3112" t="s">
        <v>26504</v>
      </c>
      <c r="M3112" t="s">
        <v>26505</v>
      </c>
      <c r="N3112" t="s">
        <v>26506</v>
      </c>
      <c r="O3112">
        <f>VLOOKUP(B3112,HIS退!B:F,5,FALSE)</f>
        <v>-422</v>
      </c>
      <c r="P3112" t="str">
        <f>VLOOKUP(B3112,HIS退!B:I,8,FALSE)</f>
        <v>1</v>
      </c>
      <c r="Q3112" s="38">
        <f>VLOOKUP(C3112,招行退!B:F,5,FALSE)</f>
        <v>422</v>
      </c>
      <c r="R3112" t="str">
        <f>VLOOKUP(C3112,招行退!B:H,7,FALSE)</f>
        <v>S</v>
      </c>
      <c r="S3112" t="e">
        <f>VLOOKUP(C3112,招行退!B:I,8,FALSE)</f>
        <v>#N/A</v>
      </c>
    </row>
    <row r="3113" spans="1:19" ht="14.25" hidden="1">
      <c r="A3113" t="s">
        <v>26507</v>
      </c>
      <c r="B3113">
        <v>1056917</v>
      </c>
      <c r="C3113" t="s">
        <v>19705</v>
      </c>
      <c r="D3113" t="s">
        <v>19706</v>
      </c>
      <c r="E3113" t="s">
        <v>19707</v>
      </c>
      <c r="F3113" s="15">
        <v>944.49</v>
      </c>
      <c r="G3113" t="s">
        <v>34</v>
      </c>
      <c r="H3113" t="s">
        <v>34</v>
      </c>
      <c r="I3113" t="s">
        <v>58</v>
      </c>
      <c r="J3113" t="s">
        <v>48</v>
      </c>
      <c r="K3113" t="s">
        <v>59</v>
      </c>
      <c r="L3113" t="s">
        <v>26508</v>
      </c>
      <c r="M3113" t="s">
        <v>26509</v>
      </c>
      <c r="N3113" t="s">
        <v>26510</v>
      </c>
      <c r="O3113">
        <f>VLOOKUP(B3113,HIS退!B:F,5,FALSE)</f>
        <v>-944.49</v>
      </c>
      <c r="P3113" t="str">
        <f>VLOOKUP(B3113,HIS退!B:I,8,FALSE)</f>
        <v>1</v>
      </c>
      <c r="Q3113" s="38">
        <f>VLOOKUP(C3113,招行退!B:F,5,FALSE)</f>
        <v>944.49</v>
      </c>
      <c r="R3113" t="str">
        <f>VLOOKUP(C3113,招行退!B:H,7,FALSE)</f>
        <v>S</v>
      </c>
      <c r="S3113" t="e">
        <f>VLOOKUP(C3113,招行退!B:I,8,FALSE)</f>
        <v>#N/A</v>
      </c>
    </row>
    <row r="3114" spans="1:19" ht="14.25" hidden="1">
      <c r="A3114" t="s">
        <v>26511</v>
      </c>
      <c r="B3114">
        <v>1056982</v>
      </c>
      <c r="C3114" t="s">
        <v>19709</v>
      </c>
      <c r="D3114" t="s">
        <v>19710</v>
      </c>
      <c r="E3114" t="s">
        <v>19711</v>
      </c>
      <c r="F3114" s="15">
        <v>329</v>
      </c>
      <c r="G3114" t="s">
        <v>34</v>
      </c>
      <c r="H3114" t="s">
        <v>34</v>
      </c>
      <c r="I3114" t="s">
        <v>58</v>
      </c>
      <c r="J3114" t="s">
        <v>48</v>
      </c>
      <c r="K3114" t="s">
        <v>59</v>
      </c>
      <c r="L3114" t="s">
        <v>26512</v>
      </c>
      <c r="M3114" t="s">
        <v>26513</v>
      </c>
      <c r="N3114" t="s">
        <v>26514</v>
      </c>
      <c r="O3114">
        <f>VLOOKUP(B3114,HIS退!B:F,5,FALSE)</f>
        <v>-329</v>
      </c>
      <c r="P3114" t="str">
        <f>VLOOKUP(B3114,HIS退!B:I,8,FALSE)</f>
        <v>1</v>
      </c>
      <c r="Q3114" s="38">
        <f>VLOOKUP(C3114,招行退!B:F,5,FALSE)</f>
        <v>329</v>
      </c>
      <c r="R3114" t="str">
        <f>VLOOKUP(C3114,招行退!B:H,7,FALSE)</f>
        <v>S</v>
      </c>
      <c r="S3114" t="e">
        <f>VLOOKUP(C3114,招行退!B:I,8,FALSE)</f>
        <v>#N/A</v>
      </c>
    </row>
    <row r="3115" spans="1:19" ht="14.25" hidden="1">
      <c r="A3115" t="s">
        <v>26515</v>
      </c>
      <c r="B3115">
        <v>1057424</v>
      </c>
      <c r="C3115" t="s">
        <v>19713</v>
      </c>
      <c r="D3115" t="s">
        <v>19714</v>
      </c>
      <c r="E3115" t="s">
        <v>19715</v>
      </c>
      <c r="F3115" s="15">
        <v>300</v>
      </c>
      <c r="G3115" t="s">
        <v>34</v>
      </c>
      <c r="H3115" t="s">
        <v>34</v>
      </c>
      <c r="I3115" t="s">
        <v>58</v>
      </c>
      <c r="J3115" t="s">
        <v>48</v>
      </c>
      <c r="K3115" t="s">
        <v>59</v>
      </c>
      <c r="L3115" t="s">
        <v>26516</v>
      </c>
      <c r="M3115" t="s">
        <v>26517</v>
      </c>
      <c r="N3115" t="s">
        <v>26518</v>
      </c>
      <c r="O3115">
        <f>VLOOKUP(B3115,HIS退!B:F,5,FALSE)</f>
        <v>-300</v>
      </c>
      <c r="P3115" t="str">
        <f>VLOOKUP(B3115,HIS退!B:I,8,FALSE)</f>
        <v>1</v>
      </c>
      <c r="Q3115" s="38">
        <f>VLOOKUP(C3115,招行退!B:F,5,FALSE)</f>
        <v>300</v>
      </c>
      <c r="R3115" t="str">
        <f>VLOOKUP(C3115,招行退!B:H,7,FALSE)</f>
        <v>S</v>
      </c>
      <c r="S3115" t="e">
        <f>VLOOKUP(C3115,招行退!B:I,8,FALSE)</f>
        <v>#N/A</v>
      </c>
    </row>
    <row r="3116" spans="1:19" ht="14.25" hidden="1">
      <c r="A3116" t="s">
        <v>26519</v>
      </c>
      <c r="B3116">
        <v>1057441</v>
      </c>
      <c r="C3116" t="s">
        <v>19717</v>
      </c>
      <c r="D3116" t="s">
        <v>19718</v>
      </c>
      <c r="E3116" t="s">
        <v>11807</v>
      </c>
      <c r="F3116" s="15">
        <v>335.22</v>
      </c>
      <c r="G3116" t="s">
        <v>34</v>
      </c>
      <c r="H3116" t="s">
        <v>34</v>
      </c>
      <c r="I3116" t="s">
        <v>58</v>
      </c>
      <c r="J3116" t="s">
        <v>48</v>
      </c>
      <c r="K3116" t="s">
        <v>59</v>
      </c>
      <c r="L3116" t="s">
        <v>26520</v>
      </c>
      <c r="M3116" t="s">
        <v>26521</v>
      </c>
      <c r="N3116" t="s">
        <v>26522</v>
      </c>
      <c r="O3116">
        <f>VLOOKUP(B3116,HIS退!B:F,5,FALSE)</f>
        <v>-335.22</v>
      </c>
      <c r="P3116" t="str">
        <f>VLOOKUP(B3116,HIS退!B:I,8,FALSE)</f>
        <v>1</v>
      </c>
      <c r="Q3116" s="38">
        <f>VLOOKUP(C3116,招行退!B:F,5,FALSE)</f>
        <v>335.22</v>
      </c>
      <c r="R3116" t="str">
        <f>VLOOKUP(C3116,招行退!B:H,7,FALSE)</f>
        <v>S</v>
      </c>
      <c r="S3116" t="e">
        <f>VLOOKUP(C3116,招行退!B:I,8,FALSE)</f>
        <v>#N/A</v>
      </c>
    </row>
    <row r="3117" spans="1:19" ht="14.25">
      <c r="A3117" t="s">
        <v>26523</v>
      </c>
      <c r="B3117">
        <v>1057463</v>
      </c>
      <c r="C3117" t="s">
        <v>13609</v>
      </c>
      <c r="D3117" t="s">
        <v>19720</v>
      </c>
      <c r="E3117" t="s">
        <v>13612</v>
      </c>
      <c r="F3117" s="15">
        <v>407.5</v>
      </c>
      <c r="G3117" t="s">
        <v>34</v>
      </c>
      <c r="H3117" t="s">
        <v>34</v>
      </c>
      <c r="I3117" t="s">
        <v>58</v>
      </c>
      <c r="J3117" t="s">
        <v>48</v>
      </c>
      <c r="K3117" t="s">
        <v>59</v>
      </c>
      <c r="L3117" s="19" t="s">
        <v>27370</v>
      </c>
      <c r="M3117" t="s">
        <v>26524</v>
      </c>
      <c r="N3117" t="s">
        <v>13613</v>
      </c>
      <c r="O3117">
        <f>VLOOKUP(B3117,HIS退!B:F,5,FALSE)</f>
        <v>-407.5</v>
      </c>
      <c r="P3117" t="str">
        <f>VLOOKUP(B3117,HIS退!B:I,8,FALSE)</f>
        <v>9</v>
      </c>
      <c r="Q3117" s="38">
        <f>VLOOKUP(C3117,招行退!B:F,5,FALSE)</f>
        <v>407.5</v>
      </c>
      <c r="R3117" t="str">
        <f>VLOOKUP(C3117,招行退!B:H,7,FALSE)</f>
        <v>B</v>
      </c>
      <c r="S3117" t="str">
        <f>VLOOKUP(C3117,招行退!B:I,8,FALSE)</f>
        <v>20170731</v>
      </c>
    </row>
    <row r="3118" spans="1:19" ht="14.25" hidden="1">
      <c r="A3118" t="s">
        <v>26525</v>
      </c>
      <c r="B3118">
        <v>1057503</v>
      </c>
      <c r="C3118" t="s">
        <v>19722</v>
      </c>
      <c r="D3118" t="s">
        <v>19714</v>
      </c>
      <c r="E3118" t="s">
        <v>19715</v>
      </c>
      <c r="F3118" s="15">
        <v>49.5</v>
      </c>
      <c r="G3118" t="s">
        <v>34</v>
      </c>
      <c r="H3118" t="s">
        <v>34</v>
      </c>
      <c r="I3118" t="s">
        <v>58</v>
      </c>
      <c r="J3118" t="s">
        <v>48</v>
      </c>
      <c r="K3118" t="s">
        <v>59</v>
      </c>
      <c r="L3118" t="s">
        <v>26526</v>
      </c>
      <c r="M3118" t="s">
        <v>26527</v>
      </c>
      <c r="N3118" t="s">
        <v>26518</v>
      </c>
      <c r="O3118">
        <f>VLOOKUP(B3118,HIS退!B:F,5,FALSE)</f>
        <v>-49.5</v>
      </c>
      <c r="P3118" t="str">
        <f>VLOOKUP(B3118,HIS退!B:I,8,FALSE)</f>
        <v>1</v>
      </c>
      <c r="Q3118" s="38">
        <f>VLOOKUP(C3118,招行退!B:F,5,FALSE)</f>
        <v>49.5</v>
      </c>
      <c r="R3118" t="str">
        <f>VLOOKUP(C3118,招行退!B:H,7,FALSE)</f>
        <v>S</v>
      </c>
      <c r="S3118" t="e">
        <f>VLOOKUP(C3118,招行退!B:I,8,FALSE)</f>
        <v>#N/A</v>
      </c>
    </row>
    <row r="3119" spans="1:19" ht="14.25" hidden="1">
      <c r="A3119" t="s">
        <v>26528</v>
      </c>
      <c r="B3119">
        <v>1057675</v>
      </c>
      <c r="C3119" t="s">
        <v>19724</v>
      </c>
      <c r="D3119" t="s">
        <v>19725</v>
      </c>
      <c r="E3119" t="s">
        <v>19726</v>
      </c>
      <c r="F3119" s="15">
        <v>338.72</v>
      </c>
      <c r="G3119" t="s">
        <v>34</v>
      </c>
      <c r="H3119" t="s">
        <v>34</v>
      </c>
      <c r="I3119" t="s">
        <v>58</v>
      </c>
      <c r="J3119" t="s">
        <v>48</v>
      </c>
      <c r="K3119" t="s">
        <v>59</v>
      </c>
      <c r="L3119" t="s">
        <v>26529</v>
      </c>
      <c r="M3119" t="s">
        <v>26530</v>
      </c>
      <c r="N3119" t="s">
        <v>26531</v>
      </c>
      <c r="O3119">
        <f>VLOOKUP(B3119,HIS退!B:F,5,FALSE)</f>
        <v>-338.72</v>
      </c>
      <c r="P3119" t="str">
        <f>VLOOKUP(B3119,HIS退!B:I,8,FALSE)</f>
        <v>1</v>
      </c>
      <c r="Q3119" s="38">
        <f>VLOOKUP(C3119,招行退!B:F,5,FALSE)</f>
        <v>338.72</v>
      </c>
      <c r="R3119" t="str">
        <f>VLOOKUP(C3119,招行退!B:H,7,FALSE)</f>
        <v>S</v>
      </c>
      <c r="S3119" t="e">
        <f>VLOOKUP(C3119,招行退!B:I,8,FALSE)</f>
        <v>#N/A</v>
      </c>
    </row>
    <row r="3120" spans="1:19" ht="14.25" hidden="1">
      <c r="A3120" t="s">
        <v>26532</v>
      </c>
      <c r="B3120">
        <v>1057763</v>
      </c>
      <c r="C3120" t="s">
        <v>19728</v>
      </c>
      <c r="D3120" t="s">
        <v>18093</v>
      </c>
      <c r="E3120" t="s">
        <v>12857</v>
      </c>
      <c r="F3120" s="15">
        <v>2000</v>
      </c>
      <c r="G3120" t="s">
        <v>34</v>
      </c>
      <c r="H3120" t="s">
        <v>34</v>
      </c>
      <c r="I3120" t="s">
        <v>58</v>
      </c>
      <c r="J3120" t="s">
        <v>48</v>
      </c>
      <c r="K3120" t="s">
        <v>59</v>
      </c>
      <c r="L3120" t="s">
        <v>26533</v>
      </c>
      <c r="M3120" t="s">
        <v>26534</v>
      </c>
      <c r="N3120" t="s">
        <v>12858</v>
      </c>
      <c r="O3120">
        <f>VLOOKUP(B3120,HIS退!B:F,5,FALSE)</f>
        <v>-2000</v>
      </c>
      <c r="P3120" t="str">
        <f>VLOOKUP(B3120,HIS退!B:I,8,FALSE)</f>
        <v>1</v>
      </c>
      <c r="Q3120" s="38">
        <f>VLOOKUP(C3120,招行退!B:F,5,FALSE)</f>
        <v>2000</v>
      </c>
      <c r="R3120" t="str">
        <f>VLOOKUP(C3120,招行退!B:H,7,FALSE)</f>
        <v>S</v>
      </c>
      <c r="S3120">
        <f>VLOOKUP(C3120,招行退!B:I,8,FALSE)</f>
        <v>0</v>
      </c>
    </row>
    <row r="3121" spans="1:19" ht="14.25" hidden="1">
      <c r="A3121" t="s">
        <v>26535</v>
      </c>
      <c r="B3121">
        <v>1057801</v>
      </c>
      <c r="C3121" t="s">
        <v>19730</v>
      </c>
      <c r="D3121" t="s">
        <v>19678</v>
      </c>
      <c r="E3121" t="s">
        <v>19679</v>
      </c>
      <c r="F3121" s="15">
        <v>2100</v>
      </c>
      <c r="G3121" t="s">
        <v>34</v>
      </c>
      <c r="H3121" t="s">
        <v>34</v>
      </c>
      <c r="I3121" t="s">
        <v>58</v>
      </c>
      <c r="J3121" t="s">
        <v>48</v>
      </c>
      <c r="K3121" t="s">
        <v>59</v>
      </c>
      <c r="L3121" t="s">
        <v>26536</v>
      </c>
      <c r="M3121" t="s">
        <v>26537</v>
      </c>
      <c r="N3121" t="s">
        <v>26538</v>
      </c>
      <c r="O3121">
        <f>VLOOKUP(B3121,HIS退!B:F,5,FALSE)</f>
        <v>-2100</v>
      </c>
      <c r="P3121" t="str">
        <f>VLOOKUP(B3121,HIS退!B:I,8,FALSE)</f>
        <v>1</v>
      </c>
      <c r="Q3121" s="38">
        <f>VLOOKUP(C3121,招行退!B:F,5,FALSE)</f>
        <v>2100</v>
      </c>
      <c r="R3121" t="str">
        <f>VLOOKUP(C3121,招行退!B:H,7,FALSE)</f>
        <v>S</v>
      </c>
      <c r="S3121" t="e">
        <f>VLOOKUP(C3121,招行退!B:I,8,FALSE)</f>
        <v>#N/A</v>
      </c>
    </row>
    <row r="3122" spans="1:19" ht="14.25" hidden="1">
      <c r="A3122" t="s">
        <v>26539</v>
      </c>
      <c r="B3122">
        <v>1058397</v>
      </c>
      <c r="C3122" t="s">
        <v>19732</v>
      </c>
      <c r="D3122" t="s">
        <v>19733</v>
      </c>
      <c r="E3122" t="s">
        <v>19734</v>
      </c>
      <c r="F3122" s="15">
        <v>23.95</v>
      </c>
      <c r="G3122" t="s">
        <v>34</v>
      </c>
      <c r="H3122" t="s">
        <v>34</v>
      </c>
      <c r="I3122" t="s">
        <v>58</v>
      </c>
      <c r="J3122" t="s">
        <v>48</v>
      </c>
      <c r="K3122" t="s">
        <v>59</v>
      </c>
      <c r="L3122" t="s">
        <v>26540</v>
      </c>
      <c r="M3122" t="s">
        <v>26541</v>
      </c>
      <c r="N3122" t="s">
        <v>26542</v>
      </c>
      <c r="O3122">
        <f>VLOOKUP(B3122,HIS退!B:F,5,FALSE)</f>
        <v>-23.95</v>
      </c>
      <c r="P3122" t="str">
        <f>VLOOKUP(B3122,HIS退!B:I,8,FALSE)</f>
        <v>1</v>
      </c>
      <c r="Q3122" s="38">
        <f>VLOOKUP(C3122,招行退!B:F,5,FALSE)</f>
        <v>23.95</v>
      </c>
      <c r="R3122" t="str">
        <f>VLOOKUP(C3122,招行退!B:H,7,FALSE)</f>
        <v>S</v>
      </c>
      <c r="S3122" t="e">
        <f>VLOOKUP(C3122,招行退!B:I,8,FALSE)</f>
        <v>#N/A</v>
      </c>
    </row>
    <row r="3123" spans="1:19" ht="14.25" hidden="1">
      <c r="A3123" t="s">
        <v>26543</v>
      </c>
      <c r="B3123">
        <v>1058599</v>
      </c>
      <c r="C3123" t="s">
        <v>19736</v>
      </c>
      <c r="D3123" t="s">
        <v>19737</v>
      </c>
      <c r="E3123" t="s">
        <v>19738</v>
      </c>
      <c r="F3123" s="15">
        <v>40</v>
      </c>
      <c r="G3123" t="s">
        <v>34</v>
      </c>
      <c r="H3123" t="s">
        <v>34</v>
      </c>
      <c r="I3123" t="s">
        <v>58</v>
      </c>
      <c r="J3123" t="s">
        <v>48</v>
      </c>
      <c r="K3123" t="s">
        <v>59</v>
      </c>
      <c r="L3123" t="s">
        <v>26544</v>
      </c>
      <c r="M3123" t="s">
        <v>26545</v>
      </c>
      <c r="N3123" t="s">
        <v>26546</v>
      </c>
      <c r="O3123">
        <f>VLOOKUP(B3123,HIS退!B:F,5,FALSE)</f>
        <v>-40</v>
      </c>
      <c r="P3123" t="str">
        <f>VLOOKUP(B3123,HIS退!B:I,8,FALSE)</f>
        <v>1</v>
      </c>
      <c r="Q3123" s="38">
        <f>VLOOKUP(C3123,招行退!B:F,5,FALSE)</f>
        <v>40</v>
      </c>
      <c r="R3123" t="str">
        <f>VLOOKUP(C3123,招行退!B:H,7,FALSE)</f>
        <v>S</v>
      </c>
      <c r="S3123" t="e">
        <f>VLOOKUP(C3123,招行退!B:I,8,FALSE)</f>
        <v>#N/A</v>
      </c>
    </row>
    <row r="3124" spans="1:19" ht="14.25" hidden="1">
      <c r="A3124" t="s">
        <v>26547</v>
      </c>
      <c r="B3124">
        <v>1058668</v>
      </c>
      <c r="C3124" t="s">
        <v>19740</v>
      </c>
      <c r="D3124" t="s">
        <v>19741</v>
      </c>
      <c r="E3124" t="s">
        <v>19742</v>
      </c>
      <c r="F3124" s="15">
        <v>800</v>
      </c>
      <c r="G3124" t="s">
        <v>34</v>
      </c>
      <c r="H3124" t="s">
        <v>34</v>
      </c>
      <c r="I3124" t="s">
        <v>58</v>
      </c>
      <c r="J3124" t="s">
        <v>48</v>
      </c>
      <c r="K3124" t="s">
        <v>59</v>
      </c>
      <c r="L3124" t="s">
        <v>26548</v>
      </c>
      <c r="M3124" t="s">
        <v>26549</v>
      </c>
      <c r="N3124" t="s">
        <v>26550</v>
      </c>
      <c r="O3124">
        <f>VLOOKUP(B3124,HIS退!B:F,5,FALSE)</f>
        <v>-800</v>
      </c>
      <c r="P3124" t="str">
        <f>VLOOKUP(B3124,HIS退!B:I,8,FALSE)</f>
        <v>1</v>
      </c>
      <c r="Q3124" s="38">
        <f>VLOOKUP(C3124,招行退!B:F,5,FALSE)</f>
        <v>800</v>
      </c>
      <c r="R3124" t="str">
        <f>VLOOKUP(C3124,招行退!B:H,7,FALSE)</f>
        <v>S</v>
      </c>
      <c r="S3124" t="e">
        <f>VLOOKUP(C3124,招行退!B:I,8,FALSE)</f>
        <v>#N/A</v>
      </c>
    </row>
    <row r="3125" spans="1:19" ht="14.25" hidden="1">
      <c r="A3125" t="s">
        <v>26551</v>
      </c>
      <c r="B3125">
        <v>1058712</v>
      </c>
      <c r="C3125" t="s">
        <v>19744</v>
      </c>
      <c r="D3125" t="s">
        <v>19745</v>
      </c>
      <c r="E3125" t="s">
        <v>17488</v>
      </c>
      <c r="F3125" s="15">
        <v>600</v>
      </c>
      <c r="G3125" t="s">
        <v>34</v>
      </c>
      <c r="H3125" t="s">
        <v>34</v>
      </c>
      <c r="I3125" t="s">
        <v>58</v>
      </c>
      <c r="J3125" t="s">
        <v>48</v>
      </c>
      <c r="K3125" t="s">
        <v>59</v>
      </c>
      <c r="L3125" t="s">
        <v>26552</v>
      </c>
      <c r="M3125" t="s">
        <v>26553</v>
      </c>
      <c r="N3125" t="s">
        <v>26554</v>
      </c>
      <c r="O3125">
        <f>VLOOKUP(B3125,HIS退!B:F,5,FALSE)</f>
        <v>-600</v>
      </c>
      <c r="P3125" t="str">
        <f>VLOOKUP(B3125,HIS退!B:I,8,FALSE)</f>
        <v>1</v>
      </c>
      <c r="Q3125" s="38">
        <f>VLOOKUP(C3125,招行退!B:F,5,FALSE)</f>
        <v>600</v>
      </c>
      <c r="R3125" t="str">
        <f>VLOOKUP(C3125,招行退!B:H,7,FALSE)</f>
        <v>S</v>
      </c>
      <c r="S3125" t="e">
        <f>VLOOKUP(C3125,招行退!B:I,8,FALSE)</f>
        <v>#N/A</v>
      </c>
    </row>
    <row r="3126" spans="1:19" ht="14.25" hidden="1">
      <c r="A3126" t="s">
        <v>26555</v>
      </c>
      <c r="B3126">
        <v>1058938</v>
      </c>
      <c r="C3126" t="s">
        <v>19747</v>
      </c>
      <c r="D3126" t="s">
        <v>19741</v>
      </c>
      <c r="E3126" t="s">
        <v>19742</v>
      </c>
      <c r="F3126" s="15">
        <v>1932</v>
      </c>
      <c r="G3126" t="s">
        <v>34</v>
      </c>
      <c r="H3126" t="s">
        <v>34</v>
      </c>
      <c r="I3126" t="s">
        <v>58</v>
      </c>
      <c r="J3126" t="s">
        <v>48</v>
      </c>
      <c r="K3126" t="s">
        <v>59</v>
      </c>
      <c r="L3126" t="s">
        <v>26556</v>
      </c>
      <c r="M3126" t="s">
        <v>26557</v>
      </c>
      <c r="N3126" t="s">
        <v>26550</v>
      </c>
      <c r="O3126">
        <f>VLOOKUP(B3126,HIS退!B:F,5,FALSE)</f>
        <v>-1932</v>
      </c>
      <c r="P3126" t="str">
        <f>VLOOKUP(B3126,HIS退!B:I,8,FALSE)</f>
        <v>1</v>
      </c>
      <c r="Q3126" s="38">
        <f>VLOOKUP(C3126,招行退!B:F,5,FALSE)</f>
        <v>1932</v>
      </c>
      <c r="R3126" t="str">
        <f>VLOOKUP(C3126,招行退!B:H,7,FALSE)</f>
        <v>S</v>
      </c>
      <c r="S3126" t="e">
        <f>VLOOKUP(C3126,招行退!B:I,8,FALSE)</f>
        <v>#N/A</v>
      </c>
    </row>
    <row r="3127" spans="1:19" ht="14.25" hidden="1">
      <c r="A3127" t="s">
        <v>26558</v>
      </c>
      <c r="B3127">
        <v>1059118</v>
      </c>
      <c r="C3127" t="s">
        <v>19749</v>
      </c>
      <c r="D3127" t="s">
        <v>19750</v>
      </c>
      <c r="E3127" t="s">
        <v>19751</v>
      </c>
      <c r="F3127" s="15">
        <v>1000</v>
      </c>
      <c r="G3127" t="s">
        <v>34</v>
      </c>
      <c r="H3127" t="s">
        <v>34</v>
      </c>
      <c r="I3127" t="s">
        <v>58</v>
      </c>
      <c r="J3127" t="s">
        <v>48</v>
      </c>
      <c r="K3127" t="s">
        <v>59</v>
      </c>
      <c r="L3127" t="s">
        <v>26559</v>
      </c>
      <c r="M3127" t="s">
        <v>26560</v>
      </c>
      <c r="N3127" t="s">
        <v>26561</v>
      </c>
      <c r="O3127">
        <f>VLOOKUP(B3127,HIS退!B:F,5,FALSE)</f>
        <v>-1000</v>
      </c>
      <c r="P3127" t="str">
        <f>VLOOKUP(B3127,HIS退!B:I,8,FALSE)</f>
        <v>1</v>
      </c>
      <c r="Q3127" s="38">
        <f>VLOOKUP(C3127,招行退!B:F,5,FALSE)</f>
        <v>1000</v>
      </c>
      <c r="R3127" t="str">
        <f>VLOOKUP(C3127,招行退!B:H,7,FALSE)</f>
        <v>S</v>
      </c>
      <c r="S3127" t="e">
        <f>VLOOKUP(C3127,招行退!B:I,8,FALSE)</f>
        <v>#N/A</v>
      </c>
    </row>
    <row r="3128" spans="1:19" ht="14.25" hidden="1">
      <c r="A3128" t="s">
        <v>26562</v>
      </c>
      <c r="B3128">
        <v>1059240</v>
      </c>
      <c r="C3128" t="s">
        <v>19753</v>
      </c>
      <c r="D3128" t="s">
        <v>19754</v>
      </c>
      <c r="E3128" t="s">
        <v>19755</v>
      </c>
      <c r="F3128" s="15">
        <v>50</v>
      </c>
      <c r="G3128" t="s">
        <v>34</v>
      </c>
      <c r="H3128" t="s">
        <v>34</v>
      </c>
      <c r="I3128" t="s">
        <v>58</v>
      </c>
      <c r="J3128" t="s">
        <v>48</v>
      </c>
      <c r="K3128" t="s">
        <v>59</v>
      </c>
      <c r="L3128" t="s">
        <v>26563</v>
      </c>
      <c r="M3128" t="s">
        <v>26564</v>
      </c>
      <c r="N3128" t="s">
        <v>26565</v>
      </c>
      <c r="O3128">
        <f>VLOOKUP(B3128,HIS退!B:F,5,FALSE)</f>
        <v>-50</v>
      </c>
      <c r="P3128" t="str">
        <f>VLOOKUP(B3128,HIS退!B:I,8,FALSE)</f>
        <v>1</v>
      </c>
      <c r="Q3128" s="38">
        <f>VLOOKUP(C3128,招行退!B:F,5,FALSE)</f>
        <v>50</v>
      </c>
      <c r="R3128" t="str">
        <f>VLOOKUP(C3128,招行退!B:H,7,FALSE)</f>
        <v>S</v>
      </c>
      <c r="S3128" t="e">
        <f>VLOOKUP(C3128,招行退!B:I,8,FALSE)</f>
        <v>#N/A</v>
      </c>
    </row>
    <row r="3129" spans="1:19" ht="14.25" hidden="1">
      <c r="A3129" t="s">
        <v>26566</v>
      </c>
      <c r="B3129">
        <v>1059254</v>
      </c>
      <c r="C3129" t="s">
        <v>19757</v>
      </c>
      <c r="D3129" t="s">
        <v>19754</v>
      </c>
      <c r="E3129" t="s">
        <v>19755</v>
      </c>
      <c r="F3129" s="15">
        <v>462.46</v>
      </c>
      <c r="G3129" t="s">
        <v>34</v>
      </c>
      <c r="H3129" t="s">
        <v>34</v>
      </c>
      <c r="I3129" t="s">
        <v>58</v>
      </c>
      <c r="J3129" t="s">
        <v>48</v>
      </c>
      <c r="K3129" t="s">
        <v>59</v>
      </c>
      <c r="L3129" t="s">
        <v>26567</v>
      </c>
      <c r="M3129" t="s">
        <v>26568</v>
      </c>
      <c r="N3129" t="s">
        <v>26569</v>
      </c>
      <c r="O3129">
        <f>VLOOKUP(B3129,HIS退!B:F,5,FALSE)</f>
        <v>-462.46</v>
      </c>
      <c r="P3129" t="str">
        <f>VLOOKUP(B3129,HIS退!B:I,8,FALSE)</f>
        <v>1</v>
      </c>
      <c r="Q3129" s="38">
        <f>VLOOKUP(C3129,招行退!B:F,5,FALSE)</f>
        <v>462.46</v>
      </c>
      <c r="R3129" t="str">
        <f>VLOOKUP(C3129,招行退!B:H,7,FALSE)</f>
        <v>S</v>
      </c>
      <c r="S3129" t="e">
        <f>VLOOKUP(C3129,招行退!B:I,8,FALSE)</f>
        <v>#N/A</v>
      </c>
    </row>
    <row r="3130" spans="1:19" ht="14.25" hidden="1">
      <c r="A3130" t="s">
        <v>26570</v>
      </c>
      <c r="B3130">
        <v>1059498</v>
      </c>
      <c r="C3130" t="s">
        <v>19759</v>
      </c>
      <c r="D3130" t="s">
        <v>19760</v>
      </c>
      <c r="E3130" t="s">
        <v>19761</v>
      </c>
      <c r="F3130" s="15">
        <v>300</v>
      </c>
      <c r="G3130" t="s">
        <v>34</v>
      </c>
      <c r="H3130" t="s">
        <v>34</v>
      </c>
      <c r="I3130" t="s">
        <v>58</v>
      </c>
      <c r="J3130" t="s">
        <v>48</v>
      </c>
      <c r="K3130" t="s">
        <v>59</v>
      </c>
      <c r="L3130" t="s">
        <v>26571</v>
      </c>
      <c r="M3130" t="s">
        <v>26572</v>
      </c>
      <c r="N3130" t="s">
        <v>8044</v>
      </c>
      <c r="O3130">
        <f>VLOOKUP(B3130,HIS退!B:F,5,FALSE)</f>
        <v>-300</v>
      </c>
      <c r="P3130" t="str">
        <f>VLOOKUP(B3130,HIS退!B:I,8,FALSE)</f>
        <v>1</v>
      </c>
      <c r="Q3130" s="38">
        <f>VLOOKUP(C3130,招行退!B:F,5,FALSE)</f>
        <v>300</v>
      </c>
      <c r="R3130" t="str">
        <f>VLOOKUP(C3130,招行退!B:H,7,FALSE)</f>
        <v>S</v>
      </c>
      <c r="S3130" t="e">
        <f>VLOOKUP(C3130,招行退!B:I,8,FALSE)</f>
        <v>#N/A</v>
      </c>
    </row>
    <row r="3131" spans="1:19" ht="14.25" hidden="1">
      <c r="A3131" t="s">
        <v>26573</v>
      </c>
      <c r="B3131">
        <v>1059569</v>
      </c>
      <c r="C3131" t="s">
        <v>19763</v>
      </c>
      <c r="D3131" t="s">
        <v>19764</v>
      </c>
      <c r="E3131" t="s">
        <v>19765</v>
      </c>
      <c r="F3131" s="15">
        <v>5000</v>
      </c>
      <c r="G3131" t="s">
        <v>34</v>
      </c>
      <c r="H3131" t="s">
        <v>34</v>
      </c>
      <c r="I3131" t="s">
        <v>58</v>
      </c>
      <c r="J3131" t="s">
        <v>48</v>
      </c>
      <c r="K3131" t="s">
        <v>59</v>
      </c>
      <c r="L3131" t="s">
        <v>26574</v>
      </c>
      <c r="M3131" t="s">
        <v>26575</v>
      </c>
      <c r="N3131" t="s">
        <v>26576</v>
      </c>
      <c r="O3131">
        <f>VLOOKUP(B3131,HIS退!B:F,5,FALSE)</f>
        <v>-5000</v>
      </c>
      <c r="P3131" t="str">
        <f>VLOOKUP(B3131,HIS退!B:I,8,FALSE)</f>
        <v>1</v>
      </c>
      <c r="Q3131" s="38">
        <f>VLOOKUP(C3131,招行退!B:F,5,FALSE)</f>
        <v>5000</v>
      </c>
      <c r="R3131" t="str">
        <f>VLOOKUP(C3131,招行退!B:H,7,FALSE)</f>
        <v>S</v>
      </c>
      <c r="S3131" t="e">
        <f>VLOOKUP(C3131,招行退!B:I,8,FALSE)</f>
        <v>#N/A</v>
      </c>
    </row>
    <row r="3132" spans="1:19" ht="14.25" hidden="1">
      <c r="A3132" t="s">
        <v>26577</v>
      </c>
      <c r="B3132">
        <v>1059574</v>
      </c>
      <c r="C3132" t="s">
        <v>19767</v>
      </c>
      <c r="D3132" t="s">
        <v>19768</v>
      </c>
      <c r="E3132" t="s">
        <v>19769</v>
      </c>
      <c r="F3132" s="15">
        <v>32.92</v>
      </c>
      <c r="G3132" t="s">
        <v>34</v>
      </c>
      <c r="H3132" t="s">
        <v>34</v>
      </c>
      <c r="I3132" t="s">
        <v>58</v>
      </c>
      <c r="J3132" t="s">
        <v>48</v>
      </c>
      <c r="K3132" t="s">
        <v>59</v>
      </c>
      <c r="L3132" t="s">
        <v>26578</v>
      </c>
      <c r="M3132" t="s">
        <v>26579</v>
      </c>
      <c r="N3132" t="s">
        <v>13763</v>
      </c>
      <c r="O3132">
        <f>VLOOKUP(B3132,HIS退!B:F,5,FALSE)</f>
        <v>-32.92</v>
      </c>
      <c r="P3132" t="str">
        <f>VLOOKUP(B3132,HIS退!B:I,8,FALSE)</f>
        <v>1</v>
      </c>
      <c r="Q3132" s="38">
        <f>VLOOKUP(C3132,招行退!B:F,5,FALSE)</f>
        <v>32.92</v>
      </c>
      <c r="R3132" t="str">
        <f>VLOOKUP(C3132,招行退!B:H,7,FALSE)</f>
        <v>S</v>
      </c>
      <c r="S3132" t="e">
        <f>VLOOKUP(C3132,招行退!B:I,8,FALSE)</f>
        <v>#N/A</v>
      </c>
    </row>
    <row r="3133" spans="1:19" ht="14.25" hidden="1">
      <c r="A3133" t="s">
        <v>26580</v>
      </c>
      <c r="B3133">
        <v>1059633</v>
      </c>
      <c r="C3133" t="s">
        <v>19771</v>
      </c>
      <c r="D3133" t="s">
        <v>19772</v>
      </c>
      <c r="E3133" t="s">
        <v>19773</v>
      </c>
      <c r="F3133" s="15">
        <v>500</v>
      </c>
      <c r="G3133" t="s">
        <v>34</v>
      </c>
      <c r="H3133" t="s">
        <v>34</v>
      </c>
      <c r="I3133" t="s">
        <v>58</v>
      </c>
      <c r="J3133" t="s">
        <v>48</v>
      </c>
      <c r="K3133" t="s">
        <v>59</v>
      </c>
      <c r="L3133" t="s">
        <v>26581</v>
      </c>
      <c r="M3133" t="s">
        <v>26582</v>
      </c>
      <c r="N3133" t="s">
        <v>26583</v>
      </c>
      <c r="O3133">
        <f>VLOOKUP(B3133,HIS退!B:F,5,FALSE)</f>
        <v>-500</v>
      </c>
      <c r="P3133" t="str">
        <f>VLOOKUP(B3133,HIS退!B:I,8,FALSE)</f>
        <v>1</v>
      </c>
      <c r="Q3133" s="38">
        <f>VLOOKUP(C3133,招行退!B:F,5,FALSE)</f>
        <v>500</v>
      </c>
      <c r="R3133" t="str">
        <f>VLOOKUP(C3133,招行退!B:H,7,FALSE)</f>
        <v>S</v>
      </c>
      <c r="S3133" t="e">
        <f>VLOOKUP(C3133,招行退!B:I,8,FALSE)</f>
        <v>#N/A</v>
      </c>
    </row>
    <row r="3134" spans="1:19" ht="14.25" hidden="1">
      <c r="A3134" t="s">
        <v>26584</v>
      </c>
      <c r="B3134">
        <v>1059660</v>
      </c>
      <c r="C3134" t="s">
        <v>19775</v>
      </c>
      <c r="D3134" t="s">
        <v>19776</v>
      </c>
      <c r="E3134" t="s">
        <v>19777</v>
      </c>
      <c r="F3134" s="15">
        <v>100</v>
      </c>
      <c r="G3134" t="s">
        <v>34</v>
      </c>
      <c r="H3134" t="s">
        <v>34</v>
      </c>
      <c r="I3134" t="s">
        <v>58</v>
      </c>
      <c r="J3134" t="s">
        <v>48</v>
      </c>
      <c r="K3134" t="s">
        <v>59</v>
      </c>
      <c r="L3134" t="s">
        <v>26585</v>
      </c>
      <c r="M3134" t="s">
        <v>26586</v>
      </c>
      <c r="N3134" t="s">
        <v>26587</v>
      </c>
      <c r="O3134">
        <f>VLOOKUP(B3134,HIS退!B:F,5,FALSE)</f>
        <v>-100</v>
      </c>
      <c r="P3134" t="str">
        <f>VLOOKUP(B3134,HIS退!B:I,8,FALSE)</f>
        <v>1</v>
      </c>
      <c r="Q3134" s="38">
        <f>VLOOKUP(C3134,招行退!B:F,5,FALSE)</f>
        <v>100</v>
      </c>
      <c r="R3134" t="str">
        <f>VLOOKUP(C3134,招行退!B:H,7,FALSE)</f>
        <v>S</v>
      </c>
      <c r="S3134" t="e">
        <f>VLOOKUP(C3134,招行退!B:I,8,FALSE)</f>
        <v>#N/A</v>
      </c>
    </row>
    <row r="3135" spans="1:19" ht="14.25" hidden="1">
      <c r="A3135" t="s">
        <v>26588</v>
      </c>
      <c r="B3135">
        <v>1059674</v>
      </c>
      <c r="C3135" t="s">
        <v>19779</v>
      </c>
      <c r="D3135" t="s">
        <v>19776</v>
      </c>
      <c r="E3135" t="s">
        <v>19777</v>
      </c>
      <c r="F3135" s="15">
        <v>900</v>
      </c>
      <c r="G3135" t="s">
        <v>34</v>
      </c>
      <c r="H3135" t="s">
        <v>34</v>
      </c>
      <c r="I3135" t="s">
        <v>58</v>
      </c>
      <c r="J3135" t="s">
        <v>48</v>
      </c>
      <c r="K3135" t="s">
        <v>59</v>
      </c>
      <c r="L3135" t="s">
        <v>26589</v>
      </c>
      <c r="M3135" t="s">
        <v>26590</v>
      </c>
      <c r="N3135" t="s">
        <v>26587</v>
      </c>
      <c r="O3135">
        <f>VLOOKUP(B3135,HIS退!B:F,5,FALSE)</f>
        <v>-900</v>
      </c>
      <c r="P3135" t="str">
        <f>VLOOKUP(B3135,HIS退!B:I,8,FALSE)</f>
        <v>1</v>
      </c>
      <c r="Q3135" s="38">
        <f>VLOOKUP(C3135,招行退!B:F,5,FALSE)</f>
        <v>900</v>
      </c>
      <c r="R3135" t="str">
        <f>VLOOKUP(C3135,招行退!B:H,7,FALSE)</f>
        <v>S</v>
      </c>
      <c r="S3135" t="e">
        <f>VLOOKUP(C3135,招行退!B:I,8,FALSE)</f>
        <v>#N/A</v>
      </c>
    </row>
    <row r="3136" spans="1:19" ht="14.25" hidden="1">
      <c r="A3136" t="s">
        <v>26591</v>
      </c>
      <c r="B3136">
        <v>1059797</v>
      </c>
      <c r="C3136" t="s">
        <v>19781</v>
      </c>
      <c r="D3136" t="s">
        <v>19782</v>
      </c>
      <c r="E3136" t="s">
        <v>19783</v>
      </c>
      <c r="F3136" s="15">
        <v>69.56</v>
      </c>
      <c r="G3136" t="s">
        <v>34</v>
      </c>
      <c r="H3136" t="s">
        <v>34</v>
      </c>
      <c r="I3136" t="s">
        <v>58</v>
      </c>
      <c r="J3136" t="s">
        <v>48</v>
      </c>
      <c r="K3136" t="s">
        <v>59</v>
      </c>
      <c r="L3136" t="s">
        <v>26592</v>
      </c>
      <c r="M3136" t="s">
        <v>26593</v>
      </c>
      <c r="N3136" t="s">
        <v>26594</v>
      </c>
      <c r="O3136">
        <f>VLOOKUP(B3136,HIS退!B:F,5,FALSE)</f>
        <v>-69.56</v>
      </c>
      <c r="P3136" t="str">
        <f>VLOOKUP(B3136,HIS退!B:I,8,FALSE)</f>
        <v>1</v>
      </c>
      <c r="Q3136" s="38">
        <f>VLOOKUP(C3136,招行退!B:F,5,FALSE)</f>
        <v>69.56</v>
      </c>
      <c r="R3136" t="str">
        <f>VLOOKUP(C3136,招行退!B:H,7,FALSE)</f>
        <v>S</v>
      </c>
      <c r="S3136" t="e">
        <f>VLOOKUP(C3136,招行退!B:I,8,FALSE)</f>
        <v>#N/A</v>
      </c>
    </row>
    <row r="3137" spans="1:19" ht="14.25" hidden="1">
      <c r="A3137" t="s">
        <v>26595</v>
      </c>
      <c r="B3137">
        <v>1059846</v>
      </c>
      <c r="C3137" t="s">
        <v>19785</v>
      </c>
      <c r="D3137" t="s">
        <v>19786</v>
      </c>
      <c r="E3137" t="s">
        <v>19787</v>
      </c>
      <c r="F3137" s="15">
        <v>1074.3</v>
      </c>
      <c r="G3137" t="s">
        <v>34</v>
      </c>
      <c r="H3137" t="s">
        <v>34</v>
      </c>
      <c r="I3137" t="s">
        <v>58</v>
      </c>
      <c r="J3137" t="s">
        <v>48</v>
      </c>
      <c r="K3137" t="s">
        <v>59</v>
      </c>
      <c r="L3137" t="s">
        <v>26596</v>
      </c>
      <c r="M3137" t="s">
        <v>26597</v>
      </c>
      <c r="N3137" t="s">
        <v>26598</v>
      </c>
      <c r="O3137">
        <f>VLOOKUP(B3137,HIS退!B:F,5,FALSE)</f>
        <v>-1074.3</v>
      </c>
      <c r="P3137" t="str">
        <f>VLOOKUP(B3137,HIS退!B:I,8,FALSE)</f>
        <v>1</v>
      </c>
      <c r="Q3137" s="38">
        <f>VLOOKUP(C3137,招行退!B:F,5,FALSE)</f>
        <v>1074.3</v>
      </c>
      <c r="R3137" t="str">
        <f>VLOOKUP(C3137,招行退!B:H,7,FALSE)</f>
        <v>S</v>
      </c>
      <c r="S3137" t="e">
        <f>VLOOKUP(C3137,招行退!B:I,8,FALSE)</f>
        <v>#N/A</v>
      </c>
    </row>
    <row r="3138" spans="1:19" ht="14.25" hidden="1">
      <c r="A3138" t="s">
        <v>26599</v>
      </c>
      <c r="B3138">
        <v>1059862</v>
      </c>
      <c r="C3138" t="s">
        <v>19789</v>
      </c>
      <c r="D3138" t="s">
        <v>19790</v>
      </c>
      <c r="E3138" t="s">
        <v>19791</v>
      </c>
      <c r="F3138" s="15">
        <v>31</v>
      </c>
      <c r="G3138" t="s">
        <v>34</v>
      </c>
      <c r="H3138" t="s">
        <v>34</v>
      </c>
      <c r="I3138" t="s">
        <v>58</v>
      </c>
      <c r="J3138" t="s">
        <v>48</v>
      </c>
      <c r="K3138" t="s">
        <v>59</v>
      </c>
      <c r="L3138" t="s">
        <v>26600</v>
      </c>
      <c r="M3138" t="s">
        <v>26601</v>
      </c>
      <c r="N3138" t="s">
        <v>26598</v>
      </c>
      <c r="O3138">
        <f>VLOOKUP(B3138,HIS退!B:F,5,FALSE)</f>
        <v>-31</v>
      </c>
      <c r="P3138" t="str">
        <f>VLOOKUP(B3138,HIS退!B:I,8,FALSE)</f>
        <v>1</v>
      </c>
      <c r="Q3138" s="38">
        <f>VLOOKUP(C3138,招行退!B:F,5,FALSE)</f>
        <v>31</v>
      </c>
      <c r="R3138" t="str">
        <f>VLOOKUP(C3138,招行退!B:H,7,FALSE)</f>
        <v>S</v>
      </c>
      <c r="S3138" t="e">
        <f>VLOOKUP(C3138,招行退!B:I,8,FALSE)</f>
        <v>#N/A</v>
      </c>
    </row>
    <row r="3139" spans="1:19" ht="14.25" hidden="1">
      <c r="A3139" t="s">
        <v>26602</v>
      </c>
      <c r="B3139">
        <v>1059954</v>
      </c>
      <c r="C3139" t="s">
        <v>19793</v>
      </c>
      <c r="D3139" t="s">
        <v>19794</v>
      </c>
      <c r="E3139" t="s">
        <v>19795</v>
      </c>
      <c r="F3139" s="15">
        <v>500</v>
      </c>
      <c r="G3139" t="s">
        <v>34</v>
      </c>
      <c r="H3139" t="s">
        <v>34</v>
      </c>
      <c r="I3139" t="s">
        <v>58</v>
      </c>
      <c r="J3139" t="s">
        <v>48</v>
      </c>
      <c r="K3139" t="s">
        <v>59</v>
      </c>
      <c r="L3139" t="s">
        <v>26603</v>
      </c>
      <c r="M3139" t="s">
        <v>26604</v>
      </c>
      <c r="N3139" t="s">
        <v>26605</v>
      </c>
      <c r="O3139">
        <f>VLOOKUP(B3139,HIS退!B:F,5,FALSE)</f>
        <v>-500</v>
      </c>
      <c r="P3139" t="str">
        <f>VLOOKUP(B3139,HIS退!B:I,8,FALSE)</f>
        <v>1</v>
      </c>
      <c r="Q3139" s="38">
        <f>VLOOKUP(C3139,招行退!B:F,5,FALSE)</f>
        <v>500</v>
      </c>
      <c r="R3139" t="str">
        <f>VLOOKUP(C3139,招行退!B:H,7,FALSE)</f>
        <v>S</v>
      </c>
      <c r="S3139" t="e">
        <f>VLOOKUP(C3139,招行退!B:I,8,FALSE)</f>
        <v>#N/A</v>
      </c>
    </row>
    <row r="3140" spans="1:19" ht="14.25" hidden="1">
      <c r="A3140" t="s">
        <v>26606</v>
      </c>
      <c r="B3140">
        <v>1059960</v>
      </c>
      <c r="C3140" t="s">
        <v>19797</v>
      </c>
      <c r="D3140" t="s">
        <v>19798</v>
      </c>
      <c r="E3140" t="s">
        <v>19799</v>
      </c>
      <c r="F3140" s="15">
        <v>510</v>
      </c>
      <c r="G3140" t="s">
        <v>34</v>
      </c>
      <c r="H3140" t="s">
        <v>34</v>
      </c>
      <c r="I3140" t="s">
        <v>58</v>
      </c>
      <c r="J3140" t="s">
        <v>48</v>
      </c>
      <c r="K3140" t="s">
        <v>59</v>
      </c>
      <c r="L3140" t="s">
        <v>26607</v>
      </c>
      <c r="M3140" t="s">
        <v>26608</v>
      </c>
      <c r="N3140" t="s">
        <v>26609</v>
      </c>
      <c r="O3140">
        <f>VLOOKUP(B3140,HIS退!B:F,5,FALSE)</f>
        <v>-510</v>
      </c>
      <c r="P3140" t="str">
        <f>VLOOKUP(B3140,HIS退!B:I,8,FALSE)</f>
        <v>1</v>
      </c>
      <c r="Q3140" s="38">
        <f>VLOOKUP(C3140,招行退!B:F,5,FALSE)</f>
        <v>510</v>
      </c>
      <c r="R3140" t="str">
        <f>VLOOKUP(C3140,招行退!B:H,7,FALSE)</f>
        <v>S</v>
      </c>
      <c r="S3140" t="e">
        <f>VLOOKUP(C3140,招行退!B:I,8,FALSE)</f>
        <v>#N/A</v>
      </c>
    </row>
    <row r="3141" spans="1:19" ht="14.25" hidden="1">
      <c r="A3141" t="s">
        <v>26610</v>
      </c>
      <c r="B3141">
        <v>1059965</v>
      </c>
      <c r="C3141" t="s">
        <v>19801</v>
      </c>
      <c r="D3141" t="s">
        <v>19802</v>
      </c>
      <c r="E3141" t="s">
        <v>19803</v>
      </c>
      <c r="F3141" s="15">
        <v>1000</v>
      </c>
      <c r="G3141" t="s">
        <v>34</v>
      </c>
      <c r="H3141" t="s">
        <v>34</v>
      </c>
      <c r="I3141" t="s">
        <v>58</v>
      </c>
      <c r="J3141" t="s">
        <v>48</v>
      </c>
      <c r="K3141" t="s">
        <v>59</v>
      </c>
      <c r="L3141" t="s">
        <v>26611</v>
      </c>
      <c r="M3141" t="s">
        <v>26612</v>
      </c>
      <c r="N3141" t="s">
        <v>26605</v>
      </c>
      <c r="O3141">
        <f>VLOOKUP(B3141,HIS退!B:F,5,FALSE)</f>
        <v>-1000</v>
      </c>
      <c r="P3141" t="str">
        <f>VLOOKUP(B3141,HIS退!B:I,8,FALSE)</f>
        <v>1</v>
      </c>
      <c r="Q3141" s="38">
        <f>VLOOKUP(C3141,招行退!B:F,5,FALSE)</f>
        <v>1000</v>
      </c>
      <c r="R3141" t="str">
        <f>VLOOKUP(C3141,招行退!B:H,7,FALSE)</f>
        <v>S</v>
      </c>
      <c r="S3141" t="e">
        <f>VLOOKUP(C3141,招行退!B:I,8,FALSE)</f>
        <v>#N/A</v>
      </c>
    </row>
    <row r="3142" spans="1:19" ht="14.25" hidden="1">
      <c r="A3142" t="s">
        <v>26613</v>
      </c>
      <c r="B3142">
        <v>1060017</v>
      </c>
      <c r="C3142" t="s">
        <v>19805</v>
      </c>
      <c r="D3142" t="s">
        <v>19806</v>
      </c>
      <c r="E3142" t="s">
        <v>19807</v>
      </c>
      <c r="F3142" s="15">
        <v>283.89</v>
      </c>
      <c r="G3142" t="s">
        <v>34</v>
      </c>
      <c r="H3142" t="s">
        <v>34</v>
      </c>
      <c r="I3142" t="s">
        <v>58</v>
      </c>
      <c r="J3142" t="s">
        <v>48</v>
      </c>
      <c r="K3142" t="s">
        <v>59</v>
      </c>
      <c r="L3142" t="s">
        <v>26614</v>
      </c>
      <c r="M3142" t="s">
        <v>26615</v>
      </c>
      <c r="N3142" t="s">
        <v>26616</v>
      </c>
      <c r="O3142">
        <f>VLOOKUP(B3142,HIS退!B:F,5,FALSE)</f>
        <v>-283.89</v>
      </c>
      <c r="P3142" t="str">
        <f>VLOOKUP(B3142,HIS退!B:I,8,FALSE)</f>
        <v>1</v>
      </c>
      <c r="Q3142" s="38">
        <f>VLOOKUP(C3142,招行退!B:F,5,FALSE)</f>
        <v>283.89</v>
      </c>
      <c r="R3142" t="str">
        <f>VLOOKUP(C3142,招行退!B:H,7,FALSE)</f>
        <v>S</v>
      </c>
      <c r="S3142" t="e">
        <f>VLOOKUP(C3142,招行退!B:I,8,FALSE)</f>
        <v>#N/A</v>
      </c>
    </row>
    <row r="3143" spans="1:19" ht="14.25" hidden="1">
      <c r="A3143" t="s">
        <v>26617</v>
      </c>
      <c r="B3143">
        <v>1060045</v>
      </c>
      <c r="C3143" t="s">
        <v>19809</v>
      </c>
      <c r="D3143" t="s">
        <v>19810</v>
      </c>
      <c r="E3143" t="s">
        <v>10386</v>
      </c>
      <c r="F3143" s="15">
        <v>36.840000000000003</v>
      </c>
      <c r="G3143" t="s">
        <v>34</v>
      </c>
      <c r="H3143" t="s">
        <v>34</v>
      </c>
      <c r="I3143" t="s">
        <v>58</v>
      </c>
      <c r="J3143" t="s">
        <v>48</v>
      </c>
      <c r="K3143" t="s">
        <v>59</v>
      </c>
      <c r="L3143" t="s">
        <v>26618</v>
      </c>
      <c r="M3143" t="s">
        <v>26619</v>
      </c>
      <c r="N3143" t="s">
        <v>26620</v>
      </c>
      <c r="O3143">
        <f>VLOOKUP(B3143,HIS退!B:F,5,FALSE)</f>
        <v>-36.840000000000003</v>
      </c>
      <c r="P3143" t="str">
        <f>VLOOKUP(B3143,HIS退!B:I,8,FALSE)</f>
        <v>1</v>
      </c>
      <c r="Q3143" s="38">
        <f>VLOOKUP(C3143,招行退!B:F,5,FALSE)</f>
        <v>36.840000000000003</v>
      </c>
      <c r="R3143" t="str">
        <f>VLOOKUP(C3143,招行退!B:H,7,FALSE)</f>
        <v>S</v>
      </c>
      <c r="S3143" t="e">
        <f>VLOOKUP(C3143,招行退!B:I,8,FALSE)</f>
        <v>#N/A</v>
      </c>
    </row>
    <row r="3144" spans="1:19" ht="14.25" hidden="1">
      <c r="A3144" t="s">
        <v>26621</v>
      </c>
      <c r="B3144">
        <v>1060070</v>
      </c>
      <c r="C3144" t="s">
        <v>19812</v>
      </c>
      <c r="D3144" t="s">
        <v>19813</v>
      </c>
      <c r="E3144" t="s">
        <v>19814</v>
      </c>
      <c r="F3144" s="15">
        <v>550</v>
      </c>
      <c r="G3144" t="s">
        <v>34</v>
      </c>
      <c r="H3144" t="s">
        <v>34</v>
      </c>
      <c r="I3144" t="s">
        <v>58</v>
      </c>
      <c r="J3144" t="s">
        <v>48</v>
      </c>
      <c r="K3144" t="s">
        <v>59</v>
      </c>
      <c r="L3144" t="s">
        <v>26622</v>
      </c>
      <c r="M3144" t="s">
        <v>26623</v>
      </c>
      <c r="N3144" t="s">
        <v>26624</v>
      </c>
      <c r="O3144">
        <f>VLOOKUP(B3144,HIS退!B:F,5,FALSE)</f>
        <v>-550</v>
      </c>
      <c r="P3144" t="str">
        <f>VLOOKUP(B3144,HIS退!B:I,8,FALSE)</f>
        <v>1</v>
      </c>
      <c r="Q3144" s="38">
        <f>VLOOKUP(C3144,招行退!B:F,5,FALSE)</f>
        <v>550</v>
      </c>
      <c r="R3144" t="str">
        <f>VLOOKUP(C3144,招行退!B:H,7,FALSE)</f>
        <v>S</v>
      </c>
      <c r="S3144" t="e">
        <f>VLOOKUP(C3144,招行退!B:I,8,FALSE)</f>
        <v>#N/A</v>
      </c>
    </row>
    <row r="3145" spans="1:19" ht="14.25" hidden="1">
      <c r="A3145" t="s">
        <v>26625</v>
      </c>
      <c r="B3145">
        <v>1060212</v>
      </c>
      <c r="C3145" t="s">
        <v>19816</v>
      </c>
      <c r="D3145" t="s">
        <v>19817</v>
      </c>
      <c r="E3145" t="s">
        <v>19818</v>
      </c>
      <c r="F3145" s="15">
        <v>1924.94</v>
      </c>
      <c r="G3145" t="s">
        <v>34</v>
      </c>
      <c r="H3145" t="s">
        <v>34</v>
      </c>
      <c r="I3145" t="s">
        <v>58</v>
      </c>
      <c r="J3145" t="s">
        <v>48</v>
      </c>
      <c r="K3145" t="s">
        <v>59</v>
      </c>
      <c r="L3145" t="s">
        <v>26626</v>
      </c>
      <c r="M3145" t="s">
        <v>26627</v>
      </c>
      <c r="N3145" t="s">
        <v>26628</v>
      </c>
      <c r="O3145">
        <f>VLOOKUP(B3145,HIS退!B:F,5,FALSE)</f>
        <v>-1924.94</v>
      </c>
      <c r="P3145" t="str">
        <f>VLOOKUP(B3145,HIS退!B:I,8,FALSE)</f>
        <v>1</v>
      </c>
      <c r="Q3145" s="38">
        <f>VLOOKUP(C3145,招行退!B:F,5,FALSE)</f>
        <v>1924.94</v>
      </c>
      <c r="R3145" t="str">
        <f>VLOOKUP(C3145,招行退!B:H,7,FALSE)</f>
        <v>S</v>
      </c>
      <c r="S3145" t="e">
        <f>VLOOKUP(C3145,招行退!B:I,8,FALSE)</f>
        <v>#N/A</v>
      </c>
    </row>
    <row r="3146" spans="1:19" ht="14.25" hidden="1">
      <c r="A3146" t="s">
        <v>26629</v>
      </c>
      <c r="B3146">
        <v>1060214</v>
      </c>
      <c r="C3146" t="s">
        <v>19820</v>
      </c>
      <c r="D3146" t="s">
        <v>19821</v>
      </c>
      <c r="E3146" t="s">
        <v>19822</v>
      </c>
      <c r="F3146" s="15">
        <v>3000</v>
      </c>
      <c r="G3146" t="s">
        <v>34</v>
      </c>
      <c r="H3146" t="s">
        <v>34</v>
      </c>
      <c r="I3146" t="s">
        <v>58</v>
      </c>
      <c r="J3146" t="s">
        <v>48</v>
      </c>
      <c r="K3146" t="s">
        <v>59</v>
      </c>
      <c r="L3146" t="s">
        <v>26630</v>
      </c>
      <c r="M3146" t="s">
        <v>26631</v>
      </c>
      <c r="N3146" t="s">
        <v>26632</v>
      </c>
      <c r="O3146">
        <f>VLOOKUP(B3146,HIS退!B:F,5,FALSE)</f>
        <v>-3000</v>
      </c>
      <c r="P3146" t="str">
        <f>VLOOKUP(B3146,HIS退!B:I,8,FALSE)</f>
        <v>1</v>
      </c>
      <c r="Q3146" s="38">
        <f>VLOOKUP(C3146,招行退!B:F,5,FALSE)</f>
        <v>3000</v>
      </c>
      <c r="R3146" t="str">
        <f>VLOOKUP(C3146,招行退!B:H,7,FALSE)</f>
        <v>S</v>
      </c>
      <c r="S3146" t="e">
        <f>VLOOKUP(C3146,招行退!B:I,8,FALSE)</f>
        <v>#N/A</v>
      </c>
    </row>
    <row r="3147" spans="1:19" ht="14.25" hidden="1">
      <c r="A3147" t="s">
        <v>26633</v>
      </c>
      <c r="B3147">
        <v>1060322</v>
      </c>
      <c r="C3147" t="s">
        <v>19824</v>
      </c>
      <c r="D3147" t="s">
        <v>19825</v>
      </c>
      <c r="E3147" t="s">
        <v>19826</v>
      </c>
      <c r="F3147" s="15">
        <v>357.5</v>
      </c>
      <c r="G3147" t="s">
        <v>34</v>
      </c>
      <c r="H3147" t="s">
        <v>34</v>
      </c>
      <c r="I3147" t="s">
        <v>58</v>
      </c>
      <c r="J3147" t="s">
        <v>48</v>
      </c>
      <c r="K3147" t="s">
        <v>59</v>
      </c>
      <c r="L3147" t="s">
        <v>26634</v>
      </c>
      <c r="M3147" t="s">
        <v>26635</v>
      </c>
      <c r="N3147" t="s">
        <v>26636</v>
      </c>
      <c r="O3147">
        <f>VLOOKUP(B3147,HIS退!B:F,5,FALSE)</f>
        <v>-357.5</v>
      </c>
      <c r="P3147" t="str">
        <f>VLOOKUP(B3147,HIS退!B:I,8,FALSE)</f>
        <v>1</v>
      </c>
      <c r="Q3147" s="38">
        <f>VLOOKUP(C3147,招行退!B:F,5,FALSE)</f>
        <v>357.5</v>
      </c>
      <c r="R3147" t="str">
        <f>VLOOKUP(C3147,招行退!B:H,7,FALSE)</f>
        <v>S</v>
      </c>
      <c r="S3147" t="e">
        <f>VLOOKUP(C3147,招行退!B:I,8,FALSE)</f>
        <v>#N/A</v>
      </c>
    </row>
    <row r="3148" spans="1:19" ht="14.25" hidden="1">
      <c r="A3148" t="s">
        <v>26637</v>
      </c>
      <c r="B3148">
        <v>1060429</v>
      </c>
      <c r="C3148" t="s">
        <v>19828</v>
      </c>
      <c r="D3148" t="s">
        <v>19829</v>
      </c>
      <c r="E3148" t="s">
        <v>19830</v>
      </c>
      <c r="F3148" s="15">
        <v>4000</v>
      </c>
      <c r="G3148" t="s">
        <v>34</v>
      </c>
      <c r="H3148" t="s">
        <v>34</v>
      </c>
      <c r="I3148" t="s">
        <v>58</v>
      </c>
      <c r="J3148" t="s">
        <v>48</v>
      </c>
      <c r="K3148" t="s">
        <v>59</v>
      </c>
      <c r="L3148" t="s">
        <v>26638</v>
      </c>
      <c r="M3148" t="s">
        <v>26639</v>
      </c>
      <c r="N3148" t="s">
        <v>26640</v>
      </c>
      <c r="O3148">
        <f>VLOOKUP(B3148,HIS退!B:F,5,FALSE)</f>
        <v>-4000</v>
      </c>
      <c r="P3148" t="str">
        <f>VLOOKUP(B3148,HIS退!B:I,8,FALSE)</f>
        <v>1</v>
      </c>
      <c r="Q3148" s="38">
        <f>VLOOKUP(C3148,招行退!B:F,5,FALSE)</f>
        <v>4000</v>
      </c>
      <c r="R3148" t="str">
        <f>VLOOKUP(C3148,招行退!B:H,7,FALSE)</f>
        <v>S</v>
      </c>
      <c r="S3148" t="e">
        <f>VLOOKUP(C3148,招行退!B:I,8,FALSE)</f>
        <v>#N/A</v>
      </c>
    </row>
    <row r="3149" spans="1:19" ht="14.25" hidden="1">
      <c r="A3149" t="s">
        <v>26641</v>
      </c>
      <c r="B3149">
        <v>1060447</v>
      </c>
      <c r="C3149" t="s">
        <v>19832</v>
      </c>
      <c r="D3149" t="s">
        <v>18225</v>
      </c>
      <c r="E3149" t="s">
        <v>12884</v>
      </c>
      <c r="F3149" s="15">
        <v>734.86</v>
      </c>
      <c r="G3149" t="s">
        <v>34</v>
      </c>
      <c r="H3149" t="s">
        <v>34</v>
      </c>
      <c r="I3149" t="s">
        <v>58</v>
      </c>
      <c r="J3149" t="s">
        <v>48</v>
      </c>
      <c r="K3149" t="s">
        <v>59</v>
      </c>
      <c r="L3149" t="s">
        <v>26642</v>
      </c>
      <c r="M3149" t="s">
        <v>26643</v>
      </c>
      <c r="N3149" t="s">
        <v>12885</v>
      </c>
      <c r="O3149">
        <f>VLOOKUP(B3149,HIS退!B:F,5,FALSE)</f>
        <v>-734.86</v>
      </c>
      <c r="P3149" t="str">
        <f>VLOOKUP(B3149,HIS退!B:I,8,FALSE)</f>
        <v>1</v>
      </c>
      <c r="Q3149" s="38">
        <f>VLOOKUP(C3149,招行退!B:F,5,FALSE)</f>
        <v>734.86</v>
      </c>
      <c r="R3149" t="str">
        <f>VLOOKUP(C3149,招行退!B:H,7,FALSE)</f>
        <v>S</v>
      </c>
      <c r="S3149">
        <f>VLOOKUP(C3149,招行退!B:I,8,FALSE)</f>
        <v>0</v>
      </c>
    </row>
    <row r="3150" spans="1:19" ht="14.25">
      <c r="A3150" t="s">
        <v>26644</v>
      </c>
      <c r="B3150">
        <v>1060449</v>
      </c>
      <c r="C3150" t="s">
        <v>13759</v>
      </c>
      <c r="D3150" t="s">
        <v>19834</v>
      </c>
      <c r="E3150" t="s">
        <v>13762</v>
      </c>
      <c r="F3150" s="15">
        <v>37.76</v>
      </c>
      <c r="G3150" t="s">
        <v>34</v>
      </c>
      <c r="H3150" t="s">
        <v>34</v>
      </c>
      <c r="I3150" t="s">
        <v>58</v>
      </c>
      <c r="J3150" t="s">
        <v>48</v>
      </c>
      <c r="K3150" t="s">
        <v>59</v>
      </c>
      <c r="L3150" s="19" t="s">
        <v>27371</v>
      </c>
      <c r="M3150" t="s">
        <v>26645</v>
      </c>
      <c r="N3150" t="s">
        <v>13763</v>
      </c>
      <c r="O3150">
        <f>VLOOKUP(B3150,HIS退!B:F,5,FALSE)</f>
        <v>-37.76</v>
      </c>
      <c r="P3150" t="str">
        <f>VLOOKUP(B3150,HIS退!B:I,8,FALSE)</f>
        <v>9</v>
      </c>
      <c r="Q3150" s="38">
        <f>VLOOKUP(C3150,招行退!B:F,5,FALSE)</f>
        <v>37.76</v>
      </c>
      <c r="R3150" t="str">
        <f>VLOOKUP(C3150,招行退!B:H,7,FALSE)</f>
        <v>B</v>
      </c>
      <c r="S3150" t="str">
        <f>VLOOKUP(C3150,招行退!B:I,8,FALSE)</f>
        <v>20170731</v>
      </c>
    </row>
    <row r="3151" spans="1:19" ht="14.25" hidden="1">
      <c r="A3151" t="s">
        <v>26646</v>
      </c>
      <c r="B3151">
        <v>1060506</v>
      </c>
      <c r="C3151" t="s">
        <v>19836</v>
      </c>
      <c r="D3151" t="s">
        <v>19232</v>
      </c>
      <c r="E3151" t="s">
        <v>13321</v>
      </c>
      <c r="F3151" s="15">
        <v>675</v>
      </c>
      <c r="G3151" t="s">
        <v>34</v>
      </c>
      <c r="H3151" t="s">
        <v>34</v>
      </c>
      <c r="I3151" t="s">
        <v>58</v>
      </c>
      <c r="J3151" t="s">
        <v>48</v>
      </c>
      <c r="K3151" t="s">
        <v>59</v>
      </c>
      <c r="L3151" t="s">
        <v>26647</v>
      </c>
      <c r="M3151" t="s">
        <v>26648</v>
      </c>
      <c r="N3151" t="s">
        <v>13322</v>
      </c>
      <c r="O3151">
        <f>VLOOKUP(B3151,HIS退!B:F,5,FALSE)</f>
        <v>-675</v>
      </c>
      <c r="P3151" t="str">
        <f>VLOOKUP(B3151,HIS退!B:I,8,FALSE)</f>
        <v>1</v>
      </c>
      <c r="Q3151" s="38">
        <f>VLOOKUP(C3151,招行退!B:F,5,FALSE)</f>
        <v>675</v>
      </c>
      <c r="R3151" t="str">
        <f>VLOOKUP(C3151,招行退!B:H,7,FALSE)</f>
        <v>S</v>
      </c>
      <c r="S3151">
        <f>VLOOKUP(C3151,招行退!B:I,8,FALSE)</f>
        <v>0</v>
      </c>
    </row>
    <row r="3152" spans="1:19" ht="14.25">
      <c r="A3152" t="s">
        <v>26649</v>
      </c>
      <c r="B3152">
        <v>1060590</v>
      </c>
      <c r="C3152" t="s">
        <v>13558</v>
      </c>
      <c r="D3152" t="s">
        <v>19838</v>
      </c>
      <c r="E3152" t="s">
        <v>13561</v>
      </c>
      <c r="F3152" s="15">
        <v>16.11</v>
      </c>
      <c r="G3152" t="s">
        <v>34</v>
      </c>
      <c r="H3152" t="s">
        <v>34</v>
      </c>
      <c r="I3152" t="s">
        <v>58</v>
      </c>
      <c r="J3152" t="s">
        <v>48</v>
      </c>
      <c r="K3152" t="s">
        <v>59</v>
      </c>
      <c r="L3152" s="19" t="s">
        <v>27372</v>
      </c>
      <c r="M3152" t="s">
        <v>26650</v>
      </c>
      <c r="N3152" t="s">
        <v>13562</v>
      </c>
      <c r="O3152">
        <f>VLOOKUP(B3152,HIS退!B:F,5,FALSE)</f>
        <v>-16.11</v>
      </c>
      <c r="P3152" t="str">
        <f>VLOOKUP(B3152,HIS退!B:I,8,FALSE)</f>
        <v>9</v>
      </c>
      <c r="Q3152" s="38">
        <f>VLOOKUP(C3152,招行退!B:F,5,FALSE)</f>
        <v>16.11</v>
      </c>
      <c r="R3152" t="str">
        <f>VLOOKUP(C3152,招行退!B:H,7,FALSE)</f>
        <v>B</v>
      </c>
      <c r="S3152" t="str">
        <f>VLOOKUP(C3152,招行退!B:I,8,FALSE)</f>
        <v>20170731</v>
      </c>
    </row>
    <row r="3153" spans="1:19" ht="14.25" hidden="1">
      <c r="A3153" t="s">
        <v>26651</v>
      </c>
      <c r="B3153">
        <v>1060686</v>
      </c>
      <c r="C3153" t="s">
        <v>19840</v>
      </c>
      <c r="D3153" t="s">
        <v>19841</v>
      </c>
      <c r="E3153" t="s">
        <v>19842</v>
      </c>
      <c r="F3153" s="15">
        <v>621.76</v>
      </c>
      <c r="G3153" t="s">
        <v>34</v>
      </c>
      <c r="H3153" t="s">
        <v>34</v>
      </c>
      <c r="I3153" t="s">
        <v>58</v>
      </c>
      <c r="J3153" t="s">
        <v>48</v>
      </c>
      <c r="K3153" t="s">
        <v>59</v>
      </c>
      <c r="L3153" t="s">
        <v>26652</v>
      </c>
      <c r="M3153" t="s">
        <v>26653</v>
      </c>
      <c r="N3153" t="s">
        <v>26654</v>
      </c>
      <c r="O3153">
        <f>VLOOKUP(B3153,HIS退!B:F,5,FALSE)</f>
        <v>-621.76</v>
      </c>
      <c r="P3153" t="str">
        <f>VLOOKUP(B3153,HIS退!B:I,8,FALSE)</f>
        <v>1</v>
      </c>
      <c r="Q3153" s="38">
        <f>VLOOKUP(C3153,招行退!B:F,5,FALSE)</f>
        <v>621.76</v>
      </c>
      <c r="R3153" t="str">
        <f>VLOOKUP(C3153,招行退!B:H,7,FALSE)</f>
        <v>S</v>
      </c>
      <c r="S3153" t="e">
        <f>VLOOKUP(C3153,招行退!B:I,8,FALSE)</f>
        <v>#N/A</v>
      </c>
    </row>
    <row r="3154" spans="1:19" ht="14.25" hidden="1">
      <c r="A3154" t="s">
        <v>26655</v>
      </c>
      <c r="B3154">
        <v>1060725</v>
      </c>
      <c r="C3154" t="s">
        <v>19844</v>
      </c>
      <c r="D3154" t="s">
        <v>19845</v>
      </c>
      <c r="E3154" t="s">
        <v>19846</v>
      </c>
      <c r="F3154" s="15">
        <v>1300</v>
      </c>
      <c r="G3154" t="s">
        <v>34</v>
      </c>
      <c r="H3154" t="s">
        <v>34</v>
      </c>
      <c r="I3154" t="s">
        <v>58</v>
      </c>
      <c r="J3154" t="s">
        <v>48</v>
      </c>
      <c r="K3154" t="s">
        <v>59</v>
      </c>
      <c r="L3154" t="s">
        <v>26656</v>
      </c>
      <c r="M3154" t="s">
        <v>26657</v>
      </c>
      <c r="N3154" t="s">
        <v>26658</v>
      </c>
      <c r="O3154">
        <f>VLOOKUP(B3154,HIS退!B:F,5,FALSE)</f>
        <v>-1300</v>
      </c>
      <c r="P3154" t="str">
        <f>VLOOKUP(B3154,HIS退!B:I,8,FALSE)</f>
        <v>1</v>
      </c>
      <c r="Q3154" s="38">
        <f>VLOOKUP(C3154,招行退!B:F,5,FALSE)</f>
        <v>1300</v>
      </c>
      <c r="R3154" t="str">
        <f>VLOOKUP(C3154,招行退!B:H,7,FALSE)</f>
        <v>S</v>
      </c>
      <c r="S3154" t="e">
        <f>VLOOKUP(C3154,招行退!B:I,8,FALSE)</f>
        <v>#N/A</v>
      </c>
    </row>
    <row r="3155" spans="1:19" ht="14.25" hidden="1">
      <c r="A3155" t="s">
        <v>26659</v>
      </c>
      <c r="B3155">
        <v>1060726</v>
      </c>
      <c r="C3155" t="s">
        <v>19848</v>
      </c>
      <c r="D3155" t="s">
        <v>19849</v>
      </c>
      <c r="E3155" t="s">
        <v>19850</v>
      </c>
      <c r="F3155" s="15">
        <v>9370.3700000000008</v>
      </c>
      <c r="G3155" t="s">
        <v>53</v>
      </c>
      <c r="H3155" t="s">
        <v>34</v>
      </c>
      <c r="I3155" t="s">
        <v>58</v>
      </c>
      <c r="J3155" t="s">
        <v>48</v>
      </c>
      <c r="K3155" t="s">
        <v>59</v>
      </c>
      <c r="L3155" t="s">
        <v>26660</v>
      </c>
      <c r="M3155" t="s">
        <v>26661</v>
      </c>
      <c r="N3155" t="s">
        <v>26662</v>
      </c>
      <c r="O3155">
        <f>VLOOKUP(B3155,HIS退!B:F,5,FALSE)</f>
        <v>-9370.3700000000008</v>
      </c>
      <c r="P3155" t="str">
        <f>VLOOKUP(B3155,HIS退!B:I,8,FALSE)</f>
        <v>1</v>
      </c>
      <c r="Q3155" s="38">
        <f>VLOOKUP(C3155,招行退!B:F,5,FALSE)</f>
        <v>9370.3700000000008</v>
      </c>
      <c r="R3155" t="str">
        <f>VLOOKUP(C3155,招行退!B:H,7,FALSE)</f>
        <v>S</v>
      </c>
      <c r="S3155" t="e">
        <f>VLOOKUP(C3155,招行退!B:I,8,FALSE)</f>
        <v>#N/A</v>
      </c>
    </row>
    <row r="3156" spans="1:19" ht="14.25" hidden="1">
      <c r="A3156" t="s">
        <v>26663</v>
      </c>
      <c r="B3156">
        <v>1060747</v>
      </c>
      <c r="C3156" t="s">
        <v>19852</v>
      </c>
      <c r="D3156" t="s">
        <v>19853</v>
      </c>
      <c r="E3156" t="s">
        <v>19854</v>
      </c>
      <c r="F3156" s="15">
        <v>9942.69</v>
      </c>
      <c r="G3156" t="s">
        <v>34</v>
      </c>
      <c r="H3156" t="s">
        <v>34</v>
      </c>
      <c r="I3156" t="s">
        <v>58</v>
      </c>
      <c r="J3156" t="s">
        <v>48</v>
      </c>
      <c r="K3156" t="s">
        <v>59</v>
      </c>
      <c r="L3156" t="s">
        <v>26664</v>
      </c>
      <c r="M3156" t="s">
        <v>26665</v>
      </c>
      <c r="N3156" t="s">
        <v>26666</v>
      </c>
      <c r="O3156">
        <f>VLOOKUP(B3156,HIS退!B:F,5,FALSE)</f>
        <v>-9942.69</v>
      </c>
      <c r="P3156" t="str">
        <f>VLOOKUP(B3156,HIS退!B:I,8,FALSE)</f>
        <v>1</v>
      </c>
      <c r="Q3156" s="38">
        <f>VLOOKUP(C3156,招行退!B:F,5,FALSE)</f>
        <v>9942.69</v>
      </c>
      <c r="R3156" t="str">
        <f>VLOOKUP(C3156,招行退!B:H,7,FALSE)</f>
        <v>S</v>
      </c>
      <c r="S3156" t="e">
        <f>VLOOKUP(C3156,招行退!B:I,8,FALSE)</f>
        <v>#N/A</v>
      </c>
    </row>
    <row r="3157" spans="1:19" ht="14.25" hidden="1">
      <c r="A3157" t="s">
        <v>26667</v>
      </c>
      <c r="B3157">
        <v>1060751</v>
      </c>
      <c r="C3157" t="s">
        <v>19856</v>
      </c>
      <c r="D3157" t="s">
        <v>19857</v>
      </c>
      <c r="E3157" t="s">
        <v>19858</v>
      </c>
      <c r="F3157" s="15">
        <v>5803.8</v>
      </c>
      <c r="G3157" t="s">
        <v>34</v>
      </c>
      <c r="H3157" t="s">
        <v>34</v>
      </c>
      <c r="I3157" t="s">
        <v>58</v>
      </c>
      <c r="J3157" t="s">
        <v>48</v>
      </c>
      <c r="K3157" t="s">
        <v>59</v>
      </c>
      <c r="L3157" t="s">
        <v>26668</v>
      </c>
      <c r="M3157" t="s">
        <v>26669</v>
      </c>
      <c r="N3157" t="s">
        <v>26670</v>
      </c>
      <c r="O3157">
        <f>VLOOKUP(B3157,HIS退!B:F,5,FALSE)</f>
        <v>-5803.8</v>
      </c>
      <c r="P3157" t="str">
        <f>VLOOKUP(B3157,HIS退!B:I,8,FALSE)</f>
        <v>1</v>
      </c>
      <c r="Q3157" s="38">
        <f>VLOOKUP(C3157,招行退!B:F,5,FALSE)</f>
        <v>5803.8</v>
      </c>
      <c r="R3157" t="str">
        <f>VLOOKUP(C3157,招行退!B:H,7,FALSE)</f>
        <v>S</v>
      </c>
      <c r="S3157" t="e">
        <f>VLOOKUP(C3157,招行退!B:I,8,FALSE)</f>
        <v>#N/A</v>
      </c>
    </row>
    <row r="3158" spans="1:19" ht="14.25" hidden="1">
      <c r="A3158" t="s">
        <v>26671</v>
      </c>
      <c r="B3158">
        <v>1060767</v>
      </c>
      <c r="C3158" t="s">
        <v>19860</v>
      </c>
      <c r="D3158" t="s">
        <v>11110</v>
      </c>
      <c r="E3158" t="s">
        <v>11111</v>
      </c>
      <c r="F3158" s="15">
        <v>2000</v>
      </c>
      <c r="G3158" t="s">
        <v>34</v>
      </c>
      <c r="H3158" t="s">
        <v>34</v>
      </c>
      <c r="I3158" t="s">
        <v>58</v>
      </c>
      <c r="J3158" t="s">
        <v>48</v>
      </c>
      <c r="K3158" t="s">
        <v>59</v>
      </c>
      <c r="L3158" t="s">
        <v>26672</v>
      </c>
      <c r="M3158" t="s">
        <v>26673</v>
      </c>
      <c r="N3158" t="s">
        <v>11114</v>
      </c>
      <c r="O3158">
        <f>VLOOKUP(B3158,HIS退!B:F,5,FALSE)</f>
        <v>-2000</v>
      </c>
      <c r="P3158" t="str">
        <f>VLOOKUP(B3158,HIS退!B:I,8,FALSE)</f>
        <v>1</v>
      </c>
      <c r="Q3158" s="38">
        <f>VLOOKUP(C3158,招行退!B:F,5,FALSE)</f>
        <v>2000</v>
      </c>
      <c r="R3158" t="str">
        <f>VLOOKUP(C3158,招行退!B:H,7,FALSE)</f>
        <v>S</v>
      </c>
      <c r="S3158" t="e">
        <f>VLOOKUP(C3158,招行退!B:I,8,FALSE)</f>
        <v>#N/A</v>
      </c>
    </row>
    <row r="3159" spans="1:19" ht="14.25" hidden="1">
      <c r="A3159" t="s">
        <v>26674</v>
      </c>
      <c r="B3159">
        <v>1060833</v>
      </c>
      <c r="C3159" t="s">
        <v>19862</v>
      </c>
      <c r="D3159" t="s">
        <v>19863</v>
      </c>
      <c r="E3159" t="s">
        <v>19864</v>
      </c>
      <c r="F3159" s="15">
        <v>883</v>
      </c>
      <c r="G3159" t="s">
        <v>34</v>
      </c>
      <c r="H3159" t="s">
        <v>34</v>
      </c>
      <c r="I3159" t="s">
        <v>58</v>
      </c>
      <c r="J3159" t="s">
        <v>48</v>
      </c>
      <c r="K3159" t="s">
        <v>59</v>
      </c>
      <c r="L3159" t="s">
        <v>26675</v>
      </c>
      <c r="M3159" t="s">
        <v>26676</v>
      </c>
      <c r="N3159" t="s">
        <v>26677</v>
      </c>
      <c r="O3159">
        <f>VLOOKUP(B3159,HIS退!B:F,5,FALSE)</f>
        <v>-883</v>
      </c>
      <c r="P3159" t="str">
        <f>VLOOKUP(B3159,HIS退!B:I,8,FALSE)</f>
        <v>1</v>
      </c>
      <c r="Q3159" s="38">
        <f>VLOOKUP(C3159,招行退!B:F,5,FALSE)</f>
        <v>883</v>
      </c>
      <c r="R3159" t="str">
        <f>VLOOKUP(C3159,招行退!B:H,7,FALSE)</f>
        <v>S</v>
      </c>
      <c r="S3159" t="e">
        <f>VLOOKUP(C3159,招行退!B:I,8,FALSE)</f>
        <v>#N/A</v>
      </c>
    </row>
    <row r="3160" spans="1:19" ht="14.25" hidden="1">
      <c r="A3160" t="s">
        <v>26678</v>
      </c>
      <c r="B3160">
        <v>1060854</v>
      </c>
      <c r="C3160" t="s">
        <v>19866</v>
      </c>
      <c r="D3160" t="s">
        <v>19867</v>
      </c>
      <c r="E3160" t="s">
        <v>19868</v>
      </c>
      <c r="F3160" s="15">
        <v>488</v>
      </c>
      <c r="G3160" t="s">
        <v>34</v>
      </c>
      <c r="H3160" t="s">
        <v>34</v>
      </c>
      <c r="I3160" t="s">
        <v>58</v>
      </c>
      <c r="J3160" t="s">
        <v>48</v>
      </c>
      <c r="K3160" t="s">
        <v>59</v>
      </c>
      <c r="L3160" t="s">
        <v>26679</v>
      </c>
      <c r="M3160" t="s">
        <v>26680</v>
      </c>
      <c r="N3160" t="s">
        <v>26681</v>
      </c>
      <c r="O3160">
        <f>VLOOKUP(B3160,HIS退!B:F,5,FALSE)</f>
        <v>-488</v>
      </c>
      <c r="P3160" t="str">
        <f>VLOOKUP(B3160,HIS退!B:I,8,FALSE)</f>
        <v>1</v>
      </c>
      <c r="Q3160" s="38">
        <f>VLOOKUP(C3160,招行退!B:F,5,FALSE)</f>
        <v>488</v>
      </c>
      <c r="R3160" t="str">
        <f>VLOOKUP(C3160,招行退!B:H,7,FALSE)</f>
        <v>S</v>
      </c>
      <c r="S3160" t="e">
        <f>VLOOKUP(C3160,招行退!B:I,8,FALSE)</f>
        <v>#N/A</v>
      </c>
    </row>
    <row r="3161" spans="1:19" ht="14.25">
      <c r="A3161" t="s">
        <v>26682</v>
      </c>
      <c r="B3161">
        <v>1061034</v>
      </c>
      <c r="C3161" t="s">
        <v>13565</v>
      </c>
      <c r="D3161" t="s">
        <v>19870</v>
      </c>
      <c r="E3161" t="s">
        <v>13568</v>
      </c>
      <c r="F3161" s="15">
        <v>700</v>
      </c>
      <c r="G3161" t="s">
        <v>34</v>
      </c>
      <c r="H3161" t="s">
        <v>34</v>
      </c>
      <c r="I3161" t="s">
        <v>58</v>
      </c>
      <c r="J3161" t="s">
        <v>48</v>
      </c>
      <c r="K3161" t="s">
        <v>59</v>
      </c>
      <c r="L3161" s="19" t="s">
        <v>27373</v>
      </c>
      <c r="M3161" t="s">
        <v>26683</v>
      </c>
      <c r="N3161" t="s">
        <v>13569</v>
      </c>
      <c r="O3161">
        <f>VLOOKUP(B3161,HIS退!B:F,5,FALSE)</f>
        <v>-700</v>
      </c>
      <c r="P3161" t="str">
        <f>VLOOKUP(B3161,HIS退!B:I,8,FALSE)</f>
        <v>9</v>
      </c>
      <c r="Q3161" s="38">
        <f>VLOOKUP(C3161,招行退!B:F,5,FALSE)</f>
        <v>700</v>
      </c>
      <c r="R3161" t="str">
        <f>VLOOKUP(C3161,招行退!B:H,7,FALSE)</f>
        <v>B</v>
      </c>
      <c r="S3161" t="str">
        <f>VLOOKUP(C3161,招行退!B:I,8,FALSE)</f>
        <v>20170731</v>
      </c>
    </row>
    <row r="3162" spans="1:19" ht="14.25" hidden="1">
      <c r="A3162" t="s">
        <v>26684</v>
      </c>
      <c r="B3162">
        <v>1061106</v>
      </c>
      <c r="C3162" t="s">
        <v>13524</v>
      </c>
      <c r="D3162" t="s">
        <v>19872</v>
      </c>
      <c r="E3162" t="s">
        <v>13527</v>
      </c>
      <c r="F3162" s="15">
        <v>795.29</v>
      </c>
      <c r="G3162" t="s">
        <v>34</v>
      </c>
      <c r="H3162" t="s">
        <v>34</v>
      </c>
      <c r="I3162" t="s">
        <v>340</v>
      </c>
      <c r="J3162" t="s">
        <v>57</v>
      </c>
      <c r="K3162" t="s">
        <v>59</v>
      </c>
      <c r="L3162" t="s">
        <v>13525</v>
      </c>
      <c r="M3162" t="s">
        <v>26685</v>
      </c>
      <c r="N3162" t="s">
        <v>13528</v>
      </c>
      <c r="O3162">
        <f>VLOOKUP(B3162,HIS退!B:F,5,FALSE)</f>
        <v>-795.29</v>
      </c>
      <c r="P3162" t="str">
        <f>VLOOKUP(B3162,HIS退!B:I,8,FALSE)</f>
        <v>9</v>
      </c>
      <c r="Q3162" s="38">
        <f>VLOOKUP(C3162,招行退!B:F,5,FALSE)</f>
        <v>795.29</v>
      </c>
      <c r="R3162" t="str">
        <f>VLOOKUP(C3162,招行退!B:H,7,FALSE)</f>
        <v>B</v>
      </c>
      <c r="S3162" t="str">
        <f>VLOOKUP(C3162,招行退!B:I,8,FALSE)</f>
        <v>20170731</v>
      </c>
    </row>
    <row r="3163" spans="1:19" ht="14.25">
      <c r="A3163" t="s">
        <v>26686</v>
      </c>
      <c r="B3163">
        <v>1061203</v>
      </c>
      <c r="C3163" t="s">
        <v>13593</v>
      </c>
      <c r="D3163" t="s">
        <v>19874</v>
      </c>
      <c r="E3163" t="s">
        <v>13596</v>
      </c>
      <c r="F3163" s="15">
        <v>5000</v>
      </c>
      <c r="G3163" t="s">
        <v>34</v>
      </c>
      <c r="H3163" t="s">
        <v>34</v>
      </c>
      <c r="I3163" t="s">
        <v>58</v>
      </c>
      <c r="J3163" t="s">
        <v>48</v>
      </c>
      <c r="K3163" t="s">
        <v>59</v>
      </c>
      <c r="L3163" s="19" t="s">
        <v>27374</v>
      </c>
      <c r="M3163" t="s">
        <v>26687</v>
      </c>
      <c r="N3163" t="s">
        <v>13597</v>
      </c>
      <c r="O3163">
        <f>VLOOKUP(B3163,HIS退!B:F,5,FALSE)</f>
        <v>-5000</v>
      </c>
      <c r="P3163" t="str">
        <f>VLOOKUP(B3163,HIS退!B:I,8,FALSE)</f>
        <v>9</v>
      </c>
      <c r="Q3163" s="38">
        <f>VLOOKUP(C3163,招行退!B:F,5,FALSE)</f>
        <v>5000</v>
      </c>
      <c r="R3163" t="str">
        <f>VLOOKUP(C3163,招行退!B:H,7,FALSE)</f>
        <v>B</v>
      </c>
      <c r="S3163" t="str">
        <f>VLOOKUP(C3163,招行退!B:I,8,FALSE)</f>
        <v>20170731</v>
      </c>
    </row>
    <row r="3164" spans="1:19" ht="14.25" hidden="1">
      <c r="A3164" t="s">
        <v>26688</v>
      </c>
      <c r="B3164">
        <v>1061450</v>
      </c>
      <c r="C3164" t="s">
        <v>19876</v>
      </c>
      <c r="D3164" t="s">
        <v>15742</v>
      </c>
      <c r="E3164" t="s">
        <v>15743</v>
      </c>
      <c r="F3164" s="15">
        <v>500</v>
      </c>
      <c r="G3164" t="s">
        <v>34</v>
      </c>
      <c r="H3164" t="s">
        <v>34</v>
      </c>
      <c r="I3164" t="s">
        <v>58</v>
      </c>
      <c r="J3164" t="s">
        <v>48</v>
      </c>
      <c r="K3164" t="s">
        <v>59</v>
      </c>
      <c r="L3164" t="s">
        <v>26689</v>
      </c>
      <c r="M3164" t="s">
        <v>26690</v>
      </c>
      <c r="N3164" t="s">
        <v>22417</v>
      </c>
      <c r="O3164">
        <f>VLOOKUP(B3164,HIS退!B:F,5,FALSE)</f>
        <v>-500</v>
      </c>
      <c r="P3164" t="str">
        <f>VLOOKUP(B3164,HIS退!B:I,8,FALSE)</f>
        <v>1</v>
      </c>
      <c r="Q3164" s="38">
        <f>VLOOKUP(C3164,招行退!B:F,5,FALSE)</f>
        <v>500</v>
      </c>
      <c r="R3164" t="str">
        <f>VLOOKUP(C3164,招行退!B:H,7,FALSE)</f>
        <v>S</v>
      </c>
      <c r="S3164" t="e">
        <f>VLOOKUP(C3164,招行退!B:I,8,FALSE)</f>
        <v>#N/A</v>
      </c>
    </row>
    <row r="3165" spans="1:19" ht="14.25">
      <c r="A3165" t="s">
        <v>26691</v>
      </c>
      <c r="B3165">
        <v>1061680</v>
      </c>
      <c r="C3165" t="s">
        <v>13586</v>
      </c>
      <c r="D3165" t="s">
        <v>19878</v>
      </c>
      <c r="E3165" t="s">
        <v>13589</v>
      </c>
      <c r="F3165" s="15">
        <v>493.8</v>
      </c>
      <c r="G3165" t="s">
        <v>34</v>
      </c>
      <c r="H3165" t="s">
        <v>34</v>
      </c>
      <c r="I3165" t="s">
        <v>58</v>
      </c>
      <c r="J3165" t="s">
        <v>48</v>
      </c>
      <c r="K3165" t="s">
        <v>59</v>
      </c>
      <c r="L3165" s="19" t="s">
        <v>27375</v>
      </c>
      <c r="M3165" t="s">
        <v>26692</v>
      </c>
      <c r="N3165" t="s">
        <v>13590</v>
      </c>
      <c r="O3165">
        <f>VLOOKUP(B3165,HIS退!B:F,5,FALSE)</f>
        <v>-493.8</v>
      </c>
      <c r="P3165" t="str">
        <f>VLOOKUP(B3165,HIS退!B:I,8,FALSE)</f>
        <v>9</v>
      </c>
      <c r="Q3165" s="38">
        <f>VLOOKUP(C3165,招行退!B:F,5,FALSE)</f>
        <v>493.8</v>
      </c>
      <c r="R3165" t="str">
        <f>VLOOKUP(C3165,招行退!B:H,7,FALSE)</f>
        <v>B</v>
      </c>
      <c r="S3165" t="str">
        <f>VLOOKUP(C3165,招行退!B:I,8,FALSE)</f>
        <v>20170731</v>
      </c>
    </row>
    <row r="3166" spans="1:19" ht="14.25" hidden="1">
      <c r="A3166" t="s">
        <v>26693</v>
      </c>
      <c r="B3166">
        <v>1062630</v>
      </c>
      <c r="C3166" t="s">
        <v>13579</v>
      </c>
      <c r="D3166" t="s">
        <v>19880</v>
      </c>
      <c r="E3166" t="s">
        <v>13582</v>
      </c>
      <c r="F3166" s="15">
        <v>20</v>
      </c>
      <c r="G3166" t="s">
        <v>34</v>
      </c>
      <c r="H3166" t="s">
        <v>34</v>
      </c>
      <c r="I3166" t="s">
        <v>340</v>
      </c>
      <c r="J3166" t="s">
        <v>57</v>
      </c>
      <c r="K3166" t="s">
        <v>59</v>
      </c>
      <c r="L3166" t="s">
        <v>13580</v>
      </c>
      <c r="M3166" t="s">
        <v>26694</v>
      </c>
      <c r="N3166" t="s">
        <v>13583</v>
      </c>
      <c r="O3166">
        <f>VLOOKUP(B3166,HIS退!B:F,5,FALSE)</f>
        <v>-20</v>
      </c>
      <c r="P3166" t="str">
        <f>VLOOKUP(B3166,HIS退!B:I,8,FALSE)</f>
        <v>9</v>
      </c>
      <c r="Q3166" s="38">
        <f>VLOOKUP(C3166,招行退!B:F,5,FALSE)</f>
        <v>20</v>
      </c>
      <c r="R3166" t="str">
        <f>VLOOKUP(C3166,招行退!B:H,7,FALSE)</f>
        <v>B</v>
      </c>
      <c r="S3166" t="str">
        <f>VLOOKUP(C3166,招行退!B:I,8,FALSE)</f>
        <v>20170731</v>
      </c>
    </row>
    <row r="3167" spans="1:19" ht="14.25" hidden="1">
      <c r="A3167" t="s">
        <v>26695</v>
      </c>
      <c r="B3167">
        <v>1062727</v>
      </c>
      <c r="C3167" t="s">
        <v>19882</v>
      </c>
      <c r="D3167" t="s">
        <v>19883</v>
      </c>
      <c r="E3167" t="s">
        <v>19884</v>
      </c>
      <c r="F3167" s="15">
        <v>50</v>
      </c>
      <c r="G3167" t="s">
        <v>34</v>
      </c>
      <c r="H3167" t="s">
        <v>34</v>
      </c>
      <c r="I3167" t="s">
        <v>58</v>
      </c>
      <c r="J3167" t="s">
        <v>48</v>
      </c>
      <c r="K3167" t="s">
        <v>59</v>
      </c>
      <c r="L3167" t="s">
        <v>26696</v>
      </c>
      <c r="M3167" t="s">
        <v>26697</v>
      </c>
      <c r="N3167" t="s">
        <v>26698</v>
      </c>
      <c r="O3167">
        <f>VLOOKUP(B3167,HIS退!B:F,5,FALSE)</f>
        <v>-50</v>
      </c>
      <c r="P3167" t="str">
        <f>VLOOKUP(B3167,HIS退!B:I,8,FALSE)</f>
        <v>1</v>
      </c>
      <c r="Q3167" s="38">
        <f>VLOOKUP(C3167,招行退!B:F,5,FALSE)</f>
        <v>50</v>
      </c>
      <c r="R3167" t="str">
        <f>VLOOKUP(C3167,招行退!B:H,7,FALSE)</f>
        <v>S</v>
      </c>
      <c r="S3167" t="e">
        <f>VLOOKUP(C3167,招行退!B:I,8,FALSE)</f>
        <v>#N/A</v>
      </c>
    </row>
    <row r="3168" spans="1:19" ht="14.25" hidden="1">
      <c r="A3168" t="s">
        <v>26699</v>
      </c>
      <c r="B3168">
        <v>1063405</v>
      </c>
      <c r="C3168" t="s">
        <v>19886</v>
      </c>
      <c r="D3168" t="s">
        <v>19887</v>
      </c>
      <c r="E3168" t="s">
        <v>19888</v>
      </c>
      <c r="F3168" s="15">
        <v>500</v>
      </c>
      <c r="G3168" t="s">
        <v>34</v>
      </c>
      <c r="H3168" t="s">
        <v>34</v>
      </c>
      <c r="I3168" t="s">
        <v>58</v>
      </c>
      <c r="J3168" t="s">
        <v>48</v>
      </c>
      <c r="K3168" t="s">
        <v>59</v>
      </c>
      <c r="L3168" t="s">
        <v>26700</v>
      </c>
      <c r="M3168" t="s">
        <v>26701</v>
      </c>
      <c r="N3168" t="s">
        <v>26702</v>
      </c>
      <c r="O3168">
        <f>VLOOKUP(B3168,HIS退!B:F,5,FALSE)</f>
        <v>-500</v>
      </c>
      <c r="P3168" t="str">
        <f>VLOOKUP(B3168,HIS退!B:I,8,FALSE)</f>
        <v>1</v>
      </c>
      <c r="Q3168" s="38">
        <f>VLOOKUP(C3168,招行退!B:F,5,FALSE)</f>
        <v>500</v>
      </c>
      <c r="R3168" t="str">
        <f>VLOOKUP(C3168,招行退!B:H,7,FALSE)</f>
        <v>S</v>
      </c>
      <c r="S3168" t="e">
        <f>VLOOKUP(C3168,招行退!B:I,8,FALSE)</f>
        <v>#N/A</v>
      </c>
    </row>
    <row r="3169" spans="1:19" ht="14.25" hidden="1">
      <c r="A3169" t="s">
        <v>26703</v>
      </c>
      <c r="B3169">
        <v>1064900</v>
      </c>
      <c r="C3169" t="s">
        <v>13572</v>
      </c>
      <c r="D3169" t="s">
        <v>19890</v>
      </c>
      <c r="E3169" t="s">
        <v>13575</v>
      </c>
      <c r="F3169" s="15">
        <v>600</v>
      </c>
      <c r="G3169" t="s">
        <v>34</v>
      </c>
      <c r="H3169" t="s">
        <v>34</v>
      </c>
      <c r="I3169" t="s">
        <v>340</v>
      </c>
      <c r="J3169" t="s">
        <v>57</v>
      </c>
      <c r="K3169" t="s">
        <v>59</v>
      </c>
      <c r="L3169" t="s">
        <v>13573</v>
      </c>
      <c r="M3169" t="s">
        <v>26704</v>
      </c>
      <c r="N3169" t="s">
        <v>13576</v>
      </c>
      <c r="O3169">
        <f>VLOOKUP(B3169,HIS退!B:F,5,FALSE)</f>
        <v>-600</v>
      </c>
      <c r="P3169" t="str">
        <f>VLOOKUP(B3169,HIS退!B:I,8,FALSE)</f>
        <v>9</v>
      </c>
      <c r="Q3169" s="38">
        <f>VLOOKUP(C3169,招行退!B:F,5,FALSE)</f>
        <v>600</v>
      </c>
      <c r="R3169" t="str">
        <f>VLOOKUP(C3169,招行退!B:H,7,FALSE)</f>
        <v>B</v>
      </c>
      <c r="S3169" t="str">
        <f>VLOOKUP(C3169,招行退!B:I,8,FALSE)</f>
        <v>20170731</v>
      </c>
    </row>
    <row r="3170" spans="1:19" ht="14.25" hidden="1">
      <c r="A3170" t="s">
        <v>26705</v>
      </c>
      <c r="B3170">
        <v>1065825</v>
      </c>
      <c r="C3170" t="s">
        <v>19892</v>
      </c>
      <c r="D3170" t="s">
        <v>19893</v>
      </c>
      <c r="E3170" t="s">
        <v>19894</v>
      </c>
      <c r="F3170" s="15">
        <v>1347.26</v>
      </c>
      <c r="G3170" t="s">
        <v>34</v>
      </c>
      <c r="H3170" t="s">
        <v>34</v>
      </c>
      <c r="I3170" t="s">
        <v>58</v>
      </c>
      <c r="J3170" t="s">
        <v>48</v>
      </c>
      <c r="K3170" t="s">
        <v>59</v>
      </c>
      <c r="L3170" t="s">
        <v>26706</v>
      </c>
      <c r="M3170" t="s">
        <v>26707</v>
      </c>
      <c r="N3170" t="s">
        <v>23924</v>
      </c>
      <c r="O3170">
        <f>VLOOKUP(B3170,HIS退!B:F,5,FALSE)</f>
        <v>-1347.26</v>
      </c>
      <c r="P3170" t="str">
        <f>VLOOKUP(B3170,HIS退!B:I,8,FALSE)</f>
        <v>1</v>
      </c>
      <c r="Q3170" s="38">
        <f>VLOOKUP(C3170,招行退!B:F,5,FALSE)</f>
        <v>1347.26</v>
      </c>
      <c r="R3170" t="str">
        <f>VLOOKUP(C3170,招行退!B:H,7,FALSE)</f>
        <v>S</v>
      </c>
      <c r="S3170" t="e">
        <f>VLOOKUP(C3170,招行退!B:I,8,FALSE)</f>
        <v>#N/A</v>
      </c>
    </row>
    <row r="3171" spans="1:19" ht="14.25" hidden="1">
      <c r="A3171" t="s">
        <v>26708</v>
      </c>
      <c r="B3171">
        <v>1067357</v>
      </c>
      <c r="C3171" t="s">
        <v>19896</v>
      </c>
      <c r="D3171" t="s">
        <v>19897</v>
      </c>
      <c r="E3171" t="s">
        <v>19898</v>
      </c>
      <c r="F3171" s="15">
        <v>1500</v>
      </c>
      <c r="G3171" t="s">
        <v>34</v>
      </c>
      <c r="H3171" t="s">
        <v>34</v>
      </c>
      <c r="I3171" t="s">
        <v>58</v>
      </c>
      <c r="J3171" t="s">
        <v>48</v>
      </c>
      <c r="K3171" t="s">
        <v>59</v>
      </c>
      <c r="L3171" t="s">
        <v>26709</v>
      </c>
      <c r="M3171" t="s">
        <v>26710</v>
      </c>
      <c r="N3171" t="s">
        <v>26711</v>
      </c>
      <c r="O3171">
        <f>VLOOKUP(B3171,HIS退!B:F,5,FALSE)</f>
        <v>-1500</v>
      </c>
      <c r="P3171" t="str">
        <f>VLOOKUP(B3171,HIS退!B:I,8,FALSE)</f>
        <v>1</v>
      </c>
      <c r="Q3171" s="38">
        <f>VLOOKUP(C3171,招行退!B:F,5,FALSE)</f>
        <v>1500</v>
      </c>
      <c r="R3171" t="str">
        <f>VLOOKUP(C3171,招行退!B:H,7,FALSE)</f>
        <v>S</v>
      </c>
      <c r="S3171" t="e">
        <f>VLOOKUP(C3171,招行退!B:I,8,FALSE)</f>
        <v>#N/A</v>
      </c>
    </row>
    <row r="3172" spans="1:19" ht="14.25" hidden="1">
      <c r="A3172" t="s">
        <v>26712</v>
      </c>
      <c r="B3172">
        <v>1067618</v>
      </c>
      <c r="C3172" t="s">
        <v>19900</v>
      </c>
      <c r="D3172" t="s">
        <v>19901</v>
      </c>
      <c r="E3172" t="s">
        <v>19902</v>
      </c>
      <c r="F3172" s="15">
        <v>551.64</v>
      </c>
      <c r="G3172" t="s">
        <v>34</v>
      </c>
      <c r="H3172" t="s">
        <v>34</v>
      </c>
      <c r="I3172" t="s">
        <v>58</v>
      </c>
      <c r="J3172" t="s">
        <v>48</v>
      </c>
      <c r="K3172" t="s">
        <v>59</v>
      </c>
      <c r="L3172" t="s">
        <v>26713</v>
      </c>
      <c r="M3172" t="s">
        <v>26714</v>
      </c>
      <c r="N3172" t="s">
        <v>26715</v>
      </c>
      <c r="O3172">
        <f>VLOOKUP(B3172,HIS退!B:F,5,FALSE)</f>
        <v>-551.64</v>
      </c>
      <c r="P3172" t="str">
        <f>VLOOKUP(B3172,HIS退!B:I,8,FALSE)</f>
        <v>1</v>
      </c>
      <c r="Q3172" s="38">
        <f>VLOOKUP(C3172,招行退!B:F,5,FALSE)</f>
        <v>551.64</v>
      </c>
      <c r="R3172" t="str">
        <f>VLOOKUP(C3172,招行退!B:H,7,FALSE)</f>
        <v>S</v>
      </c>
      <c r="S3172" t="e">
        <f>VLOOKUP(C3172,招行退!B:I,8,FALSE)</f>
        <v>#N/A</v>
      </c>
    </row>
    <row r="3173" spans="1:19" ht="14.25" hidden="1">
      <c r="A3173" t="s">
        <v>26716</v>
      </c>
      <c r="B3173">
        <v>1067752</v>
      </c>
      <c r="C3173" t="s">
        <v>19904</v>
      </c>
      <c r="D3173" t="s">
        <v>19905</v>
      </c>
      <c r="E3173" t="s">
        <v>19906</v>
      </c>
      <c r="F3173" s="15">
        <v>30</v>
      </c>
      <c r="G3173" t="s">
        <v>34</v>
      </c>
      <c r="H3173" t="s">
        <v>34</v>
      </c>
      <c r="I3173" t="s">
        <v>58</v>
      </c>
      <c r="J3173" t="s">
        <v>48</v>
      </c>
      <c r="K3173" t="s">
        <v>59</v>
      </c>
      <c r="L3173" t="s">
        <v>26717</v>
      </c>
      <c r="M3173" t="s">
        <v>26718</v>
      </c>
      <c r="N3173" t="s">
        <v>26719</v>
      </c>
      <c r="O3173">
        <f>VLOOKUP(B3173,HIS退!B:F,5,FALSE)</f>
        <v>-30</v>
      </c>
      <c r="P3173" t="str">
        <f>VLOOKUP(B3173,HIS退!B:I,8,FALSE)</f>
        <v>1</v>
      </c>
      <c r="Q3173" s="38">
        <f>VLOOKUP(C3173,招行退!B:F,5,FALSE)</f>
        <v>30</v>
      </c>
      <c r="R3173" t="str">
        <f>VLOOKUP(C3173,招行退!B:H,7,FALSE)</f>
        <v>S</v>
      </c>
      <c r="S3173" t="e">
        <f>VLOOKUP(C3173,招行退!B:I,8,FALSE)</f>
        <v>#N/A</v>
      </c>
    </row>
    <row r="3174" spans="1:19" ht="14.25" hidden="1">
      <c r="A3174" t="s">
        <v>26720</v>
      </c>
      <c r="B3174">
        <v>1068039</v>
      </c>
      <c r="C3174" t="s">
        <v>19908</v>
      </c>
      <c r="D3174" t="s">
        <v>19909</v>
      </c>
      <c r="E3174" t="s">
        <v>19910</v>
      </c>
      <c r="F3174" s="15">
        <v>1000</v>
      </c>
      <c r="G3174" t="s">
        <v>34</v>
      </c>
      <c r="H3174" t="s">
        <v>34</v>
      </c>
      <c r="I3174" t="s">
        <v>58</v>
      </c>
      <c r="J3174" t="s">
        <v>48</v>
      </c>
      <c r="K3174" t="s">
        <v>59</v>
      </c>
      <c r="L3174" t="s">
        <v>26721</v>
      </c>
      <c r="M3174" t="s">
        <v>26722</v>
      </c>
      <c r="N3174" t="s">
        <v>26723</v>
      </c>
      <c r="O3174">
        <f>VLOOKUP(B3174,HIS退!B:F,5,FALSE)</f>
        <v>-1000</v>
      </c>
      <c r="P3174" t="str">
        <f>VLOOKUP(B3174,HIS退!B:I,8,FALSE)</f>
        <v>1</v>
      </c>
      <c r="Q3174" s="38">
        <f>VLOOKUP(C3174,招行退!B:F,5,FALSE)</f>
        <v>1000</v>
      </c>
      <c r="R3174" t="str">
        <f>VLOOKUP(C3174,招行退!B:H,7,FALSE)</f>
        <v>S</v>
      </c>
      <c r="S3174" t="e">
        <f>VLOOKUP(C3174,招行退!B:I,8,FALSE)</f>
        <v>#N/A</v>
      </c>
    </row>
    <row r="3175" spans="1:19" ht="14.25" hidden="1">
      <c r="A3175" t="s">
        <v>26724</v>
      </c>
      <c r="B3175">
        <v>1068492</v>
      </c>
      <c r="C3175" t="s">
        <v>19912</v>
      </c>
      <c r="D3175" t="s">
        <v>19913</v>
      </c>
      <c r="E3175" t="s">
        <v>19914</v>
      </c>
      <c r="F3175" s="15">
        <v>233</v>
      </c>
      <c r="G3175" t="s">
        <v>34</v>
      </c>
      <c r="H3175" t="s">
        <v>34</v>
      </c>
      <c r="I3175" t="s">
        <v>58</v>
      </c>
      <c r="J3175" t="s">
        <v>48</v>
      </c>
      <c r="K3175" t="s">
        <v>59</v>
      </c>
      <c r="L3175" t="s">
        <v>26725</v>
      </c>
      <c r="M3175" t="s">
        <v>26726</v>
      </c>
      <c r="N3175" t="s">
        <v>26727</v>
      </c>
      <c r="O3175">
        <f>VLOOKUP(B3175,HIS退!B:F,5,FALSE)</f>
        <v>-233</v>
      </c>
      <c r="P3175" t="str">
        <f>VLOOKUP(B3175,HIS退!B:I,8,FALSE)</f>
        <v>1</v>
      </c>
      <c r="Q3175" s="38">
        <f>VLOOKUP(C3175,招行退!B:F,5,FALSE)</f>
        <v>233</v>
      </c>
      <c r="R3175" t="str">
        <f>VLOOKUP(C3175,招行退!B:H,7,FALSE)</f>
        <v>S</v>
      </c>
      <c r="S3175" t="e">
        <f>VLOOKUP(C3175,招行退!B:I,8,FALSE)</f>
        <v>#N/A</v>
      </c>
    </row>
    <row r="3176" spans="1:19" ht="14.25" hidden="1">
      <c r="A3176" t="s">
        <v>26728</v>
      </c>
      <c r="B3176">
        <v>1069043</v>
      </c>
      <c r="C3176" t="s">
        <v>19916</v>
      </c>
      <c r="D3176" t="s">
        <v>19917</v>
      </c>
      <c r="E3176" t="s">
        <v>19918</v>
      </c>
      <c r="F3176" s="15">
        <v>185.4</v>
      </c>
      <c r="G3176" t="s">
        <v>34</v>
      </c>
      <c r="H3176" t="s">
        <v>34</v>
      </c>
      <c r="I3176" t="s">
        <v>58</v>
      </c>
      <c r="J3176" t="s">
        <v>48</v>
      </c>
      <c r="K3176" t="s">
        <v>59</v>
      </c>
      <c r="L3176" t="s">
        <v>26729</v>
      </c>
      <c r="M3176" t="s">
        <v>26730</v>
      </c>
      <c r="N3176" t="s">
        <v>26731</v>
      </c>
      <c r="O3176">
        <f>VLOOKUP(B3176,HIS退!B:F,5,FALSE)</f>
        <v>-185.4</v>
      </c>
      <c r="P3176" t="str">
        <f>VLOOKUP(B3176,HIS退!B:I,8,FALSE)</f>
        <v>1</v>
      </c>
      <c r="Q3176" s="38">
        <f>VLOOKUP(C3176,招行退!B:F,5,FALSE)</f>
        <v>185.4</v>
      </c>
      <c r="R3176" t="str">
        <f>VLOOKUP(C3176,招行退!B:H,7,FALSE)</f>
        <v>S</v>
      </c>
      <c r="S3176" t="e">
        <f>VLOOKUP(C3176,招行退!B:I,8,FALSE)</f>
        <v>#N/A</v>
      </c>
    </row>
    <row r="3177" spans="1:19" ht="14.25" hidden="1">
      <c r="A3177" t="s">
        <v>26732</v>
      </c>
      <c r="B3177">
        <v>1069285</v>
      </c>
      <c r="C3177" t="s">
        <v>19920</v>
      </c>
      <c r="D3177" t="s">
        <v>19921</v>
      </c>
      <c r="E3177" t="s">
        <v>19922</v>
      </c>
      <c r="F3177" s="15">
        <v>367</v>
      </c>
      <c r="G3177" t="s">
        <v>34</v>
      </c>
      <c r="H3177" t="s">
        <v>34</v>
      </c>
      <c r="I3177" t="s">
        <v>58</v>
      </c>
      <c r="J3177" t="s">
        <v>48</v>
      </c>
      <c r="K3177" t="s">
        <v>59</v>
      </c>
      <c r="L3177" t="s">
        <v>26733</v>
      </c>
      <c r="M3177" t="s">
        <v>26734</v>
      </c>
      <c r="N3177" t="s">
        <v>26735</v>
      </c>
      <c r="O3177">
        <f>VLOOKUP(B3177,HIS退!B:F,5,FALSE)</f>
        <v>-367</v>
      </c>
      <c r="P3177" t="str">
        <f>VLOOKUP(B3177,HIS退!B:I,8,FALSE)</f>
        <v>1</v>
      </c>
      <c r="Q3177" s="38">
        <f>VLOOKUP(C3177,招行退!B:F,5,FALSE)</f>
        <v>367</v>
      </c>
      <c r="R3177" t="str">
        <f>VLOOKUP(C3177,招行退!B:H,7,FALSE)</f>
        <v>S</v>
      </c>
      <c r="S3177" t="e">
        <f>VLOOKUP(C3177,招行退!B:I,8,FALSE)</f>
        <v>#N/A</v>
      </c>
    </row>
    <row r="3178" spans="1:19" ht="14.25" hidden="1">
      <c r="A3178" t="s">
        <v>26736</v>
      </c>
      <c r="B3178">
        <v>1069505</v>
      </c>
      <c r="C3178" t="s">
        <v>19924</v>
      </c>
      <c r="D3178" t="s">
        <v>19925</v>
      </c>
      <c r="E3178" t="s">
        <v>19926</v>
      </c>
      <c r="F3178" s="15">
        <v>4813.92</v>
      </c>
      <c r="G3178" t="s">
        <v>53</v>
      </c>
      <c r="H3178" t="s">
        <v>34</v>
      </c>
      <c r="I3178" t="s">
        <v>58</v>
      </c>
      <c r="J3178" t="s">
        <v>48</v>
      </c>
      <c r="K3178" t="s">
        <v>59</v>
      </c>
      <c r="L3178" t="s">
        <v>26737</v>
      </c>
      <c r="M3178" t="s">
        <v>26738</v>
      </c>
      <c r="N3178" t="s">
        <v>26739</v>
      </c>
      <c r="O3178">
        <f>VLOOKUP(B3178,HIS退!B:F,5,FALSE)</f>
        <v>-4813.92</v>
      </c>
      <c r="P3178" t="str">
        <f>VLOOKUP(B3178,HIS退!B:I,8,FALSE)</f>
        <v>1</v>
      </c>
      <c r="Q3178" s="38">
        <f>VLOOKUP(C3178,招行退!B:F,5,FALSE)</f>
        <v>4813.92</v>
      </c>
      <c r="R3178" t="str">
        <f>VLOOKUP(C3178,招行退!B:H,7,FALSE)</f>
        <v>S</v>
      </c>
      <c r="S3178" t="e">
        <f>VLOOKUP(C3178,招行退!B:I,8,FALSE)</f>
        <v>#N/A</v>
      </c>
    </row>
    <row r="3179" spans="1:19" ht="14.25" hidden="1">
      <c r="A3179" t="s">
        <v>26740</v>
      </c>
      <c r="B3179">
        <v>1069741</v>
      </c>
      <c r="C3179" t="s">
        <v>19928</v>
      </c>
      <c r="D3179" t="s">
        <v>19929</v>
      </c>
      <c r="E3179" t="s">
        <v>19930</v>
      </c>
      <c r="F3179" s="15">
        <v>2020</v>
      </c>
      <c r="G3179" t="s">
        <v>34</v>
      </c>
      <c r="H3179" t="s">
        <v>34</v>
      </c>
      <c r="I3179" t="s">
        <v>58</v>
      </c>
      <c r="J3179" t="s">
        <v>48</v>
      </c>
      <c r="K3179" t="s">
        <v>59</v>
      </c>
      <c r="L3179" t="s">
        <v>26741</v>
      </c>
      <c r="M3179" t="s">
        <v>26742</v>
      </c>
      <c r="N3179" t="s">
        <v>26743</v>
      </c>
      <c r="O3179">
        <f>VLOOKUP(B3179,HIS退!B:F,5,FALSE)</f>
        <v>-2020</v>
      </c>
      <c r="P3179" t="str">
        <f>VLOOKUP(B3179,HIS退!B:I,8,FALSE)</f>
        <v>1</v>
      </c>
      <c r="Q3179" s="38">
        <f>VLOOKUP(C3179,招行退!B:F,5,FALSE)</f>
        <v>2020</v>
      </c>
      <c r="R3179" t="str">
        <f>VLOOKUP(C3179,招行退!B:H,7,FALSE)</f>
        <v>S</v>
      </c>
      <c r="S3179" t="e">
        <f>VLOOKUP(C3179,招行退!B:I,8,FALSE)</f>
        <v>#N/A</v>
      </c>
    </row>
    <row r="3180" spans="1:19" ht="14.25" hidden="1">
      <c r="A3180" t="s">
        <v>26744</v>
      </c>
      <c r="B3180">
        <v>1070565</v>
      </c>
      <c r="C3180" t="s">
        <v>19932</v>
      </c>
      <c r="D3180" t="s">
        <v>17618</v>
      </c>
      <c r="E3180" t="s">
        <v>12622</v>
      </c>
      <c r="F3180" s="15">
        <v>653.17999999999995</v>
      </c>
      <c r="G3180" t="s">
        <v>34</v>
      </c>
      <c r="H3180" t="s">
        <v>34</v>
      </c>
      <c r="I3180" t="s">
        <v>58</v>
      </c>
      <c r="J3180" t="s">
        <v>48</v>
      </c>
      <c r="K3180" t="s">
        <v>59</v>
      </c>
      <c r="L3180" t="s">
        <v>26745</v>
      </c>
      <c r="M3180" t="s">
        <v>26746</v>
      </c>
      <c r="N3180" t="s">
        <v>12623</v>
      </c>
      <c r="O3180">
        <f>VLOOKUP(B3180,HIS退!B:F,5,FALSE)</f>
        <v>-653.17999999999995</v>
      </c>
      <c r="P3180" t="str">
        <f>VLOOKUP(B3180,HIS退!B:I,8,FALSE)</f>
        <v>1</v>
      </c>
      <c r="Q3180" s="38">
        <f>VLOOKUP(C3180,招行退!B:F,5,FALSE)</f>
        <v>653.17999999999995</v>
      </c>
      <c r="R3180" t="str">
        <f>VLOOKUP(C3180,招行退!B:H,7,FALSE)</f>
        <v>S</v>
      </c>
      <c r="S3180" t="e">
        <f>VLOOKUP(C3180,招行退!B:I,8,FALSE)</f>
        <v>#N/A</v>
      </c>
    </row>
    <row r="3181" spans="1:19" ht="14.25" hidden="1">
      <c r="A3181" t="s">
        <v>26747</v>
      </c>
      <c r="B3181">
        <v>1070675</v>
      </c>
      <c r="C3181" t="s">
        <v>19934</v>
      </c>
      <c r="D3181" t="s">
        <v>19935</v>
      </c>
      <c r="E3181" t="s">
        <v>19936</v>
      </c>
      <c r="F3181" s="15">
        <v>800</v>
      </c>
      <c r="G3181" t="s">
        <v>34</v>
      </c>
      <c r="H3181" t="s">
        <v>34</v>
      </c>
      <c r="I3181" t="s">
        <v>58</v>
      </c>
      <c r="J3181" t="s">
        <v>48</v>
      </c>
      <c r="K3181" t="s">
        <v>59</v>
      </c>
      <c r="L3181" t="s">
        <v>26748</v>
      </c>
      <c r="M3181" t="s">
        <v>26749</v>
      </c>
      <c r="N3181" t="s">
        <v>26750</v>
      </c>
      <c r="O3181">
        <f>VLOOKUP(B3181,HIS退!B:F,5,FALSE)</f>
        <v>-800</v>
      </c>
      <c r="P3181" t="str">
        <f>VLOOKUP(B3181,HIS退!B:I,8,FALSE)</f>
        <v>1</v>
      </c>
      <c r="Q3181" s="38">
        <f>VLOOKUP(C3181,招行退!B:F,5,FALSE)</f>
        <v>800</v>
      </c>
      <c r="R3181" t="str">
        <f>VLOOKUP(C3181,招行退!B:H,7,FALSE)</f>
        <v>S</v>
      </c>
      <c r="S3181" t="e">
        <f>VLOOKUP(C3181,招行退!B:I,8,FALSE)</f>
        <v>#N/A</v>
      </c>
    </row>
    <row r="3182" spans="1:19" ht="14.25" hidden="1">
      <c r="A3182" t="s">
        <v>26751</v>
      </c>
      <c r="B3182">
        <v>1070779</v>
      </c>
      <c r="C3182" t="s">
        <v>19938</v>
      </c>
      <c r="D3182" t="s">
        <v>19935</v>
      </c>
      <c r="E3182" t="s">
        <v>19936</v>
      </c>
      <c r="F3182" s="15">
        <v>146</v>
      </c>
      <c r="G3182" t="s">
        <v>34</v>
      </c>
      <c r="H3182" t="s">
        <v>34</v>
      </c>
      <c r="I3182" t="s">
        <v>58</v>
      </c>
      <c r="J3182" t="s">
        <v>48</v>
      </c>
      <c r="K3182" t="s">
        <v>59</v>
      </c>
      <c r="L3182" t="s">
        <v>26752</v>
      </c>
      <c r="M3182" t="s">
        <v>26753</v>
      </c>
      <c r="N3182" t="s">
        <v>26750</v>
      </c>
      <c r="O3182">
        <f>VLOOKUP(B3182,HIS退!B:F,5,FALSE)</f>
        <v>-146</v>
      </c>
      <c r="P3182" t="str">
        <f>VLOOKUP(B3182,HIS退!B:I,8,FALSE)</f>
        <v>1</v>
      </c>
      <c r="Q3182" s="38">
        <f>VLOOKUP(C3182,招行退!B:F,5,FALSE)</f>
        <v>146</v>
      </c>
      <c r="R3182" t="str">
        <f>VLOOKUP(C3182,招行退!B:H,7,FALSE)</f>
        <v>S</v>
      </c>
      <c r="S3182" t="e">
        <f>VLOOKUP(C3182,招行退!B:I,8,FALSE)</f>
        <v>#N/A</v>
      </c>
    </row>
    <row r="3183" spans="1:19" ht="14.25" hidden="1">
      <c r="A3183" t="s">
        <v>26754</v>
      </c>
      <c r="B3183">
        <v>1070938</v>
      </c>
      <c r="C3183" t="s">
        <v>19940</v>
      </c>
      <c r="D3183" t="s">
        <v>19941</v>
      </c>
      <c r="E3183" t="s">
        <v>19942</v>
      </c>
      <c r="F3183" s="15">
        <v>480</v>
      </c>
      <c r="G3183" t="s">
        <v>34</v>
      </c>
      <c r="H3183" t="s">
        <v>34</v>
      </c>
      <c r="I3183" t="s">
        <v>58</v>
      </c>
      <c r="J3183" t="s">
        <v>48</v>
      </c>
      <c r="K3183" t="s">
        <v>59</v>
      </c>
      <c r="L3183" t="s">
        <v>26755</v>
      </c>
      <c r="M3183" t="s">
        <v>26756</v>
      </c>
      <c r="N3183" t="s">
        <v>26757</v>
      </c>
      <c r="O3183">
        <f>VLOOKUP(B3183,HIS退!B:F,5,FALSE)</f>
        <v>-480</v>
      </c>
      <c r="P3183" t="str">
        <f>VLOOKUP(B3183,HIS退!B:I,8,FALSE)</f>
        <v>1</v>
      </c>
      <c r="Q3183" s="38">
        <f>VLOOKUP(C3183,招行退!B:F,5,FALSE)</f>
        <v>480</v>
      </c>
      <c r="R3183" t="str">
        <f>VLOOKUP(C3183,招行退!B:H,7,FALSE)</f>
        <v>S</v>
      </c>
      <c r="S3183" t="e">
        <f>VLOOKUP(C3183,招行退!B:I,8,FALSE)</f>
        <v>#N/A</v>
      </c>
    </row>
    <row r="3184" spans="1:19" ht="14.25" hidden="1">
      <c r="A3184" t="s">
        <v>26758</v>
      </c>
      <c r="B3184">
        <v>1072541</v>
      </c>
      <c r="C3184" t="s">
        <v>19944</v>
      </c>
      <c r="D3184" t="s">
        <v>19945</v>
      </c>
      <c r="E3184" t="s">
        <v>19946</v>
      </c>
      <c r="F3184" s="15">
        <v>500</v>
      </c>
      <c r="G3184" t="s">
        <v>34</v>
      </c>
      <c r="H3184" t="s">
        <v>34</v>
      </c>
      <c r="I3184" t="s">
        <v>58</v>
      </c>
      <c r="J3184" t="s">
        <v>48</v>
      </c>
      <c r="K3184" t="s">
        <v>59</v>
      </c>
      <c r="L3184" t="s">
        <v>26759</v>
      </c>
      <c r="M3184" t="s">
        <v>26760</v>
      </c>
      <c r="N3184" t="s">
        <v>26761</v>
      </c>
      <c r="O3184">
        <f>VLOOKUP(B3184,HIS退!B:F,5,FALSE)</f>
        <v>-500</v>
      </c>
      <c r="P3184" t="str">
        <f>VLOOKUP(B3184,HIS退!B:I,8,FALSE)</f>
        <v>1</v>
      </c>
      <c r="Q3184" s="38">
        <f>VLOOKUP(C3184,招行退!B:F,5,FALSE)</f>
        <v>500</v>
      </c>
      <c r="R3184" t="str">
        <f>VLOOKUP(C3184,招行退!B:H,7,FALSE)</f>
        <v>S</v>
      </c>
      <c r="S3184" t="e">
        <f>VLOOKUP(C3184,招行退!B:I,8,FALSE)</f>
        <v>#N/A</v>
      </c>
    </row>
    <row r="3185" spans="1:19" ht="14.25" hidden="1">
      <c r="A3185" t="s">
        <v>26762</v>
      </c>
      <c r="B3185">
        <v>1072732</v>
      </c>
      <c r="C3185" t="s">
        <v>19948</v>
      </c>
      <c r="D3185" t="s">
        <v>19949</v>
      </c>
      <c r="E3185" t="s">
        <v>19950</v>
      </c>
      <c r="F3185" s="15">
        <v>100</v>
      </c>
      <c r="G3185" t="s">
        <v>34</v>
      </c>
      <c r="H3185" t="s">
        <v>34</v>
      </c>
      <c r="I3185" t="s">
        <v>58</v>
      </c>
      <c r="J3185" t="s">
        <v>48</v>
      </c>
      <c r="K3185" t="s">
        <v>59</v>
      </c>
      <c r="L3185" t="s">
        <v>26763</v>
      </c>
      <c r="M3185" t="s">
        <v>26764</v>
      </c>
      <c r="N3185" t="s">
        <v>26765</v>
      </c>
      <c r="O3185">
        <f>VLOOKUP(B3185,HIS退!B:F,5,FALSE)</f>
        <v>-100</v>
      </c>
      <c r="P3185" t="str">
        <f>VLOOKUP(B3185,HIS退!B:I,8,FALSE)</f>
        <v>1</v>
      </c>
      <c r="Q3185" s="38">
        <f>VLOOKUP(C3185,招行退!B:F,5,FALSE)</f>
        <v>100</v>
      </c>
      <c r="R3185" t="str">
        <f>VLOOKUP(C3185,招行退!B:H,7,FALSE)</f>
        <v>S</v>
      </c>
      <c r="S3185" t="e">
        <f>VLOOKUP(C3185,招行退!B:I,8,FALSE)</f>
        <v>#N/A</v>
      </c>
    </row>
    <row r="3186" spans="1:19" ht="14.25" hidden="1">
      <c r="A3186" t="s">
        <v>26766</v>
      </c>
      <c r="B3186">
        <v>1074386</v>
      </c>
      <c r="C3186" t="s">
        <v>13620</v>
      </c>
      <c r="D3186" t="s">
        <v>19952</v>
      </c>
      <c r="E3186" t="s">
        <v>19953</v>
      </c>
      <c r="F3186" s="15">
        <v>1000</v>
      </c>
      <c r="G3186" t="s">
        <v>53</v>
      </c>
      <c r="H3186" t="s">
        <v>34</v>
      </c>
      <c r="I3186" t="s">
        <v>340</v>
      </c>
      <c r="J3186" t="s">
        <v>57</v>
      </c>
      <c r="K3186" t="s">
        <v>59</v>
      </c>
      <c r="L3186" t="s">
        <v>13621</v>
      </c>
      <c r="M3186" t="s">
        <v>26767</v>
      </c>
      <c r="N3186" t="s">
        <v>13623</v>
      </c>
      <c r="O3186">
        <f>VLOOKUP(B3186,HIS退!B:F,5,FALSE)</f>
        <v>-1000</v>
      </c>
      <c r="P3186" t="str">
        <f>VLOOKUP(B3186,HIS退!B:I,8,FALSE)</f>
        <v>9</v>
      </c>
      <c r="Q3186" s="38">
        <f>VLOOKUP(C3186,招行退!B:F,5,FALSE)</f>
        <v>1000</v>
      </c>
      <c r="R3186" t="str">
        <f>VLOOKUP(C3186,招行退!B:H,7,FALSE)</f>
        <v>B</v>
      </c>
      <c r="S3186" t="str">
        <f>VLOOKUP(C3186,招行退!B:I,8,FALSE)</f>
        <v>20170731</v>
      </c>
    </row>
    <row r="3187" spans="1:19" ht="14.25" hidden="1">
      <c r="A3187" t="s">
        <v>26768</v>
      </c>
      <c r="B3187">
        <v>1074590</v>
      </c>
      <c r="C3187" t="s">
        <v>13616</v>
      </c>
      <c r="D3187" t="s">
        <v>18657</v>
      </c>
      <c r="E3187" t="s">
        <v>13066</v>
      </c>
      <c r="F3187" s="15">
        <v>5291.04</v>
      </c>
      <c r="G3187" t="s">
        <v>34</v>
      </c>
      <c r="H3187" t="s">
        <v>34</v>
      </c>
      <c r="I3187" t="s">
        <v>340</v>
      </c>
      <c r="J3187" t="s">
        <v>57</v>
      </c>
      <c r="K3187" t="s">
        <v>59</v>
      </c>
      <c r="L3187" t="s">
        <v>13617</v>
      </c>
      <c r="M3187" t="s">
        <v>26769</v>
      </c>
      <c r="N3187" t="s">
        <v>13067</v>
      </c>
      <c r="O3187">
        <f>VLOOKUP(B3187,HIS退!B:F,5,FALSE)</f>
        <v>-5291.04</v>
      </c>
      <c r="P3187" t="str">
        <f>VLOOKUP(B3187,HIS退!B:I,8,FALSE)</f>
        <v>9</v>
      </c>
      <c r="Q3187" s="38">
        <f>VLOOKUP(C3187,招行退!B:F,5,FALSE)</f>
        <v>5291.04</v>
      </c>
      <c r="R3187" t="str">
        <f>VLOOKUP(C3187,招行退!B:H,7,FALSE)</f>
        <v>B</v>
      </c>
      <c r="S3187" t="str">
        <f>VLOOKUP(C3187,招行退!B:I,8,FALSE)</f>
        <v>20170727</v>
      </c>
    </row>
    <row r="3188" spans="1:19" ht="14.25" hidden="1">
      <c r="A3188" t="s">
        <v>19959</v>
      </c>
      <c r="B3188">
        <v>1074868</v>
      </c>
      <c r="C3188" t="s">
        <v>13651</v>
      </c>
      <c r="D3188" t="s">
        <v>19956</v>
      </c>
      <c r="E3188" t="s">
        <v>13636</v>
      </c>
      <c r="F3188" s="15">
        <v>500</v>
      </c>
      <c r="G3188" t="s">
        <v>34</v>
      </c>
      <c r="H3188" t="s">
        <v>34</v>
      </c>
      <c r="I3188" t="s">
        <v>340</v>
      </c>
      <c r="J3188" t="s">
        <v>57</v>
      </c>
      <c r="K3188" t="s">
        <v>59</v>
      </c>
      <c r="L3188" t="s">
        <v>13652</v>
      </c>
      <c r="M3188" t="s">
        <v>26770</v>
      </c>
      <c r="N3188" t="s">
        <v>13637</v>
      </c>
      <c r="O3188">
        <f>VLOOKUP(B3188,HIS退!B:F,5,FALSE)</f>
        <v>-500</v>
      </c>
      <c r="P3188" t="str">
        <f>VLOOKUP(B3188,HIS退!B:I,8,FALSE)</f>
        <v>9</v>
      </c>
      <c r="Q3188" s="38">
        <f>VLOOKUP(C3188,招行退!B:F,5,FALSE)</f>
        <v>500</v>
      </c>
      <c r="R3188" t="str">
        <f>VLOOKUP(C3188,招行退!B:H,7,FALSE)</f>
        <v>B</v>
      </c>
      <c r="S3188" t="str">
        <f>VLOOKUP(C3188,招行退!B:I,8,FALSE)</f>
        <v>20170731</v>
      </c>
    </row>
    <row r="3189" spans="1:19" ht="14.25" hidden="1">
      <c r="A3189" t="s">
        <v>26771</v>
      </c>
      <c r="B3189">
        <v>1074913</v>
      </c>
      <c r="C3189" t="s">
        <v>19958</v>
      </c>
      <c r="D3189" t="s">
        <v>15672</v>
      </c>
      <c r="E3189" t="s">
        <v>15673</v>
      </c>
      <c r="F3189" s="15">
        <v>200</v>
      </c>
      <c r="G3189" t="s">
        <v>34</v>
      </c>
      <c r="H3189" t="s">
        <v>34</v>
      </c>
      <c r="I3189" t="s">
        <v>58</v>
      </c>
      <c r="J3189" t="s">
        <v>48</v>
      </c>
      <c r="K3189" t="s">
        <v>59</v>
      </c>
      <c r="L3189" t="s">
        <v>26772</v>
      </c>
      <c r="M3189" t="s">
        <v>26773</v>
      </c>
      <c r="N3189" t="s">
        <v>22347</v>
      </c>
      <c r="O3189">
        <f>VLOOKUP(B3189,HIS退!B:F,5,FALSE)</f>
        <v>-200</v>
      </c>
      <c r="P3189" t="str">
        <f>VLOOKUP(B3189,HIS退!B:I,8,FALSE)</f>
        <v>1</v>
      </c>
      <c r="Q3189" s="38">
        <f>VLOOKUP(C3189,招行退!B:F,5,FALSE)</f>
        <v>200</v>
      </c>
      <c r="R3189" t="str">
        <f>VLOOKUP(C3189,招行退!B:H,7,FALSE)</f>
        <v>S</v>
      </c>
      <c r="S3189" t="e">
        <f>VLOOKUP(C3189,招行退!B:I,8,FALSE)</f>
        <v>#N/A</v>
      </c>
    </row>
    <row r="3190" spans="1:19" ht="14.25" hidden="1">
      <c r="A3190" t="s">
        <v>26774</v>
      </c>
      <c r="B3190">
        <v>1074962</v>
      </c>
      <c r="C3190" t="s">
        <v>13670</v>
      </c>
      <c r="D3190" t="s">
        <v>19956</v>
      </c>
      <c r="E3190" t="s">
        <v>13636</v>
      </c>
      <c r="F3190" s="15">
        <v>20000</v>
      </c>
      <c r="G3190" t="s">
        <v>34</v>
      </c>
      <c r="H3190" t="s">
        <v>34</v>
      </c>
      <c r="I3190" t="s">
        <v>340</v>
      </c>
      <c r="J3190" t="s">
        <v>57</v>
      </c>
      <c r="K3190" t="s">
        <v>59</v>
      </c>
      <c r="L3190" t="s">
        <v>13671</v>
      </c>
      <c r="M3190" t="s">
        <v>26775</v>
      </c>
      <c r="N3190" t="s">
        <v>13637</v>
      </c>
      <c r="O3190">
        <f>VLOOKUP(B3190,HIS退!B:F,5,FALSE)</f>
        <v>-20000</v>
      </c>
      <c r="P3190" t="str">
        <f>VLOOKUP(B3190,HIS退!B:I,8,FALSE)</f>
        <v>9</v>
      </c>
      <c r="Q3190" s="38">
        <f>VLOOKUP(C3190,招行退!B:F,5,FALSE)</f>
        <v>20000</v>
      </c>
      <c r="R3190" t="str">
        <f>VLOOKUP(C3190,招行退!B:H,7,FALSE)</f>
        <v>B</v>
      </c>
      <c r="S3190" t="str">
        <f>VLOOKUP(C3190,招行退!B:I,8,FALSE)</f>
        <v>20170731</v>
      </c>
    </row>
    <row r="3191" spans="1:19" ht="14.25" hidden="1">
      <c r="A3191" t="s">
        <v>26776</v>
      </c>
      <c r="B3191">
        <v>1075009</v>
      </c>
      <c r="C3191" t="s">
        <v>19961</v>
      </c>
      <c r="D3191" t="s">
        <v>15672</v>
      </c>
      <c r="E3191" t="s">
        <v>15673</v>
      </c>
      <c r="F3191" s="15">
        <v>100</v>
      </c>
      <c r="G3191" t="s">
        <v>34</v>
      </c>
      <c r="H3191" t="s">
        <v>34</v>
      </c>
      <c r="I3191" t="s">
        <v>58</v>
      </c>
      <c r="J3191" t="s">
        <v>48</v>
      </c>
      <c r="K3191" t="s">
        <v>59</v>
      </c>
      <c r="L3191" t="s">
        <v>26777</v>
      </c>
      <c r="M3191" t="s">
        <v>26778</v>
      </c>
      <c r="N3191" t="s">
        <v>22347</v>
      </c>
      <c r="O3191">
        <f>VLOOKUP(B3191,HIS退!B:F,5,FALSE)</f>
        <v>-100</v>
      </c>
      <c r="P3191" t="str">
        <f>VLOOKUP(B3191,HIS退!B:I,8,FALSE)</f>
        <v>1</v>
      </c>
      <c r="Q3191" s="38">
        <f>VLOOKUP(C3191,招行退!B:F,5,FALSE)</f>
        <v>100</v>
      </c>
      <c r="R3191" t="str">
        <f>VLOOKUP(C3191,招行退!B:H,7,FALSE)</f>
        <v>S</v>
      </c>
      <c r="S3191" t="e">
        <f>VLOOKUP(C3191,招行退!B:I,8,FALSE)</f>
        <v>#N/A</v>
      </c>
    </row>
    <row r="3192" spans="1:19" ht="14.25" hidden="1">
      <c r="A3192" t="s">
        <v>26779</v>
      </c>
      <c r="B3192">
        <v>1075033</v>
      </c>
      <c r="C3192" t="s">
        <v>19963</v>
      </c>
      <c r="D3192" t="s">
        <v>19964</v>
      </c>
      <c r="E3192" t="s">
        <v>19965</v>
      </c>
      <c r="F3192" s="15">
        <v>1000</v>
      </c>
      <c r="G3192" t="s">
        <v>34</v>
      </c>
      <c r="H3192" t="s">
        <v>34</v>
      </c>
      <c r="I3192" t="s">
        <v>58</v>
      </c>
      <c r="J3192" t="s">
        <v>48</v>
      </c>
      <c r="K3192" t="s">
        <v>59</v>
      </c>
      <c r="L3192" t="s">
        <v>26780</v>
      </c>
      <c r="M3192" t="s">
        <v>26781</v>
      </c>
      <c r="N3192" t="s">
        <v>26782</v>
      </c>
      <c r="O3192">
        <f>VLOOKUP(B3192,HIS退!B:F,5,FALSE)</f>
        <v>-1000</v>
      </c>
      <c r="P3192" t="str">
        <f>VLOOKUP(B3192,HIS退!B:I,8,FALSE)</f>
        <v>1</v>
      </c>
      <c r="Q3192" s="38">
        <f>VLOOKUP(C3192,招行退!B:F,5,FALSE)</f>
        <v>1000</v>
      </c>
      <c r="R3192" t="str">
        <f>VLOOKUP(C3192,招行退!B:H,7,FALSE)</f>
        <v>S</v>
      </c>
      <c r="S3192" t="e">
        <f>VLOOKUP(C3192,招行退!B:I,8,FALSE)</f>
        <v>#N/A</v>
      </c>
    </row>
    <row r="3193" spans="1:19" ht="14.25" hidden="1">
      <c r="A3193" t="s">
        <v>26779</v>
      </c>
      <c r="B3193">
        <v>1075032</v>
      </c>
      <c r="C3193" t="s">
        <v>13633</v>
      </c>
      <c r="D3193" t="s">
        <v>19956</v>
      </c>
      <c r="E3193" t="s">
        <v>13636</v>
      </c>
      <c r="F3193" s="15">
        <v>59888</v>
      </c>
      <c r="G3193" t="s">
        <v>34</v>
      </c>
      <c r="H3193" t="s">
        <v>34</v>
      </c>
      <c r="I3193" t="s">
        <v>340</v>
      </c>
      <c r="J3193" t="s">
        <v>57</v>
      </c>
      <c r="K3193" t="s">
        <v>59</v>
      </c>
      <c r="L3193" t="s">
        <v>13634</v>
      </c>
      <c r="M3193" t="s">
        <v>26783</v>
      </c>
      <c r="N3193" t="s">
        <v>13637</v>
      </c>
      <c r="O3193">
        <f>VLOOKUP(B3193,HIS退!B:F,5,FALSE)</f>
        <v>-59888</v>
      </c>
      <c r="P3193" t="str">
        <f>VLOOKUP(B3193,HIS退!B:I,8,FALSE)</f>
        <v>9</v>
      </c>
      <c r="Q3193" s="38">
        <f>VLOOKUP(C3193,招行退!B:F,5,FALSE)</f>
        <v>59888</v>
      </c>
      <c r="R3193" t="str">
        <f>VLOOKUP(C3193,招行退!B:H,7,FALSE)</f>
        <v>B</v>
      </c>
      <c r="S3193" t="str">
        <f>VLOOKUP(C3193,招行退!B:I,8,FALSE)</f>
        <v>20170731</v>
      </c>
    </row>
    <row r="3194" spans="1:19" ht="14.25" hidden="1">
      <c r="A3194" t="s">
        <v>26784</v>
      </c>
      <c r="B3194">
        <v>1075047</v>
      </c>
      <c r="C3194" t="s">
        <v>19967</v>
      </c>
      <c r="D3194" t="s">
        <v>19968</v>
      </c>
      <c r="E3194" t="s">
        <v>19969</v>
      </c>
      <c r="F3194" s="15">
        <v>590</v>
      </c>
      <c r="G3194" t="s">
        <v>34</v>
      </c>
      <c r="H3194" t="s">
        <v>34</v>
      </c>
      <c r="I3194" t="s">
        <v>58</v>
      </c>
      <c r="J3194" t="s">
        <v>48</v>
      </c>
      <c r="K3194" t="s">
        <v>59</v>
      </c>
      <c r="L3194" t="s">
        <v>26785</v>
      </c>
      <c r="M3194" t="s">
        <v>26786</v>
      </c>
      <c r="N3194" t="s">
        <v>10438</v>
      </c>
      <c r="O3194">
        <f>VLOOKUP(B3194,HIS退!B:F,5,FALSE)</f>
        <v>-590</v>
      </c>
      <c r="P3194" t="str">
        <f>VLOOKUP(B3194,HIS退!B:I,8,FALSE)</f>
        <v>1</v>
      </c>
      <c r="Q3194" s="38">
        <f>VLOOKUP(C3194,招行退!B:F,5,FALSE)</f>
        <v>590</v>
      </c>
      <c r="R3194" t="str">
        <f>VLOOKUP(C3194,招行退!B:H,7,FALSE)</f>
        <v>S</v>
      </c>
      <c r="S3194" t="e">
        <f>VLOOKUP(C3194,招行退!B:I,8,FALSE)</f>
        <v>#N/A</v>
      </c>
    </row>
    <row r="3195" spans="1:19" ht="14.25" hidden="1">
      <c r="A3195" t="s">
        <v>26787</v>
      </c>
      <c r="B3195">
        <v>1075114</v>
      </c>
      <c r="C3195" t="s">
        <v>19971</v>
      </c>
      <c r="D3195" t="s">
        <v>19972</v>
      </c>
      <c r="E3195" t="s">
        <v>19973</v>
      </c>
      <c r="F3195" s="15">
        <v>3982.34</v>
      </c>
      <c r="G3195" t="s">
        <v>34</v>
      </c>
      <c r="H3195" t="s">
        <v>34</v>
      </c>
      <c r="I3195" t="s">
        <v>58</v>
      </c>
      <c r="J3195" t="s">
        <v>48</v>
      </c>
      <c r="K3195" t="s">
        <v>59</v>
      </c>
      <c r="L3195" t="s">
        <v>26788</v>
      </c>
      <c r="M3195" t="s">
        <v>26789</v>
      </c>
      <c r="N3195" t="s">
        <v>26790</v>
      </c>
      <c r="O3195">
        <f>VLOOKUP(B3195,HIS退!B:F,5,FALSE)</f>
        <v>-3982.34</v>
      </c>
      <c r="P3195" t="str">
        <f>VLOOKUP(B3195,HIS退!B:I,8,FALSE)</f>
        <v>1</v>
      </c>
      <c r="Q3195" s="38">
        <f>VLOOKUP(C3195,招行退!B:F,5,FALSE)</f>
        <v>3982.34</v>
      </c>
      <c r="R3195" t="str">
        <f>VLOOKUP(C3195,招行退!B:H,7,FALSE)</f>
        <v>S</v>
      </c>
      <c r="S3195" t="e">
        <f>VLOOKUP(C3195,招行退!B:I,8,FALSE)</f>
        <v>#N/A</v>
      </c>
    </row>
    <row r="3196" spans="1:19" ht="14.25" hidden="1">
      <c r="A3196" t="s">
        <v>26791</v>
      </c>
      <c r="B3196">
        <v>1075612</v>
      </c>
      <c r="C3196" t="s">
        <v>13713</v>
      </c>
      <c r="D3196" t="s">
        <v>19975</v>
      </c>
      <c r="E3196" t="s">
        <v>13716</v>
      </c>
      <c r="F3196" s="15">
        <v>978</v>
      </c>
      <c r="G3196" t="s">
        <v>34</v>
      </c>
      <c r="H3196" t="s">
        <v>34</v>
      </c>
      <c r="I3196" t="s">
        <v>340</v>
      </c>
      <c r="J3196" t="s">
        <v>57</v>
      </c>
      <c r="K3196" t="s">
        <v>59</v>
      </c>
      <c r="L3196" t="s">
        <v>13714</v>
      </c>
      <c r="M3196" t="s">
        <v>26792</v>
      </c>
      <c r="N3196" t="s">
        <v>13717</v>
      </c>
      <c r="O3196">
        <f>VLOOKUP(B3196,HIS退!B:F,5,FALSE)</f>
        <v>-978</v>
      </c>
      <c r="P3196" t="str">
        <f>VLOOKUP(B3196,HIS退!B:I,8,FALSE)</f>
        <v>9</v>
      </c>
      <c r="Q3196" s="38">
        <f>VLOOKUP(C3196,招行退!B:F,5,FALSE)</f>
        <v>978</v>
      </c>
      <c r="R3196" t="str">
        <f>VLOOKUP(C3196,招行退!B:H,7,FALSE)</f>
        <v>B</v>
      </c>
      <c r="S3196" t="str">
        <f>VLOOKUP(C3196,招行退!B:I,8,FALSE)</f>
        <v>20170731</v>
      </c>
    </row>
    <row r="3197" spans="1:19" ht="14.25" hidden="1">
      <c r="A3197" t="s">
        <v>26793</v>
      </c>
      <c r="B3197">
        <v>1075690</v>
      </c>
      <c r="C3197" t="s">
        <v>19977</v>
      </c>
      <c r="D3197" t="s">
        <v>2016</v>
      </c>
      <c r="E3197" t="s">
        <v>2017</v>
      </c>
      <c r="F3197" s="15">
        <v>1988</v>
      </c>
      <c r="G3197" t="s">
        <v>34</v>
      </c>
      <c r="H3197" t="s">
        <v>34</v>
      </c>
      <c r="I3197" t="s">
        <v>58</v>
      </c>
      <c r="J3197" t="s">
        <v>48</v>
      </c>
      <c r="K3197" t="s">
        <v>59</v>
      </c>
      <c r="L3197" t="s">
        <v>26794</v>
      </c>
      <c r="M3197" t="s">
        <v>26795</v>
      </c>
      <c r="N3197" t="s">
        <v>26796</v>
      </c>
      <c r="O3197">
        <f>VLOOKUP(B3197,HIS退!B:F,5,FALSE)</f>
        <v>-1988</v>
      </c>
      <c r="P3197" t="str">
        <f>VLOOKUP(B3197,HIS退!B:I,8,FALSE)</f>
        <v>1</v>
      </c>
      <c r="Q3197" s="38">
        <f>VLOOKUP(C3197,招行退!B:F,5,FALSE)</f>
        <v>1988</v>
      </c>
      <c r="R3197" t="str">
        <f>VLOOKUP(C3197,招行退!B:H,7,FALSE)</f>
        <v>S</v>
      </c>
      <c r="S3197" t="e">
        <f>VLOOKUP(C3197,招行退!B:I,8,FALSE)</f>
        <v>#N/A</v>
      </c>
    </row>
    <row r="3198" spans="1:19" ht="14.25" hidden="1">
      <c r="A3198" t="s">
        <v>26797</v>
      </c>
      <c r="B3198">
        <v>1075955</v>
      </c>
      <c r="C3198" t="s">
        <v>13727</v>
      </c>
      <c r="D3198" t="s">
        <v>19979</v>
      </c>
      <c r="E3198" t="s">
        <v>13730</v>
      </c>
      <c r="F3198" s="15">
        <v>9.41</v>
      </c>
      <c r="G3198" t="s">
        <v>34</v>
      </c>
      <c r="H3198" t="s">
        <v>34</v>
      </c>
      <c r="I3198" t="s">
        <v>340</v>
      </c>
      <c r="J3198" t="s">
        <v>57</v>
      </c>
      <c r="K3198" t="s">
        <v>59</v>
      </c>
      <c r="L3198" t="s">
        <v>13728</v>
      </c>
      <c r="M3198" t="s">
        <v>26798</v>
      </c>
      <c r="N3198" t="s">
        <v>13731</v>
      </c>
      <c r="O3198">
        <f>VLOOKUP(B3198,HIS退!B:F,5,FALSE)</f>
        <v>-9.41</v>
      </c>
      <c r="P3198" t="str">
        <f>VLOOKUP(B3198,HIS退!B:I,8,FALSE)</f>
        <v>9</v>
      </c>
      <c r="Q3198" s="38">
        <f>VLOOKUP(C3198,招行退!B:F,5,FALSE)</f>
        <v>9.41</v>
      </c>
      <c r="R3198" t="str">
        <f>VLOOKUP(C3198,招行退!B:H,7,FALSE)</f>
        <v>B</v>
      </c>
      <c r="S3198" t="str">
        <f>VLOOKUP(C3198,招行退!B:I,8,FALSE)</f>
        <v>20170731</v>
      </c>
    </row>
    <row r="3199" spans="1:19" ht="14.25" hidden="1">
      <c r="A3199" t="s">
        <v>26799</v>
      </c>
      <c r="B3199">
        <v>1076422</v>
      </c>
      <c r="C3199" t="s">
        <v>19981</v>
      </c>
      <c r="D3199" t="s">
        <v>19982</v>
      </c>
      <c r="E3199" t="s">
        <v>19983</v>
      </c>
      <c r="F3199" s="15">
        <v>287.5</v>
      </c>
      <c r="G3199" t="s">
        <v>53</v>
      </c>
      <c r="H3199" t="s">
        <v>34</v>
      </c>
      <c r="I3199" t="s">
        <v>58</v>
      </c>
      <c r="J3199" t="s">
        <v>48</v>
      </c>
      <c r="K3199" t="s">
        <v>59</v>
      </c>
      <c r="L3199" t="s">
        <v>26800</v>
      </c>
      <c r="M3199" t="s">
        <v>26801</v>
      </c>
      <c r="N3199" t="s">
        <v>26802</v>
      </c>
      <c r="O3199">
        <f>VLOOKUP(B3199,HIS退!B:F,5,FALSE)</f>
        <v>-287.5</v>
      </c>
      <c r="P3199" t="str">
        <f>VLOOKUP(B3199,HIS退!B:I,8,FALSE)</f>
        <v>1</v>
      </c>
      <c r="Q3199" s="38">
        <f>VLOOKUP(C3199,招行退!B:F,5,FALSE)</f>
        <v>287.5</v>
      </c>
      <c r="R3199" t="str">
        <f>VLOOKUP(C3199,招行退!B:H,7,FALSE)</f>
        <v>S</v>
      </c>
      <c r="S3199" t="e">
        <f>VLOOKUP(C3199,招行退!B:I,8,FALSE)</f>
        <v>#N/A</v>
      </c>
    </row>
    <row r="3200" spans="1:19" ht="14.25" hidden="1">
      <c r="A3200" t="s">
        <v>26803</v>
      </c>
      <c r="B3200">
        <v>1076787</v>
      </c>
      <c r="C3200" t="s">
        <v>19985</v>
      </c>
      <c r="D3200" t="s">
        <v>19986</v>
      </c>
      <c r="E3200" t="s">
        <v>19987</v>
      </c>
      <c r="F3200" s="15">
        <v>805.47</v>
      </c>
      <c r="G3200" t="s">
        <v>34</v>
      </c>
      <c r="H3200" t="s">
        <v>34</v>
      </c>
      <c r="I3200" t="s">
        <v>58</v>
      </c>
      <c r="J3200" t="s">
        <v>48</v>
      </c>
      <c r="K3200" t="s">
        <v>59</v>
      </c>
      <c r="L3200" t="s">
        <v>26804</v>
      </c>
      <c r="M3200" t="s">
        <v>26805</v>
      </c>
      <c r="N3200" t="s">
        <v>26806</v>
      </c>
      <c r="O3200">
        <f>VLOOKUP(B3200,HIS退!B:F,5,FALSE)</f>
        <v>-805.47</v>
      </c>
      <c r="P3200" t="str">
        <f>VLOOKUP(B3200,HIS退!B:I,8,FALSE)</f>
        <v>1</v>
      </c>
      <c r="Q3200" s="38">
        <f>VLOOKUP(C3200,招行退!B:F,5,FALSE)</f>
        <v>805.47</v>
      </c>
      <c r="R3200" t="str">
        <f>VLOOKUP(C3200,招行退!B:H,7,FALSE)</f>
        <v>S</v>
      </c>
      <c r="S3200" t="e">
        <f>VLOOKUP(C3200,招行退!B:I,8,FALSE)</f>
        <v>#N/A</v>
      </c>
    </row>
    <row r="3201" spans="1:19" ht="14.25" hidden="1">
      <c r="A3201" t="s">
        <v>26807</v>
      </c>
      <c r="B3201">
        <v>1077184</v>
      </c>
      <c r="C3201" t="s">
        <v>13626</v>
      </c>
      <c r="D3201" t="s">
        <v>19989</v>
      </c>
      <c r="E3201" t="s">
        <v>13629</v>
      </c>
      <c r="F3201" s="15">
        <v>1800</v>
      </c>
      <c r="G3201" t="s">
        <v>34</v>
      </c>
      <c r="H3201" t="s">
        <v>34</v>
      </c>
      <c r="I3201" t="s">
        <v>340</v>
      </c>
      <c r="J3201" t="s">
        <v>57</v>
      </c>
      <c r="K3201" t="s">
        <v>59</v>
      </c>
      <c r="L3201" t="s">
        <v>13627</v>
      </c>
      <c r="M3201" t="s">
        <v>26808</v>
      </c>
      <c r="N3201" t="s">
        <v>13630</v>
      </c>
      <c r="O3201">
        <f>VLOOKUP(B3201,HIS退!B:F,5,FALSE)</f>
        <v>-1800</v>
      </c>
      <c r="P3201" t="str">
        <f>VLOOKUP(B3201,HIS退!B:I,8,FALSE)</f>
        <v>9</v>
      </c>
      <c r="Q3201" s="38">
        <f>VLOOKUP(C3201,招行退!B:F,5,FALSE)</f>
        <v>1800</v>
      </c>
      <c r="R3201" t="str">
        <f>VLOOKUP(C3201,招行退!B:H,7,FALSE)</f>
        <v>B</v>
      </c>
      <c r="S3201" t="str">
        <f>VLOOKUP(C3201,招行退!B:I,8,FALSE)</f>
        <v>20170731</v>
      </c>
    </row>
    <row r="3202" spans="1:19" ht="14.25" hidden="1">
      <c r="A3202" t="s">
        <v>26809</v>
      </c>
      <c r="B3202">
        <v>1077263</v>
      </c>
      <c r="C3202" t="s">
        <v>19991</v>
      </c>
      <c r="D3202" t="s">
        <v>19992</v>
      </c>
      <c r="E3202" t="s">
        <v>19993</v>
      </c>
      <c r="F3202" s="15">
        <v>7.72</v>
      </c>
      <c r="G3202" t="s">
        <v>34</v>
      </c>
      <c r="H3202" t="s">
        <v>34</v>
      </c>
      <c r="I3202" t="s">
        <v>58</v>
      </c>
      <c r="J3202" t="s">
        <v>48</v>
      </c>
      <c r="K3202" t="s">
        <v>59</v>
      </c>
      <c r="L3202" t="s">
        <v>26810</v>
      </c>
      <c r="M3202" t="s">
        <v>26811</v>
      </c>
      <c r="N3202" t="s">
        <v>26812</v>
      </c>
      <c r="O3202">
        <f>VLOOKUP(B3202,HIS退!B:F,5,FALSE)</f>
        <v>-7.72</v>
      </c>
      <c r="P3202" t="str">
        <f>VLOOKUP(B3202,HIS退!B:I,8,FALSE)</f>
        <v>1</v>
      </c>
      <c r="Q3202" s="38">
        <f>VLOOKUP(C3202,招行退!B:F,5,FALSE)</f>
        <v>7.72</v>
      </c>
      <c r="R3202" t="str">
        <f>VLOOKUP(C3202,招行退!B:H,7,FALSE)</f>
        <v>S</v>
      </c>
      <c r="S3202" t="e">
        <f>VLOOKUP(C3202,招行退!B:I,8,FALSE)</f>
        <v>#N/A</v>
      </c>
    </row>
    <row r="3203" spans="1:19" ht="14.25" hidden="1">
      <c r="A3203" t="s">
        <v>26813</v>
      </c>
      <c r="B3203">
        <v>1077320</v>
      </c>
      <c r="C3203" t="s">
        <v>19995</v>
      </c>
      <c r="D3203" t="s">
        <v>19996</v>
      </c>
      <c r="E3203" t="s">
        <v>19997</v>
      </c>
      <c r="F3203" s="15">
        <v>67.5</v>
      </c>
      <c r="G3203" t="s">
        <v>34</v>
      </c>
      <c r="H3203" t="s">
        <v>34</v>
      </c>
      <c r="I3203" t="s">
        <v>58</v>
      </c>
      <c r="J3203" t="s">
        <v>48</v>
      </c>
      <c r="K3203" t="s">
        <v>59</v>
      </c>
      <c r="L3203" t="s">
        <v>26814</v>
      </c>
      <c r="M3203" t="s">
        <v>26815</v>
      </c>
      <c r="N3203" t="s">
        <v>26816</v>
      </c>
      <c r="O3203">
        <f>VLOOKUP(B3203,HIS退!B:F,5,FALSE)</f>
        <v>-67.5</v>
      </c>
      <c r="P3203" t="str">
        <f>VLOOKUP(B3203,HIS退!B:I,8,FALSE)</f>
        <v>1</v>
      </c>
      <c r="Q3203" s="38">
        <f>VLOOKUP(C3203,招行退!B:F,5,FALSE)</f>
        <v>67.5</v>
      </c>
      <c r="R3203" t="str">
        <f>VLOOKUP(C3203,招行退!B:H,7,FALSE)</f>
        <v>S</v>
      </c>
      <c r="S3203" t="e">
        <f>VLOOKUP(C3203,招行退!B:I,8,FALSE)</f>
        <v>#N/A</v>
      </c>
    </row>
    <row r="3204" spans="1:19" ht="14.25" hidden="1">
      <c r="A3204" t="s">
        <v>26817</v>
      </c>
      <c r="B3204">
        <v>1077584</v>
      </c>
      <c r="C3204" t="s">
        <v>19999</v>
      </c>
      <c r="D3204" t="s">
        <v>16870</v>
      </c>
      <c r="E3204" t="s">
        <v>16871</v>
      </c>
      <c r="F3204" s="15">
        <v>44000</v>
      </c>
      <c r="G3204" t="s">
        <v>34</v>
      </c>
      <c r="H3204" t="s">
        <v>34</v>
      </c>
      <c r="I3204" t="s">
        <v>58</v>
      </c>
      <c r="J3204" t="s">
        <v>48</v>
      </c>
      <c r="K3204" t="s">
        <v>59</v>
      </c>
      <c r="L3204" t="s">
        <v>26818</v>
      </c>
      <c r="M3204" t="s">
        <v>26819</v>
      </c>
      <c r="N3204" t="s">
        <v>23572</v>
      </c>
      <c r="O3204">
        <f>VLOOKUP(B3204,HIS退!B:F,5,FALSE)</f>
        <v>-44000</v>
      </c>
      <c r="P3204" t="str">
        <f>VLOOKUP(B3204,HIS退!B:I,8,FALSE)</f>
        <v>1</v>
      </c>
      <c r="Q3204" s="38">
        <f>VLOOKUP(C3204,招行退!B:F,5,FALSE)</f>
        <v>44000</v>
      </c>
      <c r="R3204" t="str">
        <f>VLOOKUP(C3204,招行退!B:H,7,FALSE)</f>
        <v>S</v>
      </c>
      <c r="S3204" t="e">
        <f>VLOOKUP(C3204,招行退!B:I,8,FALSE)</f>
        <v>#N/A</v>
      </c>
    </row>
    <row r="3205" spans="1:19" ht="14.25" hidden="1">
      <c r="A3205" t="s">
        <v>26820</v>
      </c>
      <c r="B3205">
        <v>1077878</v>
      </c>
      <c r="C3205" t="s">
        <v>20001</v>
      </c>
      <c r="D3205" t="s">
        <v>20002</v>
      </c>
      <c r="E3205" t="s">
        <v>20003</v>
      </c>
      <c r="F3205" s="15">
        <v>500</v>
      </c>
      <c r="G3205" t="s">
        <v>34</v>
      </c>
      <c r="H3205" t="s">
        <v>34</v>
      </c>
      <c r="I3205" t="s">
        <v>58</v>
      </c>
      <c r="J3205" t="s">
        <v>48</v>
      </c>
      <c r="K3205" t="s">
        <v>59</v>
      </c>
      <c r="L3205" t="s">
        <v>26821</v>
      </c>
      <c r="M3205" t="s">
        <v>26822</v>
      </c>
      <c r="N3205" t="s">
        <v>26823</v>
      </c>
      <c r="O3205">
        <f>VLOOKUP(B3205,HIS退!B:F,5,FALSE)</f>
        <v>-500</v>
      </c>
      <c r="P3205" t="str">
        <f>VLOOKUP(B3205,HIS退!B:I,8,FALSE)</f>
        <v>1</v>
      </c>
      <c r="Q3205" s="38">
        <f>VLOOKUP(C3205,招行退!B:F,5,FALSE)</f>
        <v>500</v>
      </c>
      <c r="R3205" t="str">
        <f>VLOOKUP(C3205,招行退!B:H,7,FALSE)</f>
        <v>S</v>
      </c>
      <c r="S3205" t="e">
        <f>VLOOKUP(C3205,招行退!B:I,8,FALSE)</f>
        <v>#N/A</v>
      </c>
    </row>
    <row r="3206" spans="1:19" ht="14.25" hidden="1">
      <c r="A3206" t="s">
        <v>26824</v>
      </c>
      <c r="B3206">
        <v>1078052</v>
      </c>
      <c r="C3206" t="s">
        <v>20005</v>
      </c>
      <c r="D3206" t="s">
        <v>20006</v>
      </c>
      <c r="E3206" t="s">
        <v>19298</v>
      </c>
      <c r="F3206" s="15">
        <v>42.5</v>
      </c>
      <c r="G3206" t="s">
        <v>34</v>
      </c>
      <c r="H3206" t="s">
        <v>34</v>
      </c>
      <c r="I3206" t="s">
        <v>58</v>
      </c>
      <c r="J3206" t="s">
        <v>48</v>
      </c>
      <c r="K3206" t="s">
        <v>59</v>
      </c>
      <c r="L3206" t="s">
        <v>26825</v>
      </c>
      <c r="M3206" t="s">
        <v>26826</v>
      </c>
      <c r="N3206" t="s">
        <v>26827</v>
      </c>
      <c r="O3206">
        <f>VLOOKUP(B3206,HIS退!B:F,5,FALSE)</f>
        <v>-42.5</v>
      </c>
      <c r="P3206" t="str">
        <f>VLOOKUP(B3206,HIS退!B:I,8,FALSE)</f>
        <v>1</v>
      </c>
      <c r="Q3206" s="38">
        <f>VLOOKUP(C3206,招行退!B:F,5,FALSE)</f>
        <v>42.5</v>
      </c>
      <c r="R3206" t="str">
        <f>VLOOKUP(C3206,招行退!B:H,7,FALSE)</f>
        <v>S</v>
      </c>
      <c r="S3206" t="e">
        <f>VLOOKUP(C3206,招行退!B:I,8,FALSE)</f>
        <v>#N/A</v>
      </c>
    </row>
    <row r="3207" spans="1:19" ht="14.25" hidden="1">
      <c r="A3207" t="s">
        <v>26828</v>
      </c>
      <c r="B3207">
        <v>1078056</v>
      </c>
      <c r="C3207" t="s">
        <v>20008</v>
      </c>
      <c r="D3207" t="s">
        <v>1184</v>
      </c>
      <c r="E3207" t="s">
        <v>1185</v>
      </c>
      <c r="F3207" s="15">
        <v>4400</v>
      </c>
      <c r="G3207" t="s">
        <v>34</v>
      </c>
      <c r="H3207" t="s">
        <v>34</v>
      </c>
      <c r="I3207" t="s">
        <v>58</v>
      </c>
      <c r="J3207" t="s">
        <v>48</v>
      </c>
      <c r="K3207" t="s">
        <v>59</v>
      </c>
      <c r="L3207" t="s">
        <v>26829</v>
      </c>
      <c r="M3207" t="s">
        <v>26830</v>
      </c>
      <c r="N3207" t="s">
        <v>3310</v>
      </c>
      <c r="O3207">
        <f>VLOOKUP(B3207,HIS退!B:F,5,FALSE)</f>
        <v>-4400</v>
      </c>
      <c r="P3207" t="str">
        <f>VLOOKUP(B3207,HIS退!B:I,8,FALSE)</f>
        <v>1</v>
      </c>
      <c r="Q3207" s="38">
        <f>VLOOKUP(C3207,招行退!B:F,5,FALSE)</f>
        <v>4400</v>
      </c>
      <c r="R3207" t="str">
        <f>VLOOKUP(C3207,招行退!B:H,7,FALSE)</f>
        <v>S</v>
      </c>
      <c r="S3207">
        <f>VLOOKUP(C3207,招行退!B:I,8,FALSE)</f>
        <v>0</v>
      </c>
    </row>
    <row r="3208" spans="1:19" ht="14.25" hidden="1">
      <c r="A3208" t="s">
        <v>26831</v>
      </c>
      <c r="B3208">
        <v>1078109</v>
      </c>
      <c r="C3208" t="s">
        <v>20010</v>
      </c>
      <c r="D3208" t="s">
        <v>1184</v>
      </c>
      <c r="E3208" t="s">
        <v>1185</v>
      </c>
      <c r="F3208" s="15">
        <v>3000</v>
      </c>
      <c r="G3208" t="s">
        <v>34</v>
      </c>
      <c r="H3208" t="s">
        <v>34</v>
      </c>
      <c r="I3208" t="s">
        <v>58</v>
      </c>
      <c r="J3208" t="s">
        <v>48</v>
      </c>
      <c r="K3208" t="s">
        <v>59</v>
      </c>
      <c r="L3208" t="s">
        <v>26832</v>
      </c>
      <c r="M3208" t="s">
        <v>26833</v>
      </c>
      <c r="N3208" t="s">
        <v>11994</v>
      </c>
      <c r="O3208">
        <f>VLOOKUP(B3208,HIS退!B:F,5,FALSE)</f>
        <v>-3000</v>
      </c>
      <c r="P3208" t="str">
        <f>VLOOKUP(B3208,HIS退!B:I,8,FALSE)</f>
        <v>1</v>
      </c>
      <c r="Q3208" s="38">
        <f>VLOOKUP(C3208,招行退!B:F,5,FALSE)</f>
        <v>3000</v>
      </c>
      <c r="R3208" t="str">
        <f>VLOOKUP(C3208,招行退!B:H,7,FALSE)</f>
        <v>S</v>
      </c>
      <c r="S3208" t="e">
        <f>VLOOKUP(C3208,招行退!B:I,8,FALSE)</f>
        <v>#N/A</v>
      </c>
    </row>
    <row r="3209" spans="1:19" ht="14.25" hidden="1">
      <c r="A3209" t="s">
        <v>26834</v>
      </c>
      <c r="B3209">
        <v>1078471</v>
      </c>
      <c r="C3209" t="s">
        <v>20012</v>
      </c>
      <c r="D3209" t="s">
        <v>20013</v>
      </c>
      <c r="E3209" t="s">
        <v>20014</v>
      </c>
      <c r="F3209" s="15">
        <v>207.5</v>
      </c>
      <c r="G3209" t="s">
        <v>34</v>
      </c>
      <c r="H3209" t="s">
        <v>34</v>
      </c>
      <c r="I3209" t="s">
        <v>58</v>
      </c>
      <c r="J3209" t="s">
        <v>48</v>
      </c>
      <c r="K3209" t="s">
        <v>59</v>
      </c>
      <c r="L3209" t="s">
        <v>26835</v>
      </c>
      <c r="M3209" t="s">
        <v>26836</v>
      </c>
      <c r="N3209" t="s">
        <v>26837</v>
      </c>
      <c r="O3209">
        <f>VLOOKUP(B3209,HIS退!B:F,5,FALSE)</f>
        <v>-207.5</v>
      </c>
      <c r="P3209" t="str">
        <f>VLOOKUP(B3209,HIS退!B:I,8,FALSE)</f>
        <v>1</v>
      </c>
      <c r="Q3209" s="38">
        <f>VLOOKUP(C3209,招行退!B:F,5,FALSE)</f>
        <v>207.5</v>
      </c>
      <c r="R3209" t="str">
        <f>VLOOKUP(C3209,招行退!B:H,7,FALSE)</f>
        <v>S</v>
      </c>
      <c r="S3209" t="e">
        <f>VLOOKUP(C3209,招行退!B:I,8,FALSE)</f>
        <v>#N/A</v>
      </c>
    </row>
    <row r="3210" spans="1:19" ht="14.25" hidden="1">
      <c r="A3210" t="s">
        <v>26838</v>
      </c>
      <c r="B3210">
        <v>1078566</v>
      </c>
      <c r="C3210" t="s">
        <v>13640</v>
      </c>
      <c r="D3210" t="s">
        <v>18491</v>
      </c>
      <c r="E3210" t="s">
        <v>13521</v>
      </c>
      <c r="F3210" s="15">
        <v>10200</v>
      </c>
      <c r="G3210" t="s">
        <v>34</v>
      </c>
      <c r="H3210" t="s">
        <v>34</v>
      </c>
      <c r="I3210" t="s">
        <v>340</v>
      </c>
      <c r="J3210" t="s">
        <v>57</v>
      </c>
      <c r="K3210" t="s">
        <v>59</v>
      </c>
      <c r="L3210" t="s">
        <v>13641</v>
      </c>
      <c r="M3210" t="s">
        <v>26839</v>
      </c>
      <c r="N3210" t="s">
        <v>12976</v>
      </c>
      <c r="O3210">
        <f>VLOOKUP(B3210,HIS退!B:F,5,FALSE)</f>
        <v>-10200</v>
      </c>
      <c r="P3210" t="str">
        <f>VLOOKUP(B3210,HIS退!B:I,8,FALSE)</f>
        <v>9</v>
      </c>
      <c r="Q3210" s="38">
        <f>VLOOKUP(C3210,招行退!B:F,5,FALSE)</f>
        <v>10200</v>
      </c>
      <c r="R3210" t="str">
        <f>VLOOKUP(C3210,招行退!B:H,7,FALSE)</f>
        <v>B</v>
      </c>
      <c r="S3210" t="str">
        <f>VLOOKUP(C3210,招行退!B:I,8,FALSE)</f>
        <v>20170731</v>
      </c>
    </row>
    <row r="3211" spans="1:19" ht="14.25" hidden="1">
      <c r="A3211" t="s">
        <v>26840</v>
      </c>
      <c r="B3211">
        <v>1078807</v>
      </c>
      <c r="C3211" t="s">
        <v>20017</v>
      </c>
      <c r="D3211" t="s">
        <v>20018</v>
      </c>
      <c r="E3211" t="s">
        <v>20019</v>
      </c>
      <c r="F3211" s="15">
        <v>614.5</v>
      </c>
      <c r="G3211" t="s">
        <v>34</v>
      </c>
      <c r="H3211" t="s">
        <v>34</v>
      </c>
      <c r="I3211" t="s">
        <v>58</v>
      </c>
      <c r="J3211" t="s">
        <v>48</v>
      </c>
      <c r="K3211" t="s">
        <v>59</v>
      </c>
      <c r="L3211" t="s">
        <v>26841</v>
      </c>
      <c r="M3211" t="s">
        <v>26842</v>
      </c>
      <c r="N3211" t="s">
        <v>26843</v>
      </c>
      <c r="O3211">
        <f>VLOOKUP(B3211,HIS退!B:F,5,FALSE)</f>
        <v>-614.5</v>
      </c>
      <c r="P3211" t="str">
        <f>VLOOKUP(B3211,HIS退!B:I,8,FALSE)</f>
        <v>1</v>
      </c>
      <c r="Q3211" s="38">
        <f>VLOOKUP(C3211,招行退!B:F,5,FALSE)</f>
        <v>614.5</v>
      </c>
      <c r="R3211" t="str">
        <f>VLOOKUP(C3211,招行退!B:H,7,FALSE)</f>
        <v>S</v>
      </c>
      <c r="S3211" t="e">
        <f>VLOOKUP(C3211,招行退!B:I,8,FALSE)</f>
        <v>#N/A</v>
      </c>
    </row>
    <row r="3212" spans="1:19" ht="14.25" hidden="1">
      <c r="A3212" t="s">
        <v>26844</v>
      </c>
      <c r="B3212">
        <v>1078867</v>
      </c>
      <c r="C3212" t="s">
        <v>20021</v>
      </c>
      <c r="D3212" t="s">
        <v>20022</v>
      </c>
      <c r="E3212" t="s">
        <v>20023</v>
      </c>
      <c r="F3212" s="15">
        <v>489</v>
      </c>
      <c r="G3212" t="s">
        <v>34</v>
      </c>
      <c r="H3212" t="s">
        <v>34</v>
      </c>
      <c r="I3212" t="s">
        <v>58</v>
      </c>
      <c r="J3212" t="s">
        <v>48</v>
      </c>
      <c r="K3212" t="s">
        <v>59</v>
      </c>
      <c r="L3212" t="s">
        <v>26845</v>
      </c>
      <c r="M3212" t="s">
        <v>26846</v>
      </c>
      <c r="N3212" t="s">
        <v>26847</v>
      </c>
      <c r="O3212">
        <f>VLOOKUP(B3212,HIS退!B:F,5,FALSE)</f>
        <v>-489</v>
      </c>
      <c r="P3212" t="str">
        <f>VLOOKUP(B3212,HIS退!B:I,8,FALSE)</f>
        <v>1</v>
      </c>
      <c r="Q3212" s="38">
        <f>VLOOKUP(C3212,招行退!B:F,5,FALSE)</f>
        <v>489</v>
      </c>
      <c r="R3212" t="str">
        <f>VLOOKUP(C3212,招行退!B:H,7,FALSE)</f>
        <v>S</v>
      </c>
      <c r="S3212" t="e">
        <f>VLOOKUP(C3212,招行退!B:I,8,FALSE)</f>
        <v>#N/A</v>
      </c>
    </row>
    <row r="3213" spans="1:19" ht="14.25" hidden="1">
      <c r="A3213" t="s">
        <v>26848</v>
      </c>
      <c r="B3213">
        <v>1079091</v>
      </c>
      <c r="C3213" t="s">
        <v>20025</v>
      </c>
      <c r="D3213" t="s">
        <v>20026</v>
      </c>
      <c r="E3213" t="s">
        <v>20019</v>
      </c>
      <c r="F3213" s="15">
        <v>1410.5</v>
      </c>
      <c r="G3213" t="s">
        <v>34</v>
      </c>
      <c r="H3213" t="s">
        <v>34</v>
      </c>
      <c r="I3213" t="s">
        <v>58</v>
      </c>
      <c r="J3213" t="s">
        <v>48</v>
      </c>
      <c r="K3213" t="s">
        <v>59</v>
      </c>
      <c r="L3213" t="s">
        <v>26849</v>
      </c>
      <c r="M3213" t="s">
        <v>26850</v>
      </c>
      <c r="N3213" t="s">
        <v>26843</v>
      </c>
      <c r="O3213">
        <f>VLOOKUP(B3213,HIS退!B:F,5,FALSE)</f>
        <v>-1410.5</v>
      </c>
      <c r="P3213" t="str">
        <f>VLOOKUP(B3213,HIS退!B:I,8,FALSE)</f>
        <v>1</v>
      </c>
      <c r="Q3213" s="38">
        <f>VLOOKUP(C3213,招行退!B:F,5,FALSE)</f>
        <v>1410.5</v>
      </c>
      <c r="R3213" t="str">
        <f>VLOOKUP(C3213,招行退!B:H,7,FALSE)</f>
        <v>S</v>
      </c>
      <c r="S3213" t="e">
        <f>VLOOKUP(C3213,招行退!B:I,8,FALSE)</f>
        <v>#N/A</v>
      </c>
    </row>
    <row r="3214" spans="1:19" ht="14.25" hidden="1">
      <c r="A3214" t="s">
        <v>26851</v>
      </c>
      <c r="B3214">
        <v>1079100</v>
      </c>
      <c r="C3214" t="s">
        <v>20028</v>
      </c>
      <c r="D3214" t="s">
        <v>20029</v>
      </c>
      <c r="E3214" t="s">
        <v>20030</v>
      </c>
      <c r="F3214" s="15">
        <v>5000</v>
      </c>
      <c r="G3214" t="s">
        <v>34</v>
      </c>
      <c r="H3214" t="s">
        <v>34</v>
      </c>
      <c r="I3214" t="s">
        <v>58</v>
      </c>
      <c r="J3214" t="s">
        <v>48</v>
      </c>
      <c r="K3214" t="s">
        <v>59</v>
      </c>
      <c r="L3214" t="s">
        <v>26852</v>
      </c>
      <c r="M3214" t="s">
        <v>26853</v>
      </c>
      <c r="N3214" t="s">
        <v>26854</v>
      </c>
      <c r="O3214">
        <f>VLOOKUP(B3214,HIS退!B:F,5,FALSE)</f>
        <v>-5000</v>
      </c>
      <c r="P3214" t="str">
        <f>VLOOKUP(B3214,HIS退!B:I,8,FALSE)</f>
        <v>1</v>
      </c>
      <c r="Q3214" s="38">
        <f>VLOOKUP(C3214,招行退!B:F,5,FALSE)</f>
        <v>5000</v>
      </c>
      <c r="R3214" t="str">
        <f>VLOOKUP(C3214,招行退!B:H,7,FALSE)</f>
        <v>S</v>
      </c>
      <c r="S3214" t="e">
        <f>VLOOKUP(C3214,招行退!B:I,8,FALSE)</f>
        <v>#N/A</v>
      </c>
    </row>
    <row r="3215" spans="1:19" ht="14.25" hidden="1">
      <c r="A3215" t="s">
        <v>26855</v>
      </c>
      <c r="B3215">
        <v>1079204</v>
      </c>
      <c r="C3215" t="s">
        <v>13644</v>
      </c>
      <c r="D3215" t="s">
        <v>20032</v>
      </c>
      <c r="E3215" t="s">
        <v>13647</v>
      </c>
      <c r="F3215" s="15">
        <v>990.46</v>
      </c>
      <c r="G3215" t="s">
        <v>34</v>
      </c>
      <c r="H3215" t="s">
        <v>34</v>
      </c>
      <c r="I3215" t="s">
        <v>340</v>
      </c>
      <c r="J3215" t="s">
        <v>57</v>
      </c>
      <c r="K3215" t="s">
        <v>59</v>
      </c>
      <c r="L3215" t="s">
        <v>13645</v>
      </c>
      <c r="M3215" t="s">
        <v>26856</v>
      </c>
      <c r="N3215" t="s">
        <v>13648</v>
      </c>
      <c r="O3215">
        <f>VLOOKUP(B3215,HIS退!B:F,5,FALSE)</f>
        <v>-990.46</v>
      </c>
      <c r="P3215" t="str">
        <f>VLOOKUP(B3215,HIS退!B:I,8,FALSE)</f>
        <v>9</v>
      </c>
      <c r="Q3215" s="38">
        <f>VLOOKUP(C3215,招行退!B:F,5,FALSE)</f>
        <v>990.46</v>
      </c>
      <c r="R3215" t="str">
        <f>VLOOKUP(C3215,招行退!B:H,7,FALSE)</f>
        <v>B</v>
      </c>
      <c r="S3215" t="str">
        <f>VLOOKUP(C3215,招行退!B:I,8,FALSE)</f>
        <v>20170731</v>
      </c>
    </row>
    <row r="3216" spans="1:19" ht="14.25" hidden="1">
      <c r="A3216" t="s">
        <v>26857</v>
      </c>
      <c r="B3216">
        <v>1079268</v>
      </c>
      <c r="C3216" t="s">
        <v>13656</v>
      </c>
      <c r="D3216" t="s">
        <v>20034</v>
      </c>
      <c r="E3216" t="s">
        <v>13659</v>
      </c>
      <c r="F3216" s="15">
        <v>824.5</v>
      </c>
      <c r="G3216" t="s">
        <v>34</v>
      </c>
      <c r="H3216" t="s">
        <v>34</v>
      </c>
      <c r="I3216" t="s">
        <v>340</v>
      </c>
      <c r="J3216" t="s">
        <v>57</v>
      </c>
      <c r="K3216" t="s">
        <v>59</v>
      </c>
      <c r="L3216" t="s">
        <v>13657</v>
      </c>
      <c r="M3216" t="s">
        <v>26858</v>
      </c>
      <c r="N3216" t="s">
        <v>13660</v>
      </c>
      <c r="O3216">
        <f>VLOOKUP(B3216,HIS退!B:F,5,FALSE)</f>
        <v>-824.5</v>
      </c>
      <c r="P3216" t="str">
        <f>VLOOKUP(B3216,HIS退!B:I,8,FALSE)</f>
        <v>9</v>
      </c>
      <c r="Q3216" s="38">
        <f>VLOOKUP(C3216,招行退!B:F,5,FALSE)</f>
        <v>824.5</v>
      </c>
      <c r="R3216" t="str">
        <f>VLOOKUP(C3216,招行退!B:H,7,FALSE)</f>
        <v>B</v>
      </c>
      <c r="S3216" t="str">
        <f>VLOOKUP(C3216,招行退!B:I,8,FALSE)</f>
        <v>20170731</v>
      </c>
    </row>
    <row r="3217" spans="1:19" ht="14.25" hidden="1">
      <c r="A3217" t="s">
        <v>26859</v>
      </c>
      <c r="B3217">
        <v>1079278</v>
      </c>
      <c r="C3217" t="s">
        <v>20036</v>
      </c>
      <c r="D3217" t="s">
        <v>20037</v>
      </c>
      <c r="E3217" t="s">
        <v>20038</v>
      </c>
      <c r="F3217" s="15">
        <v>447.47</v>
      </c>
      <c r="G3217" t="s">
        <v>34</v>
      </c>
      <c r="H3217" t="s">
        <v>34</v>
      </c>
      <c r="I3217" t="s">
        <v>58</v>
      </c>
      <c r="J3217" t="s">
        <v>48</v>
      </c>
      <c r="K3217" t="s">
        <v>59</v>
      </c>
      <c r="L3217" t="s">
        <v>26860</v>
      </c>
      <c r="M3217" t="s">
        <v>26861</v>
      </c>
      <c r="N3217" t="s">
        <v>26862</v>
      </c>
      <c r="O3217">
        <f>VLOOKUP(B3217,HIS退!B:F,5,FALSE)</f>
        <v>-447.47</v>
      </c>
      <c r="P3217" t="str">
        <f>VLOOKUP(B3217,HIS退!B:I,8,FALSE)</f>
        <v>1</v>
      </c>
      <c r="Q3217" s="38">
        <f>VLOOKUP(C3217,招行退!B:F,5,FALSE)</f>
        <v>447.47</v>
      </c>
      <c r="R3217" t="str">
        <f>VLOOKUP(C3217,招行退!B:H,7,FALSE)</f>
        <v>S</v>
      </c>
      <c r="S3217" t="e">
        <f>VLOOKUP(C3217,招行退!B:I,8,FALSE)</f>
        <v>#N/A</v>
      </c>
    </row>
    <row r="3218" spans="1:19" ht="14.25" hidden="1">
      <c r="A3218" t="s">
        <v>26863</v>
      </c>
      <c r="B3218">
        <v>1079323</v>
      </c>
      <c r="C3218" t="s">
        <v>20040</v>
      </c>
      <c r="D3218" t="s">
        <v>20041</v>
      </c>
      <c r="E3218" t="s">
        <v>20042</v>
      </c>
      <c r="F3218" s="15">
        <v>20</v>
      </c>
      <c r="G3218" t="s">
        <v>34</v>
      </c>
      <c r="H3218" t="s">
        <v>34</v>
      </c>
      <c r="I3218" t="s">
        <v>58</v>
      </c>
      <c r="J3218" t="s">
        <v>48</v>
      </c>
      <c r="K3218" t="s">
        <v>59</v>
      </c>
      <c r="L3218" t="s">
        <v>26864</v>
      </c>
      <c r="M3218" t="s">
        <v>26865</v>
      </c>
      <c r="N3218" t="s">
        <v>26866</v>
      </c>
      <c r="O3218">
        <f>VLOOKUP(B3218,HIS退!B:F,5,FALSE)</f>
        <v>-20</v>
      </c>
      <c r="P3218" t="str">
        <f>VLOOKUP(B3218,HIS退!B:I,8,FALSE)</f>
        <v>1</v>
      </c>
      <c r="Q3218" s="38">
        <f>VLOOKUP(C3218,招行退!B:F,5,FALSE)</f>
        <v>20</v>
      </c>
      <c r="R3218" t="str">
        <f>VLOOKUP(C3218,招行退!B:H,7,FALSE)</f>
        <v>S</v>
      </c>
      <c r="S3218" t="e">
        <f>VLOOKUP(C3218,招行退!B:I,8,FALSE)</f>
        <v>#N/A</v>
      </c>
    </row>
    <row r="3219" spans="1:19" ht="14.25" hidden="1">
      <c r="A3219" t="s">
        <v>26867</v>
      </c>
      <c r="B3219">
        <v>1079367</v>
      </c>
      <c r="C3219" t="s">
        <v>20044</v>
      </c>
      <c r="D3219" t="s">
        <v>20045</v>
      </c>
      <c r="E3219" t="s">
        <v>20046</v>
      </c>
      <c r="F3219" s="15">
        <v>289.95</v>
      </c>
      <c r="G3219" t="s">
        <v>34</v>
      </c>
      <c r="H3219" t="s">
        <v>34</v>
      </c>
      <c r="I3219" t="s">
        <v>58</v>
      </c>
      <c r="J3219" t="s">
        <v>48</v>
      </c>
      <c r="K3219" t="s">
        <v>59</v>
      </c>
      <c r="L3219" t="s">
        <v>26868</v>
      </c>
      <c r="M3219" t="s">
        <v>26869</v>
      </c>
      <c r="N3219" t="s">
        <v>26870</v>
      </c>
      <c r="O3219">
        <f>VLOOKUP(B3219,HIS退!B:F,5,FALSE)</f>
        <v>-289.95</v>
      </c>
      <c r="P3219" t="str">
        <f>VLOOKUP(B3219,HIS退!B:I,8,FALSE)</f>
        <v>1</v>
      </c>
      <c r="Q3219" s="38">
        <f>VLOOKUP(C3219,招行退!B:F,5,FALSE)</f>
        <v>289.95</v>
      </c>
      <c r="R3219" t="str">
        <f>VLOOKUP(C3219,招行退!B:H,7,FALSE)</f>
        <v>S</v>
      </c>
      <c r="S3219" t="e">
        <f>VLOOKUP(C3219,招行退!B:I,8,FALSE)</f>
        <v>#N/A</v>
      </c>
    </row>
    <row r="3220" spans="1:19" ht="14.25" hidden="1">
      <c r="A3220" t="s">
        <v>26871</v>
      </c>
      <c r="B3220">
        <v>1079564</v>
      </c>
      <c r="C3220" t="s">
        <v>20048</v>
      </c>
      <c r="D3220" t="s">
        <v>20049</v>
      </c>
      <c r="E3220" t="s">
        <v>11299</v>
      </c>
      <c r="F3220" s="15">
        <v>9075.43</v>
      </c>
      <c r="G3220" t="s">
        <v>34</v>
      </c>
      <c r="H3220" t="s">
        <v>34</v>
      </c>
      <c r="I3220" t="s">
        <v>58</v>
      </c>
      <c r="J3220" t="s">
        <v>48</v>
      </c>
      <c r="K3220" t="s">
        <v>59</v>
      </c>
      <c r="L3220" t="s">
        <v>26872</v>
      </c>
      <c r="M3220" t="s">
        <v>26873</v>
      </c>
      <c r="N3220" t="s">
        <v>11302</v>
      </c>
      <c r="O3220">
        <f>VLOOKUP(B3220,HIS退!B:F,5,FALSE)</f>
        <v>-9075.43</v>
      </c>
      <c r="P3220" t="str">
        <f>VLOOKUP(B3220,HIS退!B:I,8,FALSE)</f>
        <v>1</v>
      </c>
      <c r="Q3220" s="38">
        <f>VLOOKUP(C3220,招行退!B:F,5,FALSE)</f>
        <v>9075.43</v>
      </c>
      <c r="R3220" t="str">
        <f>VLOOKUP(C3220,招行退!B:H,7,FALSE)</f>
        <v>S</v>
      </c>
      <c r="S3220" t="e">
        <f>VLOOKUP(C3220,招行退!B:I,8,FALSE)</f>
        <v>#N/A</v>
      </c>
    </row>
    <row r="3221" spans="1:19" ht="14.25" hidden="1">
      <c r="A3221" t="s">
        <v>26874</v>
      </c>
      <c r="B3221">
        <v>1080035</v>
      </c>
      <c r="C3221" t="s">
        <v>20051</v>
      </c>
      <c r="D3221" t="s">
        <v>20052</v>
      </c>
      <c r="E3221" t="s">
        <v>20053</v>
      </c>
      <c r="F3221" s="15">
        <v>149.33000000000001</v>
      </c>
      <c r="G3221" t="s">
        <v>34</v>
      </c>
      <c r="H3221" t="s">
        <v>34</v>
      </c>
      <c r="I3221" t="s">
        <v>58</v>
      </c>
      <c r="J3221" t="s">
        <v>48</v>
      </c>
      <c r="K3221" t="s">
        <v>59</v>
      </c>
      <c r="L3221" t="s">
        <v>26875</v>
      </c>
      <c r="M3221" t="s">
        <v>26876</v>
      </c>
      <c r="N3221" t="s">
        <v>26877</v>
      </c>
      <c r="O3221">
        <f>VLOOKUP(B3221,HIS退!B:F,5,FALSE)</f>
        <v>-149.33000000000001</v>
      </c>
      <c r="P3221" t="str">
        <f>VLOOKUP(B3221,HIS退!B:I,8,FALSE)</f>
        <v>1</v>
      </c>
      <c r="Q3221" s="38">
        <f>VLOOKUP(C3221,招行退!B:F,5,FALSE)</f>
        <v>149.33000000000001</v>
      </c>
      <c r="R3221" t="str">
        <f>VLOOKUP(C3221,招行退!B:H,7,FALSE)</f>
        <v>S</v>
      </c>
      <c r="S3221" t="e">
        <f>VLOOKUP(C3221,招行退!B:I,8,FALSE)</f>
        <v>#N/A</v>
      </c>
    </row>
    <row r="3222" spans="1:19" ht="14.25" hidden="1">
      <c r="A3222" t="s">
        <v>26878</v>
      </c>
      <c r="B3222">
        <v>1080062</v>
      </c>
      <c r="C3222" t="s">
        <v>20055</v>
      </c>
      <c r="D3222" t="s">
        <v>20056</v>
      </c>
      <c r="E3222" t="s">
        <v>19888</v>
      </c>
      <c r="F3222" s="15">
        <v>500</v>
      </c>
      <c r="G3222" t="s">
        <v>34</v>
      </c>
      <c r="H3222" t="s">
        <v>34</v>
      </c>
      <c r="I3222" t="s">
        <v>58</v>
      </c>
      <c r="J3222" t="s">
        <v>48</v>
      </c>
      <c r="K3222" t="s">
        <v>59</v>
      </c>
      <c r="L3222" t="s">
        <v>26879</v>
      </c>
      <c r="M3222" t="s">
        <v>26880</v>
      </c>
      <c r="N3222" t="s">
        <v>26702</v>
      </c>
      <c r="O3222">
        <f>VLOOKUP(B3222,HIS退!B:F,5,FALSE)</f>
        <v>-500</v>
      </c>
      <c r="P3222" t="str">
        <f>VLOOKUP(B3222,HIS退!B:I,8,FALSE)</f>
        <v>1</v>
      </c>
      <c r="Q3222" s="38">
        <f>VLOOKUP(C3222,招行退!B:F,5,FALSE)</f>
        <v>500</v>
      </c>
      <c r="R3222" t="str">
        <f>VLOOKUP(C3222,招行退!B:H,7,FALSE)</f>
        <v>S</v>
      </c>
      <c r="S3222" t="e">
        <f>VLOOKUP(C3222,招行退!B:I,8,FALSE)</f>
        <v>#N/A</v>
      </c>
    </row>
    <row r="3223" spans="1:19" ht="14.25" hidden="1">
      <c r="A3223" t="s">
        <v>26881</v>
      </c>
      <c r="B3223">
        <v>1080083</v>
      </c>
      <c r="C3223" t="s">
        <v>20058</v>
      </c>
      <c r="D3223" t="s">
        <v>20059</v>
      </c>
      <c r="E3223" t="s">
        <v>20060</v>
      </c>
      <c r="F3223" s="15">
        <v>359</v>
      </c>
      <c r="G3223" t="s">
        <v>34</v>
      </c>
      <c r="H3223" t="s">
        <v>34</v>
      </c>
      <c r="I3223" t="s">
        <v>58</v>
      </c>
      <c r="J3223" t="s">
        <v>48</v>
      </c>
      <c r="K3223" t="s">
        <v>59</v>
      </c>
      <c r="L3223" t="s">
        <v>26882</v>
      </c>
      <c r="M3223" t="s">
        <v>26883</v>
      </c>
      <c r="N3223" t="s">
        <v>26884</v>
      </c>
      <c r="O3223">
        <f>VLOOKUP(B3223,HIS退!B:F,5,FALSE)</f>
        <v>-359</v>
      </c>
      <c r="P3223" t="str">
        <f>VLOOKUP(B3223,HIS退!B:I,8,FALSE)</f>
        <v>1</v>
      </c>
      <c r="Q3223" s="38">
        <f>VLOOKUP(C3223,招行退!B:F,5,FALSE)</f>
        <v>359</v>
      </c>
      <c r="R3223" t="str">
        <f>VLOOKUP(C3223,招行退!B:H,7,FALSE)</f>
        <v>S</v>
      </c>
      <c r="S3223" t="e">
        <f>VLOOKUP(C3223,招行退!B:I,8,FALSE)</f>
        <v>#N/A</v>
      </c>
    </row>
    <row r="3224" spans="1:19" ht="14.25" hidden="1">
      <c r="A3224" t="s">
        <v>26885</v>
      </c>
      <c r="B3224">
        <v>1080392</v>
      </c>
      <c r="C3224" t="s">
        <v>20062</v>
      </c>
      <c r="D3224" t="s">
        <v>20063</v>
      </c>
      <c r="E3224" t="s">
        <v>20064</v>
      </c>
      <c r="F3224" s="15">
        <v>1000</v>
      </c>
      <c r="G3224" t="s">
        <v>34</v>
      </c>
      <c r="H3224" t="s">
        <v>34</v>
      </c>
      <c r="I3224" t="s">
        <v>58</v>
      </c>
      <c r="J3224" t="s">
        <v>48</v>
      </c>
      <c r="K3224" t="s">
        <v>59</v>
      </c>
      <c r="L3224" t="s">
        <v>26886</v>
      </c>
      <c r="M3224" t="s">
        <v>26887</v>
      </c>
      <c r="N3224" t="s">
        <v>25559</v>
      </c>
      <c r="O3224">
        <f>VLOOKUP(B3224,HIS退!B:F,5,FALSE)</f>
        <v>-1000</v>
      </c>
      <c r="P3224" t="str">
        <f>VLOOKUP(B3224,HIS退!B:I,8,FALSE)</f>
        <v>1</v>
      </c>
      <c r="Q3224" s="38">
        <f>VLOOKUP(C3224,招行退!B:F,5,FALSE)</f>
        <v>1000</v>
      </c>
      <c r="R3224" t="str">
        <f>VLOOKUP(C3224,招行退!B:H,7,FALSE)</f>
        <v>S</v>
      </c>
      <c r="S3224" t="e">
        <f>VLOOKUP(C3224,招行退!B:I,8,FALSE)</f>
        <v>#N/A</v>
      </c>
    </row>
    <row r="3225" spans="1:19" ht="14.25" hidden="1">
      <c r="A3225" t="s">
        <v>26888</v>
      </c>
      <c r="B3225">
        <v>1080655</v>
      </c>
      <c r="C3225" t="s">
        <v>20066</v>
      </c>
      <c r="D3225" t="s">
        <v>6988</v>
      </c>
      <c r="E3225" t="s">
        <v>6989</v>
      </c>
      <c r="F3225" s="15">
        <v>500</v>
      </c>
      <c r="G3225" t="s">
        <v>34</v>
      </c>
      <c r="H3225" t="s">
        <v>34</v>
      </c>
      <c r="I3225" t="s">
        <v>58</v>
      </c>
      <c r="J3225" t="s">
        <v>48</v>
      </c>
      <c r="K3225" t="s">
        <v>59</v>
      </c>
      <c r="L3225" t="s">
        <v>26889</v>
      </c>
      <c r="M3225" t="s">
        <v>26890</v>
      </c>
      <c r="N3225" t="s">
        <v>6992</v>
      </c>
      <c r="O3225">
        <f>VLOOKUP(B3225,HIS退!B:F,5,FALSE)</f>
        <v>-500</v>
      </c>
      <c r="P3225" t="str">
        <f>VLOOKUP(B3225,HIS退!B:I,8,FALSE)</f>
        <v>1</v>
      </c>
      <c r="Q3225" s="38">
        <f>VLOOKUP(C3225,招行退!B:F,5,FALSE)</f>
        <v>500</v>
      </c>
      <c r="R3225" t="str">
        <f>VLOOKUP(C3225,招行退!B:H,7,FALSE)</f>
        <v>S</v>
      </c>
      <c r="S3225">
        <f>VLOOKUP(C3225,招行退!B:I,8,FALSE)</f>
        <v>0</v>
      </c>
    </row>
    <row r="3226" spans="1:19" ht="14.25" hidden="1">
      <c r="A3226" t="s">
        <v>26891</v>
      </c>
      <c r="B3226">
        <v>1080781</v>
      </c>
      <c r="C3226" t="s">
        <v>20068</v>
      </c>
      <c r="D3226" t="s">
        <v>20069</v>
      </c>
      <c r="E3226" t="s">
        <v>20070</v>
      </c>
      <c r="F3226" s="15">
        <v>64.5</v>
      </c>
      <c r="G3226" t="s">
        <v>34</v>
      </c>
      <c r="H3226" t="s">
        <v>34</v>
      </c>
      <c r="I3226" t="s">
        <v>58</v>
      </c>
      <c r="J3226" t="s">
        <v>48</v>
      </c>
      <c r="K3226" t="s">
        <v>59</v>
      </c>
      <c r="L3226" t="s">
        <v>26892</v>
      </c>
      <c r="M3226" t="s">
        <v>26893</v>
      </c>
      <c r="N3226" t="s">
        <v>26894</v>
      </c>
      <c r="O3226">
        <f>VLOOKUP(B3226,HIS退!B:F,5,FALSE)</f>
        <v>-64.5</v>
      </c>
      <c r="P3226" t="str">
        <f>VLOOKUP(B3226,HIS退!B:I,8,FALSE)</f>
        <v>1</v>
      </c>
      <c r="Q3226" s="38">
        <f>VLOOKUP(C3226,招行退!B:F,5,FALSE)</f>
        <v>64.5</v>
      </c>
      <c r="R3226" t="str">
        <f>VLOOKUP(C3226,招行退!B:H,7,FALSE)</f>
        <v>S</v>
      </c>
      <c r="S3226" t="e">
        <f>VLOOKUP(C3226,招行退!B:I,8,FALSE)</f>
        <v>#N/A</v>
      </c>
    </row>
    <row r="3227" spans="1:19" ht="14.25" hidden="1">
      <c r="A3227" t="s">
        <v>26895</v>
      </c>
      <c r="B3227">
        <v>1080839</v>
      </c>
      <c r="C3227" t="s">
        <v>20072</v>
      </c>
      <c r="D3227" t="s">
        <v>20073</v>
      </c>
      <c r="E3227" t="s">
        <v>20074</v>
      </c>
      <c r="F3227" s="15">
        <v>500</v>
      </c>
      <c r="G3227" t="s">
        <v>34</v>
      </c>
      <c r="H3227" t="s">
        <v>34</v>
      </c>
      <c r="I3227" t="s">
        <v>58</v>
      </c>
      <c r="J3227" t="s">
        <v>48</v>
      </c>
      <c r="K3227" t="s">
        <v>59</v>
      </c>
      <c r="L3227" t="s">
        <v>26896</v>
      </c>
      <c r="M3227" t="s">
        <v>26897</v>
      </c>
      <c r="N3227" t="s">
        <v>26898</v>
      </c>
      <c r="O3227">
        <f>VLOOKUP(B3227,HIS退!B:F,5,FALSE)</f>
        <v>-500</v>
      </c>
      <c r="P3227" t="str">
        <f>VLOOKUP(B3227,HIS退!B:I,8,FALSE)</f>
        <v>1</v>
      </c>
      <c r="Q3227" s="38">
        <f>VLOOKUP(C3227,招行退!B:F,5,FALSE)</f>
        <v>500</v>
      </c>
      <c r="R3227" t="str">
        <f>VLOOKUP(C3227,招行退!B:H,7,FALSE)</f>
        <v>S</v>
      </c>
      <c r="S3227" t="e">
        <f>VLOOKUP(C3227,招行退!B:I,8,FALSE)</f>
        <v>#N/A</v>
      </c>
    </row>
    <row r="3228" spans="1:19" ht="14.25" hidden="1">
      <c r="A3228" t="s">
        <v>26899</v>
      </c>
      <c r="B3228">
        <v>1080848</v>
      </c>
      <c r="C3228" t="s">
        <v>13663</v>
      </c>
      <c r="D3228" t="s">
        <v>20076</v>
      </c>
      <c r="E3228" t="s">
        <v>13666</v>
      </c>
      <c r="F3228" s="15">
        <v>500</v>
      </c>
      <c r="G3228" t="s">
        <v>34</v>
      </c>
      <c r="H3228" t="s">
        <v>34</v>
      </c>
      <c r="I3228" t="s">
        <v>340</v>
      </c>
      <c r="J3228" t="s">
        <v>57</v>
      </c>
      <c r="K3228" t="s">
        <v>59</v>
      </c>
      <c r="L3228" t="s">
        <v>13664</v>
      </c>
      <c r="M3228" t="s">
        <v>26900</v>
      </c>
      <c r="N3228" t="s">
        <v>13667</v>
      </c>
      <c r="O3228">
        <f>VLOOKUP(B3228,HIS退!B:F,5,FALSE)</f>
        <v>-500</v>
      </c>
      <c r="P3228" t="str">
        <f>VLOOKUP(B3228,HIS退!B:I,8,FALSE)</f>
        <v>9</v>
      </c>
      <c r="Q3228" s="38">
        <f>VLOOKUP(C3228,招行退!B:F,5,FALSE)</f>
        <v>500</v>
      </c>
      <c r="R3228" t="str">
        <f>VLOOKUP(C3228,招行退!B:H,7,FALSE)</f>
        <v>B</v>
      </c>
      <c r="S3228" t="str">
        <f>VLOOKUP(C3228,招行退!B:I,8,FALSE)</f>
        <v>20170731</v>
      </c>
    </row>
    <row r="3229" spans="1:19" ht="14.25" hidden="1">
      <c r="A3229" t="s">
        <v>26901</v>
      </c>
      <c r="B3229">
        <v>1080924</v>
      </c>
      <c r="C3229" t="s">
        <v>20078</v>
      </c>
      <c r="D3229" t="s">
        <v>20079</v>
      </c>
      <c r="E3229" t="s">
        <v>20080</v>
      </c>
      <c r="F3229" s="15">
        <v>993.2</v>
      </c>
      <c r="G3229" t="s">
        <v>34</v>
      </c>
      <c r="H3229" t="s">
        <v>34</v>
      </c>
      <c r="I3229" t="s">
        <v>58</v>
      </c>
      <c r="J3229" t="s">
        <v>48</v>
      </c>
      <c r="K3229" t="s">
        <v>59</v>
      </c>
      <c r="L3229" t="s">
        <v>26902</v>
      </c>
      <c r="M3229" t="s">
        <v>26903</v>
      </c>
      <c r="N3229" t="s">
        <v>26904</v>
      </c>
      <c r="O3229">
        <f>VLOOKUP(B3229,HIS退!B:F,5,FALSE)</f>
        <v>-993.2</v>
      </c>
      <c r="P3229" t="str">
        <f>VLOOKUP(B3229,HIS退!B:I,8,FALSE)</f>
        <v>1</v>
      </c>
      <c r="Q3229" s="38">
        <f>VLOOKUP(C3229,招行退!B:F,5,FALSE)</f>
        <v>993.2</v>
      </c>
      <c r="R3229" t="str">
        <f>VLOOKUP(C3229,招行退!B:H,7,FALSE)</f>
        <v>S</v>
      </c>
      <c r="S3229" t="e">
        <f>VLOOKUP(C3229,招行退!B:I,8,FALSE)</f>
        <v>#N/A</v>
      </c>
    </row>
    <row r="3230" spans="1:19" ht="14.25" hidden="1">
      <c r="A3230" t="s">
        <v>26905</v>
      </c>
      <c r="B3230">
        <v>1081000</v>
      </c>
      <c r="C3230" t="s">
        <v>20082</v>
      </c>
      <c r="D3230" t="s">
        <v>20083</v>
      </c>
      <c r="E3230" t="s">
        <v>20084</v>
      </c>
      <c r="F3230" s="15">
        <v>57</v>
      </c>
      <c r="G3230" t="s">
        <v>34</v>
      </c>
      <c r="H3230" t="s">
        <v>34</v>
      </c>
      <c r="I3230" t="s">
        <v>58</v>
      </c>
      <c r="J3230" t="s">
        <v>48</v>
      </c>
      <c r="K3230" t="s">
        <v>59</v>
      </c>
      <c r="L3230" t="s">
        <v>26906</v>
      </c>
      <c r="M3230" t="s">
        <v>26907</v>
      </c>
      <c r="N3230" t="s">
        <v>26908</v>
      </c>
      <c r="O3230">
        <f>VLOOKUP(B3230,HIS退!B:F,5,FALSE)</f>
        <v>-57</v>
      </c>
      <c r="P3230" t="str">
        <f>VLOOKUP(B3230,HIS退!B:I,8,FALSE)</f>
        <v>1</v>
      </c>
      <c r="Q3230" s="38">
        <f>VLOOKUP(C3230,招行退!B:F,5,FALSE)</f>
        <v>57</v>
      </c>
      <c r="R3230" t="str">
        <f>VLOOKUP(C3230,招行退!B:H,7,FALSE)</f>
        <v>S</v>
      </c>
      <c r="S3230" t="e">
        <f>VLOOKUP(C3230,招行退!B:I,8,FALSE)</f>
        <v>#N/A</v>
      </c>
    </row>
    <row r="3231" spans="1:19" ht="14.25" hidden="1">
      <c r="A3231" t="s">
        <v>26909</v>
      </c>
      <c r="B3231">
        <v>1081005</v>
      </c>
      <c r="C3231" t="s">
        <v>13675</v>
      </c>
      <c r="D3231" t="s">
        <v>20086</v>
      </c>
      <c r="E3231" t="s">
        <v>13678</v>
      </c>
      <c r="F3231" s="15">
        <v>3154.46</v>
      </c>
      <c r="G3231" t="s">
        <v>34</v>
      </c>
      <c r="H3231" t="s">
        <v>34</v>
      </c>
      <c r="I3231" t="s">
        <v>340</v>
      </c>
      <c r="J3231" t="s">
        <v>57</v>
      </c>
      <c r="K3231" t="s">
        <v>59</v>
      </c>
      <c r="L3231" t="s">
        <v>13676</v>
      </c>
      <c r="M3231" t="s">
        <v>26910</v>
      </c>
      <c r="N3231" t="s">
        <v>13679</v>
      </c>
      <c r="O3231">
        <f>VLOOKUP(B3231,HIS退!B:F,5,FALSE)</f>
        <v>-3154.46</v>
      </c>
      <c r="P3231" t="str">
        <f>VLOOKUP(B3231,HIS退!B:I,8,FALSE)</f>
        <v>9</v>
      </c>
      <c r="Q3231" s="38">
        <f>VLOOKUP(C3231,招行退!B:F,5,FALSE)</f>
        <v>3154.46</v>
      </c>
      <c r="R3231" t="str">
        <f>VLOOKUP(C3231,招行退!B:H,7,FALSE)</f>
        <v>B</v>
      </c>
      <c r="S3231" t="str">
        <f>VLOOKUP(C3231,招行退!B:I,8,FALSE)</f>
        <v>20170731</v>
      </c>
    </row>
    <row r="3232" spans="1:19" ht="14.25" hidden="1">
      <c r="A3232" t="s">
        <v>26911</v>
      </c>
      <c r="B3232">
        <v>1081063</v>
      </c>
      <c r="C3232" t="s">
        <v>20088</v>
      </c>
      <c r="D3232" t="s">
        <v>20089</v>
      </c>
      <c r="E3232" t="s">
        <v>9598</v>
      </c>
      <c r="F3232" s="15">
        <v>437.5</v>
      </c>
      <c r="G3232" t="s">
        <v>34</v>
      </c>
      <c r="H3232" t="s">
        <v>34</v>
      </c>
      <c r="I3232" t="s">
        <v>58</v>
      </c>
      <c r="J3232" t="s">
        <v>48</v>
      </c>
      <c r="K3232" t="s">
        <v>59</v>
      </c>
      <c r="L3232" t="s">
        <v>26912</v>
      </c>
      <c r="M3232" t="s">
        <v>26913</v>
      </c>
      <c r="N3232" t="s">
        <v>26914</v>
      </c>
      <c r="O3232">
        <f>VLOOKUP(B3232,HIS退!B:F,5,FALSE)</f>
        <v>-437.5</v>
      </c>
      <c r="P3232" t="str">
        <f>VLOOKUP(B3232,HIS退!B:I,8,FALSE)</f>
        <v>1</v>
      </c>
      <c r="Q3232" s="38">
        <f>VLOOKUP(C3232,招行退!B:F,5,FALSE)</f>
        <v>437.5</v>
      </c>
      <c r="R3232" t="str">
        <f>VLOOKUP(C3232,招行退!B:H,7,FALSE)</f>
        <v>S</v>
      </c>
      <c r="S3232" t="e">
        <f>VLOOKUP(C3232,招行退!B:I,8,FALSE)</f>
        <v>#N/A</v>
      </c>
    </row>
    <row r="3233" spans="1:19" ht="14.25" hidden="1">
      <c r="A3233" t="s">
        <v>26915</v>
      </c>
      <c r="B3233">
        <v>1081075</v>
      </c>
      <c r="C3233" t="s">
        <v>20091</v>
      </c>
      <c r="D3233" t="s">
        <v>16090</v>
      </c>
      <c r="E3233" t="s">
        <v>16091</v>
      </c>
      <c r="F3233" s="15">
        <v>3000</v>
      </c>
      <c r="G3233" t="s">
        <v>34</v>
      </c>
      <c r="H3233" t="s">
        <v>34</v>
      </c>
      <c r="I3233" t="s">
        <v>58</v>
      </c>
      <c r="J3233" t="s">
        <v>48</v>
      </c>
      <c r="K3233" t="s">
        <v>59</v>
      </c>
      <c r="L3233" t="s">
        <v>26916</v>
      </c>
      <c r="M3233" t="s">
        <v>26917</v>
      </c>
      <c r="N3233" t="s">
        <v>22764</v>
      </c>
      <c r="O3233">
        <f>VLOOKUP(B3233,HIS退!B:F,5,FALSE)</f>
        <v>-3000</v>
      </c>
      <c r="P3233" t="str">
        <f>VLOOKUP(B3233,HIS退!B:I,8,FALSE)</f>
        <v>1</v>
      </c>
      <c r="Q3233" s="38">
        <f>VLOOKUP(C3233,招行退!B:F,5,FALSE)</f>
        <v>3000</v>
      </c>
      <c r="R3233" t="str">
        <f>VLOOKUP(C3233,招行退!B:H,7,FALSE)</f>
        <v>S</v>
      </c>
      <c r="S3233" t="e">
        <f>VLOOKUP(C3233,招行退!B:I,8,FALSE)</f>
        <v>#N/A</v>
      </c>
    </row>
    <row r="3234" spans="1:19" ht="14.25" hidden="1">
      <c r="A3234" t="s">
        <v>26918</v>
      </c>
      <c r="B3234">
        <v>1081677</v>
      </c>
      <c r="C3234" t="s">
        <v>20093</v>
      </c>
      <c r="D3234" t="s">
        <v>20094</v>
      </c>
      <c r="E3234" t="s">
        <v>20095</v>
      </c>
      <c r="F3234" s="15">
        <v>1594.56</v>
      </c>
      <c r="G3234" t="s">
        <v>34</v>
      </c>
      <c r="H3234" t="s">
        <v>34</v>
      </c>
      <c r="I3234" t="s">
        <v>58</v>
      </c>
      <c r="J3234" t="s">
        <v>48</v>
      </c>
      <c r="K3234" t="s">
        <v>59</v>
      </c>
      <c r="L3234" t="s">
        <v>26919</v>
      </c>
      <c r="M3234" t="s">
        <v>26920</v>
      </c>
      <c r="N3234" t="s">
        <v>26921</v>
      </c>
      <c r="O3234">
        <f>VLOOKUP(B3234,HIS退!B:F,5,FALSE)</f>
        <v>-1594.56</v>
      </c>
      <c r="P3234" t="str">
        <f>VLOOKUP(B3234,HIS退!B:I,8,FALSE)</f>
        <v>1</v>
      </c>
      <c r="Q3234" s="38">
        <f>VLOOKUP(C3234,招行退!B:F,5,FALSE)</f>
        <v>1594.56</v>
      </c>
      <c r="R3234" t="str">
        <f>VLOOKUP(C3234,招行退!B:H,7,FALSE)</f>
        <v>S</v>
      </c>
      <c r="S3234" t="e">
        <f>VLOOKUP(C3234,招行退!B:I,8,FALSE)</f>
        <v>#N/A</v>
      </c>
    </row>
    <row r="3235" spans="1:19" ht="14.25" hidden="1">
      <c r="A3235" t="s">
        <v>26922</v>
      </c>
      <c r="B3235">
        <v>1081801</v>
      </c>
      <c r="C3235" t="s">
        <v>20097</v>
      </c>
      <c r="D3235" t="s">
        <v>20098</v>
      </c>
      <c r="E3235" t="s">
        <v>20099</v>
      </c>
      <c r="F3235" s="15">
        <v>500</v>
      </c>
      <c r="G3235" t="s">
        <v>34</v>
      </c>
      <c r="H3235" t="s">
        <v>34</v>
      </c>
      <c r="I3235" t="s">
        <v>58</v>
      </c>
      <c r="J3235" t="s">
        <v>48</v>
      </c>
      <c r="K3235" t="s">
        <v>59</v>
      </c>
      <c r="L3235" t="s">
        <v>26923</v>
      </c>
      <c r="M3235" t="s">
        <v>26924</v>
      </c>
      <c r="N3235" t="s">
        <v>26925</v>
      </c>
      <c r="O3235">
        <f>VLOOKUP(B3235,HIS退!B:F,5,FALSE)</f>
        <v>-500</v>
      </c>
      <c r="P3235" t="str">
        <f>VLOOKUP(B3235,HIS退!B:I,8,FALSE)</f>
        <v>1</v>
      </c>
      <c r="Q3235" s="38">
        <f>VLOOKUP(C3235,招行退!B:F,5,FALSE)</f>
        <v>500</v>
      </c>
      <c r="R3235" t="str">
        <f>VLOOKUP(C3235,招行退!B:H,7,FALSE)</f>
        <v>S</v>
      </c>
      <c r="S3235" t="e">
        <f>VLOOKUP(C3235,招行退!B:I,8,FALSE)</f>
        <v>#N/A</v>
      </c>
    </row>
    <row r="3236" spans="1:19" ht="14.25" hidden="1">
      <c r="A3236" t="s">
        <v>26926</v>
      </c>
      <c r="B3236">
        <v>1081843</v>
      </c>
      <c r="C3236" t="s">
        <v>20101</v>
      </c>
      <c r="D3236" t="s">
        <v>20102</v>
      </c>
      <c r="E3236" t="s">
        <v>20103</v>
      </c>
      <c r="F3236" s="15">
        <v>45</v>
      </c>
      <c r="G3236" t="s">
        <v>34</v>
      </c>
      <c r="H3236" t="s">
        <v>34</v>
      </c>
      <c r="I3236" t="s">
        <v>58</v>
      </c>
      <c r="J3236" t="s">
        <v>48</v>
      </c>
      <c r="K3236" t="s">
        <v>59</v>
      </c>
      <c r="L3236" t="s">
        <v>26927</v>
      </c>
      <c r="M3236" t="s">
        <v>26928</v>
      </c>
      <c r="N3236" t="s">
        <v>26929</v>
      </c>
      <c r="O3236">
        <f>VLOOKUP(B3236,HIS退!B:F,5,FALSE)</f>
        <v>-45</v>
      </c>
      <c r="P3236" t="str">
        <f>VLOOKUP(B3236,HIS退!B:I,8,FALSE)</f>
        <v>1</v>
      </c>
      <c r="Q3236" s="38">
        <f>VLOOKUP(C3236,招行退!B:F,5,FALSE)</f>
        <v>45</v>
      </c>
      <c r="R3236" t="str">
        <f>VLOOKUP(C3236,招行退!B:H,7,FALSE)</f>
        <v>S</v>
      </c>
      <c r="S3236" t="e">
        <f>VLOOKUP(C3236,招行退!B:I,8,FALSE)</f>
        <v>#N/A</v>
      </c>
    </row>
    <row r="3237" spans="1:19" ht="14.25" hidden="1">
      <c r="A3237" t="s">
        <v>26930</v>
      </c>
      <c r="B3237">
        <v>1081906</v>
      </c>
      <c r="C3237" t="s">
        <v>20105</v>
      </c>
      <c r="D3237" t="s">
        <v>20106</v>
      </c>
      <c r="E3237" t="s">
        <v>20107</v>
      </c>
      <c r="F3237" s="15">
        <v>4055.16</v>
      </c>
      <c r="G3237" t="s">
        <v>34</v>
      </c>
      <c r="H3237" t="s">
        <v>34</v>
      </c>
      <c r="I3237" t="s">
        <v>58</v>
      </c>
      <c r="J3237" t="s">
        <v>48</v>
      </c>
      <c r="K3237" t="s">
        <v>59</v>
      </c>
      <c r="L3237" t="s">
        <v>26931</v>
      </c>
      <c r="M3237" t="s">
        <v>26932</v>
      </c>
      <c r="N3237" t="s">
        <v>26933</v>
      </c>
      <c r="O3237">
        <f>VLOOKUP(B3237,HIS退!B:F,5,FALSE)</f>
        <v>-4055.16</v>
      </c>
      <c r="P3237" t="str">
        <f>VLOOKUP(B3237,HIS退!B:I,8,FALSE)</f>
        <v>1</v>
      </c>
      <c r="Q3237" s="38">
        <f>VLOOKUP(C3237,招行退!B:F,5,FALSE)</f>
        <v>4055.16</v>
      </c>
      <c r="R3237" t="str">
        <f>VLOOKUP(C3237,招行退!B:H,7,FALSE)</f>
        <v>S</v>
      </c>
      <c r="S3237" t="e">
        <f>VLOOKUP(C3237,招行退!B:I,8,FALSE)</f>
        <v>#N/A</v>
      </c>
    </row>
    <row r="3238" spans="1:19" ht="14.25" hidden="1">
      <c r="A3238" t="s">
        <v>26934</v>
      </c>
      <c r="B3238">
        <v>1082035</v>
      </c>
      <c r="C3238" t="s">
        <v>20109</v>
      </c>
      <c r="D3238" t="s">
        <v>20110</v>
      </c>
      <c r="E3238" t="s">
        <v>20111</v>
      </c>
      <c r="F3238" s="15">
        <v>147</v>
      </c>
      <c r="G3238" t="s">
        <v>34</v>
      </c>
      <c r="H3238" t="s">
        <v>34</v>
      </c>
      <c r="I3238" t="s">
        <v>58</v>
      </c>
      <c r="J3238" t="s">
        <v>48</v>
      </c>
      <c r="K3238" t="s">
        <v>59</v>
      </c>
      <c r="L3238" t="s">
        <v>26935</v>
      </c>
      <c r="M3238" t="s">
        <v>26936</v>
      </c>
      <c r="N3238" t="s">
        <v>26937</v>
      </c>
      <c r="O3238">
        <f>VLOOKUP(B3238,HIS退!B:F,5,FALSE)</f>
        <v>-147</v>
      </c>
      <c r="P3238" t="str">
        <f>VLOOKUP(B3238,HIS退!B:I,8,FALSE)</f>
        <v>1</v>
      </c>
      <c r="Q3238" s="38">
        <f>VLOOKUP(C3238,招行退!B:F,5,FALSE)</f>
        <v>147</v>
      </c>
      <c r="R3238" t="str">
        <f>VLOOKUP(C3238,招行退!B:H,7,FALSE)</f>
        <v>S</v>
      </c>
      <c r="S3238" t="e">
        <f>VLOOKUP(C3238,招行退!B:I,8,FALSE)</f>
        <v>#N/A</v>
      </c>
    </row>
    <row r="3239" spans="1:19" ht="14.25" hidden="1">
      <c r="A3239" t="s">
        <v>26938</v>
      </c>
      <c r="B3239">
        <v>1082161</v>
      </c>
      <c r="C3239" t="s">
        <v>20113</v>
      </c>
      <c r="D3239" t="s">
        <v>20114</v>
      </c>
      <c r="E3239" t="s">
        <v>20115</v>
      </c>
      <c r="F3239" s="15">
        <v>287.56</v>
      </c>
      <c r="G3239" t="s">
        <v>34</v>
      </c>
      <c r="H3239" t="s">
        <v>34</v>
      </c>
      <c r="I3239" t="s">
        <v>58</v>
      </c>
      <c r="J3239" t="s">
        <v>48</v>
      </c>
      <c r="K3239" t="s">
        <v>59</v>
      </c>
      <c r="L3239" t="s">
        <v>26939</v>
      </c>
      <c r="M3239" t="s">
        <v>26940</v>
      </c>
      <c r="N3239" t="s">
        <v>26941</v>
      </c>
      <c r="O3239">
        <f>VLOOKUP(B3239,HIS退!B:F,5,FALSE)</f>
        <v>-287.56</v>
      </c>
      <c r="P3239" t="str">
        <f>VLOOKUP(B3239,HIS退!B:I,8,FALSE)</f>
        <v>1</v>
      </c>
      <c r="Q3239" s="38">
        <f>VLOOKUP(C3239,招行退!B:F,5,FALSE)</f>
        <v>287.56</v>
      </c>
      <c r="R3239" t="str">
        <f>VLOOKUP(C3239,招行退!B:H,7,FALSE)</f>
        <v>S</v>
      </c>
      <c r="S3239" t="e">
        <f>VLOOKUP(C3239,招行退!B:I,8,FALSE)</f>
        <v>#N/A</v>
      </c>
    </row>
    <row r="3240" spans="1:19" ht="14.25" hidden="1">
      <c r="A3240" t="s">
        <v>26942</v>
      </c>
      <c r="B3240">
        <v>1082207</v>
      </c>
      <c r="C3240" t="s">
        <v>20117</v>
      </c>
      <c r="D3240" t="s">
        <v>20118</v>
      </c>
      <c r="E3240" t="s">
        <v>20119</v>
      </c>
      <c r="F3240" s="15">
        <v>345</v>
      </c>
      <c r="G3240" t="s">
        <v>34</v>
      </c>
      <c r="H3240" t="s">
        <v>34</v>
      </c>
      <c r="I3240" t="s">
        <v>58</v>
      </c>
      <c r="J3240" t="s">
        <v>48</v>
      </c>
      <c r="K3240" t="s">
        <v>59</v>
      </c>
      <c r="L3240" t="s">
        <v>26943</v>
      </c>
      <c r="M3240" t="s">
        <v>26944</v>
      </c>
      <c r="N3240" t="s">
        <v>26945</v>
      </c>
      <c r="O3240">
        <f>VLOOKUP(B3240,HIS退!B:F,5,FALSE)</f>
        <v>-345</v>
      </c>
      <c r="P3240" t="str">
        <f>VLOOKUP(B3240,HIS退!B:I,8,FALSE)</f>
        <v>1</v>
      </c>
      <c r="Q3240" s="38">
        <f>VLOOKUP(C3240,招行退!B:F,5,FALSE)</f>
        <v>345</v>
      </c>
      <c r="R3240" t="str">
        <f>VLOOKUP(C3240,招行退!B:H,7,FALSE)</f>
        <v>S</v>
      </c>
      <c r="S3240" t="e">
        <f>VLOOKUP(C3240,招行退!B:I,8,FALSE)</f>
        <v>#N/A</v>
      </c>
    </row>
    <row r="3241" spans="1:19" ht="14.25" hidden="1">
      <c r="A3241" t="s">
        <v>26946</v>
      </c>
      <c r="B3241">
        <v>1082244</v>
      </c>
      <c r="C3241" t="s">
        <v>20121</v>
      </c>
      <c r="D3241" t="s">
        <v>20122</v>
      </c>
      <c r="E3241" t="s">
        <v>20123</v>
      </c>
      <c r="F3241" s="15">
        <v>1852.5</v>
      </c>
      <c r="G3241" t="s">
        <v>34</v>
      </c>
      <c r="H3241" t="s">
        <v>34</v>
      </c>
      <c r="I3241" t="s">
        <v>58</v>
      </c>
      <c r="J3241" t="s">
        <v>48</v>
      </c>
      <c r="K3241" t="s">
        <v>59</v>
      </c>
      <c r="L3241" t="s">
        <v>26947</v>
      </c>
      <c r="M3241" t="s">
        <v>26948</v>
      </c>
      <c r="N3241" t="s">
        <v>26723</v>
      </c>
      <c r="O3241">
        <f>VLOOKUP(B3241,HIS退!B:F,5,FALSE)</f>
        <v>-1852.5</v>
      </c>
      <c r="P3241" t="str">
        <f>VLOOKUP(B3241,HIS退!B:I,8,FALSE)</f>
        <v>1</v>
      </c>
      <c r="Q3241" s="38">
        <f>VLOOKUP(C3241,招行退!B:F,5,FALSE)</f>
        <v>1852.5</v>
      </c>
      <c r="R3241" t="str">
        <f>VLOOKUP(C3241,招行退!B:H,7,FALSE)</f>
        <v>S</v>
      </c>
      <c r="S3241" t="e">
        <f>VLOOKUP(C3241,招行退!B:I,8,FALSE)</f>
        <v>#N/A</v>
      </c>
    </row>
    <row r="3242" spans="1:19" ht="14.25" hidden="1">
      <c r="A3242" t="s">
        <v>26949</v>
      </c>
      <c r="B3242">
        <v>1082324</v>
      </c>
      <c r="C3242" t="s">
        <v>13747</v>
      </c>
      <c r="D3242" t="s">
        <v>20125</v>
      </c>
      <c r="E3242" t="s">
        <v>12802</v>
      </c>
      <c r="F3242" s="15">
        <v>717.84</v>
      </c>
      <c r="G3242" t="s">
        <v>34</v>
      </c>
      <c r="H3242" t="s">
        <v>34</v>
      </c>
      <c r="I3242" t="s">
        <v>340</v>
      </c>
      <c r="J3242" t="s">
        <v>57</v>
      </c>
      <c r="K3242" t="s">
        <v>59</v>
      </c>
      <c r="L3242" t="s">
        <v>13748</v>
      </c>
      <c r="M3242" t="s">
        <v>26950</v>
      </c>
      <c r="N3242" t="s">
        <v>13750</v>
      </c>
      <c r="O3242">
        <f>VLOOKUP(B3242,HIS退!B:F,5,FALSE)</f>
        <v>-717.84</v>
      </c>
      <c r="P3242" t="str">
        <f>VLOOKUP(B3242,HIS退!B:I,8,FALSE)</f>
        <v>9</v>
      </c>
      <c r="Q3242" s="38">
        <f>VLOOKUP(C3242,招行退!B:F,5,FALSE)</f>
        <v>717.84</v>
      </c>
      <c r="R3242" t="str">
        <f>VLOOKUP(C3242,招行退!B:H,7,FALSE)</f>
        <v>B</v>
      </c>
      <c r="S3242" t="str">
        <f>VLOOKUP(C3242,招行退!B:I,8,FALSE)</f>
        <v>20170731</v>
      </c>
    </row>
    <row r="3243" spans="1:19" ht="14.25" hidden="1">
      <c r="A3243" t="s">
        <v>26951</v>
      </c>
      <c r="B3243">
        <v>0</v>
      </c>
      <c r="D3243" t="s">
        <v>26952</v>
      </c>
      <c r="E3243" t="s">
        <v>26953</v>
      </c>
      <c r="F3243" s="15">
        <v>474.44</v>
      </c>
      <c r="G3243" t="s">
        <v>34</v>
      </c>
      <c r="H3243" t="s">
        <v>34</v>
      </c>
      <c r="I3243" t="s">
        <v>61</v>
      </c>
      <c r="J3243" t="s">
        <v>57</v>
      </c>
      <c r="K3243" t="s">
        <v>59</v>
      </c>
      <c r="L3243" t="s">
        <v>26954</v>
      </c>
      <c r="M3243" t="s">
        <v>26955</v>
      </c>
      <c r="N3243" t="s">
        <v>13750</v>
      </c>
      <c r="O3243" t="e">
        <f>VLOOKUP(B3243,HIS退!B:F,5,FALSE)</f>
        <v>#N/A</v>
      </c>
      <c r="P3243" t="e">
        <f>VLOOKUP(B3243,HIS退!B:I,8,FALSE)</f>
        <v>#N/A</v>
      </c>
      <c r="Q3243" s="38" t="e">
        <f>VLOOKUP(C3243,招行退!B:F,5,FALSE)</f>
        <v>#N/A</v>
      </c>
      <c r="R3243" t="e">
        <f>VLOOKUP(C3243,招行退!B:H,7,FALSE)</f>
        <v>#N/A</v>
      </c>
      <c r="S3243" t="e">
        <f>VLOOKUP(C3243,招行退!B:I,8,FALSE)</f>
        <v>#N/A</v>
      </c>
    </row>
    <row r="3244" spans="1:19" ht="14.25" hidden="1">
      <c r="A3244" t="s">
        <v>26956</v>
      </c>
      <c r="B3244">
        <v>0</v>
      </c>
      <c r="D3244" t="s">
        <v>26952</v>
      </c>
      <c r="E3244" t="s">
        <v>26953</v>
      </c>
      <c r="F3244" s="15">
        <v>474</v>
      </c>
      <c r="G3244" t="s">
        <v>34</v>
      </c>
      <c r="H3244" t="s">
        <v>34</v>
      </c>
      <c r="I3244" t="s">
        <v>61</v>
      </c>
      <c r="J3244" t="s">
        <v>57</v>
      </c>
      <c r="K3244" t="s">
        <v>59</v>
      </c>
      <c r="L3244" t="s">
        <v>26957</v>
      </c>
      <c r="M3244" t="s">
        <v>26958</v>
      </c>
      <c r="N3244" t="s">
        <v>13750</v>
      </c>
      <c r="O3244" t="e">
        <f>VLOOKUP(B3244,HIS退!B:F,5,FALSE)</f>
        <v>#N/A</v>
      </c>
      <c r="P3244" t="e">
        <f>VLOOKUP(B3244,HIS退!B:I,8,FALSE)</f>
        <v>#N/A</v>
      </c>
      <c r="Q3244" s="38" t="e">
        <f>VLOOKUP(C3244,招行退!B:F,5,FALSE)</f>
        <v>#N/A</v>
      </c>
      <c r="R3244" t="e">
        <f>VLOOKUP(C3244,招行退!B:H,7,FALSE)</f>
        <v>#N/A</v>
      </c>
      <c r="S3244" t="e">
        <f>VLOOKUP(C3244,招行退!B:I,8,FALSE)</f>
        <v>#N/A</v>
      </c>
    </row>
    <row r="3245" spans="1:19" ht="14.25" hidden="1">
      <c r="A3245" t="s">
        <v>26959</v>
      </c>
      <c r="B3245">
        <v>1082535</v>
      </c>
      <c r="C3245" t="s">
        <v>20127</v>
      </c>
      <c r="D3245" t="s">
        <v>20128</v>
      </c>
      <c r="E3245" t="s">
        <v>20129</v>
      </c>
      <c r="F3245" s="15">
        <v>237</v>
      </c>
      <c r="G3245" t="s">
        <v>34</v>
      </c>
      <c r="H3245" t="s">
        <v>34</v>
      </c>
      <c r="I3245" t="s">
        <v>58</v>
      </c>
      <c r="J3245" t="s">
        <v>48</v>
      </c>
      <c r="K3245" t="s">
        <v>59</v>
      </c>
      <c r="L3245" t="s">
        <v>26960</v>
      </c>
      <c r="M3245" t="s">
        <v>26961</v>
      </c>
      <c r="N3245" t="s">
        <v>26962</v>
      </c>
      <c r="O3245">
        <f>VLOOKUP(B3245,HIS退!B:F,5,FALSE)</f>
        <v>-237</v>
      </c>
      <c r="P3245" t="str">
        <f>VLOOKUP(B3245,HIS退!B:I,8,FALSE)</f>
        <v>1</v>
      </c>
      <c r="Q3245" s="38">
        <f>VLOOKUP(C3245,招行退!B:F,5,FALSE)</f>
        <v>237</v>
      </c>
      <c r="R3245" t="str">
        <f>VLOOKUP(C3245,招行退!B:H,7,FALSE)</f>
        <v>S</v>
      </c>
      <c r="S3245" t="e">
        <f>VLOOKUP(C3245,招行退!B:I,8,FALSE)</f>
        <v>#N/A</v>
      </c>
    </row>
    <row r="3246" spans="1:19" ht="14.25" hidden="1">
      <c r="A3246" t="s">
        <v>26963</v>
      </c>
      <c r="B3246">
        <v>1082569</v>
      </c>
      <c r="C3246" t="s">
        <v>20131</v>
      </c>
      <c r="D3246" t="s">
        <v>20132</v>
      </c>
      <c r="E3246" t="s">
        <v>8240</v>
      </c>
      <c r="F3246" s="15">
        <v>200</v>
      </c>
      <c r="G3246" t="s">
        <v>34</v>
      </c>
      <c r="H3246" t="s">
        <v>34</v>
      </c>
      <c r="I3246" t="s">
        <v>58</v>
      </c>
      <c r="J3246" t="s">
        <v>48</v>
      </c>
      <c r="K3246" t="s">
        <v>59</v>
      </c>
      <c r="L3246" t="s">
        <v>26964</v>
      </c>
      <c r="M3246" t="s">
        <v>26965</v>
      </c>
      <c r="N3246" t="s">
        <v>26962</v>
      </c>
      <c r="O3246">
        <f>VLOOKUP(B3246,HIS退!B:F,5,FALSE)</f>
        <v>-200</v>
      </c>
      <c r="P3246" t="str">
        <f>VLOOKUP(B3246,HIS退!B:I,8,FALSE)</f>
        <v>1</v>
      </c>
      <c r="Q3246" s="38">
        <f>VLOOKUP(C3246,招行退!B:F,5,FALSE)</f>
        <v>200</v>
      </c>
      <c r="R3246" t="str">
        <f>VLOOKUP(C3246,招行退!B:H,7,FALSE)</f>
        <v>S</v>
      </c>
      <c r="S3246" t="e">
        <f>VLOOKUP(C3246,招行退!B:I,8,FALSE)</f>
        <v>#N/A</v>
      </c>
    </row>
    <row r="3247" spans="1:19" ht="14.25" hidden="1">
      <c r="A3247" t="s">
        <v>26966</v>
      </c>
      <c r="B3247">
        <v>1082596</v>
      </c>
      <c r="C3247" t="s">
        <v>20134</v>
      </c>
      <c r="D3247" t="s">
        <v>20135</v>
      </c>
      <c r="E3247" t="s">
        <v>20136</v>
      </c>
      <c r="F3247" s="15">
        <v>1810.27</v>
      </c>
      <c r="G3247" t="s">
        <v>34</v>
      </c>
      <c r="H3247" t="s">
        <v>34</v>
      </c>
      <c r="I3247" t="s">
        <v>58</v>
      </c>
      <c r="J3247" t="s">
        <v>48</v>
      </c>
      <c r="K3247" t="s">
        <v>59</v>
      </c>
      <c r="L3247" t="s">
        <v>26967</v>
      </c>
      <c r="M3247" t="s">
        <v>26968</v>
      </c>
      <c r="N3247" t="s">
        <v>26969</v>
      </c>
      <c r="O3247">
        <f>VLOOKUP(B3247,HIS退!B:F,5,FALSE)</f>
        <v>-1810.27</v>
      </c>
      <c r="P3247" t="str">
        <f>VLOOKUP(B3247,HIS退!B:I,8,FALSE)</f>
        <v>1</v>
      </c>
      <c r="Q3247" s="38">
        <f>VLOOKUP(C3247,招行退!B:F,5,FALSE)</f>
        <v>1810.27</v>
      </c>
      <c r="R3247" t="str">
        <f>VLOOKUP(C3247,招行退!B:H,7,FALSE)</f>
        <v>S</v>
      </c>
      <c r="S3247" t="e">
        <f>VLOOKUP(C3247,招行退!B:I,8,FALSE)</f>
        <v>#N/A</v>
      </c>
    </row>
    <row r="3248" spans="1:19" ht="14.25" hidden="1">
      <c r="A3248" t="s">
        <v>26970</v>
      </c>
      <c r="B3248">
        <v>1082655</v>
      </c>
      <c r="C3248" t="s">
        <v>20138</v>
      </c>
      <c r="D3248" t="s">
        <v>20139</v>
      </c>
      <c r="E3248" t="s">
        <v>13709</v>
      </c>
      <c r="F3248" s="15">
        <v>100</v>
      </c>
      <c r="G3248" t="s">
        <v>34</v>
      </c>
      <c r="H3248" t="s">
        <v>34</v>
      </c>
      <c r="I3248" t="s">
        <v>58</v>
      </c>
      <c r="J3248" t="s">
        <v>48</v>
      </c>
      <c r="K3248" t="s">
        <v>59</v>
      </c>
      <c r="L3248" t="s">
        <v>26971</v>
      </c>
      <c r="M3248" t="s">
        <v>26972</v>
      </c>
      <c r="N3248" t="s">
        <v>26973</v>
      </c>
      <c r="O3248">
        <f>VLOOKUP(B3248,HIS退!B:F,5,FALSE)</f>
        <v>-100</v>
      </c>
      <c r="P3248" t="str">
        <f>VLOOKUP(B3248,HIS退!B:I,8,FALSE)</f>
        <v>1</v>
      </c>
      <c r="Q3248" s="38">
        <f>VLOOKUP(C3248,招行退!B:F,5,FALSE)</f>
        <v>100</v>
      </c>
      <c r="R3248" t="str">
        <f>VLOOKUP(C3248,招行退!B:H,7,FALSE)</f>
        <v>S</v>
      </c>
      <c r="S3248" t="e">
        <f>VLOOKUP(C3248,招行退!B:I,8,FALSE)</f>
        <v>#N/A</v>
      </c>
    </row>
    <row r="3249" spans="1:19" ht="14.25" hidden="1">
      <c r="A3249" t="s">
        <v>26974</v>
      </c>
      <c r="B3249">
        <v>1082675</v>
      </c>
      <c r="C3249" t="s">
        <v>20141</v>
      </c>
      <c r="D3249" t="s">
        <v>17688</v>
      </c>
      <c r="E3249" t="s">
        <v>17689</v>
      </c>
      <c r="F3249" s="15">
        <v>2012.32</v>
      </c>
      <c r="G3249" t="s">
        <v>34</v>
      </c>
      <c r="H3249" t="s">
        <v>34</v>
      </c>
      <c r="I3249" t="s">
        <v>58</v>
      </c>
      <c r="J3249" t="s">
        <v>48</v>
      </c>
      <c r="K3249" t="s">
        <v>59</v>
      </c>
      <c r="L3249" t="s">
        <v>26975</v>
      </c>
      <c r="M3249" t="s">
        <v>26976</v>
      </c>
      <c r="N3249" t="s">
        <v>24417</v>
      </c>
      <c r="O3249">
        <f>VLOOKUP(B3249,HIS退!B:F,5,FALSE)</f>
        <v>-2012.32</v>
      </c>
      <c r="P3249" t="str">
        <f>VLOOKUP(B3249,HIS退!B:I,8,FALSE)</f>
        <v>1</v>
      </c>
      <c r="Q3249" s="38">
        <f>VLOOKUP(C3249,招行退!B:F,5,FALSE)</f>
        <v>2012.32</v>
      </c>
      <c r="R3249" t="str">
        <f>VLOOKUP(C3249,招行退!B:H,7,FALSE)</f>
        <v>S</v>
      </c>
      <c r="S3249" t="e">
        <f>VLOOKUP(C3249,招行退!B:I,8,FALSE)</f>
        <v>#N/A</v>
      </c>
    </row>
    <row r="3250" spans="1:19" ht="14.25" hidden="1">
      <c r="A3250" t="s">
        <v>26977</v>
      </c>
      <c r="B3250">
        <v>1082690</v>
      </c>
      <c r="C3250" t="s">
        <v>13706</v>
      </c>
      <c r="D3250" t="s">
        <v>16157</v>
      </c>
      <c r="E3250" t="s">
        <v>13709</v>
      </c>
      <c r="F3250" s="15">
        <v>48</v>
      </c>
      <c r="G3250" t="s">
        <v>34</v>
      </c>
      <c r="H3250" t="s">
        <v>34</v>
      </c>
      <c r="I3250" t="s">
        <v>340</v>
      </c>
      <c r="J3250" t="s">
        <v>57</v>
      </c>
      <c r="K3250" t="s">
        <v>59</v>
      </c>
      <c r="L3250" t="s">
        <v>13707</v>
      </c>
      <c r="M3250" t="s">
        <v>26978</v>
      </c>
      <c r="N3250" t="s">
        <v>13710</v>
      </c>
      <c r="O3250">
        <f>VLOOKUP(B3250,HIS退!B:F,5,FALSE)</f>
        <v>-48</v>
      </c>
      <c r="P3250" t="str">
        <f>VLOOKUP(B3250,HIS退!B:I,8,FALSE)</f>
        <v>9</v>
      </c>
      <c r="Q3250" s="38">
        <f>VLOOKUP(C3250,招行退!B:F,5,FALSE)</f>
        <v>48</v>
      </c>
      <c r="R3250" t="str">
        <f>VLOOKUP(C3250,招行退!B:H,7,FALSE)</f>
        <v>B</v>
      </c>
      <c r="S3250" t="str">
        <f>VLOOKUP(C3250,招行退!B:I,8,FALSE)</f>
        <v>20170731</v>
      </c>
    </row>
    <row r="3251" spans="1:19" ht="14.25" hidden="1">
      <c r="A3251" t="s">
        <v>26979</v>
      </c>
      <c r="B3251">
        <v>1082719</v>
      </c>
      <c r="C3251" t="s">
        <v>20144</v>
      </c>
      <c r="D3251" t="s">
        <v>20145</v>
      </c>
      <c r="E3251" t="s">
        <v>20146</v>
      </c>
      <c r="F3251" s="15">
        <v>20</v>
      </c>
      <c r="G3251" t="s">
        <v>34</v>
      </c>
      <c r="H3251" t="s">
        <v>34</v>
      </c>
      <c r="I3251" t="s">
        <v>58</v>
      </c>
      <c r="J3251" t="s">
        <v>48</v>
      </c>
      <c r="K3251" t="s">
        <v>59</v>
      </c>
      <c r="L3251" t="s">
        <v>26980</v>
      </c>
      <c r="M3251" t="s">
        <v>26981</v>
      </c>
      <c r="N3251" t="s">
        <v>13686</v>
      </c>
      <c r="O3251">
        <f>VLOOKUP(B3251,HIS退!B:F,5,FALSE)</f>
        <v>-20</v>
      </c>
      <c r="P3251" t="str">
        <f>VLOOKUP(B3251,HIS退!B:I,8,FALSE)</f>
        <v>1</v>
      </c>
      <c r="Q3251" s="38">
        <f>VLOOKUP(C3251,招行退!B:F,5,FALSE)</f>
        <v>20</v>
      </c>
      <c r="R3251" t="str">
        <f>VLOOKUP(C3251,招行退!B:H,7,FALSE)</f>
        <v>S</v>
      </c>
      <c r="S3251" t="e">
        <f>VLOOKUP(C3251,招行退!B:I,8,FALSE)</f>
        <v>#N/A</v>
      </c>
    </row>
    <row r="3252" spans="1:19" ht="14.25" hidden="1">
      <c r="A3252" t="s">
        <v>26982</v>
      </c>
      <c r="B3252">
        <v>1082765</v>
      </c>
      <c r="C3252" t="s">
        <v>13682</v>
      </c>
      <c r="D3252" t="s">
        <v>20148</v>
      </c>
      <c r="E3252" t="s">
        <v>13685</v>
      </c>
      <c r="F3252" s="15">
        <v>310.5</v>
      </c>
      <c r="G3252" t="s">
        <v>34</v>
      </c>
      <c r="H3252" t="s">
        <v>34</v>
      </c>
      <c r="I3252" t="s">
        <v>340</v>
      </c>
      <c r="J3252" t="s">
        <v>57</v>
      </c>
      <c r="K3252" t="s">
        <v>59</v>
      </c>
      <c r="L3252" t="s">
        <v>13683</v>
      </c>
      <c r="M3252" t="s">
        <v>26983</v>
      </c>
      <c r="N3252" t="s">
        <v>13686</v>
      </c>
      <c r="O3252">
        <f>VLOOKUP(B3252,HIS退!B:F,5,FALSE)</f>
        <v>-310.5</v>
      </c>
      <c r="P3252" t="str">
        <f>VLOOKUP(B3252,HIS退!B:I,8,FALSE)</f>
        <v>9</v>
      </c>
      <c r="Q3252" s="38">
        <f>VLOOKUP(C3252,招行退!B:F,5,FALSE)</f>
        <v>310.5</v>
      </c>
      <c r="R3252" t="str">
        <f>VLOOKUP(C3252,招行退!B:H,7,FALSE)</f>
        <v>B</v>
      </c>
      <c r="S3252" t="str">
        <f>VLOOKUP(C3252,招行退!B:I,8,FALSE)</f>
        <v>20170731</v>
      </c>
    </row>
    <row r="3253" spans="1:19" ht="14.25" hidden="1">
      <c r="A3253" t="s">
        <v>26984</v>
      </c>
      <c r="B3253">
        <v>1082774</v>
      </c>
      <c r="C3253" t="s">
        <v>20150</v>
      </c>
      <c r="D3253" t="s">
        <v>20151</v>
      </c>
      <c r="E3253" t="s">
        <v>20152</v>
      </c>
      <c r="F3253" s="15">
        <v>5000</v>
      </c>
      <c r="G3253" t="s">
        <v>34</v>
      </c>
      <c r="H3253" t="s">
        <v>34</v>
      </c>
      <c r="I3253" t="s">
        <v>58</v>
      </c>
      <c r="J3253" t="s">
        <v>48</v>
      </c>
      <c r="K3253" t="s">
        <v>59</v>
      </c>
      <c r="L3253" t="s">
        <v>26985</v>
      </c>
      <c r="M3253" t="s">
        <v>26986</v>
      </c>
      <c r="N3253" t="s">
        <v>26987</v>
      </c>
      <c r="O3253">
        <f>VLOOKUP(B3253,HIS退!B:F,5,FALSE)</f>
        <v>-5000</v>
      </c>
      <c r="P3253" t="str">
        <f>VLOOKUP(B3253,HIS退!B:I,8,FALSE)</f>
        <v>1</v>
      </c>
      <c r="Q3253" s="38">
        <f>VLOOKUP(C3253,招行退!B:F,5,FALSE)</f>
        <v>5000</v>
      </c>
      <c r="R3253" t="str">
        <f>VLOOKUP(C3253,招行退!B:H,7,FALSE)</f>
        <v>S</v>
      </c>
      <c r="S3253" t="e">
        <f>VLOOKUP(C3253,招行退!B:I,8,FALSE)</f>
        <v>#N/A</v>
      </c>
    </row>
    <row r="3254" spans="1:19" ht="14.25" hidden="1">
      <c r="A3254" t="s">
        <v>26988</v>
      </c>
      <c r="B3254">
        <v>1082816</v>
      </c>
      <c r="C3254" t="s">
        <v>20154</v>
      </c>
      <c r="D3254" t="s">
        <v>20155</v>
      </c>
      <c r="E3254" t="s">
        <v>20156</v>
      </c>
      <c r="F3254" s="15">
        <v>94.5</v>
      </c>
      <c r="G3254" t="s">
        <v>34</v>
      </c>
      <c r="H3254" t="s">
        <v>34</v>
      </c>
      <c r="I3254" t="s">
        <v>58</v>
      </c>
      <c r="J3254" t="s">
        <v>48</v>
      </c>
      <c r="K3254" t="s">
        <v>59</v>
      </c>
      <c r="L3254" t="s">
        <v>26989</v>
      </c>
      <c r="M3254" t="s">
        <v>26990</v>
      </c>
      <c r="N3254" t="s">
        <v>26991</v>
      </c>
      <c r="O3254">
        <f>VLOOKUP(B3254,HIS退!B:F,5,FALSE)</f>
        <v>-94.5</v>
      </c>
      <c r="P3254" t="str">
        <f>VLOOKUP(B3254,HIS退!B:I,8,FALSE)</f>
        <v>1</v>
      </c>
      <c r="Q3254" s="38">
        <f>VLOOKUP(C3254,招行退!B:F,5,FALSE)</f>
        <v>94.5</v>
      </c>
      <c r="R3254" t="str">
        <f>VLOOKUP(C3254,招行退!B:H,7,FALSE)</f>
        <v>S</v>
      </c>
      <c r="S3254" t="e">
        <f>VLOOKUP(C3254,招行退!B:I,8,FALSE)</f>
        <v>#N/A</v>
      </c>
    </row>
    <row r="3255" spans="1:19" ht="14.25" hidden="1">
      <c r="A3255" t="s">
        <v>26992</v>
      </c>
      <c r="B3255">
        <v>1082905</v>
      </c>
      <c r="C3255" t="s">
        <v>13692</v>
      </c>
      <c r="D3255" t="s">
        <v>20158</v>
      </c>
      <c r="E3255" t="s">
        <v>13695</v>
      </c>
      <c r="F3255" s="15">
        <v>802.5</v>
      </c>
      <c r="G3255" t="s">
        <v>34</v>
      </c>
      <c r="H3255" t="s">
        <v>34</v>
      </c>
      <c r="I3255" t="s">
        <v>340</v>
      </c>
      <c r="J3255" t="s">
        <v>57</v>
      </c>
      <c r="K3255" t="s">
        <v>59</v>
      </c>
      <c r="L3255" t="s">
        <v>13693</v>
      </c>
      <c r="M3255" t="s">
        <v>26993</v>
      </c>
      <c r="N3255" t="s">
        <v>13696</v>
      </c>
      <c r="O3255">
        <f>VLOOKUP(B3255,HIS退!B:F,5,FALSE)</f>
        <v>-802.5</v>
      </c>
      <c r="P3255" t="str">
        <f>VLOOKUP(B3255,HIS退!B:I,8,FALSE)</f>
        <v>9</v>
      </c>
      <c r="Q3255" s="38">
        <f>VLOOKUP(C3255,招行退!B:F,5,FALSE)</f>
        <v>802.5</v>
      </c>
      <c r="R3255" t="str">
        <f>VLOOKUP(C3255,招行退!B:H,7,FALSE)</f>
        <v>B</v>
      </c>
      <c r="S3255" t="str">
        <f>VLOOKUP(C3255,招行退!B:I,8,FALSE)</f>
        <v>20170731</v>
      </c>
    </row>
    <row r="3256" spans="1:19" ht="14.25" hidden="1">
      <c r="A3256" t="s">
        <v>26994</v>
      </c>
      <c r="B3256">
        <v>1082977</v>
      </c>
      <c r="C3256" t="s">
        <v>20160</v>
      </c>
      <c r="D3256" t="s">
        <v>20161</v>
      </c>
      <c r="E3256" t="s">
        <v>20156</v>
      </c>
      <c r="F3256" s="15">
        <v>7900</v>
      </c>
      <c r="G3256" t="s">
        <v>34</v>
      </c>
      <c r="H3256" t="s">
        <v>34</v>
      </c>
      <c r="I3256" t="s">
        <v>58</v>
      </c>
      <c r="J3256" t="s">
        <v>48</v>
      </c>
      <c r="K3256" t="s">
        <v>59</v>
      </c>
      <c r="L3256" t="s">
        <v>26995</v>
      </c>
      <c r="M3256" t="s">
        <v>26996</v>
      </c>
      <c r="N3256" t="s">
        <v>26997</v>
      </c>
      <c r="O3256">
        <f>VLOOKUP(B3256,HIS退!B:F,5,FALSE)</f>
        <v>-7900</v>
      </c>
      <c r="P3256" t="str">
        <f>VLOOKUP(B3256,HIS退!B:I,8,FALSE)</f>
        <v>1</v>
      </c>
      <c r="Q3256" s="38">
        <f>VLOOKUP(C3256,招行退!B:F,5,FALSE)</f>
        <v>7900</v>
      </c>
      <c r="R3256" t="str">
        <f>VLOOKUP(C3256,招行退!B:H,7,FALSE)</f>
        <v>S</v>
      </c>
      <c r="S3256" t="e">
        <f>VLOOKUP(C3256,招行退!B:I,8,FALSE)</f>
        <v>#N/A</v>
      </c>
    </row>
    <row r="3257" spans="1:19" ht="14.25" hidden="1">
      <c r="A3257" t="s">
        <v>26998</v>
      </c>
      <c r="B3257">
        <v>1082982</v>
      </c>
      <c r="C3257" t="s">
        <v>20163</v>
      </c>
      <c r="D3257" t="s">
        <v>20164</v>
      </c>
      <c r="E3257" t="s">
        <v>20165</v>
      </c>
      <c r="F3257" s="15">
        <v>650.55999999999995</v>
      </c>
      <c r="G3257" t="s">
        <v>34</v>
      </c>
      <c r="H3257" t="s">
        <v>34</v>
      </c>
      <c r="I3257" t="s">
        <v>58</v>
      </c>
      <c r="J3257" t="s">
        <v>48</v>
      </c>
      <c r="K3257" t="s">
        <v>59</v>
      </c>
      <c r="L3257" t="s">
        <v>26999</v>
      </c>
      <c r="M3257" t="s">
        <v>27000</v>
      </c>
      <c r="N3257" t="s">
        <v>27001</v>
      </c>
      <c r="O3257">
        <f>VLOOKUP(B3257,HIS退!B:F,5,FALSE)</f>
        <v>-650.55999999999995</v>
      </c>
      <c r="P3257" t="str">
        <f>VLOOKUP(B3257,HIS退!B:I,8,FALSE)</f>
        <v>1</v>
      </c>
      <c r="Q3257" s="38">
        <f>VLOOKUP(C3257,招行退!B:F,5,FALSE)</f>
        <v>650.55999999999995</v>
      </c>
      <c r="R3257" t="str">
        <f>VLOOKUP(C3257,招行退!B:H,7,FALSE)</f>
        <v>S</v>
      </c>
      <c r="S3257" t="e">
        <f>VLOOKUP(C3257,招行退!B:I,8,FALSE)</f>
        <v>#N/A</v>
      </c>
    </row>
    <row r="3258" spans="1:19" ht="14.25" hidden="1">
      <c r="A3258" t="s">
        <v>27002</v>
      </c>
      <c r="B3258">
        <v>1083031</v>
      </c>
      <c r="C3258" t="s">
        <v>20167</v>
      </c>
      <c r="D3258" t="s">
        <v>20168</v>
      </c>
      <c r="E3258" t="s">
        <v>20169</v>
      </c>
      <c r="F3258" s="15">
        <v>32</v>
      </c>
      <c r="G3258" t="s">
        <v>34</v>
      </c>
      <c r="H3258" t="s">
        <v>34</v>
      </c>
      <c r="I3258" t="s">
        <v>58</v>
      </c>
      <c r="J3258" t="s">
        <v>48</v>
      </c>
      <c r="K3258" t="s">
        <v>59</v>
      </c>
      <c r="L3258" t="s">
        <v>27003</v>
      </c>
      <c r="M3258" t="s">
        <v>27004</v>
      </c>
      <c r="N3258" t="s">
        <v>27005</v>
      </c>
      <c r="O3258">
        <f>VLOOKUP(B3258,HIS退!B:F,5,FALSE)</f>
        <v>-32</v>
      </c>
      <c r="P3258" t="str">
        <f>VLOOKUP(B3258,HIS退!B:I,8,FALSE)</f>
        <v>1</v>
      </c>
      <c r="Q3258" s="38">
        <f>VLOOKUP(C3258,招行退!B:F,5,FALSE)</f>
        <v>32</v>
      </c>
      <c r="R3258" t="str">
        <f>VLOOKUP(C3258,招行退!B:H,7,FALSE)</f>
        <v>S</v>
      </c>
      <c r="S3258" t="e">
        <f>VLOOKUP(C3258,招行退!B:I,8,FALSE)</f>
        <v>#N/A</v>
      </c>
    </row>
    <row r="3259" spans="1:19" ht="14.25" hidden="1">
      <c r="A3259" t="s">
        <v>27006</v>
      </c>
      <c r="B3259">
        <v>1083081</v>
      </c>
      <c r="C3259" t="s">
        <v>13699</v>
      </c>
      <c r="D3259" t="s">
        <v>20171</v>
      </c>
      <c r="E3259" t="s">
        <v>13702</v>
      </c>
      <c r="F3259" s="15">
        <v>5078</v>
      </c>
      <c r="G3259" t="s">
        <v>34</v>
      </c>
      <c r="H3259" t="s">
        <v>34</v>
      </c>
      <c r="I3259" t="s">
        <v>340</v>
      </c>
      <c r="J3259" t="s">
        <v>57</v>
      </c>
      <c r="K3259" t="s">
        <v>59</v>
      </c>
      <c r="L3259" t="s">
        <v>13700</v>
      </c>
      <c r="M3259" t="s">
        <v>27007</v>
      </c>
      <c r="N3259" t="s">
        <v>13703</v>
      </c>
      <c r="O3259">
        <f>VLOOKUP(B3259,HIS退!B:F,5,FALSE)</f>
        <v>-5078</v>
      </c>
      <c r="P3259" t="str">
        <f>VLOOKUP(B3259,HIS退!B:I,8,FALSE)</f>
        <v>9</v>
      </c>
      <c r="Q3259" s="38">
        <f>VLOOKUP(C3259,招行退!B:F,5,FALSE)</f>
        <v>5078</v>
      </c>
      <c r="R3259" t="str">
        <f>VLOOKUP(C3259,招行退!B:H,7,FALSE)</f>
        <v>B</v>
      </c>
      <c r="S3259" t="str">
        <f>VLOOKUP(C3259,招行退!B:I,8,FALSE)</f>
        <v>20170731</v>
      </c>
    </row>
    <row r="3260" spans="1:19" ht="14.25" hidden="1">
      <c r="A3260" t="s">
        <v>27008</v>
      </c>
      <c r="B3260">
        <v>1083108</v>
      </c>
      <c r="C3260" t="s">
        <v>20173</v>
      </c>
      <c r="D3260" t="s">
        <v>20174</v>
      </c>
      <c r="E3260" t="s">
        <v>20175</v>
      </c>
      <c r="F3260" s="15">
        <v>3283.85</v>
      </c>
      <c r="G3260" t="s">
        <v>34</v>
      </c>
      <c r="H3260" t="s">
        <v>34</v>
      </c>
      <c r="I3260" t="s">
        <v>58</v>
      </c>
      <c r="J3260" t="s">
        <v>48</v>
      </c>
      <c r="K3260" t="s">
        <v>59</v>
      </c>
      <c r="L3260" t="s">
        <v>27009</v>
      </c>
      <c r="M3260" t="s">
        <v>27010</v>
      </c>
      <c r="N3260" t="s">
        <v>27011</v>
      </c>
      <c r="O3260">
        <f>VLOOKUP(B3260,HIS退!B:F,5,FALSE)</f>
        <v>-3283.85</v>
      </c>
      <c r="P3260" t="str">
        <f>VLOOKUP(B3260,HIS退!B:I,8,FALSE)</f>
        <v>1</v>
      </c>
      <c r="Q3260" s="38">
        <f>VLOOKUP(C3260,招行退!B:F,5,FALSE)</f>
        <v>3283.85</v>
      </c>
      <c r="R3260" t="str">
        <f>VLOOKUP(C3260,招行退!B:H,7,FALSE)</f>
        <v>S</v>
      </c>
      <c r="S3260" t="e">
        <f>VLOOKUP(C3260,招行退!B:I,8,FALSE)</f>
        <v>#N/A</v>
      </c>
    </row>
    <row r="3261" spans="1:19" ht="14.25" hidden="1">
      <c r="A3261" t="s">
        <v>27012</v>
      </c>
      <c r="B3261">
        <v>1083246</v>
      </c>
      <c r="C3261" t="s">
        <v>13689</v>
      </c>
      <c r="D3261" t="s">
        <v>19517</v>
      </c>
      <c r="E3261" t="s">
        <v>13479</v>
      </c>
      <c r="F3261" s="15">
        <v>592.85</v>
      </c>
      <c r="G3261" t="s">
        <v>34</v>
      </c>
      <c r="H3261" t="s">
        <v>34</v>
      </c>
      <c r="I3261" t="s">
        <v>340</v>
      </c>
      <c r="J3261" t="s">
        <v>57</v>
      </c>
      <c r="K3261" t="s">
        <v>59</v>
      </c>
      <c r="L3261" t="s">
        <v>13690</v>
      </c>
      <c r="M3261" t="s">
        <v>27013</v>
      </c>
      <c r="N3261" t="s">
        <v>13480</v>
      </c>
      <c r="O3261">
        <f>VLOOKUP(B3261,HIS退!B:F,5,FALSE)</f>
        <v>-592.85</v>
      </c>
      <c r="P3261" t="str">
        <f>VLOOKUP(B3261,HIS退!B:I,8,FALSE)</f>
        <v>9</v>
      </c>
      <c r="Q3261" s="38">
        <f>VLOOKUP(C3261,招行退!B:F,5,FALSE)</f>
        <v>592.85</v>
      </c>
      <c r="R3261" t="str">
        <f>VLOOKUP(C3261,招行退!B:H,7,FALSE)</f>
        <v>B</v>
      </c>
      <c r="S3261" t="str">
        <f>VLOOKUP(C3261,招行退!B:I,8,FALSE)</f>
        <v>20170728</v>
      </c>
    </row>
    <row r="3262" spans="1:19" ht="14.25" hidden="1">
      <c r="A3262" t="s">
        <v>27014</v>
      </c>
      <c r="B3262">
        <v>1083295</v>
      </c>
      <c r="C3262" t="s">
        <v>20178</v>
      </c>
      <c r="D3262" t="s">
        <v>20179</v>
      </c>
      <c r="E3262" t="s">
        <v>18867</v>
      </c>
      <c r="F3262" s="15">
        <v>5000</v>
      </c>
      <c r="G3262" t="s">
        <v>34</v>
      </c>
      <c r="H3262" t="s">
        <v>34</v>
      </c>
      <c r="I3262" t="s">
        <v>58</v>
      </c>
      <c r="J3262" t="s">
        <v>48</v>
      </c>
      <c r="K3262" t="s">
        <v>59</v>
      </c>
      <c r="L3262" t="s">
        <v>27015</v>
      </c>
      <c r="M3262" t="s">
        <v>27016</v>
      </c>
      <c r="N3262" t="s">
        <v>27017</v>
      </c>
      <c r="O3262">
        <f>VLOOKUP(B3262,HIS退!B:F,5,FALSE)</f>
        <v>-5000</v>
      </c>
      <c r="P3262" t="str">
        <f>VLOOKUP(B3262,HIS退!B:I,8,FALSE)</f>
        <v>1</v>
      </c>
      <c r="Q3262" s="38">
        <f>VLOOKUP(C3262,招行退!B:F,5,FALSE)</f>
        <v>5000</v>
      </c>
      <c r="R3262" t="str">
        <f>VLOOKUP(C3262,招行退!B:H,7,FALSE)</f>
        <v>S</v>
      </c>
      <c r="S3262" t="e">
        <f>VLOOKUP(C3262,招行退!B:I,8,FALSE)</f>
        <v>#N/A</v>
      </c>
    </row>
    <row r="3263" spans="1:19" ht="14.25" hidden="1">
      <c r="A3263" t="s">
        <v>27018</v>
      </c>
      <c r="B3263">
        <v>1083392</v>
      </c>
      <c r="C3263" t="s">
        <v>20181</v>
      </c>
      <c r="D3263" t="s">
        <v>20182</v>
      </c>
      <c r="E3263" t="s">
        <v>20183</v>
      </c>
      <c r="F3263" s="15">
        <v>500</v>
      </c>
      <c r="G3263" t="s">
        <v>34</v>
      </c>
      <c r="H3263" t="s">
        <v>34</v>
      </c>
      <c r="I3263" t="s">
        <v>58</v>
      </c>
      <c r="J3263" t="s">
        <v>48</v>
      </c>
      <c r="K3263" t="s">
        <v>59</v>
      </c>
      <c r="L3263" t="s">
        <v>27019</v>
      </c>
      <c r="M3263" t="s">
        <v>27020</v>
      </c>
      <c r="N3263" t="s">
        <v>27021</v>
      </c>
      <c r="O3263">
        <f>VLOOKUP(B3263,HIS退!B:F,5,FALSE)</f>
        <v>-500</v>
      </c>
      <c r="P3263" t="str">
        <f>VLOOKUP(B3263,HIS退!B:I,8,FALSE)</f>
        <v>1</v>
      </c>
      <c r="Q3263" s="38">
        <f>VLOOKUP(C3263,招行退!B:F,5,FALSE)</f>
        <v>500</v>
      </c>
      <c r="R3263" t="str">
        <f>VLOOKUP(C3263,招行退!B:H,7,FALSE)</f>
        <v>S</v>
      </c>
      <c r="S3263" t="e">
        <f>VLOOKUP(C3263,招行退!B:I,8,FALSE)</f>
        <v>#N/A</v>
      </c>
    </row>
    <row r="3264" spans="1:19" ht="14.25" hidden="1">
      <c r="A3264" t="s">
        <v>27022</v>
      </c>
      <c r="B3264">
        <v>1083454</v>
      </c>
      <c r="C3264" t="s">
        <v>20185</v>
      </c>
      <c r="D3264" t="s">
        <v>20186</v>
      </c>
      <c r="E3264" t="s">
        <v>20187</v>
      </c>
      <c r="F3264" s="15">
        <v>1781</v>
      </c>
      <c r="G3264" t="s">
        <v>34</v>
      </c>
      <c r="H3264" t="s">
        <v>34</v>
      </c>
      <c r="I3264" t="s">
        <v>58</v>
      </c>
      <c r="J3264" t="s">
        <v>48</v>
      </c>
      <c r="K3264" t="s">
        <v>59</v>
      </c>
      <c r="L3264" t="s">
        <v>27023</v>
      </c>
      <c r="M3264" t="s">
        <v>27024</v>
      </c>
      <c r="N3264" t="s">
        <v>27025</v>
      </c>
      <c r="O3264">
        <f>VLOOKUP(B3264,HIS退!B:F,5,FALSE)</f>
        <v>-1781</v>
      </c>
      <c r="P3264" t="str">
        <f>VLOOKUP(B3264,HIS退!B:I,8,FALSE)</f>
        <v>1</v>
      </c>
      <c r="Q3264" s="38">
        <f>VLOOKUP(C3264,招行退!B:F,5,FALSE)</f>
        <v>1781</v>
      </c>
      <c r="R3264" t="str">
        <f>VLOOKUP(C3264,招行退!B:H,7,FALSE)</f>
        <v>S</v>
      </c>
      <c r="S3264" t="e">
        <f>VLOOKUP(C3264,招行退!B:I,8,FALSE)</f>
        <v>#N/A</v>
      </c>
    </row>
    <row r="3265" spans="1:19" ht="14.25" hidden="1">
      <c r="A3265" t="s">
        <v>27026</v>
      </c>
      <c r="B3265">
        <v>1083557</v>
      </c>
      <c r="C3265" t="s">
        <v>20189</v>
      </c>
      <c r="D3265" t="s">
        <v>20190</v>
      </c>
      <c r="E3265" t="s">
        <v>20191</v>
      </c>
      <c r="F3265" s="15">
        <v>300</v>
      </c>
      <c r="G3265" t="s">
        <v>34</v>
      </c>
      <c r="H3265" t="s">
        <v>34</v>
      </c>
      <c r="I3265" t="s">
        <v>58</v>
      </c>
      <c r="J3265" t="s">
        <v>48</v>
      </c>
      <c r="K3265" t="s">
        <v>59</v>
      </c>
      <c r="L3265" t="s">
        <v>27027</v>
      </c>
      <c r="M3265" t="s">
        <v>27028</v>
      </c>
      <c r="N3265" t="s">
        <v>27029</v>
      </c>
      <c r="O3265">
        <f>VLOOKUP(B3265,HIS退!B:F,5,FALSE)</f>
        <v>-300</v>
      </c>
      <c r="P3265" t="str">
        <f>VLOOKUP(B3265,HIS退!B:I,8,FALSE)</f>
        <v>1</v>
      </c>
      <c r="Q3265" s="38">
        <f>VLOOKUP(C3265,招行退!B:F,5,FALSE)</f>
        <v>300</v>
      </c>
      <c r="R3265" t="str">
        <f>VLOOKUP(C3265,招行退!B:H,7,FALSE)</f>
        <v>S</v>
      </c>
      <c r="S3265" t="e">
        <f>VLOOKUP(C3265,招行退!B:I,8,FALSE)</f>
        <v>#N/A</v>
      </c>
    </row>
    <row r="3266" spans="1:19" ht="14.25" hidden="1">
      <c r="A3266" t="s">
        <v>27030</v>
      </c>
      <c r="B3266">
        <v>1084217</v>
      </c>
      <c r="C3266" t="s">
        <v>20193</v>
      </c>
      <c r="D3266" t="s">
        <v>20194</v>
      </c>
      <c r="E3266" t="s">
        <v>20195</v>
      </c>
      <c r="F3266" s="15">
        <v>102.5</v>
      </c>
      <c r="G3266" t="s">
        <v>34</v>
      </c>
      <c r="H3266" t="s">
        <v>34</v>
      </c>
      <c r="I3266" t="s">
        <v>58</v>
      </c>
      <c r="J3266" t="s">
        <v>48</v>
      </c>
      <c r="K3266" t="s">
        <v>59</v>
      </c>
      <c r="L3266" t="s">
        <v>27031</v>
      </c>
      <c r="M3266" t="s">
        <v>27032</v>
      </c>
      <c r="N3266" t="s">
        <v>27033</v>
      </c>
      <c r="O3266">
        <f>VLOOKUP(B3266,HIS退!B:F,5,FALSE)</f>
        <v>-102.5</v>
      </c>
      <c r="P3266" t="str">
        <f>VLOOKUP(B3266,HIS退!B:I,8,FALSE)</f>
        <v>1</v>
      </c>
      <c r="Q3266" s="38">
        <f>VLOOKUP(C3266,招行退!B:F,5,FALSE)</f>
        <v>102.5</v>
      </c>
      <c r="R3266" t="str">
        <f>VLOOKUP(C3266,招行退!B:H,7,FALSE)</f>
        <v>S</v>
      </c>
      <c r="S3266" t="e">
        <f>VLOOKUP(C3266,招行退!B:I,8,FALSE)</f>
        <v>#N/A</v>
      </c>
    </row>
    <row r="3267" spans="1:19" ht="14.25" hidden="1">
      <c r="A3267" t="s">
        <v>27034</v>
      </c>
      <c r="B3267">
        <v>1084263</v>
      </c>
      <c r="C3267" t="s">
        <v>13720</v>
      </c>
      <c r="D3267" t="s">
        <v>20197</v>
      </c>
      <c r="E3267" t="s">
        <v>13723</v>
      </c>
      <c r="F3267" s="15">
        <v>300</v>
      </c>
      <c r="G3267" t="s">
        <v>34</v>
      </c>
      <c r="H3267" t="s">
        <v>34</v>
      </c>
      <c r="I3267" t="s">
        <v>340</v>
      </c>
      <c r="J3267" t="s">
        <v>57</v>
      </c>
      <c r="K3267" t="s">
        <v>59</v>
      </c>
      <c r="L3267" t="s">
        <v>13721</v>
      </c>
      <c r="M3267" t="s">
        <v>27035</v>
      </c>
      <c r="N3267" t="s">
        <v>13724</v>
      </c>
      <c r="O3267">
        <f>VLOOKUP(B3267,HIS退!B:F,5,FALSE)</f>
        <v>-300</v>
      </c>
      <c r="P3267" t="str">
        <f>VLOOKUP(B3267,HIS退!B:I,8,FALSE)</f>
        <v>9</v>
      </c>
      <c r="Q3267" s="38">
        <f>VLOOKUP(C3267,招行退!B:F,5,FALSE)</f>
        <v>300</v>
      </c>
      <c r="R3267" t="str">
        <f>VLOOKUP(C3267,招行退!B:H,7,FALSE)</f>
        <v>B</v>
      </c>
      <c r="S3267" t="str">
        <f>VLOOKUP(C3267,招行退!B:I,8,FALSE)</f>
        <v>20170731</v>
      </c>
    </row>
    <row r="3268" spans="1:19" ht="14.25" hidden="1">
      <c r="A3268" t="s">
        <v>27036</v>
      </c>
      <c r="B3268">
        <v>1084304</v>
      </c>
      <c r="C3268" t="s">
        <v>20199</v>
      </c>
      <c r="D3268" t="s">
        <v>20200</v>
      </c>
      <c r="E3268" t="s">
        <v>20201</v>
      </c>
      <c r="F3268" s="15">
        <v>92.5</v>
      </c>
      <c r="G3268" t="s">
        <v>34</v>
      </c>
      <c r="H3268" t="s">
        <v>34</v>
      </c>
      <c r="I3268" t="s">
        <v>58</v>
      </c>
      <c r="J3268" t="s">
        <v>48</v>
      </c>
      <c r="K3268" t="s">
        <v>59</v>
      </c>
      <c r="L3268" t="s">
        <v>27037</v>
      </c>
      <c r="M3268" t="s">
        <v>27038</v>
      </c>
      <c r="N3268" t="s">
        <v>27033</v>
      </c>
      <c r="O3268">
        <f>VLOOKUP(B3268,HIS退!B:F,5,FALSE)</f>
        <v>-92.5</v>
      </c>
      <c r="P3268" t="str">
        <f>VLOOKUP(B3268,HIS退!B:I,8,FALSE)</f>
        <v>1</v>
      </c>
      <c r="Q3268" s="38">
        <f>VLOOKUP(C3268,招行退!B:F,5,FALSE)</f>
        <v>92.5</v>
      </c>
      <c r="R3268" t="str">
        <f>VLOOKUP(C3268,招行退!B:H,7,FALSE)</f>
        <v>S</v>
      </c>
      <c r="S3268" t="e">
        <f>VLOOKUP(C3268,招行退!B:I,8,FALSE)</f>
        <v>#N/A</v>
      </c>
    </row>
    <row r="3269" spans="1:19" ht="14.25" hidden="1">
      <c r="A3269" t="s">
        <v>27039</v>
      </c>
      <c r="B3269">
        <v>1084830</v>
      </c>
      <c r="C3269" t="s">
        <v>20203</v>
      </c>
      <c r="D3269" t="s">
        <v>20204</v>
      </c>
      <c r="E3269" t="s">
        <v>20205</v>
      </c>
      <c r="F3269" s="15">
        <v>700</v>
      </c>
      <c r="G3269" t="s">
        <v>34</v>
      </c>
      <c r="H3269" t="s">
        <v>34</v>
      </c>
      <c r="I3269" t="s">
        <v>58</v>
      </c>
      <c r="J3269" t="s">
        <v>48</v>
      </c>
      <c r="K3269" t="s">
        <v>59</v>
      </c>
      <c r="L3269" t="s">
        <v>27040</v>
      </c>
      <c r="M3269" t="s">
        <v>27041</v>
      </c>
      <c r="N3269" t="s">
        <v>27042</v>
      </c>
      <c r="O3269">
        <f>VLOOKUP(B3269,HIS退!B:F,5,FALSE)</f>
        <v>-700</v>
      </c>
      <c r="P3269" t="str">
        <f>VLOOKUP(B3269,HIS退!B:I,8,FALSE)</f>
        <v>1</v>
      </c>
      <c r="Q3269" s="38">
        <f>VLOOKUP(C3269,招行退!B:F,5,FALSE)</f>
        <v>700</v>
      </c>
      <c r="R3269" t="str">
        <f>VLOOKUP(C3269,招行退!B:H,7,FALSE)</f>
        <v>S</v>
      </c>
      <c r="S3269" t="e">
        <f>VLOOKUP(C3269,招行退!B:I,8,FALSE)</f>
        <v>#N/A</v>
      </c>
    </row>
    <row r="3270" spans="1:19" ht="14.25" hidden="1">
      <c r="A3270" t="s">
        <v>27043</v>
      </c>
      <c r="B3270">
        <v>1084950</v>
      </c>
      <c r="C3270" t="s">
        <v>20207</v>
      </c>
      <c r="D3270" t="s">
        <v>20208</v>
      </c>
      <c r="E3270" t="s">
        <v>20209</v>
      </c>
      <c r="F3270" s="15">
        <v>11930.68</v>
      </c>
      <c r="G3270" t="s">
        <v>34</v>
      </c>
      <c r="H3270" t="s">
        <v>34</v>
      </c>
      <c r="I3270" t="s">
        <v>58</v>
      </c>
      <c r="J3270" t="s">
        <v>48</v>
      </c>
      <c r="K3270" t="s">
        <v>59</v>
      </c>
      <c r="L3270" t="s">
        <v>27044</v>
      </c>
      <c r="M3270" t="s">
        <v>27045</v>
      </c>
      <c r="N3270" t="s">
        <v>27046</v>
      </c>
      <c r="O3270">
        <f>VLOOKUP(B3270,HIS退!B:F,5,FALSE)</f>
        <v>-11930.68</v>
      </c>
      <c r="P3270" t="str">
        <f>VLOOKUP(B3270,HIS退!B:I,8,FALSE)</f>
        <v>1</v>
      </c>
      <c r="Q3270" s="38">
        <f>VLOOKUP(C3270,招行退!B:F,5,FALSE)</f>
        <v>11930.68</v>
      </c>
      <c r="R3270" t="str">
        <f>VLOOKUP(C3270,招行退!B:H,7,FALSE)</f>
        <v>S</v>
      </c>
      <c r="S3270" t="e">
        <f>VLOOKUP(C3270,招行退!B:I,8,FALSE)</f>
        <v>#N/A</v>
      </c>
    </row>
    <row r="3271" spans="1:19" ht="14.25" hidden="1">
      <c r="A3271" t="s">
        <v>27047</v>
      </c>
      <c r="B3271">
        <v>1085600</v>
      </c>
      <c r="C3271" t="s">
        <v>20211</v>
      </c>
      <c r="D3271" t="s">
        <v>20212</v>
      </c>
      <c r="E3271" t="s">
        <v>20213</v>
      </c>
      <c r="F3271" s="15">
        <v>868.72</v>
      </c>
      <c r="G3271" t="s">
        <v>34</v>
      </c>
      <c r="H3271" t="s">
        <v>34</v>
      </c>
      <c r="I3271" t="s">
        <v>58</v>
      </c>
      <c r="J3271" t="s">
        <v>48</v>
      </c>
      <c r="K3271" t="s">
        <v>59</v>
      </c>
      <c r="L3271" t="s">
        <v>27048</v>
      </c>
      <c r="M3271" t="s">
        <v>27049</v>
      </c>
      <c r="N3271" t="s">
        <v>27050</v>
      </c>
      <c r="O3271">
        <f>VLOOKUP(B3271,HIS退!B:F,5,FALSE)</f>
        <v>-868.72</v>
      </c>
      <c r="P3271" t="str">
        <f>VLOOKUP(B3271,HIS退!B:I,8,FALSE)</f>
        <v>1</v>
      </c>
      <c r="Q3271" s="38">
        <f>VLOOKUP(C3271,招行退!B:F,5,FALSE)</f>
        <v>868.72</v>
      </c>
      <c r="R3271" t="str">
        <f>VLOOKUP(C3271,招行退!B:H,7,FALSE)</f>
        <v>S</v>
      </c>
      <c r="S3271" t="e">
        <f>VLOOKUP(C3271,招行退!B:I,8,FALSE)</f>
        <v>#N/A</v>
      </c>
    </row>
    <row r="3272" spans="1:19" ht="14.25" hidden="1">
      <c r="A3272" t="s">
        <v>27051</v>
      </c>
      <c r="B3272">
        <v>1085732</v>
      </c>
      <c r="C3272" t="s">
        <v>20215</v>
      </c>
      <c r="D3272" t="s">
        <v>20216</v>
      </c>
      <c r="E3272" t="s">
        <v>20217</v>
      </c>
      <c r="F3272" s="15">
        <v>51.58</v>
      </c>
      <c r="G3272" t="s">
        <v>34</v>
      </c>
      <c r="H3272" t="s">
        <v>34</v>
      </c>
      <c r="I3272" t="s">
        <v>58</v>
      </c>
      <c r="J3272" t="s">
        <v>48</v>
      </c>
      <c r="K3272" t="s">
        <v>59</v>
      </c>
      <c r="L3272" t="s">
        <v>27052</v>
      </c>
      <c r="M3272" t="s">
        <v>27053</v>
      </c>
      <c r="N3272" t="s">
        <v>27054</v>
      </c>
      <c r="O3272">
        <f>VLOOKUP(B3272,HIS退!B:F,5,FALSE)</f>
        <v>-51.58</v>
      </c>
      <c r="P3272" t="str">
        <f>VLOOKUP(B3272,HIS退!B:I,8,FALSE)</f>
        <v>1</v>
      </c>
      <c r="Q3272" s="38">
        <f>VLOOKUP(C3272,招行退!B:F,5,FALSE)</f>
        <v>51.58</v>
      </c>
      <c r="R3272" t="str">
        <f>VLOOKUP(C3272,招行退!B:H,7,FALSE)</f>
        <v>S</v>
      </c>
      <c r="S3272" t="e">
        <f>VLOOKUP(C3272,招行退!B:I,8,FALSE)</f>
        <v>#N/A</v>
      </c>
    </row>
    <row r="3273" spans="1:19" ht="14.25" hidden="1">
      <c r="A3273" t="s">
        <v>27055</v>
      </c>
      <c r="B3273">
        <v>1085907</v>
      </c>
      <c r="C3273" t="s">
        <v>13734</v>
      </c>
      <c r="D3273" t="s">
        <v>20219</v>
      </c>
      <c r="E3273" t="s">
        <v>13737</v>
      </c>
      <c r="F3273" s="15">
        <v>600</v>
      </c>
      <c r="G3273" t="s">
        <v>34</v>
      </c>
      <c r="H3273" t="s">
        <v>34</v>
      </c>
      <c r="I3273" t="s">
        <v>340</v>
      </c>
      <c r="J3273" t="s">
        <v>57</v>
      </c>
      <c r="K3273" t="s">
        <v>59</v>
      </c>
      <c r="L3273" t="s">
        <v>13735</v>
      </c>
      <c r="M3273" t="s">
        <v>27056</v>
      </c>
      <c r="N3273" t="s">
        <v>8056</v>
      </c>
      <c r="O3273">
        <f>VLOOKUP(B3273,HIS退!B:F,5,FALSE)</f>
        <v>-600</v>
      </c>
      <c r="P3273" t="str">
        <f>VLOOKUP(B3273,HIS退!B:I,8,FALSE)</f>
        <v>9</v>
      </c>
      <c r="Q3273" s="38">
        <f>VLOOKUP(C3273,招行退!B:F,5,FALSE)</f>
        <v>600</v>
      </c>
      <c r="R3273" t="str">
        <f>VLOOKUP(C3273,招行退!B:H,7,FALSE)</f>
        <v>B</v>
      </c>
      <c r="S3273" t="str">
        <f>VLOOKUP(C3273,招行退!B:I,8,FALSE)</f>
        <v>20170731</v>
      </c>
    </row>
    <row r="3274" spans="1:19" ht="14.25" hidden="1">
      <c r="A3274" t="s">
        <v>27057</v>
      </c>
      <c r="B3274">
        <v>1086177</v>
      </c>
      <c r="C3274" t="s">
        <v>20221</v>
      </c>
      <c r="D3274" t="s">
        <v>20222</v>
      </c>
      <c r="E3274" t="s">
        <v>20223</v>
      </c>
      <c r="F3274" s="15">
        <v>590.5</v>
      </c>
      <c r="G3274" t="s">
        <v>34</v>
      </c>
      <c r="H3274" t="s">
        <v>34</v>
      </c>
      <c r="I3274" t="s">
        <v>58</v>
      </c>
      <c r="J3274" t="s">
        <v>48</v>
      </c>
      <c r="K3274" t="s">
        <v>59</v>
      </c>
      <c r="L3274" t="s">
        <v>27058</v>
      </c>
      <c r="M3274" t="s">
        <v>27059</v>
      </c>
      <c r="N3274" t="s">
        <v>27060</v>
      </c>
      <c r="O3274">
        <f>VLOOKUP(B3274,HIS退!B:F,5,FALSE)</f>
        <v>-590.5</v>
      </c>
      <c r="P3274" t="str">
        <f>VLOOKUP(B3274,HIS退!B:I,8,FALSE)</f>
        <v>1</v>
      </c>
      <c r="Q3274" s="38">
        <f>VLOOKUP(C3274,招行退!B:F,5,FALSE)</f>
        <v>590.5</v>
      </c>
      <c r="R3274" t="str">
        <f>VLOOKUP(C3274,招行退!B:H,7,FALSE)</f>
        <v>S</v>
      </c>
      <c r="S3274" t="e">
        <f>VLOOKUP(C3274,招行退!B:I,8,FALSE)</f>
        <v>#N/A</v>
      </c>
    </row>
    <row r="3275" spans="1:19" ht="14.25" hidden="1">
      <c r="A3275" t="s">
        <v>27061</v>
      </c>
      <c r="B3275">
        <v>1086653</v>
      </c>
      <c r="C3275" t="s">
        <v>13740</v>
      </c>
      <c r="D3275" t="s">
        <v>20225</v>
      </c>
      <c r="E3275" t="s">
        <v>13743</v>
      </c>
      <c r="F3275" s="15">
        <v>5000</v>
      </c>
      <c r="G3275" t="s">
        <v>34</v>
      </c>
      <c r="H3275" t="s">
        <v>34</v>
      </c>
      <c r="I3275" t="s">
        <v>340</v>
      </c>
      <c r="J3275" t="s">
        <v>57</v>
      </c>
      <c r="K3275" t="s">
        <v>59</v>
      </c>
      <c r="L3275" t="s">
        <v>13741</v>
      </c>
      <c r="M3275" t="s">
        <v>27062</v>
      </c>
      <c r="N3275" t="s">
        <v>13744</v>
      </c>
      <c r="O3275">
        <f>VLOOKUP(B3275,HIS退!B:F,5,FALSE)</f>
        <v>-5000</v>
      </c>
      <c r="P3275" t="str">
        <f>VLOOKUP(B3275,HIS退!B:I,8,FALSE)</f>
        <v>9</v>
      </c>
      <c r="Q3275" s="38">
        <f>VLOOKUP(C3275,招行退!B:F,5,FALSE)</f>
        <v>5000</v>
      </c>
      <c r="R3275" t="str">
        <f>VLOOKUP(C3275,招行退!B:H,7,FALSE)</f>
        <v>B</v>
      </c>
      <c r="S3275" t="str">
        <f>VLOOKUP(C3275,招行退!B:I,8,FALSE)</f>
        <v>20170731</v>
      </c>
    </row>
    <row r="3276" spans="1:19" ht="14.25" hidden="1">
      <c r="A3276" t="s">
        <v>27063</v>
      </c>
      <c r="B3276">
        <v>1086858</v>
      </c>
      <c r="C3276" t="s">
        <v>20227</v>
      </c>
      <c r="D3276" t="s">
        <v>20228</v>
      </c>
      <c r="E3276" t="s">
        <v>20229</v>
      </c>
      <c r="F3276" s="15">
        <v>917.93</v>
      </c>
      <c r="G3276" t="s">
        <v>34</v>
      </c>
      <c r="H3276" t="s">
        <v>34</v>
      </c>
      <c r="I3276" t="s">
        <v>58</v>
      </c>
      <c r="J3276" t="s">
        <v>48</v>
      </c>
      <c r="K3276" t="s">
        <v>59</v>
      </c>
      <c r="L3276" t="s">
        <v>27064</v>
      </c>
      <c r="M3276" t="s">
        <v>27065</v>
      </c>
      <c r="N3276" t="s">
        <v>4057</v>
      </c>
      <c r="O3276">
        <f>VLOOKUP(B3276,HIS退!B:F,5,FALSE)</f>
        <v>-917.93</v>
      </c>
      <c r="P3276" t="str">
        <f>VLOOKUP(B3276,HIS退!B:I,8,FALSE)</f>
        <v>1</v>
      </c>
      <c r="Q3276" s="38">
        <f>VLOOKUP(C3276,招行退!B:F,5,FALSE)</f>
        <v>917.93</v>
      </c>
      <c r="R3276" t="str">
        <f>VLOOKUP(C3276,招行退!B:H,7,FALSE)</f>
        <v>S</v>
      </c>
      <c r="S3276" t="e">
        <f>VLOOKUP(C3276,招行退!B:I,8,FALSE)</f>
        <v>#N/A</v>
      </c>
    </row>
    <row r="3277" spans="1:19" ht="14.25" hidden="1">
      <c r="A3277" t="s">
        <v>27066</v>
      </c>
      <c r="B3277">
        <v>1086947</v>
      </c>
      <c r="C3277" t="s">
        <v>20231</v>
      </c>
      <c r="D3277" t="s">
        <v>20232</v>
      </c>
      <c r="E3277" t="s">
        <v>20233</v>
      </c>
      <c r="F3277" s="15">
        <v>195.08</v>
      </c>
      <c r="G3277" t="s">
        <v>34</v>
      </c>
      <c r="H3277" t="s">
        <v>34</v>
      </c>
      <c r="I3277" t="s">
        <v>58</v>
      </c>
      <c r="J3277" t="s">
        <v>48</v>
      </c>
      <c r="K3277" t="s">
        <v>59</v>
      </c>
      <c r="L3277" t="s">
        <v>27067</v>
      </c>
      <c r="M3277" t="s">
        <v>27068</v>
      </c>
      <c r="N3277" t="s">
        <v>27069</v>
      </c>
      <c r="O3277">
        <f>VLOOKUP(B3277,HIS退!B:F,5,FALSE)</f>
        <v>-195.08</v>
      </c>
      <c r="P3277" t="str">
        <f>VLOOKUP(B3277,HIS退!B:I,8,FALSE)</f>
        <v>1</v>
      </c>
      <c r="Q3277" s="38">
        <f>VLOOKUP(C3277,招行退!B:F,5,FALSE)</f>
        <v>195.08</v>
      </c>
      <c r="R3277" t="str">
        <f>VLOOKUP(C3277,招行退!B:H,7,FALSE)</f>
        <v>S</v>
      </c>
      <c r="S3277" t="e">
        <f>VLOOKUP(C3277,招行退!B:I,8,FALSE)</f>
        <v>#N/A</v>
      </c>
    </row>
    <row r="3278" spans="1:19" ht="14.25" hidden="1">
      <c r="A3278" t="s">
        <v>27070</v>
      </c>
      <c r="B3278">
        <v>1087227</v>
      </c>
      <c r="C3278" t="s">
        <v>20235</v>
      </c>
      <c r="D3278" t="s">
        <v>20236</v>
      </c>
      <c r="E3278" t="s">
        <v>20237</v>
      </c>
      <c r="F3278" s="15">
        <v>26.5</v>
      </c>
      <c r="G3278" t="s">
        <v>34</v>
      </c>
      <c r="H3278" t="s">
        <v>34</v>
      </c>
      <c r="I3278" t="s">
        <v>58</v>
      </c>
      <c r="J3278" t="s">
        <v>48</v>
      </c>
      <c r="K3278" t="s">
        <v>59</v>
      </c>
      <c r="L3278" t="s">
        <v>27071</v>
      </c>
      <c r="M3278" t="s">
        <v>27072</v>
      </c>
      <c r="N3278" t="s">
        <v>27073</v>
      </c>
      <c r="O3278">
        <f>VLOOKUP(B3278,HIS退!B:F,5,FALSE)</f>
        <v>-26.5</v>
      </c>
      <c r="P3278" t="str">
        <f>VLOOKUP(B3278,HIS退!B:I,8,FALSE)</f>
        <v>1</v>
      </c>
      <c r="Q3278" s="38">
        <f>VLOOKUP(C3278,招行退!B:F,5,FALSE)</f>
        <v>26.5</v>
      </c>
      <c r="R3278" t="str">
        <f>VLOOKUP(C3278,招行退!B:H,7,FALSE)</f>
        <v>S</v>
      </c>
      <c r="S3278" t="e">
        <f>VLOOKUP(C3278,招行退!B:I,8,FALSE)</f>
        <v>#N/A</v>
      </c>
    </row>
    <row r="3279" spans="1:19" ht="14.25" hidden="1">
      <c r="A3279" t="s">
        <v>27074</v>
      </c>
      <c r="B3279">
        <v>1087547</v>
      </c>
      <c r="C3279" t="s">
        <v>20239</v>
      </c>
      <c r="D3279" t="s">
        <v>20240</v>
      </c>
      <c r="E3279" t="s">
        <v>20241</v>
      </c>
      <c r="F3279" s="15">
        <v>254.5</v>
      </c>
      <c r="G3279" t="s">
        <v>34</v>
      </c>
      <c r="H3279" t="s">
        <v>34</v>
      </c>
      <c r="I3279" t="s">
        <v>58</v>
      </c>
      <c r="J3279" t="s">
        <v>48</v>
      </c>
      <c r="K3279" t="s">
        <v>59</v>
      </c>
      <c r="L3279" t="s">
        <v>27075</v>
      </c>
      <c r="M3279" t="s">
        <v>27076</v>
      </c>
      <c r="N3279" t="s">
        <v>27077</v>
      </c>
      <c r="O3279">
        <f>VLOOKUP(B3279,HIS退!B:F,5,FALSE)</f>
        <v>-254.5</v>
      </c>
      <c r="P3279" t="str">
        <f>VLOOKUP(B3279,HIS退!B:I,8,FALSE)</f>
        <v>1</v>
      </c>
      <c r="Q3279" s="38">
        <f>VLOOKUP(C3279,招行退!B:F,5,FALSE)</f>
        <v>254.5</v>
      </c>
      <c r="R3279" t="str">
        <f>VLOOKUP(C3279,招行退!B:H,7,FALSE)</f>
        <v>S</v>
      </c>
      <c r="S3279" t="e">
        <f>VLOOKUP(C3279,招行退!B:I,8,FALSE)</f>
        <v>#N/A</v>
      </c>
    </row>
    <row r="3280" spans="1:19" ht="14.25" hidden="1">
      <c r="A3280" t="s">
        <v>27078</v>
      </c>
      <c r="B3280">
        <v>1087839</v>
      </c>
      <c r="C3280" t="s">
        <v>20243</v>
      </c>
      <c r="D3280" t="s">
        <v>20244</v>
      </c>
      <c r="E3280" t="s">
        <v>20245</v>
      </c>
      <c r="F3280" s="15">
        <v>2800</v>
      </c>
      <c r="G3280" t="s">
        <v>34</v>
      </c>
      <c r="H3280" t="s">
        <v>34</v>
      </c>
      <c r="I3280" t="s">
        <v>58</v>
      </c>
      <c r="J3280" t="s">
        <v>48</v>
      </c>
      <c r="K3280" t="s">
        <v>59</v>
      </c>
      <c r="L3280" t="s">
        <v>27079</v>
      </c>
      <c r="M3280" t="s">
        <v>27080</v>
      </c>
      <c r="N3280" t="s">
        <v>27081</v>
      </c>
      <c r="O3280">
        <f>VLOOKUP(B3280,HIS退!B:F,5,FALSE)</f>
        <v>-2800</v>
      </c>
      <c r="P3280" t="str">
        <f>VLOOKUP(B3280,HIS退!B:I,8,FALSE)</f>
        <v>1</v>
      </c>
      <c r="Q3280" s="38">
        <f>VLOOKUP(C3280,招行退!B:F,5,FALSE)</f>
        <v>2800</v>
      </c>
      <c r="R3280" t="str">
        <f>VLOOKUP(C3280,招行退!B:H,7,FALSE)</f>
        <v>S</v>
      </c>
      <c r="S3280" t="e">
        <f>VLOOKUP(C3280,招行退!B:I,8,FALSE)</f>
        <v>#N/A</v>
      </c>
    </row>
    <row r="3281" spans="1:19" ht="14.25" hidden="1">
      <c r="A3281" t="s">
        <v>27082</v>
      </c>
      <c r="B3281">
        <v>1087980</v>
      </c>
      <c r="C3281" t="s">
        <v>20247</v>
      </c>
      <c r="D3281" t="s">
        <v>20248</v>
      </c>
      <c r="E3281" t="s">
        <v>20249</v>
      </c>
      <c r="F3281" s="15">
        <v>500</v>
      </c>
      <c r="G3281" t="s">
        <v>34</v>
      </c>
      <c r="H3281" t="s">
        <v>34</v>
      </c>
      <c r="I3281" t="s">
        <v>58</v>
      </c>
      <c r="J3281" t="s">
        <v>48</v>
      </c>
      <c r="K3281" t="s">
        <v>59</v>
      </c>
      <c r="L3281" t="s">
        <v>27083</v>
      </c>
      <c r="M3281" t="s">
        <v>27084</v>
      </c>
      <c r="N3281" t="s">
        <v>27081</v>
      </c>
      <c r="O3281">
        <f>VLOOKUP(B3281,HIS退!B:F,5,FALSE)</f>
        <v>-500</v>
      </c>
      <c r="P3281" t="str">
        <f>VLOOKUP(B3281,HIS退!B:I,8,FALSE)</f>
        <v>1</v>
      </c>
      <c r="Q3281" s="38">
        <f>VLOOKUP(C3281,招行退!B:F,5,FALSE)</f>
        <v>500</v>
      </c>
      <c r="R3281" t="str">
        <f>VLOOKUP(C3281,招行退!B:H,7,FALSE)</f>
        <v>S</v>
      </c>
      <c r="S3281" t="e">
        <f>VLOOKUP(C3281,招行退!B:I,8,FALSE)</f>
        <v>#N/A</v>
      </c>
    </row>
    <row r="3282" spans="1:19" ht="14.25" hidden="1">
      <c r="A3282" t="s">
        <v>27085</v>
      </c>
      <c r="B3282">
        <v>1088233</v>
      </c>
      <c r="C3282" t="s">
        <v>20251</v>
      </c>
      <c r="D3282" t="s">
        <v>20252</v>
      </c>
      <c r="E3282" t="s">
        <v>20253</v>
      </c>
      <c r="F3282" s="15">
        <v>1388.7</v>
      </c>
      <c r="G3282" t="s">
        <v>34</v>
      </c>
      <c r="H3282" t="s">
        <v>34</v>
      </c>
      <c r="I3282" t="s">
        <v>58</v>
      </c>
      <c r="J3282" t="s">
        <v>48</v>
      </c>
      <c r="K3282" t="s">
        <v>59</v>
      </c>
      <c r="L3282" t="s">
        <v>27086</v>
      </c>
      <c r="M3282" t="s">
        <v>27087</v>
      </c>
      <c r="N3282" t="s">
        <v>24117</v>
      </c>
      <c r="O3282">
        <f>VLOOKUP(B3282,HIS退!B:F,5,FALSE)</f>
        <v>-1388.7</v>
      </c>
      <c r="P3282" t="str">
        <f>VLOOKUP(B3282,HIS退!B:I,8,FALSE)</f>
        <v>1</v>
      </c>
      <c r="Q3282" s="38">
        <f>VLOOKUP(C3282,招行退!B:F,5,FALSE)</f>
        <v>1388.7</v>
      </c>
      <c r="R3282" t="str">
        <f>VLOOKUP(C3282,招行退!B:H,7,FALSE)</f>
        <v>S</v>
      </c>
      <c r="S3282" t="e">
        <f>VLOOKUP(C3282,招行退!B:I,8,FALSE)</f>
        <v>#N/A</v>
      </c>
    </row>
    <row r="3283" spans="1:19" ht="14.25" hidden="1">
      <c r="A3283" t="s">
        <v>27088</v>
      </c>
      <c r="B3283">
        <v>1088510</v>
      </c>
      <c r="C3283" t="s">
        <v>20255</v>
      </c>
      <c r="D3283" t="s">
        <v>20256</v>
      </c>
      <c r="E3283" t="s">
        <v>20257</v>
      </c>
      <c r="F3283" s="15">
        <v>268.2</v>
      </c>
      <c r="G3283" t="s">
        <v>34</v>
      </c>
      <c r="H3283" t="s">
        <v>34</v>
      </c>
      <c r="I3283" t="s">
        <v>58</v>
      </c>
      <c r="J3283" t="s">
        <v>48</v>
      </c>
      <c r="K3283" t="s">
        <v>59</v>
      </c>
      <c r="L3283" t="s">
        <v>27089</v>
      </c>
      <c r="M3283" t="s">
        <v>27090</v>
      </c>
      <c r="N3283" t="s">
        <v>27091</v>
      </c>
      <c r="O3283">
        <f>VLOOKUP(B3283,HIS退!B:F,5,FALSE)</f>
        <v>-268.2</v>
      </c>
      <c r="P3283" t="str">
        <f>VLOOKUP(B3283,HIS退!B:I,8,FALSE)</f>
        <v>1</v>
      </c>
      <c r="Q3283" s="38">
        <f>VLOOKUP(C3283,招行退!B:F,5,FALSE)</f>
        <v>268.2</v>
      </c>
      <c r="R3283" t="str">
        <f>VLOOKUP(C3283,招行退!B:H,7,FALSE)</f>
        <v>S</v>
      </c>
      <c r="S3283" t="e">
        <f>VLOOKUP(C3283,招行退!B:I,8,FALSE)</f>
        <v>#N/A</v>
      </c>
    </row>
    <row r="3284" spans="1:19" ht="14.25" hidden="1">
      <c r="A3284" t="s">
        <v>27092</v>
      </c>
      <c r="B3284">
        <v>1088571</v>
      </c>
      <c r="C3284" t="s">
        <v>20259</v>
      </c>
      <c r="D3284" t="s">
        <v>20260</v>
      </c>
      <c r="E3284" t="s">
        <v>20261</v>
      </c>
      <c r="F3284" s="15">
        <v>3756</v>
      </c>
      <c r="G3284" t="s">
        <v>34</v>
      </c>
      <c r="H3284" t="s">
        <v>34</v>
      </c>
      <c r="I3284" t="s">
        <v>58</v>
      </c>
      <c r="J3284" t="s">
        <v>48</v>
      </c>
      <c r="K3284" t="s">
        <v>59</v>
      </c>
      <c r="L3284" t="s">
        <v>27093</v>
      </c>
      <c r="M3284" t="s">
        <v>27094</v>
      </c>
      <c r="N3284" t="s">
        <v>27095</v>
      </c>
      <c r="O3284">
        <f>VLOOKUP(B3284,HIS退!B:F,5,FALSE)</f>
        <v>-3756</v>
      </c>
      <c r="P3284" t="str">
        <f>VLOOKUP(B3284,HIS退!B:I,8,FALSE)</f>
        <v>1</v>
      </c>
      <c r="Q3284" s="38">
        <f>VLOOKUP(C3284,招行退!B:F,5,FALSE)</f>
        <v>3756</v>
      </c>
      <c r="R3284" t="str">
        <f>VLOOKUP(C3284,招行退!B:H,7,FALSE)</f>
        <v>S</v>
      </c>
      <c r="S3284" t="e">
        <f>VLOOKUP(C3284,招行退!B:I,8,FALSE)</f>
        <v>#N/A</v>
      </c>
    </row>
    <row r="3285" spans="1:19" ht="14.25" hidden="1">
      <c r="A3285" t="s">
        <v>27096</v>
      </c>
      <c r="B3285">
        <v>1088686</v>
      </c>
      <c r="C3285" t="s">
        <v>20263</v>
      </c>
      <c r="D3285" t="s">
        <v>20264</v>
      </c>
      <c r="E3285" t="s">
        <v>20265</v>
      </c>
      <c r="F3285" s="15">
        <v>358.3</v>
      </c>
      <c r="G3285" t="s">
        <v>34</v>
      </c>
      <c r="H3285" t="s">
        <v>34</v>
      </c>
      <c r="I3285" t="s">
        <v>58</v>
      </c>
      <c r="J3285" t="s">
        <v>48</v>
      </c>
      <c r="K3285" t="s">
        <v>59</v>
      </c>
      <c r="L3285" t="s">
        <v>27097</v>
      </c>
      <c r="M3285" t="s">
        <v>27098</v>
      </c>
      <c r="N3285" t="s">
        <v>27099</v>
      </c>
      <c r="O3285">
        <f>VLOOKUP(B3285,HIS退!B:F,5,FALSE)</f>
        <v>-358.3</v>
      </c>
      <c r="P3285" t="str">
        <f>VLOOKUP(B3285,HIS退!B:I,8,FALSE)</f>
        <v>1</v>
      </c>
      <c r="Q3285" s="38">
        <f>VLOOKUP(C3285,招行退!B:F,5,FALSE)</f>
        <v>358.3</v>
      </c>
      <c r="R3285" t="str">
        <f>VLOOKUP(C3285,招行退!B:H,7,FALSE)</f>
        <v>S</v>
      </c>
      <c r="S3285" t="e">
        <f>VLOOKUP(C3285,招行退!B:I,8,FALSE)</f>
        <v>#N/A</v>
      </c>
    </row>
    <row r="3286" spans="1:19" ht="14.25" hidden="1">
      <c r="A3286" t="s">
        <v>27100</v>
      </c>
      <c r="B3286">
        <v>1088693</v>
      </c>
      <c r="C3286" t="s">
        <v>13753</v>
      </c>
      <c r="D3286" t="s">
        <v>20267</v>
      </c>
      <c r="E3286" t="s">
        <v>11914</v>
      </c>
      <c r="F3286" s="15">
        <v>733.72</v>
      </c>
      <c r="G3286" t="s">
        <v>34</v>
      </c>
      <c r="H3286" t="s">
        <v>34</v>
      </c>
      <c r="I3286" t="s">
        <v>340</v>
      </c>
      <c r="J3286" t="s">
        <v>57</v>
      </c>
      <c r="K3286" t="s">
        <v>59</v>
      </c>
      <c r="L3286" t="s">
        <v>13754</v>
      </c>
      <c r="M3286" t="s">
        <v>27101</v>
      </c>
      <c r="N3286" t="s">
        <v>13756</v>
      </c>
      <c r="O3286">
        <f>VLOOKUP(B3286,HIS退!B:F,5,FALSE)</f>
        <v>-733.72</v>
      </c>
      <c r="P3286" t="str">
        <f>VLOOKUP(B3286,HIS退!B:I,8,FALSE)</f>
        <v>9</v>
      </c>
      <c r="Q3286" s="38">
        <f>VLOOKUP(C3286,招行退!B:F,5,FALSE)</f>
        <v>733.72</v>
      </c>
      <c r="R3286" t="str">
        <f>VLOOKUP(C3286,招行退!B:H,7,FALSE)</f>
        <v>B</v>
      </c>
      <c r="S3286" t="str">
        <f>VLOOKUP(C3286,招行退!B:I,8,FALSE)</f>
        <v>20170731</v>
      </c>
    </row>
    <row r="3287" spans="1:19" ht="14.25" hidden="1">
      <c r="A3287" t="s">
        <v>27102</v>
      </c>
      <c r="B3287">
        <v>1088700</v>
      </c>
      <c r="C3287" t="s">
        <v>20269</v>
      </c>
      <c r="D3287" t="s">
        <v>20270</v>
      </c>
      <c r="E3287" t="s">
        <v>20271</v>
      </c>
      <c r="F3287" s="15">
        <v>200</v>
      </c>
      <c r="G3287" t="s">
        <v>34</v>
      </c>
      <c r="H3287" t="s">
        <v>34</v>
      </c>
      <c r="I3287" t="s">
        <v>58</v>
      </c>
      <c r="J3287" t="s">
        <v>48</v>
      </c>
      <c r="K3287" t="s">
        <v>59</v>
      </c>
      <c r="L3287" t="s">
        <v>27103</v>
      </c>
      <c r="M3287" t="s">
        <v>27104</v>
      </c>
      <c r="N3287" t="s">
        <v>27105</v>
      </c>
      <c r="O3287">
        <f>VLOOKUP(B3287,HIS退!B:F,5,FALSE)</f>
        <v>-200</v>
      </c>
      <c r="P3287" t="str">
        <f>VLOOKUP(B3287,HIS退!B:I,8,FALSE)</f>
        <v>1</v>
      </c>
      <c r="Q3287" s="38">
        <f>VLOOKUP(C3287,招行退!B:F,5,FALSE)</f>
        <v>200</v>
      </c>
      <c r="R3287" t="str">
        <f>VLOOKUP(C3287,招行退!B:H,7,FALSE)</f>
        <v>S</v>
      </c>
      <c r="S3287" t="e">
        <f>VLOOKUP(C3287,招行退!B:I,8,FALSE)</f>
        <v>#N/A</v>
      </c>
    </row>
    <row r="3288" spans="1:19" ht="14.25" hidden="1">
      <c r="A3288" t="s">
        <v>20276</v>
      </c>
      <c r="B3288">
        <v>1088727</v>
      </c>
      <c r="C3288" t="s">
        <v>20273</v>
      </c>
      <c r="D3288" t="s">
        <v>20274</v>
      </c>
      <c r="E3288" t="s">
        <v>20275</v>
      </c>
      <c r="F3288" s="15">
        <v>494.5</v>
      </c>
      <c r="G3288" t="s">
        <v>34</v>
      </c>
      <c r="H3288" t="s">
        <v>34</v>
      </c>
      <c r="I3288" t="s">
        <v>58</v>
      </c>
      <c r="J3288" t="s">
        <v>48</v>
      </c>
      <c r="K3288" t="s">
        <v>59</v>
      </c>
      <c r="L3288" t="s">
        <v>27106</v>
      </c>
      <c r="M3288" t="s">
        <v>27107</v>
      </c>
      <c r="N3288" t="s">
        <v>27108</v>
      </c>
      <c r="O3288">
        <f>VLOOKUP(B3288,HIS退!B:F,5,FALSE)</f>
        <v>-494.5</v>
      </c>
      <c r="P3288" t="str">
        <f>VLOOKUP(B3288,HIS退!B:I,8,FALSE)</f>
        <v>1</v>
      </c>
      <c r="Q3288" s="38">
        <f>VLOOKUP(C3288,招行退!B:F,5,FALSE)</f>
        <v>494.5</v>
      </c>
      <c r="R3288" t="str">
        <f>VLOOKUP(C3288,招行退!B:H,7,FALSE)</f>
        <v>S</v>
      </c>
      <c r="S3288" t="e">
        <f>VLOOKUP(C3288,招行退!B:I,8,FALSE)</f>
        <v>#N/A</v>
      </c>
    </row>
    <row r="3289" spans="1:19" ht="14.25" hidden="1">
      <c r="A3289" t="s">
        <v>27109</v>
      </c>
      <c r="B3289">
        <v>1088787</v>
      </c>
      <c r="C3289" t="s">
        <v>13787</v>
      </c>
      <c r="D3289" t="s">
        <v>20277</v>
      </c>
      <c r="E3289" t="s">
        <v>13790</v>
      </c>
      <c r="F3289" s="15">
        <v>372.5</v>
      </c>
      <c r="G3289" t="s">
        <v>34</v>
      </c>
      <c r="H3289" t="s">
        <v>34</v>
      </c>
      <c r="I3289" t="s">
        <v>340</v>
      </c>
      <c r="J3289" t="s">
        <v>57</v>
      </c>
      <c r="K3289" t="s">
        <v>59</v>
      </c>
      <c r="L3289" t="s">
        <v>13788</v>
      </c>
      <c r="M3289" t="s">
        <v>27110</v>
      </c>
      <c r="N3289" t="s">
        <v>13791</v>
      </c>
      <c r="O3289">
        <f>VLOOKUP(B3289,HIS退!B:F,5,FALSE)</f>
        <v>-372.5</v>
      </c>
      <c r="P3289" t="str">
        <f>VLOOKUP(B3289,HIS退!B:I,8,FALSE)</f>
        <v>9</v>
      </c>
      <c r="Q3289" s="38">
        <f>VLOOKUP(C3289,招行退!B:F,5,FALSE)</f>
        <v>372.5</v>
      </c>
      <c r="R3289" t="str">
        <f>VLOOKUP(C3289,招行退!B:H,7,FALSE)</f>
        <v>B</v>
      </c>
      <c r="S3289" t="str">
        <f>VLOOKUP(C3289,招行退!B:I,8,FALSE)</f>
        <v>20170731</v>
      </c>
    </row>
    <row r="3290" spans="1:19" ht="14.25" hidden="1">
      <c r="A3290" t="s">
        <v>27111</v>
      </c>
      <c r="B3290">
        <v>1088810</v>
      </c>
      <c r="C3290" t="s">
        <v>20279</v>
      </c>
      <c r="D3290" t="s">
        <v>20280</v>
      </c>
      <c r="E3290" t="s">
        <v>20281</v>
      </c>
      <c r="F3290" s="15">
        <v>7964</v>
      </c>
      <c r="G3290" t="s">
        <v>34</v>
      </c>
      <c r="H3290" t="s">
        <v>34</v>
      </c>
      <c r="I3290" t="s">
        <v>58</v>
      </c>
      <c r="J3290" t="s">
        <v>48</v>
      </c>
      <c r="K3290" t="s">
        <v>59</v>
      </c>
      <c r="L3290" t="s">
        <v>27112</v>
      </c>
      <c r="M3290" t="s">
        <v>27113</v>
      </c>
      <c r="N3290" t="s">
        <v>27114</v>
      </c>
      <c r="O3290">
        <f>VLOOKUP(B3290,HIS退!B:F,5,FALSE)</f>
        <v>-7964</v>
      </c>
      <c r="P3290" t="str">
        <f>VLOOKUP(B3290,HIS退!B:I,8,FALSE)</f>
        <v>1</v>
      </c>
      <c r="Q3290" s="38">
        <f>VLOOKUP(C3290,招行退!B:F,5,FALSE)</f>
        <v>7964</v>
      </c>
      <c r="R3290" t="str">
        <f>VLOOKUP(C3290,招行退!B:H,7,FALSE)</f>
        <v>S</v>
      </c>
      <c r="S3290" t="e">
        <f>VLOOKUP(C3290,招行退!B:I,8,FALSE)</f>
        <v>#N/A</v>
      </c>
    </row>
    <row r="3291" spans="1:19" ht="14.25" hidden="1">
      <c r="A3291" t="s">
        <v>27115</v>
      </c>
      <c r="B3291">
        <v>1088910</v>
      </c>
      <c r="C3291" t="s">
        <v>20283</v>
      </c>
      <c r="D3291" t="s">
        <v>20267</v>
      </c>
      <c r="E3291" t="s">
        <v>11914</v>
      </c>
      <c r="F3291" s="15">
        <v>100</v>
      </c>
      <c r="G3291" t="s">
        <v>34</v>
      </c>
      <c r="H3291" t="s">
        <v>34</v>
      </c>
      <c r="I3291" t="s">
        <v>58</v>
      </c>
      <c r="J3291" t="s">
        <v>48</v>
      </c>
      <c r="K3291" t="s">
        <v>59</v>
      </c>
      <c r="L3291" t="s">
        <v>27116</v>
      </c>
      <c r="M3291" t="s">
        <v>27117</v>
      </c>
      <c r="N3291" t="s">
        <v>23016</v>
      </c>
      <c r="O3291">
        <f>VLOOKUP(B3291,HIS退!B:F,5,FALSE)</f>
        <v>-100</v>
      </c>
      <c r="P3291" t="str">
        <f>VLOOKUP(B3291,HIS退!B:I,8,FALSE)</f>
        <v>1</v>
      </c>
      <c r="Q3291" s="38">
        <f>VLOOKUP(C3291,招行退!B:F,5,FALSE)</f>
        <v>100</v>
      </c>
      <c r="R3291" t="str">
        <f>VLOOKUP(C3291,招行退!B:H,7,FALSE)</f>
        <v>S</v>
      </c>
      <c r="S3291" t="e">
        <f>VLOOKUP(C3291,招行退!B:I,8,FALSE)</f>
        <v>#N/A</v>
      </c>
    </row>
    <row r="3292" spans="1:19" ht="14.25" hidden="1">
      <c r="A3292" t="s">
        <v>27118</v>
      </c>
      <c r="B3292">
        <v>1088942</v>
      </c>
      <c r="C3292" t="s">
        <v>13766</v>
      </c>
      <c r="D3292" t="s">
        <v>20285</v>
      </c>
      <c r="E3292" t="s">
        <v>20286</v>
      </c>
      <c r="F3292" s="15">
        <v>500</v>
      </c>
      <c r="G3292" t="s">
        <v>34</v>
      </c>
      <c r="H3292" t="s">
        <v>34</v>
      </c>
      <c r="I3292" t="s">
        <v>340</v>
      </c>
      <c r="J3292" t="s">
        <v>57</v>
      </c>
      <c r="K3292" t="s">
        <v>59</v>
      </c>
      <c r="L3292" t="s">
        <v>13767</v>
      </c>
      <c r="M3292" t="s">
        <v>27119</v>
      </c>
      <c r="N3292" t="s">
        <v>13770</v>
      </c>
      <c r="O3292">
        <f>VLOOKUP(B3292,HIS退!B:F,5,FALSE)</f>
        <v>-500</v>
      </c>
      <c r="P3292" t="str">
        <f>VLOOKUP(B3292,HIS退!B:I,8,FALSE)</f>
        <v>9</v>
      </c>
      <c r="Q3292" s="38">
        <f>VLOOKUP(C3292,招行退!B:F,5,FALSE)</f>
        <v>500</v>
      </c>
      <c r="R3292" t="str">
        <f>VLOOKUP(C3292,招行退!B:H,7,FALSE)</f>
        <v>B</v>
      </c>
      <c r="S3292" t="str">
        <f>VLOOKUP(C3292,招行退!B:I,8,FALSE)</f>
        <v>20170731</v>
      </c>
    </row>
    <row r="3293" spans="1:19" ht="14.25" hidden="1">
      <c r="A3293" t="s">
        <v>27120</v>
      </c>
      <c r="B3293">
        <v>1089313</v>
      </c>
      <c r="C3293" t="s">
        <v>20288</v>
      </c>
      <c r="D3293" t="s">
        <v>20289</v>
      </c>
      <c r="E3293" t="s">
        <v>20290</v>
      </c>
      <c r="F3293" s="15">
        <v>2730</v>
      </c>
      <c r="G3293" t="s">
        <v>34</v>
      </c>
      <c r="H3293" t="s">
        <v>34</v>
      </c>
      <c r="I3293" t="s">
        <v>58</v>
      </c>
      <c r="J3293" t="s">
        <v>48</v>
      </c>
      <c r="K3293" t="s">
        <v>59</v>
      </c>
      <c r="L3293" t="s">
        <v>27121</v>
      </c>
      <c r="M3293" t="s">
        <v>27122</v>
      </c>
      <c r="N3293" t="s">
        <v>27123</v>
      </c>
      <c r="O3293">
        <f>VLOOKUP(B3293,HIS退!B:F,5,FALSE)</f>
        <v>-2730</v>
      </c>
      <c r="P3293" t="str">
        <f>VLOOKUP(B3293,HIS退!B:I,8,FALSE)</f>
        <v>1</v>
      </c>
      <c r="Q3293" s="38">
        <f>VLOOKUP(C3293,招行退!B:F,5,FALSE)</f>
        <v>2730</v>
      </c>
      <c r="R3293" t="str">
        <f>VLOOKUP(C3293,招行退!B:H,7,FALSE)</f>
        <v>S</v>
      </c>
      <c r="S3293" t="e">
        <f>VLOOKUP(C3293,招行退!B:I,8,FALSE)</f>
        <v>#N/A</v>
      </c>
    </row>
    <row r="3294" spans="1:19" ht="14.25" hidden="1">
      <c r="A3294" t="s">
        <v>27124</v>
      </c>
      <c r="B3294">
        <v>1089467</v>
      </c>
      <c r="C3294" t="s">
        <v>20292</v>
      </c>
      <c r="D3294" t="s">
        <v>20293</v>
      </c>
      <c r="E3294" t="s">
        <v>20294</v>
      </c>
      <c r="F3294" s="15">
        <v>8700</v>
      </c>
      <c r="G3294" t="s">
        <v>34</v>
      </c>
      <c r="H3294" t="s">
        <v>34</v>
      </c>
      <c r="I3294" t="s">
        <v>58</v>
      </c>
      <c r="J3294" t="s">
        <v>48</v>
      </c>
      <c r="K3294" t="s">
        <v>59</v>
      </c>
      <c r="L3294" t="s">
        <v>27125</v>
      </c>
      <c r="M3294" t="s">
        <v>27126</v>
      </c>
      <c r="N3294" t="s">
        <v>27127</v>
      </c>
      <c r="O3294">
        <f>VLOOKUP(B3294,HIS退!B:F,5,FALSE)</f>
        <v>-8700</v>
      </c>
      <c r="P3294" t="str">
        <f>VLOOKUP(B3294,HIS退!B:I,8,FALSE)</f>
        <v>1</v>
      </c>
      <c r="Q3294" s="38">
        <f>VLOOKUP(C3294,招行退!B:F,5,FALSE)</f>
        <v>8700</v>
      </c>
      <c r="R3294" t="str">
        <f>VLOOKUP(C3294,招行退!B:H,7,FALSE)</f>
        <v>S</v>
      </c>
      <c r="S3294" t="e">
        <f>VLOOKUP(C3294,招行退!B:I,8,FALSE)</f>
        <v>#N/A</v>
      </c>
    </row>
    <row r="3295" spans="1:19" ht="14.25" hidden="1">
      <c r="A3295" t="s">
        <v>27128</v>
      </c>
      <c r="B3295">
        <v>1089714</v>
      </c>
      <c r="C3295" t="s">
        <v>20296</v>
      </c>
      <c r="D3295" t="s">
        <v>20297</v>
      </c>
      <c r="E3295" t="s">
        <v>20298</v>
      </c>
      <c r="F3295" s="15">
        <v>477</v>
      </c>
      <c r="G3295" t="s">
        <v>34</v>
      </c>
      <c r="H3295" t="s">
        <v>34</v>
      </c>
      <c r="I3295" t="s">
        <v>58</v>
      </c>
      <c r="J3295" t="s">
        <v>48</v>
      </c>
      <c r="K3295" t="s">
        <v>59</v>
      </c>
      <c r="L3295" t="s">
        <v>27129</v>
      </c>
      <c r="M3295" t="s">
        <v>27130</v>
      </c>
      <c r="N3295" t="s">
        <v>27131</v>
      </c>
      <c r="O3295">
        <f>VLOOKUP(B3295,HIS退!B:F,5,FALSE)</f>
        <v>-477</v>
      </c>
      <c r="P3295" t="str">
        <f>VLOOKUP(B3295,HIS退!B:I,8,FALSE)</f>
        <v>1</v>
      </c>
      <c r="Q3295" s="38">
        <f>VLOOKUP(C3295,招行退!B:F,5,FALSE)</f>
        <v>477</v>
      </c>
      <c r="R3295" t="str">
        <f>VLOOKUP(C3295,招行退!B:H,7,FALSE)</f>
        <v>S</v>
      </c>
      <c r="S3295" t="e">
        <f>VLOOKUP(C3295,招行退!B:I,8,FALSE)</f>
        <v>#N/A</v>
      </c>
    </row>
    <row r="3296" spans="1:19" ht="14.25" hidden="1">
      <c r="A3296" t="s">
        <v>27132</v>
      </c>
      <c r="B3296">
        <v>1090071</v>
      </c>
      <c r="C3296" t="s">
        <v>20300</v>
      </c>
      <c r="D3296" t="s">
        <v>20301</v>
      </c>
      <c r="E3296" t="s">
        <v>20302</v>
      </c>
      <c r="F3296" s="15">
        <v>287.5</v>
      </c>
      <c r="G3296" t="s">
        <v>34</v>
      </c>
      <c r="H3296" t="s">
        <v>34</v>
      </c>
      <c r="I3296" t="s">
        <v>58</v>
      </c>
      <c r="J3296" t="s">
        <v>48</v>
      </c>
      <c r="K3296" t="s">
        <v>59</v>
      </c>
      <c r="L3296" t="s">
        <v>27133</v>
      </c>
      <c r="M3296" t="s">
        <v>27134</v>
      </c>
      <c r="N3296" t="s">
        <v>27135</v>
      </c>
      <c r="O3296">
        <f>VLOOKUP(B3296,HIS退!B:F,5,FALSE)</f>
        <v>-287.5</v>
      </c>
      <c r="P3296" t="str">
        <f>VLOOKUP(B3296,HIS退!B:I,8,FALSE)</f>
        <v>1</v>
      </c>
      <c r="Q3296" s="38">
        <f>VLOOKUP(C3296,招行退!B:F,5,FALSE)</f>
        <v>287.5</v>
      </c>
      <c r="R3296" t="str">
        <f>VLOOKUP(C3296,招行退!B:H,7,FALSE)</f>
        <v>S</v>
      </c>
      <c r="S3296" t="e">
        <f>VLOOKUP(C3296,招行退!B:I,8,FALSE)</f>
        <v>#N/A</v>
      </c>
    </row>
    <row r="3297" spans="1:19" ht="14.25" hidden="1">
      <c r="A3297" t="s">
        <v>27136</v>
      </c>
      <c r="B3297">
        <v>1090078</v>
      </c>
      <c r="C3297" t="s">
        <v>20304</v>
      </c>
      <c r="D3297" t="s">
        <v>20305</v>
      </c>
      <c r="E3297" t="s">
        <v>20306</v>
      </c>
      <c r="F3297" s="15">
        <v>15100</v>
      </c>
      <c r="G3297" t="s">
        <v>34</v>
      </c>
      <c r="H3297" t="s">
        <v>34</v>
      </c>
      <c r="I3297" t="s">
        <v>58</v>
      </c>
      <c r="J3297" t="s">
        <v>48</v>
      </c>
      <c r="K3297" t="s">
        <v>59</v>
      </c>
      <c r="L3297" t="s">
        <v>27137</v>
      </c>
      <c r="M3297" t="s">
        <v>27138</v>
      </c>
      <c r="N3297" t="s">
        <v>27139</v>
      </c>
      <c r="O3297">
        <f>VLOOKUP(B3297,HIS退!B:F,5,FALSE)</f>
        <v>-15100</v>
      </c>
      <c r="P3297" t="str">
        <f>VLOOKUP(B3297,HIS退!B:I,8,FALSE)</f>
        <v>1</v>
      </c>
      <c r="Q3297" s="38">
        <f>VLOOKUP(C3297,招行退!B:F,5,FALSE)</f>
        <v>15100</v>
      </c>
      <c r="R3297" t="str">
        <f>VLOOKUP(C3297,招行退!B:H,7,FALSE)</f>
        <v>S</v>
      </c>
      <c r="S3297" t="e">
        <f>VLOOKUP(C3297,招行退!B:I,8,FALSE)</f>
        <v>#N/A</v>
      </c>
    </row>
    <row r="3298" spans="1:19" ht="14.25" hidden="1">
      <c r="A3298" t="s">
        <v>27140</v>
      </c>
      <c r="B3298">
        <v>1090388</v>
      </c>
      <c r="C3298" t="s">
        <v>20308</v>
      </c>
      <c r="D3298" t="s">
        <v>20309</v>
      </c>
      <c r="E3298" t="s">
        <v>20310</v>
      </c>
      <c r="F3298" s="15">
        <v>532</v>
      </c>
      <c r="G3298" t="s">
        <v>34</v>
      </c>
      <c r="H3298" t="s">
        <v>34</v>
      </c>
      <c r="I3298" t="s">
        <v>58</v>
      </c>
      <c r="J3298" t="s">
        <v>48</v>
      </c>
      <c r="K3298" t="s">
        <v>59</v>
      </c>
      <c r="L3298" t="s">
        <v>27141</v>
      </c>
      <c r="M3298" t="s">
        <v>27142</v>
      </c>
      <c r="N3298" t="s">
        <v>27143</v>
      </c>
      <c r="O3298">
        <f>VLOOKUP(B3298,HIS退!B:F,5,FALSE)</f>
        <v>-532</v>
      </c>
      <c r="P3298" t="str">
        <f>VLOOKUP(B3298,HIS退!B:I,8,FALSE)</f>
        <v>1</v>
      </c>
      <c r="Q3298" s="38">
        <f>VLOOKUP(C3298,招行退!B:F,5,FALSE)</f>
        <v>532</v>
      </c>
      <c r="R3298" t="str">
        <f>VLOOKUP(C3298,招行退!B:H,7,FALSE)</f>
        <v>S</v>
      </c>
      <c r="S3298" t="e">
        <f>VLOOKUP(C3298,招行退!B:I,8,FALSE)</f>
        <v>#N/A</v>
      </c>
    </row>
    <row r="3299" spans="1:19" ht="14.25" hidden="1">
      <c r="A3299" t="s">
        <v>27144</v>
      </c>
      <c r="B3299">
        <v>1090800</v>
      </c>
      <c r="C3299" t="s">
        <v>20312</v>
      </c>
      <c r="D3299" t="s">
        <v>19234</v>
      </c>
      <c r="E3299" t="s">
        <v>13307</v>
      </c>
      <c r="F3299" s="15">
        <v>4000</v>
      </c>
      <c r="G3299" t="s">
        <v>34</v>
      </c>
      <c r="H3299" t="s">
        <v>34</v>
      </c>
      <c r="I3299" t="s">
        <v>58</v>
      </c>
      <c r="J3299" t="s">
        <v>48</v>
      </c>
      <c r="K3299" t="s">
        <v>59</v>
      </c>
      <c r="L3299" t="s">
        <v>27145</v>
      </c>
      <c r="M3299" t="s">
        <v>27146</v>
      </c>
      <c r="N3299" t="s">
        <v>13308</v>
      </c>
      <c r="O3299">
        <f>VLOOKUP(B3299,HIS退!B:F,5,FALSE)</f>
        <v>-4000</v>
      </c>
      <c r="P3299" t="str">
        <f>VLOOKUP(B3299,HIS退!B:I,8,FALSE)</f>
        <v>1</v>
      </c>
      <c r="Q3299" s="38">
        <f>VLOOKUP(C3299,招行退!B:F,5,FALSE)</f>
        <v>4000</v>
      </c>
      <c r="R3299" t="str">
        <f>VLOOKUP(C3299,招行退!B:H,7,FALSE)</f>
        <v>S</v>
      </c>
      <c r="S3299">
        <f>VLOOKUP(C3299,招行退!B:I,8,FALSE)</f>
        <v>0</v>
      </c>
    </row>
    <row r="3300" spans="1:19" ht="14.25" hidden="1">
      <c r="A3300" t="s">
        <v>27147</v>
      </c>
      <c r="B3300">
        <v>1091053</v>
      </c>
      <c r="C3300" t="s">
        <v>20314</v>
      </c>
      <c r="D3300" t="s">
        <v>20315</v>
      </c>
      <c r="E3300" t="s">
        <v>20316</v>
      </c>
      <c r="F3300" s="15">
        <v>100</v>
      </c>
      <c r="G3300" t="s">
        <v>34</v>
      </c>
      <c r="H3300" t="s">
        <v>34</v>
      </c>
      <c r="I3300" t="s">
        <v>58</v>
      </c>
      <c r="J3300" t="s">
        <v>48</v>
      </c>
      <c r="K3300" t="s">
        <v>59</v>
      </c>
      <c r="L3300" t="s">
        <v>27148</v>
      </c>
      <c r="M3300" t="s">
        <v>27149</v>
      </c>
      <c r="N3300" t="s">
        <v>27150</v>
      </c>
      <c r="O3300">
        <f>VLOOKUP(B3300,HIS退!B:F,5,FALSE)</f>
        <v>-100</v>
      </c>
      <c r="P3300" t="str">
        <f>VLOOKUP(B3300,HIS退!B:I,8,FALSE)</f>
        <v>1</v>
      </c>
      <c r="Q3300" s="38">
        <f>VLOOKUP(C3300,招行退!B:F,5,FALSE)</f>
        <v>100</v>
      </c>
      <c r="R3300" t="str">
        <f>VLOOKUP(C3300,招行退!B:H,7,FALSE)</f>
        <v>S</v>
      </c>
      <c r="S3300" t="e">
        <f>VLOOKUP(C3300,招行退!B:I,8,FALSE)</f>
        <v>#N/A</v>
      </c>
    </row>
    <row r="3301" spans="1:19" ht="14.25" hidden="1">
      <c r="A3301" t="s">
        <v>27151</v>
      </c>
      <c r="B3301">
        <v>1091233</v>
      </c>
      <c r="C3301" t="s">
        <v>20318</v>
      </c>
      <c r="D3301" t="s">
        <v>20319</v>
      </c>
      <c r="E3301" t="s">
        <v>20320</v>
      </c>
      <c r="F3301" s="15">
        <v>650</v>
      </c>
      <c r="G3301" t="s">
        <v>34</v>
      </c>
      <c r="H3301" t="s">
        <v>34</v>
      </c>
      <c r="I3301" t="s">
        <v>58</v>
      </c>
      <c r="J3301" t="s">
        <v>48</v>
      </c>
      <c r="K3301" t="s">
        <v>59</v>
      </c>
      <c r="L3301" t="s">
        <v>27152</v>
      </c>
      <c r="M3301" t="s">
        <v>27153</v>
      </c>
      <c r="N3301" t="s">
        <v>27154</v>
      </c>
      <c r="O3301">
        <f>VLOOKUP(B3301,HIS退!B:F,5,FALSE)</f>
        <v>-650</v>
      </c>
      <c r="P3301" t="str">
        <f>VLOOKUP(B3301,HIS退!B:I,8,FALSE)</f>
        <v>1</v>
      </c>
      <c r="Q3301" s="38">
        <f>VLOOKUP(C3301,招行退!B:F,5,FALSE)</f>
        <v>650</v>
      </c>
      <c r="R3301" t="str">
        <f>VLOOKUP(C3301,招行退!B:H,7,FALSE)</f>
        <v>S</v>
      </c>
      <c r="S3301" t="e">
        <f>VLOOKUP(C3301,招行退!B:I,8,FALSE)</f>
        <v>#N/A</v>
      </c>
    </row>
    <row r="3302" spans="1:19" ht="14.25" hidden="1">
      <c r="A3302" t="s">
        <v>27155</v>
      </c>
      <c r="B3302">
        <v>1091341</v>
      </c>
      <c r="C3302" t="s">
        <v>20322</v>
      </c>
      <c r="D3302" t="s">
        <v>20323</v>
      </c>
      <c r="E3302" t="s">
        <v>20324</v>
      </c>
      <c r="F3302" s="15">
        <v>500</v>
      </c>
      <c r="G3302" t="s">
        <v>34</v>
      </c>
      <c r="H3302" t="s">
        <v>34</v>
      </c>
      <c r="I3302" t="s">
        <v>58</v>
      </c>
      <c r="J3302" t="s">
        <v>48</v>
      </c>
      <c r="K3302" t="s">
        <v>59</v>
      </c>
      <c r="L3302" t="s">
        <v>27156</v>
      </c>
      <c r="M3302" t="s">
        <v>27157</v>
      </c>
      <c r="N3302" t="s">
        <v>27158</v>
      </c>
      <c r="O3302">
        <f>VLOOKUP(B3302,HIS退!B:F,5,FALSE)</f>
        <v>-500</v>
      </c>
      <c r="P3302" t="str">
        <f>VLOOKUP(B3302,HIS退!B:I,8,FALSE)</f>
        <v>1</v>
      </c>
      <c r="Q3302" s="38">
        <f>VLOOKUP(C3302,招行退!B:F,5,FALSE)</f>
        <v>500</v>
      </c>
      <c r="R3302" t="str">
        <f>VLOOKUP(C3302,招行退!B:H,7,FALSE)</f>
        <v>S</v>
      </c>
      <c r="S3302" t="e">
        <f>VLOOKUP(C3302,招行退!B:I,8,FALSE)</f>
        <v>#N/A</v>
      </c>
    </row>
    <row r="3303" spans="1:19" ht="14.25" hidden="1">
      <c r="A3303" t="s">
        <v>27159</v>
      </c>
      <c r="B3303">
        <v>1091415</v>
      </c>
      <c r="C3303" t="s">
        <v>13780</v>
      </c>
      <c r="D3303" t="s">
        <v>20326</v>
      </c>
      <c r="E3303" t="s">
        <v>20327</v>
      </c>
      <c r="F3303" s="15">
        <v>3863.62</v>
      </c>
      <c r="G3303" t="s">
        <v>34</v>
      </c>
      <c r="H3303" t="s">
        <v>34</v>
      </c>
      <c r="I3303" t="s">
        <v>340</v>
      </c>
      <c r="J3303" t="s">
        <v>57</v>
      </c>
      <c r="K3303" t="s">
        <v>59</v>
      </c>
      <c r="L3303" t="s">
        <v>13781</v>
      </c>
      <c r="M3303" t="s">
        <v>27160</v>
      </c>
      <c r="N3303" t="s">
        <v>13784</v>
      </c>
      <c r="O3303">
        <f>VLOOKUP(B3303,HIS退!B:F,5,FALSE)</f>
        <v>-3863.62</v>
      </c>
      <c r="P3303" t="str">
        <f>VLOOKUP(B3303,HIS退!B:I,8,FALSE)</f>
        <v>9</v>
      </c>
      <c r="Q3303" s="38">
        <f>VLOOKUP(C3303,招行退!B:F,5,FALSE)</f>
        <v>3863.62</v>
      </c>
      <c r="R3303" t="str">
        <f>VLOOKUP(C3303,招行退!B:H,7,FALSE)</f>
        <v>B</v>
      </c>
      <c r="S3303" t="str">
        <f>VLOOKUP(C3303,招行退!B:I,8,FALSE)</f>
        <v>20170731</v>
      </c>
    </row>
    <row r="3304" spans="1:19" ht="14.25" hidden="1">
      <c r="A3304" t="s">
        <v>27161</v>
      </c>
      <c r="B3304">
        <v>1091419</v>
      </c>
      <c r="C3304" t="s">
        <v>13775</v>
      </c>
      <c r="D3304" t="s">
        <v>16890</v>
      </c>
      <c r="E3304" t="s">
        <v>12300</v>
      </c>
      <c r="F3304" s="15">
        <v>809</v>
      </c>
      <c r="G3304" t="s">
        <v>34</v>
      </c>
      <c r="H3304" t="s">
        <v>34</v>
      </c>
      <c r="I3304" t="s">
        <v>340</v>
      </c>
      <c r="J3304" t="s">
        <v>57</v>
      </c>
      <c r="K3304" t="s">
        <v>59</v>
      </c>
      <c r="L3304" t="s">
        <v>13776</v>
      </c>
      <c r="M3304" t="s">
        <v>27162</v>
      </c>
      <c r="N3304" t="s">
        <v>12301</v>
      </c>
      <c r="O3304">
        <f>VLOOKUP(B3304,HIS退!B:F,5,FALSE)</f>
        <v>-809</v>
      </c>
      <c r="P3304" t="str">
        <f>VLOOKUP(B3304,HIS退!B:I,8,FALSE)</f>
        <v>9</v>
      </c>
      <c r="Q3304" s="38">
        <f>VLOOKUP(C3304,招行退!B:F,5,FALSE)</f>
        <v>809</v>
      </c>
      <c r="R3304" t="str">
        <f>VLOOKUP(C3304,招行退!B:H,7,FALSE)</f>
        <v>B</v>
      </c>
      <c r="S3304" t="str">
        <f>VLOOKUP(C3304,招行退!B:I,8,FALSE)</f>
        <v>20170731</v>
      </c>
    </row>
    <row r="3305" spans="1:19" ht="14.25" hidden="1">
      <c r="A3305" t="s">
        <v>27163</v>
      </c>
      <c r="B3305">
        <v>1091484</v>
      </c>
      <c r="C3305" t="s">
        <v>20330</v>
      </c>
      <c r="D3305" t="s">
        <v>20331</v>
      </c>
      <c r="E3305" t="s">
        <v>20332</v>
      </c>
      <c r="F3305" s="15">
        <v>60</v>
      </c>
      <c r="G3305" t="s">
        <v>34</v>
      </c>
      <c r="H3305" t="s">
        <v>34</v>
      </c>
      <c r="I3305" t="s">
        <v>58</v>
      </c>
      <c r="J3305" t="s">
        <v>48</v>
      </c>
      <c r="K3305" t="s">
        <v>59</v>
      </c>
      <c r="L3305" t="s">
        <v>27164</v>
      </c>
      <c r="M3305" t="s">
        <v>27165</v>
      </c>
      <c r="N3305" t="s">
        <v>27166</v>
      </c>
      <c r="O3305">
        <f>VLOOKUP(B3305,HIS退!B:F,5,FALSE)</f>
        <v>-60</v>
      </c>
      <c r="P3305" t="str">
        <f>VLOOKUP(B3305,HIS退!B:I,8,FALSE)</f>
        <v>1</v>
      </c>
      <c r="Q3305" s="38">
        <f>VLOOKUP(C3305,招行退!B:F,5,FALSE)</f>
        <v>60</v>
      </c>
      <c r="R3305" t="str">
        <f>VLOOKUP(C3305,招行退!B:H,7,FALSE)</f>
        <v>S</v>
      </c>
      <c r="S3305" t="e">
        <f>VLOOKUP(C3305,招行退!B:I,8,FALSE)</f>
        <v>#N/A</v>
      </c>
    </row>
    <row r="3306" spans="1:19" ht="14.25" hidden="1">
      <c r="A3306" t="s">
        <v>27167</v>
      </c>
      <c r="B3306">
        <v>1091624</v>
      </c>
      <c r="C3306" t="s">
        <v>20334</v>
      </c>
      <c r="D3306" t="s">
        <v>20335</v>
      </c>
      <c r="E3306" t="s">
        <v>20336</v>
      </c>
      <c r="F3306" s="15">
        <v>400</v>
      </c>
      <c r="G3306" t="s">
        <v>34</v>
      </c>
      <c r="H3306" t="s">
        <v>34</v>
      </c>
      <c r="I3306" t="s">
        <v>58</v>
      </c>
      <c r="J3306" t="s">
        <v>48</v>
      </c>
      <c r="K3306" t="s">
        <v>59</v>
      </c>
      <c r="L3306" t="s">
        <v>27168</v>
      </c>
      <c r="M3306" t="s">
        <v>27169</v>
      </c>
      <c r="N3306" t="s">
        <v>27170</v>
      </c>
      <c r="O3306">
        <f>VLOOKUP(B3306,HIS退!B:F,5,FALSE)</f>
        <v>-400</v>
      </c>
      <c r="P3306" t="str">
        <f>VLOOKUP(B3306,HIS退!B:I,8,FALSE)</f>
        <v>1</v>
      </c>
      <c r="Q3306" s="38">
        <f>VLOOKUP(C3306,招行退!B:F,5,FALSE)</f>
        <v>400</v>
      </c>
      <c r="R3306" t="str">
        <f>VLOOKUP(C3306,招行退!B:H,7,FALSE)</f>
        <v>S</v>
      </c>
      <c r="S3306" t="e">
        <f>VLOOKUP(C3306,招行退!B:I,8,FALSE)</f>
        <v>#N/A</v>
      </c>
    </row>
    <row r="3307" spans="1:19" ht="14.25" hidden="1">
      <c r="A3307" t="s">
        <v>27171</v>
      </c>
      <c r="B3307">
        <v>1091787</v>
      </c>
      <c r="C3307" t="s">
        <v>20338</v>
      </c>
      <c r="D3307" t="s">
        <v>20339</v>
      </c>
      <c r="E3307" t="s">
        <v>20340</v>
      </c>
      <c r="F3307" s="15">
        <v>8237.86</v>
      </c>
      <c r="G3307" t="s">
        <v>34</v>
      </c>
      <c r="H3307" t="s">
        <v>34</v>
      </c>
      <c r="I3307" t="s">
        <v>58</v>
      </c>
      <c r="J3307" t="s">
        <v>48</v>
      </c>
      <c r="K3307" t="s">
        <v>59</v>
      </c>
      <c r="L3307" t="s">
        <v>27172</v>
      </c>
      <c r="M3307" t="s">
        <v>27173</v>
      </c>
      <c r="N3307" t="s">
        <v>27174</v>
      </c>
      <c r="O3307">
        <f>VLOOKUP(B3307,HIS退!B:F,5,FALSE)</f>
        <v>-8237.86</v>
      </c>
      <c r="P3307" t="str">
        <f>VLOOKUP(B3307,HIS退!B:I,8,FALSE)</f>
        <v>1</v>
      </c>
      <c r="Q3307" s="38">
        <f>VLOOKUP(C3307,招行退!B:F,5,FALSE)</f>
        <v>8237.86</v>
      </c>
      <c r="R3307" t="str">
        <f>VLOOKUP(C3307,招行退!B:H,7,FALSE)</f>
        <v>S</v>
      </c>
      <c r="S3307" t="e">
        <f>VLOOKUP(C3307,招行退!B:I,8,FALSE)</f>
        <v>#N/A</v>
      </c>
    </row>
    <row r="3308" spans="1:19" ht="14.25" hidden="1">
      <c r="A3308" t="s">
        <v>27175</v>
      </c>
      <c r="B3308">
        <v>1091800</v>
      </c>
      <c r="C3308" t="s">
        <v>20342</v>
      </c>
      <c r="D3308" t="s">
        <v>20343</v>
      </c>
      <c r="E3308" t="s">
        <v>20344</v>
      </c>
      <c r="F3308" s="15">
        <v>8000</v>
      </c>
      <c r="G3308" t="s">
        <v>34</v>
      </c>
      <c r="H3308" t="s">
        <v>34</v>
      </c>
      <c r="I3308" t="s">
        <v>58</v>
      </c>
      <c r="J3308" t="s">
        <v>48</v>
      </c>
      <c r="K3308" t="s">
        <v>59</v>
      </c>
      <c r="L3308" t="s">
        <v>27176</v>
      </c>
      <c r="M3308" t="s">
        <v>27177</v>
      </c>
      <c r="N3308" t="s">
        <v>27178</v>
      </c>
      <c r="O3308">
        <f>VLOOKUP(B3308,HIS退!B:F,5,FALSE)</f>
        <v>-8000</v>
      </c>
      <c r="P3308" t="str">
        <f>VLOOKUP(B3308,HIS退!B:I,8,FALSE)</f>
        <v>1</v>
      </c>
      <c r="Q3308" s="38">
        <f>VLOOKUP(C3308,招行退!B:F,5,FALSE)</f>
        <v>8000</v>
      </c>
      <c r="R3308" t="str">
        <f>VLOOKUP(C3308,招行退!B:H,7,FALSE)</f>
        <v>S</v>
      </c>
      <c r="S3308" t="e">
        <f>VLOOKUP(C3308,招行退!B:I,8,FALSE)</f>
        <v>#N/A</v>
      </c>
    </row>
    <row r="3309" spans="1:19" ht="14.25" hidden="1">
      <c r="A3309" t="s">
        <v>27179</v>
      </c>
      <c r="B3309">
        <v>1092027</v>
      </c>
      <c r="C3309" t="s">
        <v>20346</v>
      </c>
      <c r="D3309" t="s">
        <v>20347</v>
      </c>
      <c r="E3309" t="s">
        <v>20348</v>
      </c>
      <c r="F3309" s="15">
        <v>13745.51</v>
      </c>
      <c r="G3309" t="s">
        <v>34</v>
      </c>
      <c r="H3309" t="s">
        <v>34</v>
      </c>
      <c r="I3309" t="s">
        <v>58</v>
      </c>
      <c r="J3309" t="s">
        <v>48</v>
      </c>
      <c r="K3309" t="s">
        <v>59</v>
      </c>
      <c r="L3309" t="s">
        <v>27180</v>
      </c>
      <c r="M3309" t="s">
        <v>27181</v>
      </c>
      <c r="N3309" t="s">
        <v>27182</v>
      </c>
      <c r="O3309">
        <f>VLOOKUP(B3309,HIS退!B:F,5,FALSE)</f>
        <v>-13745.51</v>
      </c>
      <c r="P3309" t="str">
        <f>VLOOKUP(B3309,HIS退!B:I,8,FALSE)</f>
        <v>1</v>
      </c>
      <c r="Q3309" s="38">
        <f>VLOOKUP(C3309,招行退!B:F,5,FALSE)</f>
        <v>13745.51</v>
      </c>
      <c r="R3309" t="str">
        <f>VLOOKUP(C3309,招行退!B:H,7,FALSE)</f>
        <v>S</v>
      </c>
      <c r="S3309" t="e">
        <f>VLOOKUP(C3309,招行退!B:I,8,FALSE)</f>
        <v>#N/A</v>
      </c>
    </row>
    <row r="3310" spans="1:19" ht="14.25" hidden="1">
      <c r="A3310" t="s">
        <v>27183</v>
      </c>
      <c r="B3310">
        <v>1092348</v>
      </c>
      <c r="C3310" t="s">
        <v>20350</v>
      </c>
      <c r="D3310" t="s">
        <v>20351</v>
      </c>
      <c r="E3310" t="s">
        <v>20352</v>
      </c>
      <c r="F3310" s="15">
        <v>90</v>
      </c>
      <c r="G3310" t="s">
        <v>34</v>
      </c>
      <c r="H3310" t="s">
        <v>34</v>
      </c>
      <c r="I3310" t="s">
        <v>58</v>
      </c>
      <c r="J3310" t="s">
        <v>48</v>
      </c>
      <c r="K3310" t="s">
        <v>59</v>
      </c>
      <c r="L3310" t="s">
        <v>27184</v>
      </c>
      <c r="M3310" t="s">
        <v>27185</v>
      </c>
      <c r="N3310" t="s">
        <v>27186</v>
      </c>
      <c r="O3310">
        <f>VLOOKUP(B3310,HIS退!B:F,5,FALSE)</f>
        <v>-90</v>
      </c>
      <c r="P3310" t="str">
        <f>VLOOKUP(B3310,HIS退!B:I,8,FALSE)</f>
        <v>1</v>
      </c>
      <c r="Q3310" s="38">
        <f>VLOOKUP(C3310,招行退!B:F,5,FALSE)</f>
        <v>90</v>
      </c>
      <c r="R3310" t="str">
        <f>VLOOKUP(C3310,招行退!B:H,7,FALSE)</f>
        <v>S</v>
      </c>
      <c r="S3310" t="e">
        <f>VLOOKUP(C3310,招行退!B:I,8,FALSE)</f>
        <v>#N/A</v>
      </c>
    </row>
    <row r="3311" spans="1:19" ht="14.25" hidden="1">
      <c r="A3311" t="s">
        <v>27187</v>
      </c>
      <c r="B3311">
        <v>1092711</v>
      </c>
      <c r="C3311" t="s">
        <v>20354</v>
      </c>
      <c r="D3311" t="s">
        <v>20355</v>
      </c>
      <c r="E3311" t="s">
        <v>20356</v>
      </c>
      <c r="F3311" s="15">
        <v>3675.53</v>
      </c>
      <c r="G3311" t="s">
        <v>34</v>
      </c>
      <c r="H3311" t="s">
        <v>34</v>
      </c>
      <c r="I3311" t="s">
        <v>58</v>
      </c>
      <c r="J3311" t="s">
        <v>48</v>
      </c>
      <c r="K3311" t="s">
        <v>59</v>
      </c>
      <c r="L3311" t="s">
        <v>27188</v>
      </c>
      <c r="M3311" t="s">
        <v>27189</v>
      </c>
      <c r="N3311" t="s">
        <v>27190</v>
      </c>
      <c r="O3311">
        <f>VLOOKUP(B3311,HIS退!B:F,5,FALSE)</f>
        <v>-3675.53</v>
      </c>
      <c r="P3311" t="str">
        <f>VLOOKUP(B3311,HIS退!B:I,8,FALSE)</f>
        <v>1</v>
      </c>
      <c r="Q3311" s="38">
        <f>VLOOKUP(C3311,招行退!B:F,5,FALSE)</f>
        <v>3675.53</v>
      </c>
      <c r="R3311" t="str">
        <f>VLOOKUP(C3311,招行退!B:H,7,FALSE)</f>
        <v>S</v>
      </c>
      <c r="S3311" t="e">
        <f>VLOOKUP(C3311,招行退!B:I,8,FALSE)</f>
        <v>#N/A</v>
      </c>
    </row>
    <row r="3312" spans="1:19" ht="14.25" hidden="1">
      <c r="A3312" t="s">
        <v>27191</v>
      </c>
      <c r="B3312">
        <v>1093023</v>
      </c>
      <c r="C3312" t="s">
        <v>20358</v>
      </c>
      <c r="D3312" t="s">
        <v>20359</v>
      </c>
      <c r="E3312" t="s">
        <v>20360</v>
      </c>
      <c r="F3312" s="15">
        <v>1910.38</v>
      </c>
      <c r="G3312" t="s">
        <v>34</v>
      </c>
      <c r="H3312" t="s">
        <v>34</v>
      </c>
      <c r="I3312" t="s">
        <v>58</v>
      </c>
      <c r="J3312" t="s">
        <v>48</v>
      </c>
      <c r="K3312" t="s">
        <v>59</v>
      </c>
      <c r="L3312" t="s">
        <v>27192</v>
      </c>
      <c r="M3312" t="s">
        <v>27193</v>
      </c>
      <c r="N3312" t="s">
        <v>27194</v>
      </c>
      <c r="O3312">
        <f>VLOOKUP(B3312,HIS退!B:F,5,FALSE)</f>
        <v>-1910.38</v>
      </c>
      <c r="P3312" t="str">
        <f>VLOOKUP(B3312,HIS退!B:I,8,FALSE)</f>
        <v>1</v>
      </c>
      <c r="Q3312" s="38">
        <f>VLOOKUP(C3312,招行退!B:F,5,FALSE)</f>
        <v>1910.38</v>
      </c>
      <c r="R3312" t="str">
        <f>VLOOKUP(C3312,招行退!B:H,7,FALSE)</f>
        <v>S</v>
      </c>
      <c r="S3312" t="e">
        <f>VLOOKUP(C3312,招行退!B:I,8,FALSE)</f>
        <v>#N/A</v>
      </c>
    </row>
    <row r="3313" spans="1:19" ht="14.25" hidden="1">
      <c r="A3313" t="s">
        <v>27195</v>
      </c>
      <c r="B3313">
        <v>1093076</v>
      </c>
      <c r="C3313" t="s">
        <v>20362</v>
      </c>
      <c r="D3313" t="s">
        <v>20363</v>
      </c>
      <c r="E3313" t="s">
        <v>20364</v>
      </c>
      <c r="F3313" s="15">
        <v>500</v>
      </c>
      <c r="G3313" t="s">
        <v>34</v>
      </c>
      <c r="H3313" t="s">
        <v>34</v>
      </c>
      <c r="I3313" t="s">
        <v>58</v>
      </c>
      <c r="J3313" t="s">
        <v>48</v>
      </c>
      <c r="K3313" t="s">
        <v>59</v>
      </c>
      <c r="L3313" t="s">
        <v>27196</v>
      </c>
      <c r="M3313" t="s">
        <v>27197</v>
      </c>
      <c r="N3313" t="s">
        <v>27198</v>
      </c>
      <c r="O3313">
        <f>VLOOKUP(B3313,HIS退!B:F,5,FALSE)</f>
        <v>-500</v>
      </c>
      <c r="P3313" t="str">
        <f>VLOOKUP(B3313,HIS退!B:I,8,FALSE)</f>
        <v>1</v>
      </c>
      <c r="Q3313" s="38">
        <f>VLOOKUP(C3313,招行退!B:F,5,FALSE)</f>
        <v>500</v>
      </c>
      <c r="R3313" t="str">
        <f>VLOOKUP(C3313,招行退!B:H,7,FALSE)</f>
        <v>S</v>
      </c>
      <c r="S3313" t="e">
        <f>VLOOKUP(C3313,招行退!B:I,8,FALSE)</f>
        <v>#N/A</v>
      </c>
    </row>
    <row r="3314" spans="1:19" ht="14.25" hidden="1">
      <c r="A3314" t="s">
        <v>27199</v>
      </c>
      <c r="B3314">
        <v>1093209</v>
      </c>
      <c r="C3314" t="s">
        <v>20366</v>
      </c>
      <c r="D3314" t="s">
        <v>20367</v>
      </c>
      <c r="E3314" t="s">
        <v>20368</v>
      </c>
      <c r="F3314" s="15">
        <v>822.5</v>
      </c>
      <c r="G3314" t="s">
        <v>34</v>
      </c>
      <c r="H3314" t="s">
        <v>34</v>
      </c>
      <c r="I3314" t="s">
        <v>58</v>
      </c>
      <c r="J3314" t="s">
        <v>48</v>
      </c>
      <c r="K3314" t="s">
        <v>59</v>
      </c>
      <c r="L3314" t="s">
        <v>27200</v>
      </c>
      <c r="M3314" t="s">
        <v>27201</v>
      </c>
      <c r="N3314" t="s">
        <v>27202</v>
      </c>
      <c r="O3314">
        <f>VLOOKUP(B3314,HIS退!B:F,5,FALSE)</f>
        <v>-822.5</v>
      </c>
      <c r="P3314" t="str">
        <f>VLOOKUP(B3314,HIS退!B:I,8,FALSE)</f>
        <v>1</v>
      </c>
      <c r="Q3314" s="38">
        <f>VLOOKUP(C3314,招行退!B:F,5,FALSE)</f>
        <v>822.5</v>
      </c>
      <c r="R3314" t="str">
        <f>VLOOKUP(C3314,招行退!B:H,7,FALSE)</f>
        <v>S</v>
      </c>
      <c r="S3314" t="e">
        <f>VLOOKUP(C3314,招行退!B:I,8,FALSE)</f>
        <v>#N/A</v>
      </c>
    </row>
    <row r="3315" spans="1:19" ht="14.25" hidden="1">
      <c r="A3315" t="s">
        <v>27203</v>
      </c>
      <c r="B3315">
        <v>1093266</v>
      </c>
      <c r="C3315" t="s">
        <v>20370</v>
      </c>
      <c r="D3315" t="s">
        <v>16870</v>
      </c>
      <c r="E3315" t="s">
        <v>16871</v>
      </c>
      <c r="F3315" s="15">
        <v>261</v>
      </c>
      <c r="G3315" t="s">
        <v>34</v>
      </c>
      <c r="H3315" t="s">
        <v>34</v>
      </c>
      <c r="I3315" t="s">
        <v>58</v>
      </c>
      <c r="J3315" t="s">
        <v>48</v>
      </c>
      <c r="K3315" t="s">
        <v>59</v>
      </c>
      <c r="L3315" t="s">
        <v>27204</v>
      </c>
      <c r="M3315" t="s">
        <v>27205</v>
      </c>
      <c r="N3315" t="s">
        <v>23572</v>
      </c>
      <c r="O3315">
        <f>VLOOKUP(B3315,HIS退!B:F,5,FALSE)</f>
        <v>-261</v>
      </c>
      <c r="P3315" t="str">
        <f>VLOOKUP(B3315,HIS退!B:I,8,FALSE)</f>
        <v>1</v>
      </c>
      <c r="Q3315" s="38">
        <f>VLOOKUP(C3315,招行退!B:F,5,FALSE)</f>
        <v>261</v>
      </c>
      <c r="R3315" t="str">
        <f>VLOOKUP(C3315,招行退!B:H,7,FALSE)</f>
        <v>S</v>
      </c>
      <c r="S3315" t="e">
        <f>VLOOKUP(C3315,招行退!B:I,8,FALSE)</f>
        <v>#N/A</v>
      </c>
    </row>
    <row r="3316" spans="1:19" ht="14.25" hidden="1">
      <c r="A3316" t="s">
        <v>27206</v>
      </c>
      <c r="B3316">
        <v>1093396</v>
      </c>
      <c r="C3316" t="s">
        <v>20372</v>
      </c>
      <c r="D3316" t="s">
        <v>20373</v>
      </c>
      <c r="E3316" t="s">
        <v>20374</v>
      </c>
      <c r="F3316" s="15">
        <v>100</v>
      </c>
      <c r="G3316" t="s">
        <v>34</v>
      </c>
      <c r="H3316" t="s">
        <v>34</v>
      </c>
      <c r="I3316" t="s">
        <v>58</v>
      </c>
      <c r="J3316" t="s">
        <v>48</v>
      </c>
      <c r="K3316" t="s">
        <v>59</v>
      </c>
      <c r="L3316" t="s">
        <v>27207</v>
      </c>
      <c r="M3316" t="s">
        <v>27208</v>
      </c>
      <c r="N3316" t="s">
        <v>27209</v>
      </c>
      <c r="O3316">
        <f>VLOOKUP(B3316,HIS退!B:F,5,FALSE)</f>
        <v>-100</v>
      </c>
      <c r="P3316" t="str">
        <f>VLOOKUP(B3316,HIS退!B:I,8,FALSE)</f>
        <v>1</v>
      </c>
      <c r="Q3316" s="38">
        <f>VLOOKUP(C3316,招行退!B:F,5,FALSE)</f>
        <v>100</v>
      </c>
      <c r="R3316" t="str">
        <f>VLOOKUP(C3316,招行退!B:H,7,FALSE)</f>
        <v>S</v>
      </c>
      <c r="S3316" t="e">
        <f>VLOOKUP(C3316,招行退!B:I,8,FALSE)</f>
        <v>#N/A</v>
      </c>
    </row>
    <row r="3317" spans="1:19" ht="14.25" hidden="1">
      <c r="A3317" t="s">
        <v>27210</v>
      </c>
      <c r="B3317">
        <v>1093401</v>
      </c>
      <c r="C3317" t="s">
        <v>20376</v>
      </c>
      <c r="D3317" t="s">
        <v>20377</v>
      </c>
      <c r="E3317" t="s">
        <v>20378</v>
      </c>
      <c r="F3317" s="15">
        <v>1161.3</v>
      </c>
      <c r="G3317" t="s">
        <v>34</v>
      </c>
      <c r="H3317" t="s">
        <v>34</v>
      </c>
      <c r="I3317" t="s">
        <v>58</v>
      </c>
      <c r="J3317" t="s">
        <v>48</v>
      </c>
      <c r="K3317" t="s">
        <v>59</v>
      </c>
      <c r="L3317" t="s">
        <v>27211</v>
      </c>
      <c r="M3317" t="s">
        <v>27212</v>
      </c>
      <c r="N3317" t="s">
        <v>27213</v>
      </c>
      <c r="O3317">
        <f>VLOOKUP(B3317,HIS退!B:F,5,FALSE)</f>
        <v>-1161.3</v>
      </c>
      <c r="P3317" t="str">
        <f>VLOOKUP(B3317,HIS退!B:I,8,FALSE)</f>
        <v>1</v>
      </c>
      <c r="Q3317" s="38">
        <f>VLOOKUP(C3317,招行退!B:F,5,FALSE)</f>
        <v>1161.3</v>
      </c>
      <c r="R3317" t="str">
        <f>VLOOKUP(C3317,招行退!B:H,7,FALSE)</f>
        <v>S</v>
      </c>
      <c r="S3317" t="e">
        <f>VLOOKUP(C3317,招行退!B:I,8,FALSE)</f>
        <v>#N/A</v>
      </c>
    </row>
    <row r="3318" spans="1:19" ht="14.25" hidden="1">
      <c r="A3318" t="s">
        <v>27214</v>
      </c>
      <c r="B3318">
        <v>1093589</v>
      </c>
      <c r="C3318" t="s">
        <v>20380</v>
      </c>
      <c r="D3318" t="s">
        <v>20381</v>
      </c>
      <c r="E3318" t="s">
        <v>20382</v>
      </c>
      <c r="F3318" s="15">
        <v>272</v>
      </c>
      <c r="G3318" t="s">
        <v>34</v>
      </c>
      <c r="H3318" t="s">
        <v>34</v>
      </c>
      <c r="I3318" t="s">
        <v>58</v>
      </c>
      <c r="J3318" t="s">
        <v>48</v>
      </c>
      <c r="K3318" t="s">
        <v>59</v>
      </c>
      <c r="L3318" t="s">
        <v>27215</v>
      </c>
      <c r="M3318" t="s">
        <v>27216</v>
      </c>
      <c r="N3318" t="s">
        <v>27217</v>
      </c>
      <c r="O3318">
        <f>VLOOKUP(B3318,HIS退!B:F,5,FALSE)</f>
        <v>-272</v>
      </c>
      <c r="P3318" t="str">
        <f>VLOOKUP(B3318,HIS退!B:I,8,FALSE)</f>
        <v>1</v>
      </c>
      <c r="Q3318" s="38">
        <f>VLOOKUP(C3318,招行退!B:F,5,FALSE)</f>
        <v>272</v>
      </c>
      <c r="R3318" t="str">
        <f>VLOOKUP(C3318,招行退!B:H,7,FALSE)</f>
        <v>S</v>
      </c>
      <c r="S3318" t="e">
        <f>VLOOKUP(C3318,招行退!B:I,8,FALSE)</f>
        <v>#N/A</v>
      </c>
    </row>
    <row r="3319" spans="1:19" ht="14.25" hidden="1">
      <c r="A3319" t="s">
        <v>27218</v>
      </c>
      <c r="B3319">
        <v>1093615</v>
      </c>
      <c r="C3319" t="s">
        <v>13794</v>
      </c>
      <c r="D3319" t="s">
        <v>20384</v>
      </c>
      <c r="E3319" t="s">
        <v>13797</v>
      </c>
      <c r="F3319" s="15">
        <v>1000</v>
      </c>
      <c r="G3319" t="s">
        <v>34</v>
      </c>
      <c r="H3319" t="s">
        <v>34</v>
      </c>
      <c r="I3319" t="s">
        <v>340</v>
      </c>
      <c r="J3319" t="s">
        <v>57</v>
      </c>
      <c r="K3319" t="s">
        <v>59</v>
      </c>
      <c r="L3319" t="s">
        <v>13795</v>
      </c>
      <c r="M3319" t="s">
        <v>27219</v>
      </c>
      <c r="N3319" t="s">
        <v>13798</v>
      </c>
      <c r="O3319">
        <f>VLOOKUP(B3319,HIS退!B:F,5,FALSE)</f>
        <v>-1000</v>
      </c>
      <c r="P3319" t="str">
        <f>VLOOKUP(B3319,HIS退!B:I,8,FALSE)</f>
        <v>9</v>
      </c>
      <c r="Q3319" s="38">
        <f>VLOOKUP(C3319,招行退!B:F,5,FALSE)</f>
        <v>1000</v>
      </c>
      <c r="R3319" t="str">
        <f>VLOOKUP(C3319,招行退!B:H,7,FALSE)</f>
        <v>B</v>
      </c>
      <c r="S3319" t="str">
        <f>VLOOKUP(C3319,招行退!B:I,8,FALSE)</f>
        <v>20170731</v>
      </c>
    </row>
    <row r="3320" spans="1:19" ht="14.25" hidden="1">
      <c r="A3320" t="s">
        <v>27220</v>
      </c>
      <c r="B3320">
        <v>1093694</v>
      </c>
      <c r="C3320" t="s">
        <v>20386</v>
      </c>
      <c r="D3320" t="s">
        <v>20387</v>
      </c>
      <c r="E3320" t="s">
        <v>20388</v>
      </c>
      <c r="F3320" s="15">
        <v>10.91</v>
      </c>
      <c r="G3320" t="s">
        <v>34</v>
      </c>
      <c r="H3320" t="s">
        <v>34</v>
      </c>
      <c r="I3320" t="s">
        <v>58</v>
      </c>
      <c r="J3320" t="s">
        <v>48</v>
      </c>
      <c r="K3320" t="s">
        <v>59</v>
      </c>
      <c r="L3320" t="s">
        <v>27221</v>
      </c>
      <c r="M3320" t="s">
        <v>27222</v>
      </c>
      <c r="N3320" t="s">
        <v>27217</v>
      </c>
      <c r="O3320">
        <f>VLOOKUP(B3320,HIS退!B:F,5,FALSE)</f>
        <v>-10.91</v>
      </c>
      <c r="P3320" t="str">
        <f>VLOOKUP(B3320,HIS退!B:I,8,FALSE)</f>
        <v>1</v>
      </c>
      <c r="Q3320" s="38">
        <f>VLOOKUP(C3320,招行退!B:F,5,FALSE)</f>
        <v>10.91</v>
      </c>
      <c r="R3320" t="str">
        <f>VLOOKUP(C3320,招行退!B:H,7,FALSE)</f>
        <v>S</v>
      </c>
      <c r="S3320" t="e">
        <f>VLOOKUP(C3320,招行退!B:I,8,FALSE)</f>
        <v>#N/A</v>
      </c>
    </row>
    <row r="3321" spans="1:19" ht="14.25" hidden="1">
      <c r="A3321" t="s">
        <v>27223</v>
      </c>
      <c r="B3321">
        <v>1093823</v>
      </c>
      <c r="C3321" t="s">
        <v>13801</v>
      </c>
      <c r="D3321" t="s">
        <v>20390</v>
      </c>
      <c r="E3321" t="s">
        <v>13804</v>
      </c>
      <c r="F3321" s="15">
        <v>179</v>
      </c>
      <c r="G3321" t="s">
        <v>34</v>
      </c>
      <c r="H3321" t="s">
        <v>34</v>
      </c>
      <c r="I3321" t="s">
        <v>340</v>
      </c>
      <c r="J3321" t="s">
        <v>57</v>
      </c>
      <c r="K3321" t="s">
        <v>59</v>
      </c>
      <c r="L3321" t="s">
        <v>13802</v>
      </c>
      <c r="M3321" t="s">
        <v>27224</v>
      </c>
      <c r="N3321" t="s">
        <v>13805</v>
      </c>
      <c r="O3321">
        <f>VLOOKUP(B3321,HIS退!B:F,5,FALSE)</f>
        <v>-179</v>
      </c>
      <c r="P3321" t="str">
        <f>VLOOKUP(B3321,HIS退!B:I,8,FALSE)</f>
        <v>9</v>
      </c>
      <c r="Q3321" s="38">
        <f>VLOOKUP(C3321,招行退!B:F,5,FALSE)</f>
        <v>179</v>
      </c>
      <c r="R3321" t="str">
        <f>VLOOKUP(C3321,招行退!B:H,7,FALSE)</f>
        <v>B</v>
      </c>
      <c r="S3321" t="str">
        <f>VLOOKUP(C3321,招行退!B:I,8,FALSE)</f>
        <v>20170731</v>
      </c>
    </row>
    <row r="3322" spans="1:19" ht="14.25" hidden="1">
      <c r="A3322" t="s">
        <v>27225</v>
      </c>
      <c r="B3322">
        <v>1094019</v>
      </c>
      <c r="C3322" t="s">
        <v>13808</v>
      </c>
      <c r="D3322" t="s">
        <v>20392</v>
      </c>
      <c r="E3322" t="s">
        <v>13811</v>
      </c>
      <c r="F3322" s="15">
        <v>1500</v>
      </c>
      <c r="G3322" t="s">
        <v>34</v>
      </c>
      <c r="H3322" t="s">
        <v>34</v>
      </c>
      <c r="I3322" t="s">
        <v>340</v>
      </c>
      <c r="J3322" t="s">
        <v>57</v>
      </c>
      <c r="K3322" t="s">
        <v>59</v>
      </c>
      <c r="L3322" t="s">
        <v>13809</v>
      </c>
      <c r="M3322" t="s">
        <v>27226</v>
      </c>
      <c r="N3322" t="s">
        <v>13812</v>
      </c>
      <c r="O3322">
        <f>VLOOKUP(B3322,HIS退!B:F,5,FALSE)</f>
        <v>-1500</v>
      </c>
      <c r="P3322" t="str">
        <f>VLOOKUP(B3322,HIS退!B:I,8,FALSE)</f>
        <v>9</v>
      </c>
      <c r="Q3322" s="38">
        <f>VLOOKUP(C3322,招行退!B:F,5,FALSE)</f>
        <v>1500</v>
      </c>
      <c r="R3322" t="str">
        <f>VLOOKUP(C3322,招行退!B:H,7,FALSE)</f>
        <v>B</v>
      </c>
      <c r="S3322" t="str">
        <f>VLOOKUP(C3322,招行退!B:I,8,FALSE)</f>
        <v>20170731</v>
      </c>
    </row>
    <row r="3323" spans="1:19" ht="14.25">
      <c r="A3323" t="s">
        <v>27227</v>
      </c>
      <c r="B3323">
        <v>1094243</v>
      </c>
      <c r="C3323" t="s">
        <v>20394</v>
      </c>
      <c r="D3323" t="s">
        <v>20395</v>
      </c>
      <c r="E3323" t="s">
        <v>20396</v>
      </c>
      <c r="F3323" s="15">
        <v>600</v>
      </c>
      <c r="G3323" t="s">
        <v>34</v>
      </c>
      <c r="H3323" t="s">
        <v>34</v>
      </c>
      <c r="I3323" t="s">
        <v>58</v>
      </c>
      <c r="J3323" t="s">
        <v>48</v>
      </c>
      <c r="K3323" t="s">
        <v>59</v>
      </c>
      <c r="L3323" s="19" t="s">
        <v>27376</v>
      </c>
      <c r="M3323" t="s">
        <v>27229</v>
      </c>
      <c r="N3323" t="s">
        <v>27230</v>
      </c>
      <c r="O3323">
        <f>VLOOKUP(B3323,HIS退!B:F,5,FALSE)</f>
        <v>-600</v>
      </c>
      <c r="P3323" t="str">
        <f>VLOOKUP(B3323,HIS退!B:I,8,FALSE)</f>
        <v>9</v>
      </c>
      <c r="Q3323" s="38">
        <f>VLOOKUP(C3323,招行退!B:F,5,FALSE)</f>
        <v>600</v>
      </c>
      <c r="R3323" t="str">
        <f>VLOOKUP(C3323,招行退!B:H,7,FALSE)</f>
        <v>B</v>
      </c>
      <c r="S3323" t="e">
        <f>VLOOKUP(C3323,招行退!B:I,8,FALSE)</f>
        <v>#N/A</v>
      </c>
    </row>
    <row r="3324" spans="1:19" ht="14.25" hidden="1">
      <c r="A3324" t="s">
        <v>27231</v>
      </c>
      <c r="B3324">
        <v>1094312</v>
      </c>
      <c r="C3324" t="s">
        <v>20398</v>
      </c>
      <c r="D3324" t="s">
        <v>20399</v>
      </c>
      <c r="E3324" t="s">
        <v>7036</v>
      </c>
      <c r="F3324" s="15">
        <v>828.92</v>
      </c>
      <c r="G3324" t="s">
        <v>34</v>
      </c>
      <c r="H3324" t="s">
        <v>34</v>
      </c>
      <c r="I3324" t="s">
        <v>58</v>
      </c>
      <c r="J3324" t="s">
        <v>48</v>
      </c>
      <c r="K3324" t="s">
        <v>59</v>
      </c>
      <c r="L3324" t="s">
        <v>27232</v>
      </c>
      <c r="M3324" t="s">
        <v>27233</v>
      </c>
      <c r="N3324" t="s">
        <v>27234</v>
      </c>
      <c r="O3324">
        <f>VLOOKUP(B3324,HIS退!B:F,5,FALSE)</f>
        <v>-828.92</v>
      </c>
      <c r="P3324" t="str">
        <f>VLOOKUP(B3324,HIS退!B:I,8,FALSE)</f>
        <v>1</v>
      </c>
      <c r="Q3324" s="38">
        <f>VLOOKUP(C3324,招行退!B:F,5,FALSE)</f>
        <v>828.92</v>
      </c>
      <c r="R3324" t="str">
        <f>VLOOKUP(C3324,招行退!B:H,7,FALSE)</f>
        <v>S</v>
      </c>
      <c r="S3324" t="e">
        <f>VLOOKUP(C3324,招行退!B:I,8,FALSE)</f>
        <v>#N/A</v>
      </c>
    </row>
    <row r="3325" spans="1:19" ht="14.25" hidden="1">
      <c r="A3325" t="s">
        <v>27235</v>
      </c>
      <c r="B3325">
        <v>1094456</v>
      </c>
      <c r="C3325" t="s">
        <v>20401</v>
      </c>
      <c r="D3325" t="s">
        <v>20402</v>
      </c>
      <c r="E3325" t="s">
        <v>20403</v>
      </c>
      <c r="F3325" s="15">
        <v>1000</v>
      </c>
      <c r="G3325" t="s">
        <v>34</v>
      </c>
      <c r="H3325" t="s">
        <v>34</v>
      </c>
      <c r="I3325" t="s">
        <v>58</v>
      </c>
      <c r="J3325" t="s">
        <v>48</v>
      </c>
      <c r="K3325" t="s">
        <v>59</v>
      </c>
      <c r="L3325" t="s">
        <v>27236</v>
      </c>
      <c r="M3325" t="s">
        <v>27237</v>
      </c>
      <c r="N3325" t="s">
        <v>27238</v>
      </c>
      <c r="O3325">
        <f>VLOOKUP(B3325,HIS退!B:F,5,FALSE)</f>
        <v>-1000</v>
      </c>
      <c r="P3325" t="str">
        <f>VLOOKUP(B3325,HIS退!B:I,8,FALSE)</f>
        <v>1</v>
      </c>
      <c r="Q3325" s="38">
        <f>VLOOKUP(C3325,招行退!B:F,5,FALSE)</f>
        <v>1000</v>
      </c>
      <c r="R3325" t="str">
        <f>VLOOKUP(C3325,招行退!B:H,7,FALSE)</f>
        <v>S</v>
      </c>
      <c r="S3325" t="e">
        <f>VLOOKUP(C3325,招行退!B:I,8,FALSE)</f>
        <v>#N/A</v>
      </c>
    </row>
    <row r="3326" spans="1:19" ht="14.25" hidden="1">
      <c r="A3326" t="s">
        <v>27239</v>
      </c>
      <c r="B3326">
        <v>1094480</v>
      </c>
      <c r="C3326" t="s">
        <v>20405</v>
      </c>
      <c r="D3326" t="s">
        <v>8796</v>
      </c>
      <c r="E3326" t="s">
        <v>8797</v>
      </c>
      <c r="F3326" s="15">
        <v>720</v>
      </c>
      <c r="G3326" t="s">
        <v>34</v>
      </c>
      <c r="H3326" t="s">
        <v>34</v>
      </c>
      <c r="I3326" t="s">
        <v>58</v>
      </c>
      <c r="J3326" t="s">
        <v>48</v>
      </c>
      <c r="K3326" t="s">
        <v>59</v>
      </c>
      <c r="L3326" t="s">
        <v>27240</v>
      </c>
      <c r="M3326" t="s">
        <v>27241</v>
      </c>
      <c r="N3326" t="s">
        <v>8545</v>
      </c>
      <c r="O3326">
        <f>VLOOKUP(B3326,HIS退!B:F,5,FALSE)</f>
        <v>-720</v>
      </c>
      <c r="P3326" t="str">
        <f>VLOOKUP(B3326,HIS退!B:I,8,FALSE)</f>
        <v>1</v>
      </c>
      <c r="Q3326" s="38">
        <f>VLOOKUP(C3326,招行退!B:F,5,FALSE)</f>
        <v>720</v>
      </c>
      <c r="R3326" t="str">
        <f>VLOOKUP(C3326,招行退!B:H,7,FALSE)</f>
        <v>S</v>
      </c>
      <c r="S3326" t="e">
        <f>VLOOKUP(C3326,招行退!B:I,8,FALSE)</f>
        <v>#N/A</v>
      </c>
    </row>
    <row r="3327" spans="1:19" ht="14.25" hidden="1">
      <c r="A3327" t="s">
        <v>27242</v>
      </c>
      <c r="B3327">
        <v>1094542</v>
      </c>
      <c r="C3327" t="s">
        <v>20407</v>
      </c>
      <c r="D3327" t="s">
        <v>19956</v>
      </c>
      <c r="E3327" t="s">
        <v>13636</v>
      </c>
      <c r="F3327" s="15">
        <v>80388.2</v>
      </c>
      <c r="G3327" t="s">
        <v>34</v>
      </c>
      <c r="H3327" t="s">
        <v>34</v>
      </c>
      <c r="I3327" t="s">
        <v>58</v>
      </c>
      <c r="J3327" t="s">
        <v>48</v>
      </c>
      <c r="K3327" t="s">
        <v>59</v>
      </c>
      <c r="L3327" t="s">
        <v>27243</v>
      </c>
      <c r="M3327" t="s">
        <v>27244</v>
      </c>
      <c r="N3327" t="s">
        <v>13637</v>
      </c>
      <c r="O3327">
        <f>VLOOKUP(B3327,HIS退!B:F,5,FALSE)</f>
        <v>-80388.2</v>
      </c>
      <c r="P3327" t="str">
        <f>VLOOKUP(B3327,HIS退!B:I,8,FALSE)</f>
        <v>1</v>
      </c>
      <c r="Q3327" s="38">
        <f>VLOOKUP(C3327,招行退!B:F,5,FALSE)</f>
        <v>80388.2</v>
      </c>
      <c r="R3327" t="str">
        <f>VLOOKUP(C3327,招行退!B:H,7,FALSE)</f>
        <v>S</v>
      </c>
      <c r="S3327" t="e">
        <f>VLOOKUP(C3327,招行退!B:I,8,FALSE)</f>
        <v>#N/A</v>
      </c>
    </row>
    <row r="3328" spans="1:19" ht="14.25">
      <c r="A3328" t="s">
        <v>27245</v>
      </c>
      <c r="B3328">
        <v>1094628</v>
      </c>
      <c r="C3328" t="s">
        <v>20409</v>
      </c>
      <c r="D3328" t="s">
        <v>20410</v>
      </c>
      <c r="E3328" t="s">
        <v>20411</v>
      </c>
      <c r="F3328" s="15">
        <v>10.5</v>
      </c>
      <c r="G3328" t="s">
        <v>34</v>
      </c>
      <c r="H3328" t="s">
        <v>34</v>
      </c>
      <c r="I3328" t="s">
        <v>58</v>
      </c>
      <c r="J3328" t="s">
        <v>48</v>
      </c>
      <c r="K3328" t="s">
        <v>59</v>
      </c>
      <c r="L3328" s="19" t="s">
        <v>27377</v>
      </c>
      <c r="M3328" t="s">
        <v>27247</v>
      </c>
      <c r="N3328" t="s">
        <v>27248</v>
      </c>
      <c r="O3328">
        <f>VLOOKUP(B3328,HIS退!B:F,5,FALSE)</f>
        <v>-10.5</v>
      </c>
      <c r="P3328" t="str">
        <f>VLOOKUP(B3328,HIS退!B:I,8,FALSE)</f>
        <v>9</v>
      </c>
      <c r="Q3328" s="38">
        <f>VLOOKUP(C3328,招行退!B:F,5,FALSE)</f>
        <v>10.5</v>
      </c>
      <c r="R3328" t="str">
        <f>VLOOKUP(C3328,招行退!B:H,7,FALSE)</f>
        <v>B</v>
      </c>
      <c r="S3328" t="e">
        <f>VLOOKUP(C3328,招行退!B:I,8,FALSE)</f>
        <v>#N/A</v>
      </c>
    </row>
    <row r="3329" spans="1:19" ht="14.25" hidden="1">
      <c r="A3329" t="s">
        <v>27249</v>
      </c>
      <c r="B3329">
        <v>1094664</v>
      </c>
      <c r="C3329" t="s">
        <v>20413</v>
      </c>
      <c r="D3329" t="s">
        <v>20414</v>
      </c>
      <c r="E3329" t="s">
        <v>20415</v>
      </c>
      <c r="F3329" s="15">
        <v>6400</v>
      </c>
      <c r="G3329" t="s">
        <v>34</v>
      </c>
      <c r="H3329" t="s">
        <v>34</v>
      </c>
      <c r="I3329" t="s">
        <v>58</v>
      </c>
      <c r="J3329" t="s">
        <v>48</v>
      </c>
      <c r="K3329" t="s">
        <v>59</v>
      </c>
      <c r="L3329" t="s">
        <v>27250</v>
      </c>
      <c r="M3329" t="s">
        <v>27251</v>
      </c>
      <c r="N3329" t="s">
        <v>27252</v>
      </c>
      <c r="O3329">
        <f>VLOOKUP(B3329,HIS退!B:F,5,FALSE)</f>
        <v>-6400</v>
      </c>
      <c r="P3329" t="str">
        <f>VLOOKUP(B3329,HIS退!B:I,8,FALSE)</f>
        <v>1</v>
      </c>
      <c r="Q3329" s="38">
        <f>VLOOKUP(C3329,招行退!B:F,5,FALSE)</f>
        <v>6400</v>
      </c>
      <c r="R3329" t="str">
        <f>VLOOKUP(C3329,招行退!B:H,7,FALSE)</f>
        <v>S</v>
      </c>
      <c r="S3329" t="e">
        <f>VLOOKUP(C3329,招行退!B:I,8,FALSE)</f>
        <v>#N/A</v>
      </c>
    </row>
    <row r="3330" spans="1:19" ht="14.25" hidden="1">
      <c r="A3330" t="s">
        <v>27253</v>
      </c>
      <c r="B3330">
        <v>1094671</v>
      </c>
      <c r="C3330" t="s">
        <v>20417</v>
      </c>
      <c r="D3330" t="s">
        <v>20418</v>
      </c>
      <c r="E3330" t="s">
        <v>20419</v>
      </c>
      <c r="F3330" s="15">
        <v>278</v>
      </c>
      <c r="G3330" t="s">
        <v>34</v>
      </c>
      <c r="H3330" t="s">
        <v>34</v>
      </c>
      <c r="I3330" t="s">
        <v>58</v>
      </c>
      <c r="J3330" t="s">
        <v>48</v>
      </c>
      <c r="K3330" t="s">
        <v>59</v>
      </c>
      <c r="L3330" t="s">
        <v>27254</v>
      </c>
      <c r="M3330" t="s">
        <v>27255</v>
      </c>
      <c r="N3330" t="s">
        <v>27256</v>
      </c>
      <c r="O3330">
        <f>VLOOKUP(B3330,HIS退!B:F,5,FALSE)</f>
        <v>-278</v>
      </c>
      <c r="P3330" t="str">
        <f>VLOOKUP(B3330,HIS退!B:I,8,FALSE)</f>
        <v>1</v>
      </c>
      <c r="Q3330" s="38">
        <f>VLOOKUP(C3330,招行退!B:F,5,FALSE)</f>
        <v>278</v>
      </c>
      <c r="R3330" t="str">
        <f>VLOOKUP(C3330,招行退!B:H,7,FALSE)</f>
        <v>S</v>
      </c>
      <c r="S3330" t="e">
        <f>VLOOKUP(C3330,招行退!B:I,8,FALSE)</f>
        <v>#N/A</v>
      </c>
    </row>
    <row r="3331" spans="1:19" ht="14.25" hidden="1">
      <c r="A3331" t="s">
        <v>27257</v>
      </c>
      <c r="B3331">
        <v>1094999</v>
      </c>
      <c r="C3331" t="s">
        <v>20421</v>
      </c>
      <c r="D3331" t="s">
        <v>20422</v>
      </c>
      <c r="E3331" t="s">
        <v>20423</v>
      </c>
      <c r="F3331" s="15">
        <v>1800</v>
      </c>
      <c r="G3331" t="s">
        <v>34</v>
      </c>
      <c r="H3331" t="s">
        <v>34</v>
      </c>
      <c r="I3331" t="s">
        <v>58</v>
      </c>
      <c r="J3331" t="s">
        <v>48</v>
      </c>
      <c r="K3331" t="s">
        <v>59</v>
      </c>
      <c r="L3331" t="s">
        <v>27258</v>
      </c>
      <c r="M3331" t="s">
        <v>27259</v>
      </c>
      <c r="N3331" t="s">
        <v>27260</v>
      </c>
      <c r="O3331">
        <f>VLOOKUP(B3331,HIS退!B:F,5,FALSE)</f>
        <v>-1800</v>
      </c>
      <c r="P3331" t="str">
        <f>VLOOKUP(B3331,HIS退!B:I,8,FALSE)</f>
        <v>1</v>
      </c>
      <c r="Q3331" s="38">
        <f>VLOOKUP(C3331,招行退!B:F,5,FALSE)</f>
        <v>1800</v>
      </c>
      <c r="R3331" t="str">
        <f>VLOOKUP(C3331,招行退!B:H,7,FALSE)</f>
        <v>S</v>
      </c>
      <c r="S3331" t="e">
        <f>VLOOKUP(C3331,招行退!B:I,8,FALSE)</f>
        <v>#N/A</v>
      </c>
    </row>
    <row r="3332" spans="1:19" ht="14.25" hidden="1">
      <c r="A3332" t="s">
        <v>27261</v>
      </c>
      <c r="B3332">
        <v>1095101</v>
      </c>
      <c r="C3332" t="s">
        <v>20425</v>
      </c>
      <c r="D3332" t="s">
        <v>20426</v>
      </c>
      <c r="E3332" t="s">
        <v>20427</v>
      </c>
      <c r="F3332" s="15">
        <v>100</v>
      </c>
      <c r="G3332" t="s">
        <v>34</v>
      </c>
      <c r="H3332" t="s">
        <v>34</v>
      </c>
      <c r="I3332" t="s">
        <v>58</v>
      </c>
      <c r="J3332" t="s">
        <v>48</v>
      </c>
      <c r="K3332" t="s">
        <v>59</v>
      </c>
      <c r="L3332" t="s">
        <v>27262</v>
      </c>
      <c r="M3332" t="s">
        <v>27263</v>
      </c>
      <c r="N3332" t="s">
        <v>27264</v>
      </c>
      <c r="O3332">
        <f>VLOOKUP(B3332,HIS退!B:F,5,FALSE)</f>
        <v>-100</v>
      </c>
      <c r="P3332" t="str">
        <f>VLOOKUP(B3332,HIS退!B:I,8,FALSE)</f>
        <v>1</v>
      </c>
      <c r="Q3332" s="38">
        <f>VLOOKUP(C3332,招行退!B:F,5,FALSE)</f>
        <v>100</v>
      </c>
      <c r="R3332" t="str">
        <f>VLOOKUP(C3332,招行退!B:H,7,FALSE)</f>
        <v>S</v>
      </c>
      <c r="S3332" t="e">
        <f>VLOOKUP(C3332,招行退!B:I,8,FALSE)</f>
        <v>#N/A</v>
      </c>
    </row>
    <row r="3333" spans="1:19" ht="14.25" hidden="1">
      <c r="A3333" t="s">
        <v>27265</v>
      </c>
      <c r="B3333">
        <v>1095254</v>
      </c>
      <c r="C3333" t="s">
        <v>13815</v>
      </c>
      <c r="D3333" t="s">
        <v>20034</v>
      </c>
      <c r="E3333" t="s">
        <v>13659</v>
      </c>
      <c r="F3333" s="15">
        <v>824.5</v>
      </c>
      <c r="G3333" t="s">
        <v>34</v>
      </c>
      <c r="H3333" t="s">
        <v>34</v>
      </c>
      <c r="I3333" t="s">
        <v>340</v>
      </c>
      <c r="J3333" t="s">
        <v>57</v>
      </c>
      <c r="K3333" t="s">
        <v>59</v>
      </c>
      <c r="L3333" t="s">
        <v>13816</v>
      </c>
      <c r="M3333" t="s">
        <v>27266</v>
      </c>
      <c r="N3333" t="s">
        <v>13660</v>
      </c>
      <c r="O3333">
        <f>VLOOKUP(B3333,HIS退!B:F,5,FALSE)</f>
        <v>-824.5</v>
      </c>
      <c r="P3333" t="str">
        <f>VLOOKUP(B3333,HIS退!B:I,8,FALSE)</f>
        <v>9</v>
      </c>
      <c r="Q3333" s="38">
        <f>VLOOKUP(C3333,招行退!B:F,5,FALSE)</f>
        <v>824.5</v>
      </c>
      <c r="R3333" t="str">
        <f>VLOOKUP(C3333,招行退!B:H,7,FALSE)</f>
        <v>B</v>
      </c>
      <c r="S3333" t="str">
        <f>VLOOKUP(C3333,招行退!B:I,8,FALSE)</f>
        <v>20170731</v>
      </c>
    </row>
    <row r="3334" spans="1:19" ht="14.25" hidden="1">
      <c r="A3334" t="s">
        <v>27267</v>
      </c>
      <c r="B3334">
        <v>1095306</v>
      </c>
      <c r="C3334" t="s">
        <v>20430</v>
      </c>
      <c r="D3334" t="s">
        <v>20431</v>
      </c>
      <c r="E3334" t="s">
        <v>6209</v>
      </c>
      <c r="F3334" s="15">
        <v>150</v>
      </c>
      <c r="G3334" t="s">
        <v>34</v>
      </c>
      <c r="H3334" t="s">
        <v>34</v>
      </c>
      <c r="I3334" t="s">
        <v>58</v>
      </c>
      <c r="J3334" t="s">
        <v>48</v>
      </c>
      <c r="K3334" t="s">
        <v>59</v>
      </c>
      <c r="L3334" t="s">
        <v>27268</v>
      </c>
      <c r="M3334" t="s">
        <v>27269</v>
      </c>
      <c r="N3334" t="s">
        <v>13535</v>
      </c>
      <c r="O3334">
        <f>VLOOKUP(B3334,HIS退!B:F,5,FALSE)</f>
        <v>-150</v>
      </c>
      <c r="P3334" t="str">
        <f>VLOOKUP(B3334,HIS退!B:I,8,FALSE)</f>
        <v>1</v>
      </c>
      <c r="Q3334" s="38">
        <f>VLOOKUP(C3334,招行退!B:F,5,FALSE)</f>
        <v>150</v>
      </c>
      <c r="R3334" t="str">
        <f>VLOOKUP(C3334,招行退!B:H,7,FALSE)</f>
        <v>S</v>
      </c>
      <c r="S3334" t="e">
        <f>VLOOKUP(C3334,招行退!B:I,8,FALSE)</f>
        <v>#N/A</v>
      </c>
    </row>
    <row r="3335" spans="1:19" ht="14.25" hidden="1">
      <c r="A3335" t="s">
        <v>27270</v>
      </c>
      <c r="B3335">
        <v>1095452</v>
      </c>
      <c r="C3335" t="s">
        <v>20433</v>
      </c>
      <c r="D3335" t="s">
        <v>20434</v>
      </c>
      <c r="E3335" t="s">
        <v>20435</v>
      </c>
      <c r="F3335" s="15">
        <v>8000</v>
      </c>
      <c r="G3335" t="s">
        <v>34</v>
      </c>
      <c r="H3335" t="s">
        <v>34</v>
      </c>
      <c r="I3335" t="s">
        <v>58</v>
      </c>
      <c r="J3335" t="s">
        <v>48</v>
      </c>
      <c r="K3335" t="s">
        <v>59</v>
      </c>
      <c r="L3335" t="s">
        <v>27271</v>
      </c>
      <c r="M3335" t="s">
        <v>27272</v>
      </c>
      <c r="N3335" t="s">
        <v>27273</v>
      </c>
      <c r="O3335">
        <f>VLOOKUP(B3335,HIS退!B:F,5,FALSE)</f>
        <v>-8000</v>
      </c>
      <c r="P3335" t="str">
        <f>VLOOKUP(B3335,HIS退!B:I,8,FALSE)</f>
        <v>1</v>
      </c>
      <c r="Q3335" s="38">
        <f>VLOOKUP(C3335,招行退!B:F,5,FALSE)</f>
        <v>8000</v>
      </c>
      <c r="R3335" t="str">
        <f>VLOOKUP(C3335,招行退!B:H,7,FALSE)</f>
        <v>S</v>
      </c>
      <c r="S3335" t="e">
        <f>VLOOKUP(C3335,招行退!B:I,8,FALSE)</f>
        <v>#N/A</v>
      </c>
    </row>
    <row r="3336" spans="1:19" ht="14.25" hidden="1">
      <c r="A3336" t="s">
        <v>27274</v>
      </c>
      <c r="B3336">
        <v>1095455</v>
      </c>
      <c r="C3336" t="s">
        <v>20437</v>
      </c>
      <c r="D3336" t="s">
        <v>20434</v>
      </c>
      <c r="E3336" t="s">
        <v>20435</v>
      </c>
      <c r="F3336" s="15">
        <v>1800</v>
      </c>
      <c r="G3336" t="s">
        <v>34</v>
      </c>
      <c r="H3336" t="s">
        <v>34</v>
      </c>
      <c r="I3336" t="s">
        <v>58</v>
      </c>
      <c r="J3336" t="s">
        <v>48</v>
      </c>
      <c r="K3336" t="s">
        <v>59</v>
      </c>
      <c r="L3336" t="s">
        <v>27275</v>
      </c>
      <c r="M3336" t="s">
        <v>27276</v>
      </c>
      <c r="N3336" t="s">
        <v>27273</v>
      </c>
      <c r="O3336">
        <f>VLOOKUP(B3336,HIS退!B:F,5,FALSE)</f>
        <v>-1800</v>
      </c>
      <c r="P3336" t="str">
        <f>VLOOKUP(B3336,HIS退!B:I,8,FALSE)</f>
        <v>1</v>
      </c>
      <c r="Q3336" s="38">
        <f>VLOOKUP(C3336,招行退!B:F,5,FALSE)</f>
        <v>1800</v>
      </c>
      <c r="R3336" t="str">
        <f>VLOOKUP(C3336,招行退!B:H,7,FALSE)</f>
        <v>S</v>
      </c>
      <c r="S3336" t="e">
        <f>VLOOKUP(C3336,招行退!B:I,8,FALSE)</f>
        <v>#N/A</v>
      </c>
    </row>
    <row r="3337" spans="1:19" ht="14.25" hidden="1">
      <c r="A3337" t="s">
        <v>27277</v>
      </c>
      <c r="B3337">
        <v>1095505</v>
      </c>
      <c r="C3337" t="s">
        <v>20439</v>
      </c>
      <c r="D3337" t="s">
        <v>20440</v>
      </c>
      <c r="E3337" t="s">
        <v>20441</v>
      </c>
      <c r="F3337" s="15">
        <v>48</v>
      </c>
      <c r="G3337" t="s">
        <v>34</v>
      </c>
      <c r="H3337" t="s">
        <v>34</v>
      </c>
      <c r="I3337" t="s">
        <v>58</v>
      </c>
      <c r="J3337" t="s">
        <v>48</v>
      </c>
      <c r="K3337" t="s">
        <v>59</v>
      </c>
      <c r="L3337" t="s">
        <v>27278</v>
      </c>
      <c r="M3337" t="s">
        <v>27279</v>
      </c>
      <c r="N3337" t="s">
        <v>27280</v>
      </c>
      <c r="O3337">
        <f>VLOOKUP(B3337,HIS退!B:F,5,FALSE)</f>
        <v>-48</v>
      </c>
      <c r="P3337" t="str">
        <f>VLOOKUP(B3337,HIS退!B:I,8,FALSE)</f>
        <v>1</v>
      </c>
      <c r="Q3337" s="38">
        <f>VLOOKUP(C3337,招行退!B:F,5,FALSE)</f>
        <v>48</v>
      </c>
      <c r="R3337" t="str">
        <f>VLOOKUP(C3337,招行退!B:H,7,FALSE)</f>
        <v>S</v>
      </c>
      <c r="S3337" t="e">
        <f>VLOOKUP(C3337,招行退!B:I,8,FALSE)</f>
        <v>#N/A</v>
      </c>
    </row>
    <row r="3338" spans="1:19" ht="14.25" hidden="1">
      <c r="A3338" t="s">
        <v>27281</v>
      </c>
      <c r="B3338">
        <v>1095538</v>
      </c>
      <c r="C3338" t="s">
        <v>20443</v>
      </c>
      <c r="D3338" t="s">
        <v>20444</v>
      </c>
      <c r="E3338" t="s">
        <v>20445</v>
      </c>
      <c r="F3338" s="15">
        <v>83</v>
      </c>
      <c r="G3338" t="s">
        <v>34</v>
      </c>
      <c r="H3338" t="s">
        <v>34</v>
      </c>
      <c r="I3338" t="s">
        <v>58</v>
      </c>
      <c r="J3338" t="s">
        <v>48</v>
      </c>
      <c r="K3338" t="s">
        <v>59</v>
      </c>
      <c r="L3338" t="s">
        <v>27282</v>
      </c>
      <c r="M3338" t="s">
        <v>27283</v>
      </c>
      <c r="N3338" t="s">
        <v>27284</v>
      </c>
      <c r="O3338">
        <f>VLOOKUP(B3338,HIS退!B:F,5,FALSE)</f>
        <v>-83</v>
      </c>
      <c r="P3338" t="str">
        <f>VLOOKUP(B3338,HIS退!B:I,8,FALSE)</f>
        <v>1</v>
      </c>
      <c r="Q3338" s="38">
        <f>VLOOKUP(C3338,招行退!B:F,5,FALSE)</f>
        <v>83</v>
      </c>
      <c r="R3338" t="str">
        <f>VLOOKUP(C3338,招行退!B:H,7,FALSE)</f>
        <v>S</v>
      </c>
      <c r="S3338" t="e">
        <f>VLOOKUP(C3338,招行退!B:I,8,FALSE)</f>
        <v>#N/A</v>
      </c>
    </row>
    <row r="3339" spans="1:19" ht="14.25" hidden="1">
      <c r="A3339" t="s">
        <v>27285</v>
      </c>
      <c r="B3339">
        <v>1095539</v>
      </c>
      <c r="C3339" t="s">
        <v>20447</v>
      </c>
      <c r="D3339" t="s">
        <v>18756</v>
      </c>
      <c r="E3339" t="s">
        <v>18757</v>
      </c>
      <c r="F3339" s="15">
        <v>6840</v>
      </c>
      <c r="G3339" t="s">
        <v>34</v>
      </c>
      <c r="H3339" t="s">
        <v>34</v>
      </c>
      <c r="I3339" t="s">
        <v>58</v>
      </c>
      <c r="J3339" t="s">
        <v>48</v>
      </c>
      <c r="K3339" t="s">
        <v>59</v>
      </c>
      <c r="L3339" t="s">
        <v>27286</v>
      </c>
      <c r="M3339" t="s">
        <v>27287</v>
      </c>
      <c r="N3339" t="s">
        <v>25507</v>
      </c>
      <c r="O3339">
        <f>VLOOKUP(B3339,HIS退!B:F,5,FALSE)</f>
        <v>-6840</v>
      </c>
      <c r="P3339" t="str">
        <f>VLOOKUP(B3339,HIS退!B:I,8,FALSE)</f>
        <v>1</v>
      </c>
      <c r="Q3339" s="38">
        <f>VLOOKUP(C3339,招行退!B:F,5,FALSE)</f>
        <v>6840</v>
      </c>
      <c r="R3339" t="str">
        <f>VLOOKUP(C3339,招行退!B:H,7,FALSE)</f>
        <v>S</v>
      </c>
      <c r="S3339" t="e">
        <f>VLOOKUP(C3339,招行退!B:I,8,FALSE)</f>
        <v>#N/A</v>
      </c>
    </row>
    <row r="3340" spans="1:19" ht="14.25" hidden="1">
      <c r="A3340" t="s">
        <v>27288</v>
      </c>
      <c r="B3340">
        <v>1095546</v>
      </c>
      <c r="C3340" t="s">
        <v>20449</v>
      </c>
      <c r="D3340" t="s">
        <v>20450</v>
      </c>
      <c r="E3340" t="s">
        <v>11123</v>
      </c>
      <c r="F3340" s="15">
        <v>50</v>
      </c>
      <c r="G3340" t="s">
        <v>34</v>
      </c>
      <c r="H3340" t="s">
        <v>34</v>
      </c>
      <c r="I3340" t="s">
        <v>58</v>
      </c>
      <c r="J3340" t="s">
        <v>48</v>
      </c>
      <c r="K3340" t="s">
        <v>59</v>
      </c>
      <c r="L3340" t="s">
        <v>27289</v>
      </c>
      <c r="M3340" t="s">
        <v>27290</v>
      </c>
      <c r="N3340" t="s">
        <v>27291</v>
      </c>
      <c r="O3340">
        <f>VLOOKUP(B3340,HIS退!B:F,5,FALSE)</f>
        <v>-50</v>
      </c>
      <c r="P3340" t="str">
        <f>VLOOKUP(B3340,HIS退!B:I,8,FALSE)</f>
        <v>1</v>
      </c>
      <c r="Q3340" s="38">
        <f>VLOOKUP(C3340,招行退!B:F,5,FALSE)</f>
        <v>50</v>
      </c>
      <c r="R3340" t="str">
        <f>VLOOKUP(C3340,招行退!B:H,7,FALSE)</f>
        <v>S</v>
      </c>
      <c r="S3340" t="e">
        <f>VLOOKUP(C3340,招行退!B:I,8,FALSE)</f>
        <v>#N/A</v>
      </c>
    </row>
    <row r="3341" spans="1:19" ht="14.25" hidden="1">
      <c r="A3341" t="s">
        <v>27292</v>
      </c>
      <c r="B3341">
        <v>1095624</v>
      </c>
      <c r="C3341" t="s">
        <v>20452</v>
      </c>
      <c r="D3341" t="s">
        <v>20453</v>
      </c>
      <c r="E3341" t="s">
        <v>20454</v>
      </c>
      <c r="F3341" s="15">
        <v>1000</v>
      </c>
      <c r="G3341" t="s">
        <v>34</v>
      </c>
      <c r="H3341" t="s">
        <v>34</v>
      </c>
      <c r="I3341" t="s">
        <v>58</v>
      </c>
      <c r="J3341" t="s">
        <v>48</v>
      </c>
      <c r="K3341" t="s">
        <v>59</v>
      </c>
      <c r="L3341" t="s">
        <v>27293</v>
      </c>
      <c r="M3341" t="s">
        <v>27294</v>
      </c>
      <c r="N3341" t="s">
        <v>27295</v>
      </c>
      <c r="O3341">
        <f>VLOOKUP(B3341,HIS退!B:F,5,FALSE)</f>
        <v>-1000</v>
      </c>
      <c r="P3341" t="str">
        <f>VLOOKUP(B3341,HIS退!B:I,8,FALSE)</f>
        <v>1</v>
      </c>
      <c r="Q3341" s="38">
        <f>VLOOKUP(C3341,招行退!B:F,5,FALSE)</f>
        <v>1000</v>
      </c>
      <c r="R3341" t="str">
        <f>VLOOKUP(C3341,招行退!B:H,7,FALSE)</f>
        <v>S</v>
      </c>
      <c r="S3341" t="e">
        <f>VLOOKUP(C3341,招行退!B:I,8,FALSE)</f>
        <v>#N/A</v>
      </c>
    </row>
    <row r="3342" spans="1:19" ht="14.25" hidden="1">
      <c r="A3342" t="s">
        <v>27296</v>
      </c>
      <c r="B3342">
        <v>1095706</v>
      </c>
      <c r="C3342" t="s">
        <v>20456</v>
      </c>
      <c r="D3342" t="s">
        <v>20457</v>
      </c>
      <c r="E3342" t="s">
        <v>20458</v>
      </c>
      <c r="F3342" s="15">
        <v>270</v>
      </c>
      <c r="G3342" t="s">
        <v>34</v>
      </c>
      <c r="H3342" t="s">
        <v>34</v>
      </c>
      <c r="I3342" t="s">
        <v>58</v>
      </c>
      <c r="J3342" t="s">
        <v>48</v>
      </c>
      <c r="K3342" t="s">
        <v>59</v>
      </c>
      <c r="L3342" t="s">
        <v>27297</v>
      </c>
      <c r="M3342" t="s">
        <v>27298</v>
      </c>
      <c r="N3342" t="s">
        <v>27299</v>
      </c>
      <c r="O3342">
        <f>VLOOKUP(B3342,HIS退!B:F,5,FALSE)</f>
        <v>-270</v>
      </c>
      <c r="P3342" t="str">
        <f>VLOOKUP(B3342,HIS退!B:I,8,FALSE)</f>
        <v>1</v>
      </c>
      <c r="Q3342" s="38">
        <f>VLOOKUP(C3342,招行退!B:F,5,FALSE)</f>
        <v>270</v>
      </c>
      <c r="R3342" t="str">
        <f>VLOOKUP(C3342,招行退!B:H,7,FALSE)</f>
        <v>S</v>
      </c>
      <c r="S3342" t="e">
        <f>VLOOKUP(C3342,招行退!B:I,8,FALSE)</f>
        <v>#N/A</v>
      </c>
    </row>
    <row r="3343" spans="1:19" ht="14.25" hidden="1">
      <c r="A3343" t="s">
        <v>27300</v>
      </c>
      <c r="B3343">
        <v>1095755</v>
      </c>
      <c r="C3343" t="s">
        <v>20460</v>
      </c>
      <c r="D3343" t="s">
        <v>20461</v>
      </c>
      <c r="E3343" t="s">
        <v>20462</v>
      </c>
      <c r="F3343" s="15">
        <v>450</v>
      </c>
      <c r="G3343" t="s">
        <v>34</v>
      </c>
      <c r="H3343" t="s">
        <v>34</v>
      </c>
      <c r="I3343" t="s">
        <v>58</v>
      </c>
      <c r="J3343" t="s">
        <v>48</v>
      </c>
      <c r="K3343" t="s">
        <v>59</v>
      </c>
      <c r="L3343" t="s">
        <v>27301</v>
      </c>
      <c r="M3343" t="s">
        <v>27302</v>
      </c>
      <c r="N3343" t="s">
        <v>27303</v>
      </c>
      <c r="O3343">
        <f>VLOOKUP(B3343,HIS退!B:F,5,FALSE)</f>
        <v>-450</v>
      </c>
      <c r="P3343" t="str">
        <f>VLOOKUP(B3343,HIS退!B:I,8,FALSE)</f>
        <v>1</v>
      </c>
      <c r="Q3343" s="38">
        <f>VLOOKUP(C3343,招行退!B:F,5,FALSE)</f>
        <v>450</v>
      </c>
      <c r="R3343" t="str">
        <f>VLOOKUP(C3343,招行退!B:H,7,FALSE)</f>
        <v>S</v>
      </c>
      <c r="S3343" t="e">
        <f>VLOOKUP(C3343,招行退!B:I,8,FALSE)</f>
        <v>#N/A</v>
      </c>
    </row>
    <row r="3344" spans="1:19" ht="14.25" hidden="1">
      <c r="A3344" t="s">
        <v>27304</v>
      </c>
      <c r="B3344">
        <v>1095777</v>
      </c>
      <c r="C3344" t="s">
        <v>20464</v>
      </c>
      <c r="D3344" t="s">
        <v>16810</v>
      </c>
      <c r="E3344" t="s">
        <v>16811</v>
      </c>
      <c r="F3344" s="15">
        <v>88.84</v>
      </c>
      <c r="G3344" t="s">
        <v>34</v>
      </c>
      <c r="H3344" t="s">
        <v>34</v>
      </c>
      <c r="I3344" t="s">
        <v>58</v>
      </c>
      <c r="J3344" t="s">
        <v>48</v>
      </c>
      <c r="K3344" t="s">
        <v>59</v>
      </c>
      <c r="L3344" t="s">
        <v>27305</v>
      </c>
      <c r="M3344" t="s">
        <v>27306</v>
      </c>
      <c r="N3344" t="s">
        <v>23514</v>
      </c>
      <c r="O3344">
        <f>VLOOKUP(B3344,HIS退!B:F,5,FALSE)</f>
        <v>-88.84</v>
      </c>
      <c r="P3344" t="str">
        <f>VLOOKUP(B3344,HIS退!B:I,8,FALSE)</f>
        <v>1</v>
      </c>
      <c r="Q3344" s="38">
        <f>VLOOKUP(C3344,招行退!B:F,5,FALSE)</f>
        <v>88.84</v>
      </c>
      <c r="R3344" t="str">
        <f>VLOOKUP(C3344,招行退!B:H,7,FALSE)</f>
        <v>S</v>
      </c>
      <c r="S3344" t="e">
        <f>VLOOKUP(C3344,招行退!B:I,8,FALSE)</f>
        <v>#N/A</v>
      </c>
    </row>
    <row r="3345" spans="1:19" ht="14.25" hidden="1">
      <c r="A3345" t="s">
        <v>27307</v>
      </c>
      <c r="B3345">
        <v>1095793</v>
      </c>
      <c r="C3345" t="s">
        <v>20466</v>
      </c>
      <c r="D3345" t="s">
        <v>17047</v>
      </c>
      <c r="E3345" t="s">
        <v>17048</v>
      </c>
      <c r="F3345" s="15">
        <v>77.099999999999994</v>
      </c>
      <c r="G3345" t="s">
        <v>34</v>
      </c>
      <c r="H3345" t="s">
        <v>34</v>
      </c>
      <c r="I3345" t="s">
        <v>58</v>
      </c>
      <c r="J3345" t="s">
        <v>48</v>
      </c>
      <c r="K3345" t="s">
        <v>59</v>
      </c>
      <c r="L3345" t="s">
        <v>27308</v>
      </c>
      <c r="M3345" t="s">
        <v>27309</v>
      </c>
      <c r="N3345" t="s">
        <v>23514</v>
      </c>
      <c r="O3345">
        <f>VLOOKUP(B3345,HIS退!B:F,5,FALSE)</f>
        <v>-77.099999999999994</v>
      </c>
      <c r="P3345" t="str">
        <f>VLOOKUP(B3345,HIS退!B:I,8,FALSE)</f>
        <v>1</v>
      </c>
      <c r="Q3345" s="38">
        <f>VLOOKUP(C3345,招行退!B:F,5,FALSE)</f>
        <v>77.099999999999994</v>
      </c>
      <c r="R3345" t="str">
        <f>VLOOKUP(C3345,招行退!B:H,7,FALSE)</f>
        <v>S</v>
      </c>
      <c r="S3345" t="e">
        <f>VLOOKUP(C3345,招行退!B:I,8,FALSE)</f>
        <v>#N/A</v>
      </c>
    </row>
    <row r="3346" spans="1:19" ht="14.25" hidden="1">
      <c r="A3346" t="s">
        <v>27310</v>
      </c>
      <c r="B3346">
        <v>1095877</v>
      </c>
      <c r="C3346" t="s">
        <v>20468</v>
      </c>
      <c r="D3346" t="s">
        <v>10463</v>
      </c>
      <c r="E3346" t="s">
        <v>5752</v>
      </c>
      <c r="F3346" s="15">
        <v>9000</v>
      </c>
      <c r="G3346" t="s">
        <v>34</v>
      </c>
      <c r="H3346" t="s">
        <v>34</v>
      </c>
      <c r="I3346" t="s">
        <v>58</v>
      </c>
      <c r="J3346" t="s">
        <v>48</v>
      </c>
      <c r="K3346" t="s">
        <v>59</v>
      </c>
      <c r="L3346" t="s">
        <v>27311</v>
      </c>
      <c r="M3346" t="s">
        <v>27312</v>
      </c>
      <c r="N3346" t="s">
        <v>6142</v>
      </c>
      <c r="O3346">
        <f>VLOOKUP(B3346,HIS退!B:F,5,FALSE)</f>
        <v>-9000</v>
      </c>
      <c r="P3346" t="str">
        <f>VLOOKUP(B3346,HIS退!B:I,8,FALSE)</f>
        <v>1</v>
      </c>
      <c r="Q3346" s="38">
        <f>VLOOKUP(C3346,招行退!B:F,5,FALSE)</f>
        <v>9000</v>
      </c>
      <c r="R3346" t="str">
        <f>VLOOKUP(C3346,招行退!B:H,7,FALSE)</f>
        <v>S</v>
      </c>
      <c r="S3346">
        <f>VLOOKUP(C3346,招行退!B:I,8,FALSE)</f>
        <v>0</v>
      </c>
    </row>
    <row r="3347" spans="1:19" ht="14.25" hidden="1">
      <c r="A3347" t="s">
        <v>27313</v>
      </c>
      <c r="B3347">
        <v>1096064</v>
      </c>
      <c r="C3347" t="s">
        <v>20470</v>
      </c>
      <c r="D3347" t="s">
        <v>20471</v>
      </c>
      <c r="E3347" t="s">
        <v>20472</v>
      </c>
      <c r="F3347" s="15">
        <v>51</v>
      </c>
      <c r="G3347" t="s">
        <v>34</v>
      </c>
      <c r="H3347" t="s">
        <v>34</v>
      </c>
      <c r="I3347" t="s">
        <v>58</v>
      </c>
      <c r="J3347" t="s">
        <v>48</v>
      </c>
      <c r="K3347" t="s">
        <v>59</v>
      </c>
      <c r="L3347" t="s">
        <v>27314</v>
      </c>
      <c r="M3347" t="s">
        <v>27315</v>
      </c>
      <c r="N3347" t="s">
        <v>27316</v>
      </c>
      <c r="O3347">
        <f>VLOOKUP(B3347,HIS退!B:F,5,FALSE)</f>
        <v>-51</v>
      </c>
      <c r="P3347" t="str">
        <f>VLOOKUP(B3347,HIS退!B:I,8,FALSE)</f>
        <v>1</v>
      </c>
      <c r="Q3347" s="38">
        <f>VLOOKUP(C3347,招行退!B:F,5,FALSE)</f>
        <v>51</v>
      </c>
      <c r="R3347" t="str">
        <f>VLOOKUP(C3347,招行退!B:H,7,FALSE)</f>
        <v>S</v>
      </c>
      <c r="S3347" t="e">
        <f>VLOOKUP(C3347,招行退!B:I,8,FALSE)</f>
        <v>#N/A</v>
      </c>
    </row>
  </sheetData>
  <autoFilter ref="A1:S3347">
    <filterColumn colId="8">
      <filters>
        <filter val="7"/>
      </filters>
    </filterColumn>
    <filterColumn colId="17">
      <filters>
        <filter val="B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41"/>
  <sheetViews>
    <sheetView topLeftCell="A1936" workbookViewId="0">
      <selection activeCell="E1947" sqref="E1947"/>
    </sheetView>
  </sheetViews>
  <sheetFormatPr defaultRowHeight="13.5"/>
  <cols>
    <col min="1" max="1" width="18.375" bestFit="1" customWidth="1"/>
    <col min="2" max="3" width="11.625" bestFit="1" customWidth="1"/>
    <col min="4" max="4" width="9.5" style="38" bestFit="1" customWidth="1"/>
    <col min="5" max="5" width="21.625" bestFit="1" customWidth="1"/>
    <col min="6" max="6" width="8" style="23" customWidth="1"/>
    <col min="7" max="7" width="23.875" bestFit="1" customWidth="1"/>
    <col min="8" max="8" width="5.25" bestFit="1" customWidth="1"/>
    <col min="9" max="9" width="9.5" bestFit="1" customWidth="1"/>
    <col min="10" max="10" width="11.5" bestFit="1" customWidth="1"/>
    <col min="16" max="16" width="9.5" style="17" bestFit="1" customWidth="1"/>
    <col min="17" max="17" width="9.5" style="23" bestFit="1" customWidth="1"/>
    <col min="18" max="18" width="14.25" customWidth="1"/>
  </cols>
  <sheetData>
    <row r="1" spans="1:19">
      <c r="A1" t="s">
        <v>11990</v>
      </c>
      <c r="B1" t="s">
        <v>11991</v>
      </c>
      <c r="C1" t="s">
        <v>11992</v>
      </c>
      <c r="D1" t="s">
        <v>329</v>
      </c>
      <c r="E1" t="s">
        <v>11993</v>
      </c>
      <c r="F1" t="s">
        <v>38</v>
      </c>
      <c r="G1" t="s">
        <v>27317</v>
      </c>
      <c r="H1" t="s">
        <v>52</v>
      </c>
      <c r="I1" s="19" t="s">
        <v>11996</v>
      </c>
      <c r="P1"/>
      <c r="Q1"/>
      <c r="S1" s="19"/>
    </row>
    <row r="2" spans="1:19" ht="13.5" customHeight="1">
      <c r="A2" t="s">
        <v>2271</v>
      </c>
      <c r="B2" t="s">
        <v>349</v>
      </c>
      <c r="C2" t="s">
        <v>11967</v>
      </c>
      <c r="D2" t="s">
        <v>11968</v>
      </c>
      <c r="E2" t="s">
        <v>2273</v>
      </c>
      <c r="F2" s="15">
        <v>84</v>
      </c>
      <c r="G2" t="str">
        <f>E2&amp;F2</f>
        <v>621700301010101476984</v>
      </c>
      <c r="H2" t="s">
        <v>198</v>
      </c>
      <c r="I2" t="e">
        <f>VLOOKUP(G2,网银退!C:D,2,FALSE)</f>
        <v>#N/A</v>
      </c>
    </row>
    <row r="3" spans="1:19" ht="13.5" customHeight="1">
      <c r="A3" t="s">
        <v>2274</v>
      </c>
      <c r="B3" t="s">
        <v>352</v>
      </c>
      <c r="C3" t="s">
        <v>11967</v>
      </c>
      <c r="D3" t="s">
        <v>11968</v>
      </c>
      <c r="E3" t="s">
        <v>2276</v>
      </c>
      <c r="F3" s="15">
        <v>68</v>
      </c>
      <c r="G3" t="str">
        <f t="shared" ref="G3:G66" si="0">E3&amp;F3</f>
        <v>621779000109421691468</v>
      </c>
      <c r="H3" t="s">
        <v>198</v>
      </c>
      <c r="I3" t="e">
        <f>VLOOKUP(G3,网银退!C:D,2,FALSE)</f>
        <v>#N/A</v>
      </c>
    </row>
    <row r="4" spans="1:19" ht="13.5" customHeight="1">
      <c r="A4" t="s">
        <v>2277</v>
      </c>
      <c r="B4" t="s">
        <v>355</v>
      </c>
      <c r="C4" t="s">
        <v>11967</v>
      </c>
      <c r="D4" t="s">
        <v>11968</v>
      </c>
      <c r="E4" t="s">
        <v>2276</v>
      </c>
      <c r="F4" s="15">
        <v>1513</v>
      </c>
      <c r="G4" t="str">
        <f t="shared" si="0"/>
        <v>62177900010942169141513</v>
      </c>
      <c r="H4" t="s">
        <v>198</v>
      </c>
      <c r="I4" t="e">
        <f>VLOOKUP(G4,网银退!C:D,2,FALSE)</f>
        <v>#N/A</v>
      </c>
    </row>
    <row r="5" spans="1:19" ht="13.5" customHeight="1">
      <c r="A5" t="s">
        <v>2279</v>
      </c>
      <c r="B5" t="s">
        <v>358</v>
      </c>
      <c r="C5" t="s">
        <v>11967</v>
      </c>
      <c r="D5" t="s">
        <v>11968</v>
      </c>
      <c r="E5" t="s">
        <v>2281</v>
      </c>
      <c r="F5" s="15">
        <v>100</v>
      </c>
      <c r="G5" t="str">
        <f t="shared" si="0"/>
        <v>6225768746303138100</v>
      </c>
      <c r="H5" t="s">
        <v>198</v>
      </c>
      <c r="I5" t="e">
        <f>VLOOKUP(G5,网银退!C:D,2,FALSE)</f>
        <v>#N/A</v>
      </c>
    </row>
    <row r="6" spans="1:19" ht="13.5" customHeight="1">
      <c r="A6" t="s">
        <v>2282</v>
      </c>
      <c r="B6" t="s">
        <v>362</v>
      </c>
      <c r="C6" t="s">
        <v>11967</v>
      </c>
      <c r="D6" t="s">
        <v>11968</v>
      </c>
      <c r="E6" t="s">
        <v>2284</v>
      </c>
      <c r="F6" s="15">
        <v>500</v>
      </c>
      <c r="G6" t="str">
        <f t="shared" si="0"/>
        <v>6214838580614222500</v>
      </c>
      <c r="H6" t="s">
        <v>215</v>
      </c>
      <c r="I6" t="str">
        <f>VLOOKUP(G6,网银退!C:D,2,FALSE)</f>
        <v>20170703</v>
      </c>
    </row>
    <row r="7" spans="1:19" ht="13.5" customHeight="1">
      <c r="A7" t="s">
        <v>2285</v>
      </c>
      <c r="B7" t="s">
        <v>365</v>
      </c>
      <c r="C7" t="s">
        <v>11967</v>
      </c>
      <c r="D7" t="s">
        <v>11968</v>
      </c>
      <c r="E7" t="s">
        <v>2287</v>
      </c>
      <c r="F7" s="15">
        <v>500</v>
      </c>
      <c r="G7" t="str">
        <f t="shared" si="0"/>
        <v>6231900000015497734500</v>
      </c>
      <c r="H7" t="s">
        <v>198</v>
      </c>
      <c r="I7" t="e">
        <f>VLOOKUP(G7,网银退!C:D,2,FALSE)</f>
        <v>#N/A</v>
      </c>
    </row>
    <row r="8" spans="1:19" ht="13.5" customHeight="1">
      <c r="A8" t="s">
        <v>2288</v>
      </c>
      <c r="B8" t="s">
        <v>368</v>
      </c>
      <c r="C8" t="s">
        <v>11967</v>
      </c>
      <c r="D8" t="s">
        <v>11968</v>
      </c>
      <c r="E8" t="s">
        <v>2290</v>
      </c>
      <c r="F8" s="15">
        <v>500</v>
      </c>
      <c r="G8" t="str">
        <f t="shared" si="0"/>
        <v>6231900000118578182500</v>
      </c>
      <c r="H8" t="s">
        <v>198</v>
      </c>
      <c r="I8" t="e">
        <f>VLOOKUP(G8,网银退!C:D,2,FALSE)</f>
        <v>#N/A</v>
      </c>
    </row>
    <row r="9" spans="1:19" ht="13.5" customHeight="1">
      <c r="A9" t="s">
        <v>2291</v>
      </c>
      <c r="B9" t="s">
        <v>371</v>
      </c>
      <c r="C9" t="s">
        <v>11967</v>
      </c>
      <c r="D9" t="s">
        <v>11968</v>
      </c>
      <c r="E9" t="s">
        <v>2293</v>
      </c>
      <c r="F9" s="15">
        <v>200</v>
      </c>
      <c r="G9" t="str">
        <f t="shared" si="0"/>
        <v>6217852700010218582200</v>
      </c>
      <c r="H9" t="s">
        <v>198</v>
      </c>
      <c r="I9" t="e">
        <f>VLOOKUP(G9,网银退!C:D,2,FALSE)</f>
        <v>#N/A</v>
      </c>
    </row>
    <row r="10" spans="1:19" ht="13.5" customHeight="1">
      <c r="A10" t="s">
        <v>2294</v>
      </c>
      <c r="B10" t="s">
        <v>374</v>
      </c>
      <c r="C10" t="s">
        <v>11967</v>
      </c>
      <c r="D10" t="s">
        <v>11968</v>
      </c>
      <c r="E10" t="s">
        <v>2296</v>
      </c>
      <c r="F10" s="15">
        <v>1000</v>
      </c>
      <c r="G10" t="str">
        <f t="shared" si="0"/>
        <v>62284838606465202171000</v>
      </c>
      <c r="H10" t="s">
        <v>198</v>
      </c>
      <c r="I10" t="e">
        <f>VLOOKUP(G10,网银退!C:D,2,FALSE)</f>
        <v>#N/A</v>
      </c>
    </row>
    <row r="11" spans="1:19" ht="13.5" customHeight="1">
      <c r="A11" t="s">
        <v>2297</v>
      </c>
      <c r="B11" t="s">
        <v>377</v>
      </c>
      <c r="C11" t="s">
        <v>11967</v>
      </c>
      <c r="D11" t="s">
        <v>11968</v>
      </c>
      <c r="E11" t="s">
        <v>2299</v>
      </c>
      <c r="F11" s="15">
        <v>1444</v>
      </c>
      <c r="G11" t="str">
        <f t="shared" si="0"/>
        <v>62828800369569861444</v>
      </c>
      <c r="H11" t="s">
        <v>198</v>
      </c>
      <c r="I11" t="e">
        <f>VLOOKUP(G11,网银退!C:D,2,FALSE)</f>
        <v>#N/A</v>
      </c>
    </row>
    <row r="12" spans="1:19" ht="13.5" customHeight="1">
      <c r="A12" t="s">
        <v>2300</v>
      </c>
      <c r="B12" t="s">
        <v>380</v>
      </c>
      <c r="C12" t="s">
        <v>11967</v>
      </c>
      <c r="D12" t="s">
        <v>11968</v>
      </c>
      <c r="E12" t="s">
        <v>2302</v>
      </c>
      <c r="F12" s="15">
        <v>100</v>
      </c>
      <c r="G12" t="str">
        <f t="shared" si="0"/>
        <v>3568390068460826100</v>
      </c>
      <c r="H12" t="s">
        <v>198</v>
      </c>
      <c r="I12" t="e">
        <f>VLOOKUP(G12,网银退!C:D,2,FALSE)</f>
        <v>#N/A</v>
      </c>
    </row>
    <row r="13" spans="1:19" ht="13.5" customHeight="1">
      <c r="A13" t="s">
        <v>2303</v>
      </c>
      <c r="B13" t="s">
        <v>383</v>
      </c>
      <c r="C13" t="s">
        <v>11967</v>
      </c>
      <c r="D13" t="s">
        <v>11968</v>
      </c>
      <c r="E13" t="s">
        <v>2305</v>
      </c>
      <c r="F13" s="15">
        <v>570</v>
      </c>
      <c r="G13" t="str">
        <f t="shared" si="0"/>
        <v>6222620590006295244570</v>
      </c>
      <c r="H13" t="s">
        <v>198</v>
      </c>
      <c r="I13" t="e">
        <f>VLOOKUP(G13,网银退!C:D,2,FALSE)</f>
        <v>#N/A</v>
      </c>
    </row>
    <row r="14" spans="1:19" ht="13.5" customHeight="1">
      <c r="A14" t="s">
        <v>2306</v>
      </c>
      <c r="B14" t="s">
        <v>386</v>
      </c>
      <c r="C14" t="s">
        <v>11967</v>
      </c>
      <c r="D14" t="s">
        <v>11968</v>
      </c>
      <c r="E14" t="s">
        <v>2308</v>
      </c>
      <c r="F14" s="15">
        <v>494</v>
      </c>
      <c r="G14" t="str">
        <f t="shared" si="0"/>
        <v>6228483340195159618494</v>
      </c>
      <c r="H14" t="s">
        <v>198</v>
      </c>
      <c r="I14" t="e">
        <f>VLOOKUP(G14,网银退!C:D,2,FALSE)</f>
        <v>#N/A</v>
      </c>
    </row>
    <row r="15" spans="1:19" ht="13.5" customHeight="1">
      <c r="A15" t="s">
        <v>2309</v>
      </c>
      <c r="B15" t="s">
        <v>389</v>
      </c>
      <c r="C15" t="s">
        <v>11967</v>
      </c>
      <c r="D15" t="s">
        <v>11968</v>
      </c>
      <c r="E15" t="s">
        <v>2311</v>
      </c>
      <c r="F15" s="15">
        <v>200</v>
      </c>
      <c r="G15" t="str">
        <f t="shared" si="0"/>
        <v>6212262502012694371200</v>
      </c>
      <c r="H15" t="s">
        <v>215</v>
      </c>
      <c r="I15" t="str">
        <f>VLOOKUP(G15,网银退!C:D,2,FALSE)</f>
        <v>20170703</v>
      </c>
    </row>
    <row r="16" spans="1:19" ht="13.5" customHeight="1">
      <c r="A16" t="s">
        <v>2312</v>
      </c>
      <c r="B16" t="s">
        <v>392</v>
      </c>
      <c r="C16" t="s">
        <v>11967</v>
      </c>
      <c r="D16" t="s">
        <v>11968</v>
      </c>
      <c r="E16" t="s">
        <v>2314</v>
      </c>
      <c r="F16" s="15">
        <v>500</v>
      </c>
      <c r="G16" t="str">
        <f t="shared" si="0"/>
        <v>6212262410004304076500</v>
      </c>
      <c r="H16" t="s">
        <v>198</v>
      </c>
      <c r="I16" t="e">
        <f>VLOOKUP(G16,网银退!C:D,2,FALSE)</f>
        <v>#N/A</v>
      </c>
    </row>
    <row r="17" spans="1:17" ht="13.5" customHeight="1">
      <c r="A17" t="s">
        <v>2315</v>
      </c>
      <c r="B17" t="s">
        <v>395</v>
      </c>
      <c r="C17" t="s">
        <v>11967</v>
      </c>
      <c r="D17" t="s">
        <v>11968</v>
      </c>
      <c r="E17" t="s">
        <v>2317</v>
      </c>
      <c r="F17" s="15">
        <v>638</v>
      </c>
      <c r="G17" t="str">
        <f t="shared" si="0"/>
        <v>6223692510490172638</v>
      </c>
      <c r="H17" t="s">
        <v>198</v>
      </c>
      <c r="I17" t="e">
        <f>VLOOKUP(G17,网银退!C:D,2,FALSE)</f>
        <v>#N/A</v>
      </c>
    </row>
    <row r="18" spans="1:17" ht="13.5" customHeight="1">
      <c r="A18" t="s">
        <v>2318</v>
      </c>
      <c r="B18" t="s">
        <v>398</v>
      </c>
      <c r="C18" t="s">
        <v>11967</v>
      </c>
      <c r="D18" t="s">
        <v>11968</v>
      </c>
      <c r="E18" t="s">
        <v>2320</v>
      </c>
      <c r="F18" s="15">
        <v>2014</v>
      </c>
      <c r="G18" t="str">
        <f t="shared" si="0"/>
        <v>62236911545945962014</v>
      </c>
      <c r="H18" t="s">
        <v>198</v>
      </c>
      <c r="I18" t="e">
        <f>VLOOKUP(G18,网银退!C:D,2,FALSE)</f>
        <v>#N/A</v>
      </c>
    </row>
    <row r="19" spans="1:17" ht="14.25">
      <c r="A19" t="s">
        <v>2321</v>
      </c>
      <c r="B19" t="s">
        <v>401</v>
      </c>
      <c r="C19" t="s">
        <v>11967</v>
      </c>
      <c r="D19" t="s">
        <v>11968</v>
      </c>
      <c r="E19" t="s">
        <v>2323</v>
      </c>
      <c r="F19" s="15">
        <v>292</v>
      </c>
      <c r="G19" t="str">
        <f t="shared" si="0"/>
        <v>6253624240165975292</v>
      </c>
      <c r="H19" t="s">
        <v>198</v>
      </c>
      <c r="I19" t="e">
        <f>VLOOKUP(G19,网银退!C:D,2,FALSE)</f>
        <v>#N/A</v>
      </c>
    </row>
    <row r="20" spans="1:17" ht="13.5" customHeight="1">
      <c r="A20" t="s">
        <v>2324</v>
      </c>
      <c r="B20" t="s">
        <v>404</v>
      </c>
      <c r="C20" t="s">
        <v>11967</v>
      </c>
      <c r="D20" t="s">
        <v>11968</v>
      </c>
      <c r="E20" t="s">
        <v>2326</v>
      </c>
      <c r="F20" s="15">
        <v>2882</v>
      </c>
      <c r="G20" t="str">
        <f t="shared" si="0"/>
        <v>62275953488526102882</v>
      </c>
      <c r="H20" t="s">
        <v>198</v>
      </c>
      <c r="I20" t="e">
        <f>VLOOKUP(G20,网银退!C:D,2,FALSE)</f>
        <v>#N/A</v>
      </c>
    </row>
    <row r="21" spans="1:17" ht="13.5" customHeight="1">
      <c r="A21" t="s">
        <v>2327</v>
      </c>
      <c r="B21" t="s">
        <v>407</v>
      </c>
      <c r="C21" t="s">
        <v>11967</v>
      </c>
      <c r="D21" t="s">
        <v>11968</v>
      </c>
      <c r="E21" t="s">
        <v>2329</v>
      </c>
      <c r="F21" s="15">
        <v>629</v>
      </c>
      <c r="G21" t="str">
        <f t="shared" si="0"/>
        <v>6221887300032186577629</v>
      </c>
      <c r="H21" t="s">
        <v>198</v>
      </c>
      <c r="I21" t="e">
        <f>VLOOKUP(G21,网银退!C:D,2,FALSE)</f>
        <v>#N/A</v>
      </c>
    </row>
    <row r="22" spans="1:17" ht="13.5" customHeight="1">
      <c r="A22" t="s">
        <v>2330</v>
      </c>
      <c r="B22" t="s">
        <v>410</v>
      </c>
      <c r="C22" t="s">
        <v>11967</v>
      </c>
      <c r="D22" t="s">
        <v>11968</v>
      </c>
      <c r="E22" t="s">
        <v>2332</v>
      </c>
      <c r="F22" s="15">
        <v>500</v>
      </c>
      <c r="G22" t="str">
        <f t="shared" si="0"/>
        <v>6217003860035383460500</v>
      </c>
      <c r="H22" t="s">
        <v>198</v>
      </c>
      <c r="I22" t="e">
        <f>VLOOKUP(G22,网银退!C:D,2,FALSE)</f>
        <v>#N/A</v>
      </c>
    </row>
    <row r="23" spans="1:17" ht="13.5" customHeight="1">
      <c r="A23" t="s">
        <v>2333</v>
      </c>
      <c r="B23" t="s">
        <v>413</v>
      </c>
      <c r="C23" t="s">
        <v>11967</v>
      </c>
      <c r="D23" t="s">
        <v>11968</v>
      </c>
      <c r="E23" t="s">
        <v>2335</v>
      </c>
      <c r="F23" s="15">
        <v>500</v>
      </c>
      <c r="G23" t="str">
        <f t="shared" si="0"/>
        <v>6210178002006407135500</v>
      </c>
      <c r="H23" t="s">
        <v>198</v>
      </c>
      <c r="I23" t="e">
        <f>VLOOKUP(G23,网银退!C:D,2,FALSE)</f>
        <v>#N/A</v>
      </c>
    </row>
    <row r="24" spans="1:17" ht="13.5" customHeight="1">
      <c r="A24" t="s">
        <v>2336</v>
      </c>
      <c r="B24" t="s">
        <v>417</v>
      </c>
      <c r="C24" t="s">
        <v>11967</v>
      </c>
      <c r="D24" t="s">
        <v>11968</v>
      </c>
      <c r="E24" t="s">
        <v>2338</v>
      </c>
      <c r="F24" s="15">
        <v>3050</v>
      </c>
      <c r="G24" t="str">
        <f t="shared" si="0"/>
        <v>62250822002941673050</v>
      </c>
      <c r="H24" t="s">
        <v>198</v>
      </c>
      <c r="I24" t="e">
        <f>VLOOKUP(G24,网银退!C:D,2,FALSE)</f>
        <v>#N/A</v>
      </c>
    </row>
    <row r="25" spans="1:17" ht="13.5" customHeight="1">
      <c r="A25" t="s">
        <v>2339</v>
      </c>
      <c r="B25" t="s">
        <v>420</v>
      </c>
      <c r="C25" t="s">
        <v>11967</v>
      </c>
      <c r="D25" t="s">
        <v>11968</v>
      </c>
      <c r="E25" t="s">
        <v>2335</v>
      </c>
      <c r="F25" s="15">
        <v>5100</v>
      </c>
      <c r="G25" t="str">
        <f t="shared" si="0"/>
        <v>62101780020064071355100</v>
      </c>
      <c r="H25" t="s">
        <v>198</v>
      </c>
      <c r="I25" t="e">
        <f>VLOOKUP(G25,网银退!C:D,2,FALSE)</f>
        <v>#N/A</v>
      </c>
    </row>
    <row r="26" spans="1:17" ht="13.5" customHeight="1">
      <c r="A26" t="s">
        <v>2341</v>
      </c>
      <c r="B26" t="s">
        <v>423</v>
      </c>
      <c r="C26" t="s">
        <v>11967</v>
      </c>
      <c r="D26" t="s">
        <v>11968</v>
      </c>
      <c r="E26" t="s">
        <v>2343</v>
      </c>
      <c r="F26" s="15">
        <v>262</v>
      </c>
      <c r="G26" t="str">
        <f t="shared" si="0"/>
        <v>3568891184030799262</v>
      </c>
      <c r="H26" t="s">
        <v>215</v>
      </c>
      <c r="I26" t="str">
        <f>VLOOKUP(G26,网银退!C:D,2,FALSE)</f>
        <v>20170703</v>
      </c>
    </row>
    <row r="27" spans="1:17" ht="13.5" customHeight="1">
      <c r="A27" t="s">
        <v>2344</v>
      </c>
      <c r="B27" t="s">
        <v>426</v>
      </c>
      <c r="C27" t="s">
        <v>11967</v>
      </c>
      <c r="D27" t="s">
        <v>11968</v>
      </c>
      <c r="E27" t="s">
        <v>2346</v>
      </c>
      <c r="F27" s="15">
        <v>500</v>
      </c>
      <c r="G27" t="str">
        <f t="shared" si="0"/>
        <v>62230829006631463500</v>
      </c>
      <c r="H27" t="s">
        <v>215</v>
      </c>
      <c r="I27" t="str">
        <f>VLOOKUP(G27,网银退!C:D,2,FALSE)</f>
        <v>20170703</v>
      </c>
    </row>
    <row r="28" spans="1:17" ht="14.25">
      <c r="A28" t="s">
        <v>2347</v>
      </c>
      <c r="B28" t="s">
        <v>429</v>
      </c>
      <c r="C28" t="s">
        <v>11967</v>
      </c>
      <c r="D28" t="s">
        <v>11968</v>
      </c>
      <c r="E28" t="s">
        <v>2349</v>
      </c>
      <c r="F28" s="15">
        <v>8855</v>
      </c>
      <c r="G28" t="str">
        <f t="shared" si="0"/>
        <v>62284839680187431748855</v>
      </c>
      <c r="H28" t="s">
        <v>215</v>
      </c>
      <c r="I28" t="str">
        <f>VLOOKUP(G28,网银退!C:D,2,FALSE)</f>
        <v>20170703</v>
      </c>
    </row>
    <row r="29" spans="1:17" ht="13.5" customHeight="1">
      <c r="A29" t="s">
        <v>2351</v>
      </c>
      <c r="B29" t="s">
        <v>2350</v>
      </c>
      <c r="C29" t="s">
        <v>11967</v>
      </c>
      <c r="D29" t="s">
        <v>11968</v>
      </c>
      <c r="E29" t="s">
        <v>2353</v>
      </c>
      <c r="F29" s="15">
        <v>432</v>
      </c>
      <c r="G29" t="str">
        <f t="shared" si="0"/>
        <v>6231900020004540732432</v>
      </c>
      <c r="H29" t="s">
        <v>215</v>
      </c>
      <c r="I29" t="str">
        <f>VLOOKUP(G29,网银退!C:D,2,FALSE)</f>
        <v>20170703</v>
      </c>
      <c r="P29"/>
      <c r="Q29"/>
    </row>
    <row r="30" spans="1:17" ht="13.5" customHeight="1">
      <c r="A30" t="s">
        <v>2354</v>
      </c>
      <c r="B30" t="s">
        <v>434</v>
      </c>
      <c r="C30" t="s">
        <v>11967</v>
      </c>
      <c r="D30" t="s">
        <v>11968</v>
      </c>
      <c r="E30" t="s">
        <v>2356</v>
      </c>
      <c r="F30" s="15">
        <v>976</v>
      </c>
      <c r="G30" t="str">
        <f t="shared" si="0"/>
        <v>6217902700000365898976</v>
      </c>
      <c r="H30" t="s">
        <v>198</v>
      </c>
      <c r="I30" t="e">
        <f>VLOOKUP(G30,网银退!C:D,2,FALSE)</f>
        <v>#N/A</v>
      </c>
    </row>
    <row r="31" spans="1:17" ht="13.5" customHeight="1">
      <c r="A31" t="s">
        <v>2357</v>
      </c>
      <c r="B31" t="s">
        <v>437</v>
      </c>
      <c r="C31" t="s">
        <v>11967</v>
      </c>
      <c r="D31" t="s">
        <v>11968</v>
      </c>
      <c r="E31" t="s">
        <v>2359</v>
      </c>
      <c r="F31" s="15">
        <v>1500</v>
      </c>
      <c r="G31" t="str">
        <f t="shared" si="0"/>
        <v>62122624060066154101500</v>
      </c>
      <c r="H31" t="s">
        <v>198</v>
      </c>
      <c r="I31" t="e">
        <f>VLOOKUP(G31,网银退!C:D,2,FALSE)</f>
        <v>#N/A</v>
      </c>
    </row>
    <row r="32" spans="1:17" ht="13.5" customHeight="1">
      <c r="A32" t="s">
        <v>2360</v>
      </c>
      <c r="B32" t="s">
        <v>440</v>
      </c>
      <c r="C32" t="s">
        <v>11967</v>
      </c>
      <c r="D32" t="s">
        <v>11968</v>
      </c>
      <c r="E32" t="s">
        <v>2362</v>
      </c>
      <c r="F32" s="15">
        <v>500</v>
      </c>
      <c r="G32" t="str">
        <f t="shared" si="0"/>
        <v>6212262502027118309500</v>
      </c>
      <c r="H32" t="s">
        <v>198</v>
      </c>
      <c r="I32" t="e">
        <f>VLOOKUP(G32,网银退!C:D,2,FALSE)</f>
        <v>#N/A</v>
      </c>
    </row>
    <row r="33" spans="1:17" ht="13.5" customHeight="1">
      <c r="A33" t="s">
        <v>2366</v>
      </c>
      <c r="B33" t="s">
        <v>445</v>
      </c>
      <c r="C33" t="s">
        <v>11967</v>
      </c>
      <c r="D33" t="s">
        <v>11968</v>
      </c>
      <c r="E33" t="s">
        <v>2368</v>
      </c>
      <c r="F33" s="15">
        <v>500</v>
      </c>
      <c r="G33" t="str">
        <f t="shared" si="0"/>
        <v>6228930001007325081500</v>
      </c>
      <c r="H33" t="s">
        <v>198</v>
      </c>
      <c r="I33" t="e">
        <f>VLOOKUP(G33,网银退!C:D,2,FALSE)</f>
        <v>#N/A</v>
      </c>
    </row>
    <row r="34" spans="1:17" ht="13.5" customHeight="1">
      <c r="A34" t="s">
        <v>2371</v>
      </c>
      <c r="B34" t="s">
        <v>448</v>
      </c>
      <c r="C34" t="s">
        <v>11967</v>
      </c>
      <c r="D34" t="s">
        <v>11968</v>
      </c>
      <c r="E34" t="s">
        <v>2373</v>
      </c>
      <c r="F34" s="15">
        <v>20</v>
      </c>
      <c r="G34" t="str">
        <f t="shared" si="0"/>
        <v>621483877068598220</v>
      </c>
      <c r="H34" t="s">
        <v>198</v>
      </c>
      <c r="I34" t="e">
        <f>VLOOKUP(G34,网银退!C:D,2,FALSE)</f>
        <v>#N/A</v>
      </c>
    </row>
    <row r="35" spans="1:17" ht="13.5" customHeight="1">
      <c r="A35" t="s">
        <v>2374</v>
      </c>
      <c r="B35" t="s">
        <v>451</v>
      </c>
      <c r="C35" t="s">
        <v>11967</v>
      </c>
      <c r="D35" t="s">
        <v>11968</v>
      </c>
      <c r="E35" t="s">
        <v>2376</v>
      </c>
      <c r="F35" s="15">
        <v>790</v>
      </c>
      <c r="G35" t="str">
        <f t="shared" si="0"/>
        <v>6217003880004281933790</v>
      </c>
      <c r="H35" t="s">
        <v>198</v>
      </c>
      <c r="I35" t="e">
        <f>VLOOKUP(G35,网银退!C:D,2,FALSE)</f>
        <v>#N/A</v>
      </c>
    </row>
    <row r="36" spans="1:17" ht="13.5" customHeight="1">
      <c r="A36" t="s">
        <v>2378</v>
      </c>
      <c r="B36" t="s">
        <v>2377</v>
      </c>
      <c r="C36" t="s">
        <v>11967</v>
      </c>
      <c r="D36" t="s">
        <v>11968</v>
      </c>
      <c r="E36" t="s">
        <v>2380</v>
      </c>
      <c r="F36" s="15">
        <v>500</v>
      </c>
      <c r="G36" t="str">
        <f t="shared" si="0"/>
        <v>6217007160001563880500</v>
      </c>
      <c r="H36" t="s">
        <v>215</v>
      </c>
      <c r="I36" t="str">
        <f>VLOOKUP(G36,网银退!C:D,2,FALSE)</f>
        <v>20170703</v>
      </c>
    </row>
    <row r="37" spans="1:17" ht="13.5" customHeight="1">
      <c r="A37" t="s">
        <v>2381</v>
      </c>
      <c r="B37" t="s">
        <v>456</v>
      </c>
      <c r="C37" t="s">
        <v>11967</v>
      </c>
      <c r="D37" t="s">
        <v>11968</v>
      </c>
      <c r="E37" t="s">
        <v>2383</v>
      </c>
      <c r="F37" s="15">
        <v>7</v>
      </c>
      <c r="G37" t="str">
        <f t="shared" si="0"/>
        <v>62148587102642927</v>
      </c>
      <c r="H37" t="s">
        <v>198</v>
      </c>
      <c r="I37" t="e">
        <f>VLOOKUP(G37,网银退!C:D,2,FALSE)</f>
        <v>#N/A</v>
      </c>
    </row>
    <row r="38" spans="1:17" ht="13.5" customHeight="1">
      <c r="A38" t="s">
        <v>2384</v>
      </c>
      <c r="B38" t="s">
        <v>460</v>
      </c>
      <c r="C38" t="s">
        <v>11967</v>
      </c>
      <c r="D38" t="s">
        <v>11968</v>
      </c>
      <c r="E38" t="s">
        <v>2386</v>
      </c>
      <c r="F38" s="15">
        <v>500</v>
      </c>
      <c r="G38" t="str">
        <f t="shared" si="0"/>
        <v>6228483978586369971500</v>
      </c>
      <c r="H38" t="s">
        <v>198</v>
      </c>
      <c r="I38" t="e">
        <f>VLOOKUP(G38,网银退!C:D,2,FALSE)</f>
        <v>#N/A</v>
      </c>
    </row>
    <row r="39" spans="1:17" ht="13.5" customHeight="1">
      <c r="A39" t="s">
        <v>2387</v>
      </c>
      <c r="B39" t="s">
        <v>463</v>
      </c>
      <c r="C39" t="s">
        <v>11967</v>
      </c>
      <c r="D39" t="s">
        <v>11968</v>
      </c>
      <c r="E39" t="s">
        <v>2389</v>
      </c>
      <c r="F39" s="15">
        <v>500</v>
      </c>
      <c r="G39" t="str">
        <f t="shared" si="0"/>
        <v>6223692215465198500</v>
      </c>
      <c r="H39" t="s">
        <v>198</v>
      </c>
      <c r="I39" t="e">
        <f>VLOOKUP(G39,网银退!C:D,2,FALSE)</f>
        <v>#N/A</v>
      </c>
    </row>
    <row r="40" spans="1:17" ht="13.5" customHeight="1">
      <c r="A40" t="s">
        <v>2391</v>
      </c>
      <c r="B40" t="s">
        <v>466</v>
      </c>
      <c r="C40" t="s">
        <v>11967</v>
      </c>
      <c r="D40" t="s">
        <v>11968</v>
      </c>
      <c r="E40" t="s">
        <v>2393</v>
      </c>
      <c r="F40" s="15">
        <v>4698</v>
      </c>
      <c r="G40" t="str">
        <f t="shared" si="0"/>
        <v>62305820000399360454698</v>
      </c>
      <c r="H40" t="s">
        <v>198</v>
      </c>
      <c r="I40" t="e">
        <f>VLOOKUP(G40,网银退!C:D,2,FALSE)</f>
        <v>#N/A</v>
      </c>
    </row>
    <row r="41" spans="1:17" ht="13.5" customHeight="1">
      <c r="A41" t="s">
        <v>2395</v>
      </c>
      <c r="B41" t="s">
        <v>469</v>
      </c>
      <c r="C41" t="s">
        <v>11967</v>
      </c>
      <c r="D41" t="s">
        <v>11968</v>
      </c>
      <c r="E41" t="s">
        <v>2394</v>
      </c>
      <c r="F41" s="15">
        <v>1337</v>
      </c>
      <c r="G41" t="str">
        <f t="shared" si="0"/>
        <v>62319000000005503071337</v>
      </c>
      <c r="H41" t="s">
        <v>198</v>
      </c>
      <c r="I41" t="e">
        <f>VLOOKUP(G41,网银退!C:D,2,FALSE)</f>
        <v>#N/A</v>
      </c>
    </row>
    <row r="42" spans="1:17" ht="13.5" customHeight="1">
      <c r="A42" t="s">
        <v>2397</v>
      </c>
      <c r="B42" t="s">
        <v>472</v>
      </c>
      <c r="C42" t="s">
        <v>11967</v>
      </c>
      <c r="D42" t="s">
        <v>11968</v>
      </c>
      <c r="E42" t="s">
        <v>2399</v>
      </c>
      <c r="F42" s="15">
        <v>709</v>
      </c>
      <c r="G42" t="str">
        <f t="shared" si="0"/>
        <v>6223692465108498709</v>
      </c>
      <c r="H42" t="s">
        <v>198</v>
      </c>
      <c r="I42" t="e">
        <f>VLOOKUP(G42,网银退!C:D,2,FALSE)</f>
        <v>#N/A</v>
      </c>
    </row>
    <row r="43" spans="1:17" ht="13.5" customHeight="1">
      <c r="A43" t="s">
        <v>2400</v>
      </c>
      <c r="B43" t="s">
        <v>475</v>
      </c>
      <c r="C43" t="s">
        <v>11967</v>
      </c>
      <c r="D43" t="s">
        <v>11968</v>
      </c>
      <c r="E43" t="s">
        <v>2402</v>
      </c>
      <c r="F43" s="15">
        <v>694</v>
      </c>
      <c r="G43" t="str">
        <f t="shared" si="0"/>
        <v>6228480868615329877694</v>
      </c>
      <c r="H43" t="s">
        <v>198</v>
      </c>
      <c r="I43" t="e">
        <f>VLOOKUP(G43,网银退!C:D,2,FALSE)</f>
        <v>#N/A</v>
      </c>
    </row>
    <row r="44" spans="1:17" ht="13.5" customHeight="1">
      <c r="A44" t="s">
        <v>2403</v>
      </c>
      <c r="B44" t="s">
        <v>478</v>
      </c>
      <c r="C44" t="s">
        <v>11967</v>
      </c>
      <c r="D44" t="s">
        <v>11968</v>
      </c>
      <c r="E44" t="s">
        <v>2405</v>
      </c>
      <c r="F44" s="15">
        <v>172</v>
      </c>
      <c r="G44" t="str">
        <f t="shared" si="0"/>
        <v>4392268335962826172</v>
      </c>
      <c r="H44" t="s">
        <v>198</v>
      </c>
      <c r="I44" t="e">
        <f>VLOOKUP(G44,网银退!C:D,2,FALSE)</f>
        <v>#N/A</v>
      </c>
    </row>
    <row r="45" spans="1:17" ht="13.5" customHeight="1">
      <c r="A45" t="s">
        <v>2406</v>
      </c>
      <c r="B45" t="s">
        <v>481</v>
      </c>
      <c r="C45" t="s">
        <v>11967</v>
      </c>
      <c r="D45" t="s">
        <v>11968</v>
      </c>
      <c r="E45" t="s">
        <v>2408</v>
      </c>
      <c r="F45" s="15">
        <v>44</v>
      </c>
      <c r="G45" t="str">
        <f t="shared" si="0"/>
        <v>622848193862004867844</v>
      </c>
      <c r="H45" t="s">
        <v>198</v>
      </c>
      <c r="I45" t="e">
        <f>VLOOKUP(G45,网银退!C:D,2,FALSE)</f>
        <v>#N/A</v>
      </c>
    </row>
    <row r="46" spans="1:17" ht="13.5" customHeight="1">
      <c r="A46" t="s">
        <v>2409</v>
      </c>
      <c r="B46" t="s">
        <v>484</v>
      </c>
      <c r="C46" t="s">
        <v>11967</v>
      </c>
      <c r="D46" t="s">
        <v>11968</v>
      </c>
      <c r="E46" t="s">
        <v>2408</v>
      </c>
      <c r="F46" s="15">
        <v>194</v>
      </c>
      <c r="G46" t="str">
        <f t="shared" si="0"/>
        <v>6228481938620048678194</v>
      </c>
      <c r="H46" t="s">
        <v>198</v>
      </c>
      <c r="I46" t="e">
        <f>VLOOKUP(G46,网银退!C:D,2,FALSE)</f>
        <v>#N/A</v>
      </c>
    </row>
    <row r="47" spans="1:17" ht="13.5" customHeight="1">
      <c r="A47" t="s">
        <v>2415</v>
      </c>
      <c r="B47" t="s">
        <v>2414</v>
      </c>
      <c r="C47" t="s">
        <v>11967</v>
      </c>
      <c r="D47" t="s">
        <v>11968</v>
      </c>
      <c r="E47" t="s">
        <v>2413</v>
      </c>
      <c r="F47" s="15">
        <v>1012</v>
      </c>
      <c r="G47" t="str">
        <f t="shared" si="0"/>
        <v>62319000000406813511012</v>
      </c>
      <c r="H47" t="s">
        <v>215</v>
      </c>
      <c r="I47" t="str">
        <f>VLOOKUP(G47,网银退!C:D,2,FALSE)</f>
        <v>20170703</v>
      </c>
    </row>
    <row r="48" spans="1:17" ht="14.25">
      <c r="A48" t="s">
        <v>2418</v>
      </c>
      <c r="B48" t="s">
        <v>2417</v>
      </c>
      <c r="C48" t="s">
        <v>11967</v>
      </c>
      <c r="D48" t="s">
        <v>11968</v>
      </c>
      <c r="E48" t="s">
        <v>2420</v>
      </c>
      <c r="F48" s="15">
        <v>90</v>
      </c>
      <c r="G48" t="str">
        <f t="shared" si="0"/>
        <v>622369234862967890</v>
      </c>
      <c r="H48" t="s">
        <v>215</v>
      </c>
      <c r="I48" t="str">
        <f>VLOOKUP(G48,网银退!C:D,2,FALSE)</f>
        <v>20170703</v>
      </c>
      <c r="P48"/>
      <c r="Q48"/>
    </row>
    <row r="49" spans="1:17" ht="13.5" customHeight="1">
      <c r="A49" t="s">
        <v>2424</v>
      </c>
      <c r="B49" t="s">
        <v>493</v>
      </c>
      <c r="C49" t="s">
        <v>11967</v>
      </c>
      <c r="D49" t="s">
        <v>11968</v>
      </c>
      <c r="E49" t="s">
        <v>2390</v>
      </c>
      <c r="F49" s="15">
        <v>1000</v>
      </c>
      <c r="G49" t="str">
        <f t="shared" si="0"/>
        <v>62366838600023295431000</v>
      </c>
      <c r="H49" t="s">
        <v>198</v>
      </c>
      <c r="I49" t="e">
        <f>VLOOKUP(G49,网银退!C:D,2,FALSE)</f>
        <v>#N/A</v>
      </c>
    </row>
    <row r="50" spans="1:17" ht="13.5" customHeight="1">
      <c r="A50" t="s">
        <v>2426</v>
      </c>
      <c r="B50" t="s">
        <v>496</v>
      </c>
      <c r="C50" t="s">
        <v>11967</v>
      </c>
      <c r="D50" t="s">
        <v>11968</v>
      </c>
      <c r="E50" t="s">
        <v>2390</v>
      </c>
      <c r="F50" s="15">
        <v>9000</v>
      </c>
      <c r="G50" t="str">
        <f t="shared" si="0"/>
        <v>62366838600023295439000</v>
      </c>
      <c r="H50" t="s">
        <v>198</v>
      </c>
      <c r="I50" t="e">
        <f>VLOOKUP(G50,网银退!C:D,2,FALSE)</f>
        <v>#N/A</v>
      </c>
    </row>
    <row r="51" spans="1:17" ht="13.5" customHeight="1">
      <c r="A51" t="s">
        <v>2429</v>
      </c>
      <c r="B51" t="s">
        <v>2428</v>
      </c>
      <c r="C51" t="s">
        <v>11967</v>
      </c>
      <c r="D51" t="s">
        <v>11968</v>
      </c>
      <c r="E51" t="s">
        <v>2431</v>
      </c>
      <c r="F51" s="15">
        <v>937</v>
      </c>
      <c r="G51" t="str">
        <f t="shared" si="0"/>
        <v>6228480868585061377937</v>
      </c>
      <c r="H51" t="s">
        <v>215</v>
      </c>
      <c r="I51" t="str">
        <f>VLOOKUP(G51,网银退!C:D,2,FALSE)</f>
        <v>20170703</v>
      </c>
    </row>
    <row r="52" spans="1:17" ht="13.5" customHeight="1">
      <c r="A52" t="s">
        <v>2432</v>
      </c>
      <c r="B52" t="s">
        <v>499</v>
      </c>
      <c r="C52" t="s">
        <v>11967</v>
      </c>
      <c r="D52" t="s">
        <v>11968</v>
      </c>
      <c r="E52" t="s">
        <v>2434</v>
      </c>
      <c r="F52" s="15">
        <v>300</v>
      </c>
      <c r="G52" t="str">
        <f t="shared" si="0"/>
        <v>6225888770119752300</v>
      </c>
      <c r="H52" t="s">
        <v>198</v>
      </c>
      <c r="I52" t="e">
        <f>VLOOKUP(G52,网银退!C:D,2,FALSE)</f>
        <v>#N/A</v>
      </c>
    </row>
    <row r="53" spans="1:17" ht="13.5" customHeight="1">
      <c r="A53" t="s">
        <v>2435</v>
      </c>
      <c r="B53" t="s">
        <v>502</v>
      </c>
      <c r="C53" t="s">
        <v>11967</v>
      </c>
      <c r="D53" t="s">
        <v>11968</v>
      </c>
      <c r="E53" t="s">
        <v>2437</v>
      </c>
      <c r="F53" s="15">
        <v>800</v>
      </c>
      <c r="G53" t="str">
        <f t="shared" si="0"/>
        <v>4270300056199630800</v>
      </c>
      <c r="H53" t="s">
        <v>215</v>
      </c>
      <c r="I53" t="str">
        <f>VLOOKUP(G53,网银退!C:D,2,FALSE)</f>
        <v>20170703</v>
      </c>
    </row>
    <row r="54" spans="1:17" ht="13.5" customHeight="1">
      <c r="A54" t="s">
        <v>2443</v>
      </c>
      <c r="B54" t="s">
        <v>507</v>
      </c>
      <c r="C54" t="s">
        <v>11967</v>
      </c>
      <c r="D54" t="s">
        <v>11968</v>
      </c>
      <c r="E54" t="s">
        <v>2440</v>
      </c>
      <c r="F54" s="15">
        <v>3</v>
      </c>
      <c r="G54" t="str">
        <f t="shared" si="0"/>
        <v>62284838609670008153</v>
      </c>
      <c r="H54" t="s">
        <v>198</v>
      </c>
      <c r="I54" t="e">
        <f>VLOOKUP(G54,网银退!C:D,2,FALSE)</f>
        <v>#N/A</v>
      </c>
    </row>
    <row r="55" spans="1:17" ht="13.5" customHeight="1">
      <c r="A55" t="s">
        <v>2455</v>
      </c>
      <c r="B55" t="s">
        <v>512</v>
      </c>
      <c r="C55" t="s">
        <v>11969</v>
      </c>
      <c r="D55" t="s">
        <v>11968</v>
      </c>
      <c r="E55" t="s">
        <v>2454</v>
      </c>
      <c r="F55" s="15">
        <v>500</v>
      </c>
      <c r="G55" t="str">
        <f t="shared" si="0"/>
        <v>6228481190786943314500</v>
      </c>
      <c r="H55" t="s">
        <v>198</v>
      </c>
      <c r="I55" t="e">
        <f>VLOOKUP(G55,网银退!C:D,2,FALSE)</f>
        <v>#N/A</v>
      </c>
    </row>
    <row r="56" spans="1:17" ht="13.5" customHeight="1">
      <c r="A56" t="s">
        <v>2465</v>
      </c>
      <c r="B56" t="s">
        <v>2464</v>
      </c>
      <c r="C56" t="s">
        <v>11969</v>
      </c>
      <c r="D56" t="s">
        <v>11968</v>
      </c>
      <c r="E56" t="s">
        <v>2467</v>
      </c>
      <c r="F56" s="15">
        <v>4000</v>
      </c>
      <c r="G56" t="str">
        <f t="shared" si="0"/>
        <v>62319000000288692754000</v>
      </c>
      <c r="H56" t="s">
        <v>215</v>
      </c>
      <c r="I56" t="str">
        <f>VLOOKUP(G56,网银退!C:D,2,FALSE)</f>
        <v>20170703</v>
      </c>
    </row>
    <row r="57" spans="1:17" ht="13.5" customHeight="1">
      <c r="A57" t="s">
        <v>2468</v>
      </c>
      <c r="B57" t="s">
        <v>517</v>
      </c>
      <c r="C57" t="s">
        <v>11969</v>
      </c>
      <c r="D57" t="s">
        <v>11968</v>
      </c>
      <c r="E57" t="s">
        <v>2470</v>
      </c>
      <c r="F57" s="15">
        <v>100</v>
      </c>
      <c r="G57" t="str">
        <f t="shared" si="0"/>
        <v>6231900000001299920100</v>
      </c>
      <c r="H57" t="s">
        <v>198</v>
      </c>
      <c r="I57" t="e">
        <f>VLOOKUP(G57,网银退!C:D,2,FALSE)</f>
        <v>#N/A</v>
      </c>
    </row>
    <row r="58" spans="1:17" ht="13.5" customHeight="1">
      <c r="A58" t="s">
        <v>2471</v>
      </c>
      <c r="B58" t="s">
        <v>520</v>
      </c>
      <c r="C58" t="s">
        <v>11969</v>
      </c>
      <c r="D58" t="s">
        <v>11968</v>
      </c>
      <c r="E58" t="s">
        <v>2473</v>
      </c>
      <c r="F58" s="15">
        <v>126</v>
      </c>
      <c r="G58" t="str">
        <f t="shared" si="0"/>
        <v>4392258386516274126</v>
      </c>
      <c r="H58" t="s">
        <v>198</v>
      </c>
      <c r="I58" t="e">
        <f>VLOOKUP(G58,网银退!C:D,2,FALSE)</f>
        <v>#N/A</v>
      </c>
      <c r="P58"/>
      <c r="Q58"/>
    </row>
    <row r="59" spans="1:17" ht="13.5" customHeight="1">
      <c r="A59" t="s">
        <v>2477</v>
      </c>
      <c r="B59" t="s">
        <v>525</v>
      </c>
      <c r="C59" t="s">
        <v>11969</v>
      </c>
      <c r="D59" t="s">
        <v>11968</v>
      </c>
      <c r="E59" t="s">
        <v>2479</v>
      </c>
      <c r="F59" s="15">
        <v>1000</v>
      </c>
      <c r="G59" t="str">
        <f t="shared" si="0"/>
        <v>62319000000865506681000</v>
      </c>
      <c r="H59" t="s">
        <v>198</v>
      </c>
      <c r="I59" t="e">
        <f>VLOOKUP(G59,网银退!C:D,2,FALSE)</f>
        <v>#N/A</v>
      </c>
    </row>
    <row r="60" spans="1:17" ht="13.5" customHeight="1">
      <c r="A60" t="s">
        <v>2480</v>
      </c>
      <c r="B60" t="s">
        <v>528</v>
      </c>
      <c r="C60" t="s">
        <v>11969</v>
      </c>
      <c r="D60" t="s">
        <v>11968</v>
      </c>
      <c r="E60" t="s">
        <v>2482</v>
      </c>
      <c r="F60" s="15">
        <v>1</v>
      </c>
      <c r="G60" t="str">
        <f t="shared" si="0"/>
        <v>62284833305860431171</v>
      </c>
      <c r="H60" t="s">
        <v>215</v>
      </c>
      <c r="I60" t="str">
        <f>VLOOKUP(G60,网银退!C:D,2,FALSE)</f>
        <v>20170703</v>
      </c>
    </row>
    <row r="61" spans="1:17" ht="13.5" customHeight="1">
      <c r="A61" t="s">
        <v>2484</v>
      </c>
      <c r="B61" t="s">
        <v>2483</v>
      </c>
      <c r="C61" t="s">
        <v>11969</v>
      </c>
      <c r="D61" t="s">
        <v>11968</v>
      </c>
      <c r="E61" t="s">
        <v>2486</v>
      </c>
      <c r="F61" s="15">
        <v>2400</v>
      </c>
      <c r="G61" t="str">
        <f t="shared" si="0"/>
        <v>6229084732553846152400</v>
      </c>
      <c r="H61" t="s">
        <v>215</v>
      </c>
      <c r="I61" t="str">
        <f>VLOOKUP(G61,网银退!C:D,2,FALSE)</f>
        <v>20170703</v>
      </c>
    </row>
    <row r="62" spans="1:17" ht="13.5" customHeight="1">
      <c r="A62" t="s">
        <v>2488</v>
      </c>
      <c r="B62" t="s">
        <v>2487</v>
      </c>
      <c r="C62" t="s">
        <v>11969</v>
      </c>
      <c r="D62" t="s">
        <v>11968</v>
      </c>
      <c r="E62" t="s">
        <v>2490</v>
      </c>
      <c r="F62" s="15">
        <v>3045</v>
      </c>
      <c r="G62" t="str">
        <f t="shared" si="0"/>
        <v>62284119330332747683045</v>
      </c>
      <c r="H62" t="s">
        <v>215</v>
      </c>
      <c r="I62" t="str">
        <f>VLOOKUP(G62,网银退!C:D,2,FALSE)</f>
        <v>20170703</v>
      </c>
    </row>
    <row r="63" spans="1:17" ht="13.5" customHeight="1">
      <c r="A63" t="s">
        <v>2495</v>
      </c>
      <c r="B63" t="s">
        <v>537</v>
      </c>
      <c r="C63" t="s">
        <v>11969</v>
      </c>
      <c r="D63" t="s">
        <v>11968</v>
      </c>
      <c r="E63" t="s">
        <v>2497</v>
      </c>
      <c r="F63" s="15">
        <v>9000</v>
      </c>
      <c r="G63" t="str">
        <f t="shared" si="0"/>
        <v>52296405959871549000</v>
      </c>
      <c r="H63" t="s">
        <v>198</v>
      </c>
      <c r="I63" t="e">
        <f>VLOOKUP(G63,网银退!C:D,2,FALSE)</f>
        <v>#N/A</v>
      </c>
    </row>
    <row r="64" spans="1:17" ht="13.5" customHeight="1">
      <c r="A64" t="s">
        <v>2498</v>
      </c>
      <c r="B64" t="s">
        <v>540</v>
      </c>
      <c r="C64" t="s">
        <v>11969</v>
      </c>
      <c r="D64" t="s">
        <v>11968</v>
      </c>
      <c r="E64" t="s">
        <v>2497</v>
      </c>
      <c r="F64" s="15">
        <v>9000</v>
      </c>
      <c r="G64" t="str">
        <f t="shared" si="0"/>
        <v>52296405959871549000</v>
      </c>
      <c r="H64" t="s">
        <v>198</v>
      </c>
      <c r="I64" t="e">
        <f>VLOOKUP(G64,网银退!C:D,2,FALSE)</f>
        <v>#N/A</v>
      </c>
    </row>
    <row r="65" spans="1:17" ht="13.5" customHeight="1">
      <c r="A65" t="s">
        <v>2500</v>
      </c>
      <c r="B65" t="s">
        <v>541</v>
      </c>
      <c r="C65" t="s">
        <v>11969</v>
      </c>
      <c r="D65" t="s">
        <v>11968</v>
      </c>
      <c r="E65" t="s">
        <v>2497</v>
      </c>
      <c r="F65" s="15">
        <v>9000</v>
      </c>
      <c r="G65" t="str">
        <f t="shared" si="0"/>
        <v>52296405959871549000</v>
      </c>
      <c r="H65" t="s">
        <v>198</v>
      </c>
      <c r="I65" t="e">
        <f>VLOOKUP(G65,网银退!C:D,2,FALSE)</f>
        <v>#N/A</v>
      </c>
    </row>
    <row r="66" spans="1:17" ht="13.5" customHeight="1">
      <c r="A66" t="s">
        <v>2502</v>
      </c>
      <c r="B66" t="s">
        <v>542</v>
      </c>
      <c r="C66" t="s">
        <v>11969</v>
      </c>
      <c r="D66" t="s">
        <v>11968</v>
      </c>
      <c r="E66" t="s">
        <v>2497</v>
      </c>
      <c r="F66" s="15">
        <v>9000</v>
      </c>
      <c r="G66" t="str">
        <f t="shared" si="0"/>
        <v>52296405959871549000</v>
      </c>
      <c r="H66" t="s">
        <v>198</v>
      </c>
      <c r="I66" t="e">
        <f>VLOOKUP(G66,网银退!C:D,2,FALSE)</f>
        <v>#N/A</v>
      </c>
    </row>
    <row r="67" spans="1:17" ht="13.5" customHeight="1">
      <c r="A67" t="s">
        <v>2504</v>
      </c>
      <c r="B67" t="s">
        <v>543</v>
      </c>
      <c r="C67" t="s">
        <v>11969</v>
      </c>
      <c r="D67" t="s">
        <v>11968</v>
      </c>
      <c r="E67" t="s">
        <v>2497</v>
      </c>
      <c r="F67" s="15">
        <v>9000</v>
      </c>
      <c r="G67" t="str">
        <f t="shared" ref="G67:G130" si="1">E67&amp;F67</f>
        <v>52296405959871549000</v>
      </c>
      <c r="H67" t="s">
        <v>198</v>
      </c>
      <c r="I67" t="e">
        <f>VLOOKUP(G67,网银退!C:D,2,FALSE)</f>
        <v>#N/A</v>
      </c>
    </row>
    <row r="68" spans="1:17" ht="13.5" customHeight="1">
      <c r="A68" t="s">
        <v>2506</v>
      </c>
      <c r="B68" t="s">
        <v>544</v>
      </c>
      <c r="C68" t="s">
        <v>11969</v>
      </c>
      <c r="D68" t="s">
        <v>11968</v>
      </c>
      <c r="E68" t="s">
        <v>2497</v>
      </c>
      <c r="F68" s="15">
        <v>9000</v>
      </c>
      <c r="G68" t="str">
        <f t="shared" si="1"/>
        <v>52296405959871549000</v>
      </c>
      <c r="H68" t="s">
        <v>198</v>
      </c>
      <c r="I68" t="e">
        <f>VLOOKUP(G68,网银退!C:D,2,FALSE)</f>
        <v>#N/A</v>
      </c>
    </row>
    <row r="69" spans="1:17" ht="13.5" customHeight="1">
      <c r="A69" t="s">
        <v>2508</v>
      </c>
      <c r="B69" t="s">
        <v>545</v>
      </c>
      <c r="C69" t="s">
        <v>11969</v>
      </c>
      <c r="D69" t="s">
        <v>11968</v>
      </c>
      <c r="E69" t="s">
        <v>2497</v>
      </c>
      <c r="F69" s="15">
        <v>7000</v>
      </c>
      <c r="G69" t="str">
        <f t="shared" si="1"/>
        <v>52296405959871547000</v>
      </c>
      <c r="H69" t="s">
        <v>198</v>
      </c>
      <c r="I69" t="e">
        <f>VLOOKUP(G69,网银退!C:D,2,FALSE)</f>
        <v>#N/A</v>
      </c>
    </row>
    <row r="70" spans="1:17" ht="13.5" customHeight="1">
      <c r="A70" t="s">
        <v>2510</v>
      </c>
      <c r="B70" t="s">
        <v>546</v>
      </c>
      <c r="C70" t="s">
        <v>11969</v>
      </c>
      <c r="D70" t="s">
        <v>11968</v>
      </c>
      <c r="E70" t="s">
        <v>2512</v>
      </c>
      <c r="F70" s="15">
        <v>80</v>
      </c>
      <c r="G70" t="str">
        <f t="shared" si="1"/>
        <v>622666130071148280</v>
      </c>
      <c r="H70" t="s">
        <v>198</v>
      </c>
      <c r="I70" t="e">
        <f>VLOOKUP(G70,网银退!C:D,2,FALSE)</f>
        <v>#N/A</v>
      </c>
    </row>
    <row r="71" spans="1:17" ht="13.5" customHeight="1">
      <c r="A71" t="s">
        <v>2517</v>
      </c>
      <c r="B71" t="s">
        <v>551</v>
      </c>
      <c r="C71" t="s">
        <v>11969</v>
      </c>
      <c r="D71" t="s">
        <v>11968</v>
      </c>
      <c r="E71" t="s">
        <v>2516</v>
      </c>
      <c r="F71" s="15">
        <v>1000</v>
      </c>
      <c r="G71" t="str">
        <f t="shared" si="1"/>
        <v>62828800129167561000</v>
      </c>
      <c r="H71" t="s">
        <v>198</v>
      </c>
      <c r="I71" t="e">
        <f>VLOOKUP(G71,网银退!C:D,2,FALSE)</f>
        <v>#N/A</v>
      </c>
    </row>
    <row r="72" spans="1:17" ht="13.5" customHeight="1">
      <c r="A72" t="s">
        <v>2519</v>
      </c>
      <c r="B72" t="s">
        <v>554</v>
      </c>
      <c r="C72" t="s">
        <v>11969</v>
      </c>
      <c r="D72" t="s">
        <v>11968</v>
      </c>
      <c r="E72" t="s">
        <v>2521</v>
      </c>
      <c r="F72" s="15">
        <v>500</v>
      </c>
      <c r="G72" t="str">
        <f t="shared" si="1"/>
        <v>6228483610393687119500</v>
      </c>
      <c r="H72" t="s">
        <v>198</v>
      </c>
      <c r="I72" t="e">
        <f>VLOOKUP(G72,网银退!C:D,2,FALSE)</f>
        <v>#N/A</v>
      </c>
    </row>
    <row r="73" spans="1:17" ht="13.5" customHeight="1">
      <c r="A73" t="s">
        <v>2524</v>
      </c>
      <c r="B73" t="s">
        <v>559</v>
      </c>
      <c r="C73" t="s">
        <v>11969</v>
      </c>
      <c r="D73" t="s">
        <v>11968</v>
      </c>
      <c r="E73" t="s">
        <v>2526</v>
      </c>
      <c r="F73" s="15">
        <v>400</v>
      </c>
      <c r="G73" t="str">
        <f t="shared" si="1"/>
        <v>6214858711858241400</v>
      </c>
      <c r="H73" t="s">
        <v>198</v>
      </c>
      <c r="I73" t="e">
        <f>VLOOKUP(G73,网银退!C:D,2,FALSE)</f>
        <v>#N/A</v>
      </c>
    </row>
    <row r="74" spans="1:17" ht="13.5" customHeight="1">
      <c r="A74" t="s">
        <v>2542</v>
      </c>
      <c r="B74" t="s">
        <v>570</v>
      </c>
      <c r="C74" t="s">
        <v>11970</v>
      </c>
      <c r="D74" t="s">
        <v>11968</v>
      </c>
      <c r="E74" t="s">
        <v>2541</v>
      </c>
      <c r="F74" s="15">
        <v>279</v>
      </c>
      <c r="G74" t="str">
        <f t="shared" si="1"/>
        <v>6231900000088897554279</v>
      </c>
      <c r="H74" t="s">
        <v>198</v>
      </c>
      <c r="I74" t="e">
        <f>VLOOKUP(G74,网银退!C:D,2,FALSE)</f>
        <v>#N/A</v>
      </c>
    </row>
    <row r="75" spans="1:17" ht="13.5" customHeight="1">
      <c r="A75" t="s">
        <v>2545</v>
      </c>
      <c r="B75" t="s">
        <v>2544</v>
      </c>
      <c r="C75" t="s">
        <v>11970</v>
      </c>
      <c r="D75" t="s">
        <v>11968</v>
      </c>
      <c r="E75" t="s">
        <v>2547</v>
      </c>
      <c r="F75" s="15">
        <v>511</v>
      </c>
      <c r="G75" t="str">
        <f t="shared" si="1"/>
        <v>6228483350803015011511</v>
      </c>
      <c r="H75" t="s">
        <v>215</v>
      </c>
      <c r="I75" t="str">
        <f>VLOOKUP(G75,网银退!C:D,2,FALSE)</f>
        <v>20170703</v>
      </c>
    </row>
    <row r="76" spans="1:17" ht="13.5" customHeight="1">
      <c r="A76" t="s">
        <v>2548</v>
      </c>
      <c r="B76" t="s">
        <v>575</v>
      </c>
      <c r="C76" t="s">
        <v>11970</v>
      </c>
      <c r="D76" t="s">
        <v>11968</v>
      </c>
      <c r="E76" t="s">
        <v>2547</v>
      </c>
      <c r="F76" s="15">
        <v>1011</v>
      </c>
      <c r="G76" t="str">
        <f t="shared" si="1"/>
        <v>62284833508030150111011</v>
      </c>
      <c r="H76" t="s">
        <v>198</v>
      </c>
      <c r="I76" t="e">
        <f>VLOOKUP(G76,网银退!C:D,2,FALSE)</f>
        <v>#N/A</v>
      </c>
    </row>
    <row r="77" spans="1:17" ht="13.5" customHeight="1">
      <c r="A77" t="s">
        <v>2558</v>
      </c>
      <c r="B77" t="s">
        <v>2557</v>
      </c>
      <c r="C77" t="s">
        <v>11970</v>
      </c>
      <c r="D77" t="s">
        <v>11968</v>
      </c>
      <c r="E77" t="s">
        <v>2560</v>
      </c>
      <c r="F77" s="15">
        <v>1800</v>
      </c>
      <c r="G77" t="str">
        <f t="shared" si="1"/>
        <v>62319000000752911911800</v>
      </c>
      <c r="H77" t="s">
        <v>215</v>
      </c>
      <c r="I77" t="str">
        <f>VLOOKUP(G77,网银退!C:D,2,FALSE)</f>
        <v>20170703</v>
      </c>
    </row>
    <row r="78" spans="1:17" ht="13.5" customHeight="1">
      <c r="A78" t="s">
        <v>2566</v>
      </c>
      <c r="B78" t="s">
        <v>584</v>
      </c>
      <c r="C78" t="s">
        <v>11970</v>
      </c>
      <c r="D78" t="s">
        <v>11968</v>
      </c>
      <c r="E78" t="s">
        <v>2568</v>
      </c>
      <c r="F78" s="15">
        <v>496</v>
      </c>
      <c r="G78" t="str">
        <f t="shared" si="1"/>
        <v>6228483616263346769496</v>
      </c>
      <c r="H78" t="s">
        <v>198</v>
      </c>
      <c r="I78" t="e">
        <f>VLOOKUP(G78,网银退!C:D,2,FALSE)</f>
        <v>#N/A</v>
      </c>
    </row>
    <row r="79" spans="1:17" ht="13.5" customHeight="1">
      <c r="A79" t="s">
        <v>2569</v>
      </c>
      <c r="B79" t="s">
        <v>587</v>
      </c>
      <c r="C79" t="s">
        <v>11970</v>
      </c>
      <c r="D79" t="s">
        <v>11968</v>
      </c>
      <c r="E79" t="s">
        <v>2571</v>
      </c>
      <c r="F79" s="15">
        <v>787</v>
      </c>
      <c r="G79" t="str">
        <f t="shared" si="1"/>
        <v>6227003860820072657787</v>
      </c>
      <c r="H79" t="s">
        <v>198</v>
      </c>
      <c r="I79" t="e">
        <f>VLOOKUP(G79,网银退!C:D,2,FALSE)</f>
        <v>#N/A</v>
      </c>
    </row>
    <row r="80" spans="1:17" ht="13.5" customHeight="1">
      <c r="A80" t="s">
        <v>2572</v>
      </c>
      <c r="B80" t="s">
        <v>590</v>
      </c>
      <c r="C80" t="s">
        <v>11970</v>
      </c>
      <c r="D80" t="s">
        <v>11968</v>
      </c>
      <c r="E80" t="s">
        <v>2574</v>
      </c>
      <c r="F80" s="15">
        <v>36</v>
      </c>
      <c r="G80" t="str">
        <f t="shared" si="1"/>
        <v>623190000011875060936</v>
      </c>
      <c r="H80" t="s">
        <v>198</v>
      </c>
      <c r="I80" t="e">
        <f>VLOOKUP(G80,网银退!C:D,2,FALSE)</f>
        <v>#N/A</v>
      </c>
      <c r="P80"/>
      <c r="Q80"/>
    </row>
    <row r="81" spans="1:17" ht="13.5" customHeight="1">
      <c r="A81" t="s">
        <v>2575</v>
      </c>
      <c r="B81" t="s">
        <v>593</v>
      </c>
      <c r="C81" t="s">
        <v>11970</v>
      </c>
      <c r="D81" t="s">
        <v>11968</v>
      </c>
      <c r="E81" t="s">
        <v>2574</v>
      </c>
      <c r="F81" s="15">
        <v>6</v>
      </c>
      <c r="G81" t="str">
        <f t="shared" si="1"/>
        <v>62319000001187506096</v>
      </c>
      <c r="H81" t="s">
        <v>198</v>
      </c>
      <c r="I81" t="e">
        <f>VLOOKUP(G81,网银退!C:D,2,FALSE)</f>
        <v>#N/A</v>
      </c>
    </row>
    <row r="82" spans="1:17" ht="13.5" customHeight="1">
      <c r="A82" t="s">
        <v>2578</v>
      </c>
      <c r="B82" t="s">
        <v>2577</v>
      </c>
      <c r="C82" t="s">
        <v>11970</v>
      </c>
      <c r="D82" t="s">
        <v>11968</v>
      </c>
      <c r="E82" t="s">
        <v>2580</v>
      </c>
      <c r="F82" s="15">
        <v>755</v>
      </c>
      <c r="G82" t="str">
        <f t="shared" si="1"/>
        <v>6228480866157003165755</v>
      </c>
      <c r="H82" t="s">
        <v>215</v>
      </c>
      <c r="I82" t="str">
        <f>VLOOKUP(G82,网银退!C:D,2,FALSE)</f>
        <v>20170703</v>
      </c>
    </row>
    <row r="83" spans="1:17" ht="13.5" customHeight="1">
      <c r="A83" t="s">
        <v>2582</v>
      </c>
      <c r="B83" t="s">
        <v>2581</v>
      </c>
      <c r="C83" t="s">
        <v>11970</v>
      </c>
      <c r="D83" t="s">
        <v>11968</v>
      </c>
      <c r="E83" t="s">
        <v>2580</v>
      </c>
      <c r="F83" s="15">
        <v>406</v>
      </c>
      <c r="G83" t="str">
        <f t="shared" si="1"/>
        <v>6228480866157003165406</v>
      </c>
      <c r="H83" t="s">
        <v>215</v>
      </c>
      <c r="I83" t="str">
        <f>VLOOKUP(G83,网银退!C:D,2,FALSE)</f>
        <v>20170703</v>
      </c>
    </row>
    <row r="84" spans="1:17" ht="13.5" customHeight="1">
      <c r="A84" t="s">
        <v>2584</v>
      </c>
      <c r="B84" t="s">
        <v>600</v>
      </c>
      <c r="C84" t="s">
        <v>11970</v>
      </c>
      <c r="D84" t="s">
        <v>11968</v>
      </c>
      <c r="E84" t="s">
        <v>2586</v>
      </c>
      <c r="F84" s="15">
        <v>849</v>
      </c>
      <c r="G84" t="str">
        <f t="shared" si="1"/>
        <v>6228483868591658775849</v>
      </c>
      <c r="H84" t="s">
        <v>198</v>
      </c>
      <c r="I84" t="e">
        <f>VLOOKUP(G84,网银退!C:D,2,FALSE)</f>
        <v>#N/A</v>
      </c>
    </row>
    <row r="85" spans="1:17" ht="13.5" customHeight="1">
      <c r="A85" t="s">
        <v>2591</v>
      </c>
      <c r="B85" t="s">
        <v>603</v>
      </c>
      <c r="C85" t="s">
        <v>11970</v>
      </c>
      <c r="D85" t="s">
        <v>11968</v>
      </c>
      <c r="E85" t="s">
        <v>2593</v>
      </c>
      <c r="F85" s="15">
        <v>662</v>
      </c>
      <c r="G85" t="str">
        <f t="shared" si="1"/>
        <v>6223691638647796662</v>
      </c>
      <c r="H85" t="s">
        <v>198</v>
      </c>
      <c r="I85" t="e">
        <f>VLOOKUP(G85,网银退!C:D,2,FALSE)</f>
        <v>#N/A</v>
      </c>
    </row>
    <row r="86" spans="1:17" ht="13.5" customHeight="1">
      <c r="A86" t="s">
        <v>2588</v>
      </c>
      <c r="B86" t="s">
        <v>2587</v>
      </c>
      <c r="C86" t="s">
        <v>11970</v>
      </c>
      <c r="D86" t="s">
        <v>11968</v>
      </c>
      <c r="E86" t="s">
        <v>2590</v>
      </c>
      <c r="F86" s="15">
        <v>402</v>
      </c>
      <c r="G86" t="str">
        <f t="shared" si="1"/>
        <v>6231900000065703189402</v>
      </c>
      <c r="H86" t="s">
        <v>215</v>
      </c>
      <c r="I86" t="str">
        <f>VLOOKUP(G86,网银退!C:D,2,FALSE)</f>
        <v>20170703</v>
      </c>
    </row>
    <row r="87" spans="1:17" ht="13.5" customHeight="1">
      <c r="A87" t="s">
        <v>2594</v>
      </c>
      <c r="B87" t="s">
        <v>608</v>
      </c>
      <c r="C87" t="s">
        <v>11970</v>
      </c>
      <c r="D87" t="s">
        <v>11968</v>
      </c>
      <c r="E87" t="s">
        <v>2596</v>
      </c>
      <c r="F87" s="15">
        <v>9999</v>
      </c>
      <c r="G87" t="str">
        <f t="shared" si="1"/>
        <v>62319000000131937569999</v>
      </c>
      <c r="H87" t="s">
        <v>198</v>
      </c>
      <c r="I87" t="e">
        <f>VLOOKUP(G87,网银退!C:D,2,FALSE)</f>
        <v>#N/A</v>
      </c>
    </row>
    <row r="88" spans="1:17" ht="13.5" customHeight="1">
      <c r="A88" t="s">
        <v>2597</v>
      </c>
      <c r="B88" t="s">
        <v>611</v>
      </c>
      <c r="C88" t="s">
        <v>11970</v>
      </c>
      <c r="D88" t="s">
        <v>11968</v>
      </c>
      <c r="E88" t="s">
        <v>2596</v>
      </c>
      <c r="F88" s="15">
        <v>9999</v>
      </c>
      <c r="G88" t="str">
        <f t="shared" si="1"/>
        <v>62319000000131937569999</v>
      </c>
      <c r="H88" t="s">
        <v>198</v>
      </c>
      <c r="I88" t="e">
        <f>VLOOKUP(G88,网银退!C:D,2,FALSE)</f>
        <v>#N/A</v>
      </c>
    </row>
    <row r="89" spans="1:17" ht="13.5" customHeight="1">
      <c r="A89" t="s">
        <v>2602</v>
      </c>
      <c r="B89" t="s">
        <v>614</v>
      </c>
      <c r="C89" t="s">
        <v>11970</v>
      </c>
      <c r="D89" t="s">
        <v>11968</v>
      </c>
      <c r="E89" t="s">
        <v>2604</v>
      </c>
      <c r="F89" s="15">
        <v>370</v>
      </c>
      <c r="G89" t="str">
        <f t="shared" si="1"/>
        <v>6223690982584324370</v>
      </c>
      <c r="H89" t="s">
        <v>198</v>
      </c>
      <c r="I89" t="e">
        <f>VLOOKUP(G89,网银退!C:D,2,FALSE)</f>
        <v>#N/A</v>
      </c>
    </row>
    <row r="90" spans="1:17" ht="13.5" customHeight="1">
      <c r="A90" t="s">
        <v>2605</v>
      </c>
      <c r="B90" t="s">
        <v>617</v>
      </c>
      <c r="C90" t="s">
        <v>11970</v>
      </c>
      <c r="D90" t="s">
        <v>11968</v>
      </c>
      <c r="E90" t="s">
        <v>2607</v>
      </c>
      <c r="F90" s="15">
        <v>396</v>
      </c>
      <c r="G90" t="str">
        <f t="shared" si="1"/>
        <v>6214838713753913396</v>
      </c>
      <c r="H90" t="s">
        <v>198</v>
      </c>
      <c r="I90" t="e">
        <f>VLOOKUP(G90,网银退!C:D,2,FALSE)</f>
        <v>#N/A</v>
      </c>
      <c r="P90"/>
      <c r="Q90"/>
    </row>
    <row r="91" spans="1:17" ht="13.5" customHeight="1">
      <c r="A91" t="s">
        <v>2608</v>
      </c>
      <c r="B91" t="s">
        <v>620</v>
      </c>
      <c r="C91" t="s">
        <v>11970</v>
      </c>
      <c r="D91" t="s">
        <v>11968</v>
      </c>
      <c r="E91" t="s">
        <v>2610</v>
      </c>
      <c r="F91" s="15">
        <v>300</v>
      </c>
      <c r="G91" t="str">
        <f t="shared" si="1"/>
        <v>6210178002012540978300</v>
      </c>
      <c r="H91" t="s">
        <v>198</v>
      </c>
      <c r="I91" t="e">
        <f>VLOOKUP(G91,网银退!C:D,2,FALSE)</f>
        <v>#N/A</v>
      </c>
    </row>
    <row r="92" spans="1:17" ht="13.5" customHeight="1">
      <c r="A92" t="s">
        <v>2611</v>
      </c>
      <c r="B92" t="s">
        <v>623</v>
      </c>
      <c r="C92" t="s">
        <v>11970</v>
      </c>
      <c r="D92" t="s">
        <v>11968</v>
      </c>
      <c r="E92" t="s">
        <v>2613</v>
      </c>
      <c r="F92" s="15">
        <v>5000</v>
      </c>
      <c r="G92" t="str">
        <f t="shared" si="1"/>
        <v>62263880069653585000</v>
      </c>
      <c r="H92" t="s">
        <v>198</v>
      </c>
      <c r="I92" t="e">
        <f>VLOOKUP(G92,网银退!C:D,2,FALSE)</f>
        <v>#N/A</v>
      </c>
    </row>
    <row r="93" spans="1:17" ht="13.5" customHeight="1">
      <c r="A93" t="s">
        <v>2614</v>
      </c>
      <c r="B93" t="s">
        <v>626</v>
      </c>
      <c r="C93" t="s">
        <v>11970</v>
      </c>
      <c r="D93" t="s">
        <v>11968</v>
      </c>
      <c r="E93" t="s">
        <v>2616</v>
      </c>
      <c r="F93" s="15">
        <v>1194</v>
      </c>
      <c r="G93" t="str">
        <f t="shared" si="1"/>
        <v>62319000200098875421194</v>
      </c>
      <c r="H93" t="s">
        <v>198</v>
      </c>
      <c r="I93" t="e">
        <f>VLOOKUP(G93,网银退!C:D,2,FALSE)</f>
        <v>#N/A</v>
      </c>
    </row>
    <row r="94" spans="1:17" ht="13.5" customHeight="1">
      <c r="A94" t="s">
        <v>2618</v>
      </c>
      <c r="B94" t="s">
        <v>2617</v>
      </c>
      <c r="C94" t="s">
        <v>11970</v>
      </c>
      <c r="D94" t="s">
        <v>11968</v>
      </c>
      <c r="E94" t="s">
        <v>2620</v>
      </c>
      <c r="F94" s="15">
        <v>45</v>
      </c>
      <c r="G94" t="str">
        <f t="shared" si="1"/>
        <v>6223082700503370745</v>
      </c>
      <c r="H94" t="s">
        <v>215</v>
      </c>
      <c r="I94" t="str">
        <f>VLOOKUP(G94,网银退!C:D,2,FALSE)</f>
        <v>20170703</v>
      </c>
    </row>
    <row r="95" spans="1:17" ht="13.5" customHeight="1">
      <c r="A95" t="s">
        <v>2624</v>
      </c>
      <c r="B95" t="s">
        <v>631</v>
      </c>
      <c r="C95" t="s">
        <v>11970</v>
      </c>
      <c r="D95" t="s">
        <v>11968</v>
      </c>
      <c r="E95" t="s">
        <v>320</v>
      </c>
      <c r="F95" s="15">
        <v>2000</v>
      </c>
      <c r="G95" t="str">
        <f t="shared" si="1"/>
        <v>62122625020270892862000</v>
      </c>
      <c r="H95" t="s">
        <v>198</v>
      </c>
      <c r="I95" t="e">
        <f>VLOOKUP(G95,网银退!C:D,2,FALSE)</f>
        <v>#N/A</v>
      </c>
    </row>
    <row r="96" spans="1:17" ht="13.5" customHeight="1">
      <c r="A96" t="s">
        <v>2621</v>
      </c>
      <c r="B96" t="s">
        <v>634</v>
      </c>
      <c r="C96" t="s">
        <v>11970</v>
      </c>
      <c r="D96" t="s">
        <v>11968</v>
      </c>
      <c r="E96" t="s">
        <v>2623</v>
      </c>
      <c r="F96" s="15">
        <v>496</v>
      </c>
      <c r="G96" t="str">
        <f t="shared" si="1"/>
        <v>6217003320047470169496</v>
      </c>
      <c r="H96" t="s">
        <v>198</v>
      </c>
      <c r="I96" t="e">
        <f>VLOOKUP(G96,网银退!C:D,2,FALSE)</f>
        <v>#N/A</v>
      </c>
    </row>
    <row r="97" spans="1:9" ht="13.5" customHeight="1">
      <c r="A97" t="s">
        <v>2626</v>
      </c>
      <c r="B97" t="s">
        <v>637</v>
      </c>
      <c r="C97" t="s">
        <v>11970</v>
      </c>
      <c r="D97" t="s">
        <v>11968</v>
      </c>
      <c r="E97" t="s">
        <v>2628</v>
      </c>
      <c r="F97" s="15">
        <v>20</v>
      </c>
      <c r="G97" t="str">
        <f t="shared" si="1"/>
        <v>621226250202662214520</v>
      </c>
      <c r="H97" t="s">
        <v>198</v>
      </c>
      <c r="I97" t="e">
        <f>VLOOKUP(G97,网银退!C:D,2,FALSE)</f>
        <v>#N/A</v>
      </c>
    </row>
    <row r="98" spans="1:9" ht="13.5" customHeight="1">
      <c r="A98" t="s">
        <v>2629</v>
      </c>
      <c r="B98" t="s">
        <v>640</v>
      </c>
      <c r="C98" t="s">
        <v>11970</v>
      </c>
      <c r="D98" t="s">
        <v>11968</v>
      </c>
      <c r="E98" t="s">
        <v>2631</v>
      </c>
      <c r="F98" s="15">
        <v>18</v>
      </c>
      <c r="G98" t="str">
        <f t="shared" si="1"/>
        <v>622184010608317876918</v>
      </c>
      <c r="H98" t="s">
        <v>198</v>
      </c>
      <c r="I98" t="e">
        <f>VLOOKUP(G98,网银退!C:D,2,FALSE)</f>
        <v>#N/A</v>
      </c>
    </row>
    <row r="99" spans="1:9" ht="13.5" customHeight="1">
      <c r="A99" t="s">
        <v>2632</v>
      </c>
      <c r="B99" t="s">
        <v>643</v>
      </c>
      <c r="C99" t="s">
        <v>11970</v>
      </c>
      <c r="D99" t="s">
        <v>11968</v>
      </c>
      <c r="E99" t="s">
        <v>2634</v>
      </c>
      <c r="F99" s="15">
        <v>94</v>
      </c>
      <c r="G99" t="str">
        <f t="shared" si="1"/>
        <v>623094001000014008694</v>
      </c>
      <c r="H99" t="s">
        <v>198</v>
      </c>
      <c r="I99" t="e">
        <f>VLOOKUP(G99,网银退!C:D,2,FALSE)</f>
        <v>#N/A</v>
      </c>
    </row>
    <row r="100" spans="1:9" ht="13.5" customHeight="1">
      <c r="A100" t="s">
        <v>2642</v>
      </c>
      <c r="B100" t="s">
        <v>648</v>
      </c>
      <c r="C100" t="s">
        <v>11970</v>
      </c>
      <c r="D100" t="s">
        <v>11968</v>
      </c>
      <c r="E100" t="s">
        <v>2644</v>
      </c>
      <c r="F100" s="15">
        <v>187</v>
      </c>
      <c r="G100" t="str">
        <f t="shared" si="1"/>
        <v>6231900000118741947187</v>
      </c>
      <c r="H100" t="s">
        <v>198</v>
      </c>
      <c r="I100" t="e">
        <f>VLOOKUP(G100,网银退!C:D,2,FALSE)</f>
        <v>#N/A</v>
      </c>
    </row>
    <row r="101" spans="1:9" ht="13.5" customHeight="1">
      <c r="A101" t="s">
        <v>2645</v>
      </c>
      <c r="B101" t="s">
        <v>651</v>
      </c>
      <c r="C101" t="s">
        <v>11970</v>
      </c>
      <c r="D101" t="s">
        <v>11968</v>
      </c>
      <c r="E101" t="s">
        <v>2647</v>
      </c>
      <c r="F101" s="15">
        <v>500</v>
      </c>
      <c r="G101" t="str">
        <f t="shared" si="1"/>
        <v>6228483348605155175500</v>
      </c>
      <c r="H101" t="s">
        <v>198</v>
      </c>
      <c r="I101" t="e">
        <f>VLOOKUP(G101,网银退!C:D,2,FALSE)</f>
        <v>#N/A</v>
      </c>
    </row>
    <row r="102" spans="1:9" ht="13.5" customHeight="1">
      <c r="A102" t="s">
        <v>2648</v>
      </c>
      <c r="B102" t="s">
        <v>654</v>
      </c>
      <c r="C102" t="s">
        <v>11970</v>
      </c>
      <c r="D102" t="s">
        <v>11968</v>
      </c>
      <c r="E102" t="s">
        <v>2650</v>
      </c>
      <c r="F102" s="15">
        <v>34</v>
      </c>
      <c r="G102" t="str">
        <f t="shared" si="1"/>
        <v>622576876912222534</v>
      </c>
      <c r="H102" t="s">
        <v>198</v>
      </c>
      <c r="I102" t="e">
        <f>VLOOKUP(G102,网银退!C:D,2,FALSE)</f>
        <v>#N/A</v>
      </c>
    </row>
    <row r="103" spans="1:9" ht="13.5" customHeight="1">
      <c r="A103" t="s">
        <v>2652</v>
      </c>
      <c r="B103" t="s">
        <v>657</v>
      </c>
      <c r="C103" t="s">
        <v>11970</v>
      </c>
      <c r="D103" t="s">
        <v>11968</v>
      </c>
      <c r="E103" t="s">
        <v>2654</v>
      </c>
      <c r="F103" s="15">
        <v>50</v>
      </c>
      <c r="G103" t="str">
        <f t="shared" si="1"/>
        <v>621773190029309950</v>
      </c>
      <c r="H103" t="s">
        <v>198</v>
      </c>
      <c r="I103" t="e">
        <f>VLOOKUP(G103,网银退!C:D,2,FALSE)</f>
        <v>#N/A</v>
      </c>
    </row>
    <row r="104" spans="1:9" ht="13.5" customHeight="1">
      <c r="A104" t="s">
        <v>2663</v>
      </c>
      <c r="B104" t="s">
        <v>664</v>
      </c>
      <c r="C104" t="s">
        <v>11970</v>
      </c>
      <c r="D104" t="s">
        <v>11968</v>
      </c>
      <c r="E104" t="s">
        <v>2565</v>
      </c>
      <c r="F104" s="15">
        <v>316</v>
      </c>
      <c r="G104" t="str">
        <f t="shared" si="1"/>
        <v>6228480868663932473316</v>
      </c>
      <c r="H104" t="s">
        <v>198</v>
      </c>
      <c r="I104" t="e">
        <f>VLOOKUP(G104,网银退!C:D,2,FALSE)</f>
        <v>#N/A</v>
      </c>
    </row>
    <row r="105" spans="1:9" ht="13.5" customHeight="1">
      <c r="A105" t="s">
        <v>2669</v>
      </c>
      <c r="B105" t="s">
        <v>669</v>
      </c>
      <c r="C105" t="s">
        <v>11970</v>
      </c>
      <c r="D105" t="s">
        <v>11968</v>
      </c>
      <c r="E105" t="s">
        <v>2665</v>
      </c>
      <c r="F105" s="15">
        <v>500</v>
      </c>
      <c r="G105" t="str">
        <f t="shared" si="1"/>
        <v>6226009955388000500</v>
      </c>
      <c r="H105" t="s">
        <v>198</v>
      </c>
      <c r="I105" t="e">
        <f>VLOOKUP(G105,网银退!C:D,2,FALSE)</f>
        <v>#N/A</v>
      </c>
    </row>
    <row r="106" spans="1:9" ht="13.5" customHeight="1">
      <c r="A106" t="s">
        <v>2671</v>
      </c>
      <c r="B106" t="s">
        <v>672</v>
      </c>
      <c r="C106" t="s">
        <v>11970</v>
      </c>
      <c r="D106" t="s">
        <v>11968</v>
      </c>
      <c r="E106" t="s">
        <v>2665</v>
      </c>
      <c r="F106" s="15">
        <v>35</v>
      </c>
      <c r="G106" t="str">
        <f t="shared" si="1"/>
        <v>622600995538800035</v>
      </c>
      <c r="H106" t="s">
        <v>198</v>
      </c>
      <c r="I106" t="e">
        <f>VLOOKUP(G106,网银退!C:D,2,FALSE)</f>
        <v>#N/A</v>
      </c>
    </row>
    <row r="107" spans="1:9" ht="13.5" customHeight="1">
      <c r="A107" t="s">
        <v>2673</v>
      </c>
      <c r="B107" t="s">
        <v>673</v>
      </c>
      <c r="C107" t="s">
        <v>11970</v>
      </c>
      <c r="D107" t="s">
        <v>11968</v>
      </c>
      <c r="E107" t="s">
        <v>2675</v>
      </c>
      <c r="F107" s="15">
        <v>241</v>
      </c>
      <c r="G107" t="str">
        <f t="shared" si="1"/>
        <v>6214858715009908241</v>
      </c>
      <c r="H107" t="s">
        <v>198</v>
      </c>
      <c r="I107" t="e">
        <f>VLOOKUP(G107,网银退!C:D,2,FALSE)</f>
        <v>#N/A</v>
      </c>
    </row>
    <row r="108" spans="1:9" ht="13.5" customHeight="1">
      <c r="A108" t="s">
        <v>2676</v>
      </c>
      <c r="B108" t="s">
        <v>676</v>
      </c>
      <c r="C108" t="s">
        <v>11970</v>
      </c>
      <c r="D108" t="s">
        <v>11968</v>
      </c>
      <c r="E108" t="s">
        <v>2678</v>
      </c>
      <c r="F108" s="15">
        <v>4000</v>
      </c>
      <c r="G108" t="str">
        <f t="shared" si="1"/>
        <v>62319000000542368034000</v>
      </c>
      <c r="H108" t="s">
        <v>198</v>
      </c>
      <c r="I108" t="e">
        <f>VLOOKUP(G108,网银退!C:D,2,FALSE)</f>
        <v>#N/A</v>
      </c>
    </row>
    <row r="109" spans="1:9" ht="13.5" customHeight="1">
      <c r="A109" t="s">
        <v>2680</v>
      </c>
      <c r="B109" t="s">
        <v>2679</v>
      </c>
      <c r="C109" t="s">
        <v>11970</v>
      </c>
      <c r="D109" t="s">
        <v>11968</v>
      </c>
      <c r="E109" t="s">
        <v>2682</v>
      </c>
      <c r="F109" s="15">
        <v>889</v>
      </c>
      <c r="G109" t="str">
        <f t="shared" si="1"/>
        <v>6231900000113763052889</v>
      </c>
      <c r="H109" t="s">
        <v>215</v>
      </c>
      <c r="I109" t="str">
        <f>VLOOKUP(G109,网银退!C:D,2,FALSE)</f>
        <v>20170703</v>
      </c>
    </row>
    <row r="110" spans="1:9" ht="13.5" customHeight="1">
      <c r="A110" t="s">
        <v>2683</v>
      </c>
      <c r="B110" t="s">
        <v>681</v>
      </c>
      <c r="C110" t="s">
        <v>11970</v>
      </c>
      <c r="D110" t="s">
        <v>11968</v>
      </c>
      <c r="E110" t="s">
        <v>2685</v>
      </c>
      <c r="F110" s="15">
        <v>113</v>
      </c>
      <c r="G110" t="str">
        <f t="shared" si="1"/>
        <v>6226300720471498113</v>
      </c>
      <c r="H110" t="s">
        <v>198</v>
      </c>
      <c r="I110" t="e">
        <f>VLOOKUP(G110,网银退!C:D,2,FALSE)</f>
        <v>#N/A</v>
      </c>
    </row>
    <row r="111" spans="1:9" ht="13.5" customHeight="1">
      <c r="A111" t="s">
        <v>2693</v>
      </c>
      <c r="B111" t="s">
        <v>2692</v>
      </c>
      <c r="C111" t="s">
        <v>11970</v>
      </c>
      <c r="D111" t="s">
        <v>11968</v>
      </c>
      <c r="E111" t="s">
        <v>2695</v>
      </c>
      <c r="F111" s="15">
        <v>5400</v>
      </c>
      <c r="G111" t="str">
        <f t="shared" si="1"/>
        <v>62179973000403786175400</v>
      </c>
      <c r="H111" t="s">
        <v>215</v>
      </c>
      <c r="I111" t="str">
        <f>VLOOKUP(G111,网银退!C:D,2,FALSE)</f>
        <v>20170703</v>
      </c>
    </row>
    <row r="112" spans="1:9" ht="13.5" customHeight="1">
      <c r="A112" t="s">
        <v>2696</v>
      </c>
      <c r="B112" t="s">
        <v>688</v>
      </c>
      <c r="C112" t="s">
        <v>11970</v>
      </c>
      <c r="D112" t="s">
        <v>11968</v>
      </c>
      <c r="E112" t="s">
        <v>2698</v>
      </c>
      <c r="F112" s="15">
        <v>4945</v>
      </c>
      <c r="G112" t="str">
        <f t="shared" si="1"/>
        <v>62366838900003378594945</v>
      </c>
      <c r="H112" t="s">
        <v>198</v>
      </c>
      <c r="I112" t="e">
        <f>VLOOKUP(G112,网银退!C:D,2,FALSE)</f>
        <v>#N/A</v>
      </c>
    </row>
    <row r="113" spans="1:17" ht="13.5" customHeight="1">
      <c r="A113" t="s">
        <v>2699</v>
      </c>
      <c r="B113" t="s">
        <v>691</v>
      </c>
      <c r="C113" t="s">
        <v>11970</v>
      </c>
      <c r="D113" t="s">
        <v>11968</v>
      </c>
      <c r="E113" t="s">
        <v>2701</v>
      </c>
      <c r="F113" s="15">
        <v>150</v>
      </c>
      <c r="G113" t="str">
        <f t="shared" si="1"/>
        <v>6231900000036856884150</v>
      </c>
      <c r="H113" t="s">
        <v>198</v>
      </c>
      <c r="I113" t="e">
        <f>VLOOKUP(G113,网银退!C:D,2,FALSE)</f>
        <v>#N/A</v>
      </c>
    </row>
    <row r="114" spans="1:17" ht="13.5" customHeight="1">
      <c r="A114" t="s">
        <v>2705</v>
      </c>
      <c r="B114" t="s">
        <v>696</v>
      </c>
      <c r="C114" t="s">
        <v>11970</v>
      </c>
      <c r="D114" t="s">
        <v>11968</v>
      </c>
      <c r="E114" t="s">
        <v>2707</v>
      </c>
      <c r="F114" s="15">
        <v>500</v>
      </c>
      <c r="G114" t="str">
        <f t="shared" si="1"/>
        <v>6223691715655126500</v>
      </c>
      <c r="H114" t="s">
        <v>198</v>
      </c>
      <c r="I114" t="e">
        <f>VLOOKUP(G114,网银退!C:D,2,FALSE)</f>
        <v>#N/A</v>
      </c>
      <c r="P114"/>
      <c r="Q114"/>
    </row>
    <row r="115" spans="1:17" ht="13.5" customHeight="1">
      <c r="A115" t="s">
        <v>2709</v>
      </c>
      <c r="B115" t="s">
        <v>2708</v>
      </c>
      <c r="C115" t="s">
        <v>11970</v>
      </c>
      <c r="D115" t="s">
        <v>11968</v>
      </c>
      <c r="E115" t="s">
        <v>2711</v>
      </c>
      <c r="F115" s="15">
        <v>32</v>
      </c>
      <c r="G115" t="str">
        <f t="shared" si="1"/>
        <v>622848397622903586832</v>
      </c>
      <c r="H115" t="s">
        <v>215</v>
      </c>
      <c r="I115" t="str">
        <f>VLOOKUP(G115,网银退!C:D,2,FALSE)</f>
        <v>20170703</v>
      </c>
    </row>
    <row r="116" spans="1:17" ht="13.5" customHeight="1">
      <c r="A116" t="s">
        <v>2712</v>
      </c>
      <c r="B116" t="s">
        <v>701</v>
      </c>
      <c r="C116" t="s">
        <v>11970</v>
      </c>
      <c r="D116" t="s">
        <v>11968</v>
      </c>
      <c r="E116" t="s">
        <v>2711</v>
      </c>
      <c r="F116" s="15">
        <v>172</v>
      </c>
      <c r="G116" t="str">
        <f t="shared" si="1"/>
        <v>6228483976229035868172</v>
      </c>
      <c r="H116" t="s">
        <v>198</v>
      </c>
      <c r="I116" t="e">
        <f>VLOOKUP(G116,网银退!C:D,2,FALSE)</f>
        <v>#N/A</v>
      </c>
    </row>
    <row r="117" spans="1:17" ht="13.5" customHeight="1">
      <c r="A117" t="s">
        <v>2714</v>
      </c>
      <c r="B117" t="s">
        <v>704</v>
      </c>
      <c r="C117" t="s">
        <v>11970</v>
      </c>
      <c r="D117" t="s">
        <v>11968</v>
      </c>
      <c r="E117" t="s">
        <v>2716</v>
      </c>
      <c r="F117" s="15">
        <v>1</v>
      </c>
      <c r="G117" t="str">
        <f t="shared" si="1"/>
        <v>43922600250912711</v>
      </c>
      <c r="H117" t="s">
        <v>198</v>
      </c>
      <c r="I117" t="e">
        <f>VLOOKUP(G117,网银退!C:D,2,FALSE)</f>
        <v>#N/A</v>
      </c>
    </row>
    <row r="118" spans="1:17" ht="13.5" customHeight="1">
      <c r="A118" t="s">
        <v>2717</v>
      </c>
      <c r="B118" t="s">
        <v>707</v>
      </c>
      <c r="C118" t="s">
        <v>11970</v>
      </c>
      <c r="D118" t="s">
        <v>11968</v>
      </c>
      <c r="E118" t="s">
        <v>2719</v>
      </c>
      <c r="F118" s="15">
        <v>16</v>
      </c>
      <c r="G118" t="str">
        <f t="shared" si="1"/>
        <v>622759533886701616</v>
      </c>
      <c r="H118" t="s">
        <v>198</v>
      </c>
      <c r="I118" t="e">
        <f>VLOOKUP(G118,网银退!C:D,2,FALSE)</f>
        <v>#N/A</v>
      </c>
    </row>
    <row r="119" spans="1:17" ht="13.5" customHeight="1">
      <c r="A119" t="s">
        <v>2721</v>
      </c>
      <c r="B119" t="s">
        <v>2720</v>
      </c>
      <c r="C119" t="s">
        <v>11970</v>
      </c>
      <c r="D119" t="s">
        <v>11968</v>
      </c>
      <c r="E119" t="s">
        <v>2723</v>
      </c>
      <c r="F119" s="15">
        <v>520</v>
      </c>
      <c r="G119" t="str">
        <f t="shared" si="1"/>
        <v>6223691550544674520</v>
      </c>
      <c r="H119" t="s">
        <v>215</v>
      </c>
      <c r="I119" t="str">
        <f>VLOOKUP(G119,网银退!C:D,2,FALSE)</f>
        <v>20170703</v>
      </c>
    </row>
    <row r="120" spans="1:17" ht="13.5" customHeight="1">
      <c r="A120" t="s">
        <v>2724</v>
      </c>
      <c r="B120" t="s">
        <v>712</v>
      </c>
      <c r="C120" t="s">
        <v>11970</v>
      </c>
      <c r="D120" t="s">
        <v>11968</v>
      </c>
      <c r="E120" t="s">
        <v>2726</v>
      </c>
      <c r="F120" s="15">
        <v>320</v>
      </c>
      <c r="G120" t="str">
        <f t="shared" si="1"/>
        <v>6222082502007306129320</v>
      </c>
      <c r="H120" t="s">
        <v>198</v>
      </c>
      <c r="I120" t="e">
        <f>VLOOKUP(G120,网银退!C:D,2,FALSE)</f>
        <v>#N/A</v>
      </c>
    </row>
    <row r="121" spans="1:17" ht="13.5" customHeight="1">
      <c r="A121" t="s">
        <v>2727</v>
      </c>
      <c r="B121" t="s">
        <v>715</v>
      </c>
      <c r="C121" t="s">
        <v>11970</v>
      </c>
      <c r="D121" t="s">
        <v>11968</v>
      </c>
      <c r="E121" t="s">
        <v>2729</v>
      </c>
      <c r="F121" s="15">
        <v>130</v>
      </c>
      <c r="G121" t="str">
        <f t="shared" si="1"/>
        <v>6212821932500128372130</v>
      </c>
      <c r="H121" t="s">
        <v>198</v>
      </c>
      <c r="I121" t="e">
        <f>VLOOKUP(G121,网银退!C:D,2,FALSE)</f>
        <v>#N/A</v>
      </c>
    </row>
    <row r="122" spans="1:17" ht="13.5" customHeight="1">
      <c r="A122" t="s">
        <v>2730</v>
      </c>
      <c r="B122" t="s">
        <v>718</v>
      </c>
      <c r="C122" t="s">
        <v>11970</v>
      </c>
      <c r="D122" t="s">
        <v>11968</v>
      </c>
      <c r="E122" t="s">
        <v>2729</v>
      </c>
      <c r="F122" s="15">
        <v>130</v>
      </c>
      <c r="G122" t="str">
        <f t="shared" si="1"/>
        <v>6212821932500128372130</v>
      </c>
      <c r="H122" t="s">
        <v>198</v>
      </c>
      <c r="I122" t="e">
        <f>VLOOKUP(G122,网银退!C:D,2,FALSE)</f>
        <v>#N/A</v>
      </c>
    </row>
    <row r="123" spans="1:17" ht="13.5" customHeight="1">
      <c r="A123" t="s">
        <v>2735</v>
      </c>
      <c r="B123" t="s">
        <v>723</v>
      </c>
      <c r="C123" t="s">
        <v>11970</v>
      </c>
      <c r="D123" t="s">
        <v>11968</v>
      </c>
      <c r="E123" t="s">
        <v>2737</v>
      </c>
      <c r="F123" s="15">
        <v>2000</v>
      </c>
      <c r="G123" t="str">
        <f t="shared" si="1"/>
        <v>62215518931717792000</v>
      </c>
      <c r="H123" t="s">
        <v>198</v>
      </c>
      <c r="I123" t="e">
        <f>VLOOKUP(G123,网银退!C:D,2,FALSE)</f>
        <v>#N/A</v>
      </c>
    </row>
    <row r="124" spans="1:17" ht="13.5" customHeight="1">
      <c r="A124" t="s">
        <v>2738</v>
      </c>
      <c r="B124" t="s">
        <v>726</v>
      </c>
      <c r="C124" t="s">
        <v>11970</v>
      </c>
      <c r="D124" t="s">
        <v>11968</v>
      </c>
      <c r="E124" t="s">
        <v>2740</v>
      </c>
      <c r="F124" s="15">
        <v>3016</v>
      </c>
      <c r="G124" t="str">
        <f t="shared" si="1"/>
        <v>62236919773832503016</v>
      </c>
      <c r="H124" t="s">
        <v>198</v>
      </c>
      <c r="I124" t="e">
        <f>VLOOKUP(G124,网银退!C:D,2,FALSE)</f>
        <v>#N/A</v>
      </c>
    </row>
    <row r="125" spans="1:17" ht="13.5" customHeight="1">
      <c r="A125" t="s">
        <v>2741</v>
      </c>
      <c r="B125" t="s">
        <v>729</v>
      </c>
      <c r="C125" t="s">
        <v>11970</v>
      </c>
      <c r="D125" t="s">
        <v>11968</v>
      </c>
      <c r="E125" t="s">
        <v>2743</v>
      </c>
      <c r="F125" s="15">
        <v>134</v>
      </c>
      <c r="G125" t="str">
        <f t="shared" si="1"/>
        <v>6228483618611767670134</v>
      </c>
      <c r="H125" t="s">
        <v>198</v>
      </c>
      <c r="I125" t="e">
        <f>VLOOKUP(G125,网银退!C:D,2,FALSE)</f>
        <v>#N/A</v>
      </c>
    </row>
    <row r="126" spans="1:17" ht="13.5" customHeight="1">
      <c r="A126" t="s">
        <v>2744</v>
      </c>
      <c r="B126" t="s">
        <v>732</v>
      </c>
      <c r="C126" t="s">
        <v>11970</v>
      </c>
      <c r="D126" t="s">
        <v>11968</v>
      </c>
      <c r="E126" t="s">
        <v>2746</v>
      </c>
      <c r="F126" s="15">
        <v>1400</v>
      </c>
      <c r="G126" t="str">
        <f t="shared" si="1"/>
        <v>62122625050019013761400</v>
      </c>
      <c r="H126" t="s">
        <v>198</v>
      </c>
      <c r="I126" t="e">
        <f>VLOOKUP(G126,网银退!C:D,2,FALSE)</f>
        <v>#N/A</v>
      </c>
    </row>
    <row r="127" spans="1:17" ht="13.5" customHeight="1">
      <c r="A127" t="s">
        <v>2747</v>
      </c>
      <c r="B127" t="s">
        <v>735</v>
      </c>
      <c r="C127" t="s">
        <v>11970</v>
      </c>
      <c r="D127" t="s">
        <v>11968</v>
      </c>
      <c r="E127" t="s">
        <v>2749</v>
      </c>
      <c r="F127" s="15">
        <v>1000</v>
      </c>
      <c r="G127" t="str">
        <f t="shared" si="1"/>
        <v>62215503227754321000</v>
      </c>
      <c r="H127" t="s">
        <v>198</v>
      </c>
      <c r="I127" t="e">
        <f>VLOOKUP(G127,网银退!C:D,2,FALSE)</f>
        <v>#N/A</v>
      </c>
    </row>
    <row r="128" spans="1:17" ht="13.5" customHeight="1">
      <c r="A128" t="s">
        <v>2750</v>
      </c>
      <c r="B128" t="s">
        <v>738</v>
      </c>
      <c r="C128" t="s">
        <v>11970</v>
      </c>
      <c r="D128" t="s">
        <v>11968</v>
      </c>
      <c r="E128" t="s">
        <v>2752</v>
      </c>
      <c r="F128" s="15">
        <v>204</v>
      </c>
      <c r="G128" t="str">
        <f t="shared" si="1"/>
        <v>6225768729595387204</v>
      </c>
      <c r="H128" t="s">
        <v>198</v>
      </c>
      <c r="I128" t="e">
        <f>VLOOKUP(G128,网银退!C:D,2,FALSE)</f>
        <v>#N/A</v>
      </c>
    </row>
    <row r="129" spans="1:17" ht="13.5" customHeight="1">
      <c r="A129" t="s">
        <v>2754</v>
      </c>
      <c r="B129" t="s">
        <v>2753</v>
      </c>
      <c r="C129" t="s">
        <v>11970</v>
      </c>
      <c r="D129" t="s">
        <v>11968</v>
      </c>
      <c r="E129" t="s">
        <v>2651</v>
      </c>
      <c r="F129" s="15">
        <v>2000</v>
      </c>
      <c r="G129" t="str">
        <f t="shared" si="1"/>
        <v>62101780020006263182000</v>
      </c>
      <c r="H129" t="s">
        <v>215</v>
      </c>
      <c r="I129" t="str">
        <f>VLOOKUP(G129,网银退!C:D,2,FALSE)</f>
        <v>20170703</v>
      </c>
    </row>
    <row r="130" spans="1:17" ht="13.5" customHeight="1">
      <c r="A130" t="s">
        <v>2757</v>
      </c>
      <c r="B130" t="s">
        <v>2756</v>
      </c>
      <c r="C130" t="s">
        <v>11970</v>
      </c>
      <c r="D130" t="s">
        <v>11968</v>
      </c>
      <c r="E130" t="s">
        <v>2759</v>
      </c>
      <c r="F130" s="15">
        <v>44</v>
      </c>
      <c r="G130" t="str">
        <f t="shared" si="1"/>
        <v>621700391000669219944</v>
      </c>
      <c r="H130" t="s">
        <v>215</v>
      </c>
      <c r="I130" t="str">
        <f>VLOOKUP(G130,网银退!C:D,2,FALSE)</f>
        <v>20170703</v>
      </c>
    </row>
    <row r="131" spans="1:17" ht="13.5" customHeight="1">
      <c r="A131" t="s">
        <v>2760</v>
      </c>
      <c r="B131" t="s">
        <v>743</v>
      </c>
      <c r="C131" t="s">
        <v>11970</v>
      </c>
      <c r="D131" t="s">
        <v>11968</v>
      </c>
      <c r="E131" t="s">
        <v>2762</v>
      </c>
      <c r="F131" s="15">
        <v>1877</v>
      </c>
      <c r="G131" t="str">
        <f t="shared" ref="G131:G194" si="2">E131&amp;F131</f>
        <v>62215509950464831877</v>
      </c>
      <c r="H131" t="s">
        <v>198</v>
      </c>
      <c r="I131" t="e">
        <f>VLOOKUP(G131,网银退!C:D,2,FALSE)</f>
        <v>#N/A</v>
      </c>
    </row>
    <row r="132" spans="1:17" ht="13.5" customHeight="1">
      <c r="A132" t="s">
        <v>2763</v>
      </c>
      <c r="B132" t="s">
        <v>746</v>
      </c>
      <c r="C132" t="s">
        <v>11970</v>
      </c>
      <c r="D132" t="s">
        <v>11968</v>
      </c>
      <c r="E132" t="s">
        <v>2762</v>
      </c>
      <c r="F132" s="15">
        <v>5</v>
      </c>
      <c r="G132" t="str">
        <f t="shared" si="2"/>
        <v>62215509950464835</v>
      </c>
      <c r="H132" t="s">
        <v>198</v>
      </c>
      <c r="I132" t="e">
        <f>VLOOKUP(G132,网银退!C:D,2,FALSE)</f>
        <v>#N/A</v>
      </c>
    </row>
    <row r="133" spans="1:17" ht="13.5" customHeight="1">
      <c r="A133" t="s">
        <v>2766</v>
      </c>
      <c r="B133" t="s">
        <v>2765</v>
      </c>
      <c r="C133" t="s">
        <v>11970</v>
      </c>
      <c r="D133" t="s">
        <v>11968</v>
      </c>
      <c r="E133" t="s">
        <v>2768</v>
      </c>
      <c r="F133" s="15">
        <v>2990</v>
      </c>
      <c r="G133" t="str">
        <f t="shared" si="2"/>
        <v>95588024101021657672990</v>
      </c>
      <c r="H133" t="s">
        <v>215</v>
      </c>
      <c r="I133" t="str">
        <f>VLOOKUP(G133,网银退!C:D,2,FALSE)</f>
        <v>20170703</v>
      </c>
    </row>
    <row r="134" spans="1:17" ht="13.5" customHeight="1">
      <c r="A134" t="s">
        <v>2769</v>
      </c>
      <c r="B134" t="s">
        <v>750</v>
      </c>
      <c r="C134" t="s">
        <v>11970</v>
      </c>
      <c r="D134" t="s">
        <v>11968</v>
      </c>
      <c r="E134" t="s">
        <v>2771</v>
      </c>
      <c r="F134" s="15">
        <v>294</v>
      </c>
      <c r="G134" t="str">
        <f t="shared" si="2"/>
        <v>6212262502007042248294</v>
      </c>
      <c r="H134" t="s">
        <v>198</v>
      </c>
      <c r="I134" t="e">
        <f>VLOOKUP(G134,网银退!C:D,2,FALSE)</f>
        <v>#N/A</v>
      </c>
    </row>
    <row r="135" spans="1:17" ht="13.5" customHeight="1">
      <c r="A135" t="s">
        <v>2772</v>
      </c>
      <c r="B135" t="s">
        <v>753</v>
      </c>
      <c r="C135" t="s">
        <v>11970</v>
      </c>
      <c r="D135" t="s">
        <v>11968</v>
      </c>
      <c r="E135" t="s">
        <v>2774</v>
      </c>
      <c r="F135" s="15">
        <v>742</v>
      </c>
      <c r="G135" t="str">
        <f t="shared" si="2"/>
        <v>6231900022510894082742</v>
      </c>
      <c r="H135" t="s">
        <v>198</v>
      </c>
      <c r="I135" t="e">
        <f>VLOOKUP(G135,网银退!C:D,2,FALSE)</f>
        <v>#N/A</v>
      </c>
    </row>
    <row r="136" spans="1:17" ht="13.5" customHeight="1">
      <c r="A136" t="s">
        <v>2789</v>
      </c>
      <c r="B136" t="s">
        <v>762</v>
      </c>
      <c r="C136" t="s">
        <v>11970</v>
      </c>
      <c r="D136" t="s">
        <v>11968</v>
      </c>
      <c r="E136" t="s">
        <v>2791</v>
      </c>
      <c r="F136" s="15">
        <v>10</v>
      </c>
      <c r="G136" t="str">
        <f t="shared" si="2"/>
        <v>622260059001040680710</v>
      </c>
      <c r="H136" t="s">
        <v>198</v>
      </c>
      <c r="I136" t="e">
        <f>VLOOKUP(G136,网银退!C:D,2,FALSE)</f>
        <v>#N/A</v>
      </c>
    </row>
    <row r="137" spans="1:17" ht="13.5" customHeight="1">
      <c r="A137" t="s">
        <v>2792</v>
      </c>
      <c r="B137" t="s">
        <v>765</v>
      </c>
      <c r="C137" t="s">
        <v>11970</v>
      </c>
      <c r="D137" t="s">
        <v>11968</v>
      </c>
      <c r="E137" t="s">
        <v>2794</v>
      </c>
      <c r="F137" s="15">
        <v>251</v>
      </c>
      <c r="G137" t="str">
        <f t="shared" si="2"/>
        <v>6210981600000434505251</v>
      </c>
      <c r="H137" t="s">
        <v>198</v>
      </c>
      <c r="I137" t="e">
        <f>VLOOKUP(G137,网银退!C:D,2,FALSE)</f>
        <v>#N/A</v>
      </c>
    </row>
    <row r="138" spans="1:17" ht="13.5" customHeight="1">
      <c r="A138" t="s">
        <v>2795</v>
      </c>
      <c r="B138" t="s">
        <v>768</v>
      </c>
      <c r="C138" t="s">
        <v>11970</v>
      </c>
      <c r="D138" t="s">
        <v>11968</v>
      </c>
      <c r="E138" t="s">
        <v>2797</v>
      </c>
      <c r="F138" s="15">
        <v>1614</v>
      </c>
      <c r="G138" t="str">
        <f t="shared" si="2"/>
        <v>62179027000021620121614</v>
      </c>
      <c r="H138" t="s">
        <v>198</v>
      </c>
      <c r="I138" t="e">
        <f>VLOOKUP(G138,网银退!C:D,2,FALSE)</f>
        <v>#N/A</v>
      </c>
    </row>
    <row r="139" spans="1:17" ht="13.5" customHeight="1">
      <c r="A139" t="s">
        <v>2799</v>
      </c>
      <c r="B139" t="s">
        <v>2798</v>
      </c>
      <c r="C139" t="s">
        <v>11970</v>
      </c>
      <c r="D139" t="s">
        <v>11968</v>
      </c>
      <c r="E139" t="s">
        <v>2797</v>
      </c>
      <c r="F139" s="15">
        <v>13</v>
      </c>
      <c r="G139" t="str">
        <f t="shared" si="2"/>
        <v>621790270000216201213</v>
      </c>
      <c r="H139" t="s">
        <v>215</v>
      </c>
      <c r="I139" t="str">
        <f>VLOOKUP(G139,网银退!C:D,2,FALSE)</f>
        <v>20170703</v>
      </c>
      <c r="P139"/>
      <c r="Q139"/>
    </row>
    <row r="140" spans="1:17" ht="13.5" customHeight="1">
      <c r="A140" t="s">
        <v>2801</v>
      </c>
      <c r="B140" t="s">
        <v>773</v>
      </c>
      <c r="C140" t="s">
        <v>11970</v>
      </c>
      <c r="D140" t="s">
        <v>11968</v>
      </c>
      <c r="E140" t="s">
        <v>2803</v>
      </c>
      <c r="F140" s="15">
        <v>700</v>
      </c>
      <c r="G140" t="str">
        <f t="shared" si="2"/>
        <v>6212262502007209557700</v>
      </c>
      <c r="H140" t="s">
        <v>198</v>
      </c>
      <c r="I140" t="e">
        <f>VLOOKUP(G140,网银退!C:D,2,FALSE)</f>
        <v>#N/A</v>
      </c>
    </row>
    <row r="141" spans="1:17" ht="13.5" customHeight="1">
      <c r="A141" t="s">
        <v>2804</v>
      </c>
      <c r="B141" t="s">
        <v>776</v>
      </c>
      <c r="C141" t="s">
        <v>11970</v>
      </c>
      <c r="D141" t="s">
        <v>11968</v>
      </c>
      <c r="E141" t="s">
        <v>2806</v>
      </c>
      <c r="F141" s="15">
        <v>218</v>
      </c>
      <c r="G141" t="str">
        <f t="shared" si="2"/>
        <v>6223690899017129218</v>
      </c>
      <c r="H141" t="s">
        <v>198</v>
      </c>
      <c r="I141" t="e">
        <f>VLOOKUP(G141,网银退!C:D,2,FALSE)</f>
        <v>#N/A</v>
      </c>
    </row>
    <row r="142" spans="1:17" ht="13.5" customHeight="1">
      <c r="A142" t="s">
        <v>2807</v>
      </c>
      <c r="B142" t="s">
        <v>780</v>
      </c>
      <c r="C142" t="s">
        <v>11970</v>
      </c>
      <c r="D142" t="s">
        <v>11968</v>
      </c>
      <c r="E142" t="s">
        <v>2809</v>
      </c>
      <c r="F142" s="15">
        <v>111</v>
      </c>
      <c r="G142" t="str">
        <f t="shared" si="2"/>
        <v>6217852700012053136111</v>
      </c>
      <c r="H142" t="s">
        <v>198</v>
      </c>
      <c r="I142" t="e">
        <f>VLOOKUP(G142,网银退!C:D,2,FALSE)</f>
        <v>#N/A</v>
      </c>
    </row>
    <row r="143" spans="1:17" ht="13.5" customHeight="1">
      <c r="A143" t="s">
        <v>2810</v>
      </c>
      <c r="B143" t="s">
        <v>783</v>
      </c>
      <c r="C143" t="s">
        <v>11970</v>
      </c>
      <c r="D143" t="s">
        <v>11968</v>
      </c>
      <c r="E143" t="s">
        <v>2812</v>
      </c>
      <c r="F143" s="15">
        <v>247</v>
      </c>
      <c r="G143" t="str">
        <f t="shared" si="2"/>
        <v>6217003980000015127247</v>
      </c>
      <c r="H143" t="s">
        <v>198</v>
      </c>
      <c r="I143" t="e">
        <f>VLOOKUP(G143,网银退!C:D,2,FALSE)</f>
        <v>#N/A</v>
      </c>
    </row>
    <row r="144" spans="1:17" ht="13.5" customHeight="1">
      <c r="A144" t="s">
        <v>2813</v>
      </c>
      <c r="B144" t="s">
        <v>786</v>
      </c>
      <c r="C144" t="s">
        <v>11970</v>
      </c>
      <c r="D144" t="s">
        <v>11968</v>
      </c>
      <c r="E144" t="s">
        <v>2815</v>
      </c>
      <c r="F144" s="15">
        <v>187</v>
      </c>
      <c r="G144" t="str">
        <f t="shared" si="2"/>
        <v>6227003860030189937187</v>
      </c>
      <c r="H144" t="s">
        <v>198</v>
      </c>
      <c r="I144" t="e">
        <f>VLOOKUP(G144,网银退!C:D,2,FALSE)</f>
        <v>#N/A</v>
      </c>
    </row>
    <row r="145" spans="1:9" ht="13.5" customHeight="1">
      <c r="A145" t="s">
        <v>2816</v>
      </c>
      <c r="B145" t="s">
        <v>789</v>
      </c>
      <c r="C145" t="s">
        <v>11970</v>
      </c>
      <c r="D145" t="s">
        <v>11968</v>
      </c>
      <c r="E145" t="s">
        <v>2635</v>
      </c>
      <c r="F145" s="15">
        <v>560</v>
      </c>
      <c r="G145" t="str">
        <f t="shared" si="2"/>
        <v>6228483860882695616560</v>
      </c>
      <c r="H145" t="s">
        <v>198</v>
      </c>
      <c r="I145" t="e">
        <f>VLOOKUP(G145,网银退!C:D,2,FALSE)</f>
        <v>#N/A</v>
      </c>
    </row>
    <row r="146" spans="1:9" ht="13.5" customHeight="1">
      <c r="A146" t="s">
        <v>2818</v>
      </c>
      <c r="B146" t="s">
        <v>792</v>
      </c>
      <c r="C146" t="s">
        <v>11970</v>
      </c>
      <c r="D146" t="s">
        <v>11968</v>
      </c>
      <c r="E146" t="s">
        <v>2820</v>
      </c>
      <c r="F146" s="15">
        <v>500</v>
      </c>
      <c r="G146" t="str">
        <f t="shared" si="2"/>
        <v>6214838712434879500</v>
      </c>
      <c r="H146" t="s">
        <v>198</v>
      </c>
      <c r="I146" t="e">
        <f>VLOOKUP(G146,网银退!C:D,2,FALSE)</f>
        <v>#N/A</v>
      </c>
    </row>
    <row r="147" spans="1:9" ht="13.5" customHeight="1">
      <c r="A147" t="s">
        <v>2821</v>
      </c>
      <c r="B147" t="s">
        <v>795</v>
      </c>
      <c r="C147" t="s">
        <v>11970</v>
      </c>
      <c r="D147" t="s">
        <v>11968</v>
      </c>
      <c r="E147" t="s">
        <v>2823</v>
      </c>
      <c r="F147" s="15">
        <v>405</v>
      </c>
      <c r="G147" t="str">
        <f t="shared" si="2"/>
        <v>6225768617519739405</v>
      </c>
      <c r="H147" t="s">
        <v>198</v>
      </c>
      <c r="I147" t="e">
        <f>VLOOKUP(G147,网银退!C:D,2,FALSE)</f>
        <v>#N/A</v>
      </c>
    </row>
    <row r="148" spans="1:9" ht="13.5" customHeight="1">
      <c r="A148" t="s">
        <v>2827</v>
      </c>
      <c r="B148" t="s">
        <v>800</v>
      </c>
      <c r="C148" t="s">
        <v>11970</v>
      </c>
      <c r="D148" t="s">
        <v>11968</v>
      </c>
      <c r="E148" t="s">
        <v>2829</v>
      </c>
      <c r="F148" s="15">
        <v>200</v>
      </c>
      <c r="G148" t="str">
        <f t="shared" si="2"/>
        <v>6236683850000053286200</v>
      </c>
      <c r="H148" t="s">
        <v>198</v>
      </c>
      <c r="I148" t="e">
        <f>VLOOKUP(G148,网银退!C:D,2,FALSE)</f>
        <v>#N/A</v>
      </c>
    </row>
    <row r="149" spans="1:9" ht="13.5" customHeight="1">
      <c r="A149" t="s">
        <v>2830</v>
      </c>
      <c r="B149" t="s">
        <v>803</v>
      </c>
      <c r="C149" t="s">
        <v>11970</v>
      </c>
      <c r="D149" t="s">
        <v>11968</v>
      </c>
      <c r="E149" t="s">
        <v>2832</v>
      </c>
      <c r="F149" s="15">
        <v>300</v>
      </c>
      <c r="G149" t="str">
        <f t="shared" si="2"/>
        <v>6217232409000604568300</v>
      </c>
      <c r="H149" t="s">
        <v>215</v>
      </c>
      <c r="I149" t="str">
        <f>VLOOKUP(G149,网银退!C:D,2,FALSE)</f>
        <v>20170705</v>
      </c>
    </row>
    <row r="150" spans="1:9" ht="13.5" customHeight="1">
      <c r="A150" t="s">
        <v>2834</v>
      </c>
      <c r="B150" t="s">
        <v>2833</v>
      </c>
      <c r="C150" t="s">
        <v>11970</v>
      </c>
      <c r="D150" t="s">
        <v>11968</v>
      </c>
      <c r="E150" t="s">
        <v>2836</v>
      </c>
      <c r="F150" s="15">
        <v>262</v>
      </c>
      <c r="G150" t="str">
        <f t="shared" si="2"/>
        <v>6228483348583480876262</v>
      </c>
      <c r="H150" t="s">
        <v>215</v>
      </c>
      <c r="I150" t="str">
        <f>VLOOKUP(G150,网银退!C:D,2,FALSE)</f>
        <v>20170703</v>
      </c>
    </row>
    <row r="151" spans="1:9" ht="13.5" customHeight="1">
      <c r="A151" t="s">
        <v>2837</v>
      </c>
      <c r="B151" t="s">
        <v>808</v>
      </c>
      <c r="C151" t="s">
        <v>11970</v>
      </c>
      <c r="D151" t="s">
        <v>11968</v>
      </c>
      <c r="E151" t="s">
        <v>2839</v>
      </c>
      <c r="F151" s="15">
        <v>900</v>
      </c>
      <c r="G151" t="str">
        <f t="shared" si="2"/>
        <v>6228930001119810558900</v>
      </c>
      <c r="H151" t="s">
        <v>215</v>
      </c>
      <c r="I151" t="str">
        <f>VLOOKUP(G151,网银退!C:D,2,FALSE)</f>
        <v>20170704</v>
      </c>
    </row>
    <row r="152" spans="1:9" ht="13.5" customHeight="1">
      <c r="A152" t="s">
        <v>2841</v>
      </c>
      <c r="B152" t="s">
        <v>2840</v>
      </c>
      <c r="C152" t="s">
        <v>11970</v>
      </c>
      <c r="D152" t="s">
        <v>11968</v>
      </c>
      <c r="E152" t="s">
        <v>2843</v>
      </c>
      <c r="F152" s="15">
        <v>249</v>
      </c>
      <c r="G152" t="str">
        <f t="shared" si="2"/>
        <v>6228483968095378076249</v>
      </c>
      <c r="H152" t="s">
        <v>215</v>
      </c>
      <c r="I152" t="str">
        <f>VLOOKUP(G152,网银退!C:D,2,FALSE)</f>
        <v>20170703</v>
      </c>
    </row>
    <row r="153" spans="1:9" ht="13.5" customHeight="1">
      <c r="A153" t="s">
        <v>2844</v>
      </c>
      <c r="B153" t="s">
        <v>813</v>
      </c>
      <c r="C153" t="s">
        <v>11970</v>
      </c>
      <c r="D153" t="s">
        <v>11968</v>
      </c>
      <c r="E153" t="s">
        <v>2846</v>
      </c>
      <c r="F153" s="15">
        <v>2000</v>
      </c>
      <c r="G153" t="str">
        <f t="shared" si="2"/>
        <v>62236925508710752000</v>
      </c>
      <c r="H153" t="s">
        <v>198</v>
      </c>
      <c r="I153" t="e">
        <f>VLOOKUP(G153,网银退!C:D,2,FALSE)</f>
        <v>#N/A</v>
      </c>
    </row>
    <row r="154" spans="1:9" ht="13.5" customHeight="1">
      <c r="A154" t="s">
        <v>2847</v>
      </c>
      <c r="B154" t="s">
        <v>816</v>
      </c>
      <c r="C154" t="s">
        <v>11970</v>
      </c>
      <c r="D154" t="s">
        <v>11968</v>
      </c>
      <c r="E154" t="s">
        <v>2849</v>
      </c>
      <c r="F154" s="15">
        <v>2900</v>
      </c>
      <c r="G154" t="str">
        <f t="shared" si="2"/>
        <v>62284833385985936722900</v>
      </c>
      <c r="H154" t="s">
        <v>198</v>
      </c>
      <c r="I154" t="e">
        <f>VLOOKUP(G154,网银退!C:D,2,FALSE)</f>
        <v>#N/A</v>
      </c>
    </row>
    <row r="155" spans="1:9" ht="13.5" customHeight="1">
      <c r="A155" t="s">
        <v>2850</v>
      </c>
      <c r="B155" t="s">
        <v>819</v>
      </c>
      <c r="C155" t="s">
        <v>11970</v>
      </c>
      <c r="D155" t="s">
        <v>11968</v>
      </c>
      <c r="E155" t="s">
        <v>2852</v>
      </c>
      <c r="F155" s="15">
        <v>862</v>
      </c>
      <c r="G155" t="str">
        <f t="shared" si="2"/>
        <v>6221551886712472862</v>
      </c>
      <c r="H155" t="s">
        <v>198</v>
      </c>
      <c r="I155" t="e">
        <f>VLOOKUP(G155,网银退!C:D,2,FALSE)</f>
        <v>#N/A</v>
      </c>
    </row>
    <row r="156" spans="1:9" ht="13.5" customHeight="1">
      <c r="A156" t="s">
        <v>2853</v>
      </c>
      <c r="B156" t="s">
        <v>822</v>
      </c>
      <c r="C156" t="s">
        <v>11970</v>
      </c>
      <c r="D156" t="s">
        <v>11968</v>
      </c>
      <c r="E156" t="s">
        <v>2473</v>
      </c>
      <c r="F156" s="15">
        <v>97</v>
      </c>
      <c r="G156" t="str">
        <f t="shared" si="2"/>
        <v>439225838651627497</v>
      </c>
      <c r="H156" t="s">
        <v>198</v>
      </c>
      <c r="I156" t="e">
        <f>VLOOKUP(G156,网银退!C:D,2,FALSE)</f>
        <v>#N/A</v>
      </c>
    </row>
    <row r="157" spans="1:9" ht="13.5" customHeight="1">
      <c r="A157" t="s">
        <v>2855</v>
      </c>
      <c r="B157" t="s">
        <v>823</v>
      </c>
      <c r="C157" t="s">
        <v>11970</v>
      </c>
      <c r="D157" t="s">
        <v>11968</v>
      </c>
      <c r="E157" t="s">
        <v>2857</v>
      </c>
      <c r="F157" s="15">
        <v>1500</v>
      </c>
      <c r="G157" t="str">
        <f t="shared" si="2"/>
        <v>62122625170015776921500</v>
      </c>
      <c r="H157" t="s">
        <v>198</v>
      </c>
      <c r="I157" t="e">
        <f>VLOOKUP(G157,网银退!C:D,2,FALSE)</f>
        <v>#N/A</v>
      </c>
    </row>
    <row r="158" spans="1:9" ht="13.5" customHeight="1">
      <c r="A158" t="s">
        <v>2859</v>
      </c>
      <c r="B158" t="s">
        <v>2858</v>
      </c>
      <c r="C158" t="s">
        <v>11970</v>
      </c>
      <c r="D158" t="s">
        <v>11968</v>
      </c>
      <c r="E158" t="s">
        <v>2861</v>
      </c>
      <c r="F158" s="15">
        <v>491</v>
      </c>
      <c r="G158" t="str">
        <f t="shared" si="2"/>
        <v>6224698043309101491</v>
      </c>
      <c r="H158" t="s">
        <v>215</v>
      </c>
      <c r="I158" t="str">
        <f>VLOOKUP(G158,网银退!C:D,2,FALSE)</f>
        <v>20170704</v>
      </c>
    </row>
    <row r="159" spans="1:9" ht="13.5" customHeight="1">
      <c r="A159" t="s">
        <v>2869</v>
      </c>
      <c r="B159" t="s">
        <v>830</v>
      </c>
      <c r="C159" t="s">
        <v>11971</v>
      </c>
      <c r="D159" t="s">
        <v>11968</v>
      </c>
      <c r="E159" t="s">
        <v>2871</v>
      </c>
      <c r="F159" s="15">
        <v>309</v>
      </c>
      <c r="G159" t="str">
        <f t="shared" si="2"/>
        <v>6228483968089692870309</v>
      </c>
      <c r="H159" t="s">
        <v>198</v>
      </c>
      <c r="I159" t="e">
        <f>VLOOKUP(G159,网银退!C:D,2,FALSE)</f>
        <v>#N/A</v>
      </c>
    </row>
    <row r="160" spans="1:9" ht="13.5" customHeight="1">
      <c r="A160" t="s">
        <v>2872</v>
      </c>
      <c r="B160" t="s">
        <v>833</v>
      </c>
      <c r="C160" t="s">
        <v>11971</v>
      </c>
      <c r="D160" t="s">
        <v>11968</v>
      </c>
      <c r="E160" t="s">
        <v>2874</v>
      </c>
      <c r="F160" s="15">
        <v>3600</v>
      </c>
      <c r="G160" t="str">
        <f t="shared" si="2"/>
        <v>62122625020226207543600</v>
      </c>
      <c r="H160" t="s">
        <v>198</v>
      </c>
      <c r="I160" t="e">
        <f>VLOOKUP(G160,网银退!C:D,2,FALSE)</f>
        <v>#N/A</v>
      </c>
    </row>
    <row r="161" spans="1:17" ht="13.5" customHeight="1">
      <c r="A161" t="s">
        <v>2878</v>
      </c>
      <c r="B161" t="s">
        <v>838</v>
      </c>
      <c r="C161" t="s">
        <v>11971</v>
      </c>
      <c r="D161" t="s">
        <v>11968</v>
      </c>
      <c r="E161" t="s">
        <v>2877</v>
      </c>
      <c r="F161" s="15">
        <v>72</v>
      </c>
      <c r="G161" t="str">
        <f t="shared" si="2"/>
        <v>622150730001707680172</v>
      </c>
      <c r="H161" t="s">
        <v>198</v>
      </c>
      <c r="I161" t="e">
        <f>VLOOKUP(G161,网银退!C:D,2,FALSE)</f>
        <v>#N/A</v>
      </c>
    </row>
    <row r="162" spans="1:17" ht="13.5" customHeight="1">
      <c r="A162" t="s">
        <v>2881</v>
      </c>
      <c r="B162" t="s">
        <v>2880</v>
      </c>
      <c r="C162" t="s">
        <v>11971</v>
      </c>
      <c r="D162" t="s">
        <v>11968</v>
      </c>
      <c r="E162" t="s">
        <v>2883</v>
      </c>
      <c r="F162" s="15">
        <v>32</v>
      </c>
      <c r="G162" t="str">
        <f t="shared" si="2"/>
        <v>622369196669004632</v>
      </c>
      <c r="H162" t="s">
        <v>215</v>
      </c>
      <c r="I162" t="str">
        <f>VLOOKUP(G162,网银退!C:D,2,FALSE)</f>
        <v>20170704</v>
      </c>
    </row>
    <row r="163" spans="1:17" ht="13.5" customHeight="1">
      <c r="A163" t="s">
        <v>2884</v>
      </c>
      <c r="B163" t="s">
        <v>843</v>
      </c>
      <c r="C163" t="s">
        <v>11971</v>
      </c>
      <c r="D163" t="s">
        <v>11968</v>
      </c>
      <c r="E163" t="s">
        <v>2886</v>
      </c>
      <c r="F163" s="15">
        <v>937</v>
      </c>
      <c r="G163" t="str">
        <f t="shared" si="2"/>
        <v>6228483308592605079937</v>
      </c>
      <c r="H163" t="s">
        <v>198</v>
      </c>
      <c r="I163" t="e">
        <f>VLOOKUP(G163,网银退!C:D,2,FALSE)</f>
        <v>#N/A</v>
      </c>
    </row>
    <row r="164" spans="1:17" ht="13.5" customHeight="1">
      <c r="A164" t="s">
        <v>2891</v>
      </c>
      <c r="B164" t="s">
        <v>848</v>
      </c>
      <c r="C164" t="s">
        <v>11971</v>
      </c>
      <c r="D164" t="s">
        <v>11968</v>
      </c>
      <c r="E164" t="s">
        <v>2893</v>
      </c>
      <c r="F164" s="15">
        <v>992</v>
      </c>
      <c r="G164" t="str">
        <f t="shared" si="2"/>
        <v>6223690990039873992</v>
      </c>
      <c r="H164" t="s">
        <v>198</v>
      </c>
      <c r="I164" t="e">
        <f>VLOOKUP(G164,网银退!C:D,2,FALSE)</f>
        <v>#N/A</v>
      </c>
    </row>
    <row r="165" spans="1:17" ht="13.5" customHeight="1">
      <c r="A165" t="s">
        <v>2895</v>
      </c>
      <c r="B165" t="s">
        <v>2894</v>
      </c>
      <c r="C165" t="s">
        <v>11971</v>
      </c>
      <c r="D165" t="s">
        <v>11968</v>
      </c>
      <c r="E165" t="s">
        <v>2897</v>
      </c>
      <c r="F165" s="15">
        <v>6000</v>
      </c>
      <c r="G165" t="str">
        <f t="shared" si="2"/>
        <v>62175820000092594176000</v>
      </c>
      <c r="H165" t="s">
        <v>215</v>
      </c>
      <c r="I165" t="str">
        <f>VLOOKUP(G165,网银退!C:D,2,FALSE)</f>
        <v>20170704</v>
      </c>
    </row>
    <row r="166" spans="1:17" ht="13.5" customHeight="1">
      <c r="A166" t="s">
        <v>2899</v>
      </c>
      <c r="B166" t="s">
        <v>2898</v>
      </c>
      <c r="C166" t="s">
        <v>11971</v>
      </c>
      <c r="D166" t="s">
        <v>11968</v>
      </c>
      <c r="E166" t="s">
        <v>2901</v>
      </c>
      <c r="F166" s="15">
        <v>89</v>
      </c>
      <c r="G166" t="str">
        <f t="shared" si="2"/>
        <v>622575830608751089</v>
      </c>
      <c r="H166" t="s">
        <v>215</v>
      </c>
      <c r="I166" t="str">
        <f>VLOOKUP(G166,网银退!C:D,2,FALSE)</f>
        <v>20170704</v>
      </c>
    </row>
    <row r="167" spans="1:17" ht="13.5" customHeight="1">
      <c r="A167" t="s">
        <v>2906</v>
      </c>
      <c r="B167" t="s">
        <v>2905</v>
      </c>
      <c r="C167" t="s">
        <v>11971</v>
      </c>
      <c r="D167" t="s">
        <v>11968</v>
      </c>
      <c r="E167" t="s">
        <v>2908</v>
      </c>
      <c r="F167" s="15">
        <v>300</v>
      </c>
      <c r="G167" t="str">
        <f t="shared" si="2"/>
        <v>6282680059946868300</v>
      </c>
      <c r="H167" t="s">
        <v>215</v>
      </c>
      <c r="I167" t="str">
        <f>VLOOKUP(G167,网银退!C:D,2,FALSE)</f>
        <v>20170704</v>
      </c>
    </row>
    <row r="168" spans="1:17" ht="13.5" customHeight="1">
      <c r="A168" t="s">
        <v>2909</v>
      </c>
      <c r="B168" t="s">
        <v>859</v>
      </c>
      <c r="C168" t="s">
        <v>11971</v>
      </c>
      <c r="D168" t="s">
        <v>11968</v>
      </c>
      <c r="E168" t="s">
        <v>2911</v>
      </c>
      <c r="F168" s="15">
        <v>74</v>
      </c>
      <c r="G168" t="str">
        <f t="shared" si="2"/>
        <v>622848119873062627374</v>
      </c>
      <c r="H168" t="s">
        <v>198</v>
      </c>
      <c r="I168" t="e">
        <f>VLOOKUP(G168,网银退!C:D,2,FALSE)</f>
        <v>#N/A</v>
      </c>
    </row>
    <row r="169" spans="1:17" ht="13.5" customHeight="1">
      <c r="A169" t="s">
        <v>2912</v>
      </c>
      <c r="B169" t="s">
        <v>862</v>
      </c>
      <c r="C169" t="s">
        <v>11971</v>
      </c>
      <c r="D169" t="s">
        <v>11968</v>
      </c>
      <c r="E169" t="s">
        <v>2914</v>
      </c>
      <c r="F169" s="15">
        <v>122</v>
      </c>
      <c r="G169" t="str">
        <f t="shared" si="2"/>
        <v>6222520592939173122</v>
      </c>
      <c r="H169" t="s">
        <v>198</v>
      </c>
      <c r="I169" t="e">
        <f>VLOOKUP(G169,网银退!C:D,2,FALSE)</f>
        <v>#N/A</v>
      </c>
    </row>
    <row r="170" spans="1:17" ht="13.5" customHeight="1">
      <c r="A170" t="s">
        <v>2915</v>
      </c>
      <c r="B170" t="s">
        <v>865</v>
      </c>
      <c r="C170" t="s">
        <v>11971</v>
      </c>
      <c r="D170" t="s">
        <v>11968</v>
      </c>
      <c r="E170" t="s">
        <v>2914</v>
      </c>
      <c r="F170" s="15">
        <v>10</v>
      </c>
      <c r="G170" t="str">
        <f t="shared" si="2"/>
        <v>622252059293917310</v>
      </c>
      <c r="H170" t="s">
        <v>198</v>
      </c>
      <c r="I170" t="e">
        <f>VLOOKUP(G170,网银退!C:D,2,FALSE)</f>
        <v>#N/A</v>
      </c>
    </row>
    <row r="171" spans="1:17" ht="13.5" customHeight="1">
      <c r="A171" t="s">
        <v>2917</v>
      </c>
      <c r="B171" t="s">
        <v>866</v>
      </c>
      <c r="C171" t="s">
        <v>11971</v>
      </c>
      <c r="D171" t="s">
        <v>11968</v>
      </c>
      <c r="E171" t="s">
        <v>2914</v>
      </c>
      <c r="F171" s="15">
        <v>416</v>
      </c>
      <c r="G171" t="str">
        <f t="shared" si="2"/>
        <v>6222520592939173416</v>
      </c>
      <c r="H171" t="s">
        <v>198</v>
      </c>
      <c r="I171" t="e">
        <f>VLOOKUP(G171,网银退!C:D,2,FALSE)</f>
        <v>#N/A</v>
      </c>
    </row>
    <row r="172" spans="1:17" ht="13.5" customHeight="1">
      <c r="A172" t="s">
        <v>2920</v>
      </c>
      <c r="B172" t="s">
        <v>2919</v>
      </c>
      <c r="C172" t="s">
        <v>11971</v>
      </c>
      <c r="D172" t="s">
        <v>11968</v>
      </c>
      <c r="E172" t="s">
        <v>2922</v>
      </c>
      <c r="F172" s="15">
        <v>79</v>
      </c>
      <c r="G172" t="str">
        <f t="shared" si="2"/>
        <v>622848086118782261979</v>
      </c>
      <c r="H172" t="s">
        <v>215</v>
      </c>
      <c r="I172" t="str">
        <f>VLOOKUP(G172,网银退!C:D,2,FALSE)</f>
        <v>20170704</v>
      </c>
    </row>
    <row r="173" spans="1:17" ht="13.5" customHeight="1">
      <c r="A173" t="s">
        <v>2926</v>
      </c>
      <c r="B173" t="s">
        <v>871</v>
      </c>
      <c r="C173" t="s">
        <v>11971</v>
      </c>
      <c r="D173" t="s">
        <v>11968</v>
      </c>
      <c r="E173" t="s">
        <v>2928</v>
      </c>
      <c r="F173" s="15">
        <v>79</v>
      </c>
      <c r="G173" t="str">
        <f t="shared" si="2"/>
        <v>625802010202100779</v>
      </c>
      <c r="H173" t="s">
        <v>198</v>
      </c>
      <c r="I173" t="e">
        <f>VLOOKUP(G173,网银退!C:D,2,FALSE)</f>
        <v>#N/A</v>
      </c>
    </row>
    <row r="174" spans="1:17" ht="13.5" customHeight="1">
      <c r="A174" t="s">
        <v>2929</v>
      </c>
      <c r="B174" t="s">
        <v>874</v>
      </c>
      <c r="C174" t="s">
        <v>11971</v>
      </c>
      <c r="D174" t="s">
        <v>11968</v>
      </c>
      <c r="E174" t="s">
        <v>326</v>
      </c>
      <c r="F174" s="15">
        <v>100</v>
      </c>
      <c r="G174" t="str">
        <f t="shared" si="2"/>
        <v>6230582000062925303100</v>
      </c>
      <c r="H174" t="s">
        <v>198</v>
      </c>
      <c r="I174" t="e">
        <f>VLOOKUP(G174,网银退!C:D,2,FALSE)</f>
        <v>#N/A</v>
      </c>
      <c r="P174"/>
      <c r="Q174"/>
    </row>
    <row r="175" spans="1:17" ht="13.5" customHeight="1">
      <c r="A175" t="s">
        <v>2931</v>
      </c>
      <c r="B175" t="s">
        <v>875</v>
      </c>
      <c r="C175" t="s">
        <v>11971</v>
      </c>
      <c r="D175" t="s">
        <v>11968</v>
      </c>
      <c r="E175" t="s">
        <v>2933</v>
      </c>
      <c r="F175" s="15">
        <v>7</v>
      </c>
      <c r="G175" t="str">
        <f t="shared" si="2"/>
        <v>62319000000599388747</v>
      </c>
      <c r="H175" t="s">
        <v>198</v>
      </c>
      <c r="I175" t="e">
        <f>VLOOKUP(G175,网银退!C:D,2,FALSE)</f>
        <v>#N/A</v>
      </c>
    </row>
    <row r="176" spans="1:17" ht="13.5" customHeight="1">
      <c r="A176" t="s">
        <v>2935</v>
      </c>
      <c r="B176" t="s">
        <v>2934</v>
      </c>
      <c r="C176" t="s">
        <v>11971</v>
      </c>
      <c r="D176" t="s">
        <v>11968</v>
      </c>
      <c r="E176" t="s">
        <v>2937</v>
      </c>
      <c r="F176" s="15">
        <v>1200</v>
      </c>
      <c r="G176" t="str">
        <f t="shared" si="2"/>
        <v>62178527000052365401200</v>
      </c>
      <c r="H176" t="s">
        <v>215</v>
      </c>
      <c r="I176" t="str">
        <f>VLOOKUP(G176,网银退!C:D,2,FALSE)</f>
        <v>20170704</v>
      </c>
    </row>
    <row r="177" spans="1:9" ht="13.5" customHeight="1">
      <c r="A177" t="s">
        <v>2942</v>
      </c>
      <c r="B177" t="s">
        <v>881</v>
      </c>
      <c r="C177" t="s">
        <v>11971</v>
      </c>
      <c r="D177" t="s">
        <v>11968</v>
      </c>
      <c r="E177" t="s">
        <v>2944</v>
      </c>
      <c r="F177" s="15">
        <v>57</v>
      </c>
      <c r="G177" t="str">
        <f t="shared" si="2"/>
        <v>621799730003723049057</v>
      </c>
      <c r="H177" t="s">
        <v>198</v>
      </c>
      <c r="I177" t="e">
        <f>VLOOKUP(G177,网银退!C:D,2,FALSE)</f>
        <v>#N/A</v>
      </c>
    </row>
    <row r="178" spans="1:9" ht="13.5" customHeight="1">
      <c r="A178" t="s">
        <v>2945</v>
      </c>
      <c r="B178" t="s">
        <v>884</v>
      </c>
      <c r="C178" t="s">
        <v>11971</v>
      </c>
      <c r="D178" t="s">
        <v>11968</v>
      </c>
      <c r="E178" t="s">
        <v>2947</v>
      </c>
      <c r="F178" s="15">
        <v>500</v>
      </c>
      <c r="G178" t="str">
        <f t="shared" si="2"/>
        <v>6228930001030328185500</v>
      </c>
      <c r="H178" t="s">
        <v>198</v>
      </c>
      <c r="I178" t="e">
        <f>VLOOKUP(G178,网银退!C:D,2,FALSE)</f>
        <v>#N/A</v>
      </c>
    </row>
    <row r="179" spans="1:9" ht="13.5" customHeight="1">
      <c r="A179" t="s">
        <v>2948</v>
      </c>
      <c r="B179" t="s">
        <v>887</v>
      </c>
      <c r="C179" t="s">
        <v>11971</v>
      </c>
      <c r="D179" t="s">
        <v>11968</v>
      </c>
      <c r="E179" t="s">
        <v>2950</v>
      </c>
      <c r="F179" s="15">
        <v>91</v>
      </c>
      <c r="G179" t="str">
        <f t="shared" si="2"/>
        <v>622168291513604391</v>
      </c>
      <c r="H179" t="s">
        <v>198</v>
      </c>
      <c r="I179" t="e">
        <f>VLOOKUP(G179,网银退!C:D,2,FALSE)</f>
        <v>#N/A</v>
      </c>
    </row>
    <row r="180" spans="1:9" ht="13.5" customHeight="1">
      <c r="A180" t="s">
        <v>2952</v>
      </c>
      <c r="B180" t="s">
        <v>2951</v>
      </c>
      <c r="C180" t="s">
        <v>11971</v>
      </c>
      <c r="D180" t="s">
        <v>11968</v>
      </c>
      <c r="E180" t="s">
        <v>2954</v>
      </c>
      <c r="F180" s="15">
        <v>631</v>
      </c>
      <c r="G180" t="str">
        <f t="shared" si="2"/>
        <v>6225768323365781631</v>
      </c>
      <c r="H180" t="s">
        <v>215</v>
      </c>
      <c r="I180" t="str">
        <f>VLOOKUP(G180,网银退!C:D,2,FALSE)</f>
        <v>20170704</v>
      </c>
    </row>
    <row r="181" spans="1:9" ht="13.5" customHeight="1">
      <c r="A181" t="s">
        <v>2955</v>
      </c>
      <c r="B181" t="s">
        <v>892</v>
      </c>
      <c r="C181" t="s">
        <v>11971</v>
      </c>
      <c r="D181" t="s">
        <v>11968</v>
      </c>
      <c r="E181" t="s">
        <v>235</v>
      </c>
      <c r="F181" s="15">
        <v>1600</v>
      </c>
      <c r="G181" t="str">
        <f t="shared" si="2"/>
        <v>62284841485972063771600</v>
      </c>
      <c r="H181" t="s">
        <v>198</v>
      </c>
      <c r="I181" t="e">
        <f>VLOOKUP(G181,网银退!C:D,2,FALSE)</f>
        <v>#N/A</v>
      </c>
    </row>
    <row r="182" spans="1:9" ht="13.5" customHeight="1">
      <c r="A182" t="s">
        <v>2957</v>
      </c>
      <c r="B182" t="s">
        <v>893</v>
      </c>
      <c r="C182" t="s">
        <v>11971</v>
      </c>
      <c r="D182" t="s">
        <v>11968</v>
      </c>
      <c r="E182" t="s">
        <v>2959</v>
      </c>
      <c r="F182" s="15">
        <v>7000</v>
      </c>
      <c r="G182" t="str">
        <f t="shared" si="2"/>
        <v>62236909812157487000</v>
      </c>
      <c r="H182" t="s">
        <v>198</v>
      </c>
      <c r="I182" t="e">
        <f>VLOOKUP(G182,网银退!C:D,2,FALSE)</f>
        <v>#N/A</v>
      </c>
    </row>
    <row r="183" spans="1:9" ht="13.5" customHeight="1">
      <c r="A183" t="s">
        <v>2967</v>
      </c>
      <c r="B183" t="s">
        <v>898</v>
      </c>
      <c r="C183" t="s">
        <v>11971</v>
      </c>
      <c r="D183" t="s">
        <v>11968</v>
      </c>
      <c r="E183" t="s">
        <v>2969</v>
      </c>
      <c r="F183" s="15">
        <v>5000</v>
      </c>
      <c r="G183" t="str">
        <f t="shared" si="2"/>
        <v>62536242402146175000</v>
      </c>
      <c r="H183" t="s">
        <v>198</v>
      </c>
      <c r="I183" t="e">
        <f>VLOOKUP(G183,网银退!C:D,2,FALSE)</f>
        <v>#N/A</v>
      </c>
    </row>
    <row r="184" spans="1:9" ht="13.5" customHeight="1">
      <c r="A184" t="s">
        <v>2970</v>
      </c>
      <c r="B184" t="s">
        <v>901</v>
      </c>
      <c r="C184" t="s">
        <v>11971</v>
      </c>
      <c r="D184" t="s">
        <v>11968</v>
      </c>
      <c r="E184" t="s">
        <v>2972</v>
      </c>
      <c r="F184" s="15">
        <v>78</v>
      </c>
      <c r="G184" t="str">
        <f t="shared" si="2"/>
        <v>439225832866167578</v>
      </c>
      <c r="H184" t="s">
        <v>198</v>
      </c>
      <c r="I184" t="e">
        <f>VLOOKUP(G184,网银退!C:D,2,FALSE)</f>
        <v>#N/A</v>
      </c>
    </row>
    <row r="185" spans="1:9" ht="13.5" customHeight="1">
      <c r="A185" t="s">
        <v>2973</v>
      </c>
      <c r="B185" t="s">
        <v>905</v>
      </c>
      <c r="C185" t="s">
        <v>11971</v>
      </c>
      <c r="D185" t="s">
        <v>11968</v>
      </c>
      <c r="E185" t="s">
        <v>2975</v>
      </c>
      <c r="F185" s="15">
        <v>735</v>
      </c>
      <c r="G185" t="str">
        <f t="shared" si="2"/>
        <v>4270300056183428735</v>
      </c>
      <c r="H185" t="s">
        <v>198</v>
      </c>
      <c r="I185" t="e">
        <f>VLOOKUP(G185,网银退!C:D,2,FALSE)</f>
        <v>#N/A</v>
      </c>
    </row>
    <row r="186" spans="1:9" ht="13.5" customHeight="1">
      <c r="A186" t="s">
        <v>2976</v>
      </c>
      <c r="B186" t="s">
        <v>908</v>
      </c>
      <c r="C186" t="s">
        <v>11971</v>
      </c>
      <c r="D186" t="s">
        <v>11968</v>
      </c>
      <c r="E186" t="s">
        <v>2975</v>
      </c>
      <c r="F186" s="15">
        <v>970</v>
      </c>
      <c r="G186" t="str">
        <f t="shared" si="2"/>
        <v>4270300056183428970</v>
      </c>
      <c r="H186" t="s">
        <v>198</v>
      </c>
      <c r="I186" t="e">
        <f>VLOOKUP(G186,网银退!C:D,2,FALSE)</f>
        <v>#N/A</v>
      </c>
    </row>
    <row r="187" spans="1:9" ht="13.5" customHeight="1">
      <c r="A187" t="s">
        <v>2978</v>
      </c>
      <c r="B187" t="s">
        <v>911</v>
      </c>
      <c r="C187" t="s">
        <v>11971</v>
      </c>
      <c r="D187" t="s">
        <v>11968</v>
      </c>
      <c r="E187" t="s">
        <v>2980</v>
      </c>
      <c r="F187" s="15">
        <v>14</v>
      </c>
      <c r="G187" t="str">
        <f t="shared" si="2"/>
        <v>622369165130856514</v>
      </c>
      <c r="H187" t="s">
        <v>198</v>
      </c>
      <c r="I187" t="e">
        <f>VLOOKUP(G187,网银退!C:D,2,FALSE)</f>
        <v>#N/A</v>
      </c>
    </row>
    <row r="188" spans="1:9" ht="13.5" customHeight="1">
      <c r="A188" t="s">
        <v>2981</v>
      </c>
      <c r="B188" t="s">
        <v>914</v>
      </c>
      <c r="C188" t="s">
        <v>11971</v>
      </c>
      <c r="D188" t="s">
        <v>11968</v>
      </c>
      <c r="E188" t="s">
        <v>2983</v>
      </c>
      <c r="F188" s="15">
        <v>92</v>
      </c>
      <c r="G188" t="str">
        <f t="shared" si="2"/>
        <v>622521120091462992</v>
      </c>
      <c r="H188" t="s">
        <v>198</v>
      </c>
      <c r="I188" t="e">
        <f>VLOOKUP(G188,网银退!C:D,2,FALSE)</f>
        <v>#N/A</v>
      </c>
    </row>
    <row r="189" spans="1:9" ht="13.5" customHeight="1">
      <c r="A189" t="s">
        <v>2985</v>
      </c>
      <c r="B189" t="s">
        <v>2984</v>
      </c>
      <c r="C189" t="s">
        <v>11971</v>
      </c>
      <c r="D189" t="s">
        <v>11968</v>
      </c>
      <c r="E189" t="s">
        <v>2987</v>
      </c>
      <c r="F189" s="15">
        <v>400</v>
      </c>
      <c r="G189" t="str">
        <f t="shared" si="2"/>
        <v>6228480868669696874400</v>
      </c>
      <c r="H189" t="s">
        <v>215</v>
      </c>
      <c r="I189" t="str">
        <f>VLOOKUP(G189,网银退!C:D,2,FALSE)</f>
        <v>20170704</v>
      </c>
    </row>
    <row r="190" spans="1:9" ht="13.5" customHeight="1">
      <c r="A190" t="s">
        <v>2988</v>
      </c>
      <c r="B190" t="s">
        <v>919</v>
      </c>
      <c r="C190" t="s">
        <v>11971</v>
      </c>
      <c r="D190" t="s">
        <v>11968</v>
      </c>
      <c r="E190" t="s">
        <v>2990</v>
      </c>
      <c r="F190" s="15">
        <v>697</v>
      </c>
      <c r="G190" t="str">
        <f t="shared" si="2"/>
        <v>6214157312901833179697</v>
      </c>
      <c r="H190" t="s">
        <v>198</v>
      </c>
      <c r="I190" t="e">
        <f>VLOOKUP(G190,网银退!C:D,2,FALSE)</f>
        <v>#N/A</v>
      </c>
    </row>
    <row r="191" spans="1:9" ht="13.5" customHeight="1">
      <c r="A191" t="s">
        <v>2991</v>
      </c>
      <c r="B191" t="s">
        <v>922</v>
      </c>
      <c r="C191" t="s">
        <v>11971</v>
      </c>
      <c r="D191" t="s">
        <v>11968</v>
      </c>
      <c r="E191" t="s">
        <v>2993</v>
      </c>
      <c r="F191" s="15">
        <v>221</v>
      </c>
      <c r="G191" t="str">
        <f t="shared" si="2"/>
        <v>6231900000092348644221</v>
      </c>
      <c r="H191" t="s">
        <v>198</v>
      </c>
      <c r="I191" t="e">
        <f>VLOOKUP(G191,网银退!C:D,2,FALSE)</f>
        <v>#N/A</v>
      </c>
    </row>
    <row r="192" spans="1:9" ht="13.5" customHeight="1">
      <c r="A192" t="s">
        <v>2995</v>
      </c>
      <c r="B192" t="s">
        <v>2994</v>
      </c>
      <c r="C192" t="s">
        <v>11971</v>
      </c>
      <c r="D192" t="s">
        <v>11968</v>
      </c>
      <c r="E192" t="s">
        <v>2997</v>
      </c>
      <c r="F192" s="15">
        <v>319</v>
      </c>
      <c r="G192" t="str">
        <f t="shared" si="2"/>
        <v>6259960249540568319</v>
      </c>
      <c r="H192" t="s">
        <v>215</v>
      </c>
      <c r="I192" t="str">
        <f>VLOOKUP(G192,网银退!C:D,2,FALSE)</f>
        <v>20170704</v>
      </c>
    </row>
    <row r="193" spans="1:17" ht="13.5" customHeight="1">
      <c r="A193" t="s">
        <v>2998</v>
      </c>
      <c r="B193" t="s">
        <v>927</v>
      </c>
      <c r="C193" t="s">
        <v>11971</v>
      </c>
      <c r="D193" t="s">
        <v>11968</v>
      </c>
      <c r="E193" t="s">
        <v>3000</v>
      </c>
      <c r="F193" s="15">
        <v>491</v>
      </c>
      <c r="G193" t="str">
        <f t="shared" si="2"/>
        <v>6222022513000312629491</v>
      </c>
      <c r="H193" t="s">
        <v>198</v>
      </c>
      <c r="I193" t="e">
        <f>VLOOKUP(G193,网银退!C:D,2,FALSE)</f>
        <v>#N/A</v>
      </c>
    </row>
    <row r="194" spans="1:17" ht="13.5" customHeight="1">
      <c r="A194" t="s">
        <v>3006</v>
      </c>
      <c r="B194" t="s">
        <v>932</v>
      </c>
      <c r="C194" t="s">
        <v>11971</v>
      </c>
      <c r="D194" t="s">
        <v>11968</v>
      </c>
      <c r="E194" t="s">
        <v>3008</v>
      </c>
      <c r="F194" s="15">
        <v>509</v>
      </c>
      <c r="G194" t="str">
        <f t="shared" si="2"/>
        <v>6227003860030125659509</v>
      </c>
      <c r="H194" t="s">
        <v>198</v>
      </c>
      <c r="I194" t="e">
        <f>VLOOKUP(G194,网银退!C:D,2,FALSE)</f>
        <v>#N/A</v>
      </c>
    </row>
    <row r="195" spans="1:17" ht="13.5" customHeight="1">
      <c r="A195" t="s">
        <v>3009</v>
      </c>
      <c r="B195" t="s">
        <v>935</v>
      </c>
      <c r="C195" t="s">
        <v>11971</v>
      </c>
      <c r="D195" t="s">
        <v>11968</v>
      </c>
      <c r="E195" t="s">
        <v>2532</v>
      </c>
      <c r="F195" s="15">
        <v>5092</v>
      </c>
      <c r="G195" t="str">
        <f t="shared" ref="G195:G258" si="3">E195&amp;F195</f>
        <v>62170039800005716815092</v>
      </c>
      <c r="H195" t="s">
        <v>198</v>
      </c>
      <c r="I195" t="e">
        <f>VLOOKUP(G195,网银退!C:D,2,FALSE)</f>
        <v>#N/A</v>
      </c>
    </row>
    <row r="196" spans="1:17" ht="13.5" customHeight="1">
      <c r="A196" t="s">
        <v>3011</v>
      </c>
      <c r="B196" t="s">
        <v>938</v>
      </c>
      <c r="C196" t="s">
        <v>11971</v>
      </c>
      <c r="D196" t="s">
        <v>11968</v>
      </c>
      <c r="E196" t="s">
        <v>3013</v>
      </c>
      <c r="F196" s="15">
        <v>69</v>
      </c>
      <c r="G196" t="str">
        <f t="shared" si="3"/>
        <v>622369141975684069</v>
      </c>
      <c r="H196" t="s">
        <v>198</v>
      </c>
      <c r="I196" t="e">
        <f>VLOOKUP(G196,网银退!C:D,2,FALSE)</f>
        <v>#N/A</v>
      </c>
    </row>
    <row r="197" spans="1:17" ht="13.5" customHeight="1">
      <c r="A197" t="s">
        <v>3020</v>
      </c>
      <c r="B197" t="s">
        <v>3019</v>
      </c>
      <c r="C197" t="s">
        <v>11971</v>
      </c>
      <c r="D197" t="s">
        <v>11968</v>
      </c>
      <c r="E197" t="s">
        <v>3022</v>
      </c>
      <c r="F197" s="15">
        <v>1000</v>
      </c>
      <c r="G197" t="str">
        <f t="shared" si="3"/>
        <v>62599600753800891000</v>
      </c>
      <c r="H197" t="s">
        <v>215</v>
      </c>
      <c r="I197" t="str">
        <f>VLOOKUP(G197,网银退!C:D,2,FALSE)</f>
        <v>20170704</v>
      </c>
    </row>
    <row r="198" spans="1:17" ht="13.5" customHeight="1">
      <c r="A198" t="s">
        <v>3023</v>
      </c>
      <c r="B198" t="s">
        <v>945</v>
      </c>
      <c r="C198" t="s">
        <v>11971</v>
      </c>
      <c r="D198" t="s">
        <v>11968</v>
      </c>
      <c r="E198" t="s">
        <v>3025</v>
      </c>
      <c r="F198" s="15">
        <v>132</v>
      </c>
      <c r="G198" t="str">
        <f t="shared" si="3"/>
        <v>6228483618583692773132</v>
      </c>
      <c r="H198" t="s">
        <v>198</v>
      </c>
      <c r="I198" t="e">
        <f>VLOOKUP(G198,网银退!C:D,2,FALSE)</f>
        <v>#N/A</v>
      </c>
    </row>
    <row r="199" spans="1:17" ht="13.5" customHeight="1">
      <c r="A199" t="s">
        <v>3028</v>
      </c>
      <c r="B199" t="s">
        <v>948</v>
      </c>
      <c r="C199" t="s">
        <v>11971</v>
      </c>
      <c r="D199" t="s">
        <v>11968</v>
      </c>
      <c r="E199" t="s">
        <v>3030</v>
      </c>
      <c r="F199" s="15">
        <v>150</v>
      </c>
      <c r="G199" t="str">
        <f t="shared" si="3"/>
        <v>6221887300037367602150</v>
      </c>
      <c r="H199" t="s">
        <v>198</v>
      </c>
      <c r="I199" t="e">
        <f>VLOOKUP(G199,网银退!C:D,2,FALSE)</f>
        <v>#N/A</v>
      </c>
    </row>
    <row r="200" spans="1:17" ht="13.5" customHeight="1">
      <c r="A200" t="s">
        <v>3037</v>
      </c>
      <c r="B200" t="s">
        <v>3036</v>
      </c>
      <c r="C200" t="s">
        <v>11971</v>
      </c>
      <c r="D200" t="s">
        <v>11968</v>
      </c>
      <c r="E200" t="s">
        <v>3039</v>
      </c>
      <c r="F200" s="15">
        <v>50</v>
      </c>
      <c r="G200" t="str">
        <f t="shared" si="3"/>
        <v>622696190165650250</v>
      </c>
      <c r="H200" t="s">
        <v>215</v>
      </c>
      <c r="I200" t="str">
        <f>VLOOKUP(G200,网银退!C:D,2,FALSE)</f>
        <v>20170704</v>
      </c>
      <c r="P200"/>
      <c r="Q200"/>
    </row>
    <row r="201" spans="1:17" ht="13.5" customHeight="1">
      <c r="A201" t="s">
        <v>3040</v>
      </c>
      <c r="B201" t="s">
        <v>955</v>
      </c>
      <c r="C201" t="s">
        <v>11971</v>
      </c>
      <c r="D201" t="s">
        <v>11968</v>
      </c>
      <c r="E201" t="s">
        <v>3042</v>
      </c>
      <c r="F201" s="15">
        <v>500</v>
      </c>
      <c r="G201" t="str">
        <f t="shared" si="3"/>
        <v>6231900000122923382500</v>
      </c>
      <c r="H201" t="s">
        <v>198</v>
      </c>
      <c r="I201" t="e">
        <f>VLOOKUP(G201,网银退!C:D,2,FALSE)</f>
        <v>#N/A</v>
      </c>
    </row>
    <row r="202" spans="1:17" ht="13.5" customHeight="1">
      <c r="A202" t="s">
        <v>3043</v>
      </c>
      <c r="B202" t="s">
        <v>958</v>
      </c>
      <c r="C202" t="s">
        <v>11971</v>
      </c>
      <c r="D202" t="s">
        <v>11968</v>
      </c>
      <c r="E202" t="s">
        <v>3045</v>
      </c>
      <c r="F202" s="15">
        <v>456</v>
      </c>
      <c r="G202" t="str">
        <f t="shared" si="3"/>
        <v>6228480866183450166456</v>
      </c>
      <c r="H202" t="s">
        <v>198</v>
      </c>
      <c r="I202" t="e">
        <f>VLOOKUP(G202,网银退!C:D,2,FALSE)</f>
        <v>#N/A</v>
      </c>
    </row>
    <row r="203" spans="1:17" ht="13.5" customHeight="1">
      <c r="A203" t="s">
        <v>3046</v>
      </c>
      <c r="B203" t="s">
        <v>961</v>
      </c>
      <c r="C203" t="s">
        <v>11971</v>
      </c>
      <c r="D203" t="s">
        <v>11968</v>
      </c>
      <c r="E203" t="s">
        <v>3048</v>
      </c>
      <c r="F203" s="15">
        <v>900</v>
      </c>
      <c r="G203" t="str">
        <f t="shared" si="3"/>
        <v>6228411933032593663900</v>
      </c>
      <c r="H203" t="s">
        <v>198</v>
      </c>
      <c r="I203" t="e">
        <f>VLOOKUP(G203,网银退!C:D,2,FALSE)</f>
        <v>#N/A</v>
      </c>
    </row>
    <row r="204" spans="1:17" ht="13.5" customHeight="1">
      <c r="A204" t="s">
        <v>3050</v>
      </c>
      <c r="B204" t="s">
        <v>3049</v>
      </c>
      <c r="C204" t="s">
        <v>11971</v>
      </c>
      <c r="D204" t="s">
        <v>11968</v>
      </c>
      <c r="E204" t="s">
        <v>3052</v>
      </c>
      <c r="F204" s="15">
        <v>2695</v>
      </c>
      <c r="G204" t="str">
        <f t="shared" si="3"/>
        <v>62220225020110178062695</v>
      </c>
      <c r="H204" t="s">
        <v>215</v>
      </c>
      <c r="I204" t="str">
        <f>VLOOKUP(G204,网银退!C:D,2,FALSE)</f>
        <v>20170704</v>
      </c>
    </row>
    <row r="205" spans="1:17" ht="13.5" customHeight="1">
      <c r="A205" t="s">
        <v>3053</v>
      </c>
      <c r="B205" t="s">
        <v>966</v>
      </c>
      <c r="C205" t="s">
        <v>11971</v>
      </c>
      <c r="D205" t="s">
        <v>11968</v>
      </c>
      <c r="E205" t="s">
        <v>3055</v>
      </c>
      <c r="F205" s="15">
        <v>111</v>
      </c>
      <c r="G205" t="str">
        <f t="shared" si="3"/>
        <v>6231900000100045802111</v>
      </c>
      <c r="H205" t="s">
        <v>198</v>
      </c>
      <c r="I205" t="e">
        <f>VLOOKUP(G205,网银退!C:D,2,FALSE)</f>
        <v>#N/A</v>
      </c>
    </row>
    <row r="206" spans="1:17" ht="13.5" customHeight="1">
      <c r="A206" t="s">
        <v>3056</v>
      </c>
      <c r="B206" t="s">
        <v>969</v>
      </c>
      <c r="C206" t="s">
        <v>11971</v>
      </c>
      <c r="D206" t="s">
        <v>11968</v>
      </c>
      <c r="E206" t="s">
        <v>3058</v>
      </c>
      <c r="F206" s="15">
        <v>1000</v>
      </c>
      <c r="G206" t="str">
        <f t="shared" si="3"/>
        <v>62319000200160825411000</v>
      </c>
      <c r="H206" t="s">
        <v>198</v>
      </c>
      <c r="I206" t="e">
        <f>VLOOKUP(G206,网银退!C:D,2,FALSE)</f>
        <v>#N/A</v>
      </c>
      <c r="P206"/>
      <c r="Q206"/>
    </row>
    <row r="207" spans="1:17" ht="13.5" customHeight="1">
      <c r="A207" t="s">
        <v>3059</v>
      </c>
      <c r="B207" t="s">
        <v>972</v>
      </c>
      <c r="C207" t="s">
        <v>11971</v>
      </c>
      <c r="D207" t="s">
        <v>11968</v>
      </c>
      <c r="E207" t="s">
        <v>3061</v>
      </c>
      <c r="F207" s="15">
        <v>3000</v>
      </c>
      <c r="G207" t="str">
        <f t="shared" si="3"/>
        <v>62172320100021359483000</v>
      </c>
      <c r="H207" t="s">
        <v>198</v>
      </c>
      <c r="I207" t="e">
        <f>VLOOKUP(G207,网银退!C:D,2,FALSE)</f>
        <v>#N/A</v>
      </c>
    </row>
    <row r="208" spans="1:17" ht="13.5" customHeight="1">
      <c r="A208" t="s">
        <v>3063</v>
      </c>
      <c r="B208" t="s">
        <v>3062</v>
      </c>
      <c r="C208" t="s">
        <v>11971</v>
      </c>
      <c r="D208" t="s">
        <v>11968</v>
      </c>
      <c r="E208" t="s">
        <v>3065</v>
      </c>
      <c r="F208" s="15">
        <v>864</v>
      </c>
      <c r="G208" t="str">
        <f t="shared" si="3"/>
        <v>6217003980000781629864</v>
      </c>
      <c r="H208" t="s">
        <v>215</v>
      </c>
      <c r="I208" t="str">
        <f>VLOOKUP(G208,网银退!C:D,2,FALSE)</f>
        <v>20170704</v>
      </c>
    </row>
    <row r="209" spans="1:9" ht="13.5" customHeight="1">
      <c r="A209" t="s">
        <v>3066</v>
      </c>
      <c r="B209" t="s">
        <v>977</v>
      </c>
      <c r="C209" t="s">
        <v>11971</v>
      </c>
      <c r="D209" t="s">
        <v>11968</v>
      </c>
      <c r="E209" t="s">
        <v>3068</v>
      </c>
      <c r="F209" s="15">
        <v>500</v>
      </c>
      <c r="G209" t="str">
        <f t="shared" si="3"/>
        <v>6217562700005196497500</v>
      </c>
      <c r="H209" t="s">
        <v>198</v>
      </c>
      <c r="I209" t="e">
        <f>VLOOKUP(G209,网银退!C:D,2,FALSE)</f>
        <v>#N/A</v>
      </c>
    </row>
    <row r="210" spans="1:9" ht="13.5" customHeight="1">
      <c r="A210" t="s">
        <v>3076</v>
      </c>
      <c r="B210" t="s">
        <v>984</v>
      </c>
      <c r="C210" t="s">
        <v>11971</v>
      </c>
      <c r="D210" t="s">
        <v>11968</v>
      </c>
      <c r="E210" t="s">
        <v>3078</v>
      </c>
      <c r="F210" s="15">
        <v>778</v>
      </c>
      <c r="G210" t="str">
        <f t="shared" si="3"/>
        <v>6231900000050489695778</v>
      </c>
      <c r="H210" t="s">
        <v>198</v>
      </c>
      <c r="I210" t="e">
        <f>VLOOKUP(G210,网银退!C:D,2,FALSE)</f>
        <v>#N/A</v>
      </c>
    </row>
    <row r="211" spans="1:9" ht="13.5" customHeight="1">
      <c r="A211" t="s">
        <v>3079</v>
      </c>
      <c r="B211" t="s">
        <v>987</v>
      </c>
      <c r="C211" t="s">
        <v>11971</v>
      </c>
      <c r="D211" t="s">
        <v>11968</v>
      </c>
      <c r="E211" t="s">
        <v>3081</v>
      </c>
      <c r="F211" s="15">
        <v>95</v>
      </c>
      <c r="G211" t="str">
        <f t="shared" si="3"/>
        <v>623190000006518985095</v>
      </c>
      <c r="H211" t="s">
        <v>198</v>
      </c>
      <c r="I211" t="e">
        <f>VLOOKUP(G211,网银退!C:D,2,FALSE)</f>
        <v>#N/A</v>
      </c>
    </row>
    <row r="212" spans="1:9" ht="13.5" customHeight="1">
      <c r="A212" t="s">
        <v>3082</v>
      </c>
      <c r="B212" t="s">
        <v>990</v>
      </c>
      <c r="C212" t="s">
        <v>11971</v>
      </c>
      <c r="D212" t="s">
        <v>11968</v>
      </c>
      <c r="E212" t="s">
        <v>3084</v>
      </c>
      <c r="F212" s="15">
        <v>644</v>
      </c>
      <c r="G212" t="str">
        <f t="shared" si="3"/>
        <v>6231900000118558101644</v>
      </c>
      <c r="H212" t="s">
        <v>198</v>
      </c>
      <c r="I212" t="e">
        <f>VLOOKUP(G212,网银退!C:D,2,FALSE)</f>
        <v>#N/A</v>
      </c>
    </row>
    <row r="213" spans="1:9" ht="13.5" customHeight="1">
      <c r="A213" t="s">
        <v>3086</v>
      </c>
      <c r="B213" t="s">
        <v>3085</v>
      </c>
      <c r="C213" t="s">
        <v>11971</v>
      </c>
      <c r="D213" t="s">
        <v>11968</v>
      </c>
      <c r="E213" t="s">
        <v>3088</v>
      </c>
      <c r="F213" s="15">
        <v>246</v>
      </c>
      <c r="G213" t="str">
        <f t="shared" si="3"/>
        <v>6214858713066553246</v>
      </c>
      <c r="H213" t="s">
        <v>215</v>
      </c>
      <c r="I213" t="str">
        <f>VLOOKUP(G213,网银退!C:D,2,FALSE)</f>
        <v>20170704</v>
      </c>
    </row>
    <row r="214" spans="1:9" ht="13.5" customHeight="1">
      <c r="A214" t="s">
        <v>3089</v>
      </c>
      <c r="B214" t="s">
        <v>995</v>
      </c>
      <c r="C214" t="s">
        <v>11971</v>
      </c>
      <c r="D214" t="s">
        <v>11968</v>
      </c>
      <c r="E214" t="s">
        <v>3091</v>
      </c>
      <c r="F214" s="15">
        <v>1500</v>
      </c>
      <c r="G214" t="str">
        <f t="shared" si="3"/>
        <v>62172325020011396811500</v>
      </c>
      <c r="H214" t="s">
        <v>198</v>
      </c>
      <c r="I214" t="e">
        <f>VLOOKUP(G214,网银退!C:D,2,FALSE)</f>
        <v>#N/A</v>
      </c>
    </row>
    <row r="215" spans="1:9" ht="13.5" customHeight="1">
      <c r="A215" t="s">
        <v>3097</v>
      </c>
      <c r="B215" t="s">
        <v>1000</v>
      </c>
      <c r="C215" t="s">
        <v>11971</v>
      </c>
      <c r="D215" t="s">
        <v>11968</v>
      </c>
      <c r="E215" t="s">
        <v>3099</v>
      </c>
      <c r="F215" s="15">
        <v>930</v>
      </c>
      <c r="G215" t="str">
        <f t="shared" si="3"/>
        <v>6228483978030632172930</v>
      </c>
      <c r="H215" t="s">
        <v>198</v>
      </c>
      <c r="I215" t="e">
        <f>VLOOKUP(G215,网银退!C:D,2,FALSE)</f>
        <v>#N/A</v>
      </c>
    </row>
    <row r="216" spans="1:9" ht="13.5" customHeight="1">
      <c r="A216" t="s">
        <v>3100</v>
      </c>
      <c r="B216" t="s">
        <v>1003</v>
      </c>
      <c r="C216" t="s">
        <v>11971</v>
      </c>
      <c r="D216" t="s">
        <v>11968</v>
      </c>
      <c r="E216" t="s">
        <v>3102</v>
      </c>
      <c r="F216" s="15">
        <v>550</v>
      </c>
      <c r="G216" t="str">
        <f t="shared" si="3"/>
        <v>4581230590169449550</v>
      </c>
      <c r="H216" t="s">
        <v>198</v>
      </c>
      <c r="I216" t="e">
        <f>VLOOKUP(G216,网银退!C:D,2,FALSE)</f>
        <v>#N/A</v>
      </c>
    </row>
    <row r="217" spans="1:9" ht="13.5" customHeight="1">
      <c r="A217" t="s">
        <v>3103</v>
      </c>
      <c r="B217" t="s">
        <v>1006</v>
      </c>
      <c r="C217" t="s">
        <v>11971</v>
      </c>
      <c r="D217" t="s">
        <v>11968</v>
      </c>
      <c r="E217" t="s">
        <v>3105</v>
      </c>
      <c r="F217" s="15">
        <v>337</v>
      </c>
      <c r="G217" t="str">
        <f t="shared" si="3"/>
        <v>6222082502003956281337</v>
      </c>
      <c r="H217" t="s">
        <v>198</v>
      </c>
      <c r="I217" t="e">
        <f>VLOOKUP(G217,网银退!C:D,2,FALSE)</f>
        <v>#N/A</v>
      </c>
    </row>
    <row r="218" spans="1:9" ht="13.5" customHeight="1">
      <c r="A218" t="s">
        <v>3106</v>
      </c>
      <c r="B218" t="s">
        <v>1009</v>
      </c>
      <c r="C218" t="s">
        <v>11971</v>
      </c>
      <c r="D218" t="s">
        <v>11968</v>
      </c>
      <c r="E218" t="s">
        <v>3105</v>
      </c>
      <c r="F218" s="15">
        <v>821</v>
      </c>
      <c r="G218" t="str">
        <f t="shared" si="3"/>
        <v>6222082502003956281821</v>
      </c>
      <c r="H218" t="s">
        <v>198</v>
      </c>
      <c r="I218" t="e">
        <f>VLOOKUP(G218,网银退!C:D,2,FALSE)</f>
        <v>#N/A</v>
      </c>
    </row>
    <row r="219" spans="1:9" ht="13.5" customHeight="1">
      <c r="A219" t="s">
        <v>3108</v>
      </c>
      <c r="B219" t="s">
        <v>1012</v>
      </c>
      <c r="C219" t="s">
        <v>11971</v>
      </c>
      <c r="D219" t="s">
        <v>11968</v>
      </c>
      <c r="E219" t="s">
        <v>3110</v>
      </c>
      <c r="F219" s="15">
        <v>15</v>
      </c>
      <c r="G219" t="str">
        <f t="shared" si="3"/>
        <v>621226250500089561115</v>
      </c>
      <c r="H219" t="s">
        <v>198</v>
      </c>
      <c r="I219" t="e">
        <f>VLOOKUP(G219,网银退!C:D,2,FALSE)</f>
        <v>#N/A</v>
      </c>
    </row>
    <row r="220" spans="1:9" ht="13.5" customHeight="1">
      <c r="A220" t="s">
        <v>3111</v>
      </c>
      <c r="B220" t="s">
        <v>1015</v>
      </c>
      <c r="C220" t="s">
        <v>11971</v>
      </c>
      <c r="D220" t="s">
        <v>11968</v>
      </c>
      <c r="E220" t="s">
        <v>3113</v>
      </c>
      <c r="F220" s="15">
        <v>462</v>
      </c>
      <c r="G220" t="str">
        <f t="shared" si="3"/>
        <v>6227003860300240113462</v>
      </c>
      <c r="H220" t="s">
        <v>198</v>
      </c>
      <c r="I220" t="e">
        <f>VLOOKUP(G220,网银退!C:D,2,FALSE)</f>
        <v>#N/A</v>
      </c>
    </row>
    <row r="221" spans="1:9" ht="13.5" customHeight="1">
      <c r="A221" t="s">
        <v>3114</v>
      </c>
      <c r="B221" t="s">
        <v>1018</v>
      </c>
      <c r="C221" t="s">
        <v>11971</v>
      </c>
      <c r="D221" t="s">
        <v>11968</v>
      </c>
      <c r="E221" t="s">
        <v>3116</v>
      </c>
      <c r="F221" s="15">
        <v>5000</v>
      </c>
      <c r="G221" t="str">
        <f t="shared" si="3"/>
        <v>62236910923457475000</v>
      </c>
      <c r="H221" t="s">
        <v>198</v>
      </c>
      <c r="I221" t="e">
        <f>VLOOKUP(G221,网银退!C:D,2,FALSE)</f>
        <v>#N/A</v>
      </c>
    </row>
    <row r="222" spans="1:9" ht="13.5" customHeight="1">
      <c r="A222" t="s">
        <v>3117</v>
      </c>
      <c r="B222" t="s">
        <v>1021</v>
      </c>
      <c r="C222" t="s">
        <v>11971</v>
      </c>
      <c r="D222" t="s">
        <v>11968</v>
      </c>
      <c r="E222" t="s">
        <v>3119</v>
      </c>
      <c r="F222" s="15">
        <v>26</v>
      </c>
      <c r="G222" t="str">
        <f t="shared" si="3"/>
        <v>623190000012081306426</v>
      </c>
      <c r="H222" t="s">
        <v>198</v>
      </c>
      <c r="I222" t="e">
        <f>VLOOKUP(G222,网银退!C:D,2,FALSE)</f>
        <v>#N/A</v>
      </c>
    </row>
    <row r="223" spans="1:9" ht="13.5" customHeight="1">
      <c r="A223" t="s">
        <v>3120</v>
      </c>
      <c r="B223" t="s">
        <v>1024</v>
      </c>
      <c r="C223" t="s">
        <v>11971</v>
      </c>
      <c r="D223" t="s">
        <v>11968</v>
      </c>
      <c r="E223" t="s">
        <v>3122</v>
      </c>
      <c r="F223" s="15">
        <v>1053</v>
      </c>
      <c r="G223" t="str">
        <f t="shared" si="3"/>
        <v>62101372837660491053</v>
      </c>
      <c r="H223" t="s">
        <v>215</v>
      </c>
      <c r="I223" t="str">
        <f>VLOOKUP(G223,网银退!C:D,2,FALSE)</f>
        <v>20170705</v>
      </c>
    </row>
    <row r="224" spans="1:9" ht="13.5" customHeight="1">
      <c r="A224" t="s">
        <v>3123</v>
      </c>
      <c r="B224" t="s">
        <v>1027</v>
      </c>
      <c r="C224" t="s">
        <v>11971</v>
      </c>
      <c r="D224" t="s">
        <v>11968</v>
      </c>
      <c r="E224" t="s">
        <v>3125</v>
      </c>
      <c r="F224" s="15">
        <v>471</v>
      </c>
      <c r="G224" t="str">
        <f t="shared" si="3"/>
        <v>6227003860410020967471</v>
      </c>
      <c r="H224" t="s">
        <v>198</v>
      </c>
      <c r="I224" t="e">
        <f>VLOOKUP(G224,网银退!C:D,2,FALSE)</f>
        <v>#N/A</v>
      </c>
    </row>
    <row r="225" spans="1:9" ht="14.25">
      <c r="A225" t="s">
        <v>3127</v>
      </c>
      <c r="B225" t="s">
        <v>3126</v>
      </c>
      <c r="C225" t="s">
        <v>11971</v>
      </c>
      <c r="D225" t="s">
        <v>11968</v>
      </c>
      <c r="E225" t="s">
        <v>3129</v>
      </c>
      <c r="F225" s="15">
        <v>811</v>
      </c>
      <c r="G225" t="str">
        <f t="shared" si="3"/>
        <v>6217003850000203975811</v>
      </c>
      <c r="H225" t="s">
        <v>215</v>
      </c>
      <c r="I225" t="str">
        <f>VLOOKUP(G225,网银退!C:D,2,FALSE)</f>
        <v>20170704</v>
      </c>
    </row>
    <row r="226" spans="1:9" ht="14.25">
      <c r="A226" t="s">
        <v>3130</v>
      </c>
      <c r="B226" t="s">
        <v>1032</v>
      </c>
      <c r="C226" t="s">
        <v>11971</v>
      </c>
      <c r="D226" t="s">
        <v>11968</v>
      </c>
      <c r="E226" t="s">
        <v>3132</v>
      </c>
      <c r="F226" s="15">
        <v>1851</v>
      </c>
      <c r="G226" t="str">
        <f t="shared" si="3"/>
        <v>62220824100028830031851</v>
      </c>
      <c r="H226" t="s">
        <v>198</v>
      </c>
      <c r="I226" t="e">
        <f>VLOOKUP(G226,网银退!C:D,2,FALSE)</f>
        <v>#N/A</v>
      </c>
    </row>
    <row r="227" spans="1:9" ht="14.25">
      <c r="A227" t="s">
        <v>3133</v>
      </c>
      <c r="B227" t="s">
        <v>1035</v>
      </c>
      <c r="C227" t="s">
        <v>11971</v>
      </c>
      <c r="D227" t="s">
        <v>11968</v>
      </c>
      <c r="E227" t="s">
        <v>3132</v>
      </c>
      <c r="F227" s="15">
        <v>1530</v>
      </c>
      <c r="G227" t="str">
        <f t="shared" si="3"/>
        <v>62220824100028830031530</v>
      </c>
      <c r="H227" t="s">
        <v>198</v>
      </c>
      <c r="I227" t="e">
        <f>VLOOKUP(G227,网银退!C:D,2,FALSE)</f>
        <v>#N/A</v>
      </c>
    </row>
    <row r="228" spans="1:9" ht="14.25">
      <c r="A228" t="s">
        <v>3135</v>
      </c>
      <c r="B228" t="s">
        <v>1038</v>
      </c>
      <c r="C228" t="s">
        <v>11971</v>
      </c>
      <c r="D228" t="s">
        <v>11968</v>
      </c>
      <c r="E228" t="s">
        <v>3137</v>
      </c>
      <c r="F228" s="15">
        <v>14</v>
      </c>
      <c r="G228" t="str">
        <f t="shared" si="3"/>
        <v>622893000105984543214</v>
      </c>
      <c r="H228" t="s">
        <v>198</v>
      </c>
      <c r="I228" t="e">
        <f>VLOOKUP(G228,网银退!C:D,2,FALSE)</f>
        <v>#N/A</v>
      </c>
    </row>
    <row r="229" spans="1:9" ht="14.25">
      <c r="A229" t="s">
        <v>3138</v>
      </c>
      <c r="B229" t="s">
        <v>1041</v>
      </c>
      <c r="C229" t="s">
        <v>11971</v>
      </c>
      <c r="D229" t="s">
        <v>11968</v>
      </c>
      <c r="E229" t="s">
        <v>3140</v>
      </c>
      <c r="F229" s="15">
        <v>277</v>
      </c>
      <c r="G229" t="str">
        <f t="shared" si="3"/>
        <v>6228480086866368672277</v>
      </c>
      <c r="H229" t="s">
        <v>198</v>
      </c>
      <c r="I229" t="e">
        <f>VLOOKUP(G229,网银退!C:D,2,FALSE)</f>
        <v>#N/A</v>
      </c>
    </row>
    <row r="230" spans="1:9" ht="14.25">
      <c r="A230" t="s">
        <v>3147</v>
      </c>
      <c r="B230" t="s">
        <v>1046</v>
      </c>
      <c r="C230" t="s">
        <v>11971</v>
      </c>
      <c r="D230" t="s">
        <v>11968</v>
      </c>
      <c r="E230" t="s">
        <v>3149</v>
      </c>
      <c r="F230" s="15">
        <v>244</v>
      </c>
      <c r="G230" t="str">
        <f t="shared" si="3"/>
        <v>5218990592181746244</v>
      </c>
      <c r="H230" t="s">
        <v>198</v>
      </c>
      <c r="I230" t="e">
        <f>VLOOKUP(G230,网银退!C:D,2,FALSE)</f>
        <v>#N/A</v>
      </c>
    </row>
    <row r="231" spans="1:9" ht="14.25">
      <c r="A231" t="s">
        <v>3144</v>
      </c>
      <c r="B231" t="s">
        <v>1049</v>
      </c>
      <c r="C231" t="s">
        <v>11971</v>
      </c>
      <c r="D231" t="s">
        <v>11968</v>
      </c>
      <c r="E231" t="s">
        <v>3146</v>
      </c>
      <c r="F231" s="15">
        <v>109</v>
      </c>
      <c r="G231" t="str">
        <f t="shared" si="3"/>
        <v>6231900000054631482109</v>
      </c>
      <c r="H231" t="s">
        <v>198</v>
      </c>
      <c r="I231" t="e">
        <f>VLOOKUP(G231,网银退!C:D,2,FALSE)</f>
        <v>#N/A</v>
      </c>
    </row>
    <row r="232" spans="1:9" ht="14.25">
      <c r="A232" t="s">
        <v>3150</v>
      </c>
      <c r="B232" t="s">
        <v>1052</v>
      </c>
      <c r="C232" t="s">
        <v>11971</v>
      </c>
      <c r="D232" t="s">
        <v>11968</v>
      </c>
      <c r="E232" t="s">
        <v>3152</v>
      </c>
      <c r="F232" s="15">
        <v>309</v>
      </c>
      <c r="G232" t="str">
        <f t="shared" si="3"/>
        <v>5264103860018524309</v>
      </c>
      <c r="H232" t="s">
        <v>198</v>
      </c>
      <c r="I232" t="e">
        <f>VLOOKUP(G232,网银退!C:D,2,FALSE)</f>
        <v>#N/A</v>
      </c>
    </row>
    <row r="233" spans="1:9" ht="14.25">
      <c r="A233" t="s">
        <v>3153</v>
      </c>
      <c r="B233" t="s">
        <v>1055</v>
      </c>
      <c r="C233" t="s">
        <v>11971</v>
      </c>
      <c r="D233" t="s">
        <v>11968</v>
      </c>
      <c r="E233" t="s">
        <v>3155</v>
      </c>
      <c r="F233" s="15">
        <v>816</v>
      </c>
      <c r="G233" t="str">
        <f t="shared" si="3"/>
        <v>6228483300836924812816</v>
      </c>
      <c r="H233" t="s">
        <v>198</v>
      </c>
      <c r="I233" t="e">
        <f>VLOOKUP(G233,网银退!C:D,2,FALSE)</f>
        <v>#N/A</v>
      </c>
    </row>
    <row r="234" spans="1:9" ht="14.25">
      <c r="A234" t="s">
        <v>3156</v>
      </c>
      <c r="B234" t="s">
        <v>1058</v>
      </c>
      <c r="C234" t="s">
        <v>11971</v>
      </c>
      <c r="D234" t="s">
        <v>11968</v>
      </c>
      <c r="E234" t="s">
        <v>3158</v>
      </c>
      <c r="F234" s="15">
        <v>149</v>
      </c>
      <c r="G234" t="str">
        <f t="shared" si="3"/>
        <v>6225757556257831149</v>
      </c>
      <c r="H234" t="s">
        <v>198</v>
      </c>
      <c r="I234" t="e">
        <f>VLOOKUP(G234,网银退!C:D,2,FALSE)</f>
        <v>#N/A</v>
      </c>
    </row>
    <row r="235" spans="1:9" ht="14.25">
      <c r="A235" t="s">
        <v>3159</v>
      </c>
      <c r="B235" t="s">
        <v>1061</v>
      </c>
      <c r="C235" t="s">
        <v>11971</v>
      </c>
      <c r="D235" t="s">
        <v>11968</v>
      </c>
      <c r="E235" t="s">
        <v>3161</v>
      </c>
      <c r="F235" s="15">
        <v>550</v>
      </c>
      <c r="G235" t="str">
        <f t="shared" si="3"/>
        <v>6212262505001344668550</v>
      </c>
      <c r="H235" t="s">
        <v>198</v>
      </c>
      <c r="I235" t="e">
        <f>VLOOKUP(G235,网银退!C:D,2,FALSE)</f>
        <v>#N/A</v>
      </c>
    </row>
    <row r="236" spans="1:9" ht="14.25">
      <c r="A236" t="s">
        <v>3162</v>
      </c>
      <c r="B236" t="s">
        <v>1064</v>
      </c>
      <c r="C236" t="s">
        <v>11971</v>
      </c>
      <c r="D236" t="s">
        <v>11968</v>
      </c>
      <c r="E236" t="s">
        <v>3164</v>
      </c>
      <c r="F236" s="15">
        <v>468</v>
      </c>
      <c r="G236" t="str">
        <f t="shared" si="3"/>
        <v>6214157311800076690468</v>
      </c>
      <c r="H236" t="s">
        <v>198</v>
      </c>
      <c r="I236" t="e">
        <f>VLOOKUP(G236,网银退!C:D,2,FALSE)</f>
        <v>#N/A</v>
      </c>
    </row>
    <row r="237" spans="1:9" ht="14.25">
      <c r="A237" t="s">
        <v>3165</v>
      </c>
      <c r="B237" t="s">
        <v>1068</v>
      </c>
      <c r="C237" t="s">
        <v>11971</v>
      </c>
      <c r="D237" t="s">
        <v>11968</v>
      </c>
      <c r="E237" t="s">
        <v>3167</v>
      </c>
      <c r="F237" s="15">
        <v>185</v>
      </c>
      <c r="G237" t="str">
        <f t="shared" si="3"/>
        <v>6228484148595980973185</v>
      </c>
      <c r="H237" t="s">
        <v>198</v>
      </c>
      <c r="I237" t="e">
        <f>VLOOKUP(G237,网银退!C:D,2,FALSE)</f>
        <v>#N/A</v>
      </c>
    </row>
    <row r="238" spans="1:9" ht="14.25">
      <c r="A238" t="s">
        <v>3168</v>
      </c>
      <c r="B238" t="s">
        <v>1071</v>
      </c>
      <c r="C238" t="s">
        <v>11971</v>
      </c>
      <c r="D238" t="s">
        <v>11968</v>
      </c>
      <c r="E238" t="s">
        <v>3170</v>
      </c>
      <c r="F238" s="15">
        <v>378</v>
      </c>
      <c r="G238" t="str">
        <f t="shared" si="3"/>
        <v>6231900000064439256378</v>
      </c>
      <c r="H238" t="s">
        <v>198</v>
      </c>
      <c r="I238" t="e">
        <f>VLOOKUP(G238,网银退!C:D,2,FALSE)</f>
        <v>#N/A</v>
      </c>
    </row>
    <row r="239" spans="1:9" ht="14.25">
      <c r="A239" t="s">
        <v>3172</v>
      </c>
      <c r="B239" t="s">
        <v>3171</v>
      </c>
      <c r="C239" t="s">
        <v>11971</v>
      </c>
      <c r="D239" t="s">
        <v>11968</v>
      </c>
      <c r="E239" t="s">
        <v>3174</v>
      </c>
      <c r="F239" s="15">
        <v>149</v>
      </c>
      <c r="G239" t="str">
        <f t="shared" si="3"/>
        <v>6210178002032122153149</v>
      </c>
      <c r="H239" t="s">
        <v>215</v>
      </c>
      <c r="I239" t="str">
        <f>VLOOKUP(G239,网银退!C:D,2,FALSE)</f>
        <v>20170704</v>
      </c>
    </row>
    <row r="240" spans="1:9" ht="14.25">
      <c r="A240" t="s">
        <v>3175</v>
      </c>
      <c r="B240" t="s">
        <v>1076</v>
      </c>
      <c r="C240" t="s">
        <v>11971</v>
      </c>
      <c r="D240" t="s">
        <v>11968</v>
      </c>
      <c r="E240" t="s">
        <v>3177</v>
      </c>
      <c r="F240" s="15">
        <v>108</v>
      </c>
      <c r="G240" t="str">
        <f t="shared" si="3"/>
        <v>6222022410003453924108</v>
      </c>
      <c r="H240" t="s">
        <v>198</v>
      </c>
      <c r="I240" t="e">
        <f>VLOOKUP(G240,网银退!C:D,2,FALSE)</f>
        <v>#N/A</v>
      </c>
    </row>
    <row r="241" spans="1:9" ht="14.25">
      <c r="A241" t="s">
        <v>3178</v>
      </c>
      <c r="B241" t="s">
        <v>1079</v>
      </c>
      <c r="C241" t="s">
        <v>11971</v>
      </c>
      <c r="D241" t="s">
        <v>11968</v>
      </c>
      <c r="E241" t="s">
        <v>3180</v>
      </c>
      <c r="F241" s="15">
        <v>575</v>
      </c>
      <c r="G241" t="str">
        <f t="shared" si="3"/>
        <v>6222620590003026246575</v>
      </c>
      <c r="H241" t="s">
        <v>215</v>
      </c>
      <c r="I241" t="str">
        <f>VLOOKUP(G241,网银退!C:D,2,FALSE)</f>
        <v>20170705</v>
      </c>
    </row>
    <row r="242" spans="1:9" ht="14.25">
      <c r="A242" t="s">
        <v>3181</v>
      </c>
      <c r="B242" t="s">
        <v>1082</v>
      </c>
      <c r="C242" t="s">
        <v>11971</v>
      </c>
      <c r="D242" t="s">
        <v>11968</v>
      </c>
      <c r="E242" t="s">
        <v>3183</v>
      </c>
      <c r="F242" s="15">
        <v>70</v>
      </c>
      <c r="G242" t="str">
        <f t="shared" si="3"/>
        <v>622623022452682070</v>
      </c>
      <c r="H242" t="s">
        <v>198</v>
      </c>
      <c r="I242" t="e">
        <f>VLOOKUP(G242,网银退!C:D,2,FALSE)</f>
        <v>#N/A</v>
      </c>
    </row>
    <row r="243" spans="1:9" ht="14.25">
      <c r="A243" t="s">
        <v>3184</v>
      </c>
      <c r="B243" t="s">
        <v>1085</v>
      </c>
      <c r="C243" t="s">
        <v>11971</v>
      </c>
      <c r="D243" t="s">
        <v>11968</v>
      </c>
      <c r="E243" t="s">
        <v>3186</v>
      </c>
      <c r="F243" s="15">
        <v>783</v>
      </c>
      <c r="G243" t="str">
        <f t="shared" si="3"/>
        <v>6231900000130848514783</v>
      </c>
      <c r="H243" t="s">
        <v>198</v>
      </c>
      <c r="I243" t="e">
        <f>VLOOKUP(G243,网银退!C:D,2,FALSE)</f>
        <v>#N/A</v>
      </c>
    </row>
    <row r="244" spans="1:9" ht="14.25">
      <c r="A244" t="s">
        <v>3187</v>
      </c>
      <c r="B244" t="s">
        <v>1088</v>
      </c>
      <c r="C244" t="s">
        <v>11971</v>
      </c>
      <c r="D244" t="s">
        <v>11968</v>
      </c>
      <c r="E244" t="s">
        <v>3189</v>
      </c>
      <c r="F244" s="15">
        <v>101</v>
      </c>
      <c r="G244" t="str">
        <f t="shared" si="3"/>
        <v>6221550371682380101</v>
      </c>
      <c r="H244" t="s">
        <v>198</v>
      </c>
      <c r="I244" t="e">
        <f>VLOOKUP(G244,网银退!C:D,2,FALSE)</f>
        <v>#N/A</v>
      </c>
    </row>
    <row r="245" spans="1:9" ht="14.25">
      <c r="A245" t="s">
        <v>3190</v>
      </c>
      <c r="B245" t="s">
        <v>1091</v>
      </c>
      <c r="C245" t="s">
        <v>11971</v>
      </c>
      <c r="D245" t="s">
        <v>11968</v>
      </c>
      <c r="E245" t="s">
        <v>3192</v>
      </c>
      <c r="F245" s="15">
        <v>500</v>
      </c>
      <c r="G245" t="str">
        <f t="shared" si="3"/>
        <v>6231900000031732908500</v>
      </c>
      <c r="H245" t="s">
        <v>198</v>
      </c>
      <c r="I245" t="e">
        <f>VLOOKUP(G245,网银退!C:D,2,FALSE)</f>
        <v>#N/A</v>
      </c>
    </row>
    <row r="246" spans="1:9" ht="14.25">
      <c r="A246" t="s">
        <v>3193</v>
      </c>
      <c r="B246" t="s">
        <v>1094</v>
      </c>
      <c r="C246" t="s">
        <v>11971</v>
      </c>
      <c r="D246" t="s">
        <v>11968</v>
      </c>
      <c r="E246" t="s">
        <v>3195</v>
      </c>
      <c r="F246" s="15">
        <v>100</v>
      </c>
      <c r="G246" t="str">
        <f t="shared" si="3"/>
        <v>6222022410006592850100</v>
      </c>
      <c r="H246" t="s">
        <v>215</v>
      </c>
      <c r="I246" t="str">
        <f>VLOOKUP(G246,网银退!C:D,2,FALSE)</f>
        <v>20170706</v>
      </c>
    </row>
    <row r="247" spans="1:9" ht="14.25">
      <c r="A247" t="s">
        <v>3201</v>
      </c>
      <c r="B247" t="s">
        <v>1099</v>
      </c>
      <c r="C247" t="s">
        <v>11971</v>
      </c>
      <c r="D247" t="s">
        <v>11968</v>
      </c>
      <c r="E247" t="s">
        <v>3203</v>
      </c>
      <c r="F247" s="15">
        <v>85</v>
      </c>
      <c r="G247" t="str">
        <f t="shared" si="3"/>
        <v>621700402000056861685</v>
      </c>
      <c r="H247" t="s">
        <v>198</v>
      </c>
      <c r="I247" t="e">
        <f>VLOOKUP(G247,网银退!C:D,2,FALSE)</f>
        <v>#N/A</v>
      </c>
    </row>
    <row r="248" spans="1:9" ht="14.25">
      <c r="A248" t="s">
        <v>3205</v>
      </c>
      <c r="B248" t="s">
        <v>3204</v>
      </c>
      <c r="C248" t="s">
        <v>11971</v>
      </c>
      <c r="D248" t="s">
        <v>11968</v>
      </c>
      <c r="E248" t="s">
        <v>3207</v>
      </c>
      <c r="F248" s="15">
        <v>900</v>
      </c>
      <c r="G248" t="str">
        <f t="shared" si="3"/>
        <v>6223691380220123900</v>
      </c>
      <c r="H248" t="s">
        <v>215</v>
      </c>
      <c r="I248" t="str">
        <f>VLOOKUP(G248,网银退!C:D,2,FALSE)</f>
        <v>20170704</v>
      </c>
    </row>
    <row r="249" spans="1:9" ht="14.25">
      <c r="A249" t="s">
        <v>3209</v>
      </c>
      <c r="B249" t="s">
        <v>3208</v>
      </c>
      <c r="C249" t="s">
        <v>11971</v>
      </c>
      <c r="D249" t="s">
        <v>11968</v>
      </c>
      <c r="E249" t="s">
        <v>3211</v>
      </c>
      <c r="F249" s="15">
        <v>673</v>
      </c>
      <c r="G249" t="str">
        <f t="shared" si="3"/>
        <v>6231900000092956032673</v>
      </c>
      <c r="H249" t="s">
        <v>215</v>
      </c>
      <c r="I249" t="str">
        <f>VLOOKUP(G249,网银退!C:D,2,FALSE)</f>
        <v>20170704</v>
      </c>
    </row>
    <row r="250" spans="1:9" ht="14.25">
      <c r="A250" t="s">
        <v>3212</v>
      </c>
      <c r="B250" t="s">
        <v>1106</v>
      </c>
      <c r="C250" t="s">
        <v>11971</v>
      </c>
      <c r="D250" t="s">
        <v>11968</v>
      </c>
      <c r="E250" t="s">
        <v>3214</v>
      </c>
      <c r="F250" s="15">
        <v>9999</v>
      </c>
      <c r="G250" t="str">
        <f t="shared" si="3"/>
        <v>62262302111354949999</v>
      </c>
      <c r="H250" t="s">
        <v>198</v>
      </c>
      <c r="I250" t="e">
        <f>VLOOKUP(G250,网银退!C:D,2,FALSE)</f>
        <v>#N/A</v>
      </c>
    </row>
    <row r="251" spans="1:9" ht="14.25">
      <c r="A251" t="s">
        <v>3215</v>
      </c>
      <c r="B251" t="s">
        <v>1109</v>
      </c>
      <c r="C251" t="s">
        <v>11971</v>
      </c>
      <c r="D251" t="s">
        <v>11968</v>
      </c>
      <c r="E251" t="s">
        <v>3214</v>
      </c>
      <c r="F251" s="15">
        <v>1</v>
      </c>
      <c r="G251" t="str">
        <f t="shared" si="3"/>
        <v>62262302111354941</v>
      </c>
      <c r="H251" t="s">
        <v>198</v>
      </c>
      <c r="I251" t="e">
        <f>VLOOKUP(G251,网银退!C:D,2,FALSE)</f>
        <v>#N/A</v>
      </c>
    </row>
    <row r="252" spans="1:9" ht="14.25">
      <c r="A252" t="s">
        <v>3217</v>
      </c>
      <c r="B252" t="s">
        <v>1110</v>
      </c>
      <c r="C252" t="s">
        <v>11971</v>
      </c>
      <c r="D252" t="s">
        <v>11968</v>
      </c>
      <c r="E252" t="s">
        <v>3219</v>
      </c>
      <c r="F252" s="15">
        <v>100</v>
      </c>
      <c r="G252" t="str">
        <f t="shared" si="3"/>
        <v>6214858712194778100</v>
      </c>
      <c r="H252" t="s">
        <v>198</v>
      </c>
      <c r="I252" t="e">
        <f>VLOOKUP(G252,网银退!C:D,2,FALSE)</f>
        <v>#N/A</v>
      </c>
    </row>
    <row r="253" spans="1:9" ht="14.25">
      <c r="A253" t="s">
        <v>3220</v>
      </c>
      <c r="B253" t="s">
        <v>1114</v>
      </c>
      <c r="C253" t="s">
        <v>11971</v>
      </c>
      <c r="D253" t="s">
        <v>11968</v>
      </c>
      <c r="E253" t="s">
        <v>3222</v>
      </c>
      <c r="F253" s="15">
        <v>570</v>
      </c>
      <c r="G253" t="str">
        <f t="shared" si="3"/>
        <v>6228481920972762510570</v>
      </c>
      <c r="H253" t="s">
        <v>198</v>
      </c>
      <c r="I253" t="e">
        <f>VLOOKUP(G253,网银退!C:D,2,FALSE)</f>
        <v>#N/A</v>
      </c>
    </row>
    <row r="254" spans="1:9" ht="14.25">
      <c r="A254" t="s">
        <v>3223</v>
      </c>
      <c r="B254" t="s">
        <v>1117</v>
      </c>
      <c r="C254" t="s">
        <v>11971</v>
      </c>
      <c r="D254" t="s">
        <v>11968</v>
      </c>
      <c r="E254" t="s">
        <v>2962</v>
      </c>
      <c r="F254" s="15">
        <v>1000</v>
      </c>
      <c r="G254" t="str">
        <f t="shared" si="3"/>
        <v>62226205900004464701000</v>
      </c>
      <c r="H254" t="s">
        <v>198</v>
      </c>
      <c r="I254" t="e">
        <f>VLOOKUP(G254,网银退!C:D,2,FALSE)</f>
        <v>#N/A</v>
      </c>
    </row>
    <row r="255" spans="1:9" ht="14.25">
      <c r="A255" t="s">
        <v>3225</v>
      </c>
      <c r="B255" t="s">
        <v>1118</v>
      </c>
      <c r="C255" t="s">
        <v>11971</v>
      </c>
      <c r="D255" t="s">
        <v>11968</v>
      </c>
      <c r="E255" t="s">
        <v>2962</v>
      </c>
      <c r="F255" s="15">
        <v>9000</v>
      </c>
      <c r="G255" t="str">
        <f t="shared" si="3"/>
        <v>62226205900004464709000</v>
      </c>
      <c r="H255" t="s">
        <v>198</v>
      </c>
      <c r="I255" t="e">
        <f>VLOOKUP(G255,网银退!C:D,2,FALSE)</f>
        <v>#N/A</v>
      </c>
    </row>
    <row r="256" spans="1:9" ht="14.25">
      <c r="A256" t="s">
        <v>3230</v>
      </c>
      <c r="B256" t="s">
        <v>1121</v>
      </c>
      <c r="C256" t="s">
        <v>11971</v>
      </c>
      <c r="D256" t="s">
        <v>11968</v>
      </c>
      <c r="E256" t="s">
        <v>3232</v>
      </c>
      <c r="F256" s="15">
        <v>600</v>
      </c>
      <c r="G256" t="str">
        <f t="shared" si="3"/>
        <v>6214838710830573600</v>
      </c>
      <c r="H256" t="s">
        <v>198</v>
      </c>
      <c r="I256" t="e">
        <f>VLOOKUP(G256,网银退!C:D,2,FALSE)</f>
        <v>#N/A</v>
      </c>
    </row>
    <row r="257" spans="1:17" ht="14.25">
      <c r="A257" t="s">
        <v>3233</v>
      </c>
      <c r="B257" t="s">
        <v>1124</v>
      </c>
      <c r="C257" t="s">
        <v>11971</v>
      </c>
      <c r="D257" t="s">
        <v>11968</v>
      </c>
      <c r="E257" t="s">
        <v>3235</v>
      </c>
      <c r="F257" s="15">
        <v>77</v>
      </c>
      <c r="G257" t="str">
        <f t="shared" si="3"/>
        <v>622575080464908177</v>
      </c>
      <c r="H257" t="s">
        <v>198</v>
      </c>
      <c r="I257" t="e">
        <f>VLOOKUP(G257,网银退!C:D,2,FALSE)</f>
        <v>#N/A</v>
      </c>
    </row>
    <row r="258" spans="1:17" ht="14.25">
      <c r="A258" t="s">
        <v>3239</v>
      </c>
      <c r="B258" t="s">
        <v>1129</v>
      </c>
      <c r="C258" t="s">
        <v>11971</v>
      </c>
      <c r="D258" t="s">
        <v>11968</v>
      </c>
      <c r="E258" t="s">
        <v>3241</v>
      </c>
      <c r="F258" s="15">
        <v>1000</v>
      </c>
      <c r="G258" t="str">
        <f t="shared" si="3"/>
        <v>62257687849943011000</v>
      </c>
      <c r="H258" t="s">
        <v>198</v>
      </c>
      <c r="I258" t="e">
        <f>VLOOKUP(G258,网银退!C:D,2,FALSE)</f>
        <v>#N/A</v>
      </c>
    </row>
    <row r="259" spans="1:17" ht="14.25">
      <c r="A259" t="s">
        <v>3242</v>
      </c>
      <c r="B259" t="s">
        <v>1132</v>
      </c>
      <c r="C259" t="s">
        <v>11971</v>
      </c>
      <c r="D259" t="s">
        <v>11968</v>
      </c>
      <c r="E259" t="s">
        <v>3241</v>
      </c>
      <c r="F259" s="15">
        <v>6000</v>
      </c>
      <c r="G259" t="str">
        <f t="shared" ref="G259:G322" si="4">E259&amp;F259</f>
        <v>62257687849943016000</v>
      </c>
      <c r="H259" t="s">
        <v>198</v>
      </c>
      <c r="I259" t="e">
        <f>VLOOKUP(G259,网银退!C:D,2,FALSE)</f>
        <v>#N/A</v>
      </c>
      <c r="P259"/>
      <c r="Q259"/>
    </row>
    <row r="260" spans="1:17" ht="14.25">
      <c r="A260" t="s">
        <v>3244</v>
      </c>
      <c r="B260" t="s">
        <v>1133</v>
      </c>
      <c r="C260" t="s">
        <v>11971</v>
      </c>
      <c r="D260" t="s">
        <v>11968</v>
      </c>
      <c r="E260" t="s">
        <v>3241</v>
      </c>
      <c r="F260" s="15">
        <v>9000</v>
      </c>
      <c r="G260" t="str">
        <f t="shared" si="4"/>
        <v>62257687849943019000</v>
      </c>
      <c r="H260" t="s">
        <v>198</v>
      </c>
      <c r="I260" t="e">
        <f>VLOOKUP(G260,网银退!C:D,2,FALSE)</f>
        <v>#N/A</v>
      </c>
    </row>
    <row r="261" spans="1:17" ht="14.25">
      <c r="A261" t="s">
        <v>3257</v>
      </c>
      <c r="B261" t="s">
        <v>1138</v>
      </c>
      <c r="C261" t="s">
        <v>11972</v>
      </c>
      <c r="D261" t="s">
        <v>11968</v>
      </c>
      <c r="E261" t="s">
        <v>3259</v>
      </c>
      <c r="F261" s="15">
        <v>3000</v>
      </c>
      <c r="G261" t="str">
        <f t="shared" si="4"/>
        <v>51871077021031823000</v>
      </c>
      <c r="H261" t="s">
        <v>198</v>
      </c>
      <c r="I261" t="e">
        <f>VLOOKUP(G261,网银退!C:D,2,FALSE)</f>
        <v>#N/A</v>
      </c>
    </row>
    <row r="262" spans="1:17" ht="14.25">
      <c r="A262" t="s">
        <v>3260</v>
      </c>
      <c r="B262" t="s">
        <v>1142</v>
      </c>
      <c r="C262" t="s">
        <v>11972</v>
      </c>
      <c r="D262" t="s">
        <v>11968</v>
      </c>
      <c r="E262" t="s">
        <v>3262</v>
      </c>
      <c r="F262" s="15">
        <v>1181</v>
      </c>
      <c r="G262" t="str">
        <f t="shared" si="4"/>
        <v>62284828789531912741181</v>
      </c>
      <c r="H262" t="s">
        <v>198</v>
      </c>
      <c r="I262" t="e">
        <f>VLOOKUP(G262,网银退!C:D,2,FALSE)</f>
        <v>#N/A</v>
      </c>
    </row>
    <row r="263" spans="1:17" ht="14.25">
      <c r="A263" t="s">
        <v>3263</v>
      </c>
      <c r="B263" t="s">
        <v>1145</v>
      </c>
      <c r="C263" t="s">
        <v>11972</v>
      </c>
      <c r="D263" t="s">
        <v>11968</v>
      </c>
      <c r="E263" t="s">
        <v>3265</v>
      </c>
      <c r="F263" s="15">
        <v>100</v>
      </c>
      <c r="G263" t="str">
        <f t="shared" si="4"/>
        <v>6236683860001465629100</v>
      </c>
      <c r="H263" t="s">
        <v>198</v>
      </c>
      <c r="I263" t="e">
        <f>VLOOKUP(G263,网银退!C:D,2,FALSE)</f>
        <v>#N/A</v>
      </c>
    </row>
    <row r="264" spans="1:17" ht="14.25">
      <c r="A264" t="s">
        <v>3271</v>
      </c>
      <c r="B264" t="s">
        <v>1150</v>
      </c>
      <c r="C264" t="s">
        <v>11972</v>
      </c>
      <c r="D264" t="s">
        <v>11968</v>
      </c>
      <c r="E264" t="s">
        <v>3273</v>
      </c>
      <c r="F264" s="15">
        <v>55</v>
      </c>
      <c r="G264" t="str">
        <f t="shared" si="4"/>
        <v>622576870262508655</v>
      </c>
      <c r="H264" t="s">
        <v>198</v>
      </c>
      <c r="I264" t="e">
        <f>VLOOKUP(G264,网银退!C:D,2,FALSE)</f>
        <v>#N/A</v>
      </c>
    </row>
    <row r="265" spans="1:17" ht="14.25">
      <c r="A265" t="s">
        <v>3274</v>
      </c>
      <c r="B265" t="s">
        <v>1153</v>
      </c>
      <c r="C265" t="s">
        <v>11972</v>
      </c>
      <c r="D265" t="s">
        <v>11968</v>
      </c>
      <c r="E265" t="s">
        <v>3276</v>
      </c>
      <c r="F265" s="15">
        <v>138</v>
      </c>
      <c r="G265" t="str">
        <f t="shared" si="4"/>
        <v>6217003860003597596138</v>
      </c>
      <c r="H265" t="s">
        <v>198</v>
      </c>
      <c r="I265" t="e">
        <f>VLOOKUP(G265,网银退!C:D,2,FALSE)</f>
        <v>#N/A</v>
      </c>
    </row>
    <row r="266" spans="1:17" ht="14.25">
      <c r="A266" t="s">
        <v>3277</v>
      </c>
      <c r="B266" t="s">
        <v>1156</v>
      </c>
      <c r="C266" t="s">
        <v>11972</v>
      </c>
      <c r="D266" t="s">
        <v>11968</v>
      </c>
      <c r="E266" t="s">
        <v>3279</v>
      </c>
      <c r="F266" s="15">
        <v>321</v>
      </c>
      <c r="G266" t="str">
        <f t="shared" si="4"/>
        <v>622439740000487879321</v>
      </c>
      <c r="H266" t="s">
        <v>198</v>
      </c>
      <c r="I266" t="e">
        <f>VLOOKUP(G266,网银退!C:D,2,FALSE)</f>
        <v>#N/A</v>
      </c>
    </row>
    <row r="267" spans="1:17" ht="14.25">
      <c r="A267" t="s">
        <v>3280</v>
      </c>
      <c r="B267" t="s">
        <v>1159</v>
      </c>
      <c r="C267" t="s">
        <v>11972</v>
      </c>
      <c r="D267" t="s">
        <v>11968</v>
      </c>
      <c r="E267" t="s">
        <v>3282</v>
      </c>
      <c r="F267" s="15">
        <v>476</v>
      </c>
      <c r="G267" t="str">
        <f t="shared" si="4"/>
        <v>6228484140935024612476</v>
      </c>
      <c r="H267" t="s">
        <v>198</v>
      </c>
      <c r="I267" t="e">
        <f>VLOOKUP(G267,网银退!C:D,2,FALSE)</f>
        <v>#N/A</v>
      </c>
    </row>
    <row r="268" spans="1:17" ht="14.25">
      <c r="A268" t="s">
        <v>3283</v>
      </c>
      <c r="B268" t="s">
        <v>1162</v>
      </c>
      <c r="C268" t="s">
        <v>11972</v>
      </c>
      <c r="D268" t="s">
        <v>11968</v>
      </c>
      <c r="E268" t="s">
        <v>3285</v>
      </c>
      <c r="F268" s="15">
        <v>889</v>
      </c>
      <c r="G268" t="str">
        <f t="shared" si="4"/>
        <v>6212262502015242368889</v>
      </c>
      <c r="H268" t="s">
        <v>198</v>
      </c>
      <c r="I268" t="e">
        <f>VLOOKUP(G268,网银退!C:D,2,FALSE)</f>
        <v>#N/A</v>
      </c>
    </row>
    <row r="269" spans="1:17" ht="14.25">
      <c r="A269" t="s">
        <v>3286</v>
      </c>
      <c r="B269" t="s">
        <v>1165</v>
      </c>
      <c r="C269" t="s">
        <v>11972</v>
      </c>
      <c r="D269" t="s">
        <v>11968</v>
      </c>
      <c r="E269" t="s">
        <v>3288</v>
      </c>
      <c r="F269" s="15">
        <v>2257</v>
      </c>
      <c r="G269" t="str">
        <f t="shared" si="4"/>
        <v>62302000701899852257</v>
      </c>
      <c r="H269" t="s">
        <v>198</v>
      </c>
      <c r="I269" t="e">
        <f>VLOOKUP(G269,网银退!C:D,2,FALSE)</f>
        <v>#N/A</v>
      </c>
    </row>
    <row r="270" spans="1:17" ht="14.25">
      <c r="A270" t="s">
        <v>3289</v>
      </c>
      <c r="B270" t="s">
        <v>1168</v>
      </c>
      <c r="C270" t="s">
        <v>11972</v>
      </c>
      <c r="D270" t="s">
        <v>11968</v>
      </c>
      <c r="E270" t="s">
        <v>3291</v>
      </c>
      <c r="F270" s="15">
        <v>600</v>
      </c>
      <c r="G270" t="str">
        <f t="shared" si="4"/>
        <v>6212262517000552076600</v>
      </c>
      <c r="H270" t="s">
        <v>198</v>
      </c>
      <c r="I270" t="e">
        <f>VLOOKUP(G270,网银退!C:D,2,FALSE)</f>
        <v>#N/A</v>
      </c>
    </row>
    <row r="271" spans="1:17" ht="14.25">
      <c r="A271" t="s">
        <v>3295</v>
      </c>
      <c r="B271" t="s">
        <v>1173</v>
      </c>
      <c r="C271" t="s">
        <v>11972</v>
      </c>
      <c r="D271" t="s">
        <v>11968</v>
      </c>
      <c r="E271" t="s">
        <v>3297</v>
      </c>
      <c r="F271" s="15">
        <v>240</v>
      </c>
      <c r="G271" t="str">
        <f t="shared" si="4"/>
        <v>6217003920005284583240</v>
      </c>
      <c r="H271" t="s">
        <v>198</v>
      </c>
      <c r="I271" t="e">
        <f>VLOOKUP(G271,网银退!C:D,2,FALSE)</f>
        <v>#N/A</v>
      </c>
    </row>
    <row r="272" spans="1:17" ht="14.25">
      <c r="A272" t="s">
        <v>3298</v>
      </c>
      <c r="B272" t="s">
        <v>1176</v>
      </c>
      <c r="C272" t="s">
        <v>11972</v>
      </c>
      <c r="D272" t="s">
        <v>11968</v>
      </c>
      <c r="E272" t="s">
        <v>3300</v>
      </c>
      <c r="F272" s="15">
        <v>3189</v>
      </c>
      <c r="G272" t="str">
        <f t="shared" si="4"/>
        <v>51871075204352463189</v>
      </c>
      <c r="H272" t="s">
        <v>198</v>
      </c>
      <c r="I272" t="e">
        <f>VLOOKUP(G272,网银退!C:D,2,FALSE)</f>
        <v>#N/A</v>
      </c>
    </row>
    <row r="273" spans="1:9" ht="14.25">
      <c r="A273" t="s">
        <v>3301</v>
      </c>
      <c r="B273" t="s">
        <v>1179</v>
      </c>
      <c r="C273" t="s">
        <v>11972</v>
      </c>
      <c r="D273" t="s">
        <v>11968</v>
      </c>
      <c r="E273" t="s">
        <v>3303</v>
      </c>
      <c r="F273" s="15">
        <v>383</v>
      </c>
      <c r="G273" t="str">
        <f t="shared" si="4"/>
        <v>6228483868318428270383</v>
      </c>
      <c r="H273" t="s">
        <v>198</v>
      </c>
      <c r="I273" t="e">
        <f>VLOOKUP(G273,网银退!C:D,2,FALSE)</f>
        <v>#N/A</v>
      </c>
    </row>
    <row r="274" spans="1:9" ht="14.25">
      <c r="A274" t="s">
        <v>3308</v>
      </c>
      <c r="B274" t="s">
        <v>3307</v>
      </c>
      <c r="C274" t="s">
        <v>11972</v>
      </c>
      <c r="D274" t="s">
        <v>11968</v>
      </c>
      <c r="E274" t="s">
        <v>3310</v>
      </c>
      <c r="F274" s="15">
        <v>4400</v>
      </c>
      <c r="G274" t="str">
        <f t="shared" si="4"/>
        <v>62223400479644234400</v>
      </c>
      <c r="H274" t="s">
        <v>215</v>
      </c>
      <c r="I274" t="str">
        <f>VLOOKUP(G274,网银退!C:D,2,FALSE)</f>
        <v>20170705</v>
      </c>
    </row>
    <row r="275" spans="1:9" ht="14.25">
      <c r="A275" t="s">
        <v>3313</v>
      </c>
      <c r="B275" t="s">
        <v>1186</v>
      </c>
      <c r="C275" t="s">
        <v>11972</v>
      </c>
      <c r="D275" t="s">
        <v>11968</v>
      </c>
      <c r="E275" t="s">
        <v>3315</v>
      </c>
      <c r="F275" s="15">
        <v>405</v>
      </c>
      <c r="G275" t="str">
        <f t="shared" si="4"/>
        <v>5201690595980164405</v>
      </c>
      <c r="H275" t="s">
        <v>198</v>
      </c>
      <c r="I275" t="e">
        <f>VLOOKUP(G275,网银退!C:D,2,FALSE)</f>
        <v>#N/A</v>
      </c>
    </row>
    <row r="276" spans="1:9" ht="14.25">
      <c r="A276" t="s">
        <v>3316</v>
      </c>
      <c r="B276" t="s">
        <v>1189</v>
      </c>
      <c r="C276" t="s">
        <v>11972</v>
      </c>
      <c r="D276" t="s">
        <v>11968</v>
      </c>
      <c r="E276" t="s">
        <v>3318</v>
      </c>
      <c r="F276" s="15">
        <v>194</v>
      </c>
      <c r="G276" t="str">
        <f t="shared" si="4"/>
        <v>6231900000052139546194</v>
      </c>
      <c r="H276" t="s">
        <v>198</v>
      </c>
      <c r="I276" t="e">
        <f>VLOOKUP(G276,网银退!C:D,2,FALSE)</f>
        <v>#N/A</v>
      </c>
    </row>
    <row r="277" spans="1:9" ht="14.25">
      <c r="A277" t="s">
        <v>3319</v>
      </c>
      <c r="B277" t="s">
        <v>1192</v>
      </c>
      <c r="C277" t="s">
        <v>11972</v>
      </c>
      <c r="D277" t="s">
        <v>11968</v>
      </c>
      <c r="E277" t="s">
        <v>3321</v>
      </c>
      <c r="F277" s="15">
        <v>444</v>
      </c>
      <c r="G277" t="str">
        <f t="shared" si="4"/>
        <v>6222082502006368641444</v>
      </c>
      <c r="H277" t="s">
        <v>198</v>
      </c>
      <c r="I277" t="e">
        <f>VLOOKUP(G277,网银退!C:D,2,FALSE)</f>
        <v>#N/A</v>
      </c>
    </row>
    <row r="278" spans="1:9" ht="14.25">
      <c r="A278" t="s">
        <v>3322</v>
      </c>
      <c r="B278" t="s">
        <v>1195</v>
      </c>
      <c r="C278" t="s">
        <v>11972</v>
      </c>
      <c r="D278" t="s">
        <v>11968</v>
      </c>
      <c r="E278" t="s">
        <v>3324</v>
      </c>
      <c r="F278" s="15">
        <v>250</v>
      </c>
      <c r="G278" t="str">
        <f t="shared" si="4"/>
        <v>6217003860017845577250</v>
      </c>
      <c r="H278" t="s">
        <v>198</v>
      </c>
      <c r="I278" t="e">
        <f>VLOOKUP(G278,网银退!C:D,2,FALSE)</f>
        <v>#N/A</v>
      </c>
    </row>
    <row r="279" spans="1:9" ht="14.25">
      <c r="A279" t="s">
        <v>3325</v>
      </c>
      <c r="B279" t="s">
        <v>1198</v>
      </c>
      <c r="C279" t="s">
        <v>11972</v>
      </c>
      <c r="D279" t="s">
        <v>11968</v>
      </c>
      <c r="E279" t="s">
        <v>3327</v>
      </c>
      <c r="F279" s="15">
        <v>164</v>
      </c>
      <c r="G279" t="str">
        <f t="shared" si="4"/>
        <v>6216692700000110787164</v>
      </c>
      <c r="H279" t="s">
        <v>198</v>
      </c>
      <c r="I279" t="e">
        <f>VLOOKUP(G279,网银退!C:D,2,FALSE)</f>
        <v>#N/A</v>
      </c>
    </row>
    <row r="280" spans="1:9" ht="14.25">
      <c r="A280" t="s">
        <v>3329</v>
      </c>
      <c r="B280" t="s">
        <v>3328</v>
      </c>
      <c r="C280" t="s">
        <v>11972</v>
      </c>
      <c r="D280" t="s">
        <v>11968</v>
      </c>
      <c r="E280" t="s">
        <v>3331</v>
      </c>
      <c r="F280" s="15">
        <v>297</v>
      </c>
      <c r="G280" t="str">
        <f t="shared" si="4"/>
        <v>6225768709149023297</v>
      </c>
      <c r="H280" t="s">
        <v>215</v>
      </c>
      <c r="I280" t="str">
        <f>VLOOKUP(G280,网银退!C:D,2,FALSE)</f>
        <v>20170705</v>
      </c>
    </row>
    <row r="281" spans="1:9" ht="14.25">
      <c r="A281" t="s">
        <v>3332</v>
      </c>
      <c r="B281" t="s">
        <v>1204</v>
      </c>
      <c r="C281" t="s">
        <v>11972</v>
      </c>
      <c r="D281" t="s">
        <v>11968</v>
      </c>
      <c r="E281" t="s">
        <v>3334</v>
      </c>
      <c r="F281" s="15">
        <v>187</v>
      </c>
      <c r="G281" t="str">
        <f t="shared" si="4"/>
        <v>6217003860035782703187</v>
      </c>
      <c r="H281" t="s">
        <v>198</v>
      </c>
      <c r="I281" t="e">
        <f>VLOOKUP(G281,网银退!C:D,2,FALSE)</f>
        <v>#N/A</v>
      </c>
    </row>
    <row r="282" spans="1:9" ht="14.25">
      <c r="A282" t="s">
        <v>3335</v>
      </c>
      <c r="B282" t="s">
        <v>1207</v>
      </c>
      <c r="C282" t="s">
        <v>11972</v>
      </c>
      <c r="D282" t="s">
        <v>11968</v>
      </c>
      <c r="E282" t="s">
        <v>3337</v>
      </c>
      <c r="F282" s="15">
        <v>78</v>
      </c>
      <c r="G282" t="str">
        <f t="shared" si="4"/>
        <v>622848086812133657278</v>
      </c>
      <c r="H282" t="s">
        <v>198</v>
      </c>
      <c r="I282" t="e">
        <f>VLOOKUP(G282,网银退!C:D,2,FALSE)</f>
        <v>#N/A</v>
      </c>
    </row>
    <row r="283" spans="1:9" ht="14.25">
      <c r="A283" t="s">
        <v>3342</v>
      </c>
      <c r="B283" t="s">
        <v>1212</v>
      </c>
      <c r="C283" t="s">
        <v>11972</v>
      </c>
      <c r="D283" t="s">
        <v>11968</v>
      </c>
      <c r="E283" t="s">
        <v>3071</v>
      </c>
      <c r="F283" s="15">
        <v>89</v>
      </c>
      <c r="G283" t="str">
        <f t="shared" si="4"/>
        <v>623190000005482666089</v>
      </c>
      <c r="H283" t="s">
        <v>198</v>
      </c>
      <c r="I283" t="e">
        <f>VLOOKUP(G283,网银退!C:D,2,FALSE)</f>
        <v>#N/A</v>
      </c>
    </row>
    <row r="284" spans="1:9" ht="14.25">
      <c r="A284" t="s">
        <v>3344</v>
      </c>
      <c r="B284" t="s">
        <v>1213</v>
      </c>
      <c r="C284" t="s">
        <v>11972</v>
      </c>
      <c r="D284" t="s">
        <v>11968</v>
      </c>
      <c r="E284" t="s">
        <v>3088</v>
      </c>
      <c r="F284" s="15">
        <v>246</v>
      </c>
      <c r="G284" t="str">
        <f t="shared" si="4"/>
        <v>6214858713066553246</v>
      </c>
      <c r="H284" t="s">
        <v>198</v>
      </c>
    </row>
    <row r="285" spans="1:9" ht="14.25">
      <c r="A285" t="s">
        <v>3346</v>
      </c>
      <c r="B285" t="s">
        <v>1214</v>
      </c>
      <c r="C285" t="s">
        <v>11972</v>
      </c>
      <c r="D285" t="s">
        <v>11968</v>
      </c>
      <c r="E285" t="s">
        <v>3348</v>
      </c>
      <c r="F285" s="15">
        <v>1000</v>
      </c>
      <c r="G285" t="str">
        <f t="shared" si="4"/>
        <v>62284808681997083711000</v>
      </c>
      <c r="H285" t="s">
        <v>198</v>
      </c>
      <c r="I285" t="e">
        <f>VLOOKUP(G285,网银退!C:D,2,FALSE)</f>
        <v>#N/A</v>
      </c>
    </row>
    <row r="286" spans="1:9" ht="14.25">
      <c r="A286" t="s">
        <v>3349</v>
      </c>
      <c r="B286" t="s">
        <v>1217</v>
      </c>
      <c r="C286" t="s">
        <v>11972</v>
      </c>
      <c r="D286" t="s">
        <v>11968</v>
      </c>
      <c r="E286" t="s">
        <v>3348</v>
      </c>
      <c r="F286" s="15">
        <v>9000</v>
      </c>
      <c r="G286" t="str">
        <f t="shared" si="4"/>
        <v>62284808681997083719000</v>
      </c>
      <c r="H286" t="s">
        <v>198</v>
      </c>
      <c r="I286" t="e">
        <f>VLOOKUP(G286,网银退!C:D,2,FALSE)</f>
        <v>#N/A</v>
      </c>
    </row>
    <row r="287" spans="1:9" ht="14.25">
      <c r="A287" t="s">
        <v>3351</v>
      </c>
      <c r="B287" t="s">
        <v>1218</v>
      </c>
      <c r="C287" t="s">
        <v>11972</v>
      </c>
      <c r="D287" t="s">
        <v>11968</v>
      </c>
      <c r="E287" t="s">
        <v>3353</v>
      </c>
      <c r="F287" s="15">
        <v>957</v>
      </c>
      <c r="G287" t="str">
        <f t="shared" si="4"/>
        <v>6236683860002108178957</v>
      </c>
      <c r="H287" t="s">
        <v>198</v>
      </c>
      <c r="I287" t="e">
        <f>VLOOKUP(G287,网银退!C:D,2,FALSE)</f>
        <v>#N/A</v>
      </c>
    </row>
    <row r="288" spans="1:9" ht="14.25">
      <c r="A288" t="s">
        <v>3354</v>
      </c>
      <c r="B288" t="s">
        <v>1221</v>
      </c>
      <c r="C288" t="s">
        <v>11972</v>
      </c>
      <c r="D288" t="s">
        <v>11968</v>
      </c>
      <c r="E288" t="s">
        <v>2797</v>
      </c>
      <c r="F288" s="15">
        <v>23</v>
      </c>
      <c r="G288" t="str">
        <f t="shared" si="4"/>
        <v>621790270000216201223</v>
      </c>
      <c r="H288" t="s">
        <v>198</v>
      </c>
      <c r="I288" t="e">
        <f>VLOOKUP(G288,网银退!C:D,2,FALSE)</f>
        <v>#N/A</v>
      </c>
    </row>
    <row r="289" spans="1:17" ht="14.25">
      <c r="A289" t="s">
        <v>3359</v>
      </c>
      <c r="B289" t="s">
        <v>1224</v>
      </c>
      <c r="C289" t="s">
        <v>11972</v>
      </c>
      <c r="D289" t="s">
        <v>11968</v>
      </c>
      <c r="E289" t="s">
        <v>3361</v>
      </c>
      <c r="F289" s="15">
        <v>124</v>
      </c>
      <c r="G289" t="str">
        <f t="shared" si="4"/>
        <v>6231900000014178087124</v>
      </c>
      <c r="H289" t="s">
        <v>198</v>
      </c>
      <c r="I289" t="e">
        <f>VLOOKUP(G289,网银退!C:D,2,FALSE)</f>
        <v>#N/A</v>
      </c>
    </row>
    <row r="290" spans="1:17" ht="14.25">
      <c r="A290" t="s">
        <v>3363</v>
      </c>
      <c r="B290" t="s">
        <v>3362</v>
      </c>
      <c r="C290" t="s">
        <v>11972</v>
      </c>
      <c r="D290" t="s">
        <v>11968</v>
      </c>
      <c r="E290" t="s">
        <v>3365</v>
      </c>
      <c r="F290" s="15">
        <v>1497</v>
      </c>
      <c r="G290" t="str">
        <f t="shared" si="4"/>
        <v>62284819311418965191497</v>
      </c>
      <c r="H290" t="s">
        <v>215</v>
      </c>
      <c r="I290" t="str">
        <f>VLOOKUP(G290,网银退!C:D,2,FALSE)</f>
        <v>20170705</v>
      </c>
    </row>
    <row r="291" spans="1:17" ht="14.25">
      <c r="A291" t="s">
        <v>3366</v>
      </c>
      <c r="B291" t="s">
        <v>1229</v>
      </c>
      <c r="C291" t="s">
        <v>11972</v>
      </c>
      <c r="D291" t="s">
        <v>11968</v>
      </c>
      <c r="E291" t="s">
        <v>3368</v>
      </c>
      <c r="F291" s="15">
        <v>50</v>
      </c>
      <c r="G291" t="str">
        <f t="shared" si="4"/>
        <v>621700396000056506550</v>
      </c>
      <c r="H291" t="s">
        <v>198</v>
      </c>
      <c r="I291" t="e">
        <f>VLOOKUP(G291,网银退!C:D,2,FALSE)</f>
        <v>#N/A</v>
      </c>
    </row>
    <row r="292" spans="1:17" ht="14.25">
      <c r="A292" t="s">
        <v>3372</v>
      </c>
      <c r="B292" t="s">
        <v>1234</v>
      </c>
      <c r="C292" t="s">
        <v>11972</v>
      </c>
      <c r="D292" t="s">
        <v>11968</v>
      </c>
      <c r="E292" t="s">
        <v>3371</v>
      </c>
      <c r="F292" s="15">
        <v>490</v>
      </c>
      <c r="G292" t="str">
        <f t="shared" si="4"/>
        <v>6228483306004978662490</v>
      </c>
      <c r="H292" t="s">
        <v>198</v>
      </c>
      <c r="I292" t="e">
        <f>VLOOKUP(G292,网银退!C:D,2,FALSE)</f>
        <v>#N/A</v>
      </c>
    </row>
    <row r="293" spans="1:17" ht="14.25">
      <c r="A293" t="s">
        <v>3374</v>
      </c>
      <c r="B293" t="s">
        <v>1237</v>
      </c>
      <c r="C293" t="s">
        <v>11972</v>
      </c>
      <c r="D293" t="s">
        <v>11968</v>
      </c>
      <c r="E293" t="s">
        <v>2590</v>
      </c>
      <c r="F293" s="15">
        <v>402</v>
      </c>
      <c r="G293" t="str">
        <f t="shared" si="4"/>
        <v>6231900000065703189402</v>
      </c>
      <c r="H293" t="s">
        <v>198</v>
      </c>
    </row>
    <row r="294" spans="1:17" ht="14.25">
      <c r="A294" t="s">
        <v>3376</v>
      </c>
      <c r="B294" t="s">
        <v>1238</v>
      </c>
      <c r="C294" t="s">
        <v>11972</v>
      </c>
      <c r="D294" t="s">
        <v>11968</v>
      </c>
      <c r="E294" t="s">
        <v>3378</v>
      </c>
      <c r="F294" s="15">
        <v>400</v>
      </c>
      <c r="G294" t="str">
        <f t="shared" si="4"/>
        <v>4367482057381575400</v>
      </c>
      <c r="H294" t="s">
        <v>198</v>
      </c>
      <c r="I294" t="e">
        <f>VLOOKUP(G294,网银退!C:D,2,FALSE)</f>
        <v>#N/A</v>
      </c>
    </row>
    <row r="295" spans="1:17" ht="14.25">
      <c r="A295" t="s">
        <v>3379</v>
      </c>
      <c r="B295" t="s">
        <v>1241</v>
      </c>
      <c r="C295" t="s">
        <v>11972</v>
      </c>
      <c r="D295" t="s">
        <v>11968</v>
      </c>
      <c r="E295" t="s">
        <v>2897</v>
      </c>
      <c r="F295" s="15">
        <v>6000</v>
      </c>
      <c r="G295" t="str">
        <f t="shared" si="4"/>
        <v>62175820000092594176000</v>
      </c>
      <c r="H295" t="s">
        <v>198</v>
      </c>
    </row>
    <row r="296" spans="1:17" ht="14.25">
      <c r="A296" t="s">
        <v>3381</v>
      </c>
      <c r="B296" t="s">
        <v>1242</v>
      </c>
      <c r="C296" t="s">
        <v>11972</v>
      </c>
      <c r="D296" t="s">
        <v>11968</v>
      </c>
      <c r="E296" t="s">
        <v>3383</v>
      </c>
      <c r="F296" s="15">
        <v>100</v>
      </c>
      <c r="G296" t="str">
        <f t="shared" si="4"/>
        <v>6217003860030142440100</v>
      </c>
      <c r="H296" t="s">
        <v>198</v>
      </c>
      <c r="I296" t="e">
        <f>VLOOKUP(G296,网银退!C:D,2,FALSE)</f>
        <v>#N/A</v>
      </c>
    </row>
    <row r="297" spans="1:17" ht="14.25">
      <c r="A297" t="s">
        <v>3384</v>
      </c>
      <c r="B297" t="s">
        <v>1245</v>
      </c>
      <c r="C297" t="s">
        <v>11972</v>
      </c>
      <c r="D297" t="s">
        <v>11968</v>
      </c>
      <c r="E297" t="s">
        <v>3386</v>
      </c>
      <c r="F297" s="15">
        <v>113</v>
      </c>
      <c r="G297" t="str">
        <f t="shared" si="4"/>
        <v>6228481920500023112113</v>
      </c>
      <c r="H297" t="s">
        <v>198</v>
      </c>
    </row>
    <row r="298" spans="1:17" ht="14.25">
      <c r="A298" t="s">
        <v>3388</v>
      </c>
      <c r="B298" t="s">
        <v>3387</v>
      </c>
      <c r="C298" t="s">
        <v>11972</v>
      </c>
      <c r="D298" t="s">
        <v>11968</v>
      </c>
      <c r="E298" t="s">
        <v>3386</v>
      </c>
      <c r="F298" s="15">
        <v>113</v>
      </c>
      <c r="G298" t="str">
        <f t="shared" si="4"/>
        <v>6228481920500023112113</v>
      </c>
      <c r="H298" t="s">
        <v>215</v>
      </c>
      <c r="I298" t="str">
        <f>VLOOKUP(G298,网银退!C:D,2,FALSE)</f>
        <v>20170705</v>
      </c>
    </row>
    <row r="299" spans="1:17" ht="14.25">
      <c r="A299" t="s">
        <v>3395</v>
      </c>
      <c r="B299" t="s">
        <v>1252</v>
      </c>
      <c r="C299" t="s">
        <v>11972</v>
      </c>
      <c r="D299" t="s">
        <v>11968</v>
      </c>
      <c r="E299" t="s">
        <v>3397</v>
      </c>
      <c r="F299" s="15">
        <v>400</v>
      </c>
      <c r="G299" t="str">
        <f t="shared" si="4"/>
        <v>6228483358344104376400</v>
      </c>
      <c r="H299" t="s">
        <v>198</v>
      </c>
      <c r="I299" t="e">
        <f>VLOOKUP(G299,网银退!C:D,2,FALSE)</f>
        <v>#N/A</v>
      </c>
    </row>
    <row r="300" spans="1:17" ht="14.25">
      <c r="A300" t="s">
        <v>3398</v>
      </c>
      <c r="B300" t="s">
        <v>1255</v>
      </c>
      <c r="C300" t="s">
        <v>11972</v>
      </c>
      <c r="D300" t="s">
        <v>11968</v>
      </c>
      <c r="E300" t="s">
        <v>3397</v>
      </c>
      <c r="F300" s="15">
        <v>100</v>
      </c>
      <c r="G300" t="str">
        <f t="shared" si="4"/>
        <v>6228483358344104376100</v>
      </c>
      <c r="H300" t="s">
        <v>198</v>
      </c>
      <c r="I300" t="e">
        <f>VLOOKUP(G300,网银退!C:D,2,FALSE)</f>
        <v>#N/A</v>
      </c>
    </row>
    <row r="301" spans="1:17" ht="14.25">
      <c r="A301" t="s">
        <v>3400</v>
      </c>
      <c r="B301" t="s">
        <v>1258</v>
      </c>
      <c r="C301" t="s">
        <v>11972</v>
      </c>
      <c r="D301" t="s">
        <v>11968</v>
      </c>
      <c r="E301" t="s">
        <v>3402</v>
      </c>
      <c r="F301" s="15">
        <v>5001</v>
      </c>
      <c r="G301" t="str">
        <f t="shared" si="4"/>
        <v>62170038600112202495001</v>
      </c>
      <c r="H301" t="s">
        <v>198</v>
      </c>
      <c r="I301" t="e">
        <f>VLOOKUP(G301,网银退!C:D,2,FALSE)</f>
        <v>#N/A</v>
      </c>
    </row>
    <row r="302" spans="1:17" ht="14.25">
      <c r="A302" t="s">
        <v>3403</v>
      </c>
      <c r="B302" t="s">
        <v>1261</v>
      </c>
      <c r="C302" t="s">
        <v>11972</v>
      </c>
      <c r="D302" t="s">
        <v>11968</v>
      </c>
      <c r="E302" t="s">
        <v>3405</v>
      </c>
      <c r="F302" s="15">
        <v>900</v>
      </c>
      <c r="G302" t="str">
        <f t="shared" si="4"/>
        <v>6231900000072152073900</v>
      </c>
      <c r="H302" t="s">
        <v>198</v>
      </c>
      <c r="I302" t="e">
        <f>VLOOKUP(G302,网银退!C:D,2,FALSE)</f>
        <v>#N/A</v>
      </c>
    </row>
    <row r="303" spans="1:17" ht="14.25">
      <c r="A303" t="s">
        <v>3409</v>
      </c>
      <c r="B303" t="s">
        <v>1266</v>
      </c>
      <c r="C303" t="s">
        <v>11972</v>
      </c>
      <c r="D303" t="s">
        <v>11968</v>
      </c>
      <c r="E303" t="s">
        <v>3411</v>
      </c>
      <c r="F303" s="15">
        <v>303</v>
      </c>
      <c r="G303" t="str">
        <f t="shared" si="4"/>
        <v>6212262507005288735303</v>
      </c>
      <c r="H303" t="s">
        <v>198</v>
      </c>
      <c r="I303" t="e">
        <f>VLOOKUP(G303,网银退!C:D,2,FALSE)</f>
        <v>#N/A</v>
      </c>
    </row>
    <row r="304" spans="1:17" ht="14.25">
      <c r="A304" t="s">
        <v>3412</v>
      </c>
      <c r="B304" t="s">
        <v>1269</v>
      </c>
      <c r="C304" t="s">
        <v>11972</v>
      </c>
      <c r="D304" t="s">
        <v>11968</v>
      </c>
      <c r="E304" t="s">
        <v>3378</v>
      </c>
      <c r="F304" s="15">
        <v>2785</v>
      </c>
      <c r="G304" t="str">
        <f t="shared" si="4"/>
        <v>43674820573815752785</v>
      </c>
      <c r="H304" t="s">
        <v>198</v>
      </c>
      <c r="I304" t="e">
        <f>VLOOKUP(G304,网银退!C:D,2,FALSE)</f>
        <v>#N/A</v>
      </c>
      <c r="P304"/>
      <c r="Q304"/>
    </row>
    <row r="305" spans="1:9" ht="14.25">
      <c r="A305" t="s">
        <v>3414</v>
      </c>
      <c r="B305" t="s">
        <v>1272</v>
      </c>
      <c r="C305" t="s">
        <v>11972</v>
      </c>
      <c r="D305" t="s">
        <v>11968</v>
      </c>
      <c r="E305" t="s">
        <v>3416</v>
      </c>
      <c r="F305" s="15">
        <v>4</v>
      </c>
      <c r="G305" t="str">
        <f t="shared" si="4"/>
        <v>62170038600007254714</v>
      </c>
      <c r="H305" t="s">
        <v>198</v>
      </c>
      <c r="I305" t="e">
        <f>VLOOKUP(G305,网银退!C:D,2,FALSE)</f>
        <v>#N/A</v>
      </c>
    </row>
    <row r="306" spans="1:9" ht="14.25">
      <c r="A306" t="s">
        <v>3418</v>
      </c>
      <c r="B306" t="s">
        <v>3417</v>
      </c>
      <c r="C306" t="s">
        <v>11972</v>
      </c>
      <c r="D306" t="s">
        <v>11968</v>
      </c>
      <c r="E306" t="s">
        <v>3420</v>
      </c>
      <c r="F306" s="15">
        <v>4500</v>
      </c>
      <c r="G306" t="str">
        <f t="shared" si="4"/>
        <v>62178527000064922904500</v>
      </c>
      <c r="H306" t="s">
        <v>215</v>
      </c>
      <c r="I306" t="str">
        <f>VLOOKUP(G306,网银退!C:D,2,FALSE)</f>
        <v>20170705</v>
      </c>
    </row>
    <row r="307" spans="1:9" ht="14.25">
      <c r="A307" t="s">
        <v>3421</v>
      </c>
      <c r="B307" t="s">
        <v>1277</v>
      </c>
      <c r="C307" t="s">
        <v>11972</v>
      </c>
      <c r="D307" t="s">
        <v>11968</v>
      </c>
      <c r="E307" t="s">
        <v>3423</v>
      </c>
      <c r="F307" s="15">
        <v>132</v>
      </c>
      <c r="G307" t="str">
        <f t="shared" si="4"/>
        <v>6228481045555892573132</v>
      </c>
      <c r="H307" t="s">
        <v>198</v>
      </c>
      <c r="I307" t="e">
        <f>VLOOKUP(G307,网银退!C:D,2,FALSE)</f>
        <v>#N/A</v>
      </c>
    </row>
    <row r="308" spans="1:9" ht="14.25">
      <c r="A308" t="s">
        <v>3424</v>
      </c>
      <c r="B308" t="s">
        <v>1280</v>
      </c>
      <c r="C308" t="s">
        <v>11972</v>
      </c>
      <c r="D308" t="s">
        <v>11968</v>
      </c>
      <c r="E308" t="s">
        <v>3426</v>
      </c>
      <c r="F308" s="15">
        <v>100</v>
      </c>
      <c r="G308" t="str">
        <f t="shared" si="4"/>
        <v>6231900000049741529100</v>
      </c>
      <c r="H308" t="s">
        <v>198</v>
      </c>
      <c r="I308" t="e">
        <f>VLOOKUP(G308,网银退!C:D,2,FALSE)</f>
        <v>#N/A</v>
      </c>
    </row>
    <row r="309" spans="1:9" ht="14.25">
      <c r="A309" t="s">
        <v>3427</v>
      </c>
      <c r="B309" t="s">
        <v>1283</v>
      </c>
      <c r="C309" t="s">
        <v>11972</v>
      </c>
      <c r="D309" t="s">
        <v>11968</v>
      </c>
      <c r="E309" t="s">
        <v>3429</v>
      </c>
      <c r="F309" s="15">
        <v>407</v>
      </c>
      <c r="G309" t="str">
        <f t="shared" si="4"/>
        <v>6212812502000254506407</v>
      </c>
      <c r="H309" t="s">
        <v>198</v>
      </c>
      <c r="I309" t="e">
        <f>VLOOKUP(G309,网银退!C:D,2,FALSE)</f>
        <v>#N/A</v>
      </c>
    </row>
    <row r="310" spans="1:9" ht="14.25">
      <c r="A310" t="s">
        <v>3430</v>
      </c>
      <c r="B310" t="s">
        <v>1286</v>
      </c>
      <c r="C310" t="s">
        <v>11972</v>
      </c>
      <c r="D310" t="s">
        <v>11968</v>
      </c>
      <c r="E310" t="s">
        <v>3432</v>
      </c>
      <c r="F310" s="15">
        <v>345</v>
      </c>
      <c r="G310" t="str">
        <f t="shared" si="4"/>
        <v>6217003890003203630345</v>
      </c>
      <c r="H310" t="s">
        <v>198</v>
      </c>
      <c r="I310" t="e">
        <f>VLOOKUP(G310,网银退!C:D,2,FALSE)</f>
        <v>#N/A</v>
      </c>
    </row>
    <row r="311" spans="1:9" ht="14.25">
      <c r="A311" t="s">
        <v>3433</v>
      </c>
      <c r="B311" t="s">
        <v>1289</v>
      </c>
      <c r="C311" t="s">
        <v>11972</v>
      </c>
      <c r="D311" t="s">
        <v>11968</v>
      </c>
      <c r="E311" t="s">
        <v>2685</v>
      </c>
      <c r="F311" s="15">
        <v>143</v>
      </c>
      <c r="G311" t="str">
        <f t="shared" si="4"/>
        <v>6226300720471498143</v>
      </c>
      <c r="H311" t="s">
        <v>198</v>
      </c>
      <c r="I311" t="e">
        <f>VLOOKUP(G311,网银退!C:D,2,FALSE)</f>
        <v>#N/A</v>
      </c>
    </row>
    <row r="312" spans="1:9" ht="14.25">
      <c r="A312" t="s">
        <v>3435</v>
      </c>
      <c r="B312" t="s">
        <v>1290</v>
      </c>
      <c r="C312" t="s">
        <v>11972</v>
      </c>
      <c r="D312" t="s">
        <v>11968</v>
      </c>
      <c r="E312" t="s">
        <v>2390</v>
      </c>
      <c r="F312" s="15">
        <v>896</v>
      </c>
      <c r="G312" t="str">
        <f t="shared" si="4"/>
        <v>6236683860002329543896</v>
      </c>
      <c r="H312" t="s">
        <v>198</v>
      </c>
      <c r="I312" t="e">
        <f>VLOOKUP(G312,网银退!C:D,2,FALSE)</f>
        <v>#N/A</v>
      </c>
    </row>
    <row r="313" spans="1:9" ht="14.25">
      <c r="A313" t="s">
        <v>3437</v>
      </c>
      <c r="B313" t="s">
        <v>1291</v>
      </c>
      <c r="C313" t="s">
        <v>11972</v>
      </c>
      <c r="D313" t="s">
        <v>11968</v>
      </c>
      <c r="E313" t="s">
        <v>3439</v>
      </c>
      <c r="F313" s="15">
        <v>3014</v>
      </c>
      <c r="G313" t="str">
        <f t="shared" si="4"/>
        <v>62178527000107178983014</v>
      </c>
      <c r="H313" t="s">
        <v>198</v>
      </c>
      <c r="I313" t="e">
        <f>VLOOKUP(G313,网银退!C:D,2,FALSE)</f>
        <v>#N/A</v>
      </c>
    </row>
    <row r="314" spans="1:9" ht="14.25">
      <c r="A314" t="s">
        <v>3441</v>
      </c>
      <c r="B314" t="s">
        <v>3440</v>
      </c>
      <c r="C314" t="s">
        <v>11972</v>
      </c>
      <c r="D314" t="s">
        <v>11968</v>
      </c>
      <c r="E314" t="s">
        <v>3443</v>
      </c>
      <c r="F314" s="15">
        <v>214</v>
      </c>
      <c r="G314" t="str">
        <f t="shared" si="4"/>
        <v>6228480868178009171214</v>
      </c>
      <c r="H314" t="s">
        <v>215</v>
      </c>
      <c r="I314" t="str">
        <f>VLOOKUP(G314,网银退!C:D,2,FALSE)</f>
        <v>20170705</v>
      </c>
    </row>
    <row r="315" spans="1:9" ht="14.25">
      <c r="A315" t="s">
        <v>3444</v>
      </c>
      <c r="B315" t="s">
        <v>1296</v>
      </c>
      <c r="C315" t="s">
        <v>11972</v>
      </c>
      <c r="D315" t="s">
        <v>11968</v>
      </c>
      <c r="E315" t="s">
        <v>3446</v>
      </c>
      <c r="F315" s="15">
        <v>484</v>
      </c>
      <c r="G315" t="str">
        <f t="shared" si="4"/>
        <v>6217003860030732877484</v>
      </c>
      <c r="H315" t="s">
        <v>198</v>
      </c>
      <c r="I315" t="e">
        <f>VLOOKUP(G315,网银退!C:D,2,FALSE)</f>
        <v>#N/A</v>
      </c>
    </row>
    <row r="316" spans="1:9" ht="14.25">
      <c r="A316" t="s">
        <v>3447</v>
      </c>
      <c r="B316" t="s">
        <v>1299</v>
      </c>
      <c r="C316" t="s">
        <v>11972</v>
      </c>
      <c r="D316" t="s">
        <v>11968</v>
      </c>
      <c r="E316" t="s">
        <v>3449</v>
      </c>
      <c r="F316" s="15">
        <v>9</v>
      </c>
      <c r="G316" t="str">
        <f t="shared" si="4"/>
        <v>62284808680990654769</v>
      </c>
      <c r="H316" t="s">
        <v>198</v>
      </c>
      <c r="I316" t="e">
        <f>VLOOKUP(G316,网银退!C:D,2,FALSE)</f>
        <v>#N/A</v>
      </c>
    </row>
    <row r="317" spans="1:9" ht="14.25">
      <c r="A317" t="s">
        <v>3450</v>
      </c>
      <c r="B317" t="s">
        <v>1302</v>
      </c>
      <c r="C317" t="s">
        <v>11972</v>
      </c>
      <c r="D317" t="s">
        <v>11968</v>
      </c>
      <c r="E317" t="s">
        <v>3452</v>
      </c>
      <c r="F317" s="15">
        <v>2230</v>
      </c>
      <c r="G317" t="str">
        <f t="shared" si="4"/>
        <v>62284819380566819762230</v>
      </c>
      <c r="H317" t="s">
        <v>198</v>
      </c>
      <c r="I317" t="e">
        <f>VLOOKUP(G317,网银退!C:D,2,FALSE)</f>
        <v>#N/A</v>
      </c>
    </row>
    <row r="318" spans="1:9" ht="14.25">
      <c r="A318" t="s">
        <v>3453</v>
      </c>
      <c r="B318" t="s">
        <v>1305</v>
      </c>
      <c r="C318" t="s">
        <v>11972</v>
      </c>
      <c r="D318" t="s">
        <v>11968</v>
      </c>
      <c r="E318" t="s">
        <v>3455</v>
      </c>
      <c r="F318" s="15">
        <v>200</v>
      </c>
      <c r="G318" t="str">
        <f t="shared" si="4"/>
        <v>6225883880342063200</v>
      </c>
      <c r="H318" t="s">
        <v>198</v>
      </c>
      <c r="I318" t="e">
        <f>VLOOKUP(G318,网银退!C:D,2,FALSE)</f>
        <v>#N/A</v>
      </c>
    </row>
    <row r="319" spans="1:9" ht="14.25">
      <c r="A319" t="s">
        <v>3456</v>
      </c>
      <c r="B319" t="s">
        <v>1308</v>
      </c>
      <c r="C319" t="s">
        <v>11972</v>
      </c>
      <c r="D319" t="s">
        <v>11968</v>
      </c>
      <c r="E319" t="s">
        <v>3458</v>
      </c>
      <c r="F319" s="15">
        <v>740</v>
      </c>
      <c r="G319" t="str">
        <f t="shared" si="4"/>
        <v>6259075385649808740</v>
      </c>
      <c r="H319" t="s">
        <v>198</v>
      </c>
      <c r="I319" t="e">
        <f>VLOOKUP(G319,网银退!C:D,2,FALSE)</f>
        <v>#N/A</v>
      </c>
    </row>
    <row r="320" spans="1:9" ht="14.25">
      <c r="A320" t="s">
        <v>3459</v>
      </c>
      <c r="B320" t="s">
        <v>1311</v>
      </c>
      <c r="C320" t="s">
        <v>11972</v>
      </c>
      <c r="D320" t="s">
        <v>11968</v>
      </c>
      <c r="E320" t="s">
        <v>3461</v>
      </c>
      <c r="F320" s="15">
        <v>30</v>
      </c>
      <c r="G320" t="str">
        <f t="shared" si="4"/>
        <v>621787270000008244030</v>
      </c>
      <c r="H320" t="s">
        <v>198</v>
      </c>
      <c r="I320" t="e">
        <f>VLOOKUP(G320,网银退!C:D,2,FALSE)</f>
        <v>#N/A</v>
      </c>
    </row>
    <row r="321" spans="1:9" ht="14.25">
      <c r="A321" t="s">
        <v>3462</v>
      </c>
      <c r="B321" t="s">
        <v>1314</v>
      </c>
      <c r="C321" t="s">
        <v>11972</v>
      </c>
      <c r="D321" t="s">
        <v>11968</v>
      </c>
      <c r="E321" t="s">
        <v>3464</v>
      </c>
      <c r="F321" s="15">
        <v>332</v>
      </c>
      <c r="G321" t="str">
        <f t="shared" si="4"/>
        <v>6236683960000551807332</v>
      </c>
      <c r="H321" t="s">
        <v>198</v>
      </c>
      <c r="I321" t="e">
        <f>VLOOKUP(G321,网银退!C:D,2,FALSE)</f>
        <v>#N/A</v>
      </c>
    </row>
    <row r="322" spans="1:9" ht="14.25">
      <c r="A322" t="s">
        <v>3471</v>
      </c>
      <c r="B322" t="s">
        <v>1319</v>
      </c>
      <c r="C322" t="s">
        <v>11972</v>
      </c>
      <c r="D322" t="s">
        <v>11968</v>
      </c>
      <c r="E322" t="s">
        <v>3473</v>
      </c>
      <c r="F322" s="15">
        <v>1792</v>
      </c>
      <c r="G322" t="str">
        <f t="shared" si="4"/>
        <v>62305820000514308511792</v>
      </c>
      <c r="H322" t="s">
        <v>198</v>
      </c>
      <c r="I322" t="e">
        <f>VLOOKUP(G322,网银退!C:D,2,FALSE)</f>
        <v>#N/A</v>
      </c>
    </row>
    <row r="323" spans="1:9" ht="14.25">
      <c r="A323" t="s">
        <v>3474</v>
      </c>
      <c r="B323" t="s">
        <v>1322</v>
      </c>
      <c r="C323" t="s">
        <v>11972</v>
      </c>
      <c r="D323" t="s">
        <v>11968</v>
      </c>
      <c r="E323" t="s">
        <v>3476</v>
      </c>
      <c r="F323" s="15">
        <v>1000</v>
      </c>
      <c r="G323" t="str">
        <f t="shared" ref="G323:G386" si="5">E323&amp;F323</f>
        <v>62101780020424095901000</v>
      </c>
      <c r="H323" t="s">
        <v>198</v>
      </c>
      <c r="I323" t="e">
        <f>VLOOKUP(G323,网银退!C:D,2,FALSE)</f>
        <v>#N/A</v>
      </c>
    </row>
    <row r="324" spans="1:9" ht="14.25">
      <c r="A324" t="s">
        <v>4600</v>
      </c>
      <c r="B324" t="s">
        <v>4599</v>
      </c>
      <c r="C324" t="s">
        <v>11973</v>
      </c>
      <c r="D324" t="s">
        <v>11968</v>
      </c>
      <c r="E324" t="s">
        <v>4601</v>
      </c>
      <c r="F324" s="15">
        <v>0.1</v>
      </c>
      <c r="G324" t="str">
        <f t="shared" si="5"/>
        <v>40636610103775180.1</v>
      </c>
      <c r="H324" t="s">
        <v>215</v>
      </c>
      <c r="I324" t="str">
        <f>VLOOKUP(G324,网银退!C:D,2,FALSE)</f>
        <v>20170706</v>
      </c>
    </row>
    <row r="325" spans="1:9" ht="14.25">
      <c r="A325" t="s">
        <v>3491</v>
      </c>
      <c r="B325" t="s">
        <v>1331</v>
      </c>
      <c r="C325" t="s">
        <v>11973</v>
      </c>
      <c r="D325" t="s">
        <v>11968</v>
      </c>
      <c r="E325" t="s">
        <v>3493</v>
      </c>
      <c r="F325" s="15">
        <v>1500</v>
      </c>
      <c r="G325" t="str">
        <f t="shared" si="5"/>
        <v>62508701850341051500</v>
      </c>
      <c r="H325" t="s">
        <v>198</v>
      </c>
      <c r="I325" t="e">
        <f>VLOOKUP(G325,网银退!C:D,2,FALSE)</f>
        <v>#N/A</v>
      </c>
    </row>
    <row r="326" spans="1:9" ht="14.25">
      <c r="A326" t="s">
        <v>3494</v>
      </c>
      <c r="B326" t="s">
        <v>1334</v>
      </c>
      <c r="C326" t="s">
        <v>11973</v>
      </c>
      <c r="D326" t="s">
        <v>11968</v>
      </c>
      <c r="E326" t="s">
        <v>3496</v>
      </c>
      <c r="F326" s="15">
        <v>825</v>
      </c>
      <c r="G326" t="str">
        <f t="shared" si="5"/>
        <v>6236683860003551947825</v>
      </c>
      <c r="H326" t="s">
        <v>198</v>
      </c>
      <c r="I326" t="e">
        <f>VLOOKUP(G326,网银退!C:D,2,FALSE)</f>
        <v>#N/A</v>
      </c>
    </row>
    <row r="327" spans="1:9" ht="14.25">
      <c r="A327" t="s">
        <v>3497</v>
      </c>
      <c r="B327" t="s">
        <v>1337</v>
      </c>
      <c r="C327" t="s">
        <v>11973</v>
      </c>
      <c r="D327" t="s">
        <v>11968</v>
      </c>
      <c r="E327" t="s">
        <v>3499</v>
      </c>
      <c r="F327" s="15">
        <v>1588</v>
      </c>
      <c r="G327" t="str">
        <f t="shared" si="5"/>
        <v>62220825070006126701588</v>
      </c>
      <c r="H327" t="s">
        <v>198</v>
      </c>
      <c r="I327" t="e">
        <f>VLOOKUP(G327,网银退!C:D,2,FALSE)</f>
        <v>#N/A</v>
      </c>
    </row>
    <row r="328" spans="1:9" ht="14.25">
      <c r="A328" t="s">
        <v>3503</v>
      </c>
      <c r="B328" t="s">
        <v>1342</v>
      </c>
      <c r="C328" t="s">
        <v>11973</v>
      </c>
      <c r="D328" t="s">
        <v>11968</v>
      </c>
      <c r="E328" t="s">
        <v>3505</v>
      </c>
      <c r="F328" s="15">
        <v>300</v>
      </c>
      <c r="G328" t="str">
        <f t="shared" si="5"/>
        <v>6231900000126536941300</v>
      </c>
      <c r="H328" t="s">
        <v>198</v>
      </c>
      <c r="I328" t="e">
        <f>VLOOKUP(G328,网银退!C:D,2,FALSE)</f>
        <v>#N/A</v>
      </c>
    </row>
    <row r="329" spans="1:9" ht="14.25">
      <c r="A329" t="s">
        <v>3506</v>
      </c>
      <c r="B329" t="s">
        <v>1345</v>
      </c>
      <c r="C329" t="s">
        <v>11973</v>
      </c>
      <c r="D329" t="s">
        <v>11968</v>
      </c>
      <c r="E329" t="s">
        <v>3508</v>
      </c>
      <c r="F329" s="15">
        <v>200</v>
      </c>
      <c r="G329" t="str">
        <f t="shared" si="5"/>
        <v>6217003860008643676200</v>
      </c>
      <c r="H329" t="s">
        <v>198</v>
      </c>
      <c r="I329" t="e">
        <f>VLOOKUP(G329,网银退!C:D,2,FALSE)</f>
        <v>#N/A</v>
      </c>
    </row>
    <row r="330" spans="1:9" ht="14.25">
      <c r="A330" t="s">
        <v>3509</v>
      </c>
      <c r="B330" t="s">
        <v>1348</v>
      </c>
      <c r="C330" t="s">
        <v>11973</v>
      </c>
      <c r="D330" t="s">
        <v>11968</v>
      </c>
      <c r="E330" t="s">
        <v>3499</v>
      </c>
      <c r="F330" s="15">
        <v>1000</v>
      </c>
      <c r="G330" t="str">
        <f t="shared" si="5"/>
        <v>62220825070006126701000</v>
      </c>
      <c r="H330" t="s">
        <v>198</v>
      </c>
      <c r="I330" t="e">
        <f>VLOOKUP(G330,网银退!C:D,2,FALSE)</f>
        <v>#N/A</v>
      </c>
    </row>
    <row r="331" spans="1:9" ht="14.25">
      <c r="A331" t="s">
        <v>3511</v>
      </c>
      <c r="B331" t="s">
        <v>1351</v>
      </c>
      <c r="C331" t="s">
        <v>11973</v>
      </c>
      <c r="D331" t="s">
        <v>11968</v>
      </c>
      <c r="E331" t="s">
        <v>3513</v>
      </c>
      <c r="F331" s="15">
        <v>992</v>
      </c>
      <c r="G331" t="str">
        <f t="shared" si="5"/>
        <v>6227003910330180795992</v>
      </c>
      <c r="H331" t="s">
        <v>198</v>
      </c>
      <c r="I331" t="e">
        <f>VLOOKUP(G331,网银退!C:D,2,FALSE)</f>
        <v>#N/A</v>
      </c>
    </row>
    <row r="332" spans="1:9" ht="14.25">
      <c r="A332" t="s">
        <v>3514</v>
      </c>
      <c r="B332" t="s">
        <v>1354</v>
      </c>
      <c r="C332" t="s">
        <v>11973</v>
      </c>
      <c r="D332" t="s">
        <v>11968</v>
      </c>
      <c r="E332" t="s">
        <v>3516</v>
      </c>
      <c r="F332" s="15">
        <v>100</v>
      </c>
      <c r="G332" t="str">
        <f t="shared" si="5"/>
        <v>6221765512902352100</v>
      </c>
      <c r="H332" t="s">
        <v>198</v>
      </c>
      <c r="I332" t="e">
        <f>VLOOKUP(G332,网银退!C:D,2,FALSE)</f>
        <v>#N/A</v>
      </c>
    </row>
    <row r="333" spans="1:9" ht="14.25">
      <c r="A333" t="s">
        <v>3517</v>
      </c>
      <c r="B333" t="s">
        <v>1357</v>
      </c>
      <c r="C333" t="s">
        <v>11973</v>
      </c>
      <c r="D333" t="s">
        <v>11968</v>
      </c>
      <c r="E333" t="s">
        <v>3519</v>
      </c>
      <c r="F333" s="15">
        <v>1505</v>
      </c>
      <c r="G333" t="str">
        <f t="shared" si="5"/>
        <v>62122625070005057781505</v>
      </c>
      <c r="H333" t="s">
        <v>198</v>
      </c>
      <c r="I333" t="e">
        <f>VLOOKUP(G333,网银退!C:D,2,FALSE)</f>
        <v>#N/A</v>
      </c>
    </row>
    <row r="334" spans="1:9" ht="14.25">
      <c r="A334" t="s">
        <v>3523</v>
      </c>
      <c r="B334" t="s">
        <v>1362</v>
      </c>
      <c r="C334" t="s">
        <v>11973</v>
      </c>
      <c r="D334" t="s">
        <v>11968</v>
      </c>
      <c r="E334" t="s">
        <v>3525</v>
      </c>
      <c r="F334" s="15">
        <v>641</v>
      </c>
      <c r="G334" t="str">
        <f t="shared" si="5"/>
        <v>3568570119240505641</v>
      </c>
      <c r="H334" t="s">
        <v>198</v>
      </c>
      <c r="I334" t="e">
        <f>VLOOKUP(G334,网银退!C:D,2,FALSE)</f>
        <v>#N/A</v>
      </c>
    </row>
    <row r="335" spans="1:9" ht="14.25">
      <c r="A335" t="s">
        <v>3527</v>
      </c>
      <c r="B335" t="s">
        <v>1365</v>
      </c>
      <c r="C335" t="s">
        <v>11973</v>
      </c>
      <c r="D335" t="s">
        <v>11968</v>
      </c>
      <c r="E335" t="s">
        <v>3529</v>
      </c>
      <c r="F335" s="15">
        <v>1000</v>
      </c>
      <c r="G335" t="str">
        <f t="shared" si="5"/>
        <v>62179973000267563151000</v>
      </c>
      <c r="H335" t="s">
        <v>198</v>
      </c>
      <c r="I335" t="e">
        <f>VLOOKUP(G335,网银退!C:D,2,FALSE)</f>
        <v>#N/A</v>
      </c>
    </row>
    <row r="336" spans="1:9" ht="14.25">
      <c r="A336" t="s">
        <v>3530</v>
      </c>
      <c r="B336" t="s">
        <v>1368</v>
      </c>
      <c r="C336" t="s">
        <v>11973</v>
      </c>
      <c r="D336" t="s">
        <v>11968</v>
      </c>
      <c r="E336" t="s">
        <v>3529</v>
      </c>
      <c r="F336" s="15">
        <v>9000</v>
      </c>
      <c r="G336" t="str">
        <f t="shared" si="5"/>
        <v>62179973000267563159000</v>
      </c>
      <c r="H336" t="s">
        <v>198</v>
      </c>
      <c r="I336" t="e">
        <f>VLOOKUP(G336,网银退!C:D,2,FALSE)</f>
        <v>#N/A</v>
      </c>
    </row>
    <row r="337" spans="1:9" ht="14.25">
      <c r="A337" t="s">
        <v>3532</v>
      </c>
      <c r="B337" t="s">
        <v>1369</v>
      </c>
      <c r="C337" t="s">
        <v>11973</v>
      </c>
      <c r="D337" t="s">
        <v>11968</v>
      </c>
      <c r="E337" t="s">
        <v>3534</v>
      </c>
      <c r="F337" s="15">
        <v>132</v>
      </c>
      <c r="G337" t="str">
        <f t="shared" si="5"/>
        <v>6228463618000928572132</v>
      </c>
      <c r="H337" t="s">
        <v>198</v>
      </c>
      <c r="I337" t="e">
        <f>VLOOKUP(G337,网银退!C:D,2,FALSE)</f>
        <v>#N/A</v>
      </c>
    </row>
    <row r="338" spans="1:9" ht="14.25">
      <c r="A338" t="s">
        <v>3535</v>
      </c>
      <c r="B338" t="s">
        <v>1372</v>
      </c>
      <c r="C338" t="s">
        <v>11973</v>
      </c>
      <c r="D338" t="s">
        <v>11968</v>
      </c>
      <c r="E338" t="s">
        <v>3537</v>
      </c>
      <c r="F338" s="15">
        <v>400</v>
      </c>
      <c r="G338" t="str">
        <f t="shared" si="5"/>
        <v>6227003860150138979400</v>
      </c>
      <c r="H338" t="s">
        <v>198</v>
      </c>
      <c r="I338" t="e">
        <f>VLOOKUP(G338,网银退!C:D,2,FALSE)</f>
        <v>#N/A</v>
      </c>
    </row>
    <row r="339" spans="1:9" ht="14.25">
      <c r="A339" t="s">
        <v>3542</v>
      </c>
      <c r="B339" t="s">
        <v>1378</v>
      </c>
      <c r="C339" t="s">
        <v>11973</v>
      </c>
      <c r="D339" t="s">
        <v>11968</v>
      </c>
      <c r="E339" t="s">
        <v>3544</v>
      </c>
      <c r="F339" s="15">
        <v>9999</v>
      </c>
      <c r="G339" t="str">
        <f t="shared" si="5"/>
        <v>62284838661166685689999</v>
      </c>
      <c r="H339" t="s">
        <v>198</v>
      </c>
      <c r="I339" t="e">
        <f>VLOOKUP(G339,网银退!C:D,2,FALSE)</f>
        <v>#N/A</v>
      </c>
    </row>
    <row r="340" spans="1:9" ht="14.25">
      <c r="A340" t="s">
        <v>3545</v>
      </c>
      <c r="B340" t="s">
        <v>1381</v>
      </c>
      <c r="C340" t="s">
        <v>11973</v>
      </c>
      <c r="D340" t="s">
        <v>11968</v>
      </c>
      <c r="E340" t="s">
        <v>3544</v>
      </c>
      <c r="F340" s="15">
        <v>15</v>
      </c>
      <c r="G340" t="str">
        <f t="shared" si="5"/>
        <v>622848386611666856815</v>
      </c>
      <c r="H340" t="s">
        <v>198</v>
      </c>
      <c r="I340" t="e">
        <f>VLOOKUP(G340,网银退!C:D,2,FALSE)</f>
        <v>#N/A</v>
      </c>
    </row>
    <row r="341" spans="1:9" ht="14.25">
      <c r="A341" t="s">
        <v>3548</v>
      </c>
      <c r="B341" t="s">
        <v>1382</v>
      </c>
      <c r="C341" t="s">
        <v>11973</v>
      </c>
      <c r="D341" t="s">
        <v>11968</v>
      </c>
      <c r="E341" t="s">
        <v>3547</v>
      </c>
      <c r="F341" s="15">
        <v>486</v>
      </c>
      <c r="G341" t="str">
        <f t="shared" si="5"/>
        <v>6231900000118779475486</v>
      </c>
      <c r="H341" t="s">
        <v>198</v>
      </c>
      <c r="I341" t="e">
        <f>VLOOKUP(G341,网银退!C:D,2,FALSE)</f>
        <v>#N/A</v>
      </c>
    </row>
    <row r="342" spans="1:9" ht="14.25">
      <c r="A342" t="s">
        <v>3550</v>
      </c>
      <c r="B342" t="s">
        <v>1385</v>
      </c>
      <c r="C342" t="s">
        <v>11973</v>
      </c>
      <c r="D342" t="s">
        <v>11968</v>
      </c>
      <c r="E342" t="s">
        <v>3552</v>
      </c>
      <c r="F342" s="15">
        <v>1451</v>
      </c>
      <c r="G342" t="str">
        <f t="shared" si="5"/>
        <v>62148387142625911451</v>
      </c>
      <c r="H342" t="s">
        <v>198</v>
      </c>
      <c r="I342" t="e">
        <f>VLOOKUP(G342,网银退!C:D,2,FALSE)</f>
        <v>#N/A</v>
      </c>
    </row>
    <row r="343" spans="1:9" ht="14.25">
      <c r="A343" t="s">
        <v>3556</v>
      </c>
      <c r="B343" t="s">
        <v>1390</v>
      </c>
      <c r="C343" t="s">
        <v>11973</v>
      </c>
      <c r="D343" t="s">
        <v>11968</v>
      </c>
      <c r="E343" t="s">
        <v>2635</v>
      </c>
      <c r="F343" s="15">
        <v>63</v>
      </c>
      <c r="G343" t="str">
        <f t="shared" si="5"/>
        <v>622848386088269561663</v>
      </c>
      <c r="H343" t="s">
        <v>198</v>
      </c>
      <c r="I343" t="e">
        <f>VLOOKUP(G343,网银退!C:D,2,FALSE)</f>
        <v>#N/A</v>
      </c>
    </row>
    <row r="344" spans="1:9" ht="14.25">
      <c r="A344" t="s">
        <v>3558</v>
      </c>
      <c r="B344" t="s">
        <v>1393</v>
      </c>
      <c r="C344" t="s">
        <v>11973</v>
      </c>
      <c r="D344" t="s">
        <v>11968</v>
      </c>
      <c r="E344" t="s">
        <v>3560</v>
      </c>
      <c r="F344" s="15">
        <v>265</v>
      </c>
      <c r="G344" t="str">
        <f t="shared" si="5"/>
        <v>6228483611207726416265</v>
      </c>
      <c r="H344" t="s">
        <v>198</v>
      </c>
      <c r="I344" t="e">
        <f>VLOOKUP(G344,网银退!C:D,2,FALSE)</f>
        <v>#N/A</v>
      </c>
    </row>
    <row r="345" spans="1:9" ht="14.25">
      <c r="A345" t="s">
        <v>3562</v>
      </c>
      <c r="B345" t="s">
        <v>3561</v>
      </c>
      <c r="C345" t="s">
        <v>11973</v>
      </c>
      <c r="D345" t="s">
        <v>11968</v>
      </c>
      <c r="E345" t="s">
        <v>3560</v>
      </c>
      <c r="F345" s="15">
        <v>47</v>
      </c>
      <c r="G345" t="str">
        <f t="shared" si="5"/>
        <v>622848361120772641647</v>
      </c>
      <c r="H345" t="s">
        <v>215</v>
      </c>
      <c r="I345" t="str">
        <f>VLOOKUP(G345,网银退!C:D,2,FALSE)</f>
        <v>20170706</v>
      </c>
    </row>
    <row r="346" spans="1:9" ht="14.25">
      <c r="A346" t="s">
        <v>3564</v>
      </c>
      <c r="B346" t="s">
        <v>1398</v>
      </c>
      <c r="C346" t="s">
        <v>11973</v>
      </c>
      <c r="D346" t="s">
        <v>11968</v>
      </c>
      <c r="E346" t="s">
        <v>3566</v>
      </c>
      <c r="F346" s="15">
        <v>996</v>
      </c>
      <c r="G346" t="str">
        <f t="shared" si="5"/>
        <v>6230210070009554996</v>
      </c>
      <c r="H346" t="s">
        <v>198</v>
      </c>
      <c r="I346" t="e">
        <f>VLOOKUP(G346,网银退!C:D,2,FALSE)</f>
        <v>#N/A</v>
      </c>
    </row>
    <row r="347" spans="1:9" ht="14.25">
      <c r="A347" t="s">
        <v>3567</v>
      </c>
      <c r="B347" t="s">
        <v>1399</v>
      </c>
      <c r="C347" t="s">
        <v>11973</v>
      </c>
      <c r="D347" t="s">
        <v>11968</v>
      </c>
      <c r="E347" t="s">
        <v>3569</v>
      </c>
      <c r="F347" s="15">
        <v>300</v>
      </c>
      <c r="G347" t="str">
        <f t="shared" si="5"/>
        <v>6231900023402788655300</v>
      </c>
      <c r="H347" t="s">
        <v>198</v>
      </c>
      <c r="I347" t="e">
        <f>VLOOKUP(G347,网银退!C:D,2,FALSE)</f>
        <v>#N/A</v>
      </c>
    </row>
    <row r="348" spans="1:9" ht="14.25">
      <c r="A348" t="s">
        <v>3570</v>
      </c>
      <c r="B348" t="s">
        <v>1402</v>
      </c>
      <c r="C348" t="s">
        <v>11973</v>
      </c>
      <c r="D348" t="s">
        <v>11968</v>
      </c>
      <c r="E348" t="s">
        <v>3572</v>
      </c>
      <c r="F348" s="15">
        <v>144</v>
      </c>
      <c r="G348" t="str">
        <f t="shared" si="5"/>
        <v>6222082502009653890144</v>
      </c>
      <c r="H348" t="s">
        <v>198</v>
      </c>
      <c r="I348" t="e">
        <f>VLOOKUP(G348,网银退!C:D,2,FALSE)</f>
        <v>#N/A</v>
      </c>
    </row>
    <row r="349" spans="1:9" ht="14.25">
      <c r="A349" t="s">
        <v>3573</v>
      </c>
      <c r="B349" t="s">
        <v>1405</v>
      </c>
      <c r="C349" t="s">
        <v>11973</v>
      </c>
      <c r="D349" t="s">
        <v>11968</v>
      </c>
      <c r="E349" t="s">
        <v>3575</v>
      </c>
      <c r="F349" s="15">
        <v>541</v>
      </c>
      <c r="G349" t="str">
        <f t="shared" si="5"/>
        <v>6217003860021129158541</v>
      </c>
      <c r="H349" t="s">
        <v>198</v>
      </c>
      <c r="I349" t="e">
        <f>VLOOKUP(G349,网银退!C:D,2,FALSE)</f>
        <v>#N/A</v>
      </c>
    </row>
    <row r="350" spans="1:9" ht="14.25">
      <c r="A350" t="s">
        <v>3576</v>
      </c>
      <c r="B350" t="s">
        <v>1408</v>
      </c>
      <c r="C350" t="s">
        <v>11973</v>
      </c>
      <c r="D350" t="s">
        <v>11968</v>
      </c>
      <c r="E350" t="s">
        <v>3578</v>
      </c>
      <c r="F350" s="15">
        <v>434</v>
      </c>
      <c r="G350" t="str">
        <f t="shared" si="5"/>
        <v>6259585201501439434</v>
      </c>
      <c r="H350" t="s">
        <v>198</v>
      </c>
      <c r="I350" t="e">
        <f>VLOOKUP(G350,网银退!C:D,2,FALSE)</f>
        <v>#N/A</v>
      </c>
    </row>
    <row r="351" spans="1:9" ht="14.25">
      <c r="A351" t="s">
        <v>3579</v>
      </c>
      <c r="B351" t="s">
        <v>1411</v>
      </c>
      <c r="C351" t="s">
        <v>11973</v>
      </c>
      <c r="D351" t="s">
        <v>11968</v>
      </c>
      <c r="E351" t="s">
        <v>3581</v>
      </c>
      <c r="F351" s="15">
        <v>1000</v>
      </c>
      <c r="G351" t="str">
        <f t="shared" si="5"/>
        <v>62276152747332771000</v>
      </c>
      <c r="H351" t="s">
        <v>198</v>
      </c>
      <c r="I351" t="e">
        <f>VLOOKUP(G351,网银退!C:D,2,FALSE)</f>
        <v>#N/A</v>
      </c>
    </row>
    <row r="352" spans="1:9" ht="14.25">
      <c r="A352" t="s">
        <v>3582</v>
      </c>
      <c r="B352" t="s">
        <v>1414</v>
      </c>
      <c r="C352" t="s">
        <v>11973</v>
      </c>
      <c r="D352" t="s">
        <v>11968</v>
      </c>
      <c r="E352" t="s">
        <v>3581</v>
      </c>
      <c r="F352" s="15">
        <v>500</v>
      </c>
      <c r="G352" t="str">
        <f t="shared" si="5"/>
        <v>6227615274733277500</v>
      </c>
      <c r="H352" t="s">
        <v>198</v>
      </c>
      <c r="I352" t="e">
        <f>VLOOKUP(G352,网银退!C:D,2,FALSE)</f>
        <v>#N/A</v>
      </c>
    </row>
    <row r="353" spans="1:9" ht="14.25">
      <c r="A353" t="s">
        <v>3587</v>
      </c>
      <c r="B353" t="s">
        <v>1417</v>
      </c>
      <c r="C353" t="s">
        <v>11973</v>
      </c>
      <c r="D353" t="s">
        <v>11968</v>
      </c>
      <c r="E353" t="s">
        <v>3589</v>
      </c>
      <c r="F353" s="15">
        <v>258</v>
      </c>
      <c r="G353" t="str">
        <f t="shared" si="5"/>
        <v>6225757586078157258</v>
      </c>
      <c r="H353" t="s">
        <v>198</v>
      </c>
      <c r="I353" t="e">
        <f>VLOOKUP(G353,网银退!C:D,2,FALSE)</f>
        <v>#N/A</v>
      </c>
    </row>
    <row r="354" spans="1:9" ht="14.25">
      <c r="A354" t="s">
        <v>3590</v>
      </c>
      <c r="B354" t="s">
        <v>1420</v>
      </c>
      <c r="C354" t="s">
        <v>11973</v>
      </c>
      <c r="D354" t="s">
        <v>11968</v>
      </c>
      <c r="E354" t="s">
        <v>3592</v>
      </c>
      <c r="F354" s="15">
        <v>300</v>
      </c>
      <c r="G354" t="str">
        <f t="shared" si="5"/>
        <v>6226580073094399300</v>
      </c>
      <c r="H354" t="s">
        <v>198</v>
      </c>
      <c r="I354" t="e">
        <f>VLOOKUP(G354,网银退!C:D,2,FALSE)</f>
        <v>#N/A</v>
      </c>
    </row>
    <row r="355" spans="1:9" ht="14.25">
      <c r="A355" t="s">
        <v>3593</v>
      </c>
      <c r="B355" t="s">
        <v>1423</v>
      </c>
      <c r="C355" t="s">
        <v>11973</v>
      </c>
      <c r="D355" t="s">
        <v>11968</v>
      </c>
      <c r="E355" t="s">
        <v>3595</v>
      </c>
      <c r="F355" s="15">
        <v>350</v>
      </c>
      <c r="G355" t="str">
        <f t="shared" si="5"/>
        <v>6228930001159065477350</v>
      </c>
      <c r="H355" t="s">
        <v>198</v>
      </c>
      <c r="I355" t="e">
        <f>VLOOKUP(G355,网银退!C:D,2,FALSE)</f>
        <v>#N/A</v>
      </c>
    </row>
    <row r="356" spans="1:9" ht="14.25">
      <c r="A356" t="s">
        <v>3596</v>
      </c>
      <c r="B356" t="s">
        <v>1426</v>
      </c>
      <c r="C356" t="s">
        <v>11973</v>
      </c>
      <c r="D356" t="s">
        <v>11968</v>
      </c>
      <c r="E356" t="s">
        <v>3595</v>
      </c>
      <c r="F356" s="15">
        <v>752</v>
      </c>
      <c r="G356" t="str">
        <f t="shared" si="5"/>
        <v>6228930001159065477752</v>
      </c>
      <c r="H356" t="s">
        <v>198</v>
      </c>
      <c r="I356" t="e">
        <f>VLOOKUP(G356,网银退!C:D,2,FALSE)</f>
        <v>#N/A</v>
      </c>
    </row>
    <row r="357" spans="1:9" ht="14.25">
      <c r="A357" t="s">
        <v>3601</v>
      </c>
      <c r="B357" t="s">
        <v>3600</v>
      </c>
      <c r="C357" t="s">
        <v>11973</v>
      </c>
      <c r="D357" t="s">
        <v>11968</v>
      </c>
      <c r="E357" t="s">
        <v>3603</v>
      </c>
      <c r="F357" s="15">
        <v>500</v>
      </c>
      <c r="G357" t="str">
        <f t="shared" si="5"/>
        <v>6259960233072305500</v>
      </c>
      <c r="H357" t="s">
        <v>215</v>
      </c>
      <c r="I357" t="str">
        <f>VLOOKUP(G357,网银退!C:D,2,FALSE)</f>
        <v>20170706</v>
      </c>
    </row>
    <row r="358" spans="1:9" ht="14.25">
      <c r="A358" t="s">
        <v>3607</v>
      </c>
      <c r="B358" t="s">
        <v>1433</v>
      </c>
      <c r="C358" t="s">
        <v>11973</v>
      </c>
      <c r="D358" t="s">
        <v>11968</v>
      </c>
      <c r="E358" t="s">
        <v>3609</v>
      </c>
      <c r="F358" s="15">
        <v>800</v>
      </c>
      <c r="G358" t="str">
        <f t="shared" si="5"/>
        <v>6231900022510455942800</v>
      </c>
      <c r="H358" t="s">
        <v>198</v>
      </c>
      <c r="I358" t="e">
        <f>VLOOKUP(G358,网银退!C:D,2,FALSE)</f>
        <v>#N/A</v>
      </c>
    </row>
    <row r="359" spans="1:9" ht="14.25">
      <c r="A359" t="s">
        <v>3610</v>
      </c>
      <c r="B359" t="s">
        <v>1436</v>
      </c>
      <c r="C359" t="s">
        <v>11973</v>
      </c>
      <c r="D359" t="s">
        <v>11968</v>
      </c>
      <c r="E359" t="s">
        <v>3612</v>
      </c>
      <c r="F359" s="15">
        <v>557</v>
      </c>
      <c r="G359" t="str">
        <f t="shared" si="5"/>
        <v>6229807711500368085557</v>
      </c>
      <c r="H359" t="s">
        <v>198</v>
      </c>
      <c r="I359" t="e">
        <f>VLOOKUP(G359,网银退!C:D,2,FALSE)</f>
        <v>#N/A</v>
      </c>
    </row>
    <row r="360" spans="1:9" ht="14.25">
      <c r="A360" t="s">
        <v>3613</v>
      </c>
      <c r="B360" t="s">
        <v>1439</v>
      </c>
      <c r="C360" t="s">
        <v>11973</v>
      </c>
      <c r="D360" t="s">
        <v>11968</v>
      </c>
      <c r="E360" t="s">
        <v>2601</v>
      </c>
      <c r="F360" s="15">
        <v>692</v>
      </c>
      <c r="G360" t="str">
        <f t="shared" si="5"/>
        <v>6217997300039178937692</v>
      </c>
      <c r="H360" t="s">
        <v>198</v>
      </c>
      <c r="I360" t="e">
        <f>VLOOKUP(G360,网银退!C:D,2,FALSE)</f>
        <v>#N/A</v>
      </c>
    </row>
    <row r="361" spans="1:9" ht="14.25">
      <c r="A361" t="s">
        <v>3615</v>
      </c>
      <c r="B361" t="s">
        <v>1440</v>
      </c>
      <c r="C361" t="s">
        <v>11973</v>
      </c>
      <c r="D361" t="s">
        <v>11968</v>
      </c>
      <c r="E361" t="s">
        <v>3617</v>
      </c>
      <c r="F361" s="15">
        <v>40</v>
      </c>
      <c r="G361" t="str">
        <f t="shared" si="5"/>
        <v>622848086861198847840</v>
      </c>
      <c r="H361" t="s">
        <v>198</v>
      </c>
      <c r="I361" t="e">
        <f>VLOOKUP(G361,网银退!C:D,2,FALSE)</f>
        <v>#N/A</v>
      </c>
    </row>
    <row r="362" spans="1:9" ht="14.25">
      <c r="A362" t="s">
        <v>3619</v>
      </c>
      <c r="B362" t="s">
        <v>3618</v>
      </c>
      <c r="C362" t="s">
        <v>11973</v>
      </c>
      <c r="D362" t="s">
        <v>11968</v>
      </c>
      <c r="E362" t="s">
        <v>3621</v>
      </c>
      <c r="F362" s="15">
        <v>2950</v>
      </c>
      <c r="G362" t="str">
        <f t="shared" si="5"/>
        <v>62319000200098682602950</v>
      </c>
      <c r="H362" t="s">
        <v>215</v>
      </c>
      <c r="I362" t="str">
        <f>VLOOKUP(G362,网银退!C:D,2,FALSE)</f>
        <v>20170706</v>
      </c>
    </row>
    <row r="363" spans="1:9" ht="14.25">
      <c r="A363" t="s">
        <v>3623</v>
      </c>
      <c r="B363" t="s">
        <v>3622</v>
      </c>
      <c r="C363" t="s">
        <v>11973</v>
      </c>
      <c r="D363" t="s">
        <v>11968</v>
      </c>
      <c r="E363" t="s">
        <v>3621</v>
      </c>
      <c r="F363" s="15">
        <v>500</v>
      </c>
      <c r="G363" t="str">
        <f t="shared" si="5"/>
        <v>6231900020009868260500</v>
      </c>
      <c r="H363" t="s">
        <v>215</v>
      </c>
      <c r="I363" t="str">
        <f>VLOOKUP(G363,网银退!C:D,2,FALSE)</f>
        <v>20170706</v>
      </c>
    </row>
    <row r="364" spans="1:9" ht="14.25">
      <c r="A364" t="s">
        <v>3630</v>
      </c>
      <c r="B364" t="s">
        <v>1449</v>
      </c>
      <c r="C364" t="s">
        <v>11973</v>
      </c>
      <c r="D364" t="s">
        <v>11968</v>
      </c>
      <c r="E364" t="s">
        <v>3632</v>
      </c>
      <c r="F364" s="15">
        <v>484</v>
      </c>
      <c r="G364" t="str">
        <f t="shared" si="5"/>
        <v>6217681900421549484</v>
      </c>
      <c r="H364" t="s">
        <v>198</v>
      </c>
      <c r="I364" t="e">
        <f>VLOOKUP(G364,网银退!C:D,2,FALSE)</f>
        <v>#N/A</v>
      </c>
    </row>
    <row r="365" spans="1:9" ht="14.25">
      <c r="A365" t="s">
        <v>3634</v>
      </c>
      <c r="B365" t="s">
        <v>3633</v>
      </c>
      <c r="C365" t="s">
        <v>11973</v>
      </c>
      <c r="D365" t="s">
        <v>11968</v>
      </c>
      <c r="E365" t="s">
        <v>3636</v>
      </c>
      <c r="F365" s="15">
        <v>511</v>
      </c>
      <c r="G365" t="str">
        <f t="shared" si="5"/>
        <v>6217007170002658001511</v>
      </c>
      <c r="H365" t="s">
        <v>215</v>
      </c>
      <c r="I365" t="str">
        <f>VLOOKUP(G365,网银退!C:D,2,FALSE)</f>
        <v>20170706</v>
      </c>
    </row>
    <row r="366" spans="1:9" ht="14.25">
      <c r="A366" t="s">
        <v>3637</v>
      </c>
      <c r="B366" t="s">
        <v>1454</v>
      </c>
      <c r="C366" t="s">
        <v>11973</v>
      </c>
      <c r="D366" t="s">
        <v>11968</v>
      </c>
      <c r="E366" t="s">
        <v>3636</v>
      </c>
      <c r="F366" s="15">
        <v>7570</v>
      </c>
      <c r="G366" t="str">
        <f t="shared" si="5"/>
        <v>62170071700026580017570</v>
      </c>
      <c r="H366" t="s">
        <v>198</v>
      </c>
      <c r="I366" t="e">
        <f>VLOOKUP(G366,网银退!C:D,2,FALSE)</f>
        <v>#N/A</v>
      </c>
    </row>
    <row r="367" spans="1:9" ht="14.25">
      <c r="A367" t="s">
        <v>3639</v>
      </c>
      <c r="B367" t="s">
        <v>1457</v>
      </c>
      <c r="C367" t="s">
        <v>11973</v>
      </c>
      <c r="D367" t="s">
        <v>11968</v>
      </c>
      <c r="E367" t="s">
        <v>3641</v>
      </c>
      <c r="F367" s="15">
        <v>718</v>
      </c>
      <c r="G367" t="str">
        <f t="shared" si="5"/>
        <v>6228480866013676568718</v>
      </c>
      <c r="H367" t="s">
        <v>198</v>
      </c>
      <c r="I367" t="e">
        <f>VLOOKUP(G367,网银退!C:D,2,FALSE)</f>
        <v>#N/A</v>
      </c>
    </row>
    <row r="368" spans="1:9" ht="14.25">
      <c r="A368" t="s">
        <v>3642</v>
      </c>
      <c r="B368" t="s">
        <v>1460</v>
      </c>
      <c r="C368" t="s">
        <v>11973</v>
      </c>
      <c r="D368" t="s">
        <v>11968</v>
      </c>
      <c r="E368" t="s">
        <v>3644</v>
      </c>
      <c r="F368" s="15">
        <v>1505</v>
      </c>
      <c r="G368" t="str">
        <f t="shared" si="5"/>
        <v>62319000000559838251505</v>
      </c>
      <c r="H368" t="s">
        <v>198</v>
      </c>
      <c r="I368" t="e">
        <f>VLOOKUP(G368,网银退!C:D,2,FALSE)</f>
        <v>#N/A</v>
      </c>
    </row>
    <row r="369" spans="1:17" ht="14.25">
      <c r="A369" t="s">
        <v>3645</v>
      </c>
      <c r="B369" t="s">
        <v>1463</v>
      </c>
      <c r="C369" t="s">
        <v>11973</v>
      </c>
      <c r="D369" t="s">
        <v>11968</v>
      </c>
      <c r="E369" t="s">
        <v>3647</v>
      </c>
      <c r="F369" s="15">
        <v>40</v>
      </c>
      <c r="G369" t="str">
        <f t="shared" si="5"/>
        <v>621797667000257460040</v>
      </c>
      <c r="H369" t="s">
        <v>198</v>
      </c>
      <c r="I369" t="e">
        <f>VLOOKUP(G369,网银退!C:D,2,FALSE)</f>
        <v>#N/A</v>
      </c>
      <c r="P369"/>
      <c r="Q369"/>
    </row>
    <row r="370" spans="1:17" ht="14.25">
      <c r="A370" t="s">
        <v>3648</v>
      </c>
      <c r="B370" t="s">
        <v>1466</v>
      </c>
      <c r="C370" t="s">
        <v>11973</v>
      </c>
      <c r="D370" t="s">
        <v>11968</v>
      </c>
      <c r="E370" t="s">
        <v>3650</v>
      </c>
      <c r="F370" s="15">
        <v>67</v>
      </c>
      <c r="G370" t="str">
        <f t="shared" si="5"/>
        <v>622848193823132977267</v>
      </c>
      <c r="H370" t="s">
        <v>198</v>
      </c>
      <c r="I370" t="e">
        <f>VLOOKUP(G370,网银退!C:D,2,FALSE)</f>
        <v>#N/A</v>
      </c>
    </row>
    <row r="371" spans="1:17" ht="14.25">
      <c r="A371" t="s">
        <v>3651</v>
      </c>
      <c r="B371" t="s">
        <v>1469</v>
      </c>
      <c r="C371" t="s">
        <v>11973</v>
      </c>
      <c r="D371" t="s">
        <v>11968</v>
      </c>
      <c r="E371" t="s">
        <v>3653</v>
      </c>
      <c r="F371" s="15">
        <v>140</v>
      </c>
      <c r="G371" t="str">
        <f t="shared" si="5"/>
        <v>6217003910000799479140</v>
      </c>
      <c r="H371" t="s">
        <v>198</v>
      </c>
      <c r="I371" t="e">
        <f>VLOOKUP(G371,网银退!C:D,2,FALSE)</f>
        <v>#N/A</v>
      </c>
    </row>
    <row r="372" spans="1:17" ht="14.25">
      <c r="A372" t="s">
        <v>3654</v>
      </c>
      <c r="B372" t="s">
        <v>1472</v>
      </c>
      <c r="C372" t="s">
        <v>11973</v>
      </c>
      <c r="D372" t="s">
        <v>11968</v>
      </c>
      <c r="E372" t="s">
        <v>3656</v>
      </c>
      <c r="F372" s="15">
        <v>500</v>
      </c>
      <c r="G372" t="str">
        <f t="shared" si="5"/>
        <v>6227003862090126205500</v>
      </c>
      <c r="H372" t="s">
        <v>198</v>
      </c>
      <c r="I372" t="e">
        <f>VLOOKUP(G372,网银退!C:D,2,FALSE)</f>
        <v>#N/A</v>
      </c>
    </row>
    <row r="373" spans="1:17" ht="14.25">
      <c r="A373" t="s">
        <v>3657</v>
      </c>
      <c r="B373" t="s">
        <v>1475</v>
      </c>
      <c r="C373" t="s">
        <v>11973</v>
      </c>
      <c r="D373" t="s">
        <v>11968</v>
      </c>
      <c r="E373" t="s">
        <v>3659</v>
      </c>
      <c r="F373" s="15">
        <v>192</v>
      </c>
      <c r="G373" t="str">
        <f t="shared" si="5"/>
        <v>4100628711076777192</v>
      </c>
      <c r="H373" t="s">
        <v>198</v>
      </c>
      <c r="I373" t="e">
        <f>VLOOKUP(G373,网银退!C:D,2,FALSE)</f>
        <v>#N/A</v>
      </c>
    </row>
    <row r="374" spans="1:17" ht="14.25">
      <c r="A374" t="s">
        <v>3663</v>
      </c>
      <c r="B374" t="s">
        <v>1480</v>
      </c>
      <c r="C374" t="s">
        <v>11973</v>
      </c>
      <c r="D374" t="s">
        <v>11968</v>
      </c>
      <c r="E374" t="s">
        <v>3665</v>
      </c>
      <c r="F374" s="15">
        <v>2000</v>
      </c>
      <c r="G374" t="str">
        <f t="shared" si="5"/>
        <v>62122525020005735062000</v>
      </c>
      <c r="H374" t="s">
        <v>198</v>
      </c>
      <c r="I374" t="e">
        <f>VLOOKUP(G374,网银退!C:D,2,FALSE)</f>
        <v>#N/A</v>
      </c>
    </row>
    <row r="375" spans="1:17" ht="14.25">
      <c r="A375" t="s">
        <v>3666</v>
      </c>
      <c r="B375" t="s">
        <v>1481</v>
      </c>
      <c r="C375" t="s">
        <v>11973</v>
      </c>
      <c r="D375" t="s">
        <v>11968</v>
      </c>
      <c r="E375" t="s">
        <v>3668</v>
      </c>
      <c r="F375" s="15">
        <v>950</v>
      </c>
      <c r="G375" t="str">
        <f t="shared" si="5"/>
        <v>6228480868422082875950</v>
      </c>
      <c r="H375" t="s">
        <v>198</v>
      </c>
      <c r="I375" t="e">
        <f>VLOOKUP(G375,网银退!C:D,2,FALSE)</f>
        <v>#N/A</v>
      </c>
      <c r="P375"/>
      <c r="Q375"/>
    </row>
    <row r="376" spans="1:17" ht="14.25">
      <c r="A376" t="s">
        <v>3669</v>
      </c>
      <c r="B376" t="s">
        <v>1484</v>
      </c>
      <c r="C376" t="s">
        <v>11973</v>
      </c>
      <c r="D376" t="s">
        <v>11968</v>
      </c>
      <c r="E376" t="s">
        <v>3671</v>
      </c>
      <c r="F376" s="15">
        <v>490</v>
      </c>
      <c r="G376" t="str">
        <f t="shared" si="5"/>
        <v>6222520596902433490</v>
      </c>
      <c r="H376" t="s">
        <v>198</v>
      </c>
      <c r="I376" t="e">
        <f>VLOOKUP(G376,网银退!C:D,2,FALSE)</f>
        <v>#N/A</v>
      </c>
    </row>
    <row r="377" spans="1:17" ht="14.25">
      <c r="A377" t="s">
        <v>3673</v>
      </c>
      <c r="B377" t="s">
        <v>3672</v>
      </c>
      <c r="C377" t="s">
        <v>11973</v>
      </c>
      <c r="D377" t="s">
        <v>11968</v>
      </c>
      <c r="E377" t="s">
        <v>3675</v>
      </c>
      <c r="F377" s="15">
        <v>69</v>
      </c>
      <c r="G377" t="str">
        <f t="shared" si="5"/>
        <v>622848197800408217469</v>
      </c>
      <c r="H377" t="s">
        <v>215</v>
      </c>
      <c r="I377" t="str">
        <f>VLOOKUP(G377,网银退!C:D,2,FALSE)</f>
        <v>20170706</v>
      </c>
      <c r="P377"/>
      <c r="Q377"/>
    </row>
    <row r="378" spans="1:17" ht="14.25">
      <c r="A378" t="s">
        <v>3676</v>
      </c>
      <c r="B378" t="s">
        <v>1489</v>
      </c>
      <c r="C378" t="s">
        <v>11973</v>
      </c>
      <c r="D378" t="s">
        <v>11968</v>
      </c>
      <c r="E378" t="s">
        <v>3675</v>
      </c>
      <c r="F378" s="15">
        <v>145</v>
      </c>
      <c r="G378" t="str">
        <f t="shared" si="5"/>
        <v>6228481978004082174145</v>
      </c>
      <c r="H378" t="s">
        <v>198</v>
      </c>
      <c r="I378" t="e">
        <f>VLOOKUP(G378,网银退!C:D,2,FALSE)</f>
        <v>#N/A</v>
      </c>
    </row>
    <row r="379" spans="1:17" ht="14.25">
      <c r="A379" t="s">
        <v>3678</v>
      </c>
      <c r="B379" t="s">
        <v>1492</v>
      </c>
      <c r="C379" t="s">
        <v>11973</v>
      </c>
      <c r="D379" t="s">
        <v>11968</v>
      </c>
      <c r="E379" t="s">
        <v>3680</v>
      </c>
      <c r="F379" s="15">
        <v>5000</v>
      </c>
      <c r="G379" t="str">
        <f t="shared" si="5"/>
        <v>43922683210190865000</v>
      </c>
      <c r="H379" t="s">
        <v>198</v>
      </c>
      <c r="I379" t="e">
        <f>VLOOKUP(G379,网银退!C:D,2,FALSE)</f>
        <v>#N/A</v>
      </c>
    </row>
    <row r="380" spans="1:17" ht="14.25">
      <c r="A380" t="s">
        <v>3681</v>
      </c>
      <c r="B380" t="s">
        <v>1495</v>
      </c>
      <c r="C380" t="s">
        <v>11973</v>
      </c>
      <c r="D380" t="s">
        <v>11968</v>
      </c>
      <c r="E380" t="s">
        <v>3683</v>
      </c>
      <c r="F380" s="15">
        <v>577</v>
      </c>
      <c r="G380" t="str">
        <f t="shared" si="5"/>
        <v>6217562700000147453577</v>
      </c>
      <c r="H380" t="s">
        <v>198</v>
      </c>
      <c r="I380" t="e">
        <f>VLOOKUP(G380,网银退!C:D,2,FALSE)</f>
        <v>#N/A</v>
      </c>
    </row>
    <row r="381" spans="1:17" ht="14.25">
      <c r="A381" t="s">
        <v>3684</v>
      </c>
      <c r="B381" t="s">
        <v>1498</v>
      </c>
      <c r="C381" t="s">
        <v>11973</v>
      </c>
      <c r="D381" t="s">
        <v>11968</v>
      </c>
      <c r="E381" t="s">
        <v>3686</v>
      </c>
      <c r="F381" s="15">
        <v>200</v>
      </c>
      <c r="G381" t="str">
        <f t="shared" si="5"/>
        <v>6228483318527411071200</v>
      </c>
      <c r="H381" t="s">
        <v>198</v>
      </c>
      <c r="I381" t="e">
        <f>VLOOKUP(G381,网银退!C:D,2,FALSE)</f>
        <v>#N/A</v>
      </c>
    </row>
    <row r="382" spans="1:17" ht="14.25">
      <c r="A382" t="s">
        <v>3690</v>
      </c>
      <c r="B382" t="s">
        <v>1501</v>
      </c>
      <c r="C382" t="s">
        <v>11973</v>
      </c>
      <c r="D382" t="s">
        <v>11968</v>
      </c>
      <c r="E382" t="s">
        <v>2486</v>
      </c>
      <c r="F382" s="15">
        <v>2400</v>
      </c>
      <c r="G382" t="str">
        <f t="shared" si="5"/>
        <v>6229084732553846152400</v>
      </c>
      <c r="H382" t="s">
        <v>198</v>
      </c>
    </row>
    <row r="383" spans="1:17" ht="14.25">
      <c r="A383" t="s">
        <v>3687</v>
      </c>
      <c r="B383" t="s">
        <v>1502</v>
      </c>
      <c r="C383" t="s">
        <v>11973</v>
      </c>
      <c r="D383" t="s">
        <v>11968</v>
      </c>
      <c r="E383" t="s">
        <v>3689</v>
      </c>
      <c r="F383" s="15">
        <v>500</v>
      </c>
      <c r="G383" t="str">
        <f t="shared" si="5"/>
        <v>6231900000022681320500</v>
      </c>
      <c r="H383" t="s">
        <v>198</v>
      </c>
      <c r="I383" t="e">
        <f>VLOOKUP(G383,网银退!C:D,2,FALSE)</f>
        <v>#N/A</v>
      </c>
    </row>
    <row r="384" spans="1:17" ht="14.25">
      <c r="A384" t="s">
        <v>3692</v>
      </c>
      <c r="B384" t="s">
        <v>1505</v>
      </c>
      <c r="C384" t="s">
        <v>11973</v>
      </c>
      <c r="D384" t="s">
        <v>11968</v>
      </c>
      <c r="E384" t="s">
        <v>2490</v>
      </c>
      <c r="F384" s="15">
        <v>3045</v>
      </c>
      <c r="G384" t="str">
        <f t="shared" si="5"/>
        <v>62284119330332747683045</v>
      </c>
      <c r="H384" t="s">
        <v>198</v>
      </c>
    </row>
    <row r="385" spans="1:9" ht="14.25">
      <c r="A385" t="s">
        <v>3694</v>
      </c>
      <c r="B385" t="s">
        <v>1506</v>
      </c>
      <c r="C385" t="s">
        <v>11973</v>
      </c>
      <c r="D385" t="s">
        <v>11968</v>
      </c>
      <c r="E385" t="s">
        <v>3696</v>
      </c>
      <c r="F385" s="15">
        <v>500</v>
      </c>
      <c r="G385" t="str">
        <f t="shared" si="5"/>
        <v>6230580000117084546500</v>
      </c>
      <c r="H385" t="s">
        <v>198</v>
      </c>
      <c r="I385" t="e">
        <f>VLOOKUP(G385,网银退!C:D,2,FALSE)</f>
        <v>#N/A</v>
      </c>
    </row>
    <row r="386" spans="1:9" ht="14.25">
      <c r="A386" t="s">
        <v>3698</v>
      </c>
      <c r="B386" t="s">
        <v>3697</v>
      </c>
      <c r="C386" t="s">
        <v>11973</v>
      </c>
      <c r="D386" t="s">
        <v>11968</v>
      </c>
      <c r="E386" t="s">
        <v>3526</v>
      </c>
      <c r="F386" s="15">
        <v>464</v>
      </c>
      <c r="G386" t="str">
        <f t="shared" si="5"/>
        <v>6228481198598845577464</v>
      </c>
      <c r="H386" t="s">
        <v>215</v>
      </c>
      <c r="I386" t="str">
        <f>VLOOKUP(G386,网银退!C:D,2,FALSE)</f>
        <v>20170706</v>
      </c>
    </row>
    <row r="387" spans="1:9" ht="14.25">
      <c r="A387" t="s">
        <v>3700</v>
      </c>
      <c r="B387" t="s">
        <v>1511</v>
      </c>
      <c r="C387" t="s">
        <v>11973</v>
      </c>
      <c r="D387" t="s">
        <v>11968</v>
      </c>
      <c r="E387" t="s">
        <v>3702</v>
      </c>
      <c r="F387" s="15">
        <v>150</v>
      </c>
      <c r="G387" t="str">
        <f t="shared" ref="G387:G450" si="6">E387&amp;F387</f>
        <v>6228480866111294868150</v>
      </c>
      <c r="H387" t="s">
        <v>198</v>
      </c>
      <c r="I387" t="e">
        <f>VLOOKUP(G387,网银退!C:D,2,FALSE)</f>
        <v>#N/A</v>
      </c>
    </row>
    <row r="388" spans="1:9" ht="14.25">
      <c r="A388" t="s">
        <v>3704</v>
      </c>
      <c r="B388" t="s">
        <v>3703</v>
      </c>
      <c r="C388" t="s">
        <v>11973</v>
      </c>
      <c r="D388" t="s">
        <v>11968</v>
      </c>
      <c r="E388" t="s">
        <v>3706</v>
      </c>
      <c r="F388" s="15">
        <v>2000</v>
      </c>
      <c r="G388" t="str">
        <f t="shared" si="6"/>
        <v>62319000000256096092000</v>
      </c>
      <c r="H388" t="s">
        <v>215</v>
      </c>
      <c r="I388" t="str">
        <f>VLOOKUP(G388,网银退!C:D,2,FALSE)</f>
        <v>20170706</v>
      </c>
    </row>
    <row r="389" spans="1:9" ht="14.25">
      <c r="A389" t="s">
        <v>3707</v>
      </c>
      <c r="B389" t="s">
        <v>1516</v>
      </c>
      <c r="C389" t="s">
        <v>11973</v>
      </c>
      <c r="D389" t="s">
        <v>11968</v>
      </c>
      <c r="E389" t="s">
        <v>3709</v>
      </c>
      <c r="F389" s="15">
        <v>570</v>
      </c>
      <c r="G389" t="str">
        <f t="shared" si="6"/>
        <v>6231900020001996762570</v>
      </c>
      <c r="H389" t="s">
        <v>198</v>
      </c>
      <c r="I389" t="e">
        <f>VLOOKUP(G389,网银退!C:D,2,FALSE)</f>
        <v>#N/A</v>
      </c>
    </row>
    <row r="390" spans="1:9" ht="14.25">
      <c r="A390" t="s">
        <v>3710</v>
      </c>
      <c r="B390" t="s">
        <v>1519</v>
      </c>
      <c r="C390" t="s">
        <v>11973</v>
      </c>
      <c r="D390" t="s">
        <v>11968</v>
      </c>
      <c r="E390" t="s">
        <v>2868</v>
      </c>
      <c r="F390" s="15">
        <v>400</v>
      </c>
      <c r="G390" t="str">
        <f t="shared" si="6"/>
        <v>6228482898521294871400</v>
      </c>
      <c r="H390" t="s">
        <v>198</v>
      </c>
      <c r="I390" t="e">
        <f>VLOOKUP(G390,网银退!C:D,2,FALSE)</f>
        <v>#N/A</v>
      </c>
    </row>
    <row r="391" spans="1:9" ht="14.25">
      <c r="A391" t="s">
        <v>3712</v>
      </c>
      <c r="B391" t="s">
        <v>1520</v>
      </c>
      <c r="C391" t="s">
        <v>11973</v>
      </c>
      <c r="D391" t="s">
        <v>11968</v>
      </c>
      <c r="E391" t="s">
        <v>3714</v>
      </c>
      <c r="F391" s="15">
        <v>300</v>
      </c>
      <c r="G391" t="str">
        <f t="shared" si="6"/>
        <v>6221550357866015300</v>
      </c>
      <c r="H391" t="s">
        <v>198</v>
      </c>
      <c r="I391" t="e">
        <f>VLOOKUP(G391,网银退!C:D,2,FALSE)</f>
        <v>#N/A</v>
      </c>
    </row>
    <row r="392" spans="1:9" ht="14.25">
      <c r="A392" t="s">
        <v>3715</v>
      </c>
      <c r="B392" t="s">
        <v>1523</v>
      </c>
      <c r="C392" t="s">
        <v>11973</v>
      </c>
      <c r="D392" t="s">
        <v>11968</v>
      </c>
      <c r="E392" t="s">
        <v>2678</v>
      </c>
      <c r="F392" s="15">
        <v>1700</v>
      </c>
      <c r="G392" t="str">
        <f t="shared" si="6"/>
        <v>62319000000542368031700</v>
      </c>
      <c r="H392" t="s">
        <v>198</v>
      </c>
      <c r="I392" t="e">
        <f>VLOOKUP(G392,网银退!C:D,2,FALSE)</f>
        <v>#N/A</v>
      </c>
    </row>
    <row r="393" spans="1:9" ht="14.25">
      <c r="A393" t="s">
        <v>3717</v>
      </c>
      <c r="B393" t="s">
        <v>1524</v>
      </c>
      <c r="C393" t="s">
        <v>11973</v>
      </c>
      <c r="D393" t="s">
        <v>11968</v>
      </c>
      <c r="E393" t="s">
        <v>3719</v>
      </c>
      <c r="F393" s="15">
        <v>120</v>
      </c>
      <c r="G393" t="str">
        <f t="shared" si="6"/>
        <v>6217003860025201185120</v>
      </c>
      <c r="H393" t="s">
        <v>198</v>
      </c>
      <c r="I393" t="e">
        <f>VLOOKUP(G393,网银退!C:D,2,FALSE)</f>
        <v>#N/A</v>
      </c>
    </row>
    <row r="394" spans="1:9" ht="14.25">
      <c r="A394" t="s">
        <v>3720</v>
      </c>
      <c r="B394" t="s">
        <v>1527</v>
      </c>
      <c r="C394" t="s">
        <v>11973</v>
      </c>
      <c r="D394" t="s">
        <v>11968</v>
      </c>
      <c r="E394" t="s">
        <v>3722</v>
      </c>
      <c r="F394" s="15">
        <v>90</v>
      </c>
      <c r="G394" t="str">
        <f t="shared" si="6"/>
        <v>621700389000549353690</v>
      </c>
      <c r="H394" t="s">
        <v>198</v>
      </c>
      <c r="I394" t="e">
        <f>VLOOKUP(G394,网银退!C:D,2,FALSE)</f>
        <v>#N/A</v>
      </c>
    </row>
    <row r="395" spans="1:9" ht="14.25">
      <c r="A395" t="s">
        <v>3723</v>
      </c>
      <c r="B395" t="s">
        <v>1530</v>
      </c>
      <c r="C395" t="s">
        <v>11973</v>
      </c>
      <c r="D395" t="s">
        <v>11968</v>
      </c>
      <c r="E395" t="s">
        <v>3725</v>
      </c>
      <c r="F395" s="15">
        <v>61</v>
      </c>
      <c r="G395" t="str">
        <f t="shared" si="6"/>
        <v>622253059305419561</v>
      </c>
      <c r="H395" t="s">
        <v>198</v>
      </c>
      <c r="I395" t="e">
        <f>VLOOKUP(G395,网银退!C:D,2,FALSE)</f>
        <v>#N/A</v>
      </c>
    </row>
    <row r="396" spans="1:9" ht="14.25">
      <c r="A396" t="s">
        <v>3726</v>
      </c>
      <c r="B396" t="s">
        <v>1533</v>
      </c>
      <c r="C396" t="s">
        <v>11973</v>
      </c>
      <c r="D396" t="s">
        <v>11968</v>
      </c>
      <c r="E396" t="s">
        <v>3728</v>
      </c>
      <c r="F396" s="15">
        <v>920</v>
      </c>
      <c r="G396" t="str">
        <f t="shared" si="6"/>
        <v>6217003890004793845920</v>
      </c>
      <c r="H396" t="s">
        <v>198</v>
      </c>
      <c r="I396" t="e">
        <f>VLOOKUP(G396,网银退!C:D,2,FALSE)</f>
        <v>#N/A</v>
      </c>
    </row>
    <row r="397" spans="1:9" ht="14.25">
      <c r="A397" t="s">
        <v>3730</v>
      </c>
      <c r="B397" t="s">
        <v>3729</v>
      </c>
      <c r="C397" t="s">
        <v>11973</v>
      </c>
      <c r="D397" t="s">
        <v>11968</v>
      </c>
      <c r="E397" t="s">
        <v>3732</v>
      </c>
      <c r="F397" s="15">
        <v>400</v>
      </c>
      <c r="G397" t="str">
        <f t="shared" si="6"/>
        <v>6231900020016464236400</v>
      </c>
      <c r="H397" t="s">
        <v>215</v>
      </c>
      <c r="I397" t="str">
        <f>VLOOKUP(G397,网银退!C:D,2,FALSE)</f>
        <v>20170706</v>
      </c>
    </row>
    <row r="398" spans="1:9" ht="14.25">
      <c r="A398" t="s">
        <v>3733</v>
      </c>
      <c r="B398" t="s">
        <v>1538</v>
      </c>
      <c r="C398" t="s">
        <v>11973</v>
      </c>
      <c r="D398" t="s">
        <v>11968</v>
      </c>
      <c r="E398" t="s">
        <v>3671</v>
      </c>
      <c r="F398" s="15">
        <v>800</v>
      </c>
      <c r="G398" t="str">
        <f t="shared" si="6"/>
        <v>6222520596902433800</v>
      </c>
      <c r="H398" t="s">
        <v>215</v>
      </c>
      <c r="I398" t="str">
        <f>VLOOKUP(G398,网银退!C:D,2,FALSE)</f>
        <v>20170707</v>
      </c>
    </row>
    <row r="399" spans="1:9" ht="14.25">
      <c r="A399" t="s">
        <v>3735</v>
      </c>
      <c r="B399" t="s">
        <v>1539</v>
      </c>
      <c r="C399" t="s">
        <v>11973</v>
      </c>
      <c r="D399" t="s">
        <v>11968</v>
      </c>
      <c r="E399" t="s">
        <v>3737</v>
      </c>
      <c r="F399" s="15">
        <v>1500</v>
      </c>
      <c r="G399" t="str">
        <f t="shared" si="6"/>
        <v>62170038600031458911500</v>
      </c>
      <c r="H399" t="s">
        <v>198</v>
      </c>
      <c r="I399" t="e">
        <f>VLOOKUP(G399,网银退!C:D,2,FALSE)</f>
        <v>#N/A</v>
      </c>
    </row>
    <row r="400" spans="1:9" ht="14.25">
      <c r="A400" t="s">
        <v>3738</v>
      </c>
      <c r="B400" t="s">
        <v>1542</v>
      </c>
      <c r="C400" t="s">
        <v>11973</v>
      </c>
      <c r="D400" t="s">
        <v>11968</v>
      </c>
      <c r="E400" t="s">
        <v>3740</v>
      </c>
      <c r="F400" s="15">
        <v>2500</v>
      </c>
      <c r="G400" t="str">
        <f t="shared" si="6"/>
        <v>62831742400211032500</v>
      </c>
      <c r="H400" t="s">
        <v>198</v>
      </c>
      <c r="I400" t="e">
        <f>VLOOKUP(G400,网银退!C:D,2,FALSE)</f>
        <v>#N/A</v>
      </c>
    </row>
    <row r="401" spans="1:17" ht="14.25">
      <c r="A401" t="s">
        <v>3741</v>
      </c>
      <c r="B401" t="s">
        <v>1545</v>
      </c>
      <c r="C401" t="s">
        <v>11973</v>
      </c>
      <c r="D401" t="s">
        <v>11968</v>
      </c>
      <c r="E401" t="s">
        <v>3743</v>
      </c>
      <c r="F401" s="15">
        <v>555</v>
      </c>
      <c r="G401" t="str">
        <f t="shared" si="6"/>
        <v>6217790001042379814555</v>
      </c>
      <c r="H401" t="s">
        <v>198</v>
      </c>
      <c r="I401" t="e">
        <f>VLOOKUP(G401,网银退!C:D,2,FALSE)</f>
        <v>#N/A</v>
      </c>
    </row>
    <row r="402" spans="1:17" ht="14.25">
      <c r="A402" t="s">
        <v>3745</v>
      </c>
      <c r="B402" t="s">
        <v>3744</v>
      </c>
      <c r="C402" t="s">
        <v>11973</v>
      </c>
      <c r="D402" t="s">
        <v>11968</v>
      </c>
      <c r="E402" t="s">
        <v>3747</v>
      </c>
      <c r="F402" s="15">
        <v>613</v>
      </c>
      <c r="G402" t="str">
        <f t="shared" si="6"/>
        <v>6228480868591406079613</v>
      </c>
      <c r="H402" t="s">
        <v>215</v>
      </c>
      <c r="I402" t="str">
        <f>VLOOKUP(G402,网银退!C:D,2,FALSE)</f>
        <v>20170706</v>
      </c>
    </row>
    <row r="403" spans="1:17" ht="14.25">
      <c r="A403" t="s">
        <v>3748</v>
      </c>
      <c r="B403" t="s">
        <v>1550</v>
      </c>
      <c r="C403" t="s">
        <v>11973</v>
      </c>
      <c r="D403" t="s">
        <v>11968</v>
      </c>
      <c r="E403" t="s">
        <v>3750</v>
      </c>
      <c r="F403" s="15">
        <v>21</v>
      </c>
      <c r="G403" t="str">
        <f t="shared" si="6"/>
        <v>621226250202406636021</v>
      </c>
      <c r="H403" t="s">
        <v>198</v>
      </c>
      <c r="I403" t="e">
        <f>VLOOKUP(G403,网银退!C:D,2,FALSE)</f>
        <v>#N/A</v>
      </c>
      <c r="P403"/>
      <c r="Q403"/>
    </row>
    <row r="404" spans="1:17" ht="14.25">
      <c r="A404" t="s">
        <v>3754</v>
      </c>
      <c r="B404" t="s">
        <v>1555</v>
      </c>
      <c r="C404" t="s">
        <v>11973</v>
      </c>
      <c r="D404" t="s">
        <v>11968</v>
      </c>
      <c r="E404" t="s">
        <v>3756</v>
      </c>
      <c r="F404" s="15">
        <v>52</v>
      </c>
      <c r="G404" t="str">
        <f t="shared" si="6"/>
        <v>621700386000083958752</v>
      </c>
      <c r="H404" t="s">
        <v>198</v>
      </c>
      <c r="I404" t="e">
        <f>VLOOKUP(G404,网银退!C:D,2,FALSE)</f>
        <v>#N/A</v>
      </c>
    </row>
    <row r="405" spans="1:17" ht="14.25">
      <c r="A405" t="s">
        <v>3757</v>
      </c>
      <c r="B405" t="s">
        <v>1558</v>
      </c>
      <c r="C405" t="s">
        <v>11973</v>
      </c>
      <c r="D405" t="s">
        <v>11968</v>
      </c>
      <c r="E405" t="s">
        <v>3759</v>
      </c>
      <c r="F405" s="15">
        <v>87</v>
      </c>
      <c r="G405" t="str">
        <f t="shared" si="6"/>
        <v>622848193860625437387</v>
      </c>
      <c r="H405" t="s">
        <v>198</v>
      </c>
      <c r="I405" t="e">
        <f>VLOOKUP(G405,网银退!C:D,2,FALSE)</f>
        <v>#N/A</v>
      </c>
    </row>
    <row r="406" spans="1:17" ht="14.25">
      <c r="A406" t="s">
        <v>3760</v>
      </c>
      <c r="B406" t="s">
        <v>1561</v>
      </c>
      <c r="C406" t="s">
        <v>11973</v>
      </c>
      <c r="D406" t="s">
        <v>11968</v>
      </c>
      <c r="E406" t="s">
        <v>3762</v>
      </c>
      <c r="F406" s="15">
        <v>24</v>
      </c>
      <c r="G406" t="str">
        <f t="shared" si="6"/>
        <v>621700710003032562024</v>
      </c>
      <c r="H406" t="s">
        <v>198</v>
      </c>
      <c r="I406" t="e">
        <f>VLOOKUP(G406,网银退!C:D,2,FALSE)</f>
        <v>#N/A</v>
      </c>
    </row>
    <row r="407" spans="1:17" ht="14.25">
      <c r="A407" t="s">
        <v>3763</v>
      </c>
      <c r="B407" t="s">
        <v>1564</v>
      </c>
      <c r="C407" t="s">
        <v>11973</v>
      </c>
      <c r="D407" t="s">
        <v>11968</v>
      </c>
      <c r="E407" t="s">
        <v>324</v>
      </c>
      <c r="F407" s="15">
        <v>594</v>
      </c>
      <c r="G407" t="str">
        <f t="shared" si="6"/>
        <v>6212262502028281866594</v>
      </c>
      <c r="H407" t="s">
        <v>215</v>
      </c>
      <c r="I407" t="str">
        <f>VLOOKUP(G407,网银退!C:D,2,FALSE)</f>
        <v>20170707</v>
      </c>
    </row>
    <row r="408" spans="1:17" ht="14.25">
      <c r="A408" t="s">
        <v>3765</v>
      </c>
      <c r="B408" t="s">
        <v>1565</v>
      </c>
      <c r="C408" t="s">
        <v>11973</v>
      </c>
      <c r="D408" t="s">
        <v>11968</v>
      </c>
      <c r="E408" t="s">
        <v>3767</v>
      </c>
      <c r="F408" s="15">
        <v>450</v>
      </c>
      <c r="G408" t="str">
        <f t="shared" si="6"/>
        <v>6223691369257443450</v>
      </c>
      <c r="H408" t="s">
        <v>198</v>
      </c>
      <c r="I408" t="e">
        <f>VLOOKUP(G408,网银退!C:D,2,FALSE)</f>
        <v>#N/A</v>
      </c>
    </row>
    <row r="409" spans="1:17" ht="14.25">
      <c r="A409" t="s">
        <v>3768</v>
      </c>
      <c r="B409" t="s">
        <v>1568</v>
      </c>
      <c r="C409" t="s">
        <v>11973</v>
      </c>
      <c r="D409" t="s">
        <v>11968</v>
      </c>
      <c r="E409" t="s">
        <v>3770</v>
      </c>
      <c r="F409" s="15">
        <v>109</v>
      </c>
      <c r="G409" t="str">
        <f t="shared" si="6"/>
        <v>6226230500227390109</v>
      </c>
      <c r="H409" t="s">
        <v>198</v>
      </c>
      <c r="I409" t="e">
        <f>VLOOKUP(G409,网银退!C:D,2,FALSE)</f>
        <v>#N/A</v>
      </c>
    </row>
    <row r="410" spans="1:17" ht="14.25">
      <c r="A410" t="s">
        <v>3771</v>
      </c>
      <c r="B410" t="s">
        <v>1571</v>
      </c>
      <c r="C410" t="s">
        <v>11973</v>
      </c>
      <c r="D410" t="s">
        <v>11968</v>
      </c>
      <c r="E410" t="s">
        <v>3770</v>
      </c>
      <c r="F410" s="15">
        <v>232</v>
      </c>
      <c r="G410" t="str">
        <f t="shared" si="6"/>
        <v>6226230500227390232</v>
      </c>
      <c r="H410" t="s">
        <v>198</v>
      </c>
      <c r="I410" t="e">
        <f>VLOOKUP(G410,网银退!C:D,2,FALSE)</f>
        <v>#N/A</v>
      </c>
    </row>
    <row r="411" spans="1:17" ht="14.25">
      <c r="A411" t="s">
        <v>3773</v>
      </c>
      <c r="B411" t="s">
        <v>1574</v>
      </c>
      <c r="C411" t="s">
        <v>11973</v>
      </c>
      <c r="D411" t="s">
        <v>11968</v>
      </c>
      <c r="E411" t="s">
        <v>3775</v>
      </c>
      <c r="F411" s="15">
        <v>500</v>
      </c>
      <c r="G411" t="str">
        <f t="shared" si="6"/>
        <v>6226800056016734500</v>
      </c>
      <c r="H411" t="s">
        <v>198</v>
      </c>
      <c r="I411" t="e">
        <f>VLOOKUP(G411,网银退!C:D,2,FALSE)</f>
        <v>#N/A</v>
      </c>
    </row>
    <row r="412" spans="1:17" ht="14.25">
      <c r="A412" t="s">
        <v>3776</v>
      </c>
      <c r="B412" t="s">
        <v>1577</v>
      </c>
      <c r="C412" t="s">
        <v>11974</v>
      </c>
      <c r="D412" t="s">
        <v>11968</v>
      </c>
      <c r="E412" t="s">
        <v>2552</v>
      </c>
      <c r="F412" s="15">
        <v>450</v>
      </c>
      <c r="G412" t="str">
        <f t="shared" si="6"/>
        <v>6228483348589343276450</v>
      </c>
      <c r="H412" t="s">
        <v>198</v>
      </c>
      <c r="I412" t="e">
        <f>VLOOKUP(G412,网银退!C:D,2,FALSE)</f>
        <v>#N/A</v>
      </c>
    </row>
    <row r="413" spans="1:17" ht="14.25">
      <c r="A413" t="s">
        <v>3779</v>
      </c>
      <c r="B413" t="s">
        <v>3778</v>
      </c>
      <c r="C413" t="s">
        <v>11974</v>
      </c>
      <c r="D413" t="s">
        <v>11968</v>
      </c>
      <c r="E413" t="s">
        <v>3781</v>
      </c>
      <c r="F413" s="15">
        <v>20</v>
      </c>
      <c r="G413" t="str">
        <f t="shared" si="6"/>
        <v>621799702000453963820</v>
      </c>
      <c r="H413" t="s">
        <v>215</v>
      </c>
      <c r="I413" t="str">
        <f>VLOOKUP(G413,网银退!C:D,2,FALSE)</f>
        <v>20170707</v>
      </c>
      <c r="P413"/>
      <c r="Q413"/>
    </row>
    <row r="414" spans="1:17" ht="14.25">
      <c r="A414" t="s">
        <v>3782</v>
      </c>
      <c r="B414" t="s">
        <v>1580</v>
      </c>
      <c r="C414" t="s">
        <v>11974</v>
      </c>
      <c r="D414" t="s">
        <v>11968</v>
      </c>
      <c r="E414" t="s">
        <v>3784</v>
      </c>
      <c r="F414" s="15">
        <v>300</v>
      </c>
      <c r="G414" t="str">
        <f t="shared" si="6"/>
        <v>3568891131773004300</v>
      </c>
      <c r="H414" t="s">
        <v>198</v>
      </c>
      <c r="I414" t="e">
        <f>VLOOKUP(G414,网银退!C:D,2,FALSE)</f>
        <v>#N/A</v>
      </c>
    </row>
    <row r="415" spans="1:17" ht="14.25">
      <c r="A415" t="s">
        <v>3785</v>
      </c>
      <c r="B415" t="s">
        <v>1583</v>
      </c>
      <c r="C415" t="s">
        <v>11974</v>
      </c>
      <c r="D415" t="s">
        <v>11968</v>
      </c>
      <c r="E415" t="s">
        <v>3787</v>
      </c>
      <c r="F415" s="15">
        <v>494</v>
      </c>
      <c r="G415" t="str">
        <f t="shared" si="6"/>
        <v>6228930001097850808494</v>
      </c>
      <c r="H415" t="s">
        <v>198</v>
      </c>
      <c r="I415" t="e">
        <f>VLOOKUP(G415,网银退!C:D,2,FALSE)</f>
        <v>#N/A</v>
      </c>
    </row>
    <row r="416" spans="1:17" ht="14.25">
      <c r="A416" t="s">
        <v>3788</v>
      </c>
      <c r="B416" t="s">
        <v>1586</v>
      </c>
      <c r="C416" t="s">
        <v>11974</v>
      </c>
      <c r="D416" t="s">
        <v>11968</v>
      </c>
      <c r="E416" t="s">
        <v>3790</v>
      </c>
      <c r="F416" s="15">
        <v>644</v>
      </c>
      <c r="G416" t="str">
        <f t="shared" si="6"/>
        <v>6217852700012426472644</v>
      </c>
      <c r="H416" t="s">
        <v>198</v>
      </c>
      <c r="I416" t="e">
        <f>VLOOKUP(G416,网银退!C:D,2,FALSE)</f>
        <v>#N/A</v>
      </c>
    </row>
    <row r="417" spans="1:9" ht="14.25">
      <c r="A417" t="s">
        <v>3791</v>
      </c>
      <c r="B417" t="s">
        <v>1589</v>
      </c>
      <c r="C417" t="s">
        <v>11974</v>
      </c>
      <c r="D417" t="s">
        <v>11968</v>
      </c>
      <c r="E417" t="s">
        <v>3793</v>
      </c>
      <c r="F417" s="15">
        <v>197</v>
      </c>
      <c r="G417" t="str">
        <f t="shared" si="6"/>
        <v>6214838741281861197</v>
      </c>
      <c r="H417" t="s">
        <v>198</v>
      </c>
      <c r="I417" t="e">
        <f>VLOOKUP(G417,网银退!C:D,2,FALSE)</f>
        <v>#N/A</v>
      </c>
    </row>
    <row r="418" spans="1:9" ht="14.25">
      <c r="A418" t="s">
        <v>3794</v>
      </c>
      <c r="B418" t="s">
        <v>1592</v>
      </c>
      <c r="C418" t="s">
        <v>11974</v>
      </c>
      <c r="D418" t="s">
        <v>11968</v>
      </c>
      <c r="E418" t="s">
        <v>3796</v>
      </c>
      <c r="F418" s="15">
        <v>1588</v>
      </c>
      <c r="G418" t="str">
        <f t="shared" si="6"/>
        <v>62284808608219752131588</v>
      </c>
      <c r="H418" t="s">
        <v>198</v>
      </c>
      <c r="I418" t="e">
        <f>VLOOKUP(G418,网银退!C:D,2,FALSE)</f>
        <v>#N/A</v>
      </c>
    </row>
    <row r="419" spans="1:9" ht="14.25">
      <c r="A419" t="s">
        <v>3797</v>
      </c>
      <c r="B419" t="s">
        <v>1595</v>
      </c>
      <c r="C419" t="s">
        <v>11974</v>
      </c>
      <c r="D419" t="s">
        <v>11968</v>
      </c>
      <c r="E419" t="s">
        <v>3799</v>
      </c>
      <c r="F419" s="15">
        <v>1030</v>
      </c>
      <c r="G419" t="str">
        <f t="shared" si="6"/>
        <v>45181090620008861030</v>
      </c>
      <c r="H419" t="s">
        <v>198</v>
      </c>
      <c r="I419" t="e">
        <f>VLOOKUP(G419,网银退!C:D,2,FALSE)</f>
        <v>#N/A</v>
      </c>
    </row>
    <row r="420" spans="1:9" ht="14.25">
      <c r="A420" t="s">
        <v>3800</v>
      </c>
      <c r="B420" t="s">
        <v>1598</v>
      </c>
      <c r="C420" t="s">
        <v>11974</v>
      </c>
      <c r="D420" t="s">
        <v>11968</v>
      </c>
      <c r="E420" t="s">
        <v>3802</v>
      </c>
      <c r="F420" s="15">
        <v>145</v>
      </c>
      <c r="G420" t="str">
        <f t="shared" si="6"/>
        <v>6231900000055864751145</v>
      </c>
      <c r="H420" t="s">
        <v>198</v>
      </c>
      <c r="I420" t="e">
        <f>VLOOKUP(G420,网银退!C:D,2,FALSE)</f>
        <v>#N/A</v>
      </c>
    </row>
    <row r="421" spans="1:9" ht="14.25">
      <c r="A421" t="s">
        <v>3803</v>
      </c>
      <c r="B421" t="s">
        <v>1599</v>
      </c>
      <c r="C421" t="s">
        <v>11974</v>
      </c>
      <c r="D421" t="s">
        <v>11968</v>
      </c>
      <c r="E421" t="s">
        <v>2476</v>
      </c>
      <c r="F421" s="15">
        <v>1000</v>
      </c>
      <c r="G421" t="str">
        <f t="shared" si="6"/>
        <v>62220221100009000631000</v>
      </c>
      <c r="H421" t="s">
        <v>198</v>
      </c>
      <c r="I421" t="e">
        <f>VLOOKUP(G421,网银退!C:D,2,FALSE)</f>
        <v>#N/A</v>
      </c>
    </row>
    <row r="422" spans="1:9" ht="14.25">
      <c r="A422" t="s">
        <v>3805</v>
      </c>
      <c r="B422" t="s">
        <v>1600</v>
      </c>
      <c r="C422" t="s">
        <v>11974</v>
      </c>
      <c r="D422" t="s">
        <v>11968</v>
      </c>
      <c r="E422" t="s">
        <v>3807</v>
      </c>
      <c r="F422" s="15">
        <v>532</v>
      </c>
      <c r="G422" t="str">
        <f t="shared" si="6"/>
        <v>6222622410000395361532</v>
      </c>
      <c r="H422" t="s">
        <v>198</v>
      </c>
      <c r="I422" t="e">
        <f>VLOOKUP(G422,网银退!C:D,2,FALSE)</f>
        <v>#N/A</v>
      </c>
    </row>
    <row r="423" spans="1:9" ht="14.25">
      <c r="A423" t="s">
        <v>3808</v>
      </c>
      <c r="B423" t="s">
        <v>1603</v>
      </c>
      <c r="C423" t="s">
        <v>11974</v>
      </c>
      <c r="D423" t="s">
        <v>11968</v>
      </c>
      <c r="E423" t="s">
        <v>3586</v>
      </c>
      <c r="F423" s="15">
        <v>181</v>
      </c>
      <c r="G423" t="str">
        <f t="shared" si="6"/>
        <v>6228483318586779079181</v>
      </c>
      <c r="H423" t="s">
        <v>198</v>
      </c>
      <c r="I423" t="e">
        <f>VLOOKUP(G423,网银退!C:D,2,FALSE)</f>
        <v>#N/A</v>
      </c>
    </row>
    <row r="424" spans="1:9" ht="14.25">
      <c r="A424" t="s">
        <v>3810</v>
      </c>
      <c r="B424" t="s">
        <v>1604</v>
      </c>
      <c r="C424" t="s">
        <v>11974</v>
      </c>
      <c r="D424" t="s">
        <v>11968</v>
      </c>
      <c r="E424" t="s">
        <v>3753</v>
      </c>
      <c r="F424" s="15">
        <v>401</v>
      </c>
      <c r="G424" t="str">
        <f t="shared" si="6"/>
        <v>4367427152510188348401</v>
      </c>
      <c r="H424" t="s">
        <v>198</v>
      </c>
      <c r="I424" t="e">
        <f>VLOOKUP(G424,网银退!C:D,2,FALSE)</f>
        <v>#N/A</v>
      </c>
    </row>
    <row r="425" spans="1:9" ht="14.25">
      <c r="A425" t="s">
        <v>3812</v>
      </c>
      <c r="B425" t="s">
        <v>1605</v>
      </c>
      <c r="C425" t="s">
        <v>11974</v>
      </c>
      <c r="D425" t="s">
        <v>11968</v>
      </c>
      <c r="E425" t="s">
        <v>3814</v>
      </c>
      <c r="F425" s="15">
        <v>32</v>
      </c>
      <c r="G425" t="str">
        <f t="shared" si="6"/>
        <v>622848331860144757932</v>
      </c>
      <c r="H425" t="s">
        <v>198</v>
      </c>
      <c r="I425" t="e">
        <f>VLOOKUP(G425,网银退!C:D,2,FALSE)</f>
        <v>#N/A</v>
      </c>
    </row>
    <row r="426" spans="1:9" ht="14.25">
      <c r="A426" t="s">
        <v>3816</v>
      </c>
      <c r="B426" t="s">
        <v>3815</v>
      </c>
      <c r="C426" t="s">
        <v>11974</v>
      </c>
      <c r="D426" t="s">
        <v>11968</v>
      </c>
      <c r="E426" t="s">
        <v>3818</v>
      </c>
      <c r="F426" s="15">
        <v>2200</v>
      </c>
      <c r="G426" t="str">
        <f t="shared" si="6"/>
        <v>62284833484887889772200</v>
      </c>
      <c r="H426" t="s">
        <v>215</v>
      </c>
      <c r="I426" t="str">
        <f>VLOOKUP(G426,网银退!C:D,2,FALSE)</f>
        <v>20170707</v>
      </c>
    </row>
    <row r="427" spans="1:9" ht="14.25">
      <c r="A427" t="s">
        <v>3820</v>
      </c>
      <c r="B427" t="s">
        <v>3819</v>
      </c>
      <c r="C427" t="s">
        <v>11974</v>
      </c>
      <c r="D427" t="s">
        <v>11968</v>
      </c>
      <c r="E427" t="s">
        <v>3822</v>
      </c>
      <c r="F427" s="15">
        <v>250</v>
      </c>
      <c r="G427" t="str">
        <f t="shared" si="6"/>
        <v>6228480868662538479250</v>
      </c>
      <c r="H427" t="s">
        <v>215</v>
      </c>
      <c r="I427" t="str">
        <f>VLOOKUP(G427,网银退!C:D,2,FALSE)</f>
        <v>20170707</v>
      </c>
    </row>
    <row r="428" spans="1:9" ht="14.25">
      <c r="A428" t="s">
        <v>3823</v>
      </c>
      <c r="B428" t="s">
        <v>1612</v>
      </c>
      <c r="C428" t="s">
        <v>11974</v>
      </c>
      <c r="D428" t="s">
        <v>11968</v>
      </c>
      <c r="E428" t="s">
        <v>3825</v>
      </c>
      <c r="F428" s="15">
        <v>173</v>
      </c>
      <c r="G428" t="str">
        <f t="shared" si="6"/>
        <v>6214850217839197173</v>
      </c>
      <c r="H428" t="s">
        <v>198</v>
      </c>
      <c r="I428" t="e">
        <f>VLOOKUP(G428,网银退!C:D,2,FALSE)</f>
        <v>#N/A</v>
      </c>
    </row>
    <row r="429" spans="1:9" ht="14.25">
      <c r="A429" t="s">
        <v>3826</v>
      </c>
      <c r="B429" t="s">
        <v>1615</v>
      </c>
      <c r="C429" t="s">
        <v>11974</v>
      </c>
      <c r="D429" t="s">
        <v>11968</v>
      </c>
      <c r="E429" t="s">
        <v>3828</v>
      </c>
      <c r="F429" s="15">
        <v>490</v>
      </c>
      <c r="G429" t="str">
        <f t="shared" si="6"/>
        <v>6228480868479059776490</v>
      </c>
      <c r="H429" t="s">
        <v>198</v>
      </c>
      <c r="I429" t="e">
        <f>VLOOKUP(G429,网银退!C:D,2,FALSE)</f>
        <v>#N/A</v>
      </c>
    </row>
    <row r="430" spans="1:9" ht="14.25">
      <c r="A430" t="s">
        <v>3829</v>
      </c>
      <c r="B430" t="s">
        <v>1618</v>
      </c>
      <c r="C430" t="s">
        <v>11974</v>
      </c>
      <c r="D430" t="s">
        <v>11968</v>
      </c>
      <c r="E430" t="s">
        <v>3831</v>
      </c>
      <c r="F430" s="15">
        <v>19</v>
      </c>
      <c r="G430" t="str">
        <f t="shared" si="6"/>
        <v>622848333859322347319</v>
      </c>
      <c r="H430" t="s">
        <v>198</v>
      </c>
      <c r="I430" t="e">
        <f>VLOOKUP(G430,网银退!C:D,2,FALSE)</f>
        <v>#N/A</v>
      </c>
    </row>
    <row r="431" spans="1:9" ht="14.25">
      <c r="A431" t="s">
        <v>3832</v>
      </c>
      <c r="B431" t="s">
        <v>1621</v>
      </c>
      <c r="C431" t="s">
        <v>11974</v>
      </c>
      <c r="D431" t="s">
        <v>11968</v>
      </c>
      <c r="E431" t="s">
        <v>3834</v>
      </c>
      <c r="F431" s="15">
        <v>605</v>
      </c>
      <c r="G431" t="str">
        <f t="shared" si="6"/>
        <v>6228481938451340673605</v>
      </c>
      <c r="H431" t="s">
        <v>198</v>
      </c>
      <c r="I431" t="e">
        <f>VLOOKUP(G431,网银退!C:D,2,FALSE)</f>
        <v>#N/A</v>
      </c>
    </row>
    <row r="432" spans="1:9" ht="14.25">
      <c r="A432" t="s">
        <v>3835</v>
      </c>
      <c r="B432" t="s">
        <v>1624</v>
      </c>
      <c r="C432" t="s">
        <v>11974</v>
      </c>
      <c r="D432" t="s">
        <v>11968</v>
      </c>
      <c r="E432" t="s">
        <v>3837</v>
      </c>
      <c r="F432" s="15">
        <v>5636</v>
      </c>
      <c r="G432" t="str">
        <f t="shared" si="6"/>
        <v>45812305945588865636</v>
      </c>
      <c r="H432" t="s">
        <v>198</v>
      </c>
      <c r="I432" t="e">
        <f>VLOOKUP(G432,网银退!C:D,2,FALSE)</f>
        <v>#N/A</v>
      </c>
    </row>
    <row r="433" spans="1:9" ht="14.25">
      <c r="A433" t="s">
        <v>3838</v>
      </c>
      <c r="B433" t="s">
        <v>1627</v>
      </c>
      <c r="C433" t="s">
        <v>11974</v>
      </c>
      <c r="D433" t="s">
        <v>11968</v>
      </c>
      <c r="E433" t="s">
        <v>3840</v>
      </c>
      <c r="F433" s="15">
        <v>500</v>
      </c>
      <c r="G433" t="str">
        <f t="shared" si="6"/>
        <v>6282880069090703500</v>
      </c>
      <c r="H433" t="s">
        <v>198</v>
      </c>
      <c r="I433" t="e">
        <f>VLOOKUP(G433,网银退!C:D,2,FALSE)</f>
        <v>#N/A</v>
      </c>
    </row>
    <row r="434" spans="1:9" ht="14.25">
      <c r="A434" t="s">
        <v>3841</v>
      </c>
      <c r="B434" t="s">
        <v>1630</v>
      </c>
      <c r="C434" t="s">
        <v>11974</v>
      </c>
      <c r="D434" t="s">
        <v>11968</v>
      </c>
      <c r="E434" t="s">
        <v>2552</v>
      </c>
      <c r="F434" s="15">
        <v>19</v>
      </c>
      <c r="G434" t="str">
        <f t="shared" si="6"/>
        <v>622848334858934327619</v>
      </c>
      <c r="H434" t="s">
        <v>198</v>
      </c>
      <c r="I434" t="e">
        <f>VLOOKUP(G434,网银退!C:D,2,FALSE)</f>
        <v>#N/A</v>
      </c>
    </row>
    <row r="435" spans="1:9" ht="14.25">
      <c r="A435" t="s">
        <v>3843</v>
      </c>
      <c r="B435" t="s">
        <v>1631</v>
      </c>
      <c r="C435" t="s">
        <v>11974</v>
      </c>
      <c r="D435" t="s">
        <v>11968</v>
      </c>
      <c r="E435" t="s">
        <v>3845</v>
      </c>
      <c r="F435" s="15">
        <v>139</v>
      </c>
      <c r="G435" t="str">
        <f t="shared" si="6"/>
        <v>6225888715466698139</v>
      </c>
      <c r="H435" t="s">
        <v>198</v>
      </c>
      <c r="I435" t="e">
        <f>VLOOKUP(G435,网银退!C:D,2,FALSE)</f>
        <v>#N/A</v>
      </c>
    </row>
    <row r="436" spans="1:9" ht="14.25">
      <c r="A436" t="s">
        <v>3847</v>
      </c>
      <c r="B436" t="s">
        <v>3846</v>
      </c>
      <c r="C436" t="s">
        <v>11974</v>
      </c>
      <c r="D436" t="s">
        <v>11968</v>
      </c>
      <c r="E436" t="s">
        <v>3849</v>
      </c>
      <c r="F436" s="15">
        <v>69</v>
      </c>
      <c r="G436" t="str">
        <f t="shared" si="6"/>
        <v>622848386860901317969</v>
      </c>
      <c r="H436" t="s">
        <v>215</v>
      </c>
      <c r="I436" t="str">
        <f>VLOOKUP(G436,网银退!C:D,2,FALSE)</f>
        <v>20170707</v>
      </c>
    </row>
    <row r="437" spans="1:9" ht="14.25">
      <c r="A437" t="s">
        <v>3850</v>
      </c>
      <c r="B437" t="s">
        <v>1637</v>
      </c>
      <c r="C437" t="s">
        <v>11974</v>
      </c>
      <c r="D437" t="s">
        <v>11968</v>
      </c>
      <c r="E437" t="s">
        <v>3852</v>
      </c>
      <c r="F437" s="15">
        <v>32</v>
      </c>
      <c r="G437" t="str">
        <f t="shared" si="6"/>
        <v>623190000003577909532</v>
      </c>
      <c r="H437" t="s">
        <v>198</v>
      </c>
      <c r="I437" t="e">
        <f>VLOOKUP(G437,网银退!C:D,2,FALSE)</f>
        <v>#N/A</v>
      </c>
    </row>
    <row r="438" spans="1:9" ht="14.25">
      <c r="A438" t="s">
        <v>3853</v>
      </c>
      <c r="B438" t="s">
        <v>1640</v>
      </c>
      <c r="C438" t="s">
        <v>11974</v>
      </c>
      <c r="D438" t="s">
        <v>11968</v>
      </c>
      <c r="E438" t="s">
        <v>3855</v>
      </c>
      <c r="F438" s="15">
        <v>1996</v>
      </c>
      <c r="G438" t="str">
        <f t="shared" si="6"/>
        <v>62268500003051211996</v>
      </c>
      <c r="H438" t="s">
        <v>198</v>
      </c>
      <c r="I438" t="e">
        <f>VLOOKUP(G438,网银退!C:D,2,FALSE)</f>
        <v>#N/A</v>
      </c>
    </row>
    <row r="439" spans="1:9" ht="14.25">
      <c r="A439" t="s">
        <v>3856</v>
      </c>
      <c r="B439" t="s">
        <v>1643</v>
      </c>
      <c r="C439" t="s">
        <v>11974</v>
      </c>
      <c r="D439" t="s">
        <v>11968</v>
      </c>
      <c r="E439" t="s">
        <v>3858</v>
      </c>
      <c r="F439" s="15">
        <v>1000</v>
      </c>
      <c r="G439" t="str">
        <f t="shared" si="6"/>
        <v>62122625080002016651000</v>
      </c>
      <c r="H439" t="s">
        <v>198</v>
      </c>
      <c r="I439" t="e">
        <f>VLOOKUP(G439,网银退!C:D,2,FALSE)</f>
        <v>#N/A</v>
      </c>
    </row>
    <row r="440" spans="1:9" ht="14.25">
      <c r="A440" t="s">
        <v>3860</v>
      </c>
      <c r="B440" t="s">
        <v>3859</v>
      </c>
      <c r="C440" t="s">
        <v>11974</v>
      </c>
      <c r="D440" t="s">
        <v>11968</v>
      </c>
      <c r="E440" t="s">
        <v>3862</v>
      </c>
      <c r="F440" s="15">
        <v>500</v>
      </c>
      <c r="G440" t="str">
        <f t="shared" si="6"/>
        <v>6231900000114942598500</v>
      </c>
      <c r="H440" t="s">
        <v>215</v>
      </c>
      <c r="I440" t="str">
        <f>VLOOKUP(G440,网银退!C:D,2,FALSE)</f>
        <v>20170707</v>
      </c>
    </row>
    <row r="441" spans="1:9" ht="14.25">
      <c r="A441" t="s">
        <v>3863</v>
      </c>
      <c r="B441" t="s">
        <v>1648</v>
      </c>
      <c r="C441" t="s">
        <v>11974</v>
      </c>
      <c r="D441" t="s">
        <v>11968</v>
      </c>
      <c r="E441" t="s">
        <v>3865</v>
      </c>
      <c r="F441" s="15">
        <v>552</v>
      </c>
      <c r="G441" t="str">
        <f t="shared" si="6"/>
        <v>6212262502001130650552</v>
      </c>
      <c r="H441" t="s">
        <v>198</v>
      </c>
      <c r="I441" t="e">
        <f>VLOOKUP(G441,网银退!C:D,2,FALSE)</f>
        <v>#N/A</v>
      </c>
    </row>
    <row r="442" spans="1:9" ht="14.25">
      <c r="A442" t="s">
        <v>3866</v>
      </c>
      <c r="B442" t="s">
        <v>1651</v>
      </c>
      <c r="C442" t="s">
        <v>11974</v>
      </c>
      <c r="D442" t="s">
        <v>11968</v>
      </c>
      <c r="E442" t="s">
        <v>3868</v>
      </c>
      <c r="F442" s="15">
        <v>497</v>
      </c>
      <c r="G442" t="str">
        <f t="shared" si="6"/>
        <v>6212262505003337603497</v>
      </c>
      <c r="H442" t="s">
        <v>198</v>
      </c>
      <c r="I442" t="e">
        <f>VLOOKUP(G442,网银退!C:D,2,FALSE)</f>
        <v>#N/A</v>
      </c>
    </row>
    <row r="443" spans="1:9" ht="14.25">
      <c r="A443" t="s">
        <v>3869</v>
      </c>
      <c r="B443" t="s">
        <v>1654</v>
      </c>
      <c r="C443" t="s">
        <v>11974</v>
      </c>
      <c r="D443" t="s">
        <v>11968</v>
      </c>
      <c r="E443" t="s">
        <v>3871</v>
      </c>
      <c r="F443" s="15">
        <v>8996</v>
      </c>
      <c r="G443" t="str">
        <f t="shared" si="6"/>
        <v>62284800581575219708996</v>
      </c>
      <c r="H443" t="s">
        <v>198</v>
      </c>
      <c r="I443" t="e">
        <f>VLOOKUP(G443,网银退!C:D,2,FALSE)</f>
        <v>#N/A</v>
      </c>
    </row>
    <row r="444" spans="1:9" ht="14.25">
      <c r="A444" t="s">
        <v>3872</v>
      </c>
      <c r="B444" t="s">
        <v>1657</v>
      </c>
      <c r="C444" t="s">
        <v>11974</v>
      </c>
      <c r="D444" t="s">
        <v>11968</v>
      </c>
      <c r="E444" t="s">
        <v>3874</v>
      </c>
      <c r="F444" s="15">
        <v>16</v>
      </c>
      <c r="G444" t="str">
        <f t="shared" si="6"/>
        <v>621700208000286837416</v>
      </c>
      <c r="H444" t="s">
        <v>198</v>
      </c>
      <c r="I444" t="e">
        <f>VLOOKUP(G444,网银退!C:D,2,FALSE)</f>
        <v>#N/A</v>
      </c>
    </row>
    <row r="445" spans="1:9" ht="14.25">
      <c r="A445" t="s">
        <v>3875</v>
      </c>
      <c r="B445" t="s">
        <v>1660</v>
      </c>
      <c r="C445" t="s">
        <v>11974</v>
      </c>
      <c r="D445" t="s">
        <v>11968</v>
      </c>
      <c r="E445" t="s">
        <v>3877</v>
      </c>
      <c r="F445" s="15">
        <v>539</v>
      </c>
      <c r="G445" t="str">
        <f t="shared" si="6"/>
        <v>6225768755766951539</v>
      </c>
      <c r="H445" t="s">
        <v>198</v>
      </c>
      <c r="I445" t="e">
        <f>VLOOKUP(G445,网银退!C:D,2,FALSE)</f>
        <v>#N/A</v>
      </c>
    </row>
    <row r="446" spans="1:9" ht="14.25">
      <c r="A446" t="s">
        <v>3878</v>
      </c>
      <c r="B446" t="s">
        <v>1664</v>
      </c>
      <c r="C446" t="s">
        <v>11974</v>
      </c>
      <c r="D446" t="s">
        <v>11968</v>
      </c>
      <c r="E446" t="s">
        <v>3880</v>
      </c>
      <c r="F446" s="15">
        <v>5096</v>
      </c>
      <c r="G446" t="str">
        <f t="shared" si="6"/>
        <v>62175627000039994135096</v>
      </c>
      <c r="H446" t="s">
        <v>198</v>
      </c>
      <c r="I446" t="e">
        <f>VLOOKUP(G446,网银退!C:D,2,FALSE)</f>
        <v>#N/A</v>
      </c>
    </row>
    <row r="447" spans="1:9" ht="14.25">
      <c r="A447" t="s">
        <v>3882</v>
      </c>
      <c r="B447" t="s">
        <v>3881</v>
      </c>
      <c r="C447" t="s">
        <v>11974</v>
      </c>
      <c r="D447" t="s">
        <v>11968</v>
      </c>
      <c r="E447" t="s">
        <v>3884</v>
      </c>
      <c r="F447" s="15">
        <v>2990</v>
      </c>
      <c r="G447" t="str">
        <f t="shared" si="6"/>
        <v>62319000000892776992990</v>
      </c>
      <c r="H447" t="s">
        <v>215</v>
      </c>
      <c r="I447" t="str">
        <f>VLOOKUP(G447,网银退!C:D,2,FALSE)</f>
        <v>20170707</v>
      </c>
    </row>
    <row r="448" spans="1:9" ht="14.25">
      <c r="A448" t="s">
        <v>3885</v>
      </c>
      <c r="B448" t="s">
        <v>1669</v>
      </c>
      <c r="C448" t="s">
        <v>11974</v>
      </c>
      <c r="D448" t="s">
        <v>11968</v>
      </c>
      <c r="E448" t="s">
        <v>3887</v>
      </c>
      <c r="F448" s="15">
        <v>14</v>
      </c>
      <c r="G448" t="str">
        <f t="shared" si="6"/>
        <v>621558251500004080914</v>
      </c>
      <c r="H448" t="s">
        <v>198</v>
      </c>
      <c r="I448" t="e">
        <f>VLOOKUP(G448,网银退!C:D,2,FALSE)</f>
        <v>#N/A</v>
      </c>
    </row>
    <row r="449" spans="1:17" ht="14.25">
      <c r="A449" t="s">
        <v>3889</v>
      </c>
      <c r="B449" t="s">
        <v>3888</v>
      </c>
      <c r="C449" t="s">
        <v>11974</v>
      </c>
      <c r="D449" t="s">
        <v>11968</v>
      </c>
      <c r="E449" t="s">
        <v>3891</v>
      </c>
      <c r="F449" s="15">
        <v>787</v>
      </c>
      <c r="G449" t="str">
        <f t="shared" si="6"/>
        <v>6217987300001500078787</v>
      </c>
      <c r="H449" t="s">
        <v>215</v>
      </c>
      <c r="I449" t="str">
        <f>VLOOKUP(G449,网银退!C:D,2,FALSE)</f>
        <v>20170707</v>
      </c>
    </row>
    <row r="450" spans="1:17" ht="14.25">
      <c r="A450" t="s">
        <v>3892</v>
      </c>
      <c r="B450" t="s">
        <v>1674</v>
      </c>
      <c r="C450" t="s">
        <v>11974</v>
      </c>
      <c r="D450" t="s">
        <v>11968</v>
      </c>
      <c r="E450" t="s">
        <v>3894</v>
      </c>
      <c r="F450" s="15">
        <v>100</v>
      </c>
      <c r="G450" t="str">
        <f t="shared" si="6"/>
        <v>6214830213526998100</v>
      </c>
      <c r="H450" t="s">
        <v>198</v>
      </c>
      <c r="I450" t="e">
        <f>VLOOKUP(G450,网银退!C:D,2,FALSE)</f>
        <v>#N/A</v>
      </c>
    </row>
    <row r="451" spans="1:17" ht="14.25">
      <c r="A451" t="s">
        <v>3895</v>
      </c>
      <c r="B451" t="s">
        <v>1677</v>
      </c>
      <c r="C451" t="s">
        <v>11974</v>
      </c>
      <c r="D451" t="s">
        <v>11968</v>
      </c>
      <c r="E451" t="s">
        <v>321</v>
      </c>
      <c r="F451" s="15">
        <v>1900</v>
      </c>
      <c r="G451" t="str">
        <f t="shared" ref="G451:G514" si="7">E451&amp;F451</f>
        <v>62319000000545134901900</v>
      </c>
      <c r="H451" t="s">
        <v>198</v>
      </c>
      <c r="I451" t="e">
        <f>VLOOKUP(G451,网银退!C:D,2,FALSE)</f>
        <v>#N/A</v>
      </c>
    </row>
    <row r="452" spans="1:17" ht="14.25">
      <c r="A452" t="s">
        <v>3897</v>
      </c>
      <c r="B452" t="s">
        <v>1678</v>
      </c>
      <c r="C452" t="s">
        <v>11974</v>
      </c>
      <c r="D452" t="s">
        <v>11968</v>
      </c>
      <c r="E452" t="s">
        <v>3899</v>
      </c>
      <c r="F452" s="15">
        <v>46</v>
      </c>
      <c r="G452" t="str">
        <f t="shared" si="7"/>
        <v>621786280000054356546</v>
      </c>
      <c r="H452" t="s">
        <v>198</v>
      </c>
      <c r="I452" t="e">
        <f>VLOOKUP(G452,网银退!C:D,2,FALSE)</f>
        <v>#N/A</v>
      </c>
    </row>
    <row r="453" spans="1:17" ht="14.25">
      <c r="A453" t="s">
        <v>3900</v>
      </c>
      <c r="B453" t="s">
        <v>1681</v>
      </c>
      <c r="C453" t="s">
        <v>11974</v>
      </c>
      <c r="D453" t="s">
        <v>11968</v>
      </c>
      <c r="E453" t="s">
        <v>3902</v>
      </c>
      <c r="F453" s="15">
        <v>1992</v>
      </c>
      <c r="G453" t="str">
        <f t="shared" si="7"/>
        <v>62284508680045457741992</v>
      </c>
      <c r="H453" t="s">
        <v>198</v>
      </c>
      <c r="I453" t="e">
        <f>VLOOKUP(G453,网银退!C:D,2,FALSE)</f>
        <v>#N/A</v>
      </c>
    </row>
    <row r="454" spans="1:17" ht="14.25">
      <c r="A454" t="s">
        <v>3903</v>
      </c>
      <c r="B454" t="s">
        <v>1684</v>
      </c>
      <c r="C454" t="s">
        <v>11974</v>
      </c>
      <c r="D454" t="s">
        <v>11968</v>
      </c>
      <c r="E454" t="s">
        <v>3905</v>
      </c>
      <c r="F454" s="15">
        <v>200</v>
      </c>
      <c r="G454" t="str">
        <f t="shared" si="7"/>
        <v>4392268332695809200</v>
      </c>
      <c r="H454" t="s">
        <v>198</v>
      </c>
      <c r="I454" t="e">
        <f>VLOOKUP(G454,网银退!C:D,2,FALSE)</f>
        <v>#N/A</v>
      </c>
    </row>
    <row r="455" spans="1:17" ht="14.25">
      <c r="A455" t="s">
        <v>3907</v>
      </c>
      <c r="B455" t="s">
        <v>3906</v>
      </c>
      <c r="C455" t="s">
        <v>11974</v>
      </c>
      <c r="D455" t="s">
        <v>11968</v>
      </c>
      <c r="E455" t="s">
        <v>3909</v>
      </c>
      <c r="F455" s="15">
        <v>1300</v>
      </c>
      <c r="G455" t="str">
        <f t="shared" si="7"/>
        <v>62122625080007515601300</v>
      </c>
      <c r="H455" t="s">
        <v>215</v>
      </c>
      <c r="I455" t="str">
        <f>VLOOKUP(G455,网银退!C:D,2,FALSE)</f>
        <v>20170707</v>
      </c>
    </row>
    <row r="456" spans="1:17" ht="14.25">
      <c r="A456" t="s">
        <v>3910</v>
      </c>
      <c r="B456" t="s">
        <v>1689</v>
      </c>
      <c r="C456" t="s">
        <v>11974</v>
      </c>
      <c r="D456" t="s">
        <v>11968</v>
      </c>
      <c r="E456" t="s">
        <v>3912</v>
      </c>
      <c r="F456" s="15">
        <v>5091</v>
      </c>
      <c r="G456" t="str">
        <f t="shared" si="7"/>
        <v>62236924766005175091</v>
      </c>
      <c r="H456" t="s">
        <v>198</v>
      </c>
      <c r="I456" t="e">
        <f>VLOOKUP(G456,网银退!C:D,2,FALSE)</f>
        <v>#N/A</v>
      </c>
    </row>
    <row r="457" spans="1:17" ht="14.25">
      <c r="A457" t="s">
        <v>3914</v>
      </c>
      <c r="B457" t="s">
        <v>3913</v>
      </c>
      <c r="C457" t="s">
        <v>11974</v>
      </c>
      <c r="D457" t="s">
        <v>11968</v>
      </c>
      <c r="E457" t="s">
        <v>3916</v>
      </c>
      <c r="F457" s="15">
        <v>172</v>
      </c>
      <c r="G457" t="str">
        <f t="shared" si="7"/>
        <v>6231900000031009224172</v>
      </c>
      <c r="H457" t="s">
        <v>215</v>
      </c>
      <c r="I457" t="str">
        <f>VLOOKUP(G457,网银退!C:D,2,FALSE)</f>
        <v>20170707</v>
      </c>
      <c r="P457"/>
      <c r="Q457"/>
    </row>
    <row r="458" spans="1:17" ht="14.25">
      <c r="A458" t="s">
        <v>3917</v>
      </c>
      <c r="B458" t="s">
        <v>1694</v>
      </c>
      <c r="C458" t="s">
        <v>11974</v>
      </c>
      <c r="D458" t="s">
        <v>11968</v>
      </c>
      <c r="E458" t="s">
        <v>3919</v>
      </c>
      <c r="F458" s="15">
        <v>500</v>
      </c>
      <c r="G458" t="str">
        <f t="shared" si="7"/>
        <v>6214600180008747243500</v>
      </c>
      <c r="H458" t="s">
        <v>198</v>
      </c>
      <c r="I458" t="e">
        <f>VLOOKUP(G458,网银退!C:D,2,FALSE)</f>
        <v>#N/A</v>
      </c>
    </row>
    <row r="459" spans="1:17" ht="14.25">
      <c r="A459" t="s">
        <v>3920</v>
      </c>
      <c r="B459" t="s">
        <v>1697</v>
      </c>
      <c r="C459" t="s">
        <v>11974</v>
      </c>
      <c r="D459" t="s">
        <v>11968</v>
      </c>
      <c r="E459" t="s">
        <v>3922</v>
      </c>
      <c r="F459" s="15">
        <v>74</v>
      </c>
      <c r="G459" t="str">
        <f t="shared" si="7"/>
        <v>625965424039489974</v>
      </c>
      <c r="H459" t="s">
        <v>198</v>
      </c>
      <c r="I459" t="e">
        <f>VLOOKUP(G459,网银退!C:D,2,FALSE)</f>
        <v>#N/A</v>
      </c>
    </row>
    <row r="460" spans="1:17" ht="14.25">
      <c r="A460" t="s">
        <v>3924</v>
      </c>
      <c r="B460" t="s">
        <v>3923</v>
      </c>
      <c r="C460" t="s">
        <v>11974</v>
      </c>
      <c r="D460" t="s">
        <v>11968</v>
      </c>
      <c r="E460" t="s">
        <v>3926</v>
      </c>
      <c r="F460" s="15">
        <v>234</v>
      </c>
      <c r="G460" t="str">
        <f t="shared" si="7"/>
        <v>6217852700004834535234</v>
      </c>
      <c r="H460" t="s">
        <v>215</v>
      </c>
      <c r="I460" t="str">
        <f>VLOOKUP(G460,网银退!C:D,2,FALSE)</f>
        <v>20170707</v>
      </c>
    </row>
    <row r="461" spans="1:17" ht="14.25">
      <c r="A461" t="s">
        <v>3927</v>
      </c>
      <c r="B461" t="s">
        <v>1702</v>
      </c>
      <c r="C461" t="s">
        <v>11974</v>
      </c>
      <c r="D461" t="s">
        <v>11968</v>
      </c>
      <c r="E461" t="s">
        <v>3929</v>
      </c>
      <c r="F461" s="15">
        <v>985</v>
      </c>
      <c r="G461" t="str">
        <f t="shared" si="7"/>
        <v>6225760004292988985</v>
      </c>
      <c r="H461" t="s">
        <v>198</v>
      </c>
      <c r="I461" t="e">
        <f>VLOOKUP(G461,网银退!C:D,2,FALSE)</f>
        <v>#N/A</v>
      </c>
    </row>
    <row r="462" spans="1:17" ht="14.25">
      <c r="A462" t="s">
        <v>3930</v>
      </c>
      <c r="B462" t="s">
        <v>1705</v>
      </c>
      <c r="C462" t="s">
        <v>11974</v>
      </c>
      <c r="D462" t="s">
        <v>11968</v>
      </c>
      <c r="E462" t="s">
        <v>3932</v>
      </c>
      <c r="F462" s="15">
        <v>500</v>
      </c>
      <c r="G462" t="str">
        <f t="shared" si="7"/>
        <v>6221550342432857500</v>
      </c>
      <c r="H462" t="s">
        <v>198</v>
      </c>
      <c r="I462" t="e">
        <f>VLOOKUP(G462,网银退!C:D,2,FALSE)</f>
        <v>#N/A</v>
      </c>
    </row>
    <row r="463" spans="1:17" ht="14.25">
      <c r="A463" t="s">
        <v>3933</v>
      </c>
      <c r="B463" t="s">
        <v>1708</v>
      </c>
      <c r="C463" t="s">
        <v>11974</v>
      </c>
      <c r="D463" t="s">
        <v>11968</v>
      </c>
      <c r="E463" t="s">
        <v>3935</v>
      </c>
      <c r="F463" s="15">
        <v>500</v>
      </c>
      <c r="G463" t="str">
        <f t="shared" si="7"/>
        <v>6212262510001500673500</v>
      </c>
      <c r="H463" t="s">
        <v>198</v>
      </c>
      <c r="I463" t="e">
        <f>VLOOKUP(G463,网银退!C:D,2,FALSE)</f>
        <v>#N/A</v>
      </c>
    </row>
    <row r="464" spans="1:17" ht="14.25">
      <c r="A464" t="s">
        <v>3936</v>
      </c>
      <c r="B464" t="s">
        <v>1711</v>
      </c>
      <c r="C464" t="s">
        <v>11974</v>
      </c>
      <c r="D464" t="s">
        <v>11968</v>
      </c>
      <c r="E464" t="s">
        <v>3938</v>
      </c>
      <c r="F464" s="15">
        <v>263</v>
      </c>
      <c r="G464" t="str">
        <f t="shared" si="7"/>
        <v>6214157312904336097263</v>
      </c>
      <c r="H464" t="s">
        <v>215</v>
      </c>
      <c r="I464" t="str">
        <f>VLOOKUP(G464,网银退!C:D,2,FALSE)</f>
        <v>20170711</v>
      </c>
    </row>
    <row r="465" spans="1:17" ht="14.25">
      <c r="A465" t="s">
        <v>3939</v>
      </c>
      <c r="B465" t="s">
        <v>1714</v>
      </c>
      <c r="C465" t="s">
        <v>11974</v>
      </c>
      <c r="D465" t="s">
        <v>11968</v>
      </c>
      <c r="E465" t="s">
        <v>3941</v>
      </c>
      <c r="F465" s="15">
        <v>5000</v>
      </c>
      <c r="G465" t="str">
        <f t="shared" si="7"/>
        <v>62225305942831165000</v>
      </c>
      <c r="H465" t="s">
        <v>198</v>
      </c>
      <c r="I465" t="e">
        <f>VLOOKUP(G465,网银退!C:D,2,FALSE)</f>
        <v>#N/A</v>
      </c>
      <c r="P465"/>
      <c r="Q465"/>
    </row>
    <row r="466" spans="1:17" ht="14.25">
      <c r="A466" t="s">
        <v>3943</v>
      </c>
      <c r="B466" t="s">
        <v>3942</v>
      </c>
      <c r="C466" t="s">
        <v>11974</v>
      </c>
      <c r="D466" t="s">
        <v>11968</v>
      </c>
      <c r="E466" t="s">
        <v>325</v>
      </c>
      <c r="F466" s="15">
        <v>1000</v>
      </c>
      <c r="G466" t="str">
        <f t="shared" si="7"/>
        <v>62246980656291051000</v>
      </c>
      <c r="H466" t="s">
        <v>215</v>
      </c>
      <c r="I466" t="str">
        <f>VLOOKUP(G466,网银退!C:D,2,FALSE)</f>
        <v>20170707</v>
      </c>
    </row>
    <row r="467" spans="1:17" ht="14.25">
      <c r="A467" t="s">
        <v>3946</v>
      </c>
      <c r="B467" t="s">
        <v>3945</v>
      </c>
      <c r="C467" t="s">
        <v>11974</v>
      </c>
      <c r="D467" t="s">
        <v>11968</v>
      </c>
      <c r="E467" t="s">
        <v>325</v>
      </c>
      <c r="F467" s="15">
        <v>334</v>
      </c>
      <c r="G467" t="str">
        <f t="shared" si="7"/>
        <v>6224698065629105334</v>
      </c>
      <c r="H467" t="s">
        <v>215</v>
      </c>
      <c r="I467" t="str">
        <f>VLOOKUP(G467,网银退!C:D,2,FALSE)</f>
        <v>20170707</v>
      </c>
    </row>
    <row r="468" spans="1:17" ht="14.25">
      <c r="A468" t="s">
        <v>3948</v>
      </c>
      <c r="B468" t="s">
        <v>1719</v>
      </c>
      <c r="C468" t="s">
        <v>11974</v>
      </c>
      <c r="D468" t="s">
        <v>11968</v>
      </c>
      <c r="E468" t="s">
        <v>3950</v>
      </c>
      <c r="F468" s="15">
        <v>700</v>
      </c>
      <c r="G468" t="str">
        <f t="shared" si="7"/>
        <v>6210178002035453761700</v>
      </c>
      <c r="H468" t="s">
        <v>198</v>
      </c>
      <c r="I468" t="e">
        <f>VLOOKUP(G468,网银退!C:D,2,FALSE)</f>
        <v>#N/A</v>
      </c>
    </row>
    <row r="469" spans="1:17" ht="14.25">
      <c r="A469" t="s">
        <v>3951</v>
      </c>
      <c r="B469" t="s">
        <v>1722</v>
      </c>
      <c r="C469" t="s">
        <v>11974</v>
      </c>
      <c r="D469" t="s">
        <v>11968</v>
      </c>
      <c r="E469" t="s">
        <v>3953</v>
      </c>
      <c r="F469" s="15">
        <v>550</v>
      </c>
      <c r="G469" t="str">
        <f t="shared" si="7"/>
        <v>6216662700000263103550</v>
      </c>
      <c r="H469" t="s">
        <v>198</v>
      </c>
      <c r="I469" t="e">
        <f>VLOOKUP(G469,网银退!C:D,2,FALSE)</f>
        <v>#N/A</v>
      </c>
    </row>
    <row r="470" spans="1:17" ht="14.25">
      <c r="A470" t="s">
        <v>3954</v>
      </c>
      <c r="B470" t="s">
        <v>1725</v>
      </c>
      <c r="C470" t="s">
        <v>11974</v>
      </c>
      <c r="D470" t="s">
        <v>11968</v>
      </c>
      <c r="E470" t="s">
        <v>3956</v>
      </c>
      <c r="F470" s="15">
        <v>717</v>
      </c>
      <c r="G470" t="str">
        <f t="shared" si="7"/>
        <v>6223690949348409717</v>
      </c>
      <c r="H470" t="s">
        <v>198</v>
      </c>
      <c r="I470" t="e">
        <f>VLOOKUP(G470,网银退!C:D,2,FALSE)</f>
        <v>#N/A</v>
      </c>
    </row>
    <row r="471" spans="1:17" ht="14.25">
      <c r="A471" t="s">
        <v>3957</v>
      </c>
      <c r="B471" t="s">
        <v>1728</v>
      </c>
      <c r="C471" t="s">
        <v>11974</v>
      </c>
      <c r="D471" t="s">
        <v>11968</v>
      </c>
      <c r="E471" t="s">
        <v>3959</v>
      </c>
      <c r="F471" s="15">
        <v>65</v>
      </c>
      <c r="G471" t="str">
        <f t="shared" si="7"/>
        <v>622576751664508265</v>
      </c>
      <c r="H471" t="s">
        <v>198</v>
      </c>
      <c r="I471" t="e">
        <f>VLOOKUP(G471,网银退!C:D,2,FALSE)</f>
        <v>#N/A</v>
      </c>
    </row>
    <row r="472" spans="1:17" ht="14.25">
      <c r="A472" t="s">
        <v>3960</v>
      </c>
      <c r="B472" t="s">
        <v>1731</v>
      </c>
      <c r="C472" t="s">
        <v>11974</v>
      </c>
      <c r="D472" t="s">
        <v>11968</v>
      </c>
      <c r="E472" t="s">
        <v>3962</v>
      </c>
      <c r="F472" s="15">
        <v>350</v>
      </c>
      <c r="G472" t="str">
        <f t="shared" si="7"/>
        <v>4218717001010304350</v>
      </c>
      <c r="H472" t="s">
        <v>198</v>
      </c>
      <c r="I472" t="e">
        <f>VLOOKUP(G472,网银退!C:D,2,FALSE)</f>
        <v>#N/A</v>
      </c>
    </row>
    <row r="473" spans="1:17" ht="14.25">
      <c r="A473" t="s">
        <v>3963</v>
      </c>
      <c r="B473" t="s">
        <v>1734</v>
      </c>
      <c r="C473" t="s">
        <v>11974</v>
      </c>
      <c r="D473" t="s">
        <v>11968</v>
      </c>
      <c r="E473" t="s">
        <v>3965</v>
      </c>
      <c r="F473" s="15">
        <v>1219</v>
      </c>
      <c r="G473" t="str">
        <f t="shared" si="7"/>
        <v>62169122005123281219</v>
      </c>
      <c r="H473" t="s">
        <v>198</v>
      </c>
      <c r="I473" t="e">
        <f>VLOOKUP(G473,网银退!C:D,2,FALSE)</f>
        <v>#N/A</v>
      </c>
    </row>
    <row r="474" spans="1:17" ht="14.25">
      <c r="A474" t="s">
        <v>3966</v>
      </c>
      <c r="B474" t="s">
        <v>1737</v>
      </c>
      <c r="C474" t="s">
        <v>11974</v>
      </c>
      <c r="D474" t="s">
        <v>11968</v>
      </c>
      <c r="E474" t="s">
        <v>2613</v>
      </c>
      <c r="F474" s="15">
        <v>149</v>
      </c>
      <c r="G474" t="str">
        <f t="shared" si="7"/>
        <v>6226388006965358149</v>
      </c>
      <c r="H474" t="s">
        <v>198</v>
      </c>
      <c r="I474" t="e">
        <f>VLOOKUP(G474,网银退!C:D,2,FALSE)</f>
        <v>#N/A</v>
      </c>
    </row>
    <row r="475" spans="1:17" ht="14.25">
      <c r="A475" t="s">
        <v>3968</v>
      </c>
      <c r="B475" t="s">
        <v>1738</v>
      </c>
      <c r="C475" t="s">
        <v>11974</v>
      </c>
      <c r="D475" t="s">
        <v>11968</v>
      </c>
      <c r="E475" t="s">
        <v>3959</v>
      </c>
      <c r="F475" s="15">
        <v>61</v>
      </c>
      <c r="G475" t="str">
        <f t="shared" si="7"/>
        <v>622576751664508261</v>
      </c>
      <c r="H475" t="s">
        <v>198</v>
      </c>
      <c r="I475" t="e">
        <f>VLOOKUP(G475,网银退!C:D,2,FALSE)</f>
        <v>#N/A</v>
      </c>
    </row>
    <row r="476" spans="1:17" ht="14.25">
      <c r="A476" t="s">
        <v>3971</v>
      </c>
      <c r="B476" t="s">
        <v>3970</v>
      </c>
      <c r="C476" t="s">
        <v>11974</v>
      </c>
      <c r="D476" t="s">
        <v>11968</v>
      </c>
      <c r="E476" t="s">
        <v>3973</v>
      </c>
      <c r="F476" s="15">
        <v>9</v>
      </c>
      <c r="G476" t="str">
        <f t="shared" si="7"/>
        <v>62101780020037306129</v>
      </c>
      <c r="H476" t="s">
        <v>215</v>
      </c>
      <c r="I476" t="str">
        <f>VLOOKUP(G476,网银退!C:D,2,FALSE)</f>
        <v>20170707</v>
      </c>
      <c r="P476"/>
      <c r="Q476"/>
    </row>
    <row r="477" spans="1:17" ht="14.25">
      <c r="A477" t="s">
        <v>3974</v>
      </c>
      <c r="B477" t="s">
        <v>1741</v>
      </c>
      <c r="C477" t="s">
        <v>11974</v>
      </c>
      <c r="D477" t="s">
        <v>11968</v>
      </c>
      <c r="E477" t="s">
        <v>3976</v>
      </c>
      <c r="F477" s="15">
        <v>189</v>
      </c>
      <c r="G477" t="str">
        <f t="shared" si="7"/>
        <v>6227003860280311934189</v>
      </c>
      <c r="H477" t="s">
        <v>198</v>
      </c>
      <c r="I477" t="e">
        <f>VLOOKUP(G477,网银退!C:D,2,FALSE)</f>
        <v>#N/A</v>
      </c>
    </row>
    <row r="478" spans="1:17" ht="14.25">
      <c r="A478" t="s">
        <v>3977</v>
      </c>
      <c r="B478" t="s">
        <v>1744</v>
      </c>
      <c r="C478" t="s">
        <v>11974</v>
      </c>
      <c r="D478" t="s">
        <v>11968</v>
      </c>
      <c r="E478" t="s">
        <v>3979</v>
      </c>
      <c r="F478" s="15">
        <v>92</v>
      </c>
      <c r="G478" t="str">
        <f t="shared" si="7"/>
        <v>621700386002218269392</v>
      </c>
      <c r="H478" t="s">
        <v>215</v>
      </c>
      <c r="I478" t="str">
        <f>VLOOKUP(G478,网银退!C:D,2,FALSE)</f>
        <v>20170710</v>
      </c>
    </row>
    <row r="479" spans="1:17" ht="14.25">
      <c r="A479" t="s">
        <v>3980</v>
      </c>
      <c r="B479" t="s">
        <v>1747</v>
      </c>
      <c r="C479" t="s">
        <v>11974</v>
      </c>
      <c r="D479" t="s">
        <v>11968</v>
      </c>
      <c r="E479" t="s">
        <v>3982</v>
      </c>
      <c r="F479" s="15">
        <v>792</v>
      </c>
      <c r="G479" t="str">
        <f t="shared" si="7"/>
        <v>6214838710931488792</v>
      </c>
      <c r="H479" t="s">
        <v>198</v>
      </c>
      <c r="I479" t="e">
        <f>VLOOKUP(G479,网银退!C:D,2,FALSE)</f>
        <v>#N/A</v>
      </c>
    </row>
    <row r="480" spans="1:17" ht="14.25">
      <c r="A480" t="s">
        <v>3983</v>
      </c>
      <c r="B480" t="s">
        <v>1751</v>
      </c>
      <c r="C480" t="s">
        <v>11974</v>
      </c>
      <c r="D480" t="s">
        <v>11968</v>
      </c>
      <c r="E480" t="s">
        <v>3985</v>
      </c>
      <c r="F480" s="15">
        <v>204</v>
      </c>
      <c r="G480" t="str">
        <f t="shared" si="7"/>
        <v>6210178002030029947204</v>
      </c>
      <c r="H480" t="s">
        <v>198</v>
      </c>
      <c r="I480" t="e">
        <f>VLOOKUP(G480,网银退!C:D,2,FALSE)</f>
        <v>#N/A</v>
      </c>
    </row>
    <row r="481" spans="1:9" ht="14.25">
      <c r="A481" t="s">
        <v>3986</v>
      </c>
      <c r="B481" t="s">
        <v>1754</v>
      </c>
      <c r="C481" t="s">
        <v>11974</v>
      </c>
      <c r="D481" t="s">
        <v>11968</v>
      </c>
      <c r="E481" t="s">
        <v>3485</v>
      </c>
      <c r="F481" s="15">
        <v>2000</v>
      </c>
      <c r="G481" t="str">
        <f t="shared" si="7"/>
        <v>62225205992930612000</v>
      </c>
      <c r="H481" t="s">
        <v>198</v>
      </c>
      <c r="I481" t="e">
        <f>VLOOKUP(G481,网银退!C:D,2,FALSE)</f>
        <v>#N/A</v>
      </c>
    </row>
    <row r="482" spans="1:9" ht="14.25">
      <c r="A482" t="s">
        <v>3988</v>
      </c>
      <c r="B482" t="s">
        <v>1755</v>
      </c>
      <c r="C482" t="s">
        <v>11974</v>
      </c>
      <c r="D482" t="s">
        <v>11968</v>
      </c>
      <c r="E482" t="s">
        <v>3990</v>
      </c>
      <c r="F482" s="15">
        <v>1078</v>
      </c>
      <c r="G482" t="str">
        <f t="shared" si="7"/>
        <v>62236909694076481078</v>
      </c>
      <c r="H482" t="s">
        <v>198</v>
      </c>
      <c r="I482" t="e">
        <f>VLOOKUP(G482,网银退!C:D,2,FALSE)</f>
        <v>#N/A</v>
      </c>
    </row>
    <row r="483" spans="1:9" ht="14.25">
      <c r="A483" t="s">
        <v>3992</v>
      </c>
      <c r="B483" t="s">
        <v>3991</v>
      </c>
      <c r="C483" t="s">
        <v>11974</v>
      </c>
      <c r="D483" t="s">
        <v>11968</v>
      </c>
      <c r="E483" t="s">
        <v>3994</v>
      </c>
      <c r="F483" s="15">
        <v>50</v>
      </c>
      <c r="G483" t="str">
        <f t="shared" si="7"/>
        <v>62290847344178821650</v>
      </c>
      <c r="H483" t="s">
        <v>215</v>
      </c>
      <c r="I483" t="str">
        <f>VLOOKUP(G483,网银退!C:D,2,FALSE)</f>
        <v>20170707</v>
      </c>
    </row>
    <row r="484" spans="1:9" ht="14.25">
      <c r="A484" t="s">
        <v>3995</v>
      </c>
      <c r="B484" t="s">
        <v>1760</v>
      </c>
      <c r="C484" t="s">
        <v>11974</v>
      </c>
      <c r="D484" t="s">
        <v>11968</v>
      </c>
      <c r="E484" t="s">
        <v>3997</v>
      </c>
      <c r="F484" s="15">
        <v>91</v>
      </c>
      <c r="G484" t="str">
        <f t="shared" si="7"/>
        <v>621226250202835886291</v>
      </c>
      <c r="H484" t="s">
        <v>198</v>
      </c>
      <c r="I484" t="e">
        <f>VLOOKUP(G484,网银退!C:D,2,FALSE)</f>
        <v>#N/A</v>
      </c>
    </row>
    <row r="485" spans="1:9" ht="14.25">
      <c r="A485" t="s">
        <v>3998</v>
      </c>
      <c r="B485" t="s">
        <v>1763</v>
      </c>
      <c r="C485" t="s">
        <v>11974</v>
      </c>
      <c r="D485" t="s">
        <v>11968</v>
      </c>
      <c r="E485" t="s">
        <v>4000</v>
      </c>
      <c r="F485" s="15">
        <v>46</v>
      </c>
      <c r="G485" t="str">
        <f t="shared" si="7"/>
        <v>622848086860490377346</v>
      </c>
      <c r="H485" t="s">
        <v>198</v>
      </c>
      <c r="I485" t="e">
        <f>VLOOKUP(G485,网银退!C:D,2,FALSE)</f>
        <v>#N/A</v>
      </c>
    </row>
    <row r="486" spans="1:9" ht="14.25">
      <c r="A486" t="s">
        <v>4001</v>
      </c>
      <c r="B486" t="s">
        <v>1766</v>
      </c>
      <c r="C486" t="s">
        <v>11974</v>
      </c>
      <c r="D486" t="s">
        <v>11968</v>
      </c>
      <c r="E486" t="s">
        <v>4003</v>
      </c>
      <c r="F486" s="15">
        <v>1200</v>
      </c>
      <c r="G486" t="str">
        <f t="shared" si="7"/>
        <v>62146638603363321200</v>
      </c>
      <c r="H486" t="s">
        <v>198</v>
      </c>
      <c r="I486" t="e">
        <f>VLOOKUP(G486,网银退!C:D,2,FALSE)</f>
        <v>#N/A</v>
      </c>
    </row>
    <row r="487" spans="1:9" ht="14.25">
      <c r="A487" t="s">
        <v>4004</v>
      </c>
      <c r="B487" t="s">
        <v>1769</v>
      </c>
      <c r="C487" t="s">
        <v>11974</v>
      </c>
      <c r="D487" t="s">
        <v>11968</v>
      </c>
      <c r="E487" t="s">
        <v>4006</v>
      </c>
      <c r="F487" s="15">
        <v>293</v>
      </c>
      <c r="G487" t="str">
        <f t="shared" si="7"/>
        <v>6217001630028084207293</v>
      </c>
      <c r="H487" t="s">
        <v>198</v>
      </c>
      <c r="I487" t="e">
        <f>VLOOKUP(G487,网银退!C:D,2,FALSE)</f>
        <v>#N/A</v>
      </c>
    </row>
    <row r="488" spans="1:9" ht="14.25">
      <c r="A488" t="s">
        <v>4007</v>
      </c>
      <c r="B488" t="s">
        <v>1772</v>
      </c>
      <c r="C488" t="s">
        <v>11974</v>
      </c>
      <c r="D488" t="s">
        <v>11968</v>
      </c>
      <c r="E488" t="s">
        <v>3496</v>
      </c>
      <c r="F488" s="15">
        <v>42</v>
      </c>
      <c r="G488" t="str">
        <f t="shared" si="7"/>
        <v>623668386000355194742</v>
      </c>
      <c r="H488" t="s">
        <v>215</v>
      </c>
      <c r="I488" t="str">
        <f>VLOOKUP(G488,网银退!C:D,2,FALSE)</f>
        <v>20170710</v>
      </c>
    </row>
    <row r="489" spans="1:9" ht="14.25">
      <c r="A489" t="s">
        <v>4009</v>
      </c>
      <c r="B489" t="s">
        <v>1773</v>
      </c>
      <c r="C489" t="s">
        <v>11974</v>
      </c>
      <c r="D489" t="s">
        <v>11968</v>
      </c>
      <c r="E489" t="s">
        <v>4011</v>
      </c>
      <c r="F489" s="15">
        <v>73</v>
      </c>
      <c r="G489" t="str">
        <f t="shared" si="7"/>
        <v>622848331603252516173</v>
      </c>
      <c r="H489" t="s">
        <v>198</v>
      </c>
      <c r="I489" t="e">
        <f>VLOOKUP(G489,网银退!C:D,2,FALSE)</f>
        <v>#N/A</v>
      </c>
    </row>
    <row r="490" spans="1:9" ht="14.25">
      <c r="A490" t="s">
        <v>4013</v>
      </c>
      <c r="B490" t="s">
        <v>1776</v>
      </c>
      <c r="C490" t="s">
        <v>11974</v>
      </c>
      <c r="D490" t="s">
        <v>11968</v>
      </c>
      <c r="E490" t="s">
        <v>4015</v>
      </c>
      <c r="F490" s="15">
        <v>545</v>
      </c>
      <c r="G490" t="str">
        <f t="shared" si="7"/>
        <v>6224698100412103545</v>
      </c>
      <c r="H490" t="s">
        <v>198</v>
      </c>
      <c r="I490" t="e">
        <f>VLOOKUP(G490,网银退!C:D,2,FALSE)</f>
        <v>#N/A</v>
      </c>
    </row>
    <row r="491" spans="1:9" ht="14.25">
      <c r="A491" t="s">
        <v>4016</v>
      </c>
      <c r="B491" t="s">
        <v>1779</v>
      </c>
      <c r="C491" t="s">
        <v>11974</v>
      </c>
      <c r="D491" t="s">
        <v>11968</v>
      </c>
      <c r="E491" t="s">
        <v>4015</v>
      </c>
      <c r="F491" s="15">
        <v>2</v>
      </c>
      <c r="G491" t="str">
        <f t="shared" si="7"/>
        <v>62246981004121032</v>
      </c>
      <c r="H491" t="s">
        <v>198</v>
      </c>
      <c r="I491" t="e">
        <f>VLOOKUP(G491,网银退!C:D,2,FALSE)</f>
        <v>#N/A</v>
      </c>
    </row>
    <row r="492" spans="1:9" ht="14.25">
      <c r="A492" t="s">
        <v>4018</v>
      </c>
      <c r="B492" t="s">
        <v>1780</v>
      </c>
      <c r="C492" t="s">
        <v>11974</v>
      </c>
      <c r="D492" t="s">
        <v>11968</v>
      </c>
      <c r="E492" t="s">
        <v>4020</v>
      </c>
      <c r="F492" s="15">
        <v>137</v>
      </c>
      <c r="G492" t="str">
        <f t="shared" si="7"/>
        <v>6214858710193426137</v>
      </c>
      <c r="H492" t="s">
        <v>198</v>
      </c>
      <c r="I492" t="e">
        <f>VLOOKUP(G492,网银退!C:D,2,FALSE)</f>
        <v>#N/A</v>
      </c>
    </row>
    <row r="493" spans="1:9" ht="14.25">
      <c r="A493" t="s">
        <v>4021</v>
      </c>
      <c r="B493" t="s">
        <v>1783</v>
      </c>
      <c r="C493" t="s">
        <v>11975</v>
      </c>
      <c r="D493" t="s">
        <v>11968</v>
      </c>
      <c r="E493" t="s">
        <v>4023</v>
      </c>
      <c r="F493" s="15">
        <v>1079</v>
      </c>
      <c r="G493" t="str">
        <f t="shared" si="7"/>
        <v>62284839785457641711079</v>
      </c>
      <c r="H493" t="s">
        <v>198</v>
      </c>
      <c r="I493" t="e">
        <f>VLOOKUP(G493,网银退!C:D,2,FALSE)</f>
        <v>#N/A</v>
      </c>
    </row>
    <row r="494" spans="1:9" ht="14.25">
      <c r="A494" t="s">
        <v>4024</v>
      </c>
      <c r="B494" t="s">
        <v>1786</v>
      </c>
      <c r="C494" t="s">
        <v>11975</v>
      </c>
      <c r="D494" t="s">
        <v>11968</v>
      </c>
      <c r="E494" t="s">
        <v>4026</v>
      </c>
      <c r="F494" s="15">
        <v>1000</v>
      </c>
      <c r="G494" t="str">
        <f t="shared" si="7"/>
        <v>62319000200104627151000</v>
      </c>
      <c r="H494" t="s">
        <v>198</v>
      </c>
      <c r="I494" t="e">
        <f>VLOOKUP(G494,网银退!C:D,2,FALSE)</f>
        <v>#N/A</v>
      </c>
    </row>
    <row r="495" spans="1:9" ht="14.25">
      <c r="A495" t="s">
        <v>4028</v>
      </c>
      <c r="B495" t="s">
        <v>4027</v>
      </c>
      <c r="C495" t="s">
        <v>11975</v>
      </c>
      <c r="D495" t="s">
        <v>11968</v>
      </c>
      <c r="E495" t="s">
        <v>4030</v>
      </c>
      <c r="F495" s="15">
        <v>116</v>
      </c>
      <c r="G495" t="str">
        <f t="shared" si="7"/>
        <v>6231900000035882048116</v>
      </c>
      <c r="H495" t="s">
        <v>215</v>
      </c>
      <c r="I495" t="str">
        <f>VLOOKUP(G495,网银退!C:D,2,FALSE)</f>
        <v>20170710</v>
      </c>
    </row>
    <row r="496" spans="1:9" ht="14.25">
      <c r="A496" t="s">
        <v>4031</v>
      </c>
      <c r="B496" t="s">
        <v>1791</v>
      </c>
      <c r="C496" t="s">
        <v>11975</v>
      </c>
      <c r="D496" t="s">
        <v>11968</v>
      </c>
      <c r="E496" t="s">
        <v>4033</v>
      </c>
      <c r="F496" s="15">
        <v>500</v>
      </c>
      <c r="G496" t="str">
        <f t="shared" si="7"/>
        <v>6228480435295143372500</v>
      </c>
      <c r="H496" t="s">
        <v>198</v>
      </c>
      <c r="I496" t="e">
        <f>VLOOKUP(G496,网银退!C:D,2,FALSE)</f>
        <v>#N/A</v>
      </c>
    </row>
    <row r="497" spans="1:17" ht="14.25">
      <c r="A497" t="s">
        <v>4034</v>
      </c>
      <c r="B497" t="s">
        <v>1794</v>
      </c>
      <c r="C497" t="s">
        <v>11975</v>
      </c>
      <c r="D497" t="s">
        <v>11968</v>
      </c>
      <c r="E497" t="s">
        <v>4036</v>
      </c>
      <c r="F497" s="15">
        <v>846</v>
      </c>
      <c r="G497" t="str">
        <f t="shared" si="7"/>
        <v>6212262513000004135846</v>
      </c>
      <c r="H497" t="s">
        <v>198</v>
      </c>
      <c r="I497" t="e">
        <f>VLOOKUP(G497,网银退!C:D,2,FALSE)</f>
        <v>#N/A</v>
      </c>
    </row>
    <row r="498" spans="1:17" ht="14.25">
      <c r="A498" t="s">
        <v>4037</v>
      </c>
      <c r="B498" t="s">
        <v>1797</v>
      </c>
      <c r="C498" t="s">
        <v>11975</v>
      </c>
      <c r="D498" t="s">
        <v>11968</v>
      </c>
      <c r="E498" t="s">
        <v>4039</v>
      </c>
      <c r="F498" s="15">
        <v>315</v>
      </c>
      <c r="G498" t="str">
        <f t="shared" si="7"/>
        <v>6228484150794307818315</v>
      </c>
      <c r="H498" t="s">
        <v>215</v>
      </c>
      <c r="I498" t="str">
        <f>VLOOKUP(G498,网银退!C:D,2,FALSE)</f>
        <v>20170710</v>
      </c>
    </row>
    <row r="499" spans="1:17" ht="14.25">
      <c r="A499" t="s">
        <v>4040</v>
      </c>
      <c r="B499" t="s">
        <v>1800</v>
      </c>
      <c r="C499" t="s">
        <v>11975</v>
      </c>
      <c r="D499" t="s">
        <v>11968</v>
      </c>
      <c r="E499" t="s">
        <v>4042</v>
      </c>
      <c r="F499" s="15">
        <v>8000</v>
      </c>
      <c r="G499" t="str">
        <f t="shared" si="7"/>
        <v>52016905935864508000</v>
      </c>
      <c r="H499" t="s">
        <v>198</v>
      </c>
      <c r="I499" t="e">
        <f>VLOOKUP(G499,网银退!C:D,2,FALSE)</f>
        <v>#N/A</v>
      </c>
    </row>
    <row r="500" spans="1:17" ht="14.25">
      <c r="A500" t="s">
        <v>4043</v>
      </c>
      <c r="B500" t="s">
        <v>1803</v>
      </c>
      <c r="C500" t="s">
        <v>11975</v>
      </c>
      <c r="D500" t="s">
        <v>11968</v>
      </c>
      <c r="E500" t="s">
        <v>4045</v>
      </c>
      <c r="F500" s="15">
        <v>250</v>
      </c>
      <c r="G500" t="str">
        <f t="shared" si="7"/>
        <v>6217003860035470572250</v>
      </c>
      <c r="H500" t="s">
        <v>198</v>
      </c>
      <c r="I500" t="e">
        <f>VLOOKUP(G500,网银退!C:D,2,FALSE)</f>
        <v>#N/A</v>
      </c>
    </row>
    <row r="501" spans="1:17" ht="14.25">
      <c r="A501" t="s">
        <v>4046</v>
      </c>
      <c r="B501" t="s">
        <v>1806</v>
      </c>
      <c r="C501" t="s">
        <v>11975</v>
      </c>
      <c r="D501" t="s">
        <v>11968</v>
      </c>
      <c r="E501" t="s">
        <v>4048</v>
      </c>
      <c r="F501" s="15">
        <v>1675</v>
      </c>
      <c r="G501" t="str">
        <f t="shared" si="7"/>
        <v>62170039800016858291675</v>
      </c>
      <c r="H501" t="s">
        <v>198</v>
      </c>
      <c r="I501" t="e">
        <f>VLOOKUP(G501,网银退!C:D,2,FALSE)</f>
        <v>#N/A</v>
      </c>
    </row>
    <row r="502" spans="1:17" ht="14.25">
      <c r="A502" t="s">
        <v>4049</v>
      </c>
      <c r="B502" t="s">
        <v>1809</v>
      </c>
      <c r="C502" t="s">
        <v>11975</v>
      </c>
      <c r="D502" t="s">
        <v>11968</v>
      </c>
      <c r="E502" t="s">
        <v>4051</v>
      </c>
      <c r="F502" s="15">
        <v>1000</v>
      </c>
      <c r="G502" t="str">
        <f t="shared" si="7"/>
        <v>622308260011931431000</v>
      </c>
      <c r="H502" t="s">
        <v>215</v>
      </c>
      <c r="I502" t="str">
        <f>VLOOKUP(G502,网银退!C:D,2,FALSE)</f>
        <v>20170710</v>
      </c>
    </row>
    <row r="503" spans="1:17" ht="14.25">
      <c r="A503" t="s">
        <v>4052</v>
      </c>
      <c r="B503" t="s">
        <v>1812</v>
      </c>
      <c r="C503" t="s">
        <v>11975</v>
      </c>
      <c r="D503" t="s">
        <v>11968</v>
      </c>
      <c r="E503" t="s">
        <v>4054</v>
      </c>
      <c r="F503" s="15">
        <v>385</v>
      </c>
      <c r="G503" t="str">
        <f t="shared" si="7"/>
        <v>6228480860943751617385</v>
      </c>
      <c r="H503" t="s">
        <v>198</v>
      </c>
      <c r="I503" t="e">
        <f>VLOOKUP(G503,网银退!C:D,2,FALSE)</f>
        <v>#N/A</v>
      </c>
    </row>
    <row r="504" spans="1:17" ht="14.25">
      <c r="A504" t="s">
        <v>4055</v>
      </c>
      <c r="B504" t="s">
        <v>1815</v>
      </c>
      <c r="C504" t="s">
        <v>11975</v>
      </c>
      <c r="D504" t="s">
        <v>11968</v>
      </c>
      <c r="E504" t="s">
        <v>4057</v>
      </c>
      <c r="F504" s="15">
        <v>32</v>
      </c>
      <c r="G504" t="str">
        <f t="shared" si="7"/>
        <v>622369075410420232</v>
      </c>
      <c r="H504" t="s">
        <v>198</v>
      </c>
      <c r="I504" t="e">
        <f>VLOOKUP(G504,网银退!C:D,2,FALSE)</f>
        <v>#N/A</v>
      </c>
    </row>
    <row r="505" spans="1:17" ht="14.25">
      <c r="A505" t="s">
        <v>4058</v>
      </c>
      <c r="B505" t="s">
        <v>1818</v>
      </c>
      <c r="C505" t="s">
        <v>11975</v>
      </c>
      <c r="D505" t="s">
        <v>11968</v>
      </c>
      <c r="E505" t="s">
        <v>4060</v>
      </c>
      <c r="F505" s="15">
        <v>30</v>
      </c>
      <c r="G505" t="str">
        <f t="shared" si="7"/>
        <v>622620220027080630</v>
      </c>
      <c r="H505" t="s">
        <v>198</v>
      </c>
      <c r="I505" t="e">
        <f>VLOOKUP(G505,网银退!C:D,2,FALSE)</f>
        <v>#N/A</v>
      </c>
    </row>
    <row r="506" spans="1:17" ht="14.25">
      <c r="A506" t="s">
        <v>4061</v>
      </c>
      <c r="B506" t="s">
        <v>1821</v>
      </c>
      <c r="C506" t="s">
        <v>11975</v>
      </c>
      <c r="D506" t="s">
        <v>11968</v>
      </c>
      <c r="E506" t="s">
        <v>4063</v>
      </c>
      <c r="F506" s="15">
        <v>1207</v>
      </c>
      <c r="G506" t="str">
        <f t="shared" si="7"/>
        <v>62178527000007433671207</v>
      </c>
      <c r="H506" t="s">
        <v>198</v>
      </c>
      <c r="I506" t="e">
        <f>VLOOKUP(G506,网银退!C:D,2,FALSE)</f>
        <v>#N/A</v>
      </c>
    </row>
    <row r="507" spans="1:17" ht="14.25">
      <c r="A507" t="s">
        <v>4064</v>
      </c>
      <c r="B507" t="s">
        <v>1824</v>
      </c>
      <c r="C507" t="s">
        <v>11975</v>
      </c>
      <c r="D507" t="s">
        <v>11968</v>
      </c>
      <c r="E507" t="s">
        <v>4066</v>
      </c>
      <c r="F507" s="15">
        <v>1750</v>
      </c>
      <c r="G507" t="str">
        <f t="shared" si="7"/>
        <v>62170038600099342151750</v>
      </c>
      <c r="H507" t="s">
        <v>198</v>
      </c>
      <c r="I507" t="e">
        <f>VLOOKUP(G507,网银退!C:D,2,FALSE)</f>
        <v>#N/A</v>
      </c>
    </row>
    <row r="508" spans="1:17" ht="14.25">
      <c r="A508" t="s">
        <v>4067</v>
      </c>
      <c r="B508" t="s">
        <v>1827</v>
      </c>
      <c r="C508" t="s">
        <v>11975</v>
      </c>
      <c r="D508" t="s">
        <v>11968</v>
      </c>
      <c r="E508" t="s">
        <v>4051</v>
      </c>
      <c r="F508" s="15">
        <v>100</v>
      </c>
      <c r="G508" t="str">
        <f t="shared" si="7"/>
        <v>62230826001193143100</v>
      </c>
      <c r="H508" t="s">
        <v>215</v>
      </c>
      <c r="I508" t="str">
        <f>VLOOKUP(G508,网银退!C:D,2,FALSE)</f>
        <v>20170710</v>
      </c>
      <c r="P508"/>
      <c r="Q508"/>
    </row>
    <row r="509" spans="1:17" ht="14.25">
      <c r="A509" t="s">
        <v>4069</v>
      </c>
      <c r="B509" t="s">
        <v>1828</v>
      </c>
      <c r="C509" t="s">
        <v>11975</v>
      </c>
      <c r="D509" t="s">
        <v>11968</v>
      </c>
      <c r="E509" t="s">
        <v>4071</v>
      </c>
      <c r="F509" s="15">
        <v>4000</v>
      </c>
      <c r="G509" t="str">
        <f t="shared" si="7"/>
        <v>62319000255412517684000</v>
      </c>
      <c r="H509" t="s">
        <v>198</v>
      </c>
      <c r="I509" t="e">
        <f>VLOOKUP(G509,网银退!C:D,2,FALSE)</f>
        <v>#N/A</v>
      </c>
    </row>
    <row r="510" spans="1:17" ht="14.25">
      <c r="A510" t="s">
        <v>4072</v>
      </c>
      <c r="B510" t="s">
        <v>1831</v>
      </c>
      <c r="C510" t="s">
        <v>11975</v>
      </c>
      <c r="D510" t="s">
        <v>11968</v>
      </c>
      <c r="E510" t="s">
        <v>3743</v>
      </c>
      <c r="F510" s="15">
        <v>67</v>
      </c>
      <c r="G510" t="str">
        <f t="shared" si="7"/>
        <v>621779000104237981467</v>
      </c>
      <c r="H510" t="s">
        <v>198</v>
      </c>
      <c r="I510" t="e">
        <f>VLOOKUP(G510,网银退!C:D,2,FALSE)</f>
        <v>#N/A</v>
      </c>
    </row>
    <row r="511" spans="1:17" ht="14.25">
      <c r="A511" t="s">
        <v>4074</v>
      </c>
      <c r="B511" t="s">
        <v>1834</v>
      </c>
      <c r="C511" t="s">
        <v>11975</v>
      </c>
      <c r="D511" t="s">
        <v>11968</v>
      </c>
      <c r="E511" t="s">
        <v>4076</v>
      </c>
      <c r="F511" s="15">
        <v>494</v>
      </c>
      <c r="G511" t="str">
        <f t="shared" si="7"/>
        <v>6212262502015102174494</v>
      </c>
      <c r="H511" t="s">
        <v>198</v>
      </c>
      <c r="I511" t="e">
        <f>VLOOKUP(G511,网银退!C:D,2,FALSE)</f>
        <v>#N/A</v>
      </c>
    </row>
    <row r="512" spans="1:17" ht="14.25">
      <c r="A512" t="s">
        <v>4077</v>
      </c>
      <c r="B512" t="s">
        <v>1837</v>
      </c>
      <c r="C512" t="s">
        <v>11975</v>
      </c>
      <c r="D512" t="s">
        <v>11968</v>
      </c>
      <c r="E512" t="s">
        <v>4079</v>
      </c>
      <c r="F512" s="15">
        <v>495</v>
      </c>
      <c r="G512" t="str">
        <f t="shared" si="7"/>
        <v>6223690904033939495</v>
      </c>
      <c r="H512" t="s">
        <v>198</v>
      </c>
      <c r="I512" t="e">
        <f>VLOOKUP(G512,网银退!C:D,2,FALSE)</f>
        <v>#N/A</v>
      </c>
    </row>
    <row r="513" spans="1:17" ht="14.25">
      <c r="A513" t="s">
        <v>4081</v>
      </c>
      <c r="B513" t="s">
        <v>4080</v>
      </c>
      <c r="C513" t="s">
        <v>11975</v>
      </c>
      <c r="D513" t="s">
        <v>11968</v>
      </c>
      <c r="E513" t="s">
        <v>4083</v>
      </c>
      <c r="F513" s="15">
        <v>320</v>
      </c>
      <c r="G513" t="str">
        <f t="shared" si="7"/>
        <v>6231900000059660791320</v>
      </c>
      <c r="H513" t="s">
        <v>215</v>
      </c>
      <c r="I513" t="str">
        <f>VLOOKUP(G513,网银退!C:D,2,FALSE)</f>
        <v>20170710</v>
      </c>
    </row>
    <row r="514" spans="1:17" ht="14.25">
      <c r="A514" t="s">
        <v>4084</v>
      </c>
      <c r="B514" t="s">
        <v>1842</v>
      </c>
      <c r="C514" t="s">
        <v>11975</v>
      </c>
      <c r="D514" t="s">
        <v>11968</v>
      </c>
      <c r="E514" t="s">
        <v>4086</v>
      </c>
      <c r="F514" s="15">
        <v>500</v>
      </c>
      <c r="G514" t="str">
        <f t="shared" si="7"/>
        <v>6230580000033659660500</v>
      </c>
      <c r="H514" t="s">
        <v>198</v>
      </c>
      <c r="I514" t="e">
        <f>VLOOKUP(G514,网银退!C:D,2,FALSE)</f>
        <v>#N/A</v>
      </c>
    </row>
    <row r="515" spans="1:17" ht="14.25">
      <c r="A515" t="s">
        <v>4087</v>
      </c>
      <c r="B515" t="s">
        <v>1845</v>
      </c>
      <c r="C515" t="s">
        <v>11975</v>
      </c>
      <c r="D515" t="s">
        <v>11968</v>
      </c>
      <c r="E515" t="s">
        <v>4089</v>
      </c>
      <c r="F515" s="15">
        <v>938</v>
      </c>
      <c r="G515" t="str">
        <f t="shared" ref="G515:G578" si="8">E515&amp;F515</f>
        <v>6228480868685031171938</v>
      </c>
      <c r="H515" t="s">
        <v>198</v>
      </c>
      <c r="I515" t="e">
        <f>VLOOKUP(G515,网银退!C:D,2,FALSE)</f>
        <v>#N/A</v>
      </c>
    </row>
    <row r="516" spans="1:17" ht="14.25">
      <c r="A516" t="s">
        <v>4090</v>
      </c>
      <c r="B516" t="s">
        <v>1846</v>
      </c>
      <c r="C516" t="s">
        <v>11975</v>
      </c>
      <c r="D516" t="s">
        <v>11968</v>
      </c>
      <c r="E516" t="s">
        <v>4092</v>
      </c>
      <c r="F516" s="15">
        <v>47</v>
      </c>
      <c r="G516" t="str">
        <f t="shared" si="8"/>
        <v>521899059525798047</v>
      </c>
      <c r="H516" t="s">
        <v>198</v>
      </c>
      <c r="I516" t="e">
        <f>VLOOKUP(G516,网银退!C:D,2,FALSE)</f>
        <v>#N/A</v>
      </c>
      <c r="P516"/>
      <c r="Q516"/>
    </row>
    <row r="517" spans="1:17" ht="14.25">
      <c r="A517" t="s">
        <v>4093</v>
      </c>
      <c r="B517" t="s">
        <v>1849</v>
      </c>
      <c r="C517" t="s">
        <v>11975</v>
      </c>
      <c r="D517" t="s">
        <v>11968</v>
      </c>
      <c r="E517" t="s">
        <v>3959</v>
      </c>
      <c r="F517" s="15">
        <v>251</v>
      </c>
      <c r="G517" t="str">
        <f t="shared" si="8"/>
        <v>6225767516645082251</v>
      </c>
      <c r="H517" t="s">
        <v>198</v>
      </c>
      <c r="I517" t="e">
        <f>VLOOKUP(G517,网银退!C:D,2,FALSE)</f>
        <v>#N/A</v>
      </c>
    </row>
    <row r="518" spans="1:17" ht="14.25">
      <c r="A518" t="s">
        <v>4096</v>
      </c>
      <c r="B518" t="s">
        <v>4095</v>
      </c>
      <c r="C518" t="s">
        <v>11975</v>
      </c>
      <c r="D518" t="s">
        <v>11968</v>
      </c>
      <c r="E518" t="s">
        <v>4098</v>
      </c>
      <c r="F518" s="15">
        <v>184</v>
      </c>
      <c r="G518" t="str">
        <f t="shared" si="8"/>
        <v>6210178002019526715184</v>
      </c>
      <c r="H518" t="s">
        <v>215</v>
      </c>
      <c r="I518" t="str">
        <f>VLOOKUP(G518,网银退!C:D,2,FALSE)</f>
        <v>20170710</v>
      </c>
    </row>
    <row r="519" spans="1:17" ht="14.25">
      <c r="A519" t="s">
        <v>4099</v>
      </c>
      <c r="B519" t="s">
        <v>1853</v>
      </c>
      <c r="C519" t="s">
        <v>11975</v>
      </c>
      <c r="D519" t="s">
        <v>11968</v>
      </c>
      <c r="E519" t="s">
        <v>3061</v>
      </c>
      <c r="F519" s="15">
        <v>96</v>
      </c>
      <c r="G519" t="str">
        <f t="shared" si="8"/>
        <v>621723201000213594896</v>
      </c>
      <c r="H519" t="s">
        <v>198</v>
      </c>
      <c r="I519" t="e">
        <f>VLOOKUP(G519,网银退!C:D,2,FALSE)</f>
        <v>#N/A</v>
      </c>
    </row>
    <row r="520" spans="1:17" ht="14.25">
      <c r="A520" t="s">
        <v>4101</v>
      </c>
      <c r="B520" t="s">
        <v>1854</v>
      </c>
      <c r="C520" t="s">
        <v>11975</v>
      </c>
      <c r="D520" t="s">
        <v>11968</v>
      </c>
      <c r="E520" t="s">
        <v>3877</v>
      </c>
      <c r="F520" s="15">
        <v>29</v>
      </c>
      <c r="G520" t="str">
        <f t="shared" si="8"/>
        <v>622576875576695129</v>
      </c>
      <c r="H520" t="s">
        <v>198</v>
      </c>
      <c r="I520" t="e">
        <f>VLOOKUP(G520,网银退!C:D,2,FALSE)</f>
        <v>#N/A</v>
      </c>
    </row>
    <row r="521" spans="1:17" ht="14.25">
      <c r="A521" t="s">
        <v>4103</v>
      </c>
      <c r="B521" t="s">
        <v>1856</v>
      </c>
      <c r="C521" t="s">
        <v>11975</v>
      </c>
      <c r="D521" t="s">
        <v>11968</v>
      </c>
      <c r="E521" t="s">
        <v>4105</v>
      </c>
      <c r="F521" s="15">
        <v>51</v>
      </c>
      <c r="G521" t="str">
        <f t="shared" si="8"/>
        <v>622202400006773076851</v>
      </c>
      <c r="H521" t="s">
        <v>198</v>
      </c>
      <c r="I521" t="e">
        <f>VLOOKUP(G521,网银退!C:D,2,FALSE)</f>
        <v>#N/A</v>
      </c>
    </row>
    <row r="522" spans="1:17" ht="14.25">
      <c r="A522" t="s">
        <v>4106</v>
      </c>
      <c r="B522" t="s">
        <v>1859</v>
      </c>
      <c r="C522" t="s">
        <v>11975</v>
      </c>
      <c r="D522" t="s">
        <v>11968</v>
      </c>
      <c r="E522" t="s">
        <v>4108</v>
      </c>
      <c r="F522" s="15">
        <v>800</v>
      </c>
      <c r="G522" t="str">
        <f t="shared" si="8"/>
        <v>6216914200043379800</v>
      </c>
      <c r="H522" t="s">
        <v>198</v>
      </c>
      <c r="I522" t="e">
        <f>VLOOKUP(G522,网银退!C:D,2,FALSE)</f>
        <v>#N/A</v>
      </c>
    </row>
    <row r="523" spans="1:17" ht="14.25">
      <c r="A523" t="s">
        <v>4109</v>
      </c>
      <c r="B523" t="s">
        <v>1862</v>
      </c>
      <c r="C523" t="s">
        <v>11975</v>
      </c>
      <c r="D523" t="s">
        <v>11968</v>
      </c>
      <c r="E523" t="s">
        <v>4111</v>
      </c>
      <c r="F523" s="15">
        <v>403</v>
      </c>
      <c r="G523" t="str">
        <f t="shared" si="8"/>
        <v>6214858712849959403</v>
      </c>
      <c r="H523" t="s">
        <v>198</v>
      </c>
      <c r="I523" t="e">
        <f>VLOOKUP(G523,网银退!C:D,2,FALSE)</f>
        <v>#N/A</v>
      </c>
    </row>
    <row r="524" spans="1:17" ht="14.25">
      <c r="A524" t="s">
        <v>4112</v>
      </c>
      <c r="B524" t="s">
        <v>1865</v>
      </c>
      <c r="C524" t="s">
        <v>11975</v>
      </c>
      <c r="D524" t="s">
        <v>11968</v>
      </c>
      <c r="E524" t="s">
        <v>4114</v>
      </c>
      <c r="F524" s="15">
        <v>507</v>
      </c>
      <c r="G524" t="str">
        <f t="shared" si="8"/>
        <v>6228480866229455567507</v>
      </c>
      <c r="H524" t="s">
        <v>198</v>
      </c>
      <c r="I524" t="e">
        <f>VLOOKUP(G524,网银退!C:D,2,FALSE)</f>
        <v>#N/A</v>
      </c>
    </row>
    <row r="525" spans="1:17" ht="14.25">
      <c r="A525" t="s">
        <v>4115</v>
      </c>
      <c r="B525" t="s">
        <v>1866</v>
      </c>
      <c r="C525" t="s">
        <v>11975</v>
      </c>
      <c r="D525" t="s">
        <v>11968</v>
      </c>
      <c r="E525" t="s">
        <v>4117</v>
      </c>
      <c r="F525" s="15">
        <v>4000</v>
      </c>
      <c r="G525" t="str">
        <f t="shared" si="8"/>
        <v>49845112570776004000</v>
      </c>
      <c r="H525" t="s">
        <v>198</v>
      </c>
      <c r="I525" t="e">
        <f>VLOOKUP(G525,网银退!C:D,2,FALSE)</f>
        <v>#N/A</v>
      </c>
    </row>
    <row r="526" spans="1:17" ht="14.25">
      <c r="A526" t="s">
        <v>4118</v>
      </c>
      <c r="B526" t="s">
        <v>1867</v>
      </c>
      <c r="C526" t="s">
        <v>11975</v>
      </c>
      <c r="D526" t="s">
        <v>11968</v>
      </c>
      <c r="E526" t="s">
        <v>3959</v>
      </c>
      <c r="F526" s="15">
        <v>84</v>
      </c>
      <c r="G526" t="str">
        <f t="shared" si="8"/>
        <v>622576751664508284</v>
      </c>
      <c r="H526" t="s">
        <v>198</v>
      </c>
      <c r="I526" t="e">
        <f>VLOOKUP(G526,网银退!C:D,2,FALSE)</f>
        <v>#N/A</v>
      </c>
    </row>
    <row r="527" spans="1:17" ht="14.25">
      <c r="A527" t="s">
        <v>4120</v>
      </c>
      <c r="B527" t="s">
        <v>1868</v>
      </c>
      <c r="C527" t="s">
        <v>11975</v>
      </c>
      <c r="D527" t="s">
        <v>11968</v>
      </c>
      <c r="E527" t="s">
        <v>4122</v>
      </c>
      <c r="F527" s="15">
        <v>5000</v>
      </c>
      <c r="G527" t="str">
        <f t="shared" si="8"/>
        <v>62268000530536155000</v>
      </c>
      <c r="H527" t="s">
        <v>198</v>
      </c>
      <c r="I527" t="e">
        <f>VLOOKUP(G527,网银退!C:D,2,FALSE)</f>
        <v>#N/A</v>
      </c>
    </row>
    <row r="528" spans="1:17" ht="14.25">
      <c r="A528" t="s">
        <v>4123</v>
      </c>
      <c r="B528" t="s">
        <v>1869</v>
      </c>
      <c r="C528" t="s">
        <v>11975</v>
      </c>
      <c r="D528" t="s">
        <v>11968</v>
      </c>
      <c r="E528" t="s">
        <v>4125</v>
      </c>
      <c r="F528" s="15">
        <v>9000</v>
      </c>
      <c r="G528" t="str">
        <f t="shared" si="8"/>
        <v>62265800526911249000</v>
      </c>
      <c r="H528" t="s">
        <v>198</v>
      </c>
      <c r="I528" t="e">
        <f>VLOOKUP(G528,网银退!C:D,2,FALSE)</f>
        <v>#N/A</v>
      </c>
    </row>
    <row r="529" spans="1:17" ht="14.25">
      <c r="A529" t="s">
        <v>4126</v>
      </c>
      <c r="B529" t="s">
        <v>1870</v>
      </c>
      <c r="C529" t="s">
        <v>11975</v>
      </c>
      <c r="D529" t="s">
        <v>11968</v>
      </c>
      <c r="E529" t="s">
        <v>4128</v>
      </c>
      <c r="F529" s="15">
        <v>100</v>
      </c>
      <c r="G529" t="str">
        <f t="shared" si="8"/>
        <v>6225768753011335100</v>
      </c>
      <c r="H529" t="s">
        <v>198</v>
      </c>
      <c r="I529" t="e">
        <f>VLOOKUP(G529,网银退!C:D,2,FALSE)</f>
        <v>#N/A</v>
      </c>
    </row>
    <row r="530" spans="1:17" ht="14.25">
      <c r="A530" t="s">
        <v>4130</v>
      </c>
      <c r="B530" t="s">
        <v>4129</v>
      </c>
      <c r="C530" t="s">
        <v>11975</v>
      </c>
      <c r="D530" t="s">
        <v>11968</v>
      </c>
      <c r="E530" t="s">
        <v>4132</v>
      </c>
      <c r="F530" s="15">
        <v>261</v>
      </c>
      <c r="G530" t="str">
        <f t="shared" si="8"/>
        <v>6214858714816352261</v>
      </c>
      <c r="H530" t="s">
        <v>215</v>
      </c>
      <c r="I530" t="str">
        <f>VLOOKUP(G530,网银退!C:D,2,FALSE)</f>
        <v>20170710</v>
      </c>
    </row>
    <row r="531" spans="1:17" ht="14.25">
      <c r="A531" t="s">
        <v>4133</v>
      </c>
      <c r="B531" t="s">
        <v>1875</v>
      </c>
      <c r="C531" t="s">
        <v>11975</v>
      </c>
      <c r="D531" t="s">
        <v>11968</v>
      </c>
      <c r="E531" t="s">
        <v>322</v>
      </c>
      <c r="F531" s="15">
        <v>3000</v>
      </c>
      <c r="G531" t="str">
        <f t="shared" si="8"/>
        <v>62284833085916020773000</v>
      </c>
      <c r="H531" t="s">
        <v>198</v>
      </c>
      <c r="I531" t="e">
        <f>VLOOKUP(G531,网银退!C:D,2,FALSE)</f>
        <v>#N/A</v>
      </c>
    </row>
    <row r="532" spans="1:17" ht="14.25">
      <c r="A532" t="s">
        <v>4135</v>
      </c>
      <c r="B532" t="s">
        <v>1876</v>
      </c>
      <c r="C532" t="s">
        <v>11975</v>
      </c>
      <c r="D532" t="s">
        <v>11968</v>
      </c>
      <c r="E532" t="s">
        <v>322</v>
      </c>
      <c r="F532" s="15">
        <v>496</v>
      </c>
      <c r="G532" t="str">
        <f t="shared" si="8"/>
        <v>6228483308591602077496</v>
      </c>
      <c r="H532" t="s">
        <v>198</v>
      </c>
      <c r="I532" t="e">
        <f>VLOOKUP(G532,网银退!C:D,2,FALSE)</f>
        <v>#N/A</v>
      </c>
    </row>
    <row r="533" spans="1:17" ht="14.25">
      <c r="A533" t="s">
        <v>4137</v>
      </c>
      <c r="B533" t="s">
        <v>1879</v>
      </c>
      <c r="C533" t="s">
        <v>11975</v>
      </c>
      <c r="D533" t="s">
        <v>11968</v>
      </c>
      <c r="E533" t="s">
        <v>4139</v>
      </c>
      <c r="F533" s="15">
        <v>887</v>
      </c>
      <c r="G533" t="str">
        <f t="shared" si="8"/>
        <v>6217003960000583738887</v>
      </c>
      <c r="H533" t="s">
        <v>198</v>
      </c>
      <c r="I533" t="e">
        <f>VLOOKUP(G533,网银退!C:D,2,FALSE)</f>
        <v>#N/A</v>
      </c>
    </row>
    <row r="534" spans="1:17" ht="14.25">
      <c r="A534" t="s">
        <v>4140</v>
      </c>
      <c r="B534" t="s">
        <v>1882</v>
      </c>
      <c r="C534" t="s">
        <v>11975</v>
      </c>
      <c r="D534" t="s">
        <v>11968</v>
      </c>
      <c r="E534" t="s">
        <v>4139</v>
      </c>
      <c r="F534" s="15">
        <v>32</v>
      </c>
      <c r="G534" t="str">
        <f t="shared" si="8"/>
        <v>621700396000058373832</v>
      </c>
      <c r="H534" t="s">
        <v>198</v>
      </c>
      <c r="I534" t="e">
        <f>VLOOKUP(G534,网银退!C:D,2,FALSE)</f>
        <v>#N/A</v>
      </c>
    </row>
    <row r="535" spans="1:17" ht="14.25">
      <c r="A535" t="s">
        <v>4142</v>
      </c>
      <c r="B535" t="s">
        <v>1885</v>
      </c>
      <c r="C535" t="s">
        <v>11975</v>
      </c>
      <c r="D535" t="s">
        <v>11968</v>
      </c>
      <c r="E535" t="s">
        <v>319</v>
      </c>
      <c r="F535" s="15">
        <v>1893</v>
      </c>
      <c r="G535" t="str">
        <f t="shared" si="8"/>
        <v>62319000200147514101893</v>
      </c>
      <c r="H535" t="s">
        <v>198</v>
      </c>
      <c r="I535" t="e">
        <f>VLOOKUP(G535,网银退!C:D,2,FALSE)</f>
        <v>#N/A</v>
      </c>
      <c r="P535"/>
      <c r="Q535"/>
    </row>
    <row r="536" spans="1:17" ht="14.25">
      <c r="A536" t="s">
        <v>4144</v>
      </c>
      <c r="B536" t="s">
        <v>1886</v>
      </c>
      <c r="C536" t="s">
        <v>11975</v>
      </c>
      <c r="D536" t="s">
        <v>11968</v>
      </c>
      <c r="E536" t="s">
        <v>4146</v>
      </c>
      <c r="F536" s="15">
        <v>53</v>
      </c>
      <c r="G536" t="str">
        <f t="shared" si="8"/>
        <v>621799730002421650253</v>
      </c>
      <c r="H536" t="s">
        <v>198</v>
      </c>
      <c r="I536" t="e">
        <f>VLOOKUP(G536,网银退!C:D,2,FALSE)</f>
        <v>#N/A</v>
      </c>
    </row>
    <row r="537" spans="1:17" ht="14.25">
      <c r="A537" t="s">
        <v>4147</v>
      </c>
      <c r="B537" t="s">
        <v>1889</v>
      </c>
      <c r="C537" t="s">
        <v>11975</v>
      </c>
      <c r="D537" t="s">
        <v>11968</v>
      </c>
      <c r="E537" t="s">
        <v>3852</v>
      </c>
      <c r="F537" s="15">
        <v>335</v>
      </c>
      <c r="G537" t="str">
        <f t="shared" si="8"/>
        <v>6231900000035779095335</v>
      </c>
      <c r="H537" t="s">
        <v>198</v>
      </c>
      <c r="I537" t="e">
        <f>VLOOKUP(G537,网银退!C:D,2,FALSE)</f>
        <v>#N/A</v>
      </c>
    </row>
    <row r="538" spans="1:17" ht="14.25">
      <c r="A538" t="s">
        <v>4149</v>
      </c>
      <c r="B538" t="s">
        <v>1892</v>
      </c>
      <c r="C538" t="s">
        <v>11975</v>
      </c>
      <c r="D538" t="s">
        <v>11968</v>
      </c>
      <c r="E538" t="s">
        <v>4151</v>
      </c>
      <c r="F538" s="15">
        <v>60</v>
      </c>
      <c r="G538" t="str">
        <f t="shared" si="8"/>
        <v>623190000008116137060</v>
      </c>
      <c r="H538" t="s">
        <v>198</v>
      </c>
      <c r="I538" t="e">
        <f>VLOOKUP(G538,网银退!C:D,2,FALSE)</f>
        <v>#N/A</v>
      </c>
    </row>
    <row r="539" spans="1:17" ht="14.25">
      <c r="A539" t="s">
        <v>4152</v>
      </c>
      <c r="B539" t="s">
        <v>1895</v>
      </c>
      <c r="C539" t="s">
        <v>11975</v>
      </c>
      <c r="D539" t="s">
        <v>11968</v>
      </c>
      <c r="E539" t="s">
        <v>3603</v>
      </c>
      <c r="F539" s="15">
        <v>500</v>
      </c>
      <c r="G539" t="str">
        <f t="shared" si="8"/>
        <v>6259960233072305500</v>
      </c>
      <c r="H539" t="s">
        <v>215</v>
      </c>
      <c r="I539" t="str">
        <f>VLOOKUP(G539,网银退!C:D,2,FALSE)</f>
        <v>20170706</v>
      </c>
    </row>
    <row r="540" spans="1:17" ht="14.25">
      <c r="A540" t="s">
        <v>4154</v>
      </c>
      <c r="B540" t="s">
        <v>1896</v>
      </c>
      <c r="C540" t="s">
        <v>11975</v>
      </c>
      <c r="D540" t="s">
        <v>11968</v>
      </c>
      <c r="E540" t="s">
        <v>2775</v>
      </c>
      <c r="F540" s="15">
        <v>1000</v>
      </c>
      <c r="G540" t="str">
        <f t="shared" si="8"/>
        <v>62284808686093577771000</v>
      </c>
      <c r="H540" t="s">
        <v>198</v>
      </c>
      <c r="I540" t="e">
        <f>VLOOKUP(G540,网银退!C:D,2,FALSE)</f>
        <v>#N/A</v>
      </c>
    </row>
    <row r="541" spans="1:17" ht="14.25">
      <c r="A541" t="s">
        <v>4156</v>
      </c>
      <c r="B541" t="s">
        <v>1899</v>
      </c>
      <c r="C541" t="s">
        <v>11975</v>
      </c>
      <c r="D541" t="s">
        <v>11968</v>
      </c>
      <c r="E541" t="s">
        <v>4158</v>
      </c>
      <c r="F541" s="15">
        <v>255</v>
      </c>
      <c r="G541" t="str">
        <f t="shared" si="8"/>
        <v>6225768772245260255</v>
      </c>
      <c r="H541" t="s">
        <v>198</v>
      </c>
      <c r="I541" t="e">
        <f>VLOOKUP(G541,网银退!C:D,2,FALSE)</f>
        <v>#N/A</v>
      </c>
    </row>
    <row r="542" spans="1:17" ht="14.25">
      <c r="A542" t="s">
        <v>4159</v>
      </c>
      <c r="B542" t="s">
        <v>1902</v>
      </c>
      <c r="C542" t="s">
        <v>11975</v>
      </c>
      <c r="D542" t="s">
        <v>11968</v>
      </c>
      <c r="E542" t="s">
        <v>4161</v>
      </c>
      <c r="F542" s="15">
        <v>7944</v>
      </c>
      <c r="G542" t="str">
        <f t="shared" si="8"/>
        <v>62101780020223571087944</v>
      </c>
      <c r="H542" t="s">
        <v>198</v>
      </c>
      <c r="I542" t="e">
        <f>VLOOKUP(G542,网银退!C:D,2,FALSE)</f>
        <v>#N/A</v>
      </c>
    </row>
    <row r="543" spans="1:17" ht="14.25">
      <c r="A543" t="s">
        <v>4165</v>
      </c>
      <c r="B543" t="s">
        <v>1905</v>
      </c>
      <c r="C543" t="s">
        <v>11975</v>
      </c>
      <c r="D543" t="s">
        <v>11968</v>
      </c>
      <c r="E543" t="s">
        <v>3541</v>
      </c>
      <c r="F543" s="15">
        <v>600</v>
      </c>
      <c r="G543" t="str">
        <f t="shared" si="8"/>
        <v>6225760804061864600</v>
      </c>
      <c r="H543" t="s">
        <v>198</v>
      </c>
      <c r="I543" t="e">
        <f>VLOOKUP(G543,网银退!C:D,2,FALSE)</f>
        <v>#N/A</v>
      </c>
    </row>
    <row r="544" spans="1:17" ht="14.25">
      <c r="A544" t="s">
        <v>4162</v>
      </c>
      <c r="B544" t="s">
        <v>1906</v>
      </c>
      <c r="C544" t="s">
        <v>11975</v>
      </c>
      <c r="D544" t="s">
        <v>11968</v>
      </c>
      <c r="E544" t="s">
        <v>4164</v>
      </c>
      <c r="F544" s="15">
        <v>100</v>
      </c>
      <c r="G544" t="str">
        <f t="shared" si="8"/>
        <v>6217003860018193886100</v>
      </c>
      <c r="H544" t="s">
        <v>198</v>
      </c>
      <c r="I544" t="e">
        <f>VLOOKUP(G544,网银退!C:D,2,FALSE)</f>
        <v>#N/A</v>
      </c>
    </row>
    <row r="545" spans="1:9" ht="14.25">
      <c r="A545" t="s">
        <v>4167</v>
      </c>
      <c r="B545" t="s">
        <v>1909</v>
      </c>
      <c r="C545" t="s">
        <v>11975</v>
      </c>
      <c r="D545" t="s">
        <v>11968</v>
      </c>
      <c r="E545" t="s">
        <v>4169</v>
      </c>
      <c r="F545" s="15">
        <v>96</v>
      </c>
      <c r="G545" t="str">
        <f t="shared" si="8"/>
        <v>621700390000289481696</v>
      </c>
      <c r="H545" t="s">
        <v>198</v>
      </c>
      <c r="I545" t="e">
        <f>VLOOKUP(G545,网银退!C:D,2,FALSE)</f>
        <v>#N/A</v>
      </c>
    </row>
    <row r="546" spans="1:9" ht="14.25">
      <c r="A546" t="s">
        <v>4170</v>
      </c>
      <c r="B546" t="s">
        <v>1912</v>
      </c>
      <c r="C546" t="s">
        <v>11975</v>
      </c>
      <c r="D546" t="s">
        <v>11968</v>
      </c>
      <c r="E546" t="s">
        <v>4172</v>
      </c>
      <c r="F546" s="15">
        <v>310</v>
      </c>
      <c r="G546" t="str">
        <f t="shared" si="8"/>
        <v>6231900020016379632310</v>
      </c>
      <c r="H546" t="s">
        <v>198</v>
      </c>
      <c r="I546" t="e">
        <f>VLOOKUP(G546,网银退!C:D,2,FALSE)</f>
        <v>#N/A</v>
      </c>
    </row>
    <row r="547" spans="1:9" ht="14.25">
      <c r="A547" t="s">
        <v>4173</v>
      </c>
      <c r="B547" t="s">
        <v>1915</v>
      </c>
      <c r="C547" t="s">
        <v>11975</v>
      </c>
      <c r="D547" t="s">
        <v>11968</v>
      </c>
      <c r="E547" t="s">
        <v>4175</v>
      </c>
      <c r="F547" s="15">
        <v>332</v>
      </c>
      <c r="G547" t="str">
        <f t="shared" si="8"/>
        <v>6215582502001070316332</v>
      </c>
      <c r="H547" t="s">
        <v>198</v>
      </c>
      <c r="I547" t="e">
        <f>VLOOKUP(G547,网银退!C:D,2,FALSE)</f>
        <v>#N/A</v>
      </c>
    </row>
    <row r="548" spans="1:9" ht="14.25">
      <c r="A548" t="s">
        <v>4176</v>
      </c>
      <c r="B548" t="s">
        <v>1918</v>
      </c>
      <c r="C548" t="s">
        <v>11975</v>
      </c>
      <c r="D548" t="s">
        <v>11968</v>
      </c>
      <c r="E548" t="s">
        <v>2405</v>
      </c>
      <c r="F548" s="15">
        <v>97</v>
      </c>
      <c r="G548" t="str">
        <f t="shared" si="8"/>
        <v>439226833596282697</v>
      </c>
      <c r="H548" t="s">
        <v>198</v>
      </c>
      <c r="I548" t="e">
        <f>VLOOKUP(G548,网银退!C:D,2,FALSE)</f>
        <v>#N/A</v>
      </c>
    </row>
    <row r="549" spans="1:9" ht="14.25">
      <c r="A549" t="s">
        <v>4178</v>
      </c>
      <c r="B549" t="s">
        <v>1919</v>
      </c>
      <c r="C549" t="s">
        <v>11975</v>
      </c>
      <c r="D549" t="s">
        <v>11968</v>
      </c>
      <c r="E549" t="s">
        <v>4180</v>
      </c>
      <c r="F549" s="15">
        <v>1232</v>
      </c>
      <c r="G549" t="str">
        <f t="shared" si="8"/>
        <v>62148387107904391232</v>
      </c>
      <c r="H549" t="s">
        <v>198</v>
      </c>
      <c r="I549" t="e">
        <f>VLOOKUP(G549,网银退!C:D,2,FALSE)</f>
        <v>#N/A</v>
      </c>
    </row>
    <row r="550" spans="1:9" ht="14.25">
      <c r="A550" t="s">
        <v>4181</v>
      </c>
      <c r="B550" t="s">
        <v>1922</v>
      </c>
      <c r="C550" t="s">
        <v>11975</v>
      </c>
      <c r="D550" t="s">
        <v>11968</v>
      </c>
      <c r="E550" t="s">
        <v>3408</v>
      </c>
      <c r="F550" s="15">
        <v>294</v>
      </c>
      <c r="G550" t="str">
        <f t="shared" si="8"/>
        <v>6223691037824392294</v>
      </c>
      <c r="H550" t="s">
        <v>198</v>
      </c>
      <c r="I550" t="e">
        <f>VLOOKUP(G550,网银退!C:D,2,FALSE)</f>
        <v>#N/A</v>
      </c>
    </row>
    <row r="551" spans="1:9" ht="14.25">
      <c r="A551" t="s">
        <v>4183</v>
      </c>
      <c r="B551" t="s">
        <v>1923</v>
      </c>
      <c r="C551" t="s">
        <v>11975</v>
      </c>
      <c r="D551" t="s">
        <v>11968</v>
      </c>
      <c r="E551" t="s">
        <v>4185</v>
      </c>
      <c r="F551" s="15">
        <v>14</v>
      </c>
      <c r="G551" t="str">
        <f t="shared" si="8"/>
        <v>621700386001254839014</v>
      </c>
      <c r="H551" t="s">
        <v>198</v>
      </c>
      <c r="I551" t="e">
        <f>VLOOKUP(G551,网银退!C:D,2,FALSE)</f>
        <v>#N/A</v>
      </c>
    </row>
    <row r="552" spans="1:9" ht="14.25">
      <c r="A552" t="s">
        <v>4186</v>
      </c>
      <c r="B552" t="s">
        <v>1926</v>
      </c>
      <c r="C552" t="s">
        <v>11976</v>
      </c>
      <c r="D552" t="s">
        <v>11968</v>
      </c>
      <c r="E552" t="s">
        <v>4188</v>
      </c>
      <c r="F552" s="15">
        <v>1000</v>
      </c>
      <c r="G552" t="str">
        <f t="shared" si="8"/>
        <v>62298077115011311281000</v>
      </c>
      <c r="H552" t="s">
        <v>215</v>
      </c>
      <c r="I552" t="str">
        <f>VLOOKUP(G552,网银退!C:D,2,FALSE)</f>
        <v>20170710</v>
      </c>
    </row>
    <row r="553" spans="1:9" ht="14.25">
      <c r="A553" t="s">
        <v>4189</v>
      </c>
      <c r="B553" t="s">
        <v>1929</v>
      </c>
      <c r="C553" t="s">
        <v>11976</v>
      </c>
      <c r="D553" t="s">
        <v>11968</v>
      </c>
      <c r="E553" t="s">
        <v>4191</v>
      </c>
      <c r="F553" s="15">
        <v>300</v>
      </c>
      <c r="G553" t="str">
        <f t="shared" si="8"/>
        <v>5280200498340500300</v>
      </c>
      <c r="H553" t="s">
        <v>198</v>
      </c>
      <c r="I553" t="e">
        <f>VLOOKUP(G553,网银退!C:D,2,FALSE)</f>
        <v>#N/A</v>
      </c>
    </row>
    <row r="554" spans="1:9" ht="14.25">
      <c r="A554" t="s">
        <v>4192</v>
      </c>
      <c r="B554" t="s">
        <v>1932</v>
      </c>
      <c r="C554" t="s">
        <v>11976</v>
      </c>
      <c r="D554" t="s">
        <v>11968</v>
      </c>
      <c r="E554" t="s">
        <v>4194</v>
      </c>
      <c r="F554" s="15">
        <v>53</v>
      </c>
      <c r="G554" t="str">
        <f t="shared" si="8"/>
        <v>622369254351568053</v>
      </c>
      <c r="H554" t="s">
        <v>198</v>
      </c>
      <c r="I554" t="e">
        <f>VLOOKUP(G554,网银退!C:D,2,FALSE)</f>
        <v>#N/A</v>
      </c>
    </row>
    <row r="555" spans="1:9" ht="14.25">
      <c r="A555" t="s">
        <v>4195</v>
      </c>
      <c r="B555" t="s">
        <v>1935</v>
      </c>
      <c r="C555" t="s">
        <v>11976</v>
      </c>
      <c r="D555" t="s">
        <v>11968</v>
      </c>
      <c r="E555" t="s">
        <v>4197</v>
      </c>
      <c r="F555" s="15">
        <v>500</v>
      </c>
      <c r="G555" t="str">
        <f t="shared" si="8"/>
        <v>6231900000065273787500</v>
      </c>
      <c r="H555" t="s">
        <v>198</v>
      </c>
      <c r="I555" t="e">
        <f>VLOOKUP(G555,网银退!C:D,2,FALSE)</f>
        <v>#N/A</v>
      </c>
    </row>
    <row r="556" spans="1:9" ht="14.25">
      <c r="A556" t="s">
        <v>4198</v>
      </c>
      <c r="B556" t="s">
        <v>1938</v>
      </c>
      <c r="C556" t="s">
        <v>11976</v>
      </c>
      <c r="D556" t="s">
        <v>11968</v>
      </c>
      <c r="E556" t="s">
        <v>4200</v>
      </c>
      <c r="F556" s="15">
        <v>894</v>
      </c>
      <c r="G556" t="str">
        <f t="shared" si="8"/>
        <v>6214838715955516894</v>
      </c>
      <c r="H556" t="s">
        <v>215</v>
      </c>
      <c r="I556" t="str">
        <f>VLOOKUP(G556,网银退!C:D,2,FALSE)</f>
        <v>20170710</v>
      </c>
    </row>
    <row r="557" spans="1:9" ht="14.25">
      <c r="A557" t="s">
        <v>4201</v>
      </c>
      <c r="B557" t="s">
        <v>1941</v>
      </c>
      <c r="C557" t="s">
        <v>11976</v>
      </c>
      <c r="D557" t="s">
        <v>11968</v>
      </c>
      <c r="E557" t="s">
        <v>4203</v>
      </c>
      <c r="F557" s="15">
        <v>103</v>
      </c>
      <c r="G557" t="str">
        <f t="shared" si="8"/>
        <v>6212262516000122377103</v>
      </c>
      <c r="H557" t="s">
        <v>198</v>
      </c>
      <c r="I557" t="e">
        <f>VLOOKUP(G557,网银退!C:D,2,FALSE)</f>
        <v>#N/A</v>
      </c>
    </row>
    <row r="558" spans="1:9" ht="14.25">
      <c r="A558" t="s">
        <v>4204</v>
      </c>
      <c r="B558" t="s">
        <v>1944</v>
      </c>
      <c r="C558" t="s">
        <v>11976</v>
      </c>
      <c r="D558" t="s">
        <v>11968</v>
      </c>
      <c r="E558" t="s">
        <v>4206</v>
      </c>
      <c r="F558" s="15">
        <v>898</v>
      </c>
      <c r="G558" t="str">
        <f t="shared" si="8"/>
        <v>6217997300039946432898</v>
      </c>
      <c r="H558" t="s">
        <v>198</v>
      </c>
      <c r="I558" t="e">
        <f>VLOOKUP(G558,网银退!C:D,2,FALSE)</f>
        <v>#N/A</v>
      </c>
    </row>
    <row r="559" spans="1:9" ht="14.25">
      <c r="A559" t="s">
        <v>4207</v>
      </c>
      <c r="B559" t="s">
        <v>1947</v>
      </c>
      <c r="C559" t="s">
        <v>11976</v>
      </c>
      <c r="D559" t="s">
        <v>11968</v>
      </c>
      <c r="E559" t="s">
        <v>4209</v>
      </c>
      <c r="F559" s="15">
        <v>500</v>
      </c>
      <c r="G559" t="str">
        <f t="shared" si="8"/>
        <v>6228930001050776446500</v>
      </c>
      <c r="H559" t="s">
        <v>198</v>
      </c>
      <c r="I559" t="e">
        <f>VLOOKUP(G559,网银退!C:D,2,FALSE)</f>
        <v>#N/A</v>
      </c>
    </row>
    <row r="560" spans="1:9" ht="14.25">
      <c r="A560" t="s">
        <v>4211</v>
      </c>
      <c r="B560" t="s">
        <v>4210</v>
      </c>
      <c r="C560" t="s">
        <v>11976</v>
      </c>
      <c r="D560" t="s">
        <v>11968</v>
      </c>
      <c r="E560" t="s">
        <v>4213</v>
      </c>
      <c r="F560" s="15">
        <v>500</v>
      </c>
      <c r="G560" t="str">
        <f t="shared" si="8"/>
        <v>6231900000025910304500</v>
      </c>
      <c r="H560" t="s">
        <v>215</v>
      </c>
      <c r="I560" t="str">
        <f>VLOOKUP(G560,网银退!C:D,2,FALSE)</f>
        <v>20170710</v>
      </c>
    </row>
    <row r="561" spans="1:17" ht="14.25">
      <c r="A561" t="s">
        <v>4214</v>
      </c>
      <c r="B561" t="s">
        <v>1952</v>
      </c>
      <c r="C561" t="s">
        <v>11976</v>
      </c>
      <c r="D561" t="s">
        <v>11968</v>
      </c>
      <c r="E561" t="s">
        <v>4216</v>
      </c>
      <c r="F561" s="15">
        <v>500</v>
      </c>
      <c r="G561" t="str">
        <f t="shared" si="8"/>
        <v>6217003890003063869500</v>
      </c>
      <c r="H561" t="s">
        <v>198</v>
      </c>
      <c r="I561" t="e">
        <f>VLOOKUP(G561,网银退!C:D,2,FALSE)</f>
        <v>#N/A</v>
      </c>
    </row>
    <row r="562" spans="1:17" ht="14.25">
      <c r="A562" t="s">
        <v>4217</v>
      </c>
      <c r="B562" t="s">
        <v>1955</v>
      </c>
      <c r="C562" t="s">
        <v>11976</v>
      </c>
      <c r="D562" t="s">
        <v>11968</v>
      </c>
      <c r="E562" t="s">
        <v>322</v>
      </c>
      <c r="F562" s="15">
        <v>793</v>
      </c>
      <c r="G562" t="str">
        <f t="shared" si="8"/>
        <v>6228483308591602077793</v>
      </c>
      <c r="H562" t="s">
        <v>198</v>
      </c>
      <c r="I562" t="e">
        <f>VLOOKUP(G562,网银退!C:D,2,FALSE)</f>
        <v>#N/A</v>
      </c>
      <c r="P562"/>
      <c r="Q562"/>
    </row>
    <row r="563" spans="1:17" ht="14.25">
      <c r="A563" t="s">
        <v>4219</v>
      </c>
      <c r="B563" t="s">
        <v>1956</v>
      </c>
      <c r="C563" t="s">
        <v>11976</v>
      </c>
      <c r="D563" t="s">
        <v>11968</v>
      </c>
      <c r="E563" t="s">
        <v>4221</v>
      </c>
      <c r="F563" s="15">
        <v>1677</v>
      </c>
      <c r="G563" t="str">
        <f t="shared" si="8"/>
        <v>62319000000352101251677</v>
      </c>
      <c r="H563" t="s">
        <v>198</v>
      </c>
      <c r="I563" t="e">
        <f>VLOOKUP(G563,网银退!C:D,2,FALSE)</f>
        <v>#N/A</v>
      </c>
    </row>
    <row r="564" spans="1:17" ht="14.25">
      <c r="A564" t="s">
        <v>4222</v>
      </c>
      <c r="B564" t="s">
        <v>1959</v>
      </c>
      <c r="C564" t="s">
        <v>11976</v>
      </c>
      <c r="D564" t="s">
        <v>11968</v>
      </c>
      <c r="E564" t="s">
        <v>4224</v>
      </c>
      <c r="F564" s="15">
        <v>500</v>
      </c>
      <c r="G564" t="str">
        <f t="shared" si="8"/>
        <v>6231900000002920912500</v>
      </c>
      <c r="H564" t="s">
        <v>198</v>
      </c>
      <c r="I564" t="e">
        <f>VLOOKUP(G564,网银退!C:D,2,FALSE)</f>
        <v>#N/A</v>
      </c>
    </row>
    <row r="565" spans="1:17" ht="14.25">
      <c r="A565" t="s">
        <v>4225</v>
      </c>
      <c r="B565" t="s">
        <v>1962</v>
      </c>
      <c r="C565" t="s">
        <v>11976</v>
      </c>
      <c r="D565" t="s">
        <v>11968</v>
      </c>
      <c r="E565" t="s">
        <v>4227</v>
      </c>
      <c r="F565" s="15">
        <v>200</v>
      </c>
      <c r="G565" t="str">
        <f t="shared" si="8"/>
        <v>6259614342284117200</v>
      </c>
      <c r="H565" t="s">
        <v>215</v>
      </c>
      <c r="I565" t="str">
        <f>VLOOKUP(G565,网银退!C:D,2,FALSE)</f>
        <v>20170710</v>
      </c>
    </row>
    <row r="566" spans="1:17" ht="14.25">
      <c r="A566" t="s">
        <v>4228</v>
      </c>
      <c r="B566" t="s">
        <v>1965</v>
      </c>
      <c r="C566" t="s">
        <v>11976</v>
      </c>
      <c r="D566" t="s">
        <v>11968</v>
      </c>
      <c r="E566" t="s">
        <v>4230</v>
      </c>
      <c r="F566" s="15">
        <v>302</v>
      </c>
      <c r="G566" t="str">
        <f t="shared" si="8"/>
        <v>6226009956809368302</v>
      </c>
      <c r="H566" t="s">
        <v>198</v>
      </c>
    </row>
    <row r="567" spans="1:17" ht="14.25">
      <c r="A567" t="s">
        <v>4231</v>
      </c>
      <c r="B567" t="s">
        <v>1966</v>
      </c>
      <c r="C567" t="s">
        <v>11976</v>
      </c>
      <c r="D567" t="s">
        <v>11968</v>
      </c>
      <c r="E567" t="s">
        <v>4230</v>
      </c>
      <c r="F567" s="15">
        <v>2433</v>
      </c>
      <c r="G567" t="str">
        <f t="shared" si="8"/>
        <v>62260099568093682433</v>
      </c>
      <c r="H567" t="s">
        <v>198</v>
      </c>
      <c r="I567" t="e">
        <f>VLOOKUP(G567,网银退!C:D,2,FALSE)</f>
        <v>#N/A</v>
      </c>
    </row>
    <row r="568" spans="1:17" ht="14.25">
      <c r="A568" t="s">
        <v>4233</v>
      </c>
      <c r="B568" t="s">
        <v>1969</v>
      </c>
      <c r="C568" t="s">
        <v>11976</v>
      </c>
      <c r="D568" t="s">
        <v>11968</v>
      </c>
      <c r="E568" t="s">
        <v>4235</v>
      </c>
      <c r="F568" s="15">
        <v>158</v>
      </c>
      <c r="G568" t="str">
        <f t="shared" si="8"/>
        <v>6226661300712605158</v>
      </c>
      <c r="H568" t="s">
        <v>215</v>
      </c>
      <c r="I568" t="str">
        <f>VLOOKUP(G568,网银退!C:D,2,FALSE)</f>
        <v>20170710</v>
      </c>
    </row>
    <row r="569" spans="1:17" ht="14.25">
      <c r="A569" t="s">
        <v>4236</v>
      </c>
      <c r="B569" t="s">
        <v>1972</v>
      </c>
      <c r="C569" t="s">
        <v>11976</v>
      </c>
      <c r="D569" t="s">
        <v>11968</v>
      </c>
      <c r="E569" t="s">
        <v>4238</v>
      </c>
      <c r="F569" s="15">
        <v>100</v>
      </c>
      <c r="G569" t="str">
        <f t="shared" si="8"/>
        <v>6226230208866838100</v>
      </c>
      <c r="H569" t="s">
        <v>198</v>
      </c>
      <c r="I569" t="e">
        <f>VLOOKUP(G569,网银退!C:D,2,FALSE)</f>
        <v>#N/A</v>
      </c>
    </row>
    <row r="570" spans="1:17" ht="14.25">
      <c r="A570" t="s">
        <v>4239</v>
      </c>
      <c r="B570" t="s">
        <v>1975</v>
      </c>
      <c r="C570" t="s">
        <v>11976</v>
      </c>
      <c r="D570" t="s">
        <v>11968</v>
      </c>
      <c r="E570" t="s">
        <v>4238</v>
      </c>
      <c r="F570" s="15">
        <v>500</v>
      </c>
      <c r="G570" t="str">
        <f t="shared" si="8"/>
        <v>6226230208866838500</v>
      </c>
      <c r="H570" t="s">
        <v>198</v>
      </c>
      <c r="I570" t="e">
        <f>VLOOKUP(G570,网银退!C:D,2,FALSE)</f>
        <v>#N/A</v>
      </c>
    </row>
    <row r="571" spans="1:17" ht="14.25">
      <c r="A571" t="s">
        <v>4241</v>
      </c>
      <c r="B571" t="s">
        <v>1976</v>
      </c>
      <c r="C571" t="s">
        <v>11976</v>
      </c>
      <c r="D571" t="s">
        <v>11968</v>
      </c>
      <c r="E571" t="s">
        <v>4243</v>
      </c>
      <c r="F571" s="15">
        <v>83</v>
      </c>
      <c r="G571" t="str">
        <f t="shared" si="8"/>
        <v>623190000011139366283</v>
      </c>
      <c r="H571" t="s">
        <v>198</v>
      </c>
      <c r="I571" t="e">
        <f>VLOOKUP(G571,网银退!C:D,2,FALSE)</f>
        <v>#N/A</v>
      </c>
    </row>
    <row r="572" spans="1:17" ht="14.25">
      <c r="A572" t="s">
        <v>4244</v>
      </c>
      <c r="B572" t="s">
        <v>1979</v>
      </c>
      <c r="C572" t="s">
        <v>11976</v>
      </c>
      <c r="D572" t="s">
        <v>11968</v>
      </c>
      <c r="E572" t="s">
        <v>4246</v>
      </c>
      <c r="F572" s="15">
        <v>127</v>
      </c>
      <c r="G572" t="str">
        <f t="shared" si="8"/>
        <v>6214838718965926127</v>
      </c>
      <c r="H572" t="s">
        <v>198</v>
      </c>
      <c r="I572" t="e">
        <f>VLOOKUP(G572,网银退!C:D,2,FALSE)</f>
        <v>#N/A</v>
      </c>
    </row>
    <row r="573" spans="1:17" ht="14.25">
      <c r="A573" t="s">
        <v>4247</v>
      </c>
      <c r="B573" t="s">
        <v>1982</v>
      </c>
      <c r="C573" t="s">
        <v>11976</v>
      </c>
      <c r="D573" t="s">
        <v>11968</v>
      </c>
      <c r="E573" t="s">
        <v>4249</v>
      </c>
      <c r="F573" s="15">
        <v>980</v>
      </c>
      <c r="G573" t="str">
        <f t="shared" si="8"/>
        <v>6231900000001567482980</v>
      </c>
      <c r="H573" t="s">
        <v>198</v>
      </c>
      <c r="I573" t="e">
        <f>VLOOKUP(G573,网银退!C:D,2,FALSE)</f>
        <v>#N/A</v>
      </c>
    </row>
    <row r="574" spans="1:17" ht="14.25">
      <c r="A574" t="s">
        <v>4250</v>
      </c>
      <c r="B574" t="s">
        <v>1985</v>
      </c>
      <c r="C574" t="s">
        <v>11976</v>
      </c>
      <c r="D574" t="s">
        <v>11968</v>
      </c>
      <c r="E574" t="s">
        <v>3238</v>
      </c>
      <c r="F574" s="15">
        <v>194</v>
      </c>
      <c r="G574" t="str">
        <f t="shared" si="8"/>
        <v>6214838771014802194</v>
      </c>
      <c r="H574" t="s">
        <v>198</v>
      </c>
      <c r="I574" t="e">
        <f>VLOOKUP(G574,网银退!C:D,2,FALSE)</f>
        <v>#N/A</v>
      </c>
    </row>
    <row r="575" spans="1:17" ht="14.25">
      <c r="A575" t="s">
        <v>4252</v>
      </c>
      <c r="B575" t="s">
        <v>1986</v>
      </c>
      <c r="C575" t="s">
        <v>11977</v>
      </c>
      <c r="D575" t="s">
        <v>11968</v>
      </c>
      <c r="E575" t="s">
        <v>4254</v>
      </c>
      <c r="F575" s="15">
        <v>82</v>
      </c>
      <c r="G575" t="str">
        <f t="shared" si="8"/>
        <v>621226231000697385482</v>
      </c>
      <c r="H575" t="s">
        <v>198</v>
      </c>
      <c r="I575" t="e">
        <f>VLOOKUP(G575,网银退!C:D,2,FALSE)</f>
        <v>#N/A</v>
      </c>
    </row>
    <row r="576" spans="1:17" ht="14.25">
      <c r="A576" t="s">
        <v>4256</v>
      </c>
      <c r="B576" t="s">
        <v>4255</v>
      </c>
      <c r="C576" t="s">
        <v>11977</v>
      </c>
      <c r="D576" t="s">
        <v>11968</v>
      </c>
      <c r="E576" t="s">
        <v>4258</v>
      </c>
      <c r="F576" s="15">
        <v>500</v>
      </c>
      <c r="G576" t="str">
        <f t="shared" si="8"/>
        <v>6217007170002300141500</v>
      </c>
      <c r="H576" t="s">
        <v>215</v>
      </c>
      <c r="I576" t="str">
        <f>VLOOKUP(G576,网银退!C:D,2,FALSE)</f>
        <v>20170710</v>
      </c>
    </row>
    <row r="577" spans="1:17" ht="14.25">
      <c r="A577" t="s">
        <v>4259</v>
      </c>
      <c r="B577" t="s">
        <v>1991</v>
      </c>
      <c r="C577" t="s">
        <v>11977</v>
      </c>
      <c r="D577" t="s">
        <v>11968</v>
      </c>
      <c r="E577" t="s">
        <v>4261</v>
      </c>
      <c r="F577" s="15">
        <v>64</v>
      </c>
      <c r="G577" t="str">
        <f t="shared" si="8"/>
        <v>622846193800034657164</v>
      </c>
      <c r="H577" t="s">
        <v>198</v>
      </c>
      <c r="I577" t="e">
        <f>VLOOKUP(G577,网银退!C:D,2,FALSE)</f>
        <v>#N/A</v>
      </c>
    </row>
    <row r="578" spans="1:17" ht="14.25">
      <c r="A578" t="s">
        <v>4262</v>
      </c>
      <c r="B578" t="s">
        <v>1994</v>
      </c>
      <c r="C578" t="s">
        <v>11977</v>
      </c>
      <c r="D578" t="s">
        <v>11968</v>
      </c>
      <c r="E578" t="s">
        <v>4264</v>
      </c>
      <c r="F578" s="15">
        <v>2000</v>
      </c>
      <c r="G578" t="str">
        <f t="shared" si="8"/>
        <v>62591902008120912000</v>
      </c>
      <c r="H578" t="s">
        <v>198</v>
      </c>
      <c r="I578" t="e">
        <f>VLOOKUP(G578,网银退!C:D,2,FALSE)</f>
        <v>#N/A</v>
      </c>
    </row>
    <row r="579" spans="1:17" ht="14.25">
      <c r="A579" t="s">
        <v>4265</v>
      </c>
      <c r="B579" t="s">
        <v>1997</v>
      </c>
      <c r="C579" t="s">
        <v>11977</v>
      </c>
      <c r="D579" t="s">
        <v>11968</v>
      </c>
      <c r="E579" t="s">
        <v>4264</v>
      </c>
      <c r="F579" s="15">
        <v>1000</v>
      </c>
      <c r="G579" t="str">
        <f t="shared" ref="G579:G642" si="9">E579&amp;F579</f>
        <v>62591902008120911000</v>
      </c>
      <c r="H579" t="s">
        <v>198</v>
      </c>
      <c r="I579" t="e">
        <f>VLOOKUP(G579,网银退!C:D,2,FALSE)</f>
        <v>#N/A</v>
      </c>
    </row>
    <row r="580" spans="1:17" ht="14.25">
      <c r="A580" t="s">
        <v>4267</v>
      </c>
      <c r="B580" t="s">
        <v>1998</v>
      </c>
      <c r="C580" t="s">
        <v>11977</v>
      </c>
      <c r="D580" t="s">
        <v>11968</v>
      </c>
      <c r="E580" t="s">
        <v>4264</v>
      </c>
      <c r="F580" s="15">
        <v>500</v>
      </c>
      <c r="G580" t="str">
        <f t="shared" si="9"/>
        <v>6259190200812091500</v>
      </c>
      <c r="H580" t="s">
        <v>198</v>
      </c>
      <c r="I580" t="e">
        <f>VLOOKUP(G580,网银退!C:D,2,FALSE)</f>
        <v>#N/A</v>
      </c>
    </row>
    <row r="581" spans="1:17" ht="14.25">
      <c r="A581" t="s">
        <v>4269</v>
      </c>
      <c r="B581" t="s">
        <v>1999</v>
      </c>
      <c r="C581" t="s">
        <v>11977</v>
      </c>
      <c r="D581" t="s">
        <v>11968</v>
      </c>
      <c r="E581" t="s">
        <v>4264</v>
      </c>
      <c r="F581" s="15">
        <v>1481</v>
      </c>
      <c r="G581" t="str">
        <f t="shared" si="9"/>
        <v>62591902008120911481</v>
      </c>
      <c r="H581" t="s">
        <v>198</v>
      </c>
      <c r="I581" t="e">
        <f>VLOOKUP(G581,网银退!C:D,2,FALSE)</f>
        <v>#N/A</v>
      </c>
    </row>
    <row r="582" spans="1:17" ht="14.25">
      <c r="A582" t="s">
        <v>4272</v>
      </c>
      <c r="B582" t="s">
        <v>4271</v>
      </c>
      <c r="C582" t="s">
        <v>11977</v>
      </c>
      <c r="D582" t="s">
        <v>11968</v>
      </c>
      <c r="E582" t="s">
        <v>4274</v>
      </c>
      <c r="F582" s="15">
        <v>196</v>
      </c>
      <c r="G582" t="str">
        <f t="shared" si="9"/>
        <v>6228481198338856777196</v>
      </c>
      <c r="H582" t="s">
        <v>215</v>
      </c>
      <c r="I582" t="str">
        <f>VLOOKUP(G582,网银退!C:D,2,FALSE)</f>
        <v>20170710</v>
      </c>
    </row>
    <row r="583" spans="1:17" ht="14.25">
      <c r="A583" t="s">
        <v>4275</v>
      </c>
      <c r="B583" t="s">
        <v>2003</v>
      </c>
      <c r="C583" t="s">
        <v>11977</v>
      </c>
      <c r="D583" t="s">
        <v>11968</v>
      </c>
      <c r="E583" t="s">
        <v>4277</v>
      </c>
      <c r="F583" s="15">
        <v>1814</v>
      </c>
      <c r="G583" t="str">
        <f t="shared" si="9"/>
        <v>62122625020023914671814</v>
      </c>
      <c r="H583" t="s">
        <v>198</v>
      </c>
      <c r="I583" t="e">
        <f>VLOOKUP(G583,网银退!C:D,2,FALSE)</f>
        <v>#N/A</v>
      </c>
    </row>
    <row r="584" spans="1:17" ht="14.25">
      <c r="A584" t="s">
        <v>4278</v>
      </c>
      <c r="B584" t="s">
        <v>2006</v>
      </c>
      <c r="C584" t="s">
        <v>11977</v>
      </c>
      <c r="D584" t="s">
        <v>11968</v>
      </c>
      <c r="E584" t="s">
        <v>4280</v>
      </c>
      <c r="F584" s="15">
        <v>5000</v>
      </c>
      <c r="G584" t="str">
        <f t="shared" si="9"/>
        <v>62284808680453892775000</v>
      </c>
      <c r="H584" t="s">
        <v>198</v>
      </c>
      <c r="I584" t="e">
        <f>VLOOKUP(G584,网银退!C:D,2,FALSE)</f>
        <v>#N/A</v>
      </c>
      <c r="P584"/>
      <c r="Q584"/>
    </row>
    <row r="585" spans="1:17" ht="14.25">
      <c r="A585" t="s">
        <v>4281</v>
      </c>
      <c r="B585" t="s">
        <v>2009</v>
      </c>
      <c r="C585" t="s">
        <v>11977</v>
      </c>
      <c r="D585" t="s">
        <v>11968</v>
      </c>
      <c r="E585" t="s">
        <v>4283</v>
      </c>
      <c r="F585" s="15">
        <v>5000</v>
      </c>
      <c r="G585" t="str">
        <f t="shared" si="9"/>
        <v>62101780020206134295000</v>
      </c>
      <c r="H585" t="s">
        <v>198</v>
      </c>
      <c r="I585" t="e">
        <f>VLOOKUP(G585,网银退!C:D,2,FALSE)</f>
        <v>#N/A</v>
      </c>
    </row>
    <row r="586" spans="1:17" ht="14.25">
      <c r="A586" t="s">
        <v>4284</v>
      </c>
      <c r="B586" t="s">
        <v>2012</v>
      </c>
      <c r="C586" t="s">
        <v>11977</v>
      </c>
      <c r="D586" t="s">
        <v>11968</v>
      </c>
      <c r="E586" t="s">
        <v>4286</v>
      </c>
      <c r="F586" s="15">
        <v>50</v>
      </c>
      <c r="G586" t="str">
        <f t="shared" si="9"/>
        <v>622848119831252477150</v>
      </c>
      <c r="H586" t="s">
        <v>198</v>
      </c>
      <c r="I586" t="e">
        <f>VLOOKUP(G586,网银退!C:D,2,FALSE)</f>
        <v>#N/A</v>
      </c>
    </row>
    <row r="587" spans="1:17" ht="14.25">
      <c r="A587" t="s">
        <v>4287</v>
      </c>
      <c r="B587" t="s">
        <v>2015</v>
      </c>
      <c r="C587" t="s">
        <v>11977</v>
      </c>
      <c r="D587" t="s">
        <v>11968</v>
      </c>
      <c r="E587" t="s">
        <v>4289</v>
      </c>
      <c r="F587" s="15">
        <v>1882</v>
      </c>
      <c r="G587" t="str">
        <f t="shared" si="9"/>
        <v>62179973000424182701882</v>
      </c>
      <c r="H587" t="s">
        <v>198</v>
      </c>
      <c r="I587" t="e">
        <f>VLOOKUP(G587,网银退!C:D,2,FALSE)</f>
        <v>#N/A</v>
      </c>
    </row>
    <row r="588" spans="1:17" ht="14.25">
      <c r="A588" t="s">
        <v>4290</v>
      </c>
      <c r="B588" t="s">
        <v>2018</v>
      </c>
      <c r="C588" t="s">
        <v>11977</v>
      </c>
      <c r="D588" t="s">
        <v>11968</v>
      </c>
      <c r="E588" t="s">
        <v>4289</v>
      </c>
      <c r="F588" s="15">
        <v>2870</v>
      </c>
      <c r="G588" t="str">
        <f t="shared" si="9"/>
        <v>62179973000424182702870</v>
      </c>
      <c r="H588" t="s">
        <v>198</v>
      </c>
      <c r="I588" t="e">
        <f>VLOOKUP(G588,网银退!C:D,2,FALSE)</f>
        <v>#N/A</v>
      </c>
    </row>
    <row r="589" spans="1:17" ht="14.25">
      <c r="A589" t="s">
        <v>4298</v>
      </c>
      <c r="B589" t="s">
        <v>2021</v>
      </c>
      <c r="C589" t="s">
        <v>11977</v>
      </c>
      <c r="D589" t="s">
        <v>11968</v>
      </c>
      <c r="E589" t="s">
        <v>4300</v>
      </c>
      <c r="F589" s="15">
        <v>99</v>
      </c>
      <c r="G589" t="str">
        <f t="shared" si="9"/>
        <v>621226240900048258999</v>
      </c>
      <c r="H589" t="s">
        <v>198</v>
      </c>
      <c r="I589" t="e">
        <f>VLOOKUP(G589,网银退!C:D,2,FALSE)</f>
        <v>#N/A</v>
      </c>
    </row>
    <row r="590" spans="1:17" ht="14.25">
      <c r="A590" t="s">
        <v>4292</v>
      </c>
      <c r="B590" t="s">
        <v>2024</v>
      </c>
      <c r="C590" t="s">
        <v>11977</v>
      </c>
      <c r="D590" t="s">
        <v>11968</v>
      </c>
      <c r="E590" t="s">
        <v>4294</v>
      </c>
      <c r="F590" s="15">
        <v>700</v>
      </c>
      <c r="G590" t="str">
        <f t="shared" si="9"/>
        <v>6212262502011967570700</v>
      </c>
      <c r="H590" t="s">
        <v>198</v>
      </c>
      <c r="I590" t="e">
        <f>VLOOKUP(G590,网银退!C:D,2,FALSE)</f>
        <v>#N/A</v>
      </c>
      <c r="P590"/>
      <c r="Q590"/>
    </row>
    <row r="591" spans="1:17" ht="14.25">
      <c r="A591" t="s">
        <v>4295</v>
      </c>
      <c r="B591" t="s">
        <v>2027</v>
      </c>
      <c r="C591" t="s">
        <v>11977</v>
      </c>
      <c r="D591" t="s">
        <v>11968</v>
      </c>
      <c r="E591" t="s">
        <v>4297</v>
      </c>
      <c r="F591" s="15">
        <v>79</v>
      </c>
      <c r="G591" t="str">
        <f t="shared" si="9"/>
        <v>622597004759474279</v>
      </c>
      <c r="H591" t="s">
        <v>198</v>
      </c>
      <c r="I591" t="e">
        <f>VLOOKUP(G591,网银退!C:D,2,FALSE)</f>
        <v>#N/A</v>
      </c>
    </row>
    <row r="592" spans="1:17" ht="14.25">
      <c r="A592" t="s">
        <v>4302</v>
      </c>
      <c r="B592" t="s">
        <v>4301</v>
      </c>
      <c r="C592" t="s">
        <v>11977</v>
      </c>
      <c r="D592" t="s">
        <v>11968</v>
      </c>
      <c r="E592" t="s">
        <v>4304</v>
      </c>
      <c r="F592" s="15">
        <v>235</v>
      </c>
      <c r="G592" t="str">
        <f t="shared" si="9"/>
        <v>6227003861290032023235</v>
      </c>
      <c r="H592" t="s">
        <v>215</v>
      </c>
      <c r="I592" t="str">
        <f>VLOOKUP(G592,网银退!C:D,2,FALSE)</f>
        <v>20170710</v>
      </c>
    </row>
    <row r="593" spans="1:9" ht="14.25">
      <c r="A593" t="s">
        <v>4305</v>
      </c>
      <c r="B593" t="s">
        <v>2032</v>
      </c>
      <c r="C593" t="s">
        <v>11977</v>
      </c>
      <c r="D593" t="s">
        <v>11968</v>
      </c>
      <c r="E593" t="s">
        <v>4307</v>
      </c>
      <c r="F593" s="15">
        <v>990</v>
      </c>
      <c r="G593" t="str">
        <f t="shared" si="9"/>
        <v>6214868716199988990</v>
      </c>
      <c r="H593" t="s">
        <v>198</v>
      </c>
      <c r="I593" t="e">
        <f>VLOOKUP(G593,网银退!C:D,2,FALSE)</f>
        <v>#N/A</v>
      </c>
    </row>
    <row r="594" spans="1:9" ht="14.25">
      <c r="A594" t="s">
        <v>4308</v>
      </c>
      <c r="B594" t="s">
        <v>2035</v>
      </c>
      <c r="C594" t="s">
        <v>11977</v>
      </c>
      <c r="D594" t="s">
        <v>11968</v>
      </c>
      <c r="E594" t="s">
        <v>4310</v>
      </c>
      <c r="F594" s="15">
        <v>81</v>
      </c>
      <c r="G594" t="str">
        <f t="shared" si="9"/>
        <v>623190000005606044181</v>
      </c>
      <c r="H594" t="s">
        <v>198</v>
      </c>
      <c r="I594" t="e">
        <f>VLOOKUP(G594,网银退!C:D,2,FALSE)</f>
        <v>#N/A</v>
      </c>
    </row>
    <row r="595" spans="1:9" ht="14.25">
      <c r="A595" t="s">
        <v>4312</v>
      </c>
      <c r="B595" t="s">
        <v>4311</v>
      </c>
      <c r="C595" t="s">
        <v>11977</v>
      </c>
      <c r="D595" t="s">
        <v>11968</v>
      </c>
      <c r="E595" t="s">
        <v>4314</v>
      </c>
      <c r="F595" s="15">
        <v>1175</v>
      </c>
      <c r="G595" t="str">
        <f t="shared" si="9"/>
        <v>35688911445304091175</v>
      </c>
      <c r="H595" t="s">
        <v>215</v>
      </c>
      <c r="I595" t="str">
        <f>VLOOKUP(G595,网银退!C:D,2,FALSE)</f>
        <v>20170710</v>
      </c>
    </row>
    <row r="596" spans="1:9" ht="14.25">
      <c r="A596" t="s">
        <v>4315</v>
      </c>
      <c r="B596" t="s">
        <v>2040</v>
      </c>
      <c r="C596" t="s">
        <v>11977</v>
      </c>
      <c r="D596" t="s">
        <v>11968</v>
      </c>
      <c r="E596" t="s">
        <v>4317</v>
      </c>
      <c r="F596" s="15">
        <v>82</v>
      </c>
      <c r="G596" t="str">
        <f t="shared" si="9"/>
        <v>621723241000047090182</v>
      </c>
      <c r="H596" t="s">
        <v>198</v>
      </c>
      <c r="I596" t="e">
        <f>VLOOKUP(G596,网银退!C:D,2,FALSE)</f>
        <v>#N/A</v>
      </c>
    </row>
    <row r="597" spans="1:9" ht="14.25">
      <c r="A597" t="s">
        <v>4318</v>
      </c>
      <c r="B597" t="s">
        <v>2043</v>
      </c>
      <c r="C597" t="s">
        <v>11977</v>
      </c>
      <c r="D597" t="s">
        <v>11968</v>
      </c>
      <c r="E597" t="s">
        <v>4317</v>
      </c>
      <c r="F597" s="15">
        <v>320</v>
      </c>
      <c r="G597" t="str">
        <f t="shared" si="9"/>
        <v>6217232410000470901320</v>
      </c>
      <c r="H597" t="s">
        <v>198</v>
      </c>
      <c r="I597" t="e">
        <f>VLOOKUP(G597,网银退!C:D,2,FALSE)</f>
        <v>#N/A</v>
      </c>
    </row>
    <row r="598" spans="1:9" ht="14.25">
      <c r="A598" t="s">
        <v>4321</v>
      </c>
      <c r="B598" t="s">
        <v>4320</v>
      </c>
      <c r="C598" t="s">
        <v>11977</v>
      </c>
      <c r="D598" t="s">
        <v>11968</v>
      </c>
      <c r="E598" t="s">
        <v>323</v>
      </c>
      <c r="F598" s="15">
        <v>1000</v>
      </c>
      <c r="G598" t="str">
        <f t="shared" si="9"/>
        <v>62284808680243680781000</v>
      </c>
      <c r="H598" t="s">
        <v>215</v>
      </c>
      <c r="I598" t="str">
        <f>VLOOKUP(G598,网银退!C:D,2,FALSE)</f>
        <v>20170710</v>
      </c>
    </row>
    <row r="599" spans="1:9" ht="14.25">
      <c r="A599" t="s">
        <v>4323</v>
      </c>
      <c r="B599" t="s">
        <v>2046</v>
      </c>
      <c r="C599" t="s">
        <v>11977</v>
      </c>
      <c r="D599" t="s">
        <v>11968</v>
      </c>
      <c r="E599" t="s">
        <v>3578</v>
      </c>
      <c r="F599" s="15">
        <v>122</v>
      </c>
      <c r="G599" t="str">
        <f t="shared" si="9"/>
        <v>6259585201501439122</v>
      </c>
      <c r="H599" t="s">
        <v>198</v>
      </c>
      <c r="I599" t="e">
        <f>VLOOKUP(G599,网银退!C:D,2,FALSE)</f>
        <v>#N/A</v>
      </c>
    </row>
    <row r="600" spans="1:9" ht="14.25">
      <c r="A600" t="s">
        <v>4326</v>
      </c>
      <c r="B600" t="s">
        <v>4325</v>
      </c>
      <c r="C600" t="s">
        <v>11977</v>
      </c>
      <c r="D600" t="s">
        <v>11968</v>
      </c>
      <c r="E600" t="s">
        <v>4328</v>
      </c>
      <c r="F600" s="15">
        <v>900</v>
      </c>
      <c r="G600" t="str">
        <f t="shared" si="9"/>
        <v>6212262514000628162900</v>
      </c>
      <c r="H600" t="s">
        <v>215</v>
      </c>
      <c r="I600" t="str">
        <f>VLOOKUP(G600,网银退!C:D,2,FALSE)</f>
        <v>20170710</v>
      </c>
    </row>
    <row r="601" spans="1:9" ht="14.25">
      <c r="A601" t="s">
        <v>4329</v>
      </c>
      <c r="B601" t="s">
        <v>2049</v>
      </c>
      <c r="C601" t="s">
        <v>11977</v>
      </c>
      <c r="D601" t="s">
        <v>11968</v>
      </c>
      <c r="E601" t="s">
        <v>3420</v>
      </c>
      <c r="F601" s="15">
        <v>4500</v>
      </c>
      <c r="G601" t="str">
        <f t="shared" si="9"/>
        <v>62178527000064922904500</v>
      </c>
      <c r="H601" t="s">
        <v>198</v>
      </c>
    </row>
    <row r="602" spans="1:9" ht="14.25">
      <c r="A602" t="s">
        <v>4338</v>
      </c>
      <c r="B602" t="s">
        <v>2050</v>
      </c>
      <c r="C602" t="s">
        <v>11977</v>
      </c>
      <c r="D602" t="s">
        <v>11968</v>
      </c>
      <c r="E602" t="s">
        <v>4340</v>
      </c>
      <c r="F602" s="15">
        <v>100</v>
      </c>
      <c r="G602" t="str">
        <f t="shared" si="9"/>
        <v>6228480868422534370100</v>
      </c>
      <c r="H602" t="s">
        <v>198</v>
      </c>
      <c r="I602" t="e">
        <f>VLOOKUP(G602,网银退!C:D,2,FALSE)</f>
        <v>#N/A</v>
      </c>
    </row>
    <row r="603" spans="1:9" ht="14.25">
      <c r="A603" t="s">
        <v>4332</v>
      </c>
      <c r="B603" t="s">
        <v>4331</v>
      </c>
      <c r="C603" t="s">
        <v>11977</v>
      </c>
      <c r="D603" t="s">
        <v>11968</v>
      </c>
      <c r="E603" t="s">
        <v>4334</v>
      </c>
      <c r="F603" s="15">
        <v>191</v>
      </c>
      <c r="G603" t="str">
        <f t="shared" si="9"/>
        <v>6228483628400917873191</v>
      </c>
      <c r="H603" t="s">
        <v>215</v>
      </c>
      <c r="I603" t="str">
        <f>VLOOKUP(G603,网银退!C:D,2,FALSE)</f>
        <v>20170710</v>
      </c>
    </row>
    <row r="604" spans="1:9" ht="14.25">
      <c r="A604" t="s">
        <v>4335</v>
      </c>
      <c r="B604" t="s">
        <v>2055</v>
      </c>
      <c r="C604" t="s">
        <v>11977</v>
      </c>
      <c r="D604" t="s">
        <v>11968</v>
      </c>
      <c r="E604" t="s">
        <v>4337</v>
      </c>
      <c r="F604" s="15">
        <v>200</v>
      </c>
      <c r="G604" t="str">
        <f t="shared" si="9"/>
        <v>6228481938495564676200</v>
      </c>
      <c r="H604" t="s">
        <v>198</v>
      </c>
      <c r="I604" t="e">
        <f>VLOOKUP(G604,网银退!C:D,2,FALSE)</f>
        <v>#N/A</v>
      </c>
    </row>
    <row r="605" spans="1:9" ht="14.25">
      <c r="A605" t="s">
        <v>4341</v>
      </c>
      <c r="B605" t="s">
        <v>2058</v>
      </c>
      <c r="C605" t="s">
        <v>11977</v>
      </c>
      <c r="D605" t="s">
        <v>11968</v>
      </c>
      <c r="E605" t="s">
        <v>4343</v>
      </c>
      <c r="F605" s="15">
        <v>2620</v>
      </c>
      <c r="G605" t="str">
        <f t="shared" si="9"/>
        <v>62284608660018805642620</v>
      </c>
      <c r="H605" t="s">
        <v>198</v>
      </c>
      <c r="I605" t="e">
        <f>VLOOKUP(G605,网银退!C:D,2,FALSE)</f>
        <v>#N/A</v>
      </c>
    </row>
    <row r="606" spans="1:9" ht="14.25">
      <c r="A606" t="s">
        <v>4344</v>
      </c>
      <c r="B606" t="s">
        <v>2061</v>
      </c>
      <c r="C606" t="s">
        <v>11977</v>
      </c>
      <c r="D606" t="s">
        <v>11968</v>
      </c>
      <c r="E606" t="s">
        <v>4346</v>
      </c>
      <c r="F606" s="15">
        <v>500</v>
      </c>
      <c r="G606" t="str">
        <f t="shared" si="9"/>
        <v>6231900000006507673500</v>
      </c>
      <c r="H606" t="s">
        <v>198</v>
      </c>
      <c r="I606" t="e">
        <f>VLOOKUP(G606,网银退!C:D,2,FALSE)</f>
        <v>#N/A</v>
      </c>
    </row>
    <row r="607" spans="1:9" ht="14.25">
      <c r="A607" t="s">
        <v>4347</v>
      </c>
      <c r="B607" t="s">
        <v>2064</v>
      </c>
      <c r="C607" t="s">
        <v>11977</v>
      </c>
      <c r="D607" t="s">
        <v>11968</v>
      </c>
      <c r="E607" t="s">
        <v>4349</v>
      </c>
      <c r="F607" s="15">
        <v>374</v>
      </c>
      <c r="G607" t="str">
        <f t="shared" si="9"/>
        <v>6212262502003312868374</v>
      </c>
      <c r="H607" t="s">
        <v>198</v>
      </c>
      <c r="I607" t="e">
        <f>VLOOKUP(G607,网银退!C:D,2,FALSE)</f>
        <v>#N/A</v>
      </c>
    </row>
    <row r="608" spans="1:9" ht="14.25">
      <c r="A608" t="s">
        <v>4350</v>
      </c>
      <c r="B608" t="s">
        <v>2067</v>
      </c>
      <c r="C608" t="s">
        <v>11977</v>
      </c>
      <c r="D608" t="s">
        <v>11968</v>
      </c>
      <c r="E608" t="s">
        <v>4352</v>
      </c>
      <c r="F608" s="15">
        <v>230</v>
      </c>
      <c r="G608" t="str">
        <f t="shared" si="9"/>
        <v>6223692189396478230</v>
      </c>
      <c r="H608" t="s">
        <v>198</v>
      </c>
      <c r="I608" t="e">
        <f>VLOOKUP(G608,网银退!C:D,2,FALSE)</f>
        <v>#N/A</v>
      </c>
    </row>
    <row r="609" spans="1:9" ht="14.25">
      <c r="A609" t="s">
        <v>4353</v>
      </c>
      <c r="B609" t="s">
        <v>2070</v>
      </c>
      <c r="C609" t="s">
        <v>11977</v>
      </c>
      <c r="D609" t="s">
        <v>11968</v>
      </c>
      <c r="E609" t="s">
        <v>4355</v>
      </c>
      <c r="F609" s="15">
        <v>55</v>
      </c>
      <c r="G609" t="str">
        <f t="shared" si="9"/>
        <v>622848086867771497455</v>
      </c>
      <c r="H609" t="s">
        <v>198</v>
      </c>
      <c r="I609" t="e">
        <f>VLOOKUP(G609,网银退!C:D,2,FALSE)</f>
        <v>#N/A</v>
      </c>
    </row>
    <row r="610" spans="1:9" ht="14.25">
      <c r="A610" t="s">
        <v>4357</v>
      </c>
      <c r="B610" t="s">
        <v>4356</v>
      </c>
      <c r="C610" t="s">
        <v>11977</v>
      </c>
      <c r="D610" t="s">
        <v>11968</v>
      </c>
      <c r="E610" t="s">
        <v>4359</v>
      </c>
      <c r="F610" s="15">
        <v>165</v>
      </c>
      <c r="G610" t="str">
        <f t="shared" si="9"/>
        <v>6228483868220763673165</v>
      </c>
      <c r="H610" t="s">
        <v>215</v>
      </c>
      <c r="I610" t="str">
        <f>VLOOKUP(G610,网银退!C:D,2,FALSE)</f>
        <v>20170710</v>
      </c>
    </row>
    <row r="611" spans="1:9" ht="14.25">
      <c r="A611" t="s">
        <v>4361</v>
      </c>
      <c r="B611" t="s">
        <v>4360</v>
      </c>
      <c r="C611" t="s">
        <v>11977</v>
      </c>
      <c r="D611" t="s">
        <v>11968</v>
      </c>
      <c r="E611" t="s">
        <v>4359</v>
      </c>
      <c r="F611" s="15">
        <v>165</v>
      </c>
      <c r="G611" t="str">
        <f t="shared" si="9"/>
        <v>6228483868220763673165</v>
      </c>
      <c r="H611" t="s">
        <v>215</v>
      </c>
      <c r="I611" t="str">
        <f>VLOOKUP(G611,网银退!C:D,2,FALSE)</f>
        <v>20170710</v>
      </c>
    </row>
    <row r="612" spans="1:9" ht="14.25">
      <c r="A612" t="s">
        <v>4363</v>
      </c>
      <c r="B612" t="s">
        <v>2077</v>
      </c>
      <c r="C612" t="s">
        <v>11977</v>
      </c>
      <c r="D612" t="s">
        <v>11968</v>
      </c>
      <c r="E612" t="s">
        <v>4365</v>
      </c>
      <c r="F612" s="15">
        <v>167</v>
      </c>
      <c r="G612" t="str">
        <f t="shared" si="9"/>
        <v>6217004050002727704167</v>
      </c>
      <c r="H612" t="s">
        <v>198</v>
      </c>
      <c r="I612" t="e">
        <f>VLOOKUP(G612,网银退!C:D,2,FALSE)</f>
        <v>#N/A</v>
      </c>
    </row>
    <row r="613" spans="1:9" ht="14.25">
      <c r="A613" t="s">
        <v>4366</v>
      </c>
      <c r="B613" t="s">
        <v>2080</v>
      </c>
      <c r="C613" t="s">
        <v>11977</v>
      </c>
      <c r="D613" t="s">
        <v>11968</v>
      </c>
      <c r="E613" t="s">
        <v>4328</v>
      </c>
      <c r="F613" s="15">
        <v>50</v>
      </c>
      <c r="G613" t="str">
        <f t="shared" si="9"/>
        <v>621226251400062816250</v>
      </c>
      <c r="H613" t="s">
        <v>198</v>
      </c>
      <c r="I613" t="e">
        <f>VLOOKUP(G613,网银退!C:D,2,FALSE)</f>
        <v>#N/A</v>
      </c>
    </row>
    <row r="614" spans="1:9" ht="14.25">
      <c r="A614" t="s">
        <v>4371</v>
      </c>
      <c r="B614" t="s">
        <v>2081</v>
      </c>
      <c r="C614" t="s">
        <v>11977</v>
      </c>
      <c r="D614" t="s">
        <v>11968</v>
      </c>
      <c r="E614" t="s">
        <v>4373</v>
      </c>
      <c r="F614" s="15">
        <v>150</v>
      </c>
      <c r="G614" t="str">
        <f t="shared" si="9"/>
        <v>6228930001019165798150</v>
      </c>
      <c r="H614" t="s">
        <v>198</v>
      </c>
      <c r="I614" t="e">
        <f>VLOOKUP(G614,网银退!C:D,2,FALSE)</f>
        <v>#N/A</v>
      </c>
    </row>
    <row r="615" spans="1:9" ht="14.25">
      <c r="A615" t="s">
        <v>4368</v>
      </c>
      <c r="B615" t="s">
        <v>2084</v>
      </c>
      <c r="C615" t="s">
        <v>11977</v>
      </c>
      <c r="D615" t="s">
        <v>11968</v>
      </c>
      <c r="E615" t="s">
        <v>4370</v>
      </c>
      <c r="F615" s="15">
        <v>1174</v>
      </c>
      <c r="G615" t="str">
        <f t="shared" si="9"/>
        <v>62236919849339311174</v>
      </c>
      <c r="H615" t="s">
        <v>198</v>
      </c>
      <c r="I615" t="e">
        <f>VLOOKUP(G615,网银退!C:D,2,FALSE)</f>
        <v>#N/A</v>
      </c>
    </row>
    <row r="616" spans="1:9" ht="14.25">
      <c r="A616" t="s">
        <v>4374</v>
      </c>
      <c r="B616" t="s">
        <v>2087</v>
      </c>
      <c r="C616" t="s">
        <v>11977</v>
      </c>
      <c r="D616" t="s">
        <v>11968</v>
      </c>
      <c r="E616" t="s">
        <v>4376</v>
      </c>
      <c r="F616" s="15">
        <v>632</v>
      </c>
      <c r="G616" t="str">
        <f t="shared" si="9"/>
        <v>6231900020002749822632</v>
      </c>
      <c r="H616" t="s">
        <v>198</v>
      </c>
      <c r="I616" t="e">
        <f>VLOOKUP(G616,网银退!C:D,2,FALSE)</f>
        <v>#N/A</v>
      </c>
    </row>
    <row r="617" spans="1:9" ht="14.25">
      <c r="A617" t="s">
        <v>4380</v>
      </c>
      <c r="B617" t="s">
        <v>2090</v>
      </c>
      <c r="C617" t="s">
        <v>11977</v>
      </c>
      <c r="D617" t="s">
        <v>11968</v>
      </c>
      <c r="E617" t="s">
        <v>4382</v>
      </c>
      <c r="F617" s="15">
        <v>200</v>
      </c>
      <c r="G617" t="str">
        <f t="shared" si="9"/>
        <v>6210178002003726552200</v>
      </c>
      <c r="H617" t="s">
        <v>198</v>
      </c>
      <c r="I617" t="e">
        <f>VLOOKUP(G617,网银退!C:D,2,FALSE)</f>
        <v>#N/A</v>
      </c>
    </row>
    <row r="618" spans="1:9" ht="14.25">
      <c r="A618" t="s">
        <v>4377</v>
      </c>
      <c r="B618" t="s">
        <v>2093</v>
      </c>
      <c r="C618" t="s">
        <v>11977</v>
      </c>
      <c r="D618" t="s">
        <v>11968</v>
      </c>
      <c r="E618" t="s">
        <v>4379</v>
      </c>
      <c r="F618" s="15">
        <v>1213</v>
      </c>
      <c r="G618" t="str">
        <f t="shared" si="9"/>
        <v>62178727000000495301213</v>
      </c>
      <c r="H618" t="s">
        <v>198</v>
      </c>
      <c r="I618" t="e">
        <f>VLOOKUP(G618,网银退!C:D,2,FALSE)</f>
        <v>#N/A</v>
      </c>
    </row>
    <row r="619" spans="1:9" ht="14.25">
      <c r="A619" t="s">
        <v>4383</v>
      </c>
      <c r="B619" t="s">
        <v>2096</v>
      </c>
      <c r="C619" t="s">
        <v>11977</v>
      </c>
      <c r="D619" t="s">
        <v>11968</v>
      </c>
      <c r="E619" t="s">
        <v>4385</v>
      </c>
      <c r="F619" s="15">
        <v>317</v>
      </c>
      <c r="G619" t="str">
        <f t="shared" si="9"/>
        <v>6217003860036727863317</v>
      </c>
      <c r="H619" t="s">
        <v>198</v>
      </c>
      <c r="I619" t="e">
        <f>VLOOKUP(G619,网银退!C:D,2,FALSE)</f>
        <v>#N/A</v>
      </c>
    </row>
    <row r="620" spans="1:9" ht="14.25">
      <c r="A620" t="s">
        <v>4386</v>
      </c>
      <c r="B620" t="s">
        <v>2097</v>
      </c>
      <c r="C620" t="s">
        <v>11977</v>
      </c>
      <c r="D620" t="s">
        <v>11968</v>
      </c>
      <c r="E620" t="s">
        <v>4388</v>
      </c>
      <c r="F620" s="15">
        <v>373</v>
      </c>
      <c r="G620" t="str">
        <f t="shared" si="9"/>
        <v>6231900000012712101373</v>
      </c>
      <c r="H620" t="s">
        <v>198</v>
      </c>
      <c r="I620" t="e">
        <f>VLOOKUP(G620,网银退!C:D,2,FALSE)</f>
        <v>#N/A</v>
      </c>
    </row>
    <row r="621" spans="1:9" ht="14.25">
      <c r="A621" t="s">
        <v>4389</v>
      </c>
      <c r="B621" t="s">
        <v>2100</v>
      </c>
      <c r="C621" t="s">
        <v>11977</v>
      </c>
      <c r="D621" t="s">
        <v>11968</v>
      </c>
      <c r="E621" t="s">
        <v>4391</v>
      </c>
      <c r="F621" s="15">
        <v>667</v>
      </c>
      <c r="G621" t="str">
        <f t="shared" si="9"/>
        <v>6217003860010244992667</v>
      </c>
      <c r="H621" t="s">
        <v>198</v>
      </c>
      <c r="I621" t="e">
        <f>VLOOKUP(G621,网银退!C:D,2,FALSE)</f>
        <v>#N/A</v>
      </c>
    </row>
    <row r="622" spans="1:9" ht="14.25">
      <c r="A622" t="s">
        <v>4392</v>
      </c>
      <c r="B622" t="s">
        <v>2103</v>
      </c>
      <c r="C622" t="s">
        <v>11977</v>
      </c>
      <c r="D622" t="s">
        <v>11968</v>
      </c>
      <c r="E622" t="s">
        <v>4394</v>
      </c>
      <c r="F622" s="15">
        <v>5000</v>
      </c>
      <c r="G622" t="str">
        <f t="shared" si="9"/>
        <v>62319000000667590325000</v>
      </c>
      <c r="H622" t="s">
        <v>198</v>
      </c>
      <c r="I622" t="e">
        <f>VLOOKUP(G622,网银退!C:D,2,FALSE)</f>
        <v>#N/A</v>
      </c>
    </row>
    <row r="623" spans="1:9" ht="14.25">
      <c r="A623" t="s">
        <v>4395</v>
      </c>
      <c r="B623" t="s">
        <v>2106</v>
      </c>
      <c r="C623" t="s">
        <v>11977</v>
      </c>
      <c r="D623" t="s">
        <v>11968</v>
      </c>
      <c r="E623" t="s">
        <v>4397</v>
      </c>
      <c r="F623" s="15">
        <v>386</v>
      </c>
      <c r="G623" t="str">
        <f t="shared" si="9"/>
        <v>6217003860019124625386</v>
      </c>
      <c r="H623" t="s">
        <v>198</v>
      </c>
      <c r="I623" t="e">
        <f>VLOOKUP(G623,网银退!C:D,2,FALSE)</f>
        <v>#N/A</v>
      </c>
    </row>
    <row r="624" spans="1:9" ht="14.25">
      <c r="A624" t="s">
        <v>4398</v>
      </c>
      <c r="B624" t="s">
        <v>2109</v>
      </c>
      <c r="C624" t="s">
        <v>11977</v>
      </c>
      <c r="D624" t="s">
        <v>11968</v>
      </c>
      <c r="E624" t="s">
        <v>4400</v>
      </c>
      <c r="F624" s="15">
        <v>325</v>
      </c>
      <c r="G624" t="str">
        <f t="shared" si="9"/>
        <v>6212262505001812623325</v>
      </c>
      <c r="H624" t="s">
        <v>198</v>
      </c>
      <c r="I624" t="e">
        <f>VLOOKUP(G624,网银退!C:D,2,FALSE)</f>
        <v>#N/A</v>
      </c>
    </row>
    <row r="625" spans="1:9" ht="14.25">
      <c r="A625" t="s">
        <v>4401</v>
      </c>
      <c r="B625" t="s">
        <v>2112</v>
      </c>
      <c r="C625" t="s">
        <v>11977</v>
      </c>
      <c r="D625" t="s">
        <v>11968</v>
      </c>
      <c r="E625" t="s">
        <v>4400</v>
      </c>
      <c r="F625" s="15">
        <v>782</v>
      </c>
      <c r="G625" t="str">
        <f t="shared" si="9"/>
        <v>6212262505001812623782</v>
      </c>
      <c r="H625" t="s">
        <v>198</v>
      </c>
      <c r="I625" t="e">
        <f>VLOOKUP(G625,网银退!C:D,2,FALSE)</f>
        <v>#N/A</v>
      </c>
    </row>
    <row r="626" spans="1:9" ht="14.25">
      <c r="A626" t="s">
        <v>4403</v>
      </c>
      <c r="B626" t="s">
        <v>2115</v>
      </c>
      <c r="C626" t="s">
        <v>11977</v>
      </c>
      <c r="D626" t="s">
        <v>11968</v>
      </c>
      <c r="E626" t="s">
        <v>4405</v>
      </c>
      <c r="F626" s="15">
        <v>87</v>
      </c>
      <c r="G626" t="str">
        <f t="shared" si="9"/>
        <v>622848086866457927387</v>
      </c>
      <c r="H626" t="s">
        <v>198</v>
      </c>
      <c r="I626" t="e">
        <f>VLOOKUP(G626,网银退!C:D,2,FALSE)</f>
        <v>#N/A</v>
      </c>
    </row>
    <row r="627" spans="1:9" ht="14.25">
      <c r="A627" t="s">
        <v>4406</v>
      </c>
      <c r="B627" t="s">
        <v>2118</v>
      </c>
      <c r="C627" t="s">
        <v>11977</v>
      </c>
      <c r="D627" t="s">
        <v>11968</v>
      </c>
      <c r="E627" t="s">
        <v>4408</v>
      </c>
      <c r="F627" s="15">
        <v>1100</v>
      </c>
      <c r="G627" t="str">
        <f t="shared" si="9"/>
        <v>43674238610770432661100</v>
      </c>
      <c r="H627" t="s">
        <v>198</v>
      </c>
      <c r="I627" t="e">
        <f>VLOOKUP(G627,网银退!C:D,2,FALSE)</f>
        <v>#N/A</v>
      </c>
    </row>
    <row r="628" spans="1:9" ht="14.25">
      <c r="A628" t="s">
        <v>4412</v>
      </c>
      <c r="B628" t="s">
        <v>2121</v>
      </c>
      <c r="C628" t="s">
        <v>11977</v>
      </c>
      <c r="D628" t="s">
        <v>11968</v>
      </c>
      <c r="E628" t="s">
        <v>4414</v>
      </c>
      <c r="F628" s="15">
        <v>500</v>
      </c>
      <c r="G628" t="str">
        <f t="shared" si="9"/>
        <v>6221682423721161500</v>
      </c>
      <c r="H628" t="s">
        <v>215</v>
      </c>
      <c r="I628" t="str">
        <f>VLOOKUP(G628,网银退!C:D,2,FALSE)</f>
        <v>20170711</v>
      </c>
    </row>
    <row r="629" spans="1:9" ht="14.25">
      <c r="A629" t="s">
        <v>4409</v>
      </c>
      <c r="B629" t="s">
        <v>2122</v>
      </c>
      <c r="C629" t="s">
        <v>11977</v>
      </c>
      <c r="D629" t="s">
        <v>11968</v>
      </c>
      <c r="E629" t="s">
        <v>4411</v>
      </c>
      <c r="F629" s="15">
        <v>5000</v>
      </c>
      <c r="G629" t="str">
        <f t="shared" si="9"/>
        <v>62170040200004476055000</v>
      </c>
      <c r="H629" t="s">
        <v>198</v>
      </c>
      <c r="I629" t="e">
        <f>VLOOKUP(G629,网银退!C:D,2,FALSE)</f>
        <v>#N/A</v>
      </c>
    </row>
    <row r="630" spans="1:9" ht="14.25">
      <c r="A630" t="s">
        <v>4416</v>
      </c>
      <c r="B630" t="s">
        <v>4415</v>
      </c>
      <c r="C630" t="s">
        <v>11977</v>
      </c>
      <c r="D630" t="s">
        <v>11968</v>
      </c>
      <c r="E630" t="s">
        <v>2447</v>
      </c>
      <c r="F630" s="15">
        <v>500</v>
      </c>
      <c r="G630" t="str">
        <f t="shared" si="9"/>
        <v>6228484148474335075500</v>
      </c>
      <c r="H630" t="s">
        <v>215</v>
      </c>
      <c r="I630" t="str">
        <f>VLOOKUP(G630,网银退!C:D,2,FALSE)</f>
        <v>20170710</v>
      </c>
    </row>
    <row r="631" spans="1:9" ht="14.25">
      <c r="A631" t="s">
        <v>4418</v>
      </c>
      <c r="B631" t="s">
        <v>2125</v>
      </c>
      <c r="C631" t="s">
        <v>11977</v>
      </c>
      <c r="D631" t="s">
        <v>11968</v>
      </c>
      <c r="E631" t="s">
        <v>4420</v>
      </c>
      <c r="F631" s="15">
        <v>500</v>
      </c>
      <c r="G631" t="str">
        <f t="shared" si="9"/>
        <v>6228484148393636579500</v>
      </c>
      <c r="H631" t="s">
        <v>198</v>
      </c>
      <c r="I631" t="e">
        <f>VLOOKUP(G631,网银退!C:D,2,FALSE)</f>
        <v>#N/A</v>
      </c>
    </row>
    <row r="632" spans="1:9" ht="14.25">
      <c r="A632" t="s">
        <v>4421</v>
      </c>
      <c r="B632" t="s">
        <v>2128</v>
      </c>
      <c r="C632" t="s">
        <v>11977</v>
      </c>
      <c r="D632" t="s">
        <v>11968</v>
      </c>
      <c r="E632" t="s">
        <v>4423</v>
      </c>
      <c r="F632" s="15">
        <v>364</v>
      </c>
      <c r="G632" t="str">
        <f t="shared" si="9"/>
        <v>6212882502000311343364</v>
      </c>
      <c r="H632" t="s">
        <v>198</v>
      </c>
      <c r="I632" t="e">
        <f>VLOOKUP(G632,网银退!C:D,2,FALSE)</f>
        <v>#N/A</v>
      </c>
    </row>
    <row r="633" spans="1:9" ht="14.25">
      <c r="A633" t="s">
        <v>4425</v>
      </c>
      <c r="B633" t="s">
        <v>4424</v>
      </c>
      <c r="C633" t="s">
        <v>11977</v>
      </c>
      <c r="D633" t="s">
        <v>11968</v>
      </c>
      <c r="E633" t="s">
        <v>4427</v>
      </c>
      <c r="F633" s="15">
        <v>500</v>
      </c>
      <c r="G633" t="str">
        <f t="shared" si="9"/>
        <v>6212262410001576908500</v>
      </c>
      <c r="H633" t="s">
        <v>215</v>
      </c>
      <c r="I633" t="str">
        <f>VLOOKUP(G633,网银退!C:D,2,FALSE)</f>
        <v>20170710</v>
      </c>
    </row>
    <row r="634" spans="1:9" ht="14.25">
      <c r="A634" t="s">
        <v>4428</v>
      </c>
      <c r="B634" t="s">
        <v>2133</v>
      </c>
      <c r="C634" t="s">
        <v>11977</v>
      </c>
      <c r="D634" t="s">
        <v>11968</v>
      </c>
      <c r="E634" t="s">
        <v>4430</v>
      </c>
      <c r="F634" s="15">
        <v>8064</v>
      </c>
      <c r="G634" t="str">
        <f t="shared" si="9"/>
        <v>62148338800705718064</v>
      </c>
      <c r="H634" t="s">
        <v>198</v>
      </c>
      <c r="I634" t="e">
        <f>VLOOKUP(G634,网银退!C:D,2,FALSE)</f>
        <v>#N/A</v>
      </c>
    </row>
    <row r="635" spans="1:9" ht="14.25">
      <c r="A635" t="s">
        <v>4431</v>
      </c>
      <c r="B635" t="s">
        <v>2136</v>
      </c>
      <c r="C635" t="s">
        <v>11977</v>
      </c>
      <c r="D635" t="s">
        <v>11968</v>
      </c>
      <c r="E635" t="s">
        <v>4433</v>
      </c>
      <c r="F635" s="15">
        <v>494</v>
      </c>
      <c r="G635" t="str">
        <f t="shared" si="9"/>
        <v>6222082502004089108494</v>
      </c>
      <c r="H635" t="s">
        <v>198</v>
      </c>
      <c r="I635" t="e">
        <f>VLOOKUP(G635,网银退!C:D,2,FALSE)</f>
        <v>#N/A</v>
      </c>
    </row>
    <row r="636" spans="1:9" ht="14.25">
      <c r="A636" t="s">
        <v>4435</v>
      </c>
      <c r="B636" t="s">
        <v>4434</v>
      </c>
      <c r="C636" t="s">
        <v>11977</v>
      </c>
      <c r="D636" t="s">
        <v>11968</v>
      </c>
      <c r="E636" t="s">
        <v>4437</v>
      </c>
      <c r="F636" s="15">
        <v>209</v>
      </c>
      <c r="G636" t="str">
        <f t="shared" si="9"/>
        <v>6217790001078511769209</v>
      </c>
      <c r="H636" t="s">
        <v>215</v>
      </c>
      <c r="I636" t="str">
        <f>VLOOKUP(G636,网银退!C:D,2,FALSE)</f>
        <v>20170710</v>
      </c>
    </row>
    <row r="637" spans="1:9" ht="14.25">
      <c r="A637" t="s">
        <v>4438</v>
      </c>
      <c r="B637" t="s">
        <v>2141</v>
      </c>
      <c r="C637" t="s">
        <v>11977</v>
      </c>
      <c r="D637" t="s">
        <v>11968</v>
      </c>
      <c r="E637" t="s">
        <v>4440</v>
      </c>
      <c r="F637" s="15">
        <v>408</v>
      </c>
      <c r="G637" t="str">
        <f t="shared" si="9"/>
        <v>6236684020000515127408</v>
      </c>
      <c r="H637" t="s">
        <v>198</v>
      </c>
      <c r="I637" t="e">
        <f>VLOOKUP(G637,网银退!C:D,2,FALSE)</f>
        <v>#N/A</v>
      </c>
    </row>
    <row r="638" spans="1:9" ht="14.25">
      <c r="A638" t="s">
        <v>4441</v>
      </c>
      <c r="B638" t="s">
        <v>2144</v>
      </c>
      <c r="C638" t="s">
        <v>11977</v>
      </c>
      <c r="D638" t="s">
        <v>11968</v>
      </c>
      <c r="E638" t="s">
        <v>4443</v>
      </c>
      <c r="F638" s="15">
        <v>1392</v>
      </c>
      <c r="G638" t="str">
        <f t="shared" si="9"/>
        <v>62177900010783916341392</v>
      </c>
      <c r="H638" t="s">
        <v>198</v>
      </c>
      <c r="I638" t="e">
        <f>VLOOKUP(G638,网银退!C:D,2,FALSE)</f>
        <v>#N/A</v>
      </c>
    </row>
    <row r="639" spans="1:9" ht="14.25">
      <c r="A639" t="s">
        <v>4444</v>
      </c>
      <c r="B639" t="s">
        <v>2147</v>
      </c>
      <c r="C639" t="s">
        <v>11977</v>
      </c>
      <c r="D639" t="s">
        <v>11968</v>
      </c>
      <c r="E639" t="s">
        <v>4443</v>
      </c>
      <c r="F639" s="15">
        <v>100</v>
      </c>
      <c r="G639" t="str">
        <f t="shared" si="9"/>
        <v>6217790001078391634100</v>
      </c>
      <c r="H639" t="s">
        <v>198</v>
      </c>
      <c r="I639" t="e">
        <f>VLOOKUP(G639,网银退!C:D,2,FALSE)</f>
        <v>#N/A</v>
      </c>
    </row>
    <row r="640" spans="1:9" ht="14.25">
      <c r="A640" t="s">
        <v>4446</v>
      </c>
      <c r="B640" t="s">
        <v>2150</v>
      </c>
      <c r="C640" t="s">
        <v>11977</v>
      </c>
      <c r="D640" t="s">
        <v>11968</v>
      </c>
      <c r="E640" t="s">
        <v>4448</v>
      </c>
      <c r="F640" s="15">
        <v>250</v>
      </c>
      <c r="G640" t="str">
        <f t="shared" si="9"/>
        <v>6217003860003940010250</v>
      </c>
      <c r="H640" t="s">
        <v>198</v>
      </c>
      <c r="I640" t="e">
        <f>VLOOKUP(G640,网银退!C:D,2,FALSE)</f>
        <v>#N/A</v>
      </c>
    </row>
    <row r="641" spans="1:9" ht="14.25">
      <c r="A641" t="s">
        <v>4449</v>
      </c>
      <c r="B641" t="s">
        <v>2153</v>
      </c>
      <c r="C641" t="s">
        <v>11977</v>
      </c>
      <c r="D641" t="s">
        <v>11968</v>
      </c>
      <c r="E641" t="s">
        <v>4451</v>
      </c>
      <c r="F641" s="15">
        <v>1492</v>
      </c>
      <c r="G641" t="str">
        <f t="shared" si="9"/>
        <v>52016905956829271492</v>
      </c>
      <c r="H641" t="s">
        <v>198</v>
      </c>
      <c r="I641" t="e">
        <f>VLOOKUP(G641,网银退!C:D,2,FALSE)</f>
        <v>#N/A</v>
      </c>
    </row>
    <row r="642" spans="1:9" ht="14.25">
      <c r="A642" t="s">
        <v>4452</v>
      </c>
      <c r="B642" t="s">
        <v>2156</v>
      </c>
      <c r="C642" t="s">
        <v>11977</v>
      </c>
      <c r="D642" t="s">
        <v>11968</v>
      </c>
      <c r="E642" t="s">
        <v>4454</v>
      </c>
      <c r="F642" s="15">
        <v>906</v>
      </c>
      <c r="G642" t="str">
        <f t="shared" si="9"/>
        <v>6231900000091367132906</v>
      </c>
      <c r="H642" t="s">
        <v>198</v>
      </c>
      <c r="I642" t="e">
        <f>VLOOKUP(G642,网银退!C:D,2,FALSE)</f>
        <v>#N/A</v>
      </c>
    </row>
    <row r="643" spans="1:9" ht="14.25">
      <c r="A643" t="s">
        <v>4455</v>
      </c>
      <c r="B643" t="s">
        <v>2159</v>
      </c>
      <c r="C643" t="s">
        <v>11977</v>
      </c>
      <c r="D643" t="s">
        <v>11968</v>
      </c>
      <c r="E643" t="s">
        <v>4405</v>
      </c>
      <c r="F643" s="15">
        <v>316</v>
      </c>
      <c r="G643" t="str">
        <f t="shared" ref="G643:G706" si="10">E643&amp;F643</f>
        <v>6228480868664579273316</v>
      </c>
      <c r="H643" t="s">
        <v>198</v>
      </c>
      <c r="I643" t="e">
        <f>VLOOKUP(G643,网银退!C:D,2,FALSE)</f>
        <v>#N/A</v>
      </c>
    </row>
    <row r="644" spans="1:9" ht="14.25">
      <c r="A644" t="s">
        <v>4457</v>
      </c>
      <c r="B644" t="s">
        <v>2160</v>
      </c>
      <c r="C644" t="s">
        <v>11977</v>
      </c>
      <c r="D644" t="s">
        <v>11968</v>
      </c>
      <c r="E644" t="s">
        <v>4459</v>
      </c>
      <c r="F644" s="15">
        <v>2500</v>
      </c>
      <c r="G644" t="str">
        <f t="shared" si="10"/>
        <v>62595887049108342500</v>
      </c>
      <c r="H644" t="s">
        <v>198</v>
      </c>
      <c r="I644" t="e">
        <f>VLOOKUP(G644,网银退!C:D,2,FALSE)</f>
        <v>#N/A</v>
      </c>
    </row>
    <row r="645" spans="1:9" ht="14.25">
      <c r="A645" t="s">
        <v>4460</v>
      </c>
      <c r="B645" t="s">
        <v>2163</v>
      </c>
      <c r="C645" t="s">
        <v>11977</v>
      </c>
      <c r="D645" t="s">
        <v>11968</v>
      </c>
      <c r="E645" t="s">
        <v>4459</v>
      </c>
      <c r="F645" s="15">
        <v>2000</v>
      </c>
      <c r="G645" t="str">
        <f t="shared" si="10"/>
        <v>62595887049108342000</v>
      </c>
      <c r="H645" t="s">
        <v>198</v>
      </c>
      <c r="I645" t="e">
        <f>VLOOKUP(G645,网银退!C:D,2,FALSE)</f>
        <v>#N/A</v>
      </c>
    </row>
    <row r="646" spans="1:9" ht="14.25">
      <c r="A646" t="s">
        <v>4462</v>
      </c>
      <c r="B646" t="s">
        <v>2164</v>
      </c>
      <c r="C646" t="s">
        <v>11977</v>
      </c>
      <c r="D646" t="s">
        <v>11968</v>
      </c>
      <c r="E646" t="s">
        <v>4464</v>
      </c>
      <c r="F646" s="15">
        <v>1057</v>
      </c>
      <c r="G646" t="str">
        <f t="shared" si="10"/>
        <v>62319000001005657421057</v>
      </c>
      <c r="H646" t="s">
        <v>198</v>
      </c>
      <c r="I646" t="e">
        <f>VLOOKUP(G646,网银退!C:D,2,FALSE)</f>
        <v>#N/A</v>
      </c>
    </row>
    <row r="647" spans="1:9" ht="14.25">
      <c r="A647" t="s">
        <v>4465</v>
      </c>
      <c r="B647" t="s">
        <v>2167</v>
      </c>
      <c r="C647" t="s">
        <v>11977</v>
      </c>
      <c r="D647" t="s">
        <v>11968</v>
      </c>
      <c r="E647" t="s">
        <v>4467</v>
      </c>
      <c r="F647" s="15">
        <v>2446</v>
      </c>
      <c r="G647" t="str">
        <f t="shared" si="10"/>
        <v>62148387100870182446</v>
      </c>
      <c r="H647" t="s">
        <v>198</v>
      </c>
      <c r="I647" t="e">
        <f>VLOOKUP(G647,网银退!C:D,2,FALSE)</f>
        <v>#N/A</v>
      </c>
    </row>
    <row r="648" spans="1:9" ht="14.25">
      <c r="A648" t="s">
        <v>4468</v>
      </c>
      <c r="B648" t="s">
        <v>2171</v>
      </c>
      <c r="C648" t="s">
        <v>11977</v>
      </c>
      <c r="D648" t="s">
        <v>11968</v>
      </c>
      <c r="E648" t="s">
        <v>3294</v>
      </c>
      <c r="F648" s="15">
        <v>3790</v>
      </c>
      <c r="G648" t="str">
        <f t="shared" si="10"/>
        <v>62170040100017064973790</v>
      </c>
      <c r="H648" t="s">
        <v>198</v>
      </c>
      <c r="I648" t="e">
        <f>VLOOKUP(G648,网银退!C:D,2,FALSE)</f>
        <v>#N/A</v>
      </c>
    </row>
    <row r="649" spans="1:9" ht="14.25">
      <c r="A649" t="s">
        <v>4470</v>
      </c>
      <c r="B649" t="s">
        <v>2172</v>
      </c>
      <c r="C649" t="s">
        <v>11977</v>
      </c>
      <c r="D649" t="s">
        <v>11968</v>
      </c>
      <c r="E649" t="s">
        <v>4472</v>
      </c>
      <c r="F649" s="15">
        <v>46</v>
      </c>
      <c r="G649" t="str">
        <f t="shared" si="10"/>
        <v>62290847300262881946</v>
      </c>
      <c r="H649" t="s">
        <v>198</v>
      </c>
      <c r="I649" t="e">
        <f>VLOOKUP(G649,网银退!C:D,2,FALSE)</f>
        <v>#N/A</v>
      </c>
    </row>
    <row r="650" spans="1:9" ht="14.25">
      <c r="A650" t="s">
        <v>4473</v>
      </c>
      <c r="B650" t="s">
        <v>2175</v>
      </c>
      <c r="C650" t="s">
        <v>11977</v>
      </c>
      <c r="D650" t="s">
        <v>11968</v>
      </c>
      <c r="E650" t="s">
        <v>4475</v>
      </c>
      <c r="F650" s="15">
        <v>300</v>
      </c>
      <c r="G650" t="str">
        <f t="shared" si="10"/>
        <v>6217003860029023577300</v>
      </c>
      <c r="H650" t="s">
        <v>198</v>
      </c>
      <c r="I650" t="e">
        <f>VLOOKUP(G650,网银退!C:D,2,FALSE)</f>
        <v>#N/A</v>
      </c>
    </row>
    <row r="651" spans="1:9" ht="14.25">
      <c r="A651" t="s">
        <v>4476</v>
      </c>
      <c r="B651" t="s">
        <v>2178</v>
      </c>
      <c r="C651" t="s">
        <v>11977</v>
      </c>
      <c r="D651" t="s">
        <v>11968</v>
      </c>
      <c r="E651" t="s">
        <v>4478</v>
      </c>
      <c r="F651" s="15">
        <v>500</v>
      </c>
      <c r="G651" t="str">
        <f t="shared" si="10"/>
        <v>6223691561046792500</v>
      </c>
      <c r="H651" t="s">
        <v>198</v>
      </c>
      <c r="I651" t="e">
        <f>VLOOKUP(G651,网银退!C:D,2,FALSE)</f>
        <v>#N/A</v>
      </c>
    </row>
    <row r="652" spans="1:9" ht="14.25">
      <c r="A652" t="s">
        <v>4479</v>
      </c>
      <c r="B652" t="s">
        <v>2181</v>
      </c>
      <c r="C652" t="s">
        <v>11977</v>
      </c>
      <c r="D652" t="s">
        <v>11968</v>
      </c>
      <c r="E652" t="s">
        <v>4478</v>
      </c>
      <c r="F652" s="15">
        <v>2000</v>
      </c>
      <c r="G652" t="str">
        <f t="shared" si="10"/>
        <v>62236915610467922000</v>
      </c>
      <c r="H652" t="s">
        <v>198</v>
      </c>
      <c r="I652" t="e">
        <f>VLOOKUP(G652,网银退!C:D,2,FALSE)</f>
        <v>#N/A</v>
      </c>
    </row>
    <row r="653" spans="1:9" ht="14.25">
      <c r="A653" t="s">
        <v>4484</v>
      </c>
      <c r="B653" t="s">
        <v>2184</v>
      </c>
      <c r="C653" t="s">
        <v>11977</v>
      </c>
      <c r="D653" t="s">
        <v>11968</v>
      </c>
      <c r="E653" t="s">
        <v>4486</v>
      </c>
      <c r="F653" s="15">
        <v>594</v>
      </c>
      <c r="G653" t="str">
        <f t="shared" si="10"/>
        <v>6221887300034204501594</v>
      </c>
      <c r="H653" t="s">
        <v>198</v>
      </c>
      <c r="I653" t="e">
        <f>VLOOKUP(G653,网银退!C:D,2,FALSE)</f>
        <v>#N/A</v>
      </c>
    </row>
    <row r="654" spans="1:9" ht="14.25">
      <c r="A654" t="s">
        <v>4481</v>
      </c>
      <c r="B654" t="s">
        <v>2187</v>
      </c>
      <c r="C654" t="s">
        <v>11977</v>
      </c>
      <c r="D654" t="s">
        <v>11968</v>
      </c>
      <c r="E654" t="s">
        <v>4483</v>
      </c>
      <c r="F654" s="15">
        <v>830</v>
      </c>
      <c r="G654" t="str">
        <f t="shared" si="10"/>
        <v>6226011029106087830</v>
      </c>
      <c r="H654" t="s">
        <v>198</v>
      </c>
      <c r="I654" t="e">
        <f>VLOOKUP(G654,网银退!C:D,2,FALSE)</f>
        <v>#N/A</v>
      </c>
    </row>
    <row r="655" spans="1:9" ht="14.25">
      <c r="A655" t="s">
        <v>4487</v>
      </c>
      <c r="B655" t="s">
        <v>2189</v>
      </c>
      <c r="C655" t="s">
        <v>11977</v>
      </c>
      <c r="D655" t="s">
        <v>11968</v>
      </c>
      <c r="E655" t="s">
        <v>2778</v>
      </c>
      <c r="F655" s="15">
        <v>1638</v>
      </c>
      <c r="G655" t="str">
        <f t="shared" si="10"/>
        <v>62170039100030221841638</v>
      </c>
      <c r="H655" t="s">
        <v>198</v>
      </c>
      <c r="I655" t="e">
        <f>VLOOKUP(G655,网银退!C:D,2,FALSE)</f>
        <v>#N/A</v>
      </c>
    </row>
    <row r="656" spans="1:9" ht="14.25">
      <c r="A656" t="s">
        <v>4489</v>
      </c>
      <c r="B656" t="s">
        <v>2190</v>
      </c>
      <c r="C656" t="s">
        <v>11977</v>
      </c>
      <c r="D656" t="s">
        <v>11968</v>
      </c>
      <c r="E656" t="s">
        <v>4491</v>
      </c>
      <c r="F656" s="15">
        <v>836</v>
      </c>
      <c r="G656" t="str">
        <f t="shared" si="10"/>
        <v>6231900000054782327836</v>
      </c>
      <c r="H656" t="s">
        <v>198</v>
      </c>
      <c r="I656" t="e">
        <f>VLOOKUP(G656,网银退!C:D,2,FALSE)</f>
        <v>#N/A</v>
      </c>
    </row>
    <row r="657" spans="1:9" ht="14.25">
      <c r="A657" t="s">
        <v>4492</v>
      </c>
      <c r="B657" t="s">
        <v>2193</v>
      </c>
      <c r="C657" t="s">
        <v>11977</v>
      </c>
      <c r="D657" t="s">
        <v>11968</v>
      </c>
      <c r="E657" t="s">
        <v>4494</v>
      </c>
      <c r="F657" s="15">
        <v>631</v>
      </c>
      <c r="G657" t="str">
        <f t="shared" si="10"/>
        <v>6228483308594853776631</v>
      </c>
      <c r="H657" t="s">
        <v>198</v>
      </c>
      <c r="I657" t="e">
        <f>VLOOKUP(G657,网银退!C:D,2,FALSE)</f>
        <v>#N/A</v>
      </c>
    </row>
    <row r="658" spans="1:9" ht="14.25">
      <c r="A658" t="s">
        <v>4495</v>
      </c>
      <c r="B658" t="s">
        <v>2196</v>
      </c>
      <c r="C658" t="s">
        <v>11977</v>
      </c>
      <c r="D658" t="s">
        <v>11968</v>
      </c>
      <c r="E658" t="s">
        <v>4497</v>
      </c>
      <c r="F658" s="15">
        <v>137</v>
      </c>
      <c r="G658" t="str">
        <f t="shared" si="10"/>
        <v>6221682913266842137</v>
      </c>
      <c r="H658" t="s">
        <v>198</v>
      </c>
      <c r="I658" t="e">
        <f>VLOOKUP(G658,网银退!C:D,2,FALSE)</f>
        <v>#N/A</v>
      </c>
    </row>
    <row r="659" spans="1:9" ht="14.25">
      <c r="A659" t="s">
        <v>4498</v>
      </c>
      <c r="B659" t="s">
        <v>2199</v>
      </c>
      <c r="C659" t="s">
        <v>11977</v>
      </c>
      <c r="D659" t="s">
        <v>11968</v>
      </c>
      <c r="E659" t="s">
        <v>4500</v>
      </c>
      <c r="F659" s="15">
        <v>164</v>
      </c>
      <c r="G659" t="str">
        <f t="shared" si="10"/>
        <v>6221887071005327841164</v>
      </c>
      <c r="H659" t="s">
        <v>198</v>
      </c>
      <c r="I659" t="e">
        <f>VLOOKUP(G659,网银退!C:D,2,FALSE)</f>
        <v>#N/A</v>
      </c>
    </row>
    <row r="660" spans="1:9" ht="14.25">
      <c r="A660" t="s">
        <v>4501</v>
      </c>
      <c r="B660" t="s">
        <v>2202</v>
      </c>
      <c r="C660" t="s">
        <v>11977</v>
      </c>
      <c r="D660" t="s">
        <v>11968</v>
      </c>
      <c r="E660" t="s">
        <v>4503</v>
      </c>
      <c r="F660" s="15">
        <v>617</v>
      </c>
      <c r="G660" t="str">
        <f t="shared" si="10"/>
        <v>6228413863039768869617</v>
      </c>
      <c r="H660" t="s">
        <v>198</v>
      </c>
      <c r="I660" t="e">
        <f>VLOOKUP(G660,网银退!C:D,2,FALSE)</f>
        <v>#N/A</v>
      </c>
    </row>
    <row r="661" spans="1:9" ht="14.25">
      <c r="A661" t="s">
        <v>4504</v>
      </c>
      <c r="B661" t="s">
        <v>2205</v>
      </c>
      <c r="C661" t="s">
        <v>11977</v>
      </c>
      <c r="D661" t="s">
        <v>11968</v>
      </c>
      <c r="E661" t="s">
        <v>4506</v>
      </c>
      <c r="F661" s="15">
        <v>819</v>
      </c>
      <c r="G661" t="str">
        <f t="shared" si="10"/>
        <v>6231900000100729868819</v>
      </c>
      <c r="H661" t="s">
        <v>198</v>
      </c>
      <c r="I661" t="e">
        <f>VLOOKUP(G661,网银退!C:D,2,FALSE)</f>
        <v>#N/A</v>
      </c>
    </row>
    <row r="662" spans="1:9" ht="14.25">
      <c r="A662" t="s">
        <v>4508</v>
      </c>
      <c r="B662" t="s">
        <v>4507</v>
      </c>
      <c r="C662" t="s">
        <v>11977</v>
      </c>
      <c r="D662" t="s">
        <v>11968</v>
      </c>
      <c r="E662" t="s">
        <v>4510</v>
      </c>
      <c r="F662" s="15">
        <v>2600</v>
      </c>
      <c r="G662" t="str">
        <f t="shared" si="10"/>
        <v>62366838900000435802600</v>
      </c>
      <c r="H662" t="s">
        <v>215</v>
      </c>
      <c r="I662" t="str">
        <f>VLOOKUP(G662,网银退!C:D,2,FALSE)</f>
        <v>20170710</v>
      </c>
    </row>
    <row r="663" spans="1:9" ht="14.25">
      <c r="A663" t="s">
        <v>4511</v>
      </c>
      <c r="B663" t="s">
        <v>2210</v>
      </c>
      <c r="C663" t="s">
        <v>11977</v>
      </c>
      <c r="D663" t="s">
        <v>11968</v>
      </c>
      <c r="E663" t="s">
        <v>4513</v>
      </c>
      <c r="F663" s="15">
        <v>300</v>
      </c>
      <c r="G663" t="str">
        <f t="shared" si="10"/>
        <v>5187107517580947300</v>
      </c>
      <c r="H663" t="s">
        <v>198</v>
      </c>
      <c r="I663" t="e">
        <f>VLOOKUP(G663,网银退!C:D,2,FALSE)</f>
        <v>#N/A</v>
      </c>
    </row>
    <row r="664" spans="1:9" ht="14.25">
      <c r="A664" t="s">
        <v>4514</v>
      </c>
      <c r="B664" t="s">
        <v>2213</v>
      </c>
      <c r="C664" t="s">
        <v>11977</v>
      </c>
      <c r="D664" t="s">
        <v>11968</v>
      </c>
      <c r="E664" t="s">
        <v>4516</v>
      </c>
      <c r="F664" s="15">
        <v>990</v>
      </c>
      <c r="G664" t="str">
        <f t="shared" si="10"/>
        <v>6217232513000076931990</v>
      </c>
      <c r="H664" t="s">
        <v>198</v>
      </c>
      <c r="I664" t="e">
        <f>VLOOKUP(G664,网银退!C:D,2,FALSE)</f>
        <v>#N/A</v>
      </c>
    </row>
    <row r="665" spans="1:9" ht="14.25">
      <c r="A665" t="s">
        <v>4518</v>
      </c>
      <c r="B665" t="s">
        <v>4517</v>
      </c>
      <c r="C665" t="s">
        <v>11977</v>
      </c>
      <c r="D665" t="s">
        <v>11968</v>
      </c>
      <c r="E665" t="s">
        <v>4520</v>
      </c>
      <c r="F665" s="15">
        <v>846</v>
      </c>
      <c r="G665" t="str">
        <f t="shared" si="10"/>
        <v>6223691626153765846</v>
      </c>
      <c r="H665" t="s">
        <v>215</v>
      </c>
      <c r="I665" t="str">
        <f>VLOOKUP(G665,网银退!C:D,2,FALSE)</f>
        <v>20170710</v>
      </c>
    </row>
    <row r="666" spans="1:9" ht="14.25">
      <c r="A666" t="s">
        <v>4521</v>
      </c>
      <c r="B666" t="s">
        <v>2218</v>
      </c>
      <c r="C666" t="s">
        <v>11977</v>
      </c>
      <c r="D666" t="s">
        <v>11968</v>
      </c>
      <c r="E666" t="s">
        <v>4523</v>
      </c>
      <c r="F666" s="15">
        <v>450</v>
      </c>
      <c r="G666" t="str">
        <f t="shared" si="10"/>
        <v>6228483330782601213450</v>
      </c>
      <c r="H666" t="s">
        <v>198</v>
      </c>
      <c r="I666" t="e">
        <f>VLOOKUP(G666,网银退!C:D,2,FALSE)</f>
        <v>#N/A</v>
      </c>
    </row>
    <row r="667" spans="1:9" ht="14.25">
      <c r="A667" t="s">
        <v>4524</v>
      </c>
      <c r="B667" t="s">
        <v>2221</v>
      </c>
      <c r="C667" t="s">
        <v>11977</v>
      </c>
      <c r="D667" t="s">
        <v>11968</v>
      </c>
      <c r="E667" t="s">
        <v>4526</v>
      </c>
      <c r="F667" s="15">
        <v>492</v>
      </c>
      <c r="G667" t="str">
        <f t="shared" si="10"/>
        <v>6217003860016225698492</v>
      </c>
      <c r="H667" t="s">
        <v>198</v>
      </c>
      <c r="I667" t="e">
        <f>VLOOKUP(G667,网银退!C:D,2,FALSE)</f>
        <v>#N/A</v>
      </c>
    </row>
    <row r="668" spans="1:9" ht="14.25">
      <c r="A668" t="s">
        <v>4530</v>
      </c>
      <c r="B668" t="s">
        <v>2224</v>
      </c>
      <c r="C668" t="s">
        <v>11977</v>
      </c>
      <c r="D668" t="s">
        <v>11968</v>
      </c>
      <c r="E668" t="s">
        <v>4532</v>
      </c>
      <c r="F668" s="15">
        <v>3000</v>
      </c>
      <c r="G668" t="str">
        <f t="shared" si="10"/>
        <v>62284833583807947753000</v>
      </c>
      <c r="H668" t="s">
        <v>198</v>
      </c>
      <c r="I668" t="e">
        <f>VLOOKUP(G668,网银退!C:D,2,FALSE)</f>
        <v>#N/A</v>
      </c>
    </row>
    <row r="669" spans="1:9" ht="14.25">
      <c r="A669" t="s">
        <v>4527</v>
      </c>
      <c r="B669" t="s">
        <v>2227</v>
      </c>
      <c r="C669" t="s">
        <v>11977</v>
      </c>
      <c r="D669" t="s">
        <v>11968</v>
      </c>
      <c r="E669" t="s">
        <v>4529</v>
      </c>
      <c r="F669" s="15">
        <v>212</v>
      </c>
      <c r="G669" t="str">
        <f t="shared" si="10"/>
        <v>6228480318043091970212</v>
      </c>
      <c r="H669" t="s">
        <v>198</v>
      </c>
      <c r="I669" t="e">
        <f>VLOOKUP(G669,网银退!C:D,2,FALSE)</f>
        <v>#N/A</v>
      </c>
    </row>
    <row r="670" spans="1:9" ht="14.25">
      <c r="A670" t="s">
        <v>4533</v>
      </c>
      <c r="B670" t="s">
        <v>2230</v>
      </c>
      <c r="C670" t="s">
        <v>11977</v>
      </c>
      <c r="D670" t="s">
        <v>11968</v>
      </c>
      <c r="E670" t="s">
        <v>4532</v>
      </c>
      <c r="F670" s="15">
        <v>10</v>
      </c>
      <c r="G670" t="str">
        <f t="shared" si="10"/>
        <v>622848335838079477510</v>
      </c>
      <c r="H670" t="s">
        <v>198</v>
      </c>
      <c r="I670" t="e">
        <f>VLOOKUP(G670,网银退!C:D,2,FALSE)</f>
        <v>#N/A</v>
      </c>
    </row>
    <row r="671" spans="1:9" ht="14.25">
      <c r="A671" t="s">
        <v>4535</v>
      </c>
      <c r="B671" t="s">
        <v>2231</v>
      </c>
      <c r="C671" t="s">
        <v>11977</v>
      </c>
      <c r="D671" t="s">
        <v>11968</v>
      </c>
      <c r="E671" t="s">
        <v>4537</v>
      </c>
      <c r="F671" s="15">
        <v>400</v>
      </c>
      <c r="G671" t="str">
        <f t="shared" si="10"/>
        <v>6225757536494306400</v>
      </c>
      <c r="H671" t="s">
        <v>198</v>
      </c>
      <c r="I671" t="e">
        <f>VLOOKUP(G671,网银退!C:D,2,FALSE)</f>
        <v>#N/A</v>
      </c>
    </row>
    <row r="672" spans="1:9" ht="14.25">
      <c r="A672" t="s">
        <v>4538</v>
      </c>
      <c r="B672" t="s">
        <v>2232</v>
      </c>
      <c r="C672" t="s">
        <v>11977</v>
      </c>
      <c r="D672" t="s">
        <v>11968</v>
      </c>
      <c r="E672" t="s">
        <v>4540</v>
      </c>
      <c r="F672" s="15">
        <v>631</v>
      </c>
      <c r="G672" t="str">
        <f t="shared" si="10"/>
        <v>6226230316441664631</v>
      </c>
      <c r="H672" t="s">
        <v>198</v>
      </c>
      <c r="I672" t="e">
        <f>VLOOKUP(G672,网银退!C:D,2,FALSE)</f>
        <v>#N/A</v>
      </c>
    </row>
    <row r="673" spans="1:17" ht="14.25">
      <c r="A673" t="s">
        <v>4541</v>
      </c>
      <c r="B673" t="s">
        <v>2235</v>
      </c>
      <c r="C673" t="s">
        <v>11977</v>
      </c>
      <c r="D673" t="s">
        <v>11968</v>
      </c>
      <c r="E673" t="s">
        <v>4543</v>
      </c>
      <c r="F673" s="15">
        <v>75</v>
      </c>
      <c r="G673" t="str">
        <f t="shared" si="10"/>
        <v>623058200005350565075</v>
      </c>
      <c r="H673" t="s">
        <v>198</v>
      </c>
      <c r="I673" t="e">
        <f>VLOOKUP(G673,网银退!C:D,2,FALSE)</f>
        <v>#N/A</v>
      </c>
    </row>
    <row r="674" spans="1:17" ht="14.25">
      <c r="A674" t="s">
        <v>4544</v>
      </c>
      <c r="B674" t="s">
        <v>2238</v>
      </c>
      <c r="C674" t="s">
        <v>11977</v>
      </c>
      <c r="D674" t="s">
        <v>11968</v>
      </c>
      <c r="E674" t="s">
        <v>4546</v>
      </c>
      <c r="F674" s="15">
        <v>2000</v>
      </c>
      <c r="G674" t="str">
        <f t="shared" si="10"/>
        <v>62319000000292974842000</v>
      </c>
      <c r="H674" t="s">
        <v>198</v>
      </c>
      <c r="I674" t="e">
        <f>VLOOKUP(G674,网银退!C:D,2,FALSE)</f>
        <v>#N/A</v>
      </c>
    </row>
    <row r="675" spans="1:17" ht="14.25">
      <c r="A675" t="s">
        <v>4548</v>
      </c>
      <c r="B675" t="s">
        <v>4547</v>
      </c>
      <c r="C675" t="s">
        <v>11977</v>
      </c>
      <c r="D675" t="s">
        <v>11968</v>
      </c>
      <c r="E675" t="s">
        <v>4550</v>
      </c>
      <c r="F675" s="15">
        <v>20</v>
      </c>
      <c r="G675" t="str">
        <f t="shared" si="10"/>
        <v>530989219159621920</v>
      </c>
      <c r="H675" t="s">
        <v>215</v>
      </c>
      <c r="I675" t="str">
        <f>VLOOKUP(G675,网银退!C:D,2,FALSE)</f>
        <v>20170710</v>
      </c>
    </row>
    <row r="676" spans="1:17" ht="14.25">
      <c r="A676" t="s">
        <v>4551</v>
      </c>
      <c r="B676" t="s">
        <v>2243</v>
      </c>
      <c r="C676" t="s">
        <v>11977</v>
      </c>
      <c r="D676" t="s">
        <v>11968</v>
      </c>
      <c r="E676" t="s">
        <v>4553</v>
      </c>
      <c r="F676" s="15">
        <v>255</v>
      </c>
      <c r="G676" t="str">
        <f t="shared" si="10"/>
        <v>6231900000031500818255</v>
      </c>
      <c r="H676" t="s">
        <v>198</v>
      </c>
      <c r="I676" t="e">
        <f>VLOOKUP(G676,网银退!C:D,2,FALSE)</f>
        <v>#N/A</v>
      </c>
    </row>
    <row r="677" spans="1:17" ht="14.25">
      <c r="A677" t="s">
        <v>4554</v>
      </c>
      <c r="B677" t="s">
        <v>2246</v>
      </c>
      <c r="C677" t="s">
        <v>11977</v>
      </c>
      <c r="D677" t="s">
        <v>11968</v>
      </c>
      <c r="E677" t="s">
        <v>4556</v>
      </c>
      <c r="F677" s="15">
        <v>1750</v>
      </c>
      <c r="G677" t="str">
        <f t="shared" si="10"/>
        <v>53099000622698891750</v>
      </c>
      <c r="H677" t="s">
        <v>198</v>
      </c>
      <c r="I677" t="e">
        <f>VLOOKUP(G677,网银退!C:D,2,FALSE)</f>
        <v>#N/A</v>
      </c>
    </row>
    <row r="678" spans="1:17" ht="14.25">
      <c r="A678" t="s">
        <v>4557</v>
      </c>
      <c r="B678" t="s">
        <v>2249</v>
      </c>
      <c r="C678" t="s">
        <v>11977</v>
      </c>
      <c r="D678" t="s">
        <v>11968</v>
      </c>
      <c r="E678" t="s">
        <v>4012</v>
      </c>
      <c r="F678" s="15">
        <v>686</v>
      </c>
      <c r="G678" t="str">
        <f t="shared" si="10"/>
        <v>6228480860905680218686</v>
      </c>
      <c r="H678" t="s">
        <v>198</v>
      </c>
      <c r="I678" t="e">
        <f>VLOOKUP(G678,网银退!C:D,2,FALSE)</f>
        <v>#N/A</v>
      </c>
    </row>
    <row r="679" spans="1:17" ht="14.25">
      <c r="A679" t="s">
        <v>4559</v>
      </c>
      <c r="B679" t="s">
        <v>2252</v>
      </c>
      <c r="C679" t="s">
        <v>11977</v>
      </c>
      <c r="D679" t="s">
        <v>11968</v>
      </c>
      <c r="E679" t="s">
        <v>4561</v>
      </c>
      <c r="F679" s="15">
        <v>225</v>
      </c>
      <c r="G679" t="str">
        <f t="shared" si="10"/>
        <v>6217996900058969057225</v>
      </c>
      <c r="H679" t="s">
        <v>198</v>
      </c>
      <c r="I679" t="e">
        <f>VLOOKUP(G679,网银退!C:D,2,FALSE)</f>
        <v>#N/A</v>
      </c>
    </row>
    <row r="680" spans="1:17" ht="14.25">
      <c r="A680" t="s">
        <v>4562</v>
      </c>
      <c r="B680" t="s">
        <v>2255</v>
      </c>
      <c r="C680" t="s">
        <v>11977</v>
      </c>
      <c r="D680" t="s">
        <v>11968</v>
      </c>
      <c r="E680" t="s">
        <v>4564</v>
      </c>
      <c r="F680" s="15">
        <v>30</v>
      </c>
      <c r="G680" t="str">
        <f t="shared" si="10"/>
        <v>622622220214935230</v>
      </c>
      <c r="H680" t="s">
        <v>198</v>
      </c>
      <c r="I680" t="e">
        <f>VLOOKUP(G680,网银退!C:D,2,FALSE)</f>
        <v>#N/A</v>
      </c>
    </row>
    <row r="681" spans="1:17" ht="14.25">
      <c r="A681" t="s">
        <v>4565</v>
      </c>
      <c r="B681" t="s">
        <v>2258</v>
      </c>
      <c r="C681" t="s">
        <v>11977</v>
      </c>
      <c r="D681" t="s">
        <v>11968</v>
      </c>
      <c r="E681" t="s">
        <v>4567</v>
      </c>
      <c r="F681" s="15">
        <v>3099</v>
      </c>
      <c r="G681" t="str">
        <f t="shared" si="10"/>
        <v>62172312080032352923099</v>
      </c>
      <c r="H681" t="s">
        <v>215</v>
      </c>
      <c r="I681" t="str">
        <f>VLOOKUP(G681,网银退!C:D,2,FALSE)</f>
        <v>20170711</v>
      </c>
    </row>
    <row r="682" spans="1:17" ht="14.25">
      <c r="A682" t="s">
        <v>4568</v>
      </c>
      <c r="B682" t="s">
        <v>2261</v>
      </c>
      <c r="C682" t="s">
        <v>11977</v>
      </c>
      <c r="D682" t="s">
        <v>11968</v>
      </c>
      <c r="E682" t="s">
        <v>4570</v>
      </c>
      <c r="F682" s="15">
        <v>1000</v>
      </c>
      <c r="G682" t="str">
        <f t="shared" si="10"/>
        <v>62591900463751621000</v>
      </c>
      <c r="H682" t="s">
        <v>198</v>
      </c>
      <c r="I682" t="e">
        <f>VLOOKUP(G682,网银退!C:D,2,FALSE)</f>
        <v>#N/A</v>
      </c>
    </row>
    <row r="683" spans="1:17" ht="14.25">
      <c r="A683" t="s">
        <v>4571</v>
      </c>
      <c r="B683" t="s">
        <v>2264</v>
      </c>
      <c r="C683" t="s">
        <v>11977</v>
      </c>
      <c r="D683" t="s">
        <v>11968</v>
      </c>
      <c r="E683" t="s">
        <v>4573</v>
      </c>
      <c r="F683" s="15">
        <v>2325</v>
      </c>
      <c r="G683" t="str">
        <f t="shared" si="10"/>
        <v>62366838600019254402325</v>
      </c>
      <c r="H683" t="s">
        <v>198</v>
      </c>
      <c r="I683" t="e">
        <f>VLOOKUP(G683,网银退!C:D,2,FALSE)</f>
        <v>#N/A</v>
      </c>
    </row>
    <row r="684" spans="1:17" ht="14.25">
      <c r="A684" t="s">
        <v>4574</v>
      </c>
      <c r="B684" t="s">
        <v>2267</v>
      </c>
      <c r="C684" t="s">
        <v>11977</v>
      </c>
      <c r="D684" t="s">
        <v>11968</v>
      </c>
      <c r="E684" t="s">
        <v>4576</v>
      </c>
      <c r="F684" s="15">
        <v>2700</v>
      </c>
      <c r="G684" t="str">
        <f t="shared" si="10"/>
        <v>62236916733929932700</v>
      </c>
      <c r="H684" t="s">
        <v>198</v>
      </c>
      <c r="I684" t="e">
        <f>VLOOKUP(G684,网银退!C:D,2,FALSE)</f>
        <v>#N/A</v>
      </c>
    </row>
    <row r="685" spans="1:17" ht="14.25">
      <c r="A685" t="s">
        <v>6531</v>
      </c>
      <c r="B685" t="s">
        <v>6528</v>
      </c>
      <c r="C685" t="s">
        <v>11978</v>
      </c>
      <c r="D685" t="s">
        <v>11968</v>
      </c>
      <c r="E685" t="s">
        <v>6533</v>
      </c>
      <c r="F685" s="15">
        <v>700</v>
      </c>
      <c r="G685" t="str">
        <f t="shared" si="10"/>
        <v>6217003890006522051700</v>
      </c>
      <c r="H685" t="s">
        <v>198</v>
      </c>
      <c r="I685" t="e">
        <f>VLOOKUP(G685,网银退!C:D,2,FALSE)</f>
        <v>#N/A</v>
      </c>
    </row>
    <row r="686" spans="1:17" ht="14.25">
      <c r="A686" t="s">
        <v>6537</v>
      </c>
      <c r="B686" t="s">
        <v>6534</v>
      </c>
      <c r="C686" t="s">
        <v>11978</v>
      </c>
      <c r="D686" t="s">
        <v>11968</v>
      </c>
      <c r="E686" t="s">
        <v>6539</v>
      </c>
      <c r="F686" s="15">
        <v>1000</v>
      </c>
      <c r="G686" t="str">
        <f t="shared" si="10"/>
        <v>62596562406745011000</v>
      </c>
      <c r="H686" t="s">
        <v>198</v>
      </c>
      <c r="I686" t="e">
        <f>VLOOKUP(G686,网银退!C:D,2,FALSE)</f>
        <v>#N/A</v>
      </c>
    </row>
    <row r="687" spans="1:17" ht="14.25">
      <c r="A687" t="s">
        <v>6543</v>
      </c>
      <c r="B687" t="s">
        <v>6540</v>
      </c>
      <c r="C687" t="s">
        <v>11978</v>
      </c>
      <c r="D687" t="s">
        <v>11968</v>
      </c>
      <c r="E687" t="s">
        <v>6545</v>
      </c>
      <c r="F687" s="15">
        <v>58</v>
      </c>
      <c r="G687" t="str">
        <f t="shared" si="10"/>
        <v>621779000109105490458</v>
      </c>
      <c r="H687" t="s">
        <v>198</v>
      </c>
      <c r="I687" t="e">
        <f>VLOOKUP(G687,网银退!C:D,2,FALSE)</f>
        <v>#N/A</v>
      </c>
    </row>
    <row r="688" spans="1:17" ht="14.25">
      <c r="A688" t="s">
        <v>6549</v>
      </c>
      <c r="B688" t="s">
        <v>6546</v>
      </c>
      <c r="C688" t="s">
        <v>11978</v>
      </c>
      <c r="D688" t="s">
        <v>11968</v>
      </c>
      <c r="E688" t="s">
        <v>6551</v>
      </c>
      <c r="F688" s="15">
        <v>4044</v>
      </c>
      <c r="G688" t="str">
        <f t="shared" si="10"/>
        <v>62284838686170359744044</v>
      </c>
      <c r="H688" t="s">
        <v>198</v>
      </c>
      <c r="I688" t="e">
        <f>VLOOKUP(G688,网银退!C:D,2,FALSE)</f>
        <v>#N/A</v>
      </c>
      <c r="P688"/>
      <c r="Q688"/>
    </row>
    <row r="689" spans="1:9" ht="14.25">
      <c r="A689" t="s">
        <v>6555</v>
      </c>
      <c r="B689" t="s">
        <v>6552</v>
      </c>
      <c r="C689" t="s">
        <v>11978</v>
      </c>
      <c r="D689" t="s">
        <v>11968</v>
      </c>
      <c r="E689" t="s">
        <v>6557</v>
      </c>
      <c r="F689" s="15">
        <v>71</v>
      </c>
      <c r="G689" t="str">
        <f t="shared" si="10"/>
        <v>621799730001292885271</v>
      </c>
      <c r="H689" t="s">
        <v>198</v>
      </c>
      <c r="I689" t="e">
        <f>VLOOKUP(G689,网银退!C:D,2,FALSE)</f>
        <v>#N/A</v>
      </c>
    </row>
    <row r="690" spans="1:9" ht="14.25">
      <c r="A690" t="s">
        <v>6561</v>
      </c>
      <c r="B690" t="s">
        <v>6558</v>
      </c>
      <c r="C690" t="s">
        <v>11978</v>
      </c>
      <c r="D690" t="s">
        <v>11968</v>
      </c>
      <c r="E690" t="s">
        <v>6563</v>
      </c>
      <c r="F690" s="15">
        <v>500</v>
      </c>
      <c r="G690" t="str">
        <f t="shared" si="10"/>
        <v>6217003860025450378500</v>
      </c>
      <c r="H690" t="s">
        <v>198</v>
      </c>
      <c r="I690" t="e">
        <f>VLOOKUP(G690,网银退!C:D,2,FALSE)</f>
        <v>#N/A</v>
      </c>
    </row>
    <row r="691" spans="1:9" ht="14.25">
      <c r="A691" t="s">
        <v>6573</v>
      </c>
      <c r="B691" t="s">
        <v>6570</v>
      </c>
      <c r="C691" t="s">
        <v>11978</v>
      </c>
      <c r="D691" t="s">
        <v>11968</v>
      </c>
      <c r="E691" t="s">
        <v>6575</v>
      </c>
      <c r="F691" s="15">
        <v>1800</v>
      </c>
      <c r="G691" t="str">
        <f t="shared" si="10"/>
        <v>62101780020398872201800</v>
      </c>
      <c r="H691" t="s">
        <v>198</v>
      </c>
      <c r="I691" t="e">
        <f>VLOOKUP(G691,网银退!C:D,2,FALSE)</f>
        <v>#N/A</v>
      </c>
    </row>
    <row r="692" spans="1:9" ht="14.25">
      <c r="A692" t="s">
        <v>6567</v>
      </c>
      <c r="B692" t="s">
        <v>6564</v>
      </c>
      <c r="C692" t="s">
        <v>11978</v>
      </c>
      <c r="D692" t="s">
        <v>11968</v>
      </c>
      <c r="E692" t="s">
        <v>6569</v>
      </c>
      <c r="F692" s="15">
        <v>1221</v>
      </c>
      <c r="G692" t="str">
        <f t="shared" si="10"/>
        <v>62122625120014199201221</v>
      </c>
      <c r="H692" t="s">
        <v>198</v>
      </c>
      <c r="I692" t="e">
        <f>VLOOKUP(G692,网银退!C:D,2,FALSE)</f>
        <v>#N/A</v>
      </c>
    </row>
    <row r="693" spans="1:9" ht="14.25">
      <c r="A693" t="s">
        <v>6579</v>
      </c>
      <c r="B693" t="s">
        <v>6576</v>
      </c>
      <c r="C693" t="s">
        <v>11978</v>
      </c>
      <c r="D693" t="s">
        <v>11968</v>
      </c>
      <c r="E693" t="s">
        <v>6581</v>
      </c>
      <c r="F693" s="15">
        <v>222</v>
      </c>
      <c r="G693" t="str">
        <f t="shared" si="10"/>
        <v>6226880089526735222</v>
      </c>
      <c r="H693" t="s">
        <v>198</v>
      </c>
      <c r="I693" t="e">
        <f>VLOOKUP(G693,网银退!C:D,2,FALSE)</f>
        <v>#N/A</v>
      </c>
    </row>
    <row r="694" spans="1:9" ht="14.25">
      <c r="A694" t="s">
        <v>6585</v>
      </c>
      <c r="B694" t="s">
        <v>6582</v>
      </c>
      <c r="C694" t="s">
        <v>11978</v>
      </c>
      <c r="D694" t="s">
        <v>11968</v>
      </c>
      <c r="E694" t="s">
        <v>6581</v>
      </c>
      <c r="F694" s="15">
        <v>300</v>
      </c>
      <c r="G694" t="str">
        <f t="shared" si="10"/>
        <v>6226880089526735300</v>
      </c>
      <c r="H694" t="s">
        <v>198</v>
      </c>
      <c r="I694" t="e">
        <f>VLOOKUP(G694,网银退!C:D,2,FALSE)</f>
        <v>#N/A</v>
      </c>
    </row>
    <row r="695" spans="1:9" ht="14.25">
      <c r="A695" t="s">
        <v>6590</v>
      </c>
      <c r="B695" t="s">
        <v>6587</v>
      </c>
      <c r="C695" t="s">
        <v>11978</v>
      </c>
      <c r="D695" t="s">
        <v>11968</v>
      </c>
      <c r="E695" t="s">
        <v>6592</v>
      </c>
      <c r="F695" s="15">
        <v>496</v>
      </c>
      <c r="G695" t="str">
        <f t="shared" si="10"/>
        <v>6228480868600541874496</v>
      </c>
      <c r="H695" t="s">
        <v>198</v>
      </c>
      <c r="I695" t="e">
        <f>VLOOKUP(G695,网银退!C:D,2,FALSE)</f>
        <v>#N/A</v>
      </c>
    </row>
    <row r="696" spans="1:9" ht="14.25">
      <c r="A696" t="s">
        <v>4995</v>
      </c>
      <c r="B696" t="s">
        <v>4994</v>
      </c>
      <c r="C696" t="s">
        <v>11978</v>
      </c>
      <c r="D696" t="s">
        <v>11968</v>
      </c>
      <c r="E696" t="s">
        <v>4998</v>
      </c>
      <c r="F696" s="15">
        <v>180</v>
      </c>
      <c r="G696" t="str">
        <f t="shared" si="10"/>
        <v>6228412893007133466180</v>
      </c>
      <c r="H696" t="s">
        <v>215</v>
      </c>
      <c r="I696" t="str">
        <f>VLOOKUP(G696,网银退!C:D,2,FALSE)</f>
        <v>20170711</v>
      </c>
    </row>
    <row r="697" spans="1:9" ht="14.25">
      <c r="A697" t="s">
        <v>6598</v>
      </c>
      <c r="B697" t="s">
        <v>6595</v>
      </c>
      <c r="C697" t="s">
        <v>11978</v>
      </c>
      <c r="D697" t="s">
        <v>11968</v>
      </c>
      <c r="E697" t="s">
        <v>6600</v>
      </c>
      <c r="F697" s="15">
        <v>55</v>
      </c>
      <c r="G697" t="str">
        <f t="shared" si="10"/>
        <v>622848386858410617055</v>
      </c>
      <c r="H697" t="s">
        <v>198</v>
      </c>
      <c r="I697" t="e">
        <f>VLOOKUP(G697,网银退!C:D,2,FALSE)</f>
        <v>#N/A</v>
      </c>
    </row>
    <row r="698" spans="1:9" ht="14.25">
      <c r="A698" t="s">
        <v>6634</v>
      </c>
      <c r="B698" t="s">
        <v>6631</v>
      </c>
      <c r="C698" t="s">
        <v>11978</v>
      </c>
      <c r="D698" t="s">
        <v>11968</v>
      </c>
      <c r="E698" t="s">
        <v>6636</v>
      </c>
      <c r="F698" s="15">
        <v>48</v>
      </c>
      <c r="G698" t="str">
        <f t="shared" si="10"/>
        <v>622575831711748848</v>
      </c>
      <c r="H698" t="s">
        <v>198</v>
      </c>
      <c r="I698" t="e">
        <f>VLOOKUP(G698,网银退!C:D,2,FALSE)</f>
        <v>#N/A</v>
      </c>
    </row>
    <row r="699" spans="1:9" ht="14.25">
      <c r="A699" t="s">
        <v>6604</v>
      </c>
      <c r="B699" t="s">
        <v>6601</v>
      </c>
      <c r="C699" t="s">
        <v>11978</v>
      </c>
      <c r="D699" t="s">
        <v>11968</v>
      </c>
      <c r="E699" t="s">
        <v>6606</v>
      </c>
      <c r="F699" s="15">
        <v>600</v>
      </c>
      <c r="G699" t="str">
        <f t="shared" si="10"/>
        <v>6222520595736758600</v>
      </c>
      <c r="H699" t="s">
        <v>198</v>
      </c>
      <c r="I699" t="e">
        <f>VLOOKUP(G699,网银退!C:D,2,FALSE)</f>
        <v>#N/A</v>
      </c>
    </row>
    <row r="700" spans="1:9" ht="14.25">
      <c r="A700" t="s">
        <v>6608</v>
      </c>
      <c r="B700" t="s">
        <v>6607</v>
      </c>
      <c r="C700" t="s">
        <v>11978</v>
      </c>
      <c r="D700" t="s">
        <v>11968</v>
      </c>
      <c r="E700" t="s">
        <v>6606</v>
      </c>
      <c r="F700" s="15">
        <v>500</v>
      </c>
      <c r="G700" t="str">
        <f t="shared" si="10"/>
        <v>6222520595736758500</v>
      </c>
      <c r="H700" t="s">
        <v>198</v>
      </c>
      <c r="I700" t="e">
        <f>VLOOKUP(G700,网银退!C:D,2,FALSE)</f>
        <v>#N/A</v>
      </c>
    </row>
    <row r="701" spans="1:9" ht="14.25">
      <c r="A701" t="s">
        <v>6611</v>
      </c>
      <c r="B701" t="s">
        <v>6610</v>
      </c>
      <c r="C701" t="s">
        <v>11978</v>
      </c>
      <c r="D701" t="s">
        <v>11968</v>
      </c>
      <c r="E701" t="s">
        <v>6606</v>
      </c>
      <c r="F701" s="15">
        <v>1000</v>
      </c>
      <c r="G701" t="str">
        <f t="shared" si="10"/>
        <v>62225205957367581000</v>
      </c>
      <c r="H701" t="s">
        <v>198</v>
      </c>
      <c r="I701" t="e">
        <f>VLOOKUP(G701,网银退!C:D,2,FALSE)</f>
        <v>#N/A</v>
      </c>
    </row>
    <row r="702" spans="1:9" ht="14.25">
      <c r="A702" t="s">
        <v>6614</v>
      </c>
      <c r="B702" t="s">
        <v>6613</v>
      </c>
      <c r="C702" t="s">
        <v>11978</v>
      </c>
      <c r="D702" t="s">
        <v>11968</v>
      </c>
      <c r="E702" t="s">
        <v>6606</v>
      </c>
      <c r="F702" s="15">
        <v>200</v>
      </c>
      <c r="G702" t="str">
        <f t="shared" si="10"/>
        <v>6222520595736758200</v>
      </c>
      <c r="H702" t="s">
        <v>198</v>
      </c>
      <c r="I702" t="e">
        <f>VLOOKUP(G702,网银退!C:D,2,FALSE)</f>
        <v>#N/A</v>
      </c>
    </row>
    <row r="703" spans="1:9" ht="14.25">
      <c r="A703" t="s">
        <v>6617</v>
      </c>
      <c r="B703" t="s">
        <v>6616</v>
      </c>
      <c r="C703" t="s">
        <v>11978</v>
      </c>
      <c r="D703" t="s">
        <v>11968</v>
      </c>
      <c r="E703" t="s">
        <v>6606</v>
      </c>
      <c r="F703" s="15">
        <v>97</v>
      </c>
      <c r="G703" t="str">
        <f t="shared" si="10"/>
        <v>622252059573675897</v>
      </c>
      <c r="H703" t="s">
        <v>198</v>
      </c>
      <c r="I703" t="e">
        <f>VLOOKUP(G703,网银退!C:D,2,FALSE)</f>
        <v>#N/A</v>
      </c>
    </row>
    <row r="704" spans="1:9" ht="14.25">
      <c r="A704" t="s">
        <v>6646</v>
      </c>
      <c r="B704" t="s">
        <v>6643</v>
      </c>
      <c r="C704" t="s">
        <v>11978</v>
      </c>
      <c r="D704" t="s">
        <v>11968</v>
      </c>
      <c r="E704" t="s">
        <v>6648</v>
      </c>
      <c r="F704" s="15">
        <v>283</v>
      </c>
      <c r="G704" t="str">
        <f t="shared" si="10"/>
        <v>6231900020001995582283</v>
      </c>
      <c r="H704" t="s">
        <v>198</v>
      </c>
      <c r="I704" t="e">
        <f>VLOOKUP(G704,网银退!C:D,2,FALSE)</f>
        <v>#N/A</v>
      </c>
    </row>
    <row r="705" spans="1:9" ht="14.25">
      <c r="A705" t="s">
        <v>6622</v>
      </c>
      <c r="B705" t="s">
        <v>6619</v>
      </c>
      <c r="C705" t="s">
        <v>11978</v>
      </c>
      <c r="D705" t="s">
        <v>11968</v>
      </c>
      <c r="E705" t="s">
        <v>6624</v>
      </c>
      <c r="F705" s="15">
        <v>98</v>
      </c>
      <c r="G705" t="str">
        <f t="shared" si="10"/>
        <v>623190000006379353998</v>
      </c>
      <c r="H705" t="s">
        <v>198</v>
      </c>
      <c r="I705" t="e">
        <f>VLOOKUP(G705,网银退!C:D,2,FALSE)</f>
        <v>#N/A</v>
      </c>
    </row>
    <row r="706" spans="1:9" ht="14.25">
      <c r="A706" t="s">
        <v>6628</v>
      </c>
      <c r="B706" t="s">
        <v>6625</v>
      </c>
      <c r="C706" t="s">
        <v>11978</v>
      </c>
      <c r="D706" t="s">
        <v>11968</v>
      </c>
      <c r="E706" t="s">
        <v>6630</v>
      </c>
      <c r="F706" s="15">
        <v>500</v>
      </c>
      <c r="G706" t="str">
        <f t="shared" si="10"/>
        <v>6259190035101413500</v>
      </c>
      <c r="H706" t="s">
        <v>198</v>
      </c>
      <c r="I706" t="e">
        <f>VLOOKUP(G706,网银退!C:D,2,FALSE)</f>
        <v>#N/A</v>
      </c>
    </row>
    <row r="707" spans="1:9" ht="14.25">
      <c r="A707" t="s">
        <v>6640</v>
      </c>
      <c r="B707" t="s">
        <v>6637</v>
      </c>
      <c r="C707" t="s">
        <v>11978</v>
      </c>
      <c r="D707" t="s">
        <v>11968</v>
      </c>
      <c r="E707" t="s">
        <v>6642</v>
      </c>
      <c r="F707" s="15">
        <v>345</v>
      </c>
      <c r="G707" t="str">
        <f t="shared" ref="G707:G770" si="11">E707&amp;F707</f>
        <v>6217003860019637782345</v>
      </c>
      <c r="H707" t="s">
        <v>198</v>
      </c>
      <c r="I707" t="e">
        <f>VLOOKUP(G707,网银退!C:D,2,FALSE)</f>
        <v>#N/A</v>
      </c>
    </row>
    <row r="708" spans="1:9" ht="14.25">
      <c r="A708" t="s">
        <v>6652</v>
      </c>
      <c r="B708" t="s">
        <v>6649</v>
      </c>
      <c r="C708" t="s">
        <v>11978</v>
      </c>
      <c r="D708" t="s">
        <v>11968</v>
      </c>
      <c r="E708" t="s">
        <v>6654</v>
      </c>
      <c r="F708" s="15">
        <v>500</v>
      </c>
      <c r="G708" t="str">
        <f t="shared" si="11"/>
        <v>6228483306005125966500</v>
      </c>
      <c r="H708" t="s">
        <v>198</v>
      </c>
      <c r="I708" t="e">
        <f>VLOOKUP(G708,网银退!C:D,2,FALSE)</f>
        <v>#N/A</v>
      </c>
    </row>
    <row r="709" spans="1:9" ht="14.25">
      <c r="A709" t="s">
        <v>6658</v>
      </c>
      <c r="B709" t="s">
        <v>6655</v>
      </c>
      <c r="C709" t="s">
        <v>11978</v>
      </c>
      <c r="D709" t="s">
        <v>11968</v>
      </c>
      <c r="E709" t="s">
        <v>6660</v>
      </c>
      <c r="F709" s="15">
        <v>542</v>
      </c>
      <c r="G709" t="str">
        <f t="shared" si="11"/>
        <v>6217007170001639804542</v>
      </c>
      <c r="H709" t="s">
        <v>198</v>
      </c>
      <c r="I709" t="e">
        <f>VLOOKUP(G709,网银退!C:D,2,FALSE)</f>
        <v>#N/A</v>
      </c>
    </row>
    <row r="710" spans="1:9" ht="14.25">
      <c r="A710" t="s">
        <v>6682</v>
      </c>
      <c r="B710" t="s">
        <v>6679</v>
      </c>
      <c r="C710" t="s">
        <v>11978</v>
      </c>
      <c r="D710" t="s">
        <v>11968</v>
      </c>
      <c r="E710" t="s">
        <v>6684</v>
      </c>
      <c r="F710" s="15">
        <v>40</v>
      </c>
      <c r="G710" t="str">
        <f t="shared" si="11"/>
        <v>621700386000979302540</v>
      </c>
      <c r="H710" t="s">
        <v>198</v>
      </c>
      <c r="I710" t="e">
        <f>VLOOKUP(G710,网银退!C:D,2,FALSE)</f>
        <v>#N/A</v>
      </c>
    </row>
    <row r="711" spans="1:9" ht="14.25">
      <c r="A711" t="s">
        <v>6664</v>
      </c>
      <c r="B711" t="s">
        <v>6661</v>
      </c>
      <c r="C711" t="s">
        <v>11978</v>
      </c>
      <c r="D711" t="s">
        <v>11968</v>
      </c>
      <c r="E711" t="s">
        <v>6666</v>
      </c>
      <c r="F711" s="15">
        <v>362</v>
      </c>
      <c r="G711" t="str">
        <f t="shared" si="11"/>
        <v>6228483348602331670362</v>
      </c>
      <c r="H711" t="s">
        <v>198</v>
      </c>
      <c r="I711" t="e">
        <f>VLOOKUP(G711,网银退!C:D,2,FALSE)</f>
        <v>#N/A</v>
      </c>
    </row>
    <row r="712" spans="1:9" ht="14.25">
      <c r="A712" t="s">
        <v>6670</v>
      </c>
      <c r="B712" t="s">
        <v>6667</v>
      </c>
      <c r="C712" t="s">
        <v>11978</v>
      </c>
      <c r="D712" t="s">
        <v>11968</v>
      </c>
      <c r="E712" t="s">
        <v>6672</v>
      </c>
      <c r="F712" s="15">
        <v>2638</v>
      </c>
      <c r="G712" t="str">
        <f t="shared" si="11"/>
        <v>62236915474755522638</v>
      </c>
      <c r="H712" t="s">
        <v>198</v>
      </c>
      <c r="I712" t="e">
        <f>VLOOKUP(G712,网银退!C:D,2,FALSE)</f>
        <v>#N/A</v>
      </c>
    </row>
    <row r="713" spans="1:9" ht="14.25">
      <c r="A713" t="s">
        <v>6676</v>
      </c>
      <c r="B713" t="s">
        <v>6673</v>
      </c>
      <c r="C713" t="s">
        <v>11978</v>
      </c>
      <c r="D713" t="s">
        <v>11968</v>
      </c>
      <c r="E713" t="s">
        <v>6678</v>
      </c>
      <c r="F713" s="15">
        <v>174</v>
      </c>
      <c r="G713" t="str">
        <f t="shared" si="11"/>
        <v>6228483338150323179174</v>
      </c>
      <c r="H713" t="s">
        <v>198</v>
      </c>
      <c r="I713" t="e">
        <f>VLOOKUP(G713,网银退!C:D,2,FALSE)</f>
        <v>#N/A</v>
      </c>
    </row>
    <row r="714" spans="1:9" ht="14.25">
      <c r="A714" t="s">
        <v>5009</v>
      </c>
      <c r="B714" t="s">
        <v>5008</v>
      </c>
      <c r="C714" t="s">
        <v>11978</v>
      </c>
      <c r="D714" t="s">
        <v>11968</v>
      </c>
      <c r="E714" t="s">
        <v>5012</v>
      </c>
      <c r="F714" s="15">
        <v>50</v>
      </c>
      <c r="G714" t="str">
        <f t="shared" si="11"/>
        <v>628269000481895550</v>
      </c>
      <c r="H714" t="s">
        <v>215</v>
      </c>
      <c r="I714" t="str">
        <f>VLOOKUP(G714,网银退!C:D,2,FALSE)</f>
        <v>20170711</v>
      </c>
    </row>
    <row r="715" spans="1:9" ht="14.25">
      <c r="A715" t="s">
        <v>6688</v>
      </c>
      <c r="B715" t="s">
        <v>6685</v>
      </c>
      <c r="C715" t="s">
        <v>11978</v>
      </c>
      <c r="D715" t="s">
        <v>11968</v>
      </c>
      <c r="E715" t="s">
        <v>6690</v>
      </c>
      <c r="F715" s="15">
        <v>83</v>
      </c>
      <c r="G715" t="str">
        <f t="shared" si="11"/>
        <v>436742396004703378583</v>
      </c>
      <c r="H715" t="s">
        <v>198</v>
      </c>
      <c r="I715" t="e">
        <f>VLOOKUP(G715,网银退!C:D,2,FALSE)</f>
        <v>#N/A</v>
      </c>
    </row>
    <row r="716" spans="1:9" ht="14.25">
      <c r="A716" t="s">
        <v>5002</v>
      </c>
      <c r="B716" t="s">
        <v>5001</v>
      </c>
      <c r="C716" t="s">
        <v>11978</v>
      </c>
      <c r="D716" t="s">
        <v>11968</v>
      </c>
      <c r="E716" t="s">
        <v>5005</v>
      </c>
      <c r="F716" s="15">
        <v>1003</v>
      </c>
      <c r="G716" t="str">
        <f t="shared" si="11"/>
        <v>62236916964810881003</v>
      </c>
      <c r="H716" t="s">
        <v>215</v>
      </c>
      <c r="I716" t="str">
        <f>VLOOKUP(G716,网银退!C:D,2,FALSE)</f>
        <v>20170711</v>
      </c>
    </row>
    <row r="717" spans="1:9" ht="14.25">
      <c r="A717" t="s">
        <v>6704</v>
      </c>
      <c r="B717" t="s">
        <v>6701</v>
      </c>
      <c r="C717" t="s">
        <v>11978</v>
      </c>
      <c r="D717" t="s">
        <v>11968</v>
      </c>
      <c r="E717" t="s">
        <v>6706</v>
      </c>
      <c r="F717" s="15">
        <v>322</v>
      </c>
      <c r="G717" t="str">
        <f t="shared" si="11"/>
        <v>6282880012764750322</v>
      </c>
      <c r="H717" t="s">
        <v>198</v>
      </c>
      <c r="I717" t="e">
        <f>VLOOKUP(G717,网银退!C:D,2,FALSE)</f>
        <v>#N/A</v>
      </c>
    </row>
    <row r="718" spans="1:9" ht="14.25">
      <c r="A718" t="s">
        <v>6710</v>
      </c>
      <c r="B718" t="s">
        <v>6707</v>
      </c>
      <c r="C718" t="s">
        <v>11978</v>
      </c>
      <c r="D718" t="s">
        <v>11968</v>
      </c>
      <c r="E718" t="s">
        <v>6706</v>
      </c>
      <c r="F718" s="15">
        <v>1000</v>
      </c>
      <c r="G718" t="str">
        <f t="shared" si="11"/>
        <v>62828800127647501000</v>
      </c>
      <c r="H718" t="s">
        <v>198</v>
      </c>
      <c r="I718" t="e">
        <f>VLOOKUP(G718,网银退!C:D,2,FALSE)</f>
        <v>#N/A</v>
      </c>
    </row>
    <row r="719" spans="1:9" ht="14.25">
      <c r="A719" t="s">
        <v>6715</v>
      </c>
      <c r="B719" t="s">
        <v>6712</v>
      </c>
      <c r="C719" t="s">
        <v>11978</v>
      </c>
      <c r="D719" t="s">
        <v>11968</v>
      </c>
      <c r="E719" t="s">
        <v>6717</v>
      </c>
      <c r="F719" s="15">
        <v>230</v>
      </c>
      <c r="G719" t="str">
        <f t="shared" si="11"/>
        <v>6226222204647387230</v>
      </c>
      <c r="H719" t="s">
        <v>198</v>
      </c>
      <c r="I719" t="e">
        <f>VLOOKUP(G719,网银退!C:D,2,FALSE)</f>
        <v>#N/A</v>
      </c>
    </row>
    <row r="720" spans="1:9" ht="14.25">
      <c r="A720" t="s">
        <v>6696</v>
      </c>
      <c r="B720" t="s">
        <v>6693</v>
      </c>
      <c r="C720" t="s">
        <v>11978</v>
      </c>
      <c r="D720" t="s">
        <v>11968</v>
      </c>
      <c r="E720" t="s">
        <v>6698</v>
      </c>
      <c r="F720" s="15">
        <v>293</v>
      </c>
      <c r="G720" t="str">
        <f t="shared" si="11"/>
        <v>6228480128389353771293</v>
      </c>
      <c r="H720" t="s">
        <v>198</v>
      </c>
      <c r="I720" t="e">
        <f>VLOOKUP(G720,网银退!C:D,2,FALSE)</f>
        <v>#N/A</v>
      </c>
    </row>
    <row r="721" spans="1:9" ht="14.25">
      <c r="A721" t="s">
        <v>6721</v>
      </c>
      <c r="B721" t="s">
        <v>6718</v>
      </c>
      <c r="C721" t="s">
        <v>11978</v>
      </c>
      <c r="D721" t="s">
        <v>11968</v>
      </c>
      <c r="E721" t="s">
        <v>6723</v>
      </c>
      <c r="F721" s="15">
        <v>450</v>
      </c>
      <c r="G721" t="str">
        <f t="shared" si="11"/>
        <v>6228481936023541760450</v>
      </c>
      <c r="H721" t="s">
        <v>198</v>
      </c>
      <c r="I721" t="e">
        <f>VLOOKUP(G721,网银退!C:D,2,FALSE)</f>
        <v>#N/A</v>
      </c>
    </row>
    <row r="722" spans="1:9" ht="14.25">
      <c r="A722" t="s">
        <v>5019</v>
      </c>
      <c r="B722" t="s">
        <v>5018</v>
      </c>
      <c r="C722" t="s">
        <v>11978</v>
      </c>
      <c r="D722" t="s">
        <v>11968</v>
      </c>
      <c r="E722" t="s">
        <v>5022</v>
      </c>
      <c r="F722" s="15">
        <v>3839</v>
      </c>
      <c r="G722" t="str">
        <f t="shared" si="11"/>
        <v>62220225020179013423839</v>
      </c>
      <c r="H722" t="s">
        <v>215</v>
      </c>
      <c r="I722" t="str">
        <f>VLOOKUP(G722,网银退!C:D,2,FALSE)</f>
        <v>20170711</v>
      </c>
    </row>
    <row r="723" spans="1:9" ht="14.25">
      <c r="A723" t="s">
        <v>6730</v>
      </c>
      <c r="B723" t="s">
        <v>6727</v>
      </c>
      <c r="C723" t="s">
        <v>11978</v>
      </c>
      <c r="D723" t="s">
        <v>11968</v>
      </c>
      <c r="E723" t="s">
        <v>6732</v>
      </c>
      <c r="F723" s="15">
        <v>200</v>
      </c>
      <c r="G723" t="str">
        <f t="shared" si="11"/>
        <v>6217232517000089166200</v>
      </c>
      <c r="H723" t="s">
        <v>198</v>
      </c>
      <c r="I723" t="e">
        <f>VLOOKUP(G723,网银退!C:D,2,FALSE)</f>
        <v>#N/A</v>
      </c>
    </row>
    <row r="724" spans="1:9" ht="14.25">
      <c r="A724" t="s">
        <v>6736</v>
      </c>
      <c r="B724" t="s">
        <v>6733</v>
      </c>
      <c r="C724" t="s">
        <v>11978</v>
      </c>
      <c r="D724" t="s">
        <v>11968</v>
      </c>
      <c r="E724" t="s">
        <v>6606</v>
      </c>
      <c r="F724" s="15">
        <v>50</v>
      </c>
      <c r="G724" t="str">
        <f t="shared" si="11"/>
        <v>622252059573675850</v>
      </c>
      <c r="H724" t="s">
        <v>198</v>
      </c>
      <c r="I724" t="e">
        <f>VLOOKUP(G724,网银退!C:D,2,FALSE)</f>
        <v>#N/A</v>
      </c>
    </row>
    <row r="725" spans="1:9" ht="14.25">
      <c r="A725" t="s">
        <v>6741</v>
      </c>
      <c r="B725" t="s">
        <v>6738</v>
      </c>
      <c r="C725" t="s">
        <v>11978</v>
      </c>
      <c r="D725" t="s">
        <v>11968</v>
      </c>
      <c r="E725" t="s">
        <v>6743</v>
      </c>
      <c r="F725" s="15">
        <v>9000</v>
      </c>
      <c r="G725" t="str">
        <f t="shared" si="11"/>
        <v>62246901385311039000</v>
      </c>
      <c r="H725" t="s">
        <v>198</v>
      </c>
      <c r="I725" t="e">
        <f>VLOOKUP(G725,网银退!C:D,2,FALSE)</f>
        <v>#N/A</v>
      </c>
    </row>
    <row r="726" spans="1:9" ht="14.25">
      <c r="A726" t="s">
        <v>6745</v>
      </c>
      <c r="B726" t="s">
        <v>6744</v>
      </c>
      <c r="C726" t="s">
        <v>11978</v>
      </c>
      <c r="D726" t="s">
        <v>11968</v>
      </c>
      <c r="E726" t="s">
        <v>6743</v>
      </c>
      <c r="F726" s="15">
        <v>5000</v>
      </c>
      <c r="G726" t="str">
        <f t="shared" si="11"/>
        <v>62246901385311035000</v>
      </c>
      <c r="H726" t="s">
        <v>198</v>
      </c>
      <c r="I726" t="e">
        <f>VLOOKUP(G726,网银退!C:D,2,FALSE)</f>
        <v>#N/A</v>
      </c>
    </row>
    <row r="727" spans="1:9" ht="14.25">
      <c r="A727" t="s">
        <v>6748</v>
      </c>
      <c r="B727" t="s">
        <v>6747</v>
      </c>
      <c r="C727" t="s">
        <v>11978</v>
      </c>
      <c r="D727" t="s">
        <v>11968</v>
      </c>
      <c r="E727" t="s">
        <v>6743</v>
      </c>
      <c r="F727" s="15">
        <v>470</v>
      </c>
      <c r="G727" t="str">
        <f t="shared" si="11"/>
        <v>6224690138531103470</v>
      </c>
      <c r="H727" t="s">
        <v>198</v>
      </c>
      <c r="I727" t="e">
        <f>VLOOKUP(G727,网银退!C:D,2,FALSE)</f>
        <v>#N/A</v>
      </c>
    </row>
    <row r="728" spans="1:9" ht="14.25">
      <c r="A728" t="s">
        <v>6753</v>
      </c>
      <c r="B728" t="s">
        <v>6750</v>
      </c>
      <c r="C728" t="s">
        <v>11978</v>
      </c>
      <c r="D728" t="s">
        <v>11968</v>
      </c>
      <c r="E728" t="s">
        <v>6755</v>
      </c>
      <c r="F728" s="15">
        <v>500</v>
      </c>
      <c r="G728" t="str">
        <f t="shared" si="11"/>
        <v>6217003930000282813500</v>
      </c>
      <c r="H728" t="s">
        <v>198</v>
      </c>
      <c r="I728" t="e">
        <f>VLOOKUP(G728,网银退!C:D,2,FALSE)</f>
        <v>#N/A</v>
      </c>
    </row>
    <row r="729" spans="1:9" ht="14.25">
      <c r="A729" t="s">
        <v>6759</v>
      </c>
      <c r="B729" t="s">
        <v>6756</v>
      </c>
      <c r="C729" t="s">
        <v>11978</v>
      </c>
      <c r="D729" t="s">
        <v>11968</v>
      </c>
      <c r="E729" t="s">
        <v>6755</v>
      </c>
      <c r="F729" s="15">
        <v>3600</v>
      </c>
      <c r="G729" t="str">
        <f t="shared" si="11"/>
        <v>62170039300002828133600</v>
      </c>
      <c r="H729" t="s">
        <v>198</v>
      </c>
      <c r="I729" t="e">
        <f>VLOOKUP(G729,网银退!C:D,2,FALSE)</f>
        <v>#N/A</v>
      </c>
    </row>
    <row r="730" spans="1:9" ht="14.25">
      <c r="A730" t="s">
        <v>5026</v>
      </c>
      <c r="B730" t="s">
        <v>5025</v>
      </c>
      <c r="C730" t="s">
        <v>11978</v>
      </c>
      <c r="D730" t="s">
        <v>11968</v>
      </c>
      <c r="E730" t="s">
        <v>5029</v>
      </c>
      <c r="F730" s="15">
        <v>300</v>
      </c>
      <c r="G730" t="str">
        <f t="shared" si="11"/>
        <v>3568680097894155300</v>
      </c>
      <c r="H730" t="s">
        <v>215</v>
      </c>
      <c r="I730" t="str">
        <f>VLOOKUP(G730,网银退!C:D,2,FALSE)</f>
        <v>20170711</v>
      </c>
    </row>
    <row r="731" spans="1:9" ht="14.25">
      <c r="A731" t="s">
        <v>6769</v>
      </c>
      <c r="B731" t="s">
        <v>6766</v>
      </c>
      <c r="C731" t="s">
        <v>11978</v>
      </c>
      <c r="D731" t="s">
        <v>11968</v>
      </c>
      <c r="E731" t="s">
        <v>6771</v>
      </c>
      <c r="F731" s="15">
        <v>450</v>
      </c>
      <c r="G731" t="str">
        <f t="shared" si="11"/>
        <v>6226621302150139450</v>
      </c>
      <c r="H731" t="s">
        <v>198</v>
      </c>
      <c r="I731" t="e">
        <f>VLOOKUP(G731,网银退!C:D,2,FALSE)</f>
        <v>#N/A</v>
      </c>
    </row>
    <row r="732" spans="1:9" ht="14.25">
      <c r="A732" t="s">
        <v>6781</v>
      </c>
      <c r="B732" t="s">
        <v>6778</v>
      </c>
      <c r="C732" t="s">
        <v>11978</v>
      </c>
      <c r="D732" t="s">
        <v>11968</v>
      </c>
      <c r="E732" t="s">
        <v>6783</v>
      </c>
      <c r="F732" s="15">
        <v>893</v>
      </c>
      <c r="G732" t="str">
        <f t="shared" si="11"/>
        <v>6212262507001248998893</v>
      </c>
      <c r="H732" t="s">
        <v>198</v>
      </c>
      <c r="I732" t="e">
        <f>VLOOKUP(G732,网银退!C:D,2,FALSE)</f>
        <v>#N/A</v>
      </c>
    </row>
    <row r="733" spans="1:9" ht="14.25">
      <c r="A733" t="s">
        <v>5040</v>
      </c>
      <c r="B733" t="s">
        <v>5039</v>
      </c>
      <c r="C733" t="s">
        <v>11978</v>
      </c>
      <c r="D733" t="s">
        <v>11968</v>
      </c>
      <c r="E733" t="s">
        <v>5043</v>
      </c>
      <c r="F733" s="15">
        <v>119</v>
      </c>
      <c r="G733" t="str">
        <f t="shared" si="11"/>
        <v>6217003860024771816119</v>
      </c>
      <c r="H733" t="s">
        <v>215</v>
      </c>
      <c r="I733" t="str">
        <f>VLOOKUP(G733,网银退!C:D,2,FALSE)</f>
        <v>20170711</v>
      </c>
    </row>
    <row r="734" spans="1:9" ht="14.25">
      <c r="A734" t="s">
        <v>5033</v>
      </c>
      <c r="B734" t="s">
        <v>5032</v>
      </c>
      <c r="C734" t="s">
        <v>11978</v>
      </c>
      <c r="D734" t="s">
        <v>11968</v>
      </c>
      <c r="E734" t="s">
        <v>5036</v>
      </c>
      <c r="F734" s="15">
        <v>500</v>
      </c>
      <c r="G734" t="str">
        <f t="shared" si="11"/>
        <v>6223690819328648500</v>
      </c>
      <c r="H734" t="s">
        <v>215</v>
      </c>
      <c r="I734" t="str">
        <f>VLOOKUP(G734,网银退!C:D,2,FALSE)</f>
        <v>20170711</v>
      </c>
    </row>
    <row r="735" spans="1:9" ht="14.25">
      <c r="A735" t="s">
        <v>6775</v>
      </c>
      <c r="B735" t="s">
        <v>6772</v>
      </c>
      <c r="C735" t="s">
        <v>11978</v>
      </c>
      <c r="D735" t="s">
        <v>11968</v>
      </c>
      <c r="E735" t="s">
        <v>6777</v>
      </c>
      <c r="F735" s="15">
        <v>408</v>
      </c>
      <c r="G735" t="str">
        <f t="shared" si="11"/>
        <v>6214858713888642408</v>
      </c>
      <c r="H735" t="s">
        <v>198</v>
      </c>
      <c r="I735" t="e">
        <f>VLOOKUP(G735,网银退!C:D,2,FALSE)</f>
        <v>#N/A</v>
      </c>
    </row>
    <row r="736" spans="1:9" ht="14.25">
      <c r="A736" t="s">
        <v>5067</v>
      </c>
      <c r="B736" t="s">
        <v>5066</v>
      </c>
      <c r="C736" t="s">
        <v>11978</v>
      </c>
      <c r="D736" t="s">
        <v>11968</v>
      </c>
      <c r="E736" t="s">
        <v>5070</v>
      </c>
      <c r="F736" s="15">
        <v>234</v>
      </c>
      <c r="G736" t="str">
        <f t="shared" si="11"/>
        <v>6221887300002977104234</v>
      </c>
      <c r="H736" t="s">
        <v>215</v>
      </c>
      <c r="I736" t="str">
        <f>VLOOKUP(G736,网银退!C:D,2,FALSE)</f>
        <v>20170711</v>
      </c>
    </row>
    <row r="737" spans="1:9" ht="14.25">
      <c r="A737" t="s">
        <v>5047</v>
      </c>
      <c r="B737" t="s">
        <v>5046</v>
      </c>
      <c r="C737" t="s">
        <v>11978</v>
      </c>
      <c r="D737" t="s">
        <v>11968</v>
      </c>
      <c r="E737" t="s">
        <v>5050</v>
      </c>
      <c r="F737" s="15">
        <v>109</v>
      </c>
      <c r="G737" t="str">
        <f t="shared" si="11"/>
        <v>6228360081631039109</v>
      </c>
      <c r="H737" t="s">
        <v>215</v>
      </c>
      <c r="I737" t="str">
        <f>VLOOKUP(G737,网银退!C:D,2,FALSE)</f>
        <v>20170711</v>
      </c>
    </row>
    <row r="738" spans="1:9" ht="14.25">
      <c r="A738" t="s">
        <v>5061</v>
      </c>
      <c r="B738" t="s">
        <v>5060</v>
      </c>
      <c r="C738" t="s">
        <v>11978</v>
      </c>
      <c r="D738" t="s">
        <v>11968</v>
      </c>
      <c r="E738" t="s">
        <v>5050</v>
      </c>
      <c r="F738" s="15">
        <v>109</v>
      </c>
      <c r="G738" t="str">
        <f t="shared" si="11"/>
        <v>6228360081631039109</v>
      </c>
      <c r="H738" t="s">
        <v>215</v>
      </c>
      <c r="I738" t="str">
        <f>VLOOKUP(G738,网银退!C:D,2,FALSE)</f>
        <v>20170711</v>
      </c>
    </row>
    <row r="739" spans="1:9" ht="14.25">
      <c r="A739" t="s">
        <v>6789</v>
      </c>
      <c r="B739" t="s">
        <v>6786</v>
      </c>
      <c r="C739" t="s">
        <v>11978</v>
      </c>
      <c r="D739" t="s">
        <v>11968</v>
      </c>
      <c r="E739" t="s">
        <v>6791</v>
      </c>
      <c r="F739" s="15">
        <v>95</v>
      </c>
      <c r="G739" t="str">
        <f t="shared" si="11"/>
        <v>622700389009029071395</v>
      </c>
      <c r="H739" t="s">
        <v>198</v>
      </c>
      <c r="I739" t="e">
        <f>VLOOKUP(G739,网银退!C:D,2,FALSE)</f>
        <v>#N/A</v>
      </c>
    </row>
    <row r="740" spans="1:9" ht="14.25">
      <c r="A740" t="s">
        <v>6795</v>
      </c>
      <c r="B740" t="s">
        <v>6792</v>
      </c>
      <c r="C740" t="s">
        <v>11978</v>
      </c>
      <c r="D740" t="s">
        <v>11968</v>
      </c>
      <c r="E740" t="s">
        <v>6797</v>
      </c>
      <c r="F740" s="15">
        <v>66</v>
      </c>
      <c r="G740" t="str">
        <f t="shared" si="11"/>
        <v>621700386002377441566</v>
      </c>
      <c r="H740" t="s">
        <v>198</v>
      </c>
      <c r="I740" t="e">
        <f>VLOOKUP(G740,网银退!C:D,2,FALSE)</f>
        <v>#N/A</v>
      </c>
    </row>
    <row r="741" spans="1:9" ht="14.25">
      <c r="A741" t="s">
        <v>6810</v>
      </c>
      <c r="B741" t="s">
        <v>6807</v>
      </c>
      <c r="C741" t="s">
        <v>11978</v>
      </c>
      <c r="D741" t="s">
        <v>11968</v>
      </c>
      <c r="E741" t="s">
        <v>6812</v>
      </c>
      <c r="F741" s="15">
        <v>824</v>
      </c>
      <c r="G741" t="str">
        <f t="shared" si="11"/>
        <v>4581230591883519824</v>
      </c>
      <c r="H741" t="s">
        <v>198</v>
      </c>
      <c r="I741" t="e">
        <f>VLOOKUP(G741,网银退!C:D,2,FALSE)</f>
        <v>#N/A</v>
      </c>
    </row>
    <row r="742" spans="1:9" ht="14.25">
      <c r="A742" t="s">
        <v>6805</v>
      </c>
      <c r="B742" t="s">
        <v>6804</v>
      </c>
      <c r="C742" t="s">
        <v>11978</v>
      </c>
      <c r="D742" t="s">
        <v>11968</v>
      </c>
      <c r="E742" t="s">
        <v>2890</v>
      </c>
      <c r="F742" s="15">
        <v>10000</v>
      </c>
      <c r="G742" t="str">
        <f t="shared" si="11"/>
        <v>622575002851579510000</v>
      </c>
      <c r="H742" t="s">
        <v>198</v>
      </c>
      <c r="I742" t="e">
        <f>VLOOKUP(G742,网银退!C:D,2,FALSE)</f>
        <v>#N/A</v>
      </c>
    </row>
    <row r="743" spans="1:9" ht="14.25">
      <c r="A743" t="s">
        <v>6816</v>
      </c>
      <c r="B743" t="s">
        <v>6813</v>
      </c>
      <c r="C743" t="s">
        <v>11978</v>
      </c>
      <c r="D743" t="s">
        <v>11968</v>
      </c>
      <c r="E743" t="s">
        <v>6818</v>
      </c>
      <c r="F743" s="15">
        <v>300</v>
      </c>
      <c r="G743" t="str">
        <f t="shared" si="11"/>
        <v>6217003860020605612300</v>
      </c>
      <c r="H743" t="s">
        <v>198</v>
      </c>
      <c r="I743" t="e">
        <f>VLOOKUP(G743,网银退!C:D,2,FALSE)</f>
        <v>#N/A</v>
      </c>
    </row>
    <row r="744" spans="1:9" ht="14.25">
      <c r="A744" t="s">
        <v>6822</v>
      </c>
      <c r="B744" t="s">
        <v>6819</v>
      </c>
      <c r="C744" t="s">
        <v>11978</v>
      </c>
      <c r="D744" t="s">
        <v>11968</v>
      </c>
      <c r="E744" t="s">
        <v>6824</v>
      </c>
      <c r="F744" s="15">
        <v>1000</v>
      </c>
      <c r="G744" t="str">
        <f t="shared" si="11"/>
        <v>52016905943817031000</v>
      </c>
      <c r="H744" t="s">
        <v>198</v>
      </c>
      <c r="I744" t="e">
        <f>VLOOKUP(G744,网银退!C:D,2,FALSE)</f>
        <v>#N/A</v>
      </c>
    </row>
    <row r="745" spans="1:9" ht="14.25">
      <c r="A745" t="s">
        <v>6828</v>
      </c>
      <c r="B745" t="s">
        <v>6825</v>
      </c>
      <c r="C745" t="s">
        <v>11978</v>
      </c>
      <c r="D745" t="s">
        <v>11968</v>
      </c>
      <c r="E745" t="s">
        <v>6830</v>
      </c>
      <c r="F745" s="15">
        <v>96</v>
      </c>
      <c r="G745" t="str">
        <f t="shared" si="11"/>
        <v>621786270000165682296</v>
      </c>
      <c r="H745" t="s">
        <v>198</v>
      </c>
      <c r="I745" t="e">
        <f>VLOOKUP(G745,网银退!C:D,2,FALSE)</f>
        <v>#N/A</v>
      </c>
    </row>
    <row r="746" spans="1:9" ht="14.25">
      <c r="A746" t="s">
        <v>6832</v>
      </c>
      <c r="B746" t="s">
        <v>6831</v>
      </c>
      <c r="C746" t="s">
        <v>11978</v>
      </c>
      <c r="D746" t="s">
        <v>11968</v>
      </c>
      <c r="E746" t="s">
        <v>4246</v>
      </c>
      <c r="F746" s="15">
        <v>53</v>
      </c>
      <c r="G746" t="str">
        <f t="shared" si="11"/>
        <v>621483871896592653</v>
      </c>
      <c r="H746" t="s">
        <v>198</v>
      </c>
      <c r="I746" t="e">
        <f>VLOOKUP(G746,网银退!C:D,2,FALSE)</f>
        <v>#N/A</v>
      </c>
    </row>
    <row r="747" spans="1:9" ht="14.25">
      <c r="A747" t="s">
        <v>6837</v>
      </c>
      <c r="B747" t="s">
        <v>6834</v>
      </c>
      <c r="C747" t="s">
        <v>11978</v>
      </c>
      <c r="D747" t="s">
        <v>11968</v>
      </c>
      <c r="E747" t="s">
        <v>6839</v>
      </c>
      <c r="F747" s="15">
        <v>545</v>
      </c>
      <c r="G747" t="str">
        <f t="shared" si="11"/>
        <v>6217987300000030242545</v>
      </c>
      <c r="H747" t="s">
        <v>198</v>
      </c>
      <c r="I747" t="e">
        <f>VLOOKUP(G747,网银退!C:D,2,FALSE)</f>
        <v>#N/A</v>
      </c>
    </row>
    <row r="748" spans="1:9" ht="14.25">
      <c r="A748" t="s">
        <v>6843</v>
      </c>
      <c r="B748" t="s">
        <v>6840</v>
      </c>
      <c r="C748" t="s">
        <v>11978</v>
      </c>
      <c r="D748" t="s">
        <v>11968</v>
      </c>
      <c r="E748" t="s">
        <v>6845</v>
      </c>
      <c r="F748" s="15">
        <v>128</v>
      </c>
      <c r="G748" t="str">
        <f t="shared" si="11"/>
        <v>6217003850000304187128</v>
      </c>
      <c r="H748" t="s">
        <v>198</v>
      </c>
      <c r="I748" t="e">
        <f>VLOOKUP(G748,网银退!C:D,2,FALSE)</f>
        <v>#N/A</v>
      </c>
    </row>
    <row r="749" spans="1:9" ht="14.25">
      <c r="A749" t="s">
        <v>6847</v>
      </c>
      <c r="B749" t="s">
        <v>6846</v>
      </c>
      <c r="C749" t="s">
        <v>11978</v>
      </c>
      <c r="D749" t="s">
        <v>11968</v>
      </c>
      <c r="E749" t="s">
        <v>6845</v>
      </c>
      <c r="F749" s="15">
        <v>128</v>
      </c>
      <c r="G749" t="str">
        <f t="shared" si="11"/>
        <v>6217003850000304187128</v>
      </c>
      <c r="H749" t="s">
        <v>198</v>
      </c>
      <c r="I749" t="e">
        <f>VLOOKUP(G749,网银退!C:D,2,FALSE)</f>
        <v>#N/A</v>
      </c>
    </row>
    <row r="750" spans="1:9" ht="14.25">
      <c r="A750" t="s">
        <v>6852</v>
      </c>
      <c r="B750" t="s">
        <v>6849</v>
      </c>
      <c r="C750" t="s">
        <v>11978</v>
      </c>
      <c r="D750" t="s">
        <v>11968</v>
      </c>
      <c r="E750" t="s">
        <v>6854</v>
      </c>
      <c r="F750" s="15">
        <v>5000</v>
      </c>
      <c r="G750" t="str">
        <f t="shared" si="11"/>
        <v>62319000000912501225000</v>
      </c>
      <c r="H750" t="s">
        <v>198</v>
      </c>
      <c r="I750" t="e">
        <f>VLOOKUP(G750,网银退!C:D,2,FALSE)</f>
        <v>#N/A</v>
      </c>
    </row>
    <row r="751" spans="1:9" ht="14.25">
      <c r="A751" t="s">
        <v>6858</v>
      </c>
      <c r="B751" t="s">
        <v>6855</v>
      </c>
      <c r="C751" t="s">
        <v>11978</v>
      </c>
      <c r="D751" t="s">
        <v>11968</v>
      </c>
      <c r="E751" t="s">
        <v>6860</v>
      </c>
      <c r="F751" s="15">
        <v>974</v>
      </c>
      <c r="G751" t="str">
        <f t="shared" si="11"/>
        <v>6231900000118767223974</v>
      </c>
      <c r="H751" t="s">
        <v>198</v>
      </c>
      <c r="I751" t="e">
        <f>VLOOKUP(G751,网银退!C:D,2,FALSE)</f>
        <v>#N/A</v>
      </c>
    </row>
    <row r="752" spans="1:9" ht="14.25">
      <c r="A752" t="s">
        <v>6864</v>
      </c>
      <c r="B752" t="s">
        <v>6861</v>
      </c>
      <c r="C752" t="s">
        <v>11978</v>
      </c>
      <c r="D752" t="s">
        <v>11968</v>
      </c>
      <c r="E752" t="s">
        <v>6866</v>
      </c>
      <c r="F752" s="15">
        <v>90</v>
      </c>
      <c r="G752" t="str">
        <f t="shared" si="11"/>
        <v>622893000115977309690</v>
      </c>
      <c r="H752" t="s">
        <v>198</v>
      </c>
      <c r="I752" t="e">
        <f>VLOOKUP(G752,网银退!C:D,2,FALSE)</f>
        <v>#N/A</v>
      </c>
    </row>
    <row r="753" spans="1:9" ht="14.25">
      <c r="A753" t="s">
        <v>5054</v>
      </c>
      <c r="B753" t="s">
        <v>5053</v>
      </c>
      <c r="C753" t="s">
        <v>11978</v>
      </c>
      <c r="D753" t="s">
        <v>11968</v>
      </c>
      <c r="E753" t="s">
        <v>5057</v>
      </c>
      <c r="F753" s="15">
        <v>487</v>
      </c>
      <c r="G753" t="str">
        <f t="shared" si="11"/>
        <v>6228483348596870576487</v>
      </c>
      <c r="H753" t="s">
        <v>215</v>
      </c>
      <c r="I753" t="str">
        <f>VLOOKUP(G753,网银退!C:D,2,FALSE)</f>
        <v>20170711</v>
      </c>
    </row>
    <row r="754" spans="1:9" ht="14.25">
      <c r="A754" t="s">
        <v>6872</v>
      </c>
      <c r="B754" t="s">
        <v>6869</v>
      </c>
      <c r="C754" t="s">
        <v>11978</v>
      </c>
      <c r="D754" t="s">
        <v>11968</v>
      </c>
      <c r="E754" t="s">
        <v>6874</v>
      </c>
      <c r="F754" s="15">
        <v>2000</v>
      </c>
      <c r="G754" t="str">
        <f t="shared" si="11"/>
        <v>62236912399919082000</v>
      </c>
      <c r="H754" t="s">
        <v>198</v>
      </c>
      <c r="I754" t="e">
        <f>VLOOKUP(G754,网银退!C:D,2,FALSE)</f>
        <v>#N/A</v>
      </c>
    </row>
    <row r="755" spans="1:9" ht="14.25">
      <c r="A755" t="s">
        <v>6878</v>
      </c>
      <c r="B755" t="s">
        <v>6875</v>
      </c>
      <c r="C755" t="s">
        <v>11978</v>
      </c>
      <c r="D755" t="s">
        <v>11968</v>
      </c>
      <c r="E755" t="s">
        <v>6880</v>
      </c>
      <c r="F755" s="15">
        <v>38</v>
      </c>
      <c r="G755" t="str">
        <f t="shared" si="11"/>
        <v>622369115846671838</v>
      </c>
      <c r="H755" t="s">
        <v>198</v>
      </c>
      <c r="I755" t="e">
        <f>VLOOKUP(G755,网银退!C:D,2,FALSE)</f>
        <v>#N/A</v>
      </c>
    </row>
    <row r="756" spans="1:9" ht="14.25">
      <c r="A756" t="s">
        <v>6884</v>
      </c>
      <c r="B756" t="s">
        <v>6881</v>
      </c>
      <c r="C756" t="s">
        <v>11978</v>
      </c>
      <c r="D756" t="s">
        <v>11968</v>
      </c>
      <c r="E756" t="s">
        <v>6886</v>
      </c>
      <c r="F756" s="15">
        <v>1020</v>
      </c>
      <c r="G756" t="str">
        <f t="shared" si="11"/>
        <v>62220812080043403571020</v>
      </c>
      <c r="H756" t="s">
        <v>198</v>
      </c>
      <c r="I756" t="e">
        <f>VLOOKUP(G756,网银退!C:D,2,FALSE)</f>
        <v>#N/A</v>
      </c>
    </row>
    <row r="757" spans="1:9" ht="14.25">
      <c r="A757" t="s">
        <v>6890</v>
      </c>
      <c r="B757" t="s">
        <v>6887</v>
      </c>
      <c r="C757" t="s">
        <v>11978</v>
      </c>
      <c r="D757" t="s">
        <v>11968</v>
      </c>
      <c r="E757" t="s">
        <v>6886</v>
      </c>
      <c r="F757" s="15">
        <v>1513</v>
      </c>
      <c r="G757" t="str">
        <f t="shared" si="11"/>
        <v>62220812080043403571513</v>
      </c>
      <c r="H757" t="s">
        <v>198</v>
      </c>
      <c r="I757" t="e">
        <f>VLOOKUP(G757,网银退!C:D,2,FALSE)</f>
        <v>#N/A</v>
      </c>
    </row>
    <row r="758" spans="1:9" ht="14.25">
      <c r="A758" t="s">
        <v>6895</v>
      </c>
      <c r="B758" t="s">
        <v>6892</v>
      </c>
      <c r="C758" t="s">
        <v>11978</v>
      </c>
      <c r="D758" t="s">
        <v>11968</v>
      </c>
      <c r="E758" t="s">
        <v>6897</v>
      </c>
      <c r="F758" s="15">
        <v>393</v>
      </c>
      <c r="G758" t="str">
        <f t="shared" si="11"/>
        <v>6210330310004789759393</v>
      </c>
      <c r="H758" t="s">
        <v>198</v>
      </c>
      <c r="I758" t="e">
        <f>VLOOKUP(G758,网银退!C:D,2,FALSE)</f>
        <v>#N/A</v>
      </c>
    </row>
    <row r="759" spans="1:9" ht="14.25">
      <c r="A759" t="s">
        <v>6901</v>
      </c>
      <c r="B759" t="s">
        <v>6898</v>
      </c>
      <c r="C759" t="s">
        <v>11978</v>
      </c>
      <c r="D759" t="s">
        <v>11968</v>
      </c>
      <c r="E759" t="s">
        <v>6903</v>
      </c>
      <c r="F759" s="15">
        <v>100</v>
      </c>
      <c r="G759" t="str">
        <f t="shared" si="11"/>
        <v>6214858711436147100</v>
      </c>
      <c r="H759" t="s">
        <v>198</v>
      </c>
      <c r="I759" t="e">
        <f>VLOOKUP(G759,网银退!C:D,2,FALSE)</f>
        <v>#N/A</v>
      </c>
    </row>
    <row r="760" spans="1:9" ht="14.25">
      <c r="A760" t="s">
        <v>6907</v>
      </c>
      <c r="B760" t="s">
        <v>6904</v>
      </c>
      <c r="C760" t="s">
        <v>11978</v>
      </c>
      <c r="D760" t="s">
        <v>11968</v>
      </c>
      <c r="E760" t="s">
        <v>6909</v>
      </c>
      <c r="F760" s="15">
        <v>580</v>
      </c>
      <c r="G760" t="str">
        <f t="shared" si="11"/>
        <v>6214838713464701580</v>
      </c>
      <c r="H760" t="s">
        <v>198</v>
      </c>
      <c r="I760" t="e">
        <f>VLOOKUP(G760,网银退!C:D,2,FALSE)</f>
        <v>#N/A</v>
      </c>
    </row>
    <row r="761" spans="1:9" ht="14.25">
      <c r="A761" t="s">
        <v>6911</v>
      </c>
      <c r="B761" t="s">
        <v>6910</v>
      </c>
      <c r="C761" t="s">
        <v>11978</v>
      </c>
      <c r="D761" t="s">
        <v>11968</v>
      </c>
      <c r="E761" t="s">
        <v>6717</v>
      </c>
      <c r="F761" s="15">
        <v>200</v>
      </c>
      <c r="G761" t="str">
        <f t="shared" si="11"/>
        <v>6226222204647387200</v>
      </c>
      <c r="H761" t="s">
        <v>198</v>
      </c>
      <c r="I761" t="e">
        <f>VLOOKUP(G761,网银退!C:D,2,FALSE)</f>
        <v>#N/A</v>
      </c>
    </row>
    <row r="762" spans="1:9" ht="14.25">
      <c r="A762" t="s">
        <v>5074</v>
      </c>
      <c r="B762" t="s">
        <v>5073</v>
      </c>
      <c r="C762" t="s">
        <v>11978</v>
      </c>
      <c r="D762" t="s">
        <v>11968</v>
      </c>
      <c r="E762" t="s">
        <v>5077</v>
      </c>
      <c r="F762" s="15">
        <v>996</v>
      </c>
      <c r="G762" t="str">
        <f t="shared" si="11"/>
        <v>6225768745180487996</v>
      </c>
      <c r="H762" t="s">
        <v>215</v>
      </c>
      <c r="I762" t="str">
        <f>VLOOKUP(G762,网银退!C:D,2,FALSE)</f>
        <v>20170711</v>
      </c>
    </row>
    <row r="763" spans="1:9" ht="14.25">
      <c r="A763" t="s">
        <v>5081</v>
      </c>
      <c r="B763" t="s">
        <v>5080</v>
      </c>
      <c r="C763" t="s">
        <v>11978</v>
      </c>
      <c r="D763" t="s">
        <v>11968</v>
      </c>
      <c r="E763" t="s">
        <v>5084</v>
      </c>
      <c r="F763" s="15">
        <v>313</v>
      </c>
      <c r="G763" t="str">
        <f t="shared" si="11"/>
        <v>6228482891099252116313</v>
      </c>
      <c r="H763" t="s">
        <v>215</v>
      </c>
      <c r="I763" t="str">
        <f>VLOOKUP(G763,网银退!C:D,2,FALSE)</f>
        <v>20170711</v>
      </c>
    </row>
    <row r="764" spans="1:9" ht="14.25">
      <c r="A764" t="s">
        <v>6920</v>
      </c>
      <c r="B764" t="s">
        <v>6917</v>
      </c>
      <c r="C764" t="s">
        <v>11978</v>
      </c>
      <c r="D764" t="s">
        <v>11968</v>
      </c>
      <c r="E764" t="s">
        <v>6922</v>
      </c>
      <c r="F764" s="15">
        <v>2874</v>
      </c>
      <c r="G764" t="str">
        <f t="shared" si="11"/>
        <v>62214878324318022874</v>
      </c>
      <c r="H764" t="s">
        <v>198</v>
      </c>
      <c r="I764" t="e">
        <f>VLOOKUP(G764,网银退!C:D,2,FALSE)</f>
        <v>#N/A</v>
      </c>
    </row>
    <row r="765" spans="1:9" ht="14.25">
      <c r="A765" t="s">
        <v>6926</v>
      </c>
      <c r="B765" t="s">
        <v>6923</v>
      </c>
      <c r="C765" t="s">
        <v>11978</v>
      </c>
      <c r="D765" t="s">
        <v>11968</v>
      </c>
      <c r="E765" t="s">
        <v>6928</v>
      </c>
      <c r="F765" s="15">
        <v>384</v>
      </c>
      <c r="G765" t="str">
        <f t="shared" si="11"/>
        <v>6217007160003568457384</v>
      </c>
      <c r="H765" t="s">
        <v>198</v>
      </c>
      <c r="I765" t="e">
        <f>VLOOKUP(G765,网银退!C:D,2,FALSE)</f>
        <v>#N/A</v>
      </c>
    </row>
    <row r="766" spans="1:9" ht="14.25">
      <c r="A766" t="s">
        <v>6932</v>
      </c>
      <c r="B766" t="s">
        <v>6929</v>
      </c>
      <c r="C766" t="s">
        <v>11978</v>
      </c>
      <c r="D766" t="s">
        <v>11968</v>
      </c>
      <c r="E766" t="s">
        <v>6934</v>
      </c>
      <c r="F766" s="15">
        <v>476</v>
      </c>
      <c r="G766" t="str">
        <f t="shared" si="11"/>
        <v>6231900000095507063476</v>
      </c>
      <c r="H766" t="s">
        <v>198</v>
      </c>
      <c r="I766" t="e">
        <f>VLOOKUP(G766,网银退!C:D,2,FALSE)</f>
        <v>#N/A</v>
      </c>
    </row>
    <row r="767" spans="1:9" ht="14.25">
      <c r="A767" t="s">
        <v>6938</v>
      </c>
      <c r="B767" t="s">
        <v>6935</v>
      </c>
      <c r="C767" t="s">
        <v>11978</v>
      </c>
      <c r="D767" t="s">
        <v>11968</v>
      </c>
      <c r="E767" t="s">
        <v>6940</v>
      </c>
      <c r="F767" s="15">
        <v>500</v>
      </c>
      <c r="G767" t="str">
        <f t="shared" si="11"/>
        <v>6231900000103221822500</v>
      </c>
      <c r="H767" t="s">
        <v>198</v>
      </c>
      <c r="I767" t="e">
        <f>VLOOKUP(G767,网银退!C:D,2,FALSE)</f>
        <v>#N/A</v>
      </c>
    </row>
    <row r="768" spans="1:9" ht="14.25">
      <c r="A768" t="s">
        <v>6944</v>
      </c>
      <c r="B768" t="s">
        <v>6941</v>
      </c>
      <c r="C768" t="s">
        <v>11978</v>
      </c>
      <c r="D768" t="s">
        <v>11968</v>
      </c>
      <c r="E768" t="s">
        <v>6946</v>
      </c>
      <c r="F768" s="15">
        <v>500</v>
      </c>
      <c r="G768" t="str">
        <f t="shared" si="11"/>
        <v>6212262502014164845500</v>
      </c>
      <c r="H768" t="s">
        <v>198</v>
      </c>
      <c r="I768" t="e">
        <f>VLOOKUP(G768,网银退!C:D,2,FALSE)</f>
        <v>#N/A</v>
      </c>
    </row>
    <row r="769" spans="1:9" ht="14.25">
      <c r="A769" t="s">
        <v>6950</v>
      </c>
      <c r="B769" t="s">
        <v>6947</v>
      </c>
      <c r="C769" t="s">
        <v>11978</v>
      </c>
      <c r="D769" t="s">
        <v>11968</v>
      </c>
      <c r="E769" t="s">
        <v>6952</v>
      </c>
      <c r="F769" s="15">
        <v>1640</v>
      </c>
      <c r="G769" t="str">
        <f t="shared" si="11"/>
        <v>62284841482685732791640</v>
      </c>
      <c r="H769" t="s">
        <v>198</v>
      </c>
      <c r="I769" t="e">
        <f>VLOOKUP(G769,网银退!C:D,2,FALSE)</f>
        <v>#N/A</v>
      </c>
    </row>
    <row r="770" spans="1:9" ht="14.25">
      <c r="A770" t="s">
        <v>5088</v>
      </c>
      <c r="B770" t="s">
        <v>5087</v>
      </c>
      <c r="C770" t="s">
        <v>11978</v>
      </c>
      <c r="D770" t="s">
        <v>11968</v>
      </c>
      <c r="E770" t="s">
        <v>5091</v>
      </c>
      <c r="F770" s="15">
        <v>686</v>
      </c>
      <c r="G770" t="str">
        <f t="shared" si="11"/>
        <v>6231900000052658362686</v>
      </c>
      <c r="H770" t="s">
        <v>215</v>
      </c>
      <c r="I770" t="str">
        <f>VLOOKUP(G770,网银退!C:D,2,FALSE)</f>
        <v>20170711</v>
      </c>
    </row>
    <row r="771" spans="1:9" ht="14.25">
      <c r="A771" t="s">
        <v>6958</v>
      </c>
      <c r="B771" t="s">
        <v>6955</v>
      </c>
      <c r="C771" t="s">
        <v>11978</v>
      </c>
      <c r="D771" t="s">
        <v>11968</v>
      </c>
      <c r="E771" t="s">
        <v>6960</v>
      </c>
      <c r="F771" s="15">
        <v>42</v>
      </c>
      <c r="G771" t="str">
        <f t="shared" ref="G771:G834" si="12">E771&amp;F771</f>
        <v>439225005173430842</v>
      </c>
      <c r="H771" t="s">
        <v>198</v>
      </c>
      <c r="I771" t="e">
        <f>VLOOKUP(G771,网银退!C:D,2,FALSE)</f>
        <v>#N/A</v>
      </c>
    </row>
    <row r="772" spans="1:9" ht="14.25">
      <c r="A772" t="s">
        <v>6964</v>
      </c>
      <c r="B772" t="s">
        <v>6961</v>
      </c>
      <c r="C772" t="s">
        <v>11978</v>
      </c>
      <c r="D772" t="s">
        <v>11968</v>
      </c>
      <c r="E772" t="s">
        <v>6966</v>
      </c>
      <c r="F772" s="15">
        <v>1144</v>
      </c>
      <c r="G772" t="str">
        <f t="shared" si="12"/>
        <v>62122625170014454781144</v>
      </c>
      <c r="H772" t="s">
        <v>198</v>
      </c>
      <c r="I772" t="e">
        <f>VLOOKUP(G772,网银退!C:D,2,FALSE)</f>
        <v>#N/A</v>
      </c>
    </row>
    <row r="773" spans="1:9" ht="14.25">
      <c r="A773" t="s">
        <v>5116</v>
      </c>
      <c r="B773" t="s">
        <v>5115</v>
      </c>
      <c r="C773" t="s">
        <v>11978</v>
      </c>
      <c r="D773" t="s">
        <v>11968</v>
      </c>
      <c r="E773" t="s">
        <v>5119</v>
      </c>
      <c r="F773" s="15">
        <v>2600</v>
      </c>
      <c r="G773" t="str">
        <f t="shared" si="12"/>
        <v>43922608082699462600</v>
      </c>
      <c r="H773" t="s">
        <v>215</v>
      </c>
      <c r="I773" t="str">
        <f>VLOOKUP(G773,网银退!C:D,2,FALSE)</f>
        <v>20170711</v>
      </c>
    </row>
    <row r="774" spans="1:9" ht="14.25">
      <c r="A774" t="s">
        <v>6972</v>
      </c>
      <c r="B774" t="s">
        <v>6969</v>
      </c>
      <c r="C774" t="s">
        <v>11978</v>
      </c>
      <c r="D774" t="s">
        <v>11968</v>
      </c>
      <c r="E774" t="s">
        <v>6974</v>
      </c>
      <c r="F774" s="15">
        <v>100</v>
      </c>
      <c r="G774" t="str">
        <f t="shared" si="12"/>
        <v>6210810610000889449100</v>
      </c>
      <c r="H774" t="s">
        <v>198</v>
      </c>
      <c r="I774" t="e">
        <f>VLOOKUP(G774,网银退!C:D,2,FALSE)</f>
        <v>#N/A</v>
      </c>
    </row>
    <row r="775" spans="1:9" ht="14.25">
      <c r="A775" t="s">
        <v>6978</v>
      </c>
      <c r="B775" t="s">
        <v>6975</v>
      </c>
      <c r="C775" t="s">
        <v>11978</v>
      </c>
      <c r="D775" t="s">
        <v>11968</v>
      </c>
      <c r="E775" t="s">
        <v>6980</v>
      </c>
      <c r="F775" s="15">
        <v>4000</v>
      </c>
      <c r="G775" t="str">
        <f t="shared" si="12"/>
        <v>62366839600001210984000</v>
      </c>
      <c r="H775" t="s">
        <v>198</v>
      </c>
      <c r="I775" t="e">
        <f>VLOOKUP(G775,网银退!C:D,2,FALSE)</f>
        <v>#N/A</v>
      </c>
    </row>
    <row r="776" spans="1:9" ht="14.25">
      <c r="A776" t="s">
        <v>6984</v>
      </c>
      <c r="B776" t="s">
        <v>6981</v>
      </c>
      <c r="C776" t="s">
        <v>11978</v>
      </c>
      <c r="D776" t="s">
        <v>11968</v>
      </c>
      <c r="E776" t="s">
        <v>6986</v>
      </c>
      <c r="F776" s="15">
        <v>4319</v>
      </c>
      <c r="G776" t="str">
        <f t="shared" si="12"/>
        <v>62218873000050816154319</v>
      </c>
      <c r="H776" t="s">
        <v>198</v>
      </c>
      <c r="I776" t="e">
        <f>VLOOKUP(G776,网银退!C:D,2,FALSE)</f>
        <v>#N/A</v>
      </c>
    </row>
    <row r="777" spans="1:9" ht="14.25">
      <c r="A777" t="s">
        <v>6990</v>
      </c>
      <c r="B777" t="s">
        <v>6987</v>
      </c>
      <c r="C777" t="s">
        <v>11978</v>
      </c>
      <c r="D777" t="s">
        <v>11968</v>
      </c>
      <c r="E777" t="s">
        <v>6992</v>
      </c>
      <c r="F777" s="15">
        <v>500</v>
      </c>
      <c r="G777" t="str">
        <f t="shared" si="12"/>
        <v>6227080160379927500</v>
      </c>
      <c r="H777" t="s">
        <v>198</v>
      </c>
    </row>
    <row r="778" spans="1:9" ht="14.25">
      <c r="A778" t="s">
        <v>6996</v>
      </c>
      <c r="B778" t="s">
        <v>6993</v>
      </c>
      <c r="C778" t="s">
        <v>11978</v>
      </c>
      <c r="D778" t="s">
        <v>11968</v>
      </c>
      <c r="E778" t="s">
        <v>6998</v>
      </c>
      <c r="F778" s="15">
        <v>950</v>
      </c>
      <c r="G778" t="str">
        <f t="shared" si="12"/>
        <v>6214838712933367950</v>
      </c>
      <c r="H778" t="s">
        <v>198</v>
      </c>
      <c r="I778" t="e">
        <f>VLOOKUP(G778,网银退!C:D,2,FALSE)</f>
        <v>#N/A</v>
      </c>
    </row>
    <row r="779" spans="1:9" ht="14.25">
      <c r="A779" t="s">
        <v>7000</v>
      </c>
      <c r="B779" t="s">
        <v>6999</v>
      </c>
      <c r="C779" t="s">
        <v>11978</v>
      </c>
      <c r="D779" t="s">
        <v>11968</v>
      </c>
      <c r="E779" t="s">
        <v>6992</v>
      </c>
      <c r="F779" s="15">
        <v>200</v>
      </c>
      <c r="G779" t="str">
        <f t="shared" si="12"/>
        <v>6227080160379927200</v>
      </c>
      <c r="H779" t="s">
        <v>198</v>
      </c>
    </row>
    <row r="780" spans="1:9" ht="14.25">
      <c r="A780" t="s">
        <v>7005</v>
      </c>
      <c r="B780" t="s">
        <v>7002</v>
      </c>
      <c r="C780" t="s">
        <v>11978</v>
      </c>
      <c r="D780" t="s">
        <v>11968</v>
      </c>
      <c r="E780" t="s">
        <v>7007</v>
      </c>
      <c r="F780" s="15">
        <v>114</v>
      </c>
      <c r="G780" t="str">
        <f t="shared" si="12"/>
        <v>6222022502011107854114</v>
      </c>
      <c r="H780" t="s">
        <v>198</v>
      </c>
      <c r="I780" t="e">
        <f>VLOOKUP(G780,网银退!C:D,2,FALSE)</f>
        <v>#N/A</v>
      </c>
    </row>
    <row r="781" spans="1:9" ht="14.25">
      <c r="A781" t="s">
        <v>7011</v>
      </c>
      <c r="B781" t="s">
        <v>7008</v>
      </c>
      <c r="C781" t="s">
        <v>11978</v>
      </c>
      <c r="D781" t="s">
        <v>11968</v>
      </c>
      <c r="E781" t="s">
        <v>7013</v>
      </c>
      <c r="F781" s="15">
        <v>600</v>
      </c>
      <c r="G781" t="str">
        <f t="shared" si="12"/>
        <v>6228480868335561676600</v>
      </c>
      <c r="H781" t="s">
        <v>198</v>
      </c>
      <c r="I781" t="e">
        <f>VLOOKUP(G781,网银退!C:D,2,FALSE)</f>
        <v>#N/A</v>
      </c>
    </row>
    <row r="782" spans="1:9" ht="14.25">
      <c r="A782" t="s">
        <v>7017</v>
      </c>
      <c r="B782" t="s">
        <v>7014</v>
      </c>
      <c r="C782" t="s">
        <v>11978</v>
      </c>
      <c r="D782" t="s">
        <v>11968</v>
      </c>
      <c r="E782" t="s">
        <v>7019</v>
      </c>
      <c r="F782" s="15">
        <v>184</v>
      </c>
      <c r="G782" t="str">
        <f t="shared" si="12"/>
        <v>6217790001086644743184</v>
      </c>
      <c r="H782" t="s">
        <v>198</v>
      </c>
      <c r="I782" t="e">
        <f>VLOOKUP(G782,网银退!C:D,2,FALSE)</f>
        <v>#N/A</v>
      </c>
    </row>
    <row r="783" spans="1:9" ht="14.25">
      <c r="A783" t="s">
        <v>7023</v>
      </c>
      <c r="B783" t="s">
        <v>7020</v>
      </c>
      <c r="C783" t="s">
        <v>11978</v>
      </c>
      <c r="D783" t="s">
        <v>11968</v>
      </c>
      <c r="E783" t="s">
        <v>7025</v>
      </c>
      <c r="F783" s="15">
        <v>297</v>
      </c>
      <c r="G783" t="str">
        <f t="shared" si="12"/>
        <v>6226890039839005297</v>
      </c>
      <c r="H783" t="s">
        <v>198</v>
      </c>
      <c r="I783" t="e">
        <f>VLOOKUP(G783,网银退!C:D,2,FALSE)</f>
        <v>#N/A</v>
      </c>
    </row>
    <row r="784" spans="1:9" ht="14.25">
      <c r="A784" t="s">
        <v>7029</v>
      </c>
      <c r="B784" t="s">
        <v>7026</v>
      </c>
      <c r="C784" t="s">
        <v>11978</v>
      </c>
      <c r="D784" t="s">
        <v>11968</v>
      </c>
      <c r="E784" t="s">
        <v>7031</v>
      </c>
      <c r="F784" s="15">
        <v>110</v>
      </c>
      <c r="G784" t="str">
        <f t="shared" si="12"/>
        <v>6228450868004843476110</v>
      </c>
      <c r="H784" t="s">
        <v>198</v>
      </c>
      <c r="I784" t="e">
        <f>VLOOKUP(G784,网银退!C:D,2,FALSE)</f>
        <v>#N/A</v>
      </c>
    </row>
    <row r="785" spans="1:9" ht="14.25">
      <c r="A785" t="s">
        <v>5095</v>
      </c>
      <c r="B785" t="s">
        <v>5094</v>
      </c>
      <c r="C785" t="s">
        <v>11978</v>
      </c>
      <c r="D785" t="s">
        <v>11968</v>
      </c>
      <c r="E785" t="s">
        <v>5098</v>
      </c>
      <c r="F785" s="15">
        <v>500</v>
      </c>
      <c r="G785" t="str">
        <f t="shared" si="12"/>
        <v>6231900000036706568500</v>
      </c>
      <c r="H785" t="s">
        <v>215</v>
      </c>
      <c r="I785" t="str">
        <f>VLOOKUP(G785,网银退!C:D,2,FALSE)</f>
        <v>20170711</v>
      </c>
    </row>
    <row r="786" spans="1:9" ht="14.25">
      <c r="A786" t="s">
        <v>7037</v>
      </c>
      <c r="B786" t="s">
        <v>7034</v>
      </c>
      <c r="C786" t="s">
        <v>11978</v>
      </c>
      <c r="D786" t="s">
        <v>11968</v>
      </c>
      <c r="E786" t="s">
        <v>7039</v>
      </c>
      <c r="F786" s="15">
        <v>464</v>
      </c>
      <c r="G786" t="str">
        <f t="shared" si="12"/>
        <v>6224690073894102464</v>
      </c>
      <c r="H786" t="s">
        <v>198</v>
      </c>
      <c r="I786" t="e">
        <f>VLOOKUP(G786,网银退!C:D,2,FALSE)</f>
        <v>#N/A</v>
      </c>
    </row>
    <row r="787" spans="1:9" ht="14.25">
      <c r="A787" t="s">
        <v>7043</v>
      </c>
      <c r="B787" t="s">
        <v>7040</v>
      </c>
      <c r="C787" t="s">
        <v>11978</v>
      </c>
      <c r="D787" t="s">
        <v>11968</v>
      </c>
      <c r="E787" t="s">
        <v>7045</v>
      </c>
      <c r="F787" s="15">
        <v>44</v>
      </c>
      <c r="G787" t="str">
        <f t="shared" si="12"/>
        <v>621460018000343493844</v>
      </c>
      <c r="H787" t="s">
        <v>198</v>
      </c>
      <c r="I787" t="e">
        <f>VLOOKUP(G787,网银退!C:D,2,FALSE)</f>
        <v>#N/A</v>
      </c>
    </row>
    <row r="788" spans="1:9" ht="14.25">
      <c r="A788" t="s">
        <v>7049</v>
      </c>
      <c r="B788" t="s">
        <v>7046</v>
      </c>
      <c r="C788" t="s">
        <v>11978</v>
      </c>
      <c r="D788" t="s">
        <v>11968</v>
      </c>
      <c r="E788" t="s">
        <v>5105</v>
      </c>
      <c r="F788" s="15">
        <v>521</v>
      </c>
      <c r="G788" t="str">
        <f t="shared" si="12"/>
        <v>6222022409001768168521</v>
      </c>
      <c r="H788" t="s">
        <v>198</v>
      </c>
      <c r="I788" t="e">
        <f>VLOOKUP(G788,网银退!C:D,2,FALSE)</f>
        <v>#N/A</v>
      </c>
    </row>
    <row r="789" spans="1:9" ht="14.25">
      <c r="A789" t="s">
        <v>7054</v>
      </c>
      <c r="B789" t="s">
        <v>7051</v>
      </c>
      <c r="C789" t="s">
        <v>11978</v>
      </c>
      <c r="D789" t="s">
        <v>11968</v>
      </c>
      <c r="E789" t="s">
        <v>7056</v>
      </c>
      <c r="F789" s="15">
        <v>39</v>
      </c>
      <c r="G789" t="str">
        <f t="shared" si="12"/>
        <v>623668013000243040939</v>
      </c>
      <c r="H789" t="s">
        <v>198</v>
      </c>
      <c r="I789" t="e">
        <f>VLOOKUP(G789,网银退!C:D,2,FALSE)</f>
        <v>#N/A</v>
      </c>
    </row>
    <row r="790" spans="1:9" ht="14.25">
      <c r="A790" t="s">
        <v>5102</v>
      </c>
      <c r="B790" t="s">
        <v>5101</v>
      </c>
      <c r="C790" t="s">
        <v>11978</v>
      </c>
      <c r="D790" t="s">
        <v>11968</v>
      </c>
      <c r="E790" t="s">
        <v>5105</v>
      </c>
      <c r="F790" s="15">
        <v>1535</v>
      </c>
      <c r="G790" t="str">
        <f t="shared" si="12"/>
        <v>62220224090017681681535</v>
      </c>
      <c r="H790" t="s">
        <v>215</v>
      </c>
      <c r="I790" t="str">
        <f>VLOOKUP(G790,网银退!C:D,2,FALSE)</f>
        <v>20170711</v>
      </c>
    </row>
    <row r="791" spans="1:9" ht="14.25">
      <c r="A791" t="s">
        <v>7062</v>
      </c>
      <c r="B791" t="s">
        <v>7059</v>
      </c>
      <c r="C791" t="s">
        <v>11978</v>
      </c>
      <c r="D791" t="s">
        <v>11968</v>
      </c>
      <c r="E791" t="s">
        <v>7064</v>
      </c>
      <c r="F791" s="15">
        <v>45</v>
      </c>
      <c r="G791" t="str">
        <f t="shared" si="12"/>
        <v>623668386000421486745</v>
      </c>
      <c r="H791" t="s">
        <v>198</v>
      </c>
      <c r="I791" t="e">
        <f>VLOOKUP(G791,网银退!C:D,2,FALSE)</f>
        <v>#N/A</v>
      </c>
    </row>
    <row r="792" spans="1:9" ht="14.25">
      <c r="A792" t="s">
        <v>7068</v>
      </c>
      <c r="B792" t="s">
        <v>7065</v>
      </c>
      <c r="C792" t="s">
        <v>11978</v>
      </c>
      <c r="D792" t="s">
        <v>11968</v>
      </c>
      <c r="E792" t="s">
        <v>7070</v>
      </c>
      <c r="F792" s="15">
        <v>96</v>
      </c>
      <c r="G792" t="str">
        <f t="shared" si="12"/>
        <v>621497390079905496</v>
      </c>
      <c r="H792" t="s">
        <v>198</v>
      </c>
      <c r="I792" t="e">
        <f>VLOOKUP(G792,网银退!C:D,2,FALSE)</f>
        <v>#N/A</v>
      </c>
    </row>
    <row r="793" spans="1:9" ht="14.25">
      <c r="A793" t="s">
        <v>7074</v>
      </c>
      <c r="B793" t="s">
        <v>7071</v>
      </c>
      <c r="C793" t="s">
        <v>11978</v>
      </c>
      <c r="D793" t="s">
        <v>11968</v>
      </c>
      <c r="E793" t="s">
        <v>7076</v>
      </c>
      <c r="F793" s="15">
        <v>190</v>
      </c>
      <c r="G793" t="str">
        <f t="shared" si="12"/>
        <v>6217852700017638964190</v>
      </c>
      <c r="H793" t="s">
        <v>198</v>
      </c>
      <c r="I793" t="e">
        <f>VLOOKUP(G793,网银退!C:D,2,FALSE)</f>
        <v>#N/A</v>
      </c>
    </row>
    <row r="794" spans="1:9" ht="14.25">
      <c r="A794" t="s">
        <v>7080</v>
      </c>
      <c r="B794" t="s">
        <v>7077</v>
      </c>
      <c r="C794" t="s">
        <v>11978</v>
      </c>
      <c r="D794" t="s">
        <v>11968</v>
      </c>
      <c r="E794" t="s">
        <v>7082</v>
      </c>
      <c r="F794" s="15">
        <v>500</v>
      </c>
      <c r="G794" t="str">
        <f t="shared" si="12"/>
        <v>6217003860037273339500</v>
      </c>
      <c r="H794" t="s">
        <v>198</v>
      </c>
      <c r="I794" t="e">
        <f>VLOOKUP(G794,网银退!C:D,2,FALSE)</f>
        <v>#N/A</v>
      </c>
    </row>
    <row r="795" spans="1:9" ht="14.25">
      <c r="A795" t="s">
        <v>5109</v>
      </c>
      <c r="B795" t="s">
        <v>5108</v>
      </c>
      <c r="C795" t="s">
        <v>11978</v>
      </c>
      <c r="D795" t="s">
        <v>11968</v>
      </c>
      <c r="E795" t="s">
        <v>5112</v>
      </c>
      <c r="F795" s="15">
        <v>272</v>
      </c>
      <c r="G795" t="str">
        <f t="shared" si="12"/>
        <v>6223691263521183272</v>
      </c>
      <c r="H795" t="s">
        <v>215</v>
      </c>
      <c r="I795" t="str">
        <f>VLOOKUP(G795,网银退!C:D,2,FALSE)</f>
        <v>20170711</v>
      </c>
    </row>
    <row r="796" spans="1:9" ht="14.25">
      <c r="A796" t="s">
        <v>7089</v>
      </c>
      <c r="B796" t="s">
        <v>7086</v>
      </c>
      <c r="C796" t="s">
        <v>11978</v>
      </c>
      <c r="D796" t="s">
        <v>11968</v>
      </c>
      <c r="E796" t="s">
        <v>7091</v>
      </c>
      <c r="F796" s="15">
        <v>194</v>
      </c>
      <c r="G796" t="str">
        <f t="shared" si="12"/>
        <v>6221887300036242145194</v>
      </c>
      <c r="H796" t="s">
        <v>198</v>
      </c>
      <c r="I796" t="e">
        <f>VLOOKUP(G796,网银退!C:D,2,FALSE)</f>
        <v>#N/A</v>
      </c>
    </row>
    <row r="797" spans="1:9" ht="14.25">
      <c r="A797" t="s">
        <v>7095</v>
      </c>
      <c r="B797" t="s">
        <v>7092</v>
      </c>
      <c r="C797" t="s">
        <v>11978</v>
      </c>
      <c r="D797" t="s">
        <v>11968</v>
      </c>
      <c r="E797" t="s">
        <v>7097</v>
      </c>
      <c r="F797" s="15">
        <v>2050</v>
      </c>
      <c r="G797" t="str">
        <f t="shared" si="12"/>
        <v>62284819310477518182050</v>
      </c>
      <c r="H797" t="s">
        <v>198</v>
      </c>
      <c r="I797" t="e">
        <f>VLOOKUP(G797,网银退!C:D,2,FALSE)</f>
        <v>#N/A</v>
      </c>
    </row>
    <row r="798" spans="1:9" ht="14.25">
      <c r="A798" t="s">
        <v>7101</v>
      </c>
      <c r="B798" t="s">
        <v>7098</v>
      </c>
      <c r="C798" t="s">
        <v>11978</v>
      </c>
      <c r="D798" t="s">
        <v>11968</v>
      </c>
      <c r="E798" t="s">
        <v>7103</v>
      </c>
      <c r="F798" s="15">
        <v>600</v>
      </c>
      <c r="G798" t="str">
        <f t="shared" si="12"/>
        <v>6231900000092722376600</v>
      </c>
      <c r="H798" t="s">
        <v>198</v>
      </c>
      <c r="I798" t="e">
        <f>VLOOKUP(G798,网银退!C:D,2,FALSE)</f>
        <v>#N/A</v>
      </c>
    </row>
    <row r="799" spans="1:9" ht="14.25">
      <c r="A799" t="s">
        <v>7107</v>
      </c>
      <c r="B799" t="s">
        <v>7104</v>
      </c>
      <c r="C799" t="s">
        <v>11978</v>
      </c>
      <c r="D799" t="s">
        <v>11968</v>
      </c>
      <c r="E799" t="s">
        <v>7109</v>
      </c>
      <c r="F799" s="15">
        <v>273</v>
      </c>
      <c r="G799" t="str">
        <f t="shared" si="12"/>
        <v>6210178002000339086273</v>
      </c>
      <c r="H799" t="s">
        <v>198</v>
      </c>
      <c r="I799" t="e">
        <f>VLOOKUP(G799,网银退!C:D,2,FALSE)</f>
        <v>#N/A</v>
      </c>
    </row>
    <row r="800" spans="1:9" ht="14.25">
      <c r="A800" t="s">
        <v>7113</v>
      </c>
      <c r="B800" t="s">
        <v>7110</v>
      </c>
      <c r="C800" t="s">
        <v>11978</v>
      </c>
      <c r="D800" t="s">
        <v>11968</v>
      </c>
      <c r="E800" t="s">
        <v>7115</v>
      </c>
      <c r="F800" s="15">
        <v>1687</v>
      </c>
      <c r="G800" t="str">
        <f t="shared" si="12"/>
        <v>62179973000604859121687</v>
      </c>
      <c r="H800" t="s">
        <v>198</v>
      </c>
      <c r="I800" t="e">
        <f>VLOOKUP(G800,网银退!C:D,2,FALSE)</f>
        <v>#N/A</v>
      </c>
    </row>
    <row r="801" spans="1:9" ht="14.25">
      <c r="A801" t="s">
        <v>7119</v>
      </c>
      <c r="B801" t="s">
        <v>7116</v>
      </c>
      <c r="C801" t="s">
        <v>11978</v>
      </c>
      <c r="D801" t="s">
        <v>11968</v>
      </c>
      <c r="E801" t="s">
        <v>7121</v>
      </c>
      <c r="F801" s="15">
        <v>43</v>
      </c>
      <c r="G801" t="str">
        <f t="shared" si="12"/>
        <v>621700386001883097443</v>
      </c>
      <c r="H801" t="s">
        <v>198</v>
      </c>
      <c r="I801" t="e">
        <f>VLOOKUP(G801,网银退!C:D,2,FALSE)</f>
        <v>#N/A</v>
      </c>
    </row>
    <row r="802" spans="1:9" ht="14.25">
      <c r="A802" t="s">
        <v>7125</v>
      </c>
      <c r="B802" t="s">
        <v>7122</v>
      </c>
      <c r="C802" t="s">
        <v>11978</v>
      </c>
      <c r="D802" t="s">
        <v>11968</v>
      </c>
      <c r="E802" t="s">
        <v>7127</v>
      </c>
      <c r="F802" s="15">
        <v>109</v>
      </c>
      <c r="G802" t="str">
        <f t="shared" si="12"/>
        <v>6217000010083585904109</v>
      </c>
      <c r="H802" t="s">
        <v>198</v>
      </c>
      <c r="I802" t="e">
        <f>VLOOKUP(G802,网银退!C:D,2,FALSE)</f>
        <v>#N/A</v>
      </c>
    </row>
    <row r="803" spans="1:9" ht="14.25">
      <c r="A803" t="s">
        <v>7131</v>
      </c>
      <c r="B803" t="s">
        <v>7128</v>
      </c>
      <c r="C803" t="s">
        <v>11978</v>
      </c>
      <c r="D803" t="s">
        <v>11968</v>
      </c>
      <c r="E803" t="s">
        <v>7133</v>
      </c>
      <c r="F803" s="15">
        <v>580</v>
      </c>
      <c r="G803" t="str">
        <f t="shared" si="12"/>
        <v>6217997020001987889580</v>
      </c>
      <c r="H803" t="s">
        <v>198</v>
      </c>
      <c r="I803" t="e">
        <f>VLOOKUP(G803,网银退!C:D,2,FALSE)</f>
        <v>#N/A</v>
      </c>
    </row>
    <row r="804" spans="1:9" ht="14.25">
      <c r="A804" t="s">
        <v>7137</v>
      </c>
      <c r="B804" t="s">
        <v>7134</v>
      </c>
      <c r="C804" t="s">
        <v>11978</v>
      </c>
      <c r="D804" t="s">
        <v>11968</v>
      </c>
      <c r="E804" t="s">
        <v>7139</v>
      </c>
      <c r="F804" s="15">
        <v>309</v>
      </c>
      <c r="G804" t="str">
        <f t="shared" si="12"/>
        <v>6222520593035872309</v>
      </c>
      <c r="H804" t="s">
        <v>198</v>
      </c>
      <c r="I804" t="e">
        <f>VLOOKUP(G804,网银退!C:D,2,FALSE)</f>
        <v>#N/A</v>
      </c>
    </row>
    <row r="805" spans="1:9" ht="14.25">
      <c r="A805" t="s">
        <v>7143</v>
      </c>
      <c r="B805" t="s">
        <v>7140</v>
      </c>
      <c r="C805" t="s">
        <v>11978</v>
      </c>
      <c r="D805" t="s">
        <v>11968</v>
      </c>
      <c r="E805" t="s">
        <v>7145</v>
      </c>
      <c r="F805" s="15">
        <v>300</v>
      </c>
      <c r="G805" t="str">
        <f t="shared" si="12"/>
        <v>6217852700015388612300</v>
      </c>
      <c r="H805" t="s">
        <v>198</v>
      </c>
      <c r="I805" t="e">
        <f>VLOOKUP(G805,网银退!C:D,2,FALSE)</f>
        <v>#N/A</v>
      </c>
    </row>
    <row r="806" spans="1:9" ht="14.25">
      <c r="A806" t="s">
        <v>7149</v>
      </c>
      <c r="B806" t="s">
        <v>7146</v>
      </c>
      <c r="C806" t="s">
        <v>11978</v>
      </c>
      <c r="D806" t="s">
        <v>11968</v>
      </c>
      <c r="E806" t="s">
        <v>7151</v>
      </c>
      <c r="F806" s="15">
        <v>2000</v>
      </c>
      <c r="G806" t="str">
        <f t="shared" si="12"/>
        <v>62836600245500442000</v>
      </c>
      <c r="H806" t="s">
        <v>198</v>
      </c>
      <c r="I806" t="e">
        <f>VLOOKUP(G806,网银退!C:D,2,FALSE)</f>
        <v>#N/A</v>
      </c>
    </row>
    <row r="807" spans="1:9" ht="14.25">
      <c r="A807" t="s">
        <v>7155</v>
      </c>
      <c r="B807" t="s">
        <v>7152</v>
      </c>
      <c r="C807" t="s">
        <v>11978</v>
      </c>
      <c r="D807" t="s">
        <v>11968</v>
      </c>
      <c r="E807" t="s">
        <v>7157</v>
      </c>
      <c r="F807" s="15">
        <v>1000</v>
      </c>
      <c r="G807" t="str">
        <f t="shared" si="12"/>
        <v>51052900322149261000</v>
      </c>
      <c r="H807" t="s">
        <v>198</v>
      </c>
      <c r="I807" t="e">
        <f>VLOOKUP(G807,网银退!C:D,2,FALSE)</f>
        <v>#N/A</v>
      </c>
    </row>
    <row r="808" spans="1:9" ht="14.25">
      <c r="A808" t="s">
        <v>7159</v>
      </c>
      <c r="B808" t="s">
        <v>7158</v>
      </c>
      <c r="C808" t="s">
        <v>11978</v>
      </c>
      <c r="D808" t="s">
        <v>11968</v>
      </c>
      <c r="E808" t="s">
        <v>2413</v>
      </c>
      <c r="F808" s="15">
        <v>1012</v>
      </c>
      <c r="G808" t="str">
        <f t="shared" si="12"/>
        <v>62319000000406813511012</v>
      </c>
      <c r="H808" t="s">
        <v>198</v>
      </c>
    </row>
    <row r="809" spans="1:9" ht="14.25">
      <c r="A809" t="s">
        <v>7164</v>
      </c>
      <c r="B809" t="s">
        <v>7161</v>
      </c>
      <c r="C809" t="s">
        <v>11979</v>
      </c>
      <c r="D809" t="s">
        <v>11968</v>
      </c>
      <c r="E809" t="s">
        <v>7166</v>
      </c>
      <c r="F809" s="15">
        <v>100</v>
      </c>
      <c r="G809" t="str">
        <f t="shared" si="12"/>
        <v>4392268327876158100</v>
      </c>
      <c r="H809" t="s">
        <v>198</v>
      </c>
      <c r="I809" t="e">
        <f>VLOOKUP(G809,网银退!C:D,2,FALSE)</f>
        <v>#N/A</v>
      </c>
    </row>
    <row r="810" spans="1:9" ht="14.25">
      <c r="A810" t="s">
        <v>5124</v>
      </c>
      <c r="B810" t="s">
        <v>5123</v>
      </c>
      <c r="C810" t="s">
        <v>11979</v>
      </c>
      <c r="D810" t="s">
        <v>11968</v>
      </c>
      <c r="E810" t="s">
        <v>4427</v>
      </c>
      <c r="F810" s="15">
        <v>500</v>
      </c>
      <c r="G810" t="str">
        <f t="shared" si="12"/>
        <v>6212262410001576908500</v>
      </c>
      <c r="H810" t="s">
        <v>215</v>
      </c>
      <c r="I810" t="str">
        <f>VLOOKUP(G810,网银退!C:D,2,FALSE)</f>
        <v>20170710</v>
      </c>
    </row>
    <row r="811" spans="1:9" ht="14.25">
      <c r="A811" t="s">
        <v>7171</v>
      </c>
      <c r="B811" t="s">
        <v>7168</v>
      </c>
      <c r="C811" t="s">
        <v>11979</v>
      </c>
      <c r="D811" t="s">
        <v>11968</v>
      </c>
      <c r="E811" t="s">
        <v>7173</v>
      </c>
      <c r="F811" s="15">
        <v>597</v>
      </c>
      <c r="G811" t="str">
        <f t="shared" si="12"/>
        <v>6221887300021305501597</v>
      </c>
      <c r="H811" t="s">
        <v>198</v>
      </c>
      <c r="I811" t="e">
        <f>VLOOKUP(G811,网银退!C:D,2,FALSE)</f>
        <v>#N/A</v>
      </c>
    </row>
    <row r="812" spans="1:9" ht="14.25">
      <c r="A812" t="s">
        <v>7175</v>
      </c>
      <c r="B812" t="s">
        <v>7174</v>
      </c>
      <c r="C812" t="s">
        <v>11979</v>
      </c>
      <c r="D812" t="s">
        <v>11968</v>
      </c>
      <c r="E812" t="s">
        <v>5105</v>
      </c>
      <c r="F812" s="15">
        <v>46</v>
      </c>
      <c r="G812" t="str">
        <f t="shared" si="12"/>
        <v>622202240900176816846</v>
      </c>
      <c r="H812" t="s">
        <v>198</v>
      </c>
      <c r="I812" t="e">
        <f>VLOOKUP(G812,网银退!C:D,2,FALSE)</f>
        <v>#N/A</v>
      </c>
    </row>
    <row r="813" spans="1:9" ht="14.25">
      <c r="A813" t="s">
        <v>7180</v>
      </c>
      <c r="B813" t="s">
        <v>7177</v>
      </c>
      <c r="C813" t="s">
        <v>11979</v>
      </c>
      <c r="D813" t="s">
        <v>11968</v>
      </c>
      <c r="E813" t="s">
        <v>7182</v>
      </c>
      <c r="F813" s="15">
        <v>1417</v>
      </c>
      <c r="G813" t="str">
        <f t="shared" si="12"/>
        <v>62319000000286846661417</v>
      </c>
      <c r="H813" t="s">
        <v>198</v>
      </c>
      <c r="I813" t="e">
        <f>VLOOKUP(G813,网银退!C:D,2,FALSE)</f>
        <v>#N/A</v>
      </c>
    </row>
    <row r="814" spans="1:9" ht="14.25">
      <c r="A814" t="s">
        <v>5128</v>
      </c>
      <c r="B814" t="s">
        <v>5127</v>
      </c>
      <c r="C814" t="s">
        <v>11979</v>
      </c>
      <c r="D814" t="s">
        <v>11968</v>
      </c>
      <c r="E814" t="s">
        <v>5131</v>
      </c>
      <c r="F814" s="15">
        <v>313</v>
      </c>
      <c r="G814" t="str">
        <f t="shared" si="12"/>
        <v>6223691337424455313</v>
      </c>
      <c r="H814" t="s">
        <v>215</v>
      </c>
      <c r="I814" t="str">
        <f>VLOOKUP(G814,网银退!C:D,2,FALSE)</f>
        <v>20170712</v>
      </c>
    </row>
    <row r="815" spans="1:9" ht="14.25">
      <c r="A815" t="s">
        <v>7186</v>
      </c>
      <c r="B815" t="s">
        <v>7185</v>
      </c>
      <c r="C815" t="s">
        <v>11979</v>
      </c>
      <c r="D815" t="s">
        <v>11968</v>
      </c>
      <c r="E815" t="s">
        <v>7133</v>
      </c>
      <c r="F815" s="15">
        <v>24</v>
      </c>
      <c r="G815" t="str">
        <f t="shared" si="12"/>
        <v>621799702000198788924</v>
      </c>
      <c r="H815" t="s">
        <v>198</v>
      </c>
      <c r="I815" t="e">
        <f>VLOOKUP(G815,网银退!C:D,2,FALSE)</f>
        <v>#N/A</v>
      </c>
    </row>
    <row r="816" spans="1:9" ht="14.25">
      <c r="A816" t="s">
        <v>7191</v>
      </c>
      <c r="B816" t="s">
        <v>7188</v>
      </c>
      <c r="C816" t="s">
        <v>11979</v>
      </c>
      <c r="D816" t="s">
        <v>11968</v>
      </c>
      <c r="E816" t="s">
        <v>7193</v>
      </c>
      <c r="F816" s="15">
        <v>942</v>
      </c>
      <c r="G816" t="str">
        <f t="shared" si="12"/>
        <v>6228483968088589671942</v>
      </c>
      <c r="H816" t="s">
        <v>198</v>
      </c>
      <c r="I816" t="e">
        <f>VLOOKUP(G816,网银退!C:D,2,FALSE)</f>
        <v>#N/A</v>
      </c>
    </row>
    <row r="817" spans="1:9" ht="14.25">
      <c r="A817" t="s">
        <v>7197</v>
      </c>
      <c r="B817" t="s">
        <v>7194</v>
      </c>
      <c r="C817" t="s">
        <v>11979</v>
      </c>
      <c r="D817" t="s">
        <v>11968</v>
      </c>
      <c r="E817" t="s">
        <v>7199</v>
      </c>
      <c r="F817" s="15">
        <v>132</v>
      </c>
      <c r="G817" t="str">
        <f t="shared" si="12"/>
        <v>6228481938607058773132</v>
      </c>
      <c r="H817" t="s">
        <v>198</v>
      </c>
      <c r="I817" t="e">
        <f>VLOOKUP(G817,网银退!C:D,2,FALSE)</f>
        <v>#N/A</v>
      </c>
    </row>
    <row r="818" spans="1:9" ht="14.25">
      <c r="A818" t="s">
        <v>7203</v>
      </c>
      <c r="B818" t="s">
        <v>7200</v>
      </c>
      <c r="C818" t="s">
        <v>11979</v>
      </c>
      <c r="D818" t="s">
        <v>11968</v>
      </c>
      <c r="E818" t="s">
        <v>7205</v>
      </c>
      <c r="F818" s="15">
        <v>626</v>
      </c>
      <c r="G818" t="str">
        <f t="shared" si="12"/>
        <v>6221550344685411626</v>
      </c>
      <c r="H818" t="s">
        <v>198</v>
      </c>
      <c r="I818" t="e">
        <f>VLOOKUP(G818,网银退!C:D,2,FALSE)</f>
        <v>#N/A</v>
      </c>
    </row>
    <row r="819" spans="1:9" ht="14.25">
      <c r="A819" t="s">
        <v>7209</v>
      </c>
      <c r="B819" t="s">
        <v>7206</v>
      </c>
      <c r="C819" t="s">
        <v>11979</v>
      </c>
      <c r="D819" t="s">
        <v>11968</v>
      </c>
      <c r="E819" t="s">
        <v>7211</v>
      </c>
      <c r="F819" s="15">
        <v>90</v>
      </c>
      <c r="G819" t="str">
        <f t="shared" si="12"/>
        <v>622848397049060081590</v>
      </c>
      <c r="H819" t="s">
        <v>198</v>
      </c>
      <c r="I819" t="e">
        <f>VLOOKUP(G819,网银退!C:D,2,FALSE)</f>
        <v>#N/A</v>
      </c>
    </row>
    <row r="820" spans="1:9" ht="14.25">
      <c r="A820" t="s">
        <v>7214</v>
      </c>
      <c r="B820" t="s">
        <v>7212</v>
      </c>
      <c r="C820" t="s">
        <v>11979</v>
      </c>
      <c r="D820" t="s">
        <v>11968</v>
      </c>
      <c r="E820" t="s">
        <v>7216</v>
      </c>
      <c r="F820" s="15">
        <v>2200</v>
      </c>
      <c r="G820" t="str">
        <f t="shared" si="12"/>
        <v>62246980027371022200</v>
      </c>
      <c r="H820" t="s">
        <v>198</v>
      </c>
      <c r="I820" t="e">
        <f>VLOOKUP(G820,网银退!C:D,2,FALSE)</f>
        <v>#N/A</v>
      </c>
    </row>
    <row r="821" spans="1:9" ht="14.25">
      <c r="A821" t="s">
        <v>5139</v>
      </c>
      <c r="B821" t="s">
        <v>5138</v>
      </c>
      <c r="C821" t="s">
        <v>11979</v>
      </c>
      <c r="D821" t="s">
        <v>11968</v>
      </c>
      <c r="E821" t="s">
        <v>5142</v>
      </c>
      <c r="F821" s="15">
        <v>311</v>
      </c>
      <c r="G821" t="str">
        <f t="shared" si="12"/>
        <v>6225760008812864311</v>
      </c>
      <c r="H821" t="s">
        <v>215</v>
      </c>
      <c r="I821" t="str">
        <f>VLOOKUP(G821,网银退!C:D,2,FALSE)</f>
        <v>20170712</v>
      </c>
    </row>
    <row r="822" spans="1:9" ht="14.25">
      <c r="A822" t="s">
        <v>7223</v>
      </c>
      <c r="B822" t="s">
        <v>7220</v>
      </c>
      <c r="C822" t="s">
        <v>11979</v>
      </c>
      <c r="D822" t="s">
        <v>11968</v>
      </c>
      <c r="E822" t="s">
        <v>7225</v>
      </c>
      <c r="F822" s="15">
        <v>2000</v>
      </c>
      <c r="G822" t="str">
        <f t="shared" si="12"/>
        <v>62215606997198552000</v>
      </c>
      <c r="H822" t="s">
        <v>198</v>
      </c>
      <c r="I822" t="e">
        <f>VLOOKUP(G822,网银退!C:D,2,FALSE)</f>
        <v>#N/A</v>
      </c>
    </row>
    <row r="823" spans="1:9" ht="14.25">
      <c r="A823" t="s">
        <v>7229</v>
      </c>
      <c r="B823" t="s">
        <v>7226</v>
      </c>
      <c r="C823" t="s">
        <v>11979</v>
      </c>
      <c r="D823" t="s">
        <v>11968</v>
      </c>
      <c r="E823" t="s">
        <v>7231</v>
      </c>
      <c r="F823" s="15">
        <v>954</v>
      </c>
      <c r="G823" t="str">
        <f t="shared" si="12"/>
        <v>6212262502003270561954</v>
      </c>
      <c r="H823" t="s">
        <v>198</v>
      </c>
      <c r="I823" t="e">
        <f>VLOOKUP(G823,网银退!C:D,2,FALSE)</f>
        <v>#N/A</v>
      </c>
    </row>
    <row r="824" spans="1:9" ht="14.25">
      <c r="A824" t="s">
        <v>5159</v>
      </c>
      <c r="B824" t="s">
        <v>5158</v>
      </c>
      <c r="C824" t="s">
        <v>11979</v>
      </c>
      <c r="D824" t="s">
        <v>11968</v>
      </c>
      <c r="E824" t="s">
        <v>5155</v>
      </c>
      <c r="F824" s="15">
        <v>1390</v>
      </c>
      <c r="G824" t="str">
        <f t="shared" si="12"/>
        <v>62170038600090363911390</v>
      </c>
      <c r="H824" t="s">
        <v>215</v>
      </c>
      <c r="I824" t="str">
        <f>VLOOKUP(G824,网银退!C:D,2,FALSE)</f>
        <v>20170712</v>
      </c>
    </row>
    <row r="825" spans="1:9" ht="14.25">
      <c r="A825" t="s">
        <v>5152</v>
      </c>
      <c r="B825" t="s">
        <v>5151</v>
      </c>
      <c r="C825" t="s">
        <v>11979</v>
      </c>
      <c r="D825" t="s">
        <v>11968</v>
      </c>
      <c r="E825" t="s">
        <v>5155</v>
      </c>
      <c r="F825" s="15">
        <v>114</v>
      </c>
      <c r="G825" t="str">
        <f t="shared" si="12"/>
        <v>6217003860009036391114</v>
      </c>
      <c r="H825" t="s">
        <v>215</v>
      </c>
      <c r="I825" t="str">
        <f>VLOOKUP(G825,网银退!C:D,2,FALSE)</f>
        <v>20170712</v>
      </c>
    </row>
    <row r="826" spans="1:9" ht="14.25">
      <c r="A826" t="s">
        <v>7239</v>
      </c>
      <c r="B826" t="s">
        <v>7236</v>
      </c>
      <c r="C826" t="s">
        <v>11979</v>
      </c>
      <c r="D826" t="s">
        <v>11968</v>
      </c>
      <c r="E826" t="s">
        <v>7241</v>
      </c>
      <c r="F826" s="15">
        <v>9</v>
      </c>
      <c r="G826" t="str">
        <f t="shared" si="12"/>
        <v>62319000000542225979</v>
      </c>
      <c r="H826" t="s">
        <v>198</v>
      </c>
      <c r="I826" t="e">
        <f>VLOOKUP(G826,网银退!C:D,2,FALSE)</f>
        <v>#N/A</v>
      </c>
    </row>
    <row r="827" spans="1:9" ht="14.25">
      <c r="A827" t="s">
        <v>7245</v>
      </c>
      <c r="B827" t="s">
        <v>7242</v>
      </c>
      <c r="C827" t="s">
        <v>11979</v>
      </c>
      <c r="D827" t="s">
        <v>11968</v>
      </c>
      <c r="E827" t="s">
        <v>7247</v>
      </c>
      <c r="F827" s="15">
        <v>3100</v>
      </c>
      <c r="G827" t="str">
        <f t="shared" si="12"/>
        <v>62284808686546812793100</v>
      </c>
      <c r="H827" t="s">
        <v>198</v>
      </c>
      <c r="I827" t="e">
        <f>VLOOKUP(G827,网银退!C:D,2,FALSE)</f>
        <v>#N/A</v>
      </c>
    </row>
    <row r="828" spans="1:9" ht="14.25">
      <c r="A828" t="s">
        <v>7251</v>
      </c>
      <c r="B828" t="s">
        <v>7248</v>
      </c>
      <c r="C828" t="s">
        <v>11979</v>
      </c>
      <c r="D828" t="s">
        <v>11968</v>
      </c>
      <c r="E828" t="s">
        <v>7253</v>
      </c>
      <c r="F828" s="15">
        <v>1133</v>
      </c>
      <c r="G828" t="str">
        <f t="shared" si="12"/>
        <v>62319000000671883301133</v>
      </c>
      <c r="H828" t="s">
        <v>198</v>
      </c>
      <c r="I828" t="e">
        <f>VLOOKUP(G828,网银退!C:D,2,FALSE)</f>
        <v>#N/A</v>
      </c>
    </row>
    <row r="829" spans="1:9" ht="14.25">
      <c r="A829" t="s">
        <v>7257</v>
      </c>
      <c r="B829" t="s">
        <v>7254</v>
      </c>
      <c r="C829" t="s">
        <v>11979</v>
      </c>
      <c r="D829" t="s">
        <v>11968</v>
      </c>
      <c r="E829" t="s">
        <v>7259</v>
      </c>
      <c r="F829" s="15">
        <v>564</v>
      </c>
      <c r="G829" t="str">
        <f t="shared" si="12"/>
        <v>6217790001110955990564</v>
      </c>
      <c r="H829" t="s">
        <v>198</v>
      </c>
      <c r="I829" t="e">
        <f>VLOOKUP(G829,网银退!C:D,2,FALSE)</f>
        <v>#N/A</v>
      </c>
    </row>
    <row r="830" spans="1:9" ht="14.25">
      <c r="A830" t="s">
        <v>5135</v>
      </c>
      <c r="B830" t="s">
        <v>5134</v>
      </c>
      <c r="C830" t="s">
        <v>11979</v>
      </c>
      <c r="D830" t="s">
        <v>11968</v>
      </c>
      <c r="E830" t="s">
        <v>2836</v>
      </c>
      <c r="F830" s="15">
        <v>262</v>
      </c>
      <c r="G830" t="str">
        <f t="shared" si="12"/>
        <v>6228483348583480876262</v>
      </c>
      <c r="H830" t="s">
        <v>215</v>
      </c>
      <c r="I830" t="str">
        <f>VLOOKUP(G830,网银退!C:D,2,FALSE)</f>
        <v>20170703</v>
      </c>
    </row>
    <row r="831" spans="1:9" ht="14.25">
      <c r="A831" t="s">
        <v>7264</v>
      </c>
      <c r="B831" t="s">
        <v>7261</v>
      </c>
      <c r="C831" t="s">
        <v>11979</v>
      </c>
      <c r="D831" t="s">
        <v>11968</v>
      </c>
      <c r="E831" t="s">
        <v>7266</v>
      </c>
      <c r="F831" s="15">
        <v>2886</v>
      </c>
      <c r="G831" t="str">
        <f t="shared" si="12"/>
        <v>62284819385893340772886</v>
      </c>
      <c r="H831" t="s">
        <v>198</v>
      </c>
      <c r="I831" t="e">
        <f>VLOOKUP(G831,网银退!C:D,2,FALSE)</f>
        <v>#N/A</v>
      </c>
    </row>
    <row r="832" spans="1:9" ht="14.25">
      <c r="A832" t="s">
        <v>7270</v>
      </c>
      <c r="B832" t="s">
        <v>7267</v>
      </c>
      <c r="C832" t="s">
        <v>11979</v>
      </c>
      <c r="D832" t="s">
        <v>11968</v>
      </c>
      <c r="E832" t="s">
        <v>7272</v>
      </c>
      <c r="F832" s="15">
        <v>944</v>
      </c>
      <c r="G832" t="str">
        <f t="shared" si="12"/>
        <v>6231900000114146331944</v>
      </c>
      <c r="H832" t="s">
        <v>198</v>
      </c>
      <c r="I832" t="e">
        <f>VLOOKUP(G832,网银退!C:D,2,FALSE)</f>
        <v>#N/A</v>
      </c>
    </row>
    <row r="833" spans="1:9" ht="14.25">
      <c r="A833" t="s">
        <v>7276</v>
      </c>
      <c r="B833" t="s">
        <v>7273</v>
      </c>
      <c r="C833" t="s">
        <v>11979</v>
      </c>
      <c r="D833" t="s">
        <v>11968</v>
      </c>
      <c r="E833" t="s">
        <v>7278</v>
      </c>
      <c r="F833" s="15">
        <v>308</v>
      </c>
      <c r="G833" t="str">
        <f t="shared" si="12"/>
        <v>6225768715917116308</v>
      </c>
      <c r="H833" t="s">
        <v>198</v>
      </c>
      <c r="I833" t="e">
        <f>VLOOKUP(G833,网银退!C:D,2,FALSE)</f>
        <v>#N/A</v>
      </c>
    </row>
    <row r="834" spans="1:9" ht="14.25">
      <c r="A834" t="s">
        <v>7281</v>
      </c>
      <c r="B834" t="s">
        <v>7279</v>
      </c>
      <c r="C834" t="s">
        <v>11979</v>
      </c>
      <c r="D834" t="s">
        <v>11968</v>
      </c>
      <c r="E834" t="s">
        <v>7283</v>
      </c>
      <c r="F834" s="15">
        <v>1000</v>
      </c>
      <c r="G834" t="str">
        <f t="shared" si="12"/>
        <v>62366838900009405791000</v>
      </c>
      <c r="H834" t="s">
        <v>198</v>
      </c>
      <c r="I834" t="e">
        <f>VLOOKUP(G834,网银退!C:D,2,FALSE)</f>
        <v>#N/A</v>
      </c>
    </row>
    <row r="835" spans="1:9" ht="14.25">
      <c r="A835" t="s">
        <v>7285</v>
      </c>
      <c r="B835" t="s">
        <v>7284</v>
      </c>
      <c r="C835" t="s">
        <v>11979</v>
      </c>
      <c r="D835" t="s">
        <v>11968</v>
      </c>
      <c r="E835" t="s">
        <v>3665</v>
      </c>
      <c r="F835" s="15">
        <v>552</v>
      </c>
      <c r="G835" t="str">
        <f t="shared" ref="G835:G898" si="13">E835&amp;F835</f>
        <v>6212252502000573506552</v>
      </c>
      <c r="H835" t="s">
        <v>198</v>
      </c>
      <c r="I835" t="e">
        <f>VLOOKUP(G835,网银退!C:D,2,FALSE)</f>
        <v>#N/A</v>
      </c>
    </row>
    <row r="836" spans="1:9" ht="14.25">
      <c r="A836" t="s">
        <v>7290</v>
      </c>
      <c r="B836" t="s">
        <v>7287</v>
      </c>
      <c r="C836" t="s">
        <v>11979</v>
      </c>
      <c r="D836" t="s">
        <v>11968</v>
      </c>
      <c r="E836" t="s">
        <v>7292</v>
      </c>
      <c r="F836" s="15">
        <v>1323</v>
      </c>
      <c r="G836" t="str">
        <f t="shared" si="13"/>
        <v>62270039202004665541323</v>
      </c>
      <c r="H836" t="s">
        <v>198</v>
      </c>
      <c r="I836" t="e">
        <f>VLOOKUP(G836,网银退!C:D,2,FALSE)</f>
        <v>#N/A</v>
      </c>
    </row>
    <row r="837" spans="1:9" ht="14.25">
      <c r="A837" t="s">
        <v>7296</v>
      </c>
      <c r="B837" t="s">
        <v>7293</v>
      </c>
      <c r="C837" t="s">
        <v>11979</v>
      </c>
      <c r="D837" t="s">
        <v>11968</v>
      </c>
      <c r="E837" t="s">
        <v>7298</v>
      </c>
      <c r="F837" s="15">
        <v>52</v>
      </c>
      <c r="G837" t="str">
        <f t="shared" si="13"/>
        <v>622848086111416831852</v>
      </c>
      <c r="H837" t="s">
        <v>198</v>
      </c>
      <c r="I837" t="e">
        <f>VLOOKUP(G837,网银退!C:D,2,FALSE)</f>
        <v>#N/A</v>
      </c>
    </row>
    <row r="838" spans="1:9" ht="14.25">
      <c r="A838" t="s">
        <v>5209</v>
      </c>
      <c r="B838" t="s">
        <v>5208</v>
      </c>
      <c r="C838" t="s">
        <v>11979</v>
      </c>
      <c r="D838" t="s">
        <v>11968</v>
      </c>
      <c r="E838" t="s">
        <v>5212</v>
      </c>
      <c r="F838" s="15">
        <v>500</v>
      </c>
      <c r="G838" t="str">
        <f t="shared" si="13"/>
        <v>6221887071010154644500</v>
      </c>
      <c r="H838" t="s">
        <v>215</v>
      </c>
      <c r="I838" t="str">
        <f>VLOOKUP(G838,网银退!C:D,2,FALSE)</f>
        <v>20170712</v>
      </c>
    </row>
    <row r="839" spans="1:9" ht="14.25">
      <c r="A839" t="s">
        <v>7304</v>
      </c>
      <c r="B839" t="s">
        <v>7301</v>
      </c>
      <c r="C839" t="s">
        <v>11979</v>
      </c>
      <c r="D839" t="s">
        <v>11968</v>
      </c>
      <c r="E839" t="s">
        <v>7306</v>
      </c>
      <c r="F839" s="15">
        <v>200</v>
      </c>
      <c r="G839" t="str">
        <f t="shared" si="13"/>
        <v>6214858713915122200</v>
      </c>
      <c r="H839" t="s">
        <v>198</v>
      </c>
      <c r="I839" t="e">
        <f>VLOOKUP(G839,网银退!C:D,2,FALSE)</f>
        <v>#N/A</v>
      </c>
    </row>
    <row r="840" spans="1:9" ht="14.25">
      <c r="A840" t="s">
        <v>7308</v>
      </c>
      <c r="B840" t="s">
        <v>7307</v>
      </c>
      <c r="C840" t="s">
        <v>11979</v>
      </c>
      <c r="D840" t="s">
        <v>11968</v>
      </c>
      <c r="E840" t="s">
        <v>7045</v>
      </c>
      <c r="F840" s="15">
        <v>36</v>
      </c>
      <c r="G840" t="str">
        <f t="shared" si="13"/>
        <v>621460018000343493836</v>
      </c>
      <c r="H840" t="s">
        <v>198</v>
      </c>
      <c r="I840" t="e">
        <f>VLOOKUP(G840,网银退!C:D,2,FALSE)</f>
        <v>#N/A</v>
      </c>
    </row>
    <row r="841" spans="1:9" ht="14.25">
      <c r="A841" t="s">
        <v>7313</v>
      </c>
      <c r="B841" t="s">
        <v>7310</v>
      </c>
      <c r="C841" t="s">
        <v>11979</v>
      </c>
      <c r="D841" t="s">
        <v>11968</v>
      </c>
      <c r="E841" t="s">
        <v>7315</v>
      </c>
      <c r="F841" s="15">
        <v>9</v>
      </c>
      <c r="G841" t="str">
        <f t="shared" si="13"/>
        <v>62268800792310569</v>
      </c>
      <c r="H841" t="s">
        <v>198</v>
      </c>
      <c r="I841" t="e">
        <f>VLOOKUP(G841,网银退!C:D,2,FALSE)</f>
        <v>#N/A</v>
      </c>
    </row>
    <row r="842" spans="1:9" ht="14.25">
      <c r="A842" t="s">
        <v>5146</v>
      </c>
      <c r="B842" t="s">
        <v>5145</v>
      </c>
      <c r="C842" t="s">
        <v>11979</v>
      </c>
      <c r="D842" t="s">
        <v>11968</v>
      </c>
      <c r="E842" t="s">
        <v>5131</v>
      </c>
      <c r="F842" s="15">
        <v>76</v>
      </c>
      <c r="G842" t="str">
        <f t="shared" si="13"/>
        <v>622369133742445576</v>
      </c>
      <c r="H842" t="s">
        <v>215</v>
      </c>
      <c r="I842" t="str">
        <f>VLOOKUP(G842,网银退!C:D,2,FALSE)</f>
        <v>20170712</v>
      </c>
    </row>
    <row r="843" spans="1:9" ht="14.25">
      <c r="A843" t="s">
        <v>7321</v>
      </c>
      <c r="B843" t="s">
        <v>7318</v>
      </c>
      <c r="C843" t="s">
        <v>11979</v>
      </c>
      <c r="D843" t="s">
        <v>11968</v>
      </c>
      <c r="E843" t="s">
        <v>7323</v>
      </c>
      <c r="F843" s="15">
        <v>335</v>
      </c>
      <c r="G843" t="str">
        <f t="shared" si="13"/>
        <v>6217852700001448594335</v>
      </c>
      <c r="H843" t="s">
        <v>198</v>
      </c>
      <c r="I843" t="e">
        <f>VLOOKUP(G843,网银退!C:D,2,FALSE)</f>
        <v>#N/A</v>
      </c>
    </row>
    <row r="844" spans="1:9" ht="14.25">
      <c r="A844" t="s">
        <v>5165</v>
      </c>
      <c r="B844" t="s">
        <v>5164</v>
      </c>
      <c r="C844" t="s">
        <v>11979</v>
      </c>
      <c r="D844" t="s">
        <v>11968</v>
      </c>
      <c r="E844" t="s">
        <v>5168</v>
      </c>
      <c r="F844" s="15">
        <v>9750</v>
      </c>
      <c r="G844" t="str">
        <f t="shared" si="13"/>
        <v>62284819207360251139750</v>
      </c>
      <c r="H844" t="s">
        <v>215</v>
      </c>
      <c r="I844" t="str">
        <f>VLOOKUP(G844,网银退!C:D,2,FALSE)</f>
        <v>20170712</v>
      </c>
    </row>
    <row r="845" spans="1:9" ht="14.25">
      <c r="A845" t="s">
        <v>7329</v>
      </c>
      <c r="B845" t="s">
        <v>7326</v>
      </c>
      <c r="C845" t="s">
        <v>11979</v>
      </c>
      <c r="D845" t="s">
        <v>11968</v>
      </c>
      <c r="E845" t="s">
        <v>7331</v>
      </c>
      <c r="F845" s="15">
        <v>1300</v>
      </c>
      <c r="G845" t="str">
        <f t="shared" si="13"/>
        <v>62220331000031604241300</v>
      </c>
      <c r="H845" t="s">
        <v>198</v>
      </c>
      <c r="I845" t="e">
        <f>VLOOKUP(G845,网银退!C:D,2,FALSE)</f>
        <v>#N/A</v>
      </c>
    </row>
    <row r="846" spans="1:9" ht="14.25">
      <c r="A846" t="s">
        <v>7335</v>
      </c>
      <c r="B846" t="s">
        <v>7332</v>
      </c>
      <c r="C846" t="s">
        <v>11979</v>
      </c>
      <c r="D846" t="s">
        <v>11968</v>
      </c>
      <c r="E846" t="s">
        <v>7337</v>
      </c>
      <c r="F846" s="15">
        <v>504</v>
      </c>
      <c r="G846" t="str">
        <f t="shared" si="13"/>
        <v>6217997071002964401504</v>
      </c>
      <c r="H846" t="s">
        <v>198</v>
      </c>
      <c r="I846" t="e">
        <f>VLOOKUP(G846,网银退!C:D,2,FALSE)</f>
        <v>#N/A</v>
      </c>
    </row>
    <row r="847" spans="1:9" ht="14.25">
      <c r="A847" t="s">
        <v>7341</v>
      </c>
      <c r="B847" t="s">
        <v>7338</v>
      </c>
      <c r="C847" t="s">
        <v>11979</v>
      </c>
      <c r="D847" t="s">
        <v>11968</v>
      </c>
      <c r="E847" t="s">
        <v>7343</v>
      </c>
      <c r="F847" s="15">
        <v>200</v>
      </c>
      <c r="G847" t="str">
        <f t="shared" si="13"/>
        <v>6231900000076191143200</v>
      </c>
      <c r="H847" t="s">
        <v>198</v>
      </c>
      <c r="I847" t="e">
        <f>VLOOKUP(G847,网银退!C:D,2,FALSE)</f>
        <v>#N/A</v>
      </c>
    </row>
    <row r="848" spans="1:9" ht="14.25">
      <c r="A848" t="s">
        <v>7347</v>
      </c>
      <c r="B848" t="s">
        <v>7344</v>
      </c>
      <c r="C848" t="s">
        <v>11979</v>
      </c>
      <c r="D848" t="s">
        <v>11968</v>
      </c>
      <c r="E848" t="s">
        <v>7173</v>
      </c>
      <c r="F848" s="15">
        <v>1634</v>
      </c>
      <c r="G848" t="str">
        <f t="shared" si="13"/>
        <v>62218873000213055011634</v>
      </c>
      <c r="H848" t="s">
        <v>198</v>
      </c>
      <c r="I848" t="e">
        <f>VLOOKUP(G848,网银退!C:D,2,FALSE)</f>
        <v>#N/A</v>
      </c>
    </row>
    <row r="849" spans="1:9" ht="14.25">
      <c r="A849" t="s">
        <v>7352</v>
      </c>
      <c r="B849" t="s">
        <v>7349</v>
      </c>
      <c r="C849" t="s">
        <v>11979</v>
      </c>
      <c r="D849" t="s">
        <v>11968</v>
      </c>
      <c r="E849" t="s">
        <v>7354</v>
      </c>
      <c r="F849" s="15">
        <v>72</v>
      </c>
      <c r="G849" t="str">
        <f t="shared" si="13"/>
        <v>621485871121474272</v>
      </c>
      <c r="H849" t="s">
        <v>198</v>
      </c>
      <c r="I849" t="e">
        <f>VLOOKUP(G849,网银退!C:D,2,FALSE)</f>
        <v>#N/A</v>
      </c>
    </row>
    <row r="850" spans="1:9" ht="14.25">
      <c r="A850" t="s">
        <v>7356</v>
      </c>
      <c r="B850" t="s">
        <v>7355</v>
      </c>
      <c r="C850" t="s">
        <v>11979</v>
      </c>
      <c r="D850" t="s">
        <v>11968</v>
      </c>
      <c r="E850" t="s">
        <v>7354</v>
      </c>
      <c r="F850" s="15">
        <v>72</v>
      </c>
      <c r="G850" t="str">
        <f t="shared" si="13"/>
        <v>621485871121474272</v>
      </c>
      <c r="H850" t="s">
        <v>198</v>
      </c>
      <c r="I850" t="e">
        <f>VLOOKUP(G850,网银退!C:D,2,FALSE)</f>
        <v>#N/A</v>
      </c>
    </row>
    <row r="851" spans="1:9" ht="14.25">
      <c r="A851" t="s">
        <v>7361</v>
      </c>
      <c r="B851" t="s">
        <v>7358</v>
      </c>
      <c r="C851" t="s">
        <v>11979</v>
      </c>
      <c r="D851" t="s">
        <v>11968</v>
      </c>
      <c r="E851" t="s">
        <v>7363</v>
      </c>
      <c r="F851" s="15">
        <v>1557</v>
      </c>
      <c r="G851" t="str">
        <f t="shared" si="13"/>
        <v>62122625020073204201557</v>
      </c>
      <c r="H851" t="s">
        <v>198</v>
      </c>
      <c r="I851" t="e">
        <f>VLOOKUP(G851,网银退!C:D,2,FALSE)</f>
        <v>#N/A</v>
      </c>
    </row>
    <row r="852" spans="1:9" ht="14.25">
      <c r="A852" t="s">
        <v>7367</v>
      </c>
      <c r="B852" t="s">
        <v>7364</v>
      </c>
      <c r="C852" t="s">
        <v>11979</v>
      </c>
      <c r="D852" t="s">
        <v>11968</v>
      </c>
      <c r="E852" t="s">
        <v>7369</v>
      </c>
      <c r="F852" s="15">
        <v>234</v>
      </c>
      <c r="G852" t="str">
        <f t="shared" si="13"/>
        <v>6228480868590758173234</v>
      </c>
      <c r="H852" t="s">
        <v>198</v>
      </c>
      <c r="I852" t="e">
        <f>VLOOKUP(G852,网银退!C:D,2,FALSE)</f>
        <v>#N/A</v>
      </c>
    </row>
    <row r="853" spans="1:9" ht="14.25">
      <c r="A853" t="s">
        <v>7373</v>
      </c>
      <c r="B853" t="s">
        <v>7370</v>
      </c>
      <c r="C853" t="s">
        <v>11979</v>
      </c>
      <c r="D853" t="s">
        <v>11968</v>
      </c>
      <c r="E853" t="s">
        <v>7375</v>
      </c>
      <c r="F853" s="15">
        <v>1000</v>
      </c>
      <c r="G853" t="str">
        <f t="shared" si="13"/>
        <v>62319000000752844441000</v>
      </c>
      <c r="H853" t="s">
        <v>198</v>
      </c>
      <c r="I853" t="e">
        <f>VLOOKUP(G853,网银退!C:D,2,FALSE)</f>
        <v>#N/A</v>
      </c>
    </row>
    <row r="854" spans="1:9" ht="14.25">
      <c r="A854" t="s">
        <v>7379</v>
      </c>
      <c r="B854" t="s">
        <v>7376</v>
      </c>
      <c r="C854" t="s">
        <v>11979</v>
      </c>
      <c r="D854" t="s">
        <v>11968</v>
      </c>
      <c r="E854" t="s">
        <v>7381</v>
      </c>
      <c r="F854" s="15">
        <v>32</v>
      </c>
      <c r="G854" t="str">
        <f t="shared" si="13"/>
        <v>623038880001287754632</v>
      </c>
      <c r="H854" t="s">
        <v>198</v>
      </c>
      <c r="I854" t="e">
        <f>VLOOKUP(G854,网银退!C:D,2,FALSE)</f>
        <v>#N/A</v>
      </c>
    </row>
    <row r="855" spans="1:9" ht="14.25">
      <c r="A855" t="s">
        <v>5179</v>
      </c>
      <c r="B855" t="s">
        <v>5178</v>
      </c>
      <c r="C855" t="s">
        <v>11979</v>
      </c>
      <c r="D855" t="s">
        <v>11968</v>
      </c>
      <c r="E855" t="s">
        <v>5182</v>
      </c>
      <c r="F855" s="15">
        <v>500</v>
      </c>
      <c r="G855" t="str">
        <f t="shared" si="13"/>
        <v>6231900000027678941500</v>
      </c>
      <c r="H855" t="s">
        <v>215</v>
      </c>
      <c r="I855" t="str">
        <f>VLOOKUP(G855,网银退!C:D,2,FALSE)</f>
        <v>20170712</v>
      </c>
    </row>
    <row r="856" spans="1:9" ht="14.25">
      <c r="A856" t="s">
        <v>7387</v>
      </c>
      <c r="B856" t="s">
        <v>7384</v>
      </c>
      <c r="C856" t="s">
        <v>11979</v>
      </c>
      <c r="D856" t="s">
        <v>11968</v>
      </c>
      <c r="E856" t="s">
        <v>7389</v>
      </c>
      <c r="F856" s="15">
        <v>141</v>
      </c>
      <c r="G856" t="str">
        <f t="shared" si="13"/>
        <v>6221550323887327141</v>
      </c>
      <c r="H856" t="s">
        <v>198</v>
      </c>
      <c r="I856" t="e">
        <f>VLOOKUP(G856,网银退!C:D,2,FALSE)</f>
        <v>#N/A</v>
      </c>
    </row>
    <row r="857" spans="1:9" ht="14.25">
      <c r="A857" t="s">
        <v>7393</v>
      </c>
      <c r="B857" t="s">
        <v>7390</v>
      </c>
      <c r="C857" t="s">
        <v>11979</v>
      </c>
      <c r="D857" t="s">
        <v>11968</v>
      </c>
      <c r="E857" t="s">
        <v>7395</v>
      </c>
      <c r="F857" s="15">
        <v>52</v>
      </c>
      <c r="G857" t="str">
        <f t="shared" si="13"/>
        <v>622576870530354152</v>
      </c>
      <c r="H857" t="s">
        <v>198</v>
      </c>
      <c r="I857" t="e">
        <f>VLOOKUP(G857,网银退!C:D,2,FALSE)</f>
        <v>#N/A</v>
      </c>
    </row>
    <row r="858" spans="1:9" ht="14.25">
      <c r="A858" t="s">
        <v>7399</v>
      </c>
      <c r="B858" t="s">
        <v>7396</v>
      </c>
      <c r="C858" t="s">
        <v>11979</v>
      </c>
      <c r="D858" t="s">
        <v>11968</v>
      </c>
      <c r="E858" t="s">
        <v>7401</v>
      </c>
      <c r="F858" s="15">
        <v>994</v>
      </c>
      <c r="G858" t="str">
        <f t="shared" si="13"/>
        <v>6223692037862903994</v>
      </c>
      <c r="H858" t="s">
        <v>198</v>
      </c>
      <c r="I858" t="e">
        <f>VLOOKUP(G858,网银退!C:D,2,FALSE)</f>
        <v>#N/A</v>
      </c>
    </row>
    <row r="859" spans="1:9" ht="14.25">
      <c r="A859" t="s">
        <v>5172</v>
      </c>
      <c r="B859" t="s">
        <v>5171</v>
      </c>
      <c r="C859" t="s">
        <v>11979</v>
      </c>
      <c r="D859" t="s">
        <v>11968</v>
      </c>
      <c r="E859" t="s">
        <v>5175</v>
      </c>
      <c r="F859" s="15">
        <v>1000</v>
      </c>
      <c r="G859" t="str">
        <f t="shared" si="13"/>
        <v>62101780020158783911000</v>
      </c>
      <c r="H859" t="s">
        <v>215</v>
      </c>
      <c r="I859" t="str">
        <f>VLOOKUP(G859,网银退!C:D,2,FALSE)</f>
        <v>20170712</v>
      </c>
    </row>
    <row r="860" spans="1:9" ht="14.25">
      <c r="A860" t="s">
        <v>7407</v>
      </c>
      <c r="B860" t="s">
        <v>7404</v>
      </c>
      <c r="C860" t="s">
        <v>11979</v>
      </c>
      <c r="D860" t="s">
        <v>11968</v>
      </c>
      <c r="E860" t="s">
        <v>6723</v>
      </c>
      <c r="F860" s="15">
        <v>500</v>
      </c>
      <c r="G860" t="str">
        <f t="shared" si="13"/>
        <v>6228481936023541760500</v>
      </c>
      <c r="H860" t="s">
        <v>198</v>
      </c>
      <c r="I860" t="e">
        <f>VLOOKUP(G860,网银退!C:D,2,FALSE)</f>
        <v>#N/A</v>
      </c>
    </row>
    <row r="861" spans="1:9" ht="14.25">
      <c r="A861" t="s">
        <v>5186</v>
      </c>
      <c r="B861" t="s">
        <v>5185</v>
      </c>
      <c r="C861" t="s">
        <v>11979</v>
      </c>
      <c r="D861" t="s">
        <v>11968</v>
      </c>
      <c r="E861" t="s">
        <v>5175</v>
      </c>
      <c r="F861" s="15">
        <v>50</v>
      </c>
      <c r="G861" t="str">
        <f t="shared" si="13"/>
        <v>621017800201587839150</v>
      </c>
      <c r="H861" t="s">
        <v>215</v>
      </c>
      <c r="I861" t="str">
        <f>VLOOKUP(G861,网银退!C:D,2,FALSE)</f>
        <v>20170712</v>
      </c>
    </row>
    <row r="862" spans="1:9" ht="14.25">
      <c r="A862" t="s">
        <v>7413</v>
      </c>
      <c r="B862" t="s">
        <v>7410</v>
      </c>
      <c r="C862" t="s">
        <v>11979</v>
      </c>
      <c r="D862" t="s">
        <v>11968</v>
      </c>
      <c r="E862" t="s">
        <v>7415</v>
      </c>
      <c r="F862" s="15">
        <v>100</v>
      </c>
      <c r="G862" t="str">
        <f t="shared" si="13"/>
        <v>6217790001027892237100</v>
      </c>
      <c r="H862" t="s">
        <v>198</v>
      </c>
      <c r="I862" t="e">
        <f>VLOOKUP(G862,网银退!C:D,2,FALSE)</f>
        <v>#N/A</v>
      </c>
    </row>
    <row r="863" spans="1:9" ht="14.25">
      <c r="A863" t="s">
        <v>5191</v>
      </c>
      <c r="B863" t="s">
        <v>5190</v>
      </c>
      <c r="C863" t="s">
        <v>11979</v>
      </c>
      <c r="D863" t="s">
        <v>11968</v>
      </c>
      <c r="E863" t="s">
        <v>5194</v>
      </c>
      <c r="F863" s="15">
        <v>10</v>
      </c>
      <c r="G863" t="str">
        <f t="shared" si="13"/>
        <v>621700390000492470210</v>
      </c>
      <c r="H863" t="s">
        <v>215</v>
      </c>
      <c r="I863" t="str">
        <f>VLOOKUP(G863,网银退!C:D,2,FALSE)</f>
        <v>20170712</v>
      </c>
    </row>
    <row r="864" spans="1:9" ht="14.25">
      <c r="A864" t="s">
        <v>5223</v>
      </c>
      <c r="B864" t="s">
        <v>5222</v>
      </c>
      <c r="C864" t="s">
        <v>11979</v>
      </c>
      <c r="D864" t="s">
        <v>11968</v>
      </c>
      <c r="E864" t="s">
        <v>5226</v>
      </c>
      <c r="F864" s="15">
        <v>588</v>
      </c>
      <c r="G864" t="str">
        <f t="shared" si="13"/>
        <v>6217003860024395756588</v>
      </c>
      <c r="H864" t="s">
        <v>215</v>
      </c>
      <c r="I864" t="str">
        <f>VLOOKUP(G864,网银退!C:D,2,FALSE)</f>
        <v>20170712</v>
      </c>
    </row>
    <row r="865" spans="1:9" ht="14.25">
      <c r="A865" t="s">
        <v>7423</v>
      </c>
      <c r="B865" t="s">
        <v>7420</v>
      </c>
      <c r="C865" t="s">
        <v>11979</v>
      </c>
      <c r="D865" t="s">
        <v>11968</v>
      </c>
      <c r="E865" t="s">
        <v>7425</v>
      </c>
      <c r="F865" s="15">
        <v>502</v>
      </c>
      <c r="G865" t="str">
        <f t="shared" si="13"/>
        <v>6236683860001579056502</v>
      </c>
      <c r="H865" t="s">
        <v>198</v>
      </c>
      <c r="I865" t="e">
        <f>VLOOKUP(G865,网银退!C:D,2,FALSE)</f>
        <v>#N/A</v>
      </c>
    </row>
    <row r="866" spans="1:9" ht="14.25">
      <c r="A866" t="s">
        <v>7429</v>
      </c>
      <c r="B866" t="s">
        <v>7426</v>
      </c>
      <c r="C866" t="s">
        <v>11979</v>
      </c>
      <c r="D866" t="s">
        <v>11968</v>
      </c>
      <c r="E866" t="s">
        <v>7431</v>
      </c>
      <c r="F866" s="15">
        <v>904</v>
      </c>
      <c r="G866" t="str">
        <f t="shared" si="13"/>
        <v>6230582000003971770904</v>
      </c>
      <c r="H866" t="s">
        <v>198</v>
      </c>
      <c r="I866" t="e">
        <f>VLOOKUP(G866,网银退!C:D,2,FALSE)</f>
        <v>#N/A</v>
      </c>
    </row>
    <row r="867" spans="1:9" ht="14.25">
      <c r="A867" t="s">
        <v>7435</v>
      </c>
      <c r="B867" t="s">
        <v>7432</v>
      </c>
      <c r="C867" t="s">
        <v>11979</v>
      </c>
      <c r="D867" t="s">
        <v>11968</v>
      </c>
      <c r="E867" t="s">
        <v>7437</v>
      </c>
      <c r="F867" s="15">
        <v>237</v>
      </c>
      <c r="G867" t="str">
        <f t="shared" si="13"/>
        <v>4581230598256081237</v>
      </c>
      <c r="H867" t="s">
        <v>198</v>
      </c>
      <c r="I867" t="e">
        <f>VLOOKUP(G867,网银退!C:D,2,FALSE)</f>
        <v>#N/A</v>
      </c>
    </row>
    <row r="868" spans="1:9" ht="14.25">
      <c r="A868" t="s">
        <v>5198</v>
      </c>
      <c r="B868" t="s">
        <v>5197</v>
      </c>
      <c r="C868" t="s">
        <v>11979</v>
      </c>
      <c r="D868" t="s">
        <v>11968</v>
      </c>
      <c r="E868" t="s">
        <v>5201</v>
      </c>
      <c r="F868" s="15">
        <v>13</v>
      </c>
      <c r="G868" t="str">
        <f t="shared" si="13"/>
        <v>623190000008485222313</v>
      </c>
      <c r="H868" t="s">
        <v>215</v>
      </c>
      <c r="I868" t="str">
        <f>VLOOKUP(G868,网银退!C:D,2,FALSE)</f>
        <v>20170712</v>
      </c>
    </row>
    <row r="869" spans="1:9" ht="14.25">
      <c r="A869" t="s">
        <v>7443</v>
      </c>
      <c r="B869" t="s">
        <v>7440</v>
      </c>
      <c r="C869" t="s">
        <v>11979</v>
      </c>
      <c r="D869" t="s">
        <v>11968</v>
      </c>
      <c r="E869" t="s">
        <v>7445</v>
      </c>
      <c r="F869" s="15">
        <v>834</v>
      </c>
      <c r="G869" t="str">
        <f t="shared" si="13"/>
        <v>6231900000076568522834</v>
      </c>
      <c r="H869" t="s">
        <v>198</v>
      </c>
      <c r="I869" t="e">
        <f>VLOOKUP(G869,网银退!C:D,2,FALSE)</f>
        <v>#N/A</v>
      </c>
    </row>
    <row r="870" spans="1:9" ht="14.25">
      <c r="A870" t="s">
        <v>7449</v>
      </c>
      <c r="B870" t="s">
        <v>7446</v>
      </c>
      <c r="C870" t="s">
        <v>11979</v>
      </c>
      <c r="D870" t="s">
        <v>11968</v>
      </c>
      <c r="E870" t="s">
        <v>7451</v>
      </c>
      <c r="F870" s="15">
        <v>100</v>
      </c>
      <c r="G870" t="str">
        <f t="shared" si="13"/>
        <v>6259588710429654100</v>
      </c>
      <c r="H870" t="s">
        <v>198</v>
      </c>
      <c r="I870" t="e">
        <f>VLOOKUP(G870,网银退!C:D,2,FALSE)</f>
        <v>#N/A</v>
      </c>
    </row>
    <row r="871" spans="1:9" ht="14.25">
      <c r="A871" t="s">
        <v>5216</v>
      </c>
      <c r="B871" t="s">
        <v>5215</v>
      </c>
      <c r="C871" t="s">
        <v>11979</v>
      </c>
      <c r="D871" t="s">
        <v>11968</v>
      </c>
      <c r="E871" t="s">
        <v>5219</v>
      </c>
      <c r="F871" s="15">
        <v>1000</v>
      </c>
      <c r="G871" t="str">
        <f t="shared" si="13"/>
        <v>62284811907607794111000</v>
      </c>
      <c r="H871" t="s">
        <v>215</v>
      </c>
      <c r="I871" t="str">
        <f>VLOOKUP(G871,网银退!C:D,2,FALSE)</f>
        <v>20170712</v>
      </c>
    </row>
    <row r="872" spans="1:9" ht="14.25">
      <c r="A872" t="s">
        <v>5237</v>
      </c>
      <c r="B872" t="s">
        <v>5236</v>
      </c>
      <c r="C872" t="s">
        <v>11979</v>
      </c>
      <c r="D872" t="s">
        <v>11968</v>
      </c>
      <c r="E872" t="s">
        <v>5240</v>
      </c>
      <c r="F872" s="15">
        <v>122</v>
      </c>
      <c r="G872" t="str">
        <f t="shared" si="13"/>
        <v>6222620590005665397122</v>
      </c>
      <c r="H872" t="s">
        <v>215</v>
      </c>
      <c r="I872" t="str">
        <f>VLOOKUP(G872,网银退!C:D,2,FALSE)</f>
        <v>20170712</v>
      </c>
    </row>
    <row r="873" spans="1:9" ht="14.25">
      <c r="A873" t="s">
        <v>5230</v>
      </c>
      <c r="B873" t="s">
        <v>5229</v>
      </c>
      <c r="C873" t="s">
        <v>11979</v>
      </c>
      <c r="D873" t="s">
        <v>11968</v>
      </c>
      <c r="E873" t="s">
        <v>5233</v>
      </c>
      <c r="F873" s="15">
        <v>62</v>
      </c>
      <c r="G873" t="str">
        <f t="shared" si="13"/>
        <v>622188730004245509562</v>
      </c>
      <c r="H873" t="s">
        <v>215</v>
      </c>
      <c r="I873" t="str">
        <f>VLOOKUP(G873,网银退!C:D,2,FALSE)</f>
        <v>20170712</v>
      </c>
    </row>
    <row r="874" spans="1:9" ht="14.25">
      <c r="A874" t="s">
        <v>7461</v>
      </c>
      <c r="B874" t="s">
        <v>7458</v>
      </c>
      <c r="C874" t="s">
        <v>11979</v>
      </c>
      <c r="D874" t="s">
        <v>11968</v>
      </c>
      <c r="E874" t="s">
        <v>7463</v>
      </c>
      <c r="F874" s="15">
        <v>43</v>
      </c>
      <c r="G874" t="str">
        <f t="shared" si="13"/>
        <v>621700389000562600243</v>
      </c>
      <c r="H874" t="s">
        <v>198</v>
      </c>
      <c r="I874" t="e">
        <f>VLOOKUP(G874,网银退!C:D,2,FALSE)</f>
        <v>#N/A</v>
      </c>
    </row>
    <row r="875" spans="1:9" ht="14.25">
      <c r="A875" t="s">
        <v>7467</v>
      </c>
      <c r="B875" t="s">
        <v>7464</v>
      </c>
      <c r="C875" t="s">
        <v>11979</v>
      </c>
      <c r="D875" t="s">
        <v>11968</v>
      </c>
      <c r="E875" t="s">
        <v>7469</v>
      </c>
      <c r="F875" s="15">
        <v>484</v>
      </c>
      <c r="G875" t="str">
        <f t="shared" si="13"/>
        <v>6217003810041497978484</v>
      </c>
      <c r="H875" t="s">
        <v>198</v>
      </c>
      <c r="I875" t="e">
        <f>VLOOKUP(G875,网银退!C:D,2,FALSE)</f>
        <v>#N/A</v>
      </c>
    </row>
    <row r="876" spans="1:9" ht="14.25">
      <c r="A876" t="s">
        <v>7473</v>
      </c>
      <c r="B876" t="s">
        <v>7470</v>
      </c>
      <c r="C876" t="s">
        <v>11979</v>
      </c>
      <c r="D876" t="s">
        <v>11968</v>
      </c>
      <c r="E876" t="s">
        <v>7475</v>
      </c>
      <c r="F876" s="15">
        <v>618</v>
      </c>
      <c r="G876" t="str">
        <f t="shared" si="13"/>
        <v>4984511256091438618</v>
      </c>
      <c r="H876" t="s">
        <v>198</v>
      </c>
      <c r="I876" t="e">
        <f>VLOOKUP(G876,网银退!C:D,2,FALSE)</f>
        <v>#N/A</v>
      </c>
    </row>
    <row r="877" spans="1:9" ht="14.25">
      <c r="A877" t="s">
        <v>7479</v>
      </c>
      <c r="B877" t="s">
        <v>7476</v>
      </c>
      <c r="C877" t="s">
        <v>11979</v>
      </c>
      <c r="D877" t="s">
        <v>11968</v>
      </c>
      <c r="E877" t="s">
        <v>7481</v>
      </c>
      <c r="F877" s="15">
        <v>393</v>
      </c>
      <c r="G877" t="str">
        <f t="shared" si="13"/>
        <v>6214858714090123393</v>
      </c>
      <c r="H877" t="s">
        <v>198</v>
      </c>
      <c r="I877" t="e">
        <f>VLOOKUP(G877,网银退!C:D,2,FALSE)</f>
        <v>#N/A</v>
      </c>
    </row>
    <row r="878" spans="1:9" ht="14.25">
      <c r="A878" t="s">
        <v>5328</v>
      </c>
      <c r="B878" t="s">
        <v>5327</v>
      </c>
      <c r="C878" t="s">
        <v>11979</v>
      </c>
      <c r="D878" t="s">
        <v>11968</v>
      </c>
      <c r="E878" t="s">
        <v>5331</v>
      </c>
      <c r="F878" s="15">
        <v>357</v>
      </c>
      <c r="G878" t="str">
        <f t="shared" si="13"/>
        <v>6217790001074399425357</v>
      </c>
      <c r="H878" t="s">
        <v>215</v>
      </c>
      <c r="I878" t="str">
        <f>VLOOKUP(G878,网银退!C:D,2,FALSE)</f>
        <v>20170713</v>
      </c>
    </row>
    <row r="879" spans="1:9" ht="14.25">
      <c r="A879" t="s">
        <v>7487</v>
      </c>
      <c r="B879" t="s">
        <v>7484</v>
      </c>
      <c r="C879" t="s">
        <v>11979</v>
      </c>
      <c r="D879" t="s">
        <v>11968</v>
      </c>
      <c r="E879" t="s">
        <v>7489</v>
      </c>
      <c r="F879" s="15">
        <v>500</v>
      </c>
      <c r="G879" t="str">
        <f t="shared" si="13"/>
        <v>6227003910240143297500</v>
      </c>
      <c r="H879" t="s">
        <v>198</v>
      </c>
      <c r="I879" t="e">
        <f>VLOOKUP(G879,网银退!C:D,2,FALSE)</f>
        <v>#N/A</v>
      </c>
    </row>
    <row r="880" spans="1:9" ht="14.25">
      <c r="A880" t="s">
        <v>7493</v>
      </c>
      <c r="B880" t="s">
        <v>7490</v>
      </c>
      <c r="C880" t="s">
        <v>11979</v>
      </c>
      <c r="D880" t="s">
        <v>11968</v>
      </c>
      <c r="E880" t="s">
        <v>7495</v>
      </c>
      <c r="F880" s="15">
        <v>500</v>
      </c>
      <c r="G880" t="str">
        <f t="shared" si="13"/>
        <v>6217003860036706834500</v>
      </c>
      <c r="H880" t="s">
        <v>198</v>
      </c>
      <c r="I880" t="e">
        <f>VLOOKUP(G880,网银退!C:D,2,FALSE)</f>
        <v>#N/A</v>
      </c>
    </row>
    <row r="881" spans="1:9" ht="14.25">
      <c r="A881" t="s">
        <v>7499</v>
      </c>
      <c r="B881" t="s">
        <v>7496</v>
      </c>
      <c r="C881" t="s">
        <v>11979</v>
      </c>
      <c r="D881" t="s">
        <v>11968</v>
      </c>
      <c r="E881" t="s">
        <v>7501</v>
      </c>
      <c r="F881" s="15">
        <v>2000</v>
      </c>
      <c r="G881" t="str">
        <f t="shared" si="13"/>
        <v>62284836185130372712000</v>
      </c>
      <c r="H881" t="s">
        <v>198</v>
      </c>
      <c r="I881" t="e">
        <f>VLOOKUP(G881,网银退!C:D,2,FALSE)</f>
        <v>#N/A</v>
      </c>
    </row>
    <row r="882" spans="1:9" ht="14.25">
      <c r="A882" t="s">
        <v>7505</v>
      </c>
      <c r="B882" t="s">
        <v>7502</v>
      </c>
      <c r="C882" t="s">
        <v>11979</v>
      </c>
      <c r="D882" t="s">
        <v>11968</v>
      </c>
      <c r="E882" t="s">
        <v>7507</v>
      </c>
      <c r="F882" s="15">
        <v>500</v>
      </c>
      <c r="G882" t="str">
        <f t="shared" si="13"/>
        <v>6231900000050370168500</v>
      </c>
      <c r="H882" t="s">
        <v>198</v>
      </c>
      <c r="I882" t="e">
        <f>VLOOKUP(G882,网银退!C:D,2,FALSE)</f>
        <v>#N/A</v>
      </c>
    </row>
    <row r="883" spans="1:9" ht="14.25">
      <c r="A883" t="s">
        <v>7511</v>
      </c>
      <c r="B883" t="s">
        <v>7508</v>
      </c>
      <c r="C883" t="s">
        <v>11979</v>
      </c>
      <c r="D883" t="s">
        <v>11968</v>
      </c>
      <c r="E883" t="s">
        <v>7513</v>
      </c>
      <c r="F883" s="15">
        <v>1283</v>
      </c>
      <c r="G883" t="str">
        <f t="shared" si="13"/>
        <v>62148323010855231283</v>
      </c>
      <c r="H883" t="s">
        <v>198</v>
      </c>
      <c r="I883" t="e">
        <f>VLOOKUP(G883,网银退!C:D,2,FALSE)</f>
        <v>#N/A</v>
      </c>
    </row>
    <row r="884" spans="1:9" ht="14.25">
      <c r="A884" t="s">
        <v>7517</v>
      </c>
      <c r="B884" t="s">
        <v>7514</v>
      </c>
      <c r="C884" t="s">
        <v>11979</v>
      </c>
      <c r="D884" t="s">
        <v>11968</v>
      </c>
      <c r="E884" t="s">
        <v>7513</v>
      </c>
      <c r="F884" s="15">
        <v>500</v>
      </c>
      <c r="G884" t="str">
        <f t="shared" si="13"/>
        <v>6214832301085523500</v>
      </c>
      <c r="H884" t="s">
        <v>198</v>
      </c>
      <c r="I884" t="e">
        <f>VLOOKUP(G884,网银退!C:D,2,FALSE)</f>
        <v>#N/A</v>
      </c>
    </row>
    <row r="885" spans="1:9" ht="14.25">
      <c r="A885" t="s">
        <v>7522</v>
      </c>
      <c r="B885" t="s">
        <v>7519</v>
      </c>
      <c r="C885" t="s">
        <v>11979</v>
      </c>
      <c r="D885" t="s">
        <v>11968</v>
      </c>
      <c r="E885" t="s">
        <v>7524</v>
      </c>
      <c r="F885" s="15">
        <v>850</v>
      </c>
      <c r="G885" t="str">
        <f t="shared" si="13"/>
        <v>6228481190723357412850</v>
      </c>
      <c r="H885" t="s">
        <v>198</v>
      </c>
      <c r="I885" t="e">
        <f>VLOOKUP(G885,网银退!C:D,2,FALSE)</f>
        <v>#N/A</v>
      </c>
    </row>
    <row r="886" spans="1:9" ht="14.25">
      <c r="A886" t="s">
        <v>7526</v>
      </c>
      <c r="B886" t="s">
        <v>7525</v>
      </c>
      <c r="C886" t="s">
        <v>11979</v>
      </c>
      <c r="D886" t="s">
        <v>11968</v>
      </c>
      <c r="E886" t="s">
        <v>7451</v>
      </c>
      <c r="F886" s="15">
        <v>3000</v>
      </c>
      <c r="G886" t="str">
        <f t="shared" si="13"/>
        <v>62595887104296543000</v>
      </c>
      <c r="H886" t="s">
        <v>198</v>
      </c>
      <c r="I886" t="e">
        <f>VLOOKUP(G886,网银退!C:D,2,FALSE)</f>
        <v>#N/A</v>
      </c>
    </row>
    <row r="887" spans="1:9" ht="14.25">
      <c r="A887" t="s">
        <v>7529</v>
      </c>
      <c r="B887" t="s">
        <v>7528</v>
      </c>
      <c r="C887" t="s">
        <v>11979</v>
      </c>
      <c r="D887" t="s">
        <v>11968</v>
      </c>
      <c r="E887" t="s">
        <v>7451</v>
      </c>
      <c r="F887" s="15">
        <v>2000</v>
      </c>
      <c r="G887" t="str">
        <f t="shared" si="13"/>
        <v>62595887104296542000</v>
      </c>
      <c r="H887" t="s">
        <v>198</v>
      </c>
      <c r="I887" t="e">
        <f>VLOOKUP(G887,网银退!C:D,2,FALSE)</f>
        <v>#N/A</v>
      </c>
    </row>
    <row r="888" spans="1:9" ht="14.25">
      <c r="A888" t="s">
        <v>7534</v>
      </c>
      <c r="B888" t="s">
        <v>7531</v>
      </c>
      <c r="C888" t="s">
        <v>11979</v>
      </c>
      <c r="D888" t="s">
        <v>11968</v>
      </c>
      <c r="E888" t="s">
        <v>7536</v>
      </c>
      <c r="F888" s="15">
        <v>996</v>
      </c>
      <c r="G888" t="str">
        <f t="shared" si="13"/>
        <v>6228463610005749319996</v>
      </c>
      <c r="H888" t="s">
        <v>198</v>
      </c>
      <c r="I888" t="e">
        <f>VLOOKUP(G888,网银退!C:D,2,FALSE)</f>
        <v>#N/A</v>
      </c>
    </row>
    <row r="889" spans="1:9" ht="14.25">
      <c r="A889" t="s">
        <v>7538</v>
      </c>
      <c r="B889" t="s">
        <v>7537</v>
      </c>
      <c r="C889" t="s">
        <v>11979</v>
      </c>
      <c r="D889" t="s">
        <v>11968</v>
      </c>
      <c r="E889" t="s">
        <v>7507</v>
      </c>
      <c r="F889" s="15">
        <v>142</v>
      </c>
      <c r="G889" t="str">
        <f t="shared" si="13"/>
        <v>6231900000050370168142</v>
      </c>
      <c r="H889" t="s">
        <v>198</v>
      </c>
      <c r="I889" t="e">
        <f>VLOOKUP(G889,网银退!C:D,2,FALSE)</f>
        <v>#N/A</v>
      </c>
    </row>
    <row r="890" spans="1:9" ht="14.25">
      <c r="A890" t="s">
        <v>7543</v>
      </c>
      <c r="B890" t="s">
        <v>7540</v>
      </c>
      <c r="C890" t="s">
        <v>11979</v>
      </c>
      <c r="D890" t="s">
        <v>11968</v>
      </c>
      <c r="E890" t="s">
        <v>7545</v>
      </c>
      <c r="F890" s="15">
        <v>240</v>
      </c>
      <c r="G890" t="str">
        <f t="shared" si="13"/>
        <v>6221807300000113717240</v>
      </c>
      <c r="H890" t="s">
        <v>198</v>
      </c>
      <c r="I890" t="e">
        <f>VLOOKUP(G890,网银退!C:D,2,FALSE)</f>
        <v>#N/A</v>
      </c>
    </row>
    <row r="891" spans="1:9" ht="14.25">
      <c r="A891" t="s">
        <v>7549</v>
      </c>
      <c r="B891" t="s">
        <v>7546</v>
      </c>
      <c r="C891" t="s">
        <v>11979</v>
      </c>
      <c r="D891" t="s">
        <v>11968</v>
      </c>
      <c r="E891" t="s">
        <v>7551</v>
      </c>
      <c r="F891" s="15">
        <v>10000</v>
      </c>
      <c r="G891" t="str">
        <f t="shared" si="13"/>
        <v>621691220177800110000</v>
      </c>
      <c r="H891" t="s">
        <v>198</v>
      </c>
      <c r="I891" t="e">
        <f>VLOOKUP(G891,网银退!C:D,2,FALSE)</f>
        <v>#N/A</v>
      </c>
    </row>
    <row r="892" spans="1:9" ht="14.25">
      <c r="A892" t="s">
        <v>7555</v>
      </c>
      <c r="B892" t="s">
        <v>7552</v>
      </c>
      <c r="C892" t="s">
        <v>11979</v>
      </c>
      <c r="D892" t="s">
        <v>11968</v>
      </c>
      <c r="E892" t="s">
        <v>7557</v>
      </c>
      <c r="F892" s="15">
        <v>1300</v>
      </c>
      <c r="G892" t="str">
        <f t="shared" si="13"/>
        <v>62148587117267371300</v>
      </c>
      <c r="H892" t="s">
        <v>198</v>
      </c>
      <c r="I892" t="e">
        <f>VLOOKUP(G892,网银退!C:D,2,FALSE)</f>
        <v>#N/A</v>
      </c>
    </row>
    <row r="893" spans="1:9" ht="14.25">
      <c r="A893" t="s">
        <v>7561</v>
      </c>
      <c r="B893" t="s">
        <v>7558</v>
      </c>
      <c r="C893" t="s">
        <v>11979</v>
      </c>
      <c r="D893" t="s">
        <v>11968</v>
      </c>
      <c r="E893" t="s">
        <v>7563</v>
      </c>
      <c r="F893" s="15">
        <v>996</v>
      </c>
      <c r="G893" t="str">
        <f t="shared" si="13"/>
        <v>6217986530000856672996</v>
      </c>
      <c r="H893" t="s">
        <v>198</v>
      </c>
      <c r="I893" t="e">
        <f>VLOOKUP(G893,网银退!C:D,2,FALSE)</f>
        <v>#N/A</v>
      </c>
    </row>
    <row r="894" spans="1:9" ht="14.25">
      <c r="A894" t="s">
        <v>7567</v>
      </c>
      <c r="B894" t="s">
        <v>7564</v>
      </c>
      <c r="C894" t="s">
        <v>11979</v>
      </c>
      <c r="D894" t="s">
        <v>11968</v>
      </c>
      <c r="E894" t="s">
        <v>7569</v>
      </c>
      <c r="F894" s="15">
        <v>500</v>
      </c>
      <c r="G894" t="str">
        <f t="shared" si="13"/>
        <v>6228483358604483072500</v>
      </c>
      <c r="H894" t="s">
        <v>198</v>
      </c>
      <c r="I894" t="e">
        <f>VLOOKUP(G894,网银退!C:D,2,FALSE)</f>
        <v>#N/A</v>
      </c>
    </row>
    <row r="895" spans="1:9" ht="14.25">
      <c r="A895" t="s">
        <v>5244</v>
      </c>
      <c r="B895" t="s">
        <v>5243</v>
      </c>
      <c r="C895" t="s">
        <v>11979</v>
      </c>
      <c r="D895" t="s">
        <v>11968</v>
      </c>
      <c r="E895" t="s">
        <v>5247</v>
      </c>
      <c r="F895" s="15">
        <v>1422</v>
      </c>
      <c r="G895" t="str">
        <f t="shared" si="13"/>
        <v>62170039000016640461422</v>
      </c>
      <c r="H895" t="s">
        <v>215</v>
      </c>
      <c r="I895" t="str">
        <f>VLOOKUP(G895,网银退!C:D,2,FALSE)</f>
        <v>20170712</v>
      </c>
    </row>
    <row r="896" spans="1:9" ht="14.25">
      <c r="A896" t="s">
        <v>7576</v>
      </c>
      <c r="B896" t="s">
        <v>7573</v>
      </c>
      <c r="C896" t="s">
        <v>11979</v>
      </c>
      <c r="D896" t="s">
        <v>11968</v>
      </c>
      <c r="E896" t="s">
        <v>7578</v>
      </c>
      <c r="F896" s="15">
        <v>4831</v>
      </c>
      <c r="G896" t="str">
        <f t="shared" si="13"/>
        <v>62170039200043014384831</v>
      </c>
      <c r="H896" t="s">
        <v>198</v>
      </c>
      <c r="I896" t="e">
        <f>VLOOKUP(G896,网银退!C:D,2,FALSE)</f>
        <v>#N/A</v>
      </c>
    </row>
    <row r="897" spans="1:9" ht="14.25">
      <c r="A897" t="s">
        <v>7580</v>
      </c>
      <c r="B897" t="s">
        <v>7579</v>
      </c>
      <c r="C897" t="s">
        <v>11979</v>
      </c>
      <c r="D897" t="s">
        <v>11968</v>
      </c>
      <c r="E897" t="s">
        <v>3207</v>
      </c>
      <c r="F897" s="15">
        <v>904</v>
      </c>
      <c r="G897" t="str">
        <f t="shared" si="13"/>
        <v>6223691380220123904</v>
      </c>
      <c r="H897" t="s">
        <v>198</v>
      </c>
      <c r="I897" t="e">
        <f>VLOOKUP(G897,网银退!C:D,2,FALSE)</f>
        <v>#N/A</v>
      </c>
    </row>
    <row r="898" spans="1:9" ht="14.25">
      <c r="A898" t="s">
        <v>7585</v>
      </c>
      <c r="B898" t="s">
        <v>7582</v>
      </c>
      <c r="C898" t="s">
        <v>11979</v>
      </c>
      <c r="D898" t="s">
        <v>11968</v>
      </c>
      <c r="E898" t="s">
        <v>7587</v>
      </c>
      <c r="F898" s="15">
        <v>496</v>
      </c>
      <c r="G898" t="str">
        <f t="shared" si="13"/>
        <v>6200581914000075910496</v>
      </c>
      <c r="H898" t="s">
        <v>198</v>
      </c>
      <c r="I898" t="e">
        <f>VLOOKUP(G898,网银退!C:D,2,FALSE)</f>
        <v>#N/A</v>
      </c>
    </row>
    <row r="899" spans="1:9" ht="14.25">
      <c r="A899" t="s">
        <v>7590</v>
      </c>
      <c r="B899" t="s">
        <v>7588</v>
      </c>
      <c r="C899" t="s">
        <v>11979</v>
      </c>
      <c r="D899" t="s">
        <v>11968</v>
      </c>
      <c r="E899" t="s">
        <v>7592</v>
      </c>
      <c r="F899" s="15">
        <v>490</v>
      </c>
      <c r="G899" t="str">
        <f t="shared" ref="G899:G962" si="14">E899&amp;F899</f>
        <v>6214858981033095490</v>
      </c>
      <c r="H899" t="s">
        <v>198</v>
      </c>
      <c r="I899" t="e">
        <f>VLOOKUP(G899,网银退!C:D,2,FALSE)</f>
        <v>#N/A</v>
      </c>
    </row>
    <row r="900" spans="1:9" ht="14.25">
      <c r="A900" t="s">
        <v>7595</v>
      </c>
      <c r="B900" t="s">
        <v>7593</v>
      </c>
      <c r="C900" t="s">
        <v>11979</v>
      </c>
      <c r="D900" t="s">
        <v>11968</v>
      </c>
      <c r="E900" t="s">
        <v>7597</v>
      </c>
      <c r="F900" s="15">
        <v>488</v>
      </c>
      <c r="G900" t="str">
        <f t="shared" si="14"/>
        <v>6212262502005924363488</v>
      </c>
      <c r="H900" t="s">
        <v>198</v>
      </c>
      <c r="I900" t="e">
        <f>VLOOKUP(G900,网银退!C:D,2,FALSE)</f>
        <v>#N/A</v>
      </c>
    </row>
    <row r="901" spans="1:9" ht="14.25">
      <c r="A901" t="s">
        <v>7601</v>
      </c>
      <c r="B901" t="s">
        <v>7598</v>
      </c>
      <c r="C901" t="s">
        <v>11979</v>
      </c>
      <c r="D901" t="s">
        <v>11968</v>
      </c>
      <c r="E901" t="s">
        <v>7603</v>
      </c>
      <c r="F901" s="15">
        <v>730</v>
      </c>
      <c r="G901" t="str">
        <f t="shared" si="14"/>
        <v>6217003860018034593730</v>
      </c>
      <c r="H901" t="s">
        <v>198</v>
      </c>
      <c r="I901" t="e">
        <f>VLOOKUP(G901,网银退!C:D,2,FALSE)</f>
        <v>#N/A</v>
      </c>
    </row>
    <row r="902" spans="1:9" ht="14.25">
      <c r="A902" t="s">
        <v>7607</v>
      </c>
      <c r="B902" t="s">
        <v>7604</v>
      </c>
      <c r="C902" t="s">
        <v>11979</v>
      </c>
      <c r="D902" t="s">
        <v>11968</v>
      </c>
      <c r="E902" t="s">
        <v>7609</v>
      </c>
      <c r="F902" s="15">
        <v>10000</v>
      </c>
      <c r="G902" t="str">
        <f t="shared" si="14"/>
        <v>521899059074911410000</v>
      </c>
      <c r="H902" t="s">
        <v>198</v>
      </c>
      <c r="I902" t="e">
        <f>VLOOKUP(G902,网银退!C:D,2,FALSE)</f>
        <v>#N/A</v>
      </c>
    </row>
    <row r="903" spans="1:9" ht="14.25">
      <c r="A903" t="s">
        <v>7611</v>
      </c>
      <c r="B903" t="s">
        <v>7610</v>
      </c>
      <c r="C903" t="s">
        <v>11979</v>
      </c>
      <c r="D903" t="s">
        <v>11968</v>
      </c>
      <c r="E903" t="s">
        <v>7613</v>
      </c>
      <c r="F903" s="15">
        <v>10000</v>
      </c>
      <c r="G903" t="str">
        <f t="shared" si="14"/>
        <v>622260059000870765310000</v>
      </c>
      <c r="H903" t="s">
        <v>198</v>
      </c>
      <c r="I903" t="e">
        <f>VLOOKUP(G903,网银退!C:D,2,FALSE)</f>
        <v>#N/A</v>
      </c>
    </row>
    <row r="904" spans="1:9" ht="14.25">
      <c r="A904" t="s">
        <v>5251</v>
      </c>
      <c r="B904" t="s">
        <v>5250</v>
      </c>
      <c r="C904" t="s">
        <v>11979</v>
      </c>
      <c r="D904" t="s">
        <v>11968</v>
      </c>
      <c r="E904" t="s">
        <v>5254</v>
      </c>
      <c r="F904" s="15">
        <v>463</v>
      </c>
      <c r="G904" t="str">
        <f t="shared" si="14"/>
        <v>6225888719882791463</v>
      </c>
      <c r="H904" t="s">
        <v>215</v>
      </c>
      <c r="I904" t="str">
        <f>VLOOKUP(G904,网银退!C:D,2,FALSE)</f>
        <v>20170712</v>
      </c>
    </row>
    <row r="905" spans="1:9" ht="14.25">
      <c r="A905" t="s">
        <v>7619</v>
      </c>
      <c r="B905" t="s">
        <v>7616</v>
      </c>
      <c r="C905" t="s">
        <v>11979</v>
      </c>
      <c r="D905" t="s">
        <v>11968</v>
      </c>
      <c r="E905" t="s">
        <v>7621</v>
      </c>
      <c r="F905" s="15">
        <v>496</v>
      </c>
      <c r="G905" t="str">
        <f t="shared" si="14"/>
        <v>6228483348216324277496</v>
      </c>
      <c r="H905" t="s">
        <v>198</v>
      </c>
      <c r="I905" t="e">
        <f>VLOOKUP(G905,网银退!C:D,2,FALSE)</f>
        <v>#N/A</v>
      </c>
    </row>
    <row r="906" spans="1:9" ht="14.25">
      <c r="A906" t="s">
        <v>7625</v>
      </c>
      <c r="B906" t="s">
        <v>7622</v>
      </c>
      <c r="C906" t="s">
        <v>11979</v>
      </c>
      <c r="D906" t="s">
        <v>11968</v>
      </c>
      <c r="E906" t="s">
        <v>7627</v>
      </c>
      <c r="F906" s="15">
        <v>485</v>
      </c>
      <c r="G906" t="str">
        <f t="shared" si="14"/>
        <v>6231900000107022226485</v>
      </c>
      <c r="H906" t="s">
        <v>198</v>
      </c>
      <c r="I906" t="e">
        <f>VLOOKUP(G906,网银退!C:D,2,FALSE)</f>
        <v>#N/A</v>
      </c>
    </row>
    <row r="907" spans="1:9" ht="14.25">
      <c r="A907" t="s">
        <v>7631</v>
      </c>
      <c r="B907" t="s">
        <v>7628</v>
      </c>
      <c r="C907" t="s">
        <v>11979</v>
      </c>
      <c r="D907" t="s">
        <v>11968</v>
      </c>
      <c r="E907" t="s">
        <v>7633</v>
      </c>
      <c r="F907" s="15">
        <v>85</v>
      </c>
      <c r="G907" t="str">
        <f t="shared" si="14"/>
        <v>621779000107633898385</v>
      </c>
      <c r="H907" t="s">
        <v>198</v>
      </c>
      <c r="I907" t="e">
        <f>VLOOKUP(G907,网银退!C:D,2,FALSE)</f>
        <v>#N/A</v>
      </c>
    </row>
    <row r="908" spans="1:9" ht="14.25">
      <c r="A908" t="s">
        <v>7637</v>
      </c>
      <c r="B908" t="s">
        <v>7634</v>
      </c>
      <c r="C908" t="s">
        <v>11979</v>
      </c>
      <c r="D908" t="s">
        <v>11968</v>
      </c>
      <c r="E908" t="s">
        <v>7639</v>
      </c>
      <c r="F908" s="15">
        <v>8000</v>
      </c>
      <c r="G908" t="str">
        <f t="shared" si="14"/>
        <v>62319000000413623578000</v>
      </c>
      <c r="H908" t="s">
        <v>198</v>
      </c>
      <c r="I908" t="e">
        <f>VLOOKUP(G908,网银退!C:D,2,FALSE)</f>
        <v>#N/A</v>
      </c>
    </row>
    <row r="909" spans="1:9" ht="14.25">
      <c r="A909" t="s">
        <v>7643</v>
      </c>
      <c r="B909" t="s">
        <v>7640</v>
      </c>
      <c r="C909" t="s">
        <v>11979</v>
      </c>
      <c r="D909" t="s">
        <v>11968</v>
      </c>
      <c r="E909" t="s">
        <v>7645</v>
      </c>
      <c r="F909" s="15">
        <v>44</v>
      </c>
      <c r="G909" t="str">
        <f t="shared" si="14"/>
        <v>621226250202120750444</v>
      </c>
      <c r="H909" t="s">
        <v>198</v>
      </c>
      <c r="I909" t="e">
        <f>VLOOKUP(G909,网银退!C:D,2,FALSE)</f>
        <v>#N/A</v>
      </c>
    </row>
    <row r="910" spans="1:9" ht="14.25">
      <c r="A910" t="s">
        <v>7649</v>
      </c>
      <c r="B910" t="s">
        <v>7646</v>
      </c>
      <c r="C910" t="s">
        <v>11979</v>
      </c>
      <c r="D910" t="s">
        <v>11968</v>
      </c>
      <c r="E910" t="s">
        <v>7645</v>
      </c>
      <c r="F910" s="15">
        <v>100</v>
      </c>
      <c r="G910" t="str">
        <f t="shared" si="14"/>
        <v>6212262502021207504100</v>
      </c>
      <c r="H910" t="s">
        <v>198</v>
      </c>
      <c r="I910" t="e">
        <f>VLOOKUP(G910,网银退!C:D,2,FALSE)</f>
        <v>#N/A</v>
      </c>
    </row>
    <row r="911" spans="1:9" ht="14.25">
      <c r="A911" t="s">
        <v>7654</v>
      </c>
      <c r="B911" t="s">
        <v>7651</v>
      </c>
      <c r="C911" t="s">
        <v>11979</v>
      </c>
      <c r="D911" t="s">
        <v>11968</v>
      </c>
      <c r="E911" t="s">
        <v>7656</v>
      </c>
      <c r="F911" s="15">
        <v>10090</v>
      </c>
      <c r="G911" t="str">
        <f t="shared" si="14"/>
        <v>622893000116423194010090</v>
      </c>
      <c r="H911" t="s">
        <v>198</v>
      </c>
      <c r="I911" t="e">
        <f>VLOOKUP(G911,网银退!C:D,2,FALSE)</f>
        <v>#N/A</v>
      </c>
    </row>
    <row r="912" spans="1:9" ht="14.25">
      <c r="A912" t="s">
        <v>7660</v>
      </c>
      <c r="B912" t="s">
        <v>7657</v>
      </c>
      <c r="C912" t="s">
        <v>11979</v>
      </c>
      <c r="D912" t="s">
        <v>11968</v>
      </c>
      <c r="E912" t="s">
        <v>7662</v>
      </c>
      <c r="F912" s="15">
        <v>71</v>
      </c>
      <c r="G912" t="str">
        <f t="shared" si="14"/>
        <v>622609655702222871</v>
      </c>
      <c r="H912" t="s">
        <v>198</v>
      </c>
      <c r="I912" t="e">
        <f>VLOOKUP(G912,网银退!C:D,2,FALSE)</f>
        <v>#N/A</v>
      </c>
    </row>
    <row r="913" spans="1:9" ht="14.25">
      <c r="A913" t="s">
        <v>7666</v>
      </c>
      <c r="B913" t="s">
        <v>7663</v>
      </c>
      <c r="C913" t="s">
        <v>11979</v>
      </c>
      <c r="D913" t="s">
        <v>11968</v>
      </c>
      <c r="E913" t="s">
        <v>7668</v>
      </c>
      <c r="F913" s="15">
        <v>814</v>
      </c>
      <c r="G913" t="str">
        <f t="shared" si="14"/>
        <v>6217003860007737032814</v>
      </c>
      <c r="H913" t="s">
        <v>198</v>
      </c>
      <c r="I913" t="e">
        <f>VLOOKUP(G913,网银退!C:D,2,FALSE)</f>
        <v>#N/A</v>
      </c>
    </row>
    <row r="914" spans="1:9" ht="14.25">
      <c r="A914" t="s">
        <v>7672</v>
      </c>
      <c r="B914" t="s">
        <v>7669</v>
      </c>
      <c r="C914" t="s">
        <v>11979</v>
      </c>
      <c r="D914" t="s">
        <v>11968</v>
      </c>
      <c r="E914" t="s">
        <v>7674</v>
      </c>
      <c r="F914" s="15">
        <v>500</v>
      </c>
      <c r="G914" t="str">
        <f t="shared" si="14"/>
        <v>6223691532647348500</v>
      </c>
      <c r="H914" t="s">
        <v>198</v>
      </c>
      <c r="I914" t="e">
        <f>VLOOKUP(G914,网银退!C:D,2,FALSE)</f>
        <v>#N/A</v>
      </c>
    </row>
    <row r="915" spans="1:9" ht="14.25">
      <c r="A915" t="s">
        <v>7678</v>
      </c>
      <c r="B915" t="s">
        <v>7675</v>
      </c>
      <c r="C915" t="s">
        <v>11979</v>
      </c>
      <c r="D915" t="s">
        <v>11968</v>
      </c>
      <c r="E915" t="s">
        <v>7680</v>
      </c>
      <c r="F915" s="15">
        <v>670</v>
      </c>
      <c r="G915" t="str">
        <f t="shared" si="14"/>
        <v>6231900000110618556670</v>
      </c>
      <c r="H915" t="s">
        <v>198</v>
      </c>
      <c r="I915" t="e">
        <f>VLOOKUP(G915,网银退!C:D,2,FALSE)</f>
        <v>#N/A</v>
      </c>
    </row>
    <row r="916" spans="1:9" ht="14.25">
      <c r="A916" t="s">
        <v>7684</v>
      </c>
      <c r="B916" t="s">
        <v>7681</v>
      </c>
      <c r="C916" t="s">
        <v>11979</v>
      </c>
      <c r="D916" t="s">
        <v>11968</v>
      </c>
      <c r="E916" t="s">
        <v>7686</v>
      </c>
      <c r="F916" s="15">
        <v>874</v>
      </c>
      <c r="G916" t="str">
        <f t="shared" si="14"/>
        <v>4349100595284480874</v>
      </c>
      <c r="H916" t="s">
        <v>198</v>
      </c>
      <c r="I916" t="e">
        <f>VLOOKUP(G916,网银退!C:D,2,FALSE)</f>
        <v>#N/A</v>
      </c>
    </row>
    <row r="917" spans="1:9" ht="14.25">
      <c r="A917" t="s">
        <v>5259</v>
      </c>
      <c r="B917" t="s">
        <v>5258</v>
      </c>
      <c r="C917" t="s">
        <v>11980</v>
      </c>
      <c r="D917" t="s">
        <v>11968</v>
      </c>
      <c r="E917" t="s">
        <v>5262</v>
      </c>
      <c r="F917" s="15">
        <v>1129</v>
      </c>
      <c r="G917" t="str">
        <f t="shared" si="14"/>
        <v>62170039300005641601129</v>
      </c>
      <c r="H917" t="s">
        <v>215</v>
      </c>
      <c r="I917" t="str">
        <f>VLOOKUP(G917,网银退!C:D,2,FALSE)</f>
        <v>20170713</v>
      </c>
    </row>
    <row r="918" spans="1:9" ht="14.25">
      <c r="A918" t="s">
        <v>7692</v>
      </c>
      <c r="B918" t="s">
        <v>7689</v>
      </c>
      <c r="C918" t="s">
        <v>11980</v>
      </c>
      <c r="D918" t="s">
        <v>11968</v>
      </c>
      <c r="E918" t="s">
        <v>7694</v>
      </c>
      <c r="F918" s="15">
        <v>296</v>
      </c>
      <c r="G918" t="str">
        <f t="shared" si="14"/>
        <v>4392258320933460296</v>
      </c>
      <c r="H918" t="s">
        <v>198</v>
      </c>
      <c r="I918" t="e">
        <f>VLOOKUP(G918,网银退!C:D,2,FALSE)</f>
        <v>#N/A</v>
      </c>
    </row>
    <row r="919" spans="1:9" ht="14.25">
      <c r="A919" t="s">
        <v>7698</v>
      </c>
      <c r="B919" t="s">
        <v>7695</v>
      </c>
      <c r="C919" t="s">
        <v>11980</v>
      </c>
      <c r="D919" t="s">
        <v>11968</v>
      </c>
      <c r="E919" t="s">
        <v>7700</v>
      </c>
      <c r="F919" s="15">
        <v>96</v>
      </c>
      <c r="G919" t="str">
        <f t="shared" si="14"/>
        <v>621723251000003002596</v>
      </c>
      <c r="H919" t="s">
        <v>198</v>
      </c>
      <c r="I919" t="e">
        <f>VLOOKUP(G919,网银退!C:D,2,FALSE)</f>
        <v>#N/A</v>
      </c>
    </row>
    <row r="920" spans="1:9" ht="14.25">
      <c r="A920" t="s">
        <v>5266</v>
      </c>
      <c r="B920" t="s">
        <v>5265</v>
      </c>
      <c r="C920" t="s">
        <v>11980</v>
      </c>
      <c r="D920" t="s">
        <v>11968</v>
      </c>
      <c r="E920" t="s">
        <v>5269</v>
      </c>
      <c r="F920" s="15">
        <v>128</v>
      </c>
      <c r="G920" t="str">
        <f t="shared" si="14"/>
        <v>6214838718892088128</v>
      </c>
      <c r="H920" t="s">
        <v>215</v>
      </c>
      <c r="I920" t="str">
        <f>VLOOKUP(G920,网银退!C:D,2,FALSE)</f>
        <v>20170713</v>
      </c>
    </row>
    <row r="921" spans="1:9" ht="14.25">
      <c r="A921" t="s">
        <v>5290</v>
      </c>
      <c r="B921" t="s">
        <v>5289</v>
      </c>
      <c r="C921" t="s">
        <v>11980</v>
      </c>
      <c r="D921" t="s">
        <v>11968</v>
      </c>
      <c r="E921" t="s">
        <v>5292</v>
      </c>
      <c r="F921" s="15">
        <v>860</v>
      </c>
      <c r="G921" t="str">
        <f t="shared" si="14"/>
        <v>6229023223123104860</v>
      </c>
      <c r="H921" t="s">
        <v>215</v>
      </c>
      <c r="I921" t="str">
        <f>VLOOKUP(G921,网银退!C:D,2,FALSE)</f>
        <v>20170713</v>
      </c>
    </row>
    <row r="922" spans="1:9" ht="14.25">
      <c r="A922" t="s">
        <v>5277</v>
      </c>
      <c r="B922" t="s">
        <v>5276</v>
      </c>
      <c r="C922" t="s">
        <v>11980</v>
      </c>
      <c r="D922" t="s">
        <v>11968</v>
      </c>
      <c r="E922" t="s">
        <v>3485</v>
      </c>
      <c r="F922" s="15">
        <v>280</v>
      </c>
      <c r="G922" t="str">
        <f t="shared" si="14"/>
        <v>6222520599293061280</v>
      </c>
      <c r="H922" t="s">
        <v>215</v>
      </c>
      <c r="I922" t="str">
        <f>VLOOKUP(G922,网银退!C:D,2,FALSE)</f>
        <v>20170713</v>
      </c>
    </row>
    <row r="923" spans="1:9" ht="14.25">
      <c r="A923" t="s">
        <v>5273</v>
      </c>
      <c r="B923" t="s">
        <v>5272</v>
      </c>
      <c r="C923" t="s">
        <v>11980</v>
      </c>
      <c r="D923" t="s">
        <v>11968</v>
      </c>
      <c r="E923" t="s">
        <v>3732</v>
      </c>
      <c r="F923" s="15">
        <v>400</v>
      </c>
      <c r="G923" t="str">
        <f t="shared" si="14"/>
        <v>6231900020016464236400</v>
      </c>
      <c r="H923" t="s">
        <v>215</v>
      </c>
      <c r="I923" t="str">
        <f>VLOOKUP(G923,网银退!C:D,2,FALSE)</f>
        <v>20170706</v>
      </c>
    </row>
    <row r="924" spans="1:9" ht="14.25">
      <c r="A924" t="s">
        <v>7711</v>
      </c>
      <c r="B924" t="s">
        <v>7708</v>
      </c>
      <c r="C924" t="s">
        <v>11980</v>
      </c>
      <c r="D924" t="s">
        <v>11968</v>
      </c>
      <c r="E924" t="s">
        <v>7713</v>
      </c>
      <c r="F924" s="15">
        <v>247</v>
      </c>
      <c r="G924" t="str">
        <f t="shared" si="14"/>
        <v>6228480868633265574247</v>
      </c>
      <c r="H924" t="s">
        <v>198</v>
      </c>
      <c r="I924" t="e">
        <f>VLOOKUP(G924,网银退!C:D,2,FALSE)</f>
        <v>#N/A</v>
      </c>
    </row>
    <row r="925" spans="1:9" ht="14.25">
      <c r="A925" t="s">
        <v>7717</v>
      </c>
      <c r="B925" t="s">
        <v>7714</v>
      </c>
      <c r="C925" t="s">
        <v>11980</v>
      </c>
      <c r="D925" t="s">
        <v>11968</v>
      </c>
      <c r="E925" t="s">
        <v>7719</v>
      </c>
      <c r="F925" s="15">
        <v>1068</v>
      </c>
      <c r="G925" t="str">
        <f t="shared" si="14"/>
        <v>62220225020029108111068</v>
      </c>
      <c r="H925" t="s">
        <v>198</v>
      </c>
      <c r="I925" t="e">
        <f>VLOOKUP(G925,网银退!C:D,2,FALSE)</f>
        <v>#N/A</v>
      </c>
    </row>
    <row r="926" spans="1:9" ht="14.25">
      <c r="A926" t="s">
        <v>7723</v>
      </c>
      <c r="B926" t="s">
        <v>7720</v>
      </c>
      <c r="C926" t="s">
        <v>11980</v>
      </c>
      <c r="D926" t="s">
        <v>11968</v>
      </c>
      <c r="E926" t="s">
        <v>7725</v>
      </c>
      <c r="F926" s="15">
        <v>8900</v>
      </c>
      <c r="G926" t="str">
        <f t="shared" si="14"/>
        <v>62292245005691068900</v>
      </c>
      <c r="H926" t="s">
        <v>198</v>
      </c>
      <c r="I926" t="e">
        <f>VLOOKUP(G926,网银退!C:D,2,FALSE)</f>
        <v>#N/A</v>
      </c>
    </row>
    <row r="927" spans="1:9" ht="14.25">
      <c r="A927" t="s">
        <v>7729</v>
      </c>
      <c r="B927" t="s">
        <v>7726</v>
      </c>
      <c r="C927" t="s">
        <v>11980</v>
      </c>
      <c r="D927" t="s">
        <v>11968</v>
      </c>
      <c r="E927" t="s">
        <v>7731</v>
      </c>
      <c r="F927" s="15">
        <v>6400</v>
      </c>
      <c r="G927" t="str">
        <f t="shared" si="14"/>
        <v>62225205881303166400</v>
      </c>
      <c r="H927" t="s">
        <v>198</v>
      </c>
      <c r="I927" t="e">
        <f>VLOOKUP(G927,网银退!C:D,2,FALSE)</f>
        <v>#N/A</v>
      </c>
    </row>
    <row r="928" spans="1:9" ht="14.25">
      <c r="A928" t="s">
        <v>7735</v>
      </c>
      <c r="B928" t="s">
        <v>7732</v>
      </c>
      <c r="C928" t="s">
        <v>11980</v>
      </c>
      <c r="D928" t="s">
        <v>11968</v>
      </c>
      <c r="E928" t="s">
        <v>7737</v>
      </c>
      <c r="F928" s="15">
        <v>4988</v>
      </c>
      <c r="G928" t="str">
        <f t="shared" si="14"/>
        <v>62146001800131822794988</v>
      </c>
      <c r="H928" t="s">
        <v>198</v>
      </c>
      <c r="I928" t="e">
        <f>VLOOKUP(G928,网银退!C:D,2,FALSE)</f>
        <v>#N/A</v>
      </c>
    </row>
    <row r="929" spans="1:9" ht="14.25">
      <c r="A929" t="s">
        <v>7741</v>
      </c>
      <c r="B929" t="s">
        <v>7738</v>
      </c>
      <c r="C929" t="s">
        <v>11980</v>
      </c>
      <c r="D929" t="s">
        <v>11968</v>
      </c>
      <c r="E929" t="s">
        <v>7306</v>
      </c>
      <c r="F929" s="15">
        <v>98</v>
      </c>
      <c r="G929" t="str">
        <f t="shared" si="14"/>
        <v>621485871391512298</v>
      </c>
      <c r="H929" t="s">
        <v>198</v>
      </c>
      <c r="I929" t="e">
        <f>VLOOKUP(G929,网银退!C:D,2,FALSE)</f>
        <v>#N/A</v>
      </c>
    </row>
    <row r="930" spans="1:9" ht="14.25">
      <c r="A930" t="s">
        <v>7746</v>
      </c>
      <c r="B930" t="s">
        <v>7743</v>
      </c>
      <c r="C930" t="s">
        <v>11980</v>
      </c>
      <c r="D930" t="s">
        <v>11968</v>
      </c>
      <c r="E930" t="s">
        <v>7748</v>
      </c>
      <c r="F930" s="15">
        <v>100</v>
      </c>
      <c r="G930" t="str">
        <f t="shared" si="14"/>
        <v>6210178002008482615100</v>
      </c>
      <c r="H930" t="s">
        <v>198</v>
      </c>
      <c r="I930" t="e">
        <f>VLOOKUP(G930,网银退!C:D,2,FALSE)</f>
        <v>#N/A</v>
      </c>
    </row>
    <row r="931" spans="1:9" ht="14.25">
      <c r="A931" t="s">
        <v>7752</v>
      </c>
      <c r="B931" t="s">
        <v>7749</v>
      </c>
      <c r="C931" t="s">
        <v>11980</v>
      </c>
      <c r="D931" t="s">
        <v>11968</v>
      </c>
      <c r="E931" t="s">
        <v>7754</v>
      </c>
      <c r="F931" s="15">
        <v>350</v>
      </c>
      <c r="G931" t="str">
        <f t="shared" si="14"/>
        <v>4392260027151503350</v>
      </c>
      <c r="H931" t="s">
        <v>198</v>
      </c>
      <c r="I931" t="e">
        <f>VLOOKUP(G931,网银退!C:D,2,FALSE)</f>
        <v>#N/A</v>
      </c>
    </row>
    <row r="932" spans="1:9" ht="14.25">
      <c r="A932" t="s">
        <v>7758</v>
      </c>
      <c r="B932" t="s">
        <v>7755</v>
      </c>
      <c r="C932" t="s">
        <v>11980</v>
      </c>
      <c r="D932" t="s">
        <v>11968</v>
      </c>
      <c r="E932" t="s">
        <v>7760</v>
      </c>
      <c r="F932" s="15">
        <v>8000</v>
      </c>
      <c r="G932" t="str">
        <f t="shared" si="14"/>
        <v>62319000001248473408000</v>
      </c>
      <c r="H932" t="s">
        <v>198</v>
      </c>
      <c r="I932" t="e">
        <f>VLOOKUP(G932,网银退!C:D,2,FALSE)</f>
        <v>#N/A</v>
      </c>
    </row>
    <row r="933" spans="1:9" ht="14.25">
      <c r="A933" t="s">
        <v>7764</v>
      </c>
      <c r="B933" t="s">
        <v>7761</v>
      </c>
      <c r="C933" t="s">
        <v>11980</v>
      </c>
      <c r="D933" t="s">
        <v>11968</v>
      </c>
      <c r="E933" t="s">
        <v>7766</v>
      </c>
      <c r="F933" s="15">
        <v>20</v>
      </c>
      <c r="G933" t="str">
        <f t="shared" si="14"/>
        <v>623091069900702852020</v>
      </c>
      <c r="H933" t="s">
        <v>198</v>
      </c>
      <c r="I933" t="e">
        <f>VLOOKUP(G933,网银退!C:D,2,FALSE)</f>
        <v>#N/A</v>
      </c>
    </row>
    <row r="934" spans="1:9" ht="14.25">
      <c r="A934" t="s">
        <v>5283</v>
      </c>
      <c r="B934" t="s">
        <v>5282</v>
      </c>
      <c r="C934" t="s">
        <v>11980</v>
      </c>
      <c r="D934" t="s">
        <v>11968</v>
      </c>
      <c r="E934" t="s">
        <v>5286</v>
      </c>
      <c r="F934" s="15">
        <v>192</v>
      </c>
      <c r="G934" t="str">
        <f t="shared" si="14"/>
        <v>6221550790798148192</v>
      </c>
      <c r="H934" t="s">
        <v>215</v>
      </c>
      <c r="I934" t="str">
        <f>VLOOKUP(G934,网银退!C:D,2,FALSE)</f>
        <v>20170713</v>
      </c>
    </row>
    <row r="935" spans="1:9" ht="14.25">
      <c r="A935" t="s">
        <v>7772</v>
      </c>
      <c r="B935" t="s">
        <v>7769</v>
      </c>
      <c r="C935" t="s">
        <v>11980</v>
      </c>
      <c r="D935" t="s">
        <v>11968</v>
      </c>
      <c r="E935" t="s">
        <v>7774</v>
      </c>
      <c r="F935" s="15">
        <v>418</v>
      </c>
      <c r="G935" t="str">
        <f t="shared" si="14"/>
        <v>6222082502007269780418</v>
      </c>
      <c r="H935" t="s">
        <v>198</v>
      </c>
      <c r="I935" t="e">
        <f>VLOOKUP(G935,网银退!C:D,2,FALSE)</f>
        <v>#N/A</v>
      </c>
    </row>
    <row r="936" spans="1:9" ht="14.25">
      <c r="A936" t="s">
        <v>7778</v>
      </c>
      <c r="B936" t="s">
        <v>7775</v>
      </c>
      <c r="C936" t="s">
        <v>11980</v>
      </c>
      <c r="D936" t="s">
        <v>11968</v>
      </c>
      <c r="E936" t="s">
        <v>7780</v>
      </c>
      <c r="F936" s="15">
        <v>1945</v>
      </c>
      <c r="G936" t="str">
        <f t="shared" si="14"/>
        <v>62170038600346472121945</v>
      </c>
      <c r="H936" t="s">
        <v>198</v>
      </c>
      <c r="I936" t="e">
        <f>VLOOKUP(G936,网银退!C:D,2,FALSE)</f>
        <v>#N/A</v>
      </c>
    </row>
    <row r="937" spans="1:9" ht="14.25">
      <c r="A937" t="s">
        <v>7784</v>
      </c>
      <c r="B937" t="s">
        <v>7781</v>
      </c>
      <c r="C937" t="s">
        <v>11980</v>
      </c>
      <c r="D937" t="s">
        <v>11968</v>
      </c>
      <c r="E937" t="s">
        <v>7786</v>
      </c>
      <c r="F937" s="15">
        <v>56</v>
      </c>
      <c r="G937" t="str">
        <f t="shared" si="14"/>
        <v>621700385000039985656</v>
      </c>
      <c r="H937" t="s">
        <v>198</v>
      </c>
      <c r="I937" t="e">
        <f>VLOOKUP(G937,网银退!C:D,2,FALSE)</f>
        <v>#N/A</v>
      </c>
    </row>
    <row r="938" spans="1:9" ht="14.25">
      <c r="A938" t="s">
        <v>7790</v>
      </c>
      <c r="B938" t="s">
        <v>7787</v>
      </c>
      <c r="C938" t="s">
        <v>11980</v>
      </c>
      <c r="D938" t="s">
        <v>11968</v>
      </c>
      <c r="E938" t="s">
        <v>7792</v>
      </c>
      <c r="F938" s="15">
        <v>1066</v>
      </c>
      <c r="G938" t="str">
        <f t="shared" si="14"/>
        <v>62257687568132321066</v>
      </c>
      <c r="H938" t="s">
        <v>198</v>
      </c>
      <c r="I938" t="e">
        <f>VLOOKUP(G938,网银退!C:D,2,FALSE)</f>
        <v>#N/A</v>
      </c>
    </row>
    <row r="939" spans="1:9" ht="14.25">
      <c r="A939" t="s">
        <v>7796</v>
      </c>
      <c r="B939" t="s">
        <v>7793</v>
      </c>
      <c r="C939" t="s">
        <v>11980</v>
      </c>
      <c r="D939" t="s">
        <v>11968</v>
      </c>
      <c r="E939" t="s">
        <v>7798</v>
      </c>
      <c r="F939" s="15">
        <v>292</v>
      </c>
      <c r="G939" t="str">
        <f t="shared" si="14"/>
        <v>6223691595343611292</v>
      </c>
      <c r="H939" t="s">
        <v>198</v>
      </c>
      <c r="I939" t="e">
        <f>VLOOKUP(G939,网银退!C:D,2,FALSE)</f>
        <v>#N/A</v>
      </c>
    </row>
    <row r="940" spans="1:9" ht="14.25">
      <c r="A940" t="s">
        <v>5296</v>
      </c>
      <c r="B940" t="s">
        <v>5295</v>
      </c>
      <c r="C940" t="s">
        <v>11980</v>
      </c>
      <c r="D940" t="s">
        <v>11968</v>
      </c>
      <c r="E940" t="s">
        <v>5299</v>
      </c>
      <c r="F940" s="15">
        <v>312</v>
      </c>
      <c r="G940" t="str">
        <f t="shared" si="14"/>
        <v>6210178002004649514312</v>
      </c>
      <c r="H940" t="s">
        <v>215</v>
      </c>
      <c r="I940" t="str">
        <f>VLOOKUP(G940,网银退!C:D,2,FALSE)</f>
        <v>20170713</v>
      </c>
    </row>
    <row r="941" spans="1:9" ht="14.25">
      <c r="A941" t="s">
        <v>7803</v>
      </c>
      <c r="B941" t="s">
        <v>7801</v>
      </c>
      <c r="C941" t="s">
        <v>11980</v>
      </c>
      <c r="D941" t="s">
        <v>11968</v>
      </c>
      <c r="E941" t="s">
        <v>6830</v>
      </c>
      <c r="F941" s="15">
        <v>454</v>
      </c>
      <c r="G941" t="str">
        <f t="shared" si="14"/>
        <v>6217862700001656822454</v>
      </c>
      <c r="H941" t="s">
        <v>198</v>
      </c>
      <c r="I941" t="e">
        <f>VLOOKUP(G941,网银退!C:D,2,FALSE)</f>
        <v>#N/A</v>
      </c>
    </row>
    <row r="942" spans="1:9" ht="14.25">
      <c r="A942" t="s">
        <v>7808</v>
      </c>
      <c r="B942" t="s">
        <v>7805</v>
      </c>
      <c r="C942" t="s">
        <v>11980</v>
      </c>
      <c r="D942" t="s">
        <v>11968</v>
      </c>
      <c r="E942" t="s">
        <v>7810</v>
      </c>
      <c r="F942" s="15">
        <v>9241</v>
      </c>
      <c r="G942" t="str">
        <f t="shared" si="14"/>
        <v>62284511900116958189241</v>
      </c>
      <c r="H942" t="s">
        <v>198</v>
      </c>
      <c r="I942" t="e">
        <f>VLOOKUP(G942,网银退!C:D,2,FALSE)</f>
        <v>#N/A</v>
      </c>
    </row>
    <row r="943" spans="1:9" ht="14.25">
      <c r="A943" t="s">
        <v>7814</v>
      </c>
      <c r="B943" t="s">
        <v>7811</v>
      </c>
      <c r="C943" t="s">
        <v>11980</v>
      </c>
      <c r="D943" t="s">
        <v>11968</v>
      </c>
      <c r="E943" t="s">
        <v>7816</v>
      </c>
      <c r="F943" s="15">
        <v>1779</v>
      </c>
      <c r="G943" t="str">
        <f t="shared" si="14"/>
        <v>62220825090000045361779</v>
      </c>
      <c r="H943" t="s">
        <v>198</v>
      </c>
      <c r="I943" t="e">
        <f>VLOOKUP(G943,网银退!C:D,2,FALSE)</f>
        <v>#N/A</v>
      </c>
    </row>
    <row r="944" spans="1:9" ht="14.25">
      <c r="A944" t="s">
        <v>7820</v>
      </c>
      <c r="B944" t="s">
        <v>7817</v>
      </c>
      <c r="C944" t="s">
        <v>11980</v>
      </c>
      <c r="D944" t="s">
        <v>11968</v>
      </c>
      <c r="E944" t="s">
        <v>7822</v>
      </c>
      <c r="F944" s="15">
        <v>3172</v>
      </c>
      <c r="G944" t="str">
        <f t="shared" si="14"/>
        <v>62284804358389028703172</v>
      </c>
      <c r="H944" t="s">
        <v>198</v>
      </c>
      <c r="I944" t="e">
        <f>VLOOKUP(G944,网银退!C:D,2,FALSE)</f>
        <v>#N/A</v>
      </c>
    </row>
    <row r="945" spans="1:9" ht="14.25">
      <c r="A945" t="s">
        <v>7826</v>
      </c>
      <c r="B945" t="s">
        <v>7823</v>
      </c>
      <c r="C945" t="s">
        <v>11980</v>
      </c>
      <c r="D945" t="s">
        <v>11968</v>
      </c>
      <c r="E945" t="s">
        <v>7828</v>
      </c>
      <c r="F945" s="15">
        <v>1900</v>
      </c>
      <c r="G945" t="str">
        <f t="shared" si="14"/>
        <v>62220600245008141900</v>
      </c>
      <c r="H945" t="s">
        <v>198</v>
      </c>
      <c r="I945" t="e">
        <f>VLOOKUP(G945,网银退!C:D,2,FALSE)</f>
        <v>#N/A</v>
      </c>
    </row>
    <row r="946" spans="1:9" ht="14.25">
      <c r="A946" t="s">
        <v>5303</v>
      </c>
      <c r="B946" t="s">
        <v>5302</v>
      </c>
      <c r="C946" t="s">
        <v>11980</v>
      </c>
      <c r="D946" t="s">
        <v>11968</v>
      </c>
      <c r="E946" t="s">
        <v>5306</v>
      </c>
      <c r="F946" s="15">
        <v>267</v>
      </c>
      <c r="G946" t="str">
        <f t="shared" si="14"/>
        <v>6228483860598362212267</v>
      </c>
      <c r="H946" t="s">
        <v>215</v>
      </c>
      <c r="I946" t="str">
        <f>VLOOKUP(G946,网银退!C:D,2,FALSE)</f>
        <v>20170713</v>
      </c>
    </row>
    <row r="947" spans="1:9" ht="14.25">
      <c r="A947" t="s">
        <v>7834</v>
      </c>
      <c r="B947" t="s">
        <v>7831</v>
      </c>
      <c r="C947" t="s">
        <v>11980</v>
      </c>
      <c r="D947" t="s">
        <v>11968</v>
      </c>
      <c r="E947" t="s">
        <v>7836</v>
      </c>
      <c r="F947" s="15">
        <v>406</v>
      </c>
      <c r="G947" t="str">
        <f t="shared" si="14"/>
        <v>6231900000015488766406</v>
      </c>
      <c r="H947" t="s">
        <v>198</v>
      </c>
      <c r="I947" t="e">
        <f>VLOOKUP(G947,网银退!C:D,2,FALSE)</f>
        <v>#N/A</v>
      </c>
    </row>
    <row r="948" spans="1:9" ht="14.25">
      <c r="A948" t="s">
        <v>7840</v>
      </c>
      <c r="B948" t="s">
        <v>7837</v>
      </c>
      <c r="C948" t="s">
        <v>11980</v>
      </c>
      <c r="D948" t="s">
        <v>11968</v>
      </c>
      <c r="E948" t="s">
        <v>7842</v>
      </c>
      <c r="F948" s="15">
        <v>1900</v>
      </c>
      <c r="G948" t="str">
        <f t="shared" si="14"/>
        <v>62122625020226058211900</v>
      </c>
      <c r="H948" t="s">
        <v>198</v>
      </c>
      <c r="I948" t="e">
        <f>VLOOKUP(G948,网银退!C:D,2,FALSE)</f>
        <v>#N/A</v>
      </c>
    </row>
    <row r="949" spans="1:9" ht="14.25">
      <c r="A949" t="s">
        <v>7846</v>
      </c>
      <c r="B949" t="s">
        <v>7843</v>
      </c>
      <c r="C949" t="s">
        <v>11980</v>
      </c>
      <c r="D949" t="s">
        <v>11968</v>
      </c>
      <c r="E949" t="s">
        <v>7848</v>
      </c>
      <c r="F949" s="15">
        <v>2976</v>
      </c>
      <c r="G949" t="str">
        <f t="shared" si="14"/>
        <v>62122625080001484522976</v>
      </c>
      <c r="H949" t="s">
        <v>198</v>
      </c>
      <c r="I949" t="e">
        <f>VLOOKUP(G949,网银退!C:D,2,FALSE)</f>
        <v>#N/A</v>
      </c>
    </row>
    <row r="950" spans="1:9" ht="14.25">
      <c r="A950" t="s">
        <v>5321</v>
      </c>
      <c r="B950" t="s">
        <v>5320</v>
      </c>
      <c r="C950" t="s">
        <v>11980</v>
      </c>
      <c r="D950" t="s">
        <v>11968</v>
      </c>
      <c r="E950" t="s">
        <v>5324</v>
      </c>
      <c r="F950" s="15">
        <v>900</v>
      </c>
      <c r="G950" t="str">
        <f t="shared" si="14"/>
        <v>6217997070002877530900</v>
      </c>
      <c r="H950" t="s">
        <v>215</v>
      </c>
      <c r="I950" t="str">
        <f>VLOOKUP(G950,网银退!C:D,2,FALSE)</f>
        <v>20170713</v>
      </c>
    </row>
    <row r="951" spans="1:9" ht="14.25">
      <c r="A951" t="s">
        <v>7854</v>
      </c>
      <c r="B951" t="s">
        <v>7851</v>
      </c>
      <c r="C951" t="s">
        <v>11980</v>
      </c>
      <c r="D951" t="s">
        <v>11968</v>
      </c>
      <c r="E951" t="s">
        <v>7856</v>
      </c>
      <c r="F951" s="15">
        <v>800</v>
      </c>
      <c r="G951" t="str">
        <f t="shared" si="14"/>
        <v>6231900000061846123800</v>
      </c>
      <c r="H951" t="s">
        <v>198</v>
      </c>
      <c r="I951" t="e">
        <f>VLOOKUP(G951,网银退!C:D,2,FALSE)</f>
        <v>#N/A</v>
      </c>
    </row>
    <row r="952" spans="1:9" ht="14.25">
      <c r="A952" t="s">
        <v>7860</v>
      </c>
      <c r="B952" t="s">
        <v>7857</v>
      </c>
      <c r="C952" t="s">
        <v>11980</v>
      </c>
      <c r="D952" t="s">
        <v>11968</v>
      </c>
      <c r="E952" t="s">
        <v>7862</v>
      </c>
      <c r="F952" s="15">
        <v>338</v>
      </c>
      <c r="G952" t="str">
        <f t="shared" si="14"/>
        <v>6231900000117042925338</v>
      </c>
      <c r="H952" t="s">
        <v>198</v>
      </c>
      <c r="I952" t="e">
        <f>VLOOKUP(G952,网银退!C:D,2,FALSE)</f>
        <v>#N/A</v>
      </c>
    </row>
    <row r="953" spans="1:9" ht="14.25">
      <c r="A953" t="s">
        <v>5310</v>
      </c>
      <c r="B953" t="s">
        <v>5309</v>
      </c>
      <c r="C953" t="s">
        <v>11980</v>
      </c>
      <c r="D953" t="s">
        <v>11968</v>
      </c>
      <c r="E953" t="s">
        <v>5219</v>
      </c>
      <c r="F953" s="15">
        <v>1000</v>
      </c>
      <c r="G953" t="str">
        <f t="shared" si="14"/>
        <v>62284811907607794111000</v>
      </c>
      <c r="H953" t="s">
        <v>215</v>
      </c>
      <c r="I953" t="str">
        <f>VLOOKUP(G953,网银退!C:D,2,FALSE)</f>
        <v>20170712</v>
      </c>
    </row>
    <row r="954" spans="1:9" ht="14.25">
      <c r="A954" t="s">
        <v>5363</v>
      </c>
      <c r="B954" t="s">
        <v>5362</v>
      </c>
      <c r="C954" t="s">
        <v>11980</v>
      </c>
      <c r="D954" t="s">
        <v>11968</v>
      </c>
      <c r="E954" t="s">
        <v>5366</v>
      </c>
      <c r="F954" s="15">
        <v>1</v>
      </c>
      <c r="G954" t="str">
        <f t="shared" si="14"/>
        <v>62146021800002381161</v>
      </c>
      <c r="H954" t="s">
        <v>215</v>
      </c>
      <c r="I954" t="str">
        <f>VLOOKUP(G954,网银退!C:D,2,FALSE)</f>
        <v>20170713</v>
      </c>
    </row>
    <row r="955" spans="1:9" ht="14.25">
      <c r="A955" t="s">
        <v>7869</v>
      </c>
      <c r="B955" t="s">
        <v>7866</v>
      </c>
      <c r="C955" t="s">
        <v>11980</v>
      </c>
      <c r="D955" t="s">
        <v>11968</v>
      </c>
      <c r="E955" t="s">
        <v>7871</v>
      </c>
      <c r="F955" s="15">
        <v>86</v>
      </c>
      <c r="G955" t="str">
        <f t="shared" si="14"/>
        <v>621799555001076567086</v>
      </c>
      <c r="H955" t="s">
        <v>198</v>
      </c>
      <c r="I955" t="e">
        <f>VLOOKUP(G955,网银退!C:D,2,FALSE)</f>
        <v>#N/A</v>
      </c>
    </row>
    <row r="956" spans="1:9" ht="14.25">
      <c r="A956" t="s">
        <v>7875</v>
      </c>
      <c r="B956" t="s">
        <v>7872</v>
      </c>
      <c r="C956" t="s">
        <v>11980</v>
      </c>
      <c r="D956" t="s">
        <v>11968</v>
      </c>
      <c r="E956" t="s">
        <v>7877</v>
      </c>
      <c r="F956" s="15">
        <v>62</v>
      </c>
      <c r="G956" t="str">
        <f t="shared" si="14"/>
        <v>621700717000171659462</v>
      </c>
      <c r="H956" t="s">
        <v>198</v>
      </c>
      <c r="I956" t="e">
        <f>VLOOKUP(G956,网银退!C:D,2,FALSE)</f>
        <v>#N/A</v>
      </c>
    </row>
    <row r="957" spans="1:9" ht="14.25">
      <c r="A957" t="s">
        <v>7881</v>
      </c>
      <c r="B957" t="s">
        <v>7878</v>
      </c>
      <c r="C957" t="s">
        <v>11980</v>
      </c>
      <c r="D957" t="s">
        <v>11968</v>
      </c>
      <c r="E957" t="s">
        <v>7883</v>
      </c>
      <c r="F957" s="15">
        <v>247</v>
      </c>
      <c r="G957" t="str">
        <f t="shared" si="14"/>
        <v>6228482896135680766247</v>
      </c>
      <c r="H957" t="s">
        <v>198</v>
      </c>
      <c r="I957" t="e">
        <f>VLOOKUP(G957,网银退!C:D,2,FALSE)</f>
        <v>#N/A</v>
      </c>
    </row>
    <row r="958" spans="1:9" ht="14.25">
      <c r="A958" t="s">
        <v>7887</v>
      </c>
      <c r="B958" t="s">
        <v>7884</v>
      </c>
      <c r="C958" t="s">
        <v>11980</v>
      </c>
      <c r="D958" t="s">
        <v>11968</v>
      </c>
      <c r="E958" t="s">
        <v>7877</v>
      </c>
      <c r="F958" s="15">
        <v>134</v>
      </c>
      <c r="G958" t="str">
        <f t="shared" si="14"/>
        <v>6217007170001716594134</v>
      </c>
      <c r="H958" t="s">
        <v>198</v>
      </c>
      <c r="I958" t="e">
        <f>VLOOKUP(G958,网银退!C:D,2,FALSE)</f>
        <v>#N/A</v>
      </c>
    </row>
    <row r="959" spans="1:9" ht="14.25">
      <c r="A959" t="s">
        <v>7895</v>
      </c>
      <c r="B959" t="s">
        <v>7894</v>
      </c>
      <c r="C959" t="s">
        <v>11980</v>
      </c>
      <c r="D959" t="s">
        <v>11968</v>
      </c>
      <c r="E959" t="s">
        <v>7893</v>
      </c>
      <c r="F959" s="15">
        <v>516</v>
      </c>
      <c r="G959" t="str">
        <f t="shared" si="14"/>
        <v>6217003860037327788516</v>
      </c>
      <c r="H959" t="s">
        <v>198</v>
      </c>
      <c r="I959" t="e">
        <f>VLOOKUP(G959,网银退!C:D,2,FALSE)</f>
        <v>#N/A</v>
      </c>
    </row>
    <row r="960" spans="1:9" ht="14.25">
      <c r="A960" t="s">
        <v>7900</v>
      </c>
      <c r="B960" t="s">
        <v>7897</v>
      </c>
      <c r="C960" t="s">
        <v>11980</v>
      </c>
      <c r="D960" t="s">
        <v>11968</v>
      </c>
      <c r="E960" t="s">
        <v>7902</v>
      </c>
      <c r="F960" s="15">
        <v>755</v>
      </c>
      <c r="G960" t="str">
        <f t="shared" si="14"/>
        <v>6222520591592833755</v>
      </c>
      <c r="H960" t="s">
        <v>198</v>
      </c>
      <c r="I960" t="e">
        <f>VLOOKUP(G960,网银退!C:D,2,FALSE)</f>
        <v>#N/A</v>
      </c>
    </row>
    <row r="961" spans="1:9" ht="14.25">
      <c r="A961" t="s">
        <v>7906</v>
      </c>
      <c r="B961" t="s">
        <v>7903</v>
      </c>
      <c r="C961" t="s">
        <v>11980</v>
      </c>
      <c r="D961" t="s">
        <v>11968</v>
      </c>
      <c r="E961" t="s">
        <v>7908</v>
      </c>
      <c r="F961" s="15">
        <v>69</v>
      </c>
      <c r="G961" t="str">
        <f t="shared" si="14"/>
        <v>622848086114660911569</v>
      </c>
      <c r="H961" t="s">
        <v>198</v>
      </c>
      <c r="I961" t="e">
        <f>VLOOKUP(G961,网银退!C:D,2,FALSE)</f>
        <v>#N/A</v>
      </c>
    </row>
    <row r="962" spans="1:9" ht="14.25">
      <c r="A962" t="s">
        <v>7912</v>
      </c>
      <c r="B962" t="s">
        <v>7909</v>
      </c>
      <c r="C962" t="s">
        <v>11980</v>
      </c>
      <c r="D962" t="s">
        <v>11968</v>
      </c>
      <c r="E962" t="s">
        <v>7914</v>
      </c>
      <c r="F962" s="15">
        <v>496</v>
      </c>
      <c r="G962" t="str">
        <f t="shared" si="14"/>
        <v>6228411194503170479496</v>
      </c>
      <c r="H962" t="s">
        <v>198</v>
      </c>
      <c r="I962" t="e">
        <f>VLOOKUP(G962,网银退!C:D,2,FALSE)</f>
        <v>#N/A</v>
      </c>
    </row>
    <row r="963" spans="1:9" ht="14.25">
      <c r="A963" t="s">
        <v>7918</v>
      </c>
      <c r="B963" t="s">
        <v>7915</v>
      </c>
      <c r="C963" t="s">
        <v>11980</v>
      </c>
      <c r="D963" t="s">
        <v>11968</v>
      </c>
      <c r="E963" t="s">
        <v>7920</v>
      </c>
      <c r="F963" s="15">
        <v>10000</v>
      </c>
      <c r="G963" t="str">
        <f t="shared" ref="G963:G1026" si="15">E963&amp;F963</f>
        <v>625906539441529110000</v>
      </c>
      <c r="H963" t="s">
        <v>198</v>
      </c>
      <c r="I963" t="e">
        <f>VLOOKUP(G963,网银退!C:D,2,FALSE)</f>
        <v>#N/A</v>
      </c>
    </row>
    <row r="964" spans="1:9" ht="14.25">
      <c r="A964" t="s">
        <v>5314</v>
      </c>
      <c r="B964" t="s">
        <v>5313</v>
      </c>
      <c r="C964" t="s">
        <v>11980</v>
      </c>
      <c r="D964" t="s">
        <v>11968</v>
      </c>
      <c r="E964" t="s">
        <v>5317</v>
      </c>
      <c r="F964" s="15">
        <v>463</v>
      </c>
      <c r="G964" t="str">
        <f t="shared" si="15"/>
        <v>6228481931144674012463</v>
      </c>
      <c r="H964" t="s">
        <v>215</v>
      </c>
      <c r="I964" t="str">
        <f>VLOOKUP(G964,网银退!C:D,2,FALSE)</f>
        <v>20170713</v>
      </c>
    </row>
    <row r="965" spans="1:9" ht="14.25">
      <c r="A965" t="s">
        <v>7926</v>
      </c>
      <c r="B965" t="s">
        <v>7923</v>
      </c>
      <c r="C965" t="s">
        <v>11980</v>
      </c>
      <c r="D965" t="s">
        <v>11968</v>
      </c>
      <c r="E965" t="s">
        <v>7928</v>
      </c>
      <c r="F965" s="15">
        <v>393</v>
      </c>
      <c r="G965" t="str">
        <f t="shared" si="15"/>
        <v>6231900000135218747393</v>
      </c>
      <c r="H965" t="s">
        <v>198</v>
      </c>
      <c r="I965" t="e">
        <f>VLOOKUP(G965,网银退!C:D,2,FALSE)</f>
        <v>#N/A</v>
      </c>
    </row>
    <row r="966" spans="1:9" ht="14.25">
      <c r="A966" t="s">
        <v>7932</v>
      </c>
      <c r="B966" t="s">
        <v>7929</v>
      </c>
      <c r="C966" t="s">
        <v>11980</v>
      </c>
      <c r="D966" t="s">
        <v>11968</v>
      </c>
      <c r="E966" t="s">
        <v>7934</v>
      </c>
      <c r="F966" s="15">
        <v>809</v>
      </c>
      <c r="G966" t="str">
        <f t="shared" si="15"/>
        <v>6228483351234452815809</v>
      </c>
      <c r="H966" t="s">
        <v>198</v>
      </c>
      <c r="I966" t="e">
        <f>VLOOKUP(G966,网银退!C:D,2,FALSE)</f>
        <v>#N/A</v>
      </c>
    </row>
    <row r="967" spans="1:9" ht="14.25">
      <c r="A967" t="s">
        <v>7938</v>
      </c>
      <c r="B967" t="s">
        <v>7935</v>
      </c>
      <c r="C967" t="s">
        <v>11980</v>
      </c>
      <c r="D967" t="s">
        <v>11968</v>
      </c>
      <c r="E967" t="s">
        <v>6934</v>
      </c>
      <c r="F967" s="15">
        <v>1003</v>
      </c>
      <c r="G967" t="str">
        <f t="shared" si="15"/>
        <v>62319000000955070631003</v>
      </c>
      <c r="H967" t="s">
        <v>198</v>
      </c>
      <c r="I967" t="e">
        <f>VLOOKUP(G967,网银退!C:D,2,FALSE)</f>
        <v>#N/A</v>
      </c>
    </row>
    <row r="968" spans="1:9" ht="14.25">
      <c r="A968" t="s">
        <v>7943</v>
      </c>
      <c r="B968" t="s">
        <v>7940</v>
      </c>
      <c r="C968" t="s">
        <v>11980</v>
      </c>
      <c r="D968" t="s">
        <v>11968</v>
      </c>
      <c r="E968" t="s">
        <v>7945</v>
      </c>
      <c r="F968" s="15">
        <v>1000</v>
      </c>
      <c r="G968" t="str">
        <f t="shared" si="15"/>
        <v>62216621441552461000</v>
      </c>
      <c r="H968" t="s">
        <v>198</v>
      </c>
      <c r="I968" t="e">
        <f>VLOOKUP(G968,网银退!C:D,2,FALSE)</f>
        <v>#N/A</v>
      </c>
    </row>
    <row r="969" spans="1:9" ht="14.25">
      <c r="A969" t="s">
        <v>7949</v>
      </c>
      <c r="B969" t="s">
        <v>7946</v>
      </c>
      <c r="C969" t="s">
        <v>11980</v>
      </c>
      <c r="D969" t="s">
        <v>11968</v>
      </c>
      <c r="E969" t="s">
        <v>7951</v>
      </c>
      <c r="F969" s="15">
        <v>203</v>
      </c>
      <c r="G969" t="str">
        <f t="shared" si="15"/>
        <v>6214973900759660203</v>
      </c>
      <c r="H969" t="s">
        <v>198</v>
      </c>
      <c r="I969" t="e">
        <f>VLOOKUP(G969,网银退!C:D,2,FALSE)</f>
        <v>#N/A</v>
      </c>
    </row>
    <row r="970" spans="1:9" ht="14.25">
      <c r="A970" t="s">
        <v>7953</v>
      </c>
      <c r="B970" t="s">
        <v>7952</v>
      </c>
      <c r="C970" t="s">
        <v>11980</v>
      </c>
      <c r="D970" t="s">
        <v>11968</v>
      </c>
      <c r="E970" t="s">
        <v>5057</v>
      </c>
      <c r="F970" s="15">
        <v>487</v>
      </c>
      <c r="G970" t="str">
        <f t="shared" si="15"/>
        <v>6228483348596870576487</v>
      </c>
      <c r="H970" t="s">
        <v>198</v>
      </c>
    </row>
    <row r="971" spans="1:9" ht="14.25">
      <c r="A971" t="s">
        <v>7958</v>
      </c>
      <c r="B971" t="s">
        <v>7955</v>
      </c>
      <c r="C971" t="s">
        <v>11980</v>
      </c>
      <c r="D971" t="s">
        <v>11968</v>
      </c>
      <c r="E971" t="s">
        <v>7960</v>
      </c>
      <c r="F971" s="15">
        <v>8</v>
      </c>
      <c r="G971" t="str">
        <f t="shared" si="15"/>
        <v>62284841562758117648</v>
      </c>
      <c r="H971" t="s">
        <v>198</v>
      </c>
      <c r="I971" t="e">
        <f>VLOOKUP(G971,网银退!C:D,2,FALSE)</f>
        <v>#N/A</v>
      </c>
    </row>
    <row r="972" spans="1:9" ht="14.25">
      <c r="A972" t="s">
        <v>7964</v>
      </c>
      <c r="B972" t="s">
        <v>7961</v>
      </c>
      <c r="C972" t="s">
        <v>11980</v>
      </c>
      <c r="D972" t="s">
        <v>11968</v>
      </c>
      <c r="E972" t="s">
        <v>7966</v>
      </c>
      <c r="F972" s="15">
        <v>1295</v>
      </c>
      <c r="G972" t="str">
        <f t="shared" si="15"/>
        <v>62236908951271461295</v>
      </c>
      <c r="H972" t="s">
        <v>198</v>
      </c>
      <c r="I972" t="e">
        <f>VLOOKUP(G972,网银退!C:D,2,FALSE)</f>
        <v>#N/A</v>
      </c>
    </row>
    <row r="973" spans="1:9" ht="14.25">
      <c r="A973" t="s">
        <v>7968</v>
      </c>
      <c r="B973" t="s">
        <v>7967</v>
      </c>
      <c r="C973" t="s">
        <v>11980</v>
      </c>
      <c r="D973" t="s">
        <v>11968</v>
      </c>
      <c r="E973" t="s">
        <v>7966</v>
      </c>
      <c r="F973" s="15">
        <v>100</v>
      </c>
      <c r="G973" t="str">
        <f t="shared" si="15"/>
        <v>6223690895127146100</v>
      </c>
      <c r="H973" t="s">
        <v>198</v>
      </c>
      <c r="I973" t="e">
        <f>VLOOKUP(G973,网银退!C:D,2,FALSE)</f>
        <v>#N/A</v>
      </c>
    </row>
    <row r="974" spans="1:9" ht="14.25">
      <c r="A974" t="s">
        <v>7973</v>
      </c>
      <c r="B974" t="s">
        <v>7970</v>
      </c>
      <c r="C974" t="s">
        <v>11980</v>
      </c>
      <c r="D974" t="s">
        <v>11968</v>
      </c>
      <c r="E974" t="s">
        <v>7975</v>
      </c>
      <c r="F974" s="15">
        <v>1700</v>
      </c>
      <c r="G974" t="str">
        <f t="shared" si="15"/>
        <v>62284820980778988741700</v>
      </c>
      <c r="H974" t="s">
        <v>198</v>
      </c>
      <c r="I974" t="e">
        <f>VLOOKUP(G974,网银退!C:D,2,FALSE)</f>
        <v>#N/A</v>
      </c>
    </row>
    <row r="975" spans="1:9" ht="14.25">
      <c r="A975" t="s">
        <v>7979</v>
      </c>
      <c r="B975" t="s">
        <v>7976</v>
      </c>
      <c r="C975" t="s">
        <v>11980</v>
      </c>
      <c r="D975" t="s">
        <v>11968</v>
      </c>
      <c r="E975" t="s">
        <v>7981</v>
      </c>
      <c r="F975" s="15">
        <v>475</v>
      </c>
      <c r="G975" t="str">
        <f t="shared" si="15"/>
        <v>6212262502014127131475</v>
      </c>
      <c r="H975" t="s">
        <v>198</v>
      </c>
      <c r="I975" t="e">
        <f>VLOOKUP(G975,网银退!C:D,2,FALSE)</f>
        <v>#N/A</v>
      </c>
    </row>
    <row r="976" spans="1:9" ht="14.25">
      <c r="A976" t="s">
        <v>7985</v>
      </c>
      <c r="B976" t="s">
        <v>7982</v>
      </c>
      <c r="C976" t="s">
        <v>11980</v>
      </c>
      <c r="D976" t="s">
        <v>11968</v>
      </c>
      <c r="E976" t="s">
        <v>7987</v>
      </c>
      <c r="F976" s="15">
        <v>115</v>
      </c>
      <c r="G976" t="str">
        <f t="shared" si="15"/>
        <v>6228484156029730864115</v>
      </c>
      <c r="H976" t="s">
        <v>198</v>
      </c>
      <c r="I976" t="e">
        <f>VLOOKUP(G976,网银退!C:D,2,FALSE)</f>
        <v>#N/A</v>
      </c>
    </row>
    <row r="977" spans="1:9" ht="14.25">
      <c r="A977" t="s">
        <v>7991</v>
      </c>
      <c r="B977" t="s">
        <v>7988</v>
      </c>
      <c r="C977" t="s">
        <v>11980</v>
      </c>
      <c r="D977" t="s">
        <v>11968</v>
      </c>
      <c r="E977" t="s">
        <v>7993</v>
      </c>
      <c r="F977" s="15">
        <v>400</v>
      </c>
      <c r="G977" t="str">
        <f t="shared" si="15"/>
        <v>6212262505003364201400</v>
      </c>
      <c r="H977" t="s">
        <v>198</v>
      </c>
      <c r="I977" t="e">
        <f>VLOOKUP(G977,网银退!C:D,2,FALSE)</f>
        <v>#N/A</v>
      </c>
    </row>
    <row r="978" spans="1:9" ht="14.25">
      <c r="A978" t="s">
        <v>7997</v>
      </c>
      <c r="B978" t="s">
        <v>7994</v>
      </c>
      <c r="C978" t="s">
        <v>11980</v>
      </c>
      <c r="D978" t="s">
        <v>11968</v>
      </c>
      <c r="E978" t="s">
        <v>7999</v>
      </c>
      <c r="F978" s="15">
        <v>500</v>
      </c>
      <c r="G978" t="str">
        <f t="shared" si="15"/>
        <v>6228483970824675319500</v>
      </c>
      <c r="H978" t="s">
        <v>198</v>
      </c>
      <c r="I978" t="e">
        <f>VLOOKUP(G978,网银退!C:D,2,FALSE)</f>
        <v>#N/A</v>
      </c>
    </row>
    <row r="979" spans="1:9" ht="14.25">
      <c r="A979" t="s">
        <v>8003</v>
      </c>
      <c r="B979" t="s">
        <v>8000</v>
      </c>
      <c r="C979" t="s">
        <v>11980</v>
      </c>
      <c r="D979" t="s">
        <v>11968</v>
      </c>
      <c r="E979" t="s">
        <v>8005</v>
      </c>
      <c r="F979" s="15">
        <v>10000</v>
      </c>
      <c r="G979" t="str">
        <f t="shared" si="15"/>
        <v>622823009520899646510000</v>
      </c>
      <c r="H979" t="s">
        <v>198</v>
      </c>
      <c r="I979" t="e">
        <f>VLOOKUP(G979,网银退!C:D,2,FALSE)</f>
        <v>#N/A</v>
      </c>
    </row>
    <row r="980" spans="1:9" ht="14.25">
      <c r="A980" t="s">
        <v>8009</v>
      </c>
      <c r="B980" t="s">
        <v>8006</v>
      </c>
      <c r="C980" t="s">
        <v>11980</v>
      </c>
      <c r="D980" t="s">
        <v>11968</v>
      </c>
      <c r="E980" t="s">
        <v>8011</v>
      </c>
      <c r="F980" s="15">
        <v>5208</v>
      </c>
      <c r="G980" t="str">
        <f t="shared" si="15"/>
        <v>62170039500000165325208</v>
      </c>
      <c r="H980" t="s">
        <v>198</v>
      </c>
      <c r="I980" t="e">
        <f>VLOOKUP(G980,网银退!C:D,2,FALSE)</f>
        <v>#N/A</v>
      </c>
    </row>
    <row r="981" spans="1:9" ht="14.25">
      <c r="A981" t="s">
        <v>8015</v>
      </c>
      <c r="B981" t="s">
        <v>8012</v>
      </c>
      <c r="C981" t="s">
        <v>11980</v>
      </c>
      <c r="D981" t="s">
        <v>11968</v>
      </c>
      <c r="E981" t="s">
        <v>8017</v>
      </c>
      <c r="F981" s="15">
        <v>836</v>
      </c>
      <c r="G981" t="str">
        <f t="shared" si="15"/>
        <v>6225758380385525836</v>
      </c>
      <c r="H981" t="s">
        <v>198</v>
      </c>
      <c r="I981" t="e">
        <f>VLOOKUP(G981,网银退!C:D,2,FALSE)</f>
        <v>#N/A</v>
      </c>
    </row>
    <row r="982" spans="1:9" ht="14.25">
      <c r="A982" t="s">
        <v>8021</v>
      </c>
      <c r="B982" t="s">
        <v>8018</v>
      </c>
      <c r="C982" t="s">
        <v>11980</v>
      </c>
      <c r="D982" t="s">
        <v>11968</v>
      </c>
      <c r="E982" t="s">
        <v>8023</v>
      </c>
      <c r="F982" s="15">
        <v>835</v>
      </c>
      <c r="G982" t="str">
        <f t="shared" si="15"/>
        <v>6230911099039125130835</v>
      </c>
      <c r="H982" t="s">
        <v>198</v>
      </c>
      <c r="I982" t="e">
        <f>VLOOKUP(G982,网银退!C:D,2,FALSE)</f>
        <v>#N/A</v>
      </c>
    </row>
    <row r="983" spans="1:9" ht="14.25">
      <c r="A983" t="s">
        <v>8027</v>
      </c>
      <c r="B983" t="s">
        <v>8024</v>
      </c>
      <c r="C983" t="s">
        <v>11980</v>
      </c>
      <c r="D983" t="s">
        <v>11968</v>
      </c>
      <c r="E983" t="s">
        <v>8029</v>
      </c>
      <c r="F983" s="15">
        <v>200</v>
      </c>
      <c r="G983" t="str">
        <f t="shared" si="15"/>
        <v>6258020101638157200</v>
      </c>
      <c r="H983" t="s">
        <v>198</v>
      </c>
      <c r="I983" t="e">
        <f>VLOOKUP(G983,网银退!C:D,2,FALSE)</f>
        <v>#N/A</v>
      </c>
    </row>
    <row r="984" spans="1:9" ht="14.25">
      <c r="A984" t="s">
        <v>8033</v>
      </c>
      <c r="B984" t="s">
        <v>8030</v>
      </c>
      <c r="C984" t="s">
        <v>11980</v>
      </c>
      <c r="D984" t="s">
        <v>11968</v>
      </c>
      <c r="E984" t="s">
        <v>8035</v>
      </c>
      <c r="F984" s="15">
        <v>260</v>
      </c>
      <c r="G984" t="str">
        <f t="shared" si="15"/>
        <v>6212262513000071845260</v>
      </c>
      <c r="H984" t="s">
        <v>198</v>
      </c>
      <c r="I984" t="e">
        <f>VLOOKUP(G984,网银退!C:D,2,FALSE)</f>
        <v>#N/A</v>
      </c>
    </row>
    <row r="985" spans="1:9" ht="14.25">
      <c r="A985" t="s">
        <v>8037</v>
      </c>
      <c r="B985" t="s">
        <v>8036</v>
      </c>
      <c r="C985" t="s">
        <v>11980</v>
      </c>
      <c r="D985" t="s">
        <v>11968</v>
      </c>
      <c r="E985" t="s">
        <v>3033</v>
      </c>
      <c r="F985" s="15">
        <v>362</v>
      </c>
      <c r="G985" t="str">
        <f t="shared" si="15"/>
        <v>6227003940280152692362</v>
      </c>
      <c r="H985" t="s">
        <v>198</v>
      </c>
      <c r="I985" t="e">
        <f>VLOOKUP(G985,网银退!C:D,2,FALSE)</f>
        <v>#N/A</v>
      </c>
    </row>
    <row r="986" spans="1:9" ht="14.25">
      <c r="A986" t="s">
        <v>8042</v>
      </c>
      <c r="B986" t="s">
        <v>8039</v>
      </c>
      <c r="C986" t="s">
        <v>11980</v>
      </c>
      <c r="D986" t="s">
        <v>11968</v>
      </c>
      <c r="E986" t="s">
        <v>8044</v>
      </c>
      <c r="F986" s="15">
        <v>130</v>
      </c>
      <c r="G986" t="str">
        <f t="shared" si="15"/>
        <v>6259615552287104130</v>
      </c>
      <c r="H986" t="s">
        <v>198</v>
      </c>
      <c r="I986" t="e">
        <f>VLOOKUP(G986,网银退!C:D,2,FALSE)</f>
        <v>#N/A</v>
      </c>
    </row>
    <row r="987" spans="1:9" ht="14.25">
      <c r="A987" t="s">
        <v>8048</v>
      </c>
      <c r="B987" t="s">
        <v>8045</v>
      </c>
      <c r="C987" t="s">
        <v>11980</v>
      </c>
      <c r="D987" t="s">
        <v>11968</v>
      </c>
      <c r="E987" t="s">
        <v>8050</v>
      </c>
      <c r="F987" s="15">
        <v>20</v>
      </c>
      <c r="G987" t="str">
        <f t="shared" si="15"/>
        <v>623668386000289073420</v>
      </c>
      <c r="H987" t="s">
        <v>198</v>
      </c>
      <c r="I987" t="e">
        <f>VLOOKUP(G987,网银退!C:D,2,FALSE)</f>
        <v>#N/A</v>
      </c>
    </row>
    <row r="988" spans="1:9" ht="14.25">
      <c r="A988" t="s">
        <v>8054</v>
      </c>
      <c r="B988" t="s">
        <v>8051</v>
      </c>
      <c r="C988" t="s">
        <v>11980</v>
      </c>
      <c r="D988" t="s">
        <v>11968</v>
      </c>
      <c r="E988" t="s">
        <v>8056</v>
      </c>
      <c r="F988" s="15">
        <v>2000</v>
      </c>
      <c r="G988" t="str">
        <f t="shared" si="15"/>
        <v>62284839781581364772000</v>
      </c>
      <c r="H988" t="s">
        <v>198</v>
      </c>
      <c r="I988" t="e">
        <f>VLOOKUP(G988,网银退!C:D,2,FALSE)</f>
        <v>#N/A</v>
      </c>
    </row>
    <row r="989" spans="1:9" ht="14.25">
      <c r="A989" t="s">
        <v>8060</v>
      </c>
      <c r="B989" t="s">
        <v>8057</v>
      </c>
      <c r="C989" t="s">
        <v>11980</v>
      </c>
      <c r="D989" t="s">
        <v>11968</v>
      </c>
      <c r="E989" t="s">
        <v>8062</v>
      </c>
      <c r="F989" s="15">
        <v>500</v>
      </c>
      <c r="G989" t="str">
        <f t="shared" si="15"/>
        <v>6228483308557476672500</v>
      </c>
      <c r="H989" t="s">
        <v>198</v>
      </c>
      <c r="I989" t="e">
        <f>VLOOKUP(G989,网银退!C:D,2,FALSE)</f>
        <v>#N/A</v>
      </c>
    </row>
    <row r="990" spans="1:9" ht="14.25">
      <c r="A990" t="s">
        <v>8066</v>
      </c>
      <c r="B990" t="s">
        <v>8063</v>
      </c>
      <c r="C990" t="s">
        <v>11980</v>
      </c>
      <c r="D990" t="s">
        <v>11968</v>
      </c>
      <c r="E990" t="s">
        <v>8068</v>
      </c>
      <c r="F990" s="15">
        <v>3395</v>
      </c>
      <c r="G990" t="str">
        <f t="shared" si="15"/>
        <v>62284833085574767713395</v>
      </c>
      <c r="H990" t="s">
        <v>198</v>
      </c>
      <c r="I990" t="e">
        <f>VLOOKUP(G990,网银退!C:D,2,FALSE)</f>
        <v>#N/A</v>
      </c>
    </row>
    <row r="991" spans="1:9" ht="14.25">
      <c r="A991" t="s">
        <v>8074</v>
      </c>
      <c r="B991" t="s">
        <v>8071</v>
      </c>
      <c r="C991" t="s">
        <v>11980</v>
      </c>
      <c r="D991" t="s">
        <v>11968</v>
      </c>
      <c r="E991" t="s">
        <v>8076</v>
      </c>
      <c r="F991" s="15">
        <v>200</v>
      </c>
      <c r="G991" t="str">
        <f t="shared" si="15"/>
        <v>6225760020511718200</v>
      </c>
      <c r="H991" t="s">
        <v>198</v>
      </c>
      <c r="I991" t="e">
        <f>VLOOKUP(G991,网银退!C:D,2,FALSE)</f>
        <v>#N/A</v>
      </c>
    </row>
    <row r="992" spans="1:9" ht="14.25">
      <c r="A992" t="s">
        <v>5335</v>
      </c>
      <c r="B992" t="s">
        <v>5334</v>
      </c>
      <c r="C992" t="s">
        <v>11980</v>
      </c>
      <c r="D992" t="s">
        <v>11968</v>
      </c>
      <c r="E992" t="s">
        <v>5338</v>
      </c>
      <c r="F992" s="15">
        <v>192.5</v>
      </c>
      <c r="G992" t="str">
        <f t="shared" si="15"/>
        <v>6227003890270174836192.5</v>
      </c>
      <c r="H992" t="s">
        <v>215</v>
      </c>
      <c r="I992" t="str">
        <f>VLOOKUP(G992,网银退!C:D,2,FALSE)</f>
        <v>20170713</v>
      </c>
    </row>
    <row r="993" spans="1:9" ht="14.25">
      <c r="A993" t="s">
        <v>8080</v>
      </c>
      <c r="B993" t="s">
        <v>8077</v>
      </c>
      <c r="C993" t="s">
        <v>11980</v>
      </c>
      <c r="D993" t="s">
        <v>11968</v>
      </c>
      <c r="E993" t="s">
        <v>8082</v>
      </c>
      <c r="F993" s="15">
        <v>1300</v>
      </c>
      <c r="G993" t="str">
        <f t="shared" si="15"/>
        <v>62260987107909491300</v>
      </c>
      <c r="H993" t="s">
        <v>198</v>
      </c>
      <c r="I993" t="e">
        <f>VLOOKUP(G993,网银退!C:D,2,FALSE)</f>
        <v>#N/A</v>
      </c>
    </row>
    <row r="994" spans="1:9" ht="14.25">
      <c r="A994" t="s">
        <v>8086</v>
      </c>
      <c r="B994" t="s">
        <v>8083</v>
      </c>
      <c r="C994" t="s">
        <v>11980</v>
      </c>
      <c r="D994" t="s">
        <v>11968</v>
      </c>
      <c r="E994" t="s">
        <v>8088</v>
      </c>
      <c r="F994" s="15">
        <v>96</v>
      </c>
      <c r="G994" t="str">
        <f t="shared" si="15"/>
        <v>621226250500561025496</v>
      </c>
      <c r="H994" t="s">
        <v>198</v>
      </c>
      <c r="I994" t="e">
        <f>VLOOKUP(G994,网银退!C:D,2,FALSE)</f>
        <v>#N/A</v>
      </c>
    </row>
    <row r="995" spans="1:9" ht="14.25">
      <c r="A995" t="s">
        <v>5349</v>
      </c>
      <c r="B995" t="s">
        <v>5348</v>
      </c>
      <c r="C995" t="s">
        <v>11980</v>
      </c>
      <c r="D995" t="s">
        <v>11968</v>
      </c>
      <c r="E995" t="s">
        <v>5352</v>
      </c>
      <c r="F995" s="15">
        <v>500</v>
      </c>
      <c r="G995" t="str">
        <f t="shared" si="15"/>
        <v>6221887300042170801500</v>
      </c>
      <c r="H995" t="s">
        <v>215</v>
      </c>
      <c r="I995" t="str">
        <f>VLOOKUP(G995,网银退!C:D,2,FALSE)</f>
        <v>20170713</v>
      </c>
    </row>
    <row r="996" spans="1:9" ht="14.25">
      <c r="A996" t="s">
        <v>5398</v>
      </c>
      <c r="B996" t="s">
        <v>5397</v>
      </c>
      <c r="C996" t="s">
        <v>11980</v>
      </c>
      <c r="D996" t="s">
        <v>11968</v>
      </c>
      <c r="E996" t="s">
        <v>5401</v>
      </c>
      <c r="F996" s="15">
        <v>9645</v>
      </c>
      <c r="G996" t="str">
        <f t="shared" si="15"/>
        <v>62176919000044279645</v>
      </c>
      <c r="H996" t="s">
        <v>215</v>
      </c>
      <c r="I996" t="str">
        <f>VLOOKUP(G996,网银退!C:D,2,FALSE)</f>
        <v>20170713</v>
      </c>
    </row>
    <row r="997" spans="1:9" ht="14.25">
      <c r="A997" t="s">
        <v>8096</v>
      </c>
      <c r="B997" t="s">
        <v>8093</v>
      </c>
      <c r="C997" t="s">
        <v>11980</v>
      </c>
      <c r="D997" t="s">
        <v>11968</v>
      </c>
      <c r="E997" t="s">
        <v>8098</v>
      </c>
      <c r="F997" s="15">
        <v>3610</v>
      </c>
      <c r="G997" t="str">
        <f t="shared" si="15"/>
        <v>62284811985115055713610</v>
      </c>
      <c r="H997" t="s">
        <v>198</v>
      </c>
      <c r="I997" t="e">
        <f>VLOOKUP(G997,网银退!C:D,2,FALSE)</f>
        <v>#N/A</v>
      </c>
    </row>
    <row r="998" spans="1:9" ht="14.25">
      <c r="A998" t="s">
        <v>5342</v>
      </c>
      <c r="B998" t="s">
        <v>5341</v>
      </c>
      <c r="C998" t="s">
        <v>11980</v>
      </c>
      <c r="D998" t="s">
        <v>11968</v>
      </c>
      <c r="E998" t="s">
        <v>5345</v>
      </c>
      <c r="F998" s="15">
        <v>500</v>
      </c>
      <c r="G998" t="str">
        <f t="shared" si="15"/>
        <v>6222622430000869728500</v>
      </c>
      <c r="H998" t="s">
        <v>215</v>
      </c>
      <c r="I998" t="str">
        <f>VLOOKUP(G998,网银退!C:D,2,FALSE)</f>
        <v>20170713</v>
      </c>
    </row>
    <row r="999" spans="1:9" ht="14.25">
      <c r="A999" t="s">
        <v>8102</v>
      </c>
      <c r="B999" t="s">
        <v>8099</v>
      </c>
      <c r="C999" t="s">
        <v>11980</v>
      </c>
      <c r="D999" t="s">
        <v>11968</v>
      </c>
      <c r="E999" t="s">
        <v>8104</v>
      </c>
      <c r="F999" s="15">
        <v>459</v>
      </c>
      <c r="G999" t="str">
        <f t="shared" si="15"/>
        <v>6222530596159884459</v>
      </c>
      <c r="H999" t="s">
        <v>198</v>
      </c>
      <c r="I999" t="e">
        <f>VLOOKUP(G999,网银退!C:D,2,FALSE)</f>
        <v>#N/A</v>
      </c>
    </row>
    <row r="1000" spans="1:9" ht="14.25">
      <c r="A1000" t="s">
        <v>8110</v>
      </c>
      <c r="B1000" t="s">
        <v>8107</v>
      </c>
      <c r="C1000" t="s">
        <v>11980</v>
      </c>
      <c r="D1000" t="s">
        <v>11968</v>
      </c>
      <c r="E1000" t="s">
        <v>8112</v>
      </c>
      <c r="F1000" s="15">
        <v>100</v>
      </c>
      <c r="G1000" t="str">
        <f t="shared" si="15"/>
        <v>6227003862200063603100</v>
      </c>
      <c r="H1000" t="s">
        <v>198</v>
      </c>
      <c r="I1000" t="e">
        <f>VLOOKUP(G1000,网银退!C:D,2,FALSE)</f>
        <v>#N/A</v>
      </c>
    </row>
    <row r="1001" spans="1:9" ht="14.25">
      <c r="A1001" t="s">
        <v>8116</v>
      </c>
      <c r="B1001" t="s">
        <v>8113</v>
      </c>
      <c r="C1001" t="s">
        <v>11980</v>
      </c>
      <c r="D1001" t="s">
        <v>11968</v>
      </c>
      <c r="E1001" t="s">
        <v>8118</v>
      </c>
      <c r="F1001" s="15">
        <v>71</v>
      </c>
      <c r="G1001" t="str">
        <f t="shared" si="15"/>
        <v>622848386601725436971</v>
      </c>
      <c r="H1001" t="s">
        <v>198</v>
      </c>
      <c r="I1001" t="e">
        <f>VLOOKUP(G1001,网银退!C:D,2,FALSE)</f>
        <v>#N/A</v>
      </c>
    </row>
    <row r="1002" spans="1:9" ht="14.25">
      <c r="A1002" t="s">
        <v>5384</v>
      </c>
      <c r="B1002" t="s">
        <v>5383</v>
      </c>
      <c r="C1002" t="s">
        <v>11980</v>
      </c>
      <c r="D1002" t="s">
        <v>11968</v>
      </c>
      <c r="E1002" t="s">
        <v>5387</v>
      </c>
      <c r="F1002" s="15">
        <v>200</v>
      </c>
      <c r="G1002" t="str">
        <f t="shared" si="15"/>
        <v>62230824009835146200</v>
      </c>
      <c r="H1002" t="s">
        <v>215</v>
      </c>
      <c r="I1002" t="str">
        <f>VLOOKUP(G1002,网银退!C:D,2,FALSE)</f>
        <v>20170713</v>
      </c>
    </row>
    <row r="1003" spans="1:9" ht="14.25">
      <c r="A1003" t="s">
        <v>8124</v>
      </c>
      <c r="B1003" t="s">
        <v>8121</v>
      </c>
      <c r="C1003" t="s">
        <v>11980</v>
      </c>
      <c r="D1003" t="s">
        <v>11968</v>
      </c>
      <c r="E1003" t="s">
        <v>8126</v>
      </c>
      <c r="F1003" s="15">
        <v>900</v>
      </c>
      <c r="G1003" t="str">
        <f t="shared" si="15"/>
        <v>6230521920002775373900</v>
      </c>
      <c r="H1003" t="s">
        <v>198</v>
      </c>
      <c r="I1003" t="e">
        <f>VLOOKUP(G1003,网银退!C:D,2,FALSE)</f>
        <v>#N/A</v>
      </c>
    </row>
    <row r="1004" spans="1:9" ht="14.25">
      <c r="A1004" t="s">
        <v>8130</v>
      </c>
      <c r="B1004" t="s">
        <v>8127</v>
      </c>
      <c r="C1004" t="s">
        <v>11980</v>
      </c>
      <c r="D1004" t="s">
        <v>11968</v>
      </c>
      <c r="E1004" t="s">
        <v>8132</v>
      </c>
      <c r="F1004" s="15">
        <v>534</v>
      </c>
      <c r="G1004" t="str">
        <f t="shared" si="15"/>
        <v>6214858712189711534</v>
      </c>
      <c r="H1004" t="s">
        <v>198</v>
      </c>
      <c r="I1004" t="e">
        <f>VLOOKUP(G1004,网银退!C:D,2,FALSE)</f>
        <v>#N/A</v>
      </c>
    </row>
    <row r="1005" spans="1:9" ht="14.25">
      <c r="A1005" t="s">
        <v>8136</v>
      </c>
      <c r="B1005" t="s">
        <v>8133</v>
      </c>
      <c r="C1005" t="s">
        <v>11980</v>
      </c>
      <c r="D1005" t="s">
        <v>11968</v>
      </c>
      <c r="E1005" t="s">
        <v>8138</v>
      </c>
      <c r="F1005" s="15">
        <v>600</v>
      </c>
      <c r="G1005" t="str">
        <f t="shared" si="15"/>
        <v>6217003910003916328600</v>
      </c>
      <c r="H1005" t="s">
        <v>198</v>
      </c>
      <c r="I1005" t="e">
        <f>VLOOKUP(G1005,网银退!C:D,2,FALSE)</f>
        <v>#N/A</v>
      </c>
    </row>
    <row r="1006" spans="1:9" ht="14.25">
      <c r="A1006" t="s">
        <v>5356</v>
      </c>
      <c r="B1006" t="s">
        <v>5355</v>
      </c>
      <c r="C1006" t="s">
        <v>11980</v>
      </c>
      <c r="D1006" t="s">
        <v>11968</v>
      </c>
      <c r="E1006" t="s">
        <v>5359</v>
      </c>
      <c r="F1006" s="15">
        <v>1073</v>
      </c>
      <c r="G1006" t="str">
        <f t="shared" si="15"/>
        <v>62148387175209381073</v>
      </c>
      <c r="H1006" t="s">
        <v>215</v>
      </c>
      <c r="I1006" t="str">
        <f>VLOOKUP(G1006,网银退!C:D,2,FALSE)</f>
        <v>20170713</v>
      </c>
    </row>
    <row r="1007" spans="1:9" ht="14.25">
      <c r="A1007" t="s">
        <v>8144</v>
      </c>
      <c r="B1007" t="s">
        <v>8141</v>
      </c>
      <c r="C1007" t="s">
        <v>11980</v>
      </c>
      <c r="D1007" t="s">
        <v>11968</v>
      </c>
      <c r="E1007" t="s">
        <v>8146</v>
      </c>
      <c r="F1007" s="15">
        <v>770</v>
      </c>
      <c r="G1007" t="str">
        <f t="shared" si="15"/>
        <v>6217997020001017190770</v>
      </c>
      <c r="H1007" t="s">
        <v>198</v>
      </c>
      <c r="I1007" t="e">
        <f>VLOOKUP(G1007,网银退!C:D,2,FALSE)</f>
        <v>#N/A</v>
      </c>
    </row>
    <row r="1008" spans="1:9" ht="14.25">
      <c r="A1008" t="s">
        <v>8150</v>
      </c>
      <c r="B1008" t="s">
        <v>8147</v>
      </c>
      <c r="C1008" t="s">
        <v>11980</v>
      </c>
      <c r="D1008" t="s">
        <v>11968</v>
      </c>
      <c r="E1008" t="s">
        <v>8152</v>
      </c>
      <c r="F1008" s="15">
        <v>492</v>
      </c>
      <c r="G1008" t="str">
        <f t="shared" si="15"/>
        <v>6217003910006053848492</v>
      </c>
      <c r="H1008" t="s">
        <v>198</v>
      </c>
      <c r="I1008" t="e">
        <f>VLOOKUP(G1008,网银退!C:D,2,FALSE)</f>
        <v>#N/A</v>
      </c>
    </row>
    <row r="1009" spans="1:9" ht="14.25">
      <c r="A1009" t="s">
        <v>8156</v>
      </c>
      <c r="B1009" t="s">
        <v>8153</v>
      </c>
      <c r="C1009" t="s">
        <v>11980</v>
      </c>
      <c r="D1009" t="s">
        <v>11968</v>
      </c>
      <c r="E1009" t="s">
        <v>8158</v>
      </c>
      <c r="F1009" s="15">
        <v>96</v>
      </c>
      <c r="G1009" t="str">
        <f t="shared" si="15"/>
        <v>622893000112965306396</v>
      </c>
      <c r="H1009" t="s">
        <v>198</v>
      </c>
      <c r="I1009" t="e">
        <f>VLOOKUP(G1009,网银退!C:D,2,FALSE)</f>
        <v>#N/A</v>
      </c>
    </row>
    <row r="1010" spans="1:9" ht="14.25">
      <c r="A1010" t="s">
        <v>8162</v>
      </c>
      <c r="B1010" t="s">
        <v>8159</v>
      </c>
      <c r="C1010" t="s">
        <v>11980</v>
      </c>
      <c r="D1010" t="s">
        <v>11968</v>
      </c>
      <c r="E1010" t="s">
        <v>8164</v>
      </c>
      <c r="F1010" s="15">
        <v>74.5</v>
      </c>
      <c r="G1010" t="str">
        <f t="shared" si="15"/>
        <v>622575821722782574.5</v>
      </c>
      <c r="H1010" t="s">
        <v>198</v>
      </c>
      <c r="I1010" t="e">
        <f>VLOOKUP(G1010,网银退!C:D,2,FALSE)</f>
        <v>#N/A</v>
      </c>
    </row>
    <row r="1011" spans="1:9" ht="14.25">
      <c r="A1011" t="s">
        <v>8168</v>
      </c>
      <c r="B1011" t="s">
        <v>8165</v>
      </c>
      <c r="C1011" t="s">
        <v>11980</v>
      </c>
      <c r="D1011" t="s">
        <v>11968</v>
      </c>
      <c r="E1011" t="s">
        <v>8170</v>
      </c>
      <c r="F1011" s="15">
        <v>351</v>
      </c>
      <c r="G1011" t="str">
        <f t="shared" si="15"/>
        <v>6212262502014208907351</v>
      </c>
      <c r="H1011" t="s">
        <v>198</v>
      </c>
      <c r="I1011" t="e">
        <f>VLOOKUP(G1011,网银退!C:D,2,FALSE)</f>
        <v>#N/A</v>
      </c>
    </row>
    <row r="1012" spans="1:9" ht="14.25">
      <c r="A1012" t="s">
        <v>5377</v>
      </c>
      <c r="B1012" t="s">
        <v>5376</v>
      </c>
      <c r="C1012" t="s">
        <v>11980</v>
      </c>
      <c r="D1012" t="s">
        <v>11968</v>
      </c>
      <c r="E1012" t="s">
        <v>5380</v>
      </c>
      <c r="F1012" s="15">
        <v>560</v>
      </c>
      <c r="G1012" t="str">
        <f t="shared" si="15"/>
        <v>6282880052979227560</v>
      </c>
      <c r="H1012" t="s">
        <v>215</v>
      </c>
      <c r="I1012" t="str">
        <f>VLOOKUP(G1012,网银退!C:D,2,FALSE)</f>
        <v>20170713</v>
      </c>
    </row>
    <row r="1013" spans="1:9" ht="14.25">
      <c r="A1013" t="s">
        <v>5391</v>
      </c>
      <c r="B1013" t="s">
        <v>5390</v>
      </c>
      <c r="C1013" t="s">
        <v>11980</v>
      </c>
      <c r="D1013" t="s">
        <v>11968</v>
      </c>
      <c r="E1013" t="s">
        <v>5394</v>
      </c>
      <c r="F1013" s="15">
        <v>1314</v>
      </c>
      <c r="G1013" t="str">
        <f t="shared" si="15"/>
        <v>62305820000644971861314</v>
      </c>
      <c r="H1013" t="s">
        <v>215</v>
      </c>
      <c r="I1013" t="str">
        <f>VLOOKUP(G1013,网银退!C:D,2,FALSE)</f>
        <v>20170713</v>
      </c>
    </row>
    <row r="1014" spans="1:9" ht="14.25">
      <c r="A1014" t="s">
        <v>5370</v>
      </c>
      <c r="B1014" t="s">
        <v>5369</v>
      </c>
      <c r="C1014" t="s">
        <v>11980</v>
      </c>
      <c r="D1014" t="s">
        <v>11968</v>
      </c>
      <c r="E1014" t="s">
        <v>5373</v>
      </c>
      <c r="F1014" s="15">
        <v>515</v>
      </c>
      <c r="G1014" t="str">
        <f t="shared" si="15"/>
        <v>6259980028096863515</v>
      </c>
      <c r="H1014" t="s">
        <v>215</v>
      </c>
      <c r="I1014" t="str">
        <f>VLOOKUP(G1014,网银退!C:D,2,FALSE)</f>
        <v>20170713</v>
      </c>
    </row>
    <row r="1015" spans="1:9" ht="14.25">
      <c r="A1015" t="s">
        <v>8181</v>
      </c>
      <c r="B1015" t="s">
        <v>8178</v>
      </c>
      <c r="C1015" t="s">
        <v>11980</v>
      </c>
      <c r="D1015" t="s">
        <v>11968</v>
      </c>
      <c r="E1015" t="s">
        <v>8183</v>
      </c>
      <c r="F1015" s="15">
        <v>51</v>
      </c>
      <c r="G1015" t="str">
        <f t="shared" si="15"/>
        <v>622893000109777006351</v>
      </c>
      <c r="H1015" t="s">
        <v>198</v>
      </c>
      <c r="I1015" t="e">
        <f>VLOOKUP(G1015,网银退!C:D,2,FALSE)</f>
        <v>#N/A</v>
      </c>
    </row>
    <row r="1016" spans="1:9" ht="14.25">
      <c r="A1016" t="s">
        <v>8187</v>
      </c>
      <c r="B1016" t="s">
        <v>8184</v>
      </c>
      <c r="C1016" t="s">
        <v>11980</v>
      </c>
      <c r="D1016" t="s">
        <v>11968</v>
      </c>
      <c r="E1016" t="s">
        <v>8189</v>
      </c>
      <c r="F1016" s="15">
        <v>560</v>
      </c>
      <c r="G1016" t="str">
        <f t="shared" si="15"/>
        <v>6228483976109129567560</v>
      </c>
      <c r="H1016" t="s">
        <v>198</v>
      </c>
      <c r="I1016" t="e">
        <f>VLOOKUP(G1016,网银退!C:D,2,FALSE)</f>
        <v>#N/A</v>
      </c>
    </row>
    <row r="1017" spans="1:9" ht="14.25">
      <c r="A1017" t="s">
        <v>8193</v>
      </c>
      <c r="B1017" t="s">
        <v>8190</v>
      </c>
      <c r="C1017" t="s">
        <v>11980</v>
      </c>
      <c r="D1017" t="s">
        <v>11968</v>
      </c>
      <c r="E1017" t="s">
        <v>8195</v>
      </c>
      <c r="F1017" s="15">
        <v>718</v>
      </c>
      <c r="G1017" t="str">
        <f t="shared" si="15"/>
        <v>6222082409000303063718</v>
      </c>
      <c r="H1017" t="s">
        <v>198</v>
      </c>
      <c r="I1017" t="e">
        <f>VLOOKUP(G1017,网银退!C:D,2,FALSE)</f>
        <v>#N/A</v>
      </c>
    </row>
    <row r="1018" spans="1:9" ht="14.25">
      <c r="A1018" t="s">
        <v>8199</v>
      </c>
      <c r="B1018" t="s">
        <v>8196</v>
      </c>
      <c r="C1018" t="s">
        <v>11980</v>
      </c>
      <c r="D1018" t="s">
        <v>11968</v>
      </c>
      <c r="E1018" t="s">
        <v>8201</v>
      </c>
      <c r="F1018" s="15">
        <v>327</v>
      </c>
      <c r="G1018" t="str">
        <f t="shared" si="15"/>
        <v>6228483308131533576327</v>
      </c>
      <c r="H1018" t="s">
        <v>198</v>
      </c>
      <c r="I1018" t="e">
        <f>VLOOKUP(G1018,网银退!C:D,2,FALSE)</f>
        <v>#N/A</v>
      </c>
    </row>
    <row r="1019" spans="1:9" ht="14.25">
      <c r="A1019" t="s">
        <v>8205</v>
      </c>
      <c r="B1019" t="s">
        <v>8202</v>
      </c>
      <c r="C1019" t="s">
        <v>11980</v>
      </c>
      <c r="D1019" t="s">
        <v>11968</v>
      </c>
      <c r="E1019" t="s">
        <v>8207</v>
      </c>
      <c r="F1019" s="15">
        <v>274</v>
      </c>
      <c r="G1019" t="str">
        <f t="shared" si="15"/>
        <v>6223692279318523274</v>
      </c>
      <c r="H1019" t="s">
        <v>198</v>
      </c>
      <c r="I1019" t="e">
        <f>VLOOKUP(G1019,网银退!C:D,2,FALSE)</f>
        <v>#N/A</v>
      </c>
    </row>
    <row r="1020" spans="1:9" ht="14.25">
      <c r="A1020" t="s">
        <v>8211</v>
      </c>
      <c r="B1020" t="s">
        <v>8208</v>
      </c>
      <c r="C1020" t="s">
        <v>11980</v>
      </c>
      <c r="D1020" t="s">
        <v>11968</v>
      </c>
      <c r="E1020" t="s">
        <v>8213</v>
      </c>
      <c r="F1020" s="15">
        <v>680</v>
      </c>
      <c r="G1020" t="str">
        <f t="shared" si="15"/>
        <v>6228930001174589378680</v>
      </c>
      <c r="H1020" t="s">
        <v>198</v>
      </c>
      <c r="I1020" t="e">
        <f>VLOOKUP(G1020,网银退!C:D,2,FALSE)</f>
        <v>#N/A</v>
      </c>
    </row>
    <row r="1021" spans="1:9" ht="14.25">
      <c r="A1021" t="s">
        <v>8217</v>
      </c>
      <c r="B1021" t="s">
        <v>8214</v>
      </c>
      <c r="C1021" t="s">
        <v>11980</v>
      </c>
      <c r="D1021" t="s">
        <v>11968</v>
      </c>
      <c r="E1021" t="s">
        <v>8219</v>
      </c>
      <c r="F1021" s="15">
        <v>137</v>
      </c>
      <c r="G1021" t="str">
        <f t="shared" si="15"/>
        <v>6228480868670550672137</v>
      </c>
      <c r="H1021" t="s">
        <v>198</v>
      </c>
      <c r="I1021" t="e">
        <f>VLOOKUP(G1021,网银退!C:D,2,FALSE)</f>
        <v>#N/A</v>
      </c>
    </row>
    <row r="1022" spans="1:9" ht="14.25">
      <c r="A1022" t="s">
        <v>8223</v>
      </c>
      <c r="B1022" t="s">
        <v>8220</v>
      </c>
      <c r="C1022" t="s">
        <v>11980</v>
      </c>
      <c r="D1022" t="s">
        <v>11968</v>
      </c>
      <c r="E1022" t="s">
        <v>8225</v>
      </c>
      <c r="F1022" s="15">
        <v>114.92</v>
      </c>
      <c r="G1022" t="str">
        <f t="shared" si="15"/>
        <v>6217997300059432271114.92</v>
      </c>
      <c r="H1022" t="s">
        <v>198</v>
      </c>
      <c r="I1022" t="e">
        <f>VLOOKUP(G1022,网银退!C:D,2,FALSE)</f>
        <v>#N/A</v>
      </c>
    </row>
    <row r="1023" spans="1:9" ht="14.25">
      <c r="A1023" t="s">
        <v>8229</v>
      </c>
      <c r="B1023" t="s">
        <v>8226</v>
      </c>
      <c r="C1023" t="s">
        <v>11980</v>
      </c>
      <c r="D1023" t="s">
        <v>11968</v>
      </c>
      <c r="E1023" t="s">
        <v>8231</v>
      </c>
      <c r="F1023" s="15">
        <v>763</v>
      </c>
      <c r="G1023" t="str">
        <f t="shared" si="15"/>
        <v>6212262502008252283763</v>
      </c>
      <c r="H1023" t="s">
        <v>198</v>
      </c>
      <c r="I1023" t="e">
        <f>VLOOKUP(G1023,网银退!C:D,2,FALSE)</f>
        <v>#N/A</v>
      </c>
    </row>
    <row r="1024" spans="1:9" ht="14.25">
      <c r="A1024" t="s">
        <v>8235</v>
      </c>
      <c r="B1024" t="s">
        <v>8232</v>
      </c>
      <c r="C1024" t="s">
        <v>11980</v>
      </c>
      <c r="D1024" t="s">
        <v>11968</v>
      </c>
      <c r="E1024" t="s">
        <v>8237</v>
      </c>
      <c r="F1024" s="15">
        <v>575.54</v>
      </c>
      <c r="G1024" t="str">
        <f t="shared" si="15"/>
        <v>6231900000065494144575.54</v>
      </c>
      <c r="H1024" t="s">
        <v>198</v>
      </c>
      <c r="I1024" t="e">
        <f>VLOOKUP(G1024,网银退!C:D,2,FALSE)</f>
        <v>#N/A</v>
      </c>
    </row>
    <row r="1025" spans="1:9" ht="14.25">
      <c r="A1025" t="s">
        <v>8241</v>
      </c>
      <c r="B1025" t="s">
        <v>8238</v>
      </c>
      <c r="C1025" t="s">
        <v>11980</v>
      </c>
      <c r="D1025" t="s">
        <v>11968</v>
      </c>
      <c r="E1025" t="s">
        <v>8243</v>
      </c>
      <c r="F1025" s="15">
        <v>150</v>
      </c>
      <c r="G1025" t="str">
        <f t="shared" si="15"/>
        <v>6217003860021082928150</v>
      </c>
      <c r="H1025" t="s">
        <v>198</v>
      </c>
      <c r="I1025" t="e">
        <f>VLOOKUP(G1025,网银退!C:D,2,FALSE)</f>
        <v>#N/A</v>
      </c>
    </row>
    <row r="1026" spans="1:9" ht="14.25">
      <c r="A1026" t="s">
        <v>8247</v>
      </c>
      <c r="B1026" t="s">
        <v>8244</v>
      </c>
      <c r="C1026" t="s">
        <v>11980</v>
      </c>
      <c r="D1026" t="s">
        <v>11968</v>
      </c>
      <c r="E1026" t="s">
        <v>8249</v>
      </c>
      <c r="F1026" s="15">
        <v>3177</v>
      </c>
      <c r="G1026" t="str">
        <f t="shared" si="15"/>
        <v>62148088010001768223177</v>
      </c>
      <c r="H1026" t="s">
        <v>198</v>
      </c>
      <c r="I1026" t="e">
        <f>VLOOKUP(G1026,网银退!C:D,2,FALSE)</f>
        <v>#N/A</v>
      </c>
    </row>
    <row r="1027" spans="1:9" ht="14.25">
      <c r="A1027" t="s">
        <v>8252</v>
      </c>
      <c r="B1027" t="s">
        <v>8250</v>
      </c>
      <c r="C1027" t="s">
        <v>11980</v>
      </c>
      <c r="D1027" t="s">
        <v>11968</v>
      </c>
      <c r="E1027" t="s">
        <v>6824</v>
      </c>
      <c r="F1027" s="15">
        <v>647</v>
      </c>
      <c r="G1027" t="str">
        <f t="shared" ref="G1027:G1090" si="16">E1027&amp;F1027</f>
        <v>5201690594381703647</v>
      </c>
      <c r="H1027" t="s">
        <v>198</v>
      </c>
      <c r="I1027" t="e">
        <f>VLOOKUP(G1027,网银退!C:D,2,FALSE)</f>
        <v>#N/A</v>
      </c>
    </row>
    <row r="1028" spans="1:9" ht="14.25">
      <c r="A1028" t="s">
        <v>8257</v>
      </c>
      <c r="B1028" t="s">
        <v>8254</v>
      </c>
      <c r="C1028" t="s">
        <v>11980</v>
      </c>
      <c r="D1028" t="s">
        <v>11968</v>
      </c>
      <c r="E1028" t="s">
        <v>8259</v>
      </c>
      <c r="F1028" s="15">
        <v>496</v>
      </c>
      <c r="G1028" t="str">
        <f t="shared" si="16"/>
        <v>6217003890005722280496</v>
      </c>
      <c r="H1028" t="s">
        <v>198</v>
      </c>
      <c r="I1028" t="e">
        <f>VLOOKUP(G1028,网银退!C:D,2,FALSE)</f>
        <v>#N/A</v>
      </c>
    </row>
    <row r="1029" spans="1:9" ht="14.25">
      <c r="A1029" t="s">
        <v>8261</v>
      </c>
      <c r="B1029" t="s">
        <v>8260</v>
      </c>
      <c r="C1029" t="s">
        <v>11980</v>
      </c>
      <c r="D1029" t="s">
        <v>11968</v>
      </c>
      <c r="E1029" t="s">
        <v>2380</v>
      </c>
      <c r="F1029" s="15">
        <v>500</v>
      </c>
      <c r="G1029" t="str">
        <f t="shared" si="16"/>
        <v>6217007160001563880500</v>
      </c>
      <c r="H1029" t="s">
        <v>198</v>
      </c>
    </row>
    <row r="1030" spans="1:9" ht="14.25">
      <c r="A1030" t="s">
        <v>8266</v>
      </c>
      <c r="B1030" t="s">
        <v>8263</v>
      </c>
      <c r="C1030" t="s">
        <v>11980</v>
      </c>
      <c r="D1030" t="s">
        <v>11968</v>
      </c>
      <c r="E1030" t="s">
        <v>8268</v>
      </c>
      <c r="F1030" s="15">
        <v>1603</v>
      </c>
      <c r="G1030" t="str">
        <f t="shared" si="16"/>
        <v>42187170057675451603</v>
      </c>
      <c r="H1030" t="s">
        <v>198</v>
      </c>
      <c r="I1030" t="e">
        <f>VLOOKUP(G1030,网银退!C:D,2,FALSE)</f>
        <v>#N/A</v>
      </c>
    </row>
    <row r="1031" spans="1:9" ht="14.25">
      <c r="A1031" t="s">
        <v>8272</v>
      </c>
      <c r="B1031" t="s">
        <v>8269</v>
      </c>
      <c r="C1031" t="s">
        <v>11981</v>
      </c>
      <c r="D1031" t="s">
        <v>11968</v>
      </c>
      <c r="E1031" t="s">
        <v>8274</v>
      </c>
      <c r="F1031" s="15">
        <v>300</v>
      </c>
      <c r="G1031" t="str">
        <f t="shared" si="16"/>
        <v>6223691080413002300</v>
      </c>
      <c r="H1031" t="s">
        <v>198</v>
      </c>
      <c r="I1031" t="e">
        <f>VLOOKUP(G1031,网银退!C:D,2,FALSE)</f>
        <v>#N/A</v>
      </c>
    </row>
    <row r="1032" spans="1:9" ht="14.25">
      <c r="A1032" t="s">
        <v>8276</v>
      </c>
      <c r="B1032" t="s">
        <v>8275</v>
      </c>
      <c r="C1032" t="s">
        <v>11981</v>
      </c>
      <c r="D1032" t="s">
        <v>11968</v>
      </c>
      <c r="E1032" t="s">
        <v>2393</v>
      </c>
      <c r="F1032" s="15">
        <v>200</v>
      </c>
      <c r="G1032" t="str">
        <f t="shared" si="16"/>
        <v>6230582000039936045200</v>
      </c>
      <c r="H1032" t="s">
        <v>198</v>
      </c>
      <c r="I1032" t="e">
        <f>VLOOKUP(G1032,网银退!C:D,2,FALSE)</f>
        <v>#N/A</v>
      </c>
    </row>
    <row r="1033" spans="1:9" ht="14.25">
      <c r="A1033" t="s">
        <v>8281</v>
      </c>
      <c r="B1033" t="s">
        <v>8278</v>
      </c>
      <c r="C1033" t="s">
        <v>11981</v>
      </c>
      <c r="D1033" t="s">
        <v>11968</v>
      </c>
      <c r="E1033" t="s">
        <v>8283</v>
      </c>
      <c r="F1033" s="15">
        <v>500</v>
      </c>
      <c r="G1033" t="str">
        <f t="shared" si="16"/>
        <v>6230524150000112471500</v>
      </c>
      <c r="H1033" t="s">
        <v>198</v>
      </c>
      <c r="I1033" t="e">
        <f>VLOOKUP(G1033,网银退!C:D,2,FALSE)</f>
        <v>#N/A</v>
      </c>
    </row>
    <row r="1034" spans="1:9" ht="14.25">
      <c r="A1034" t="s">
        <v>8287</v>
      </c>
      <c r="B1034" t="s">
        <v>8284</v>
      </c>
      <c r="C1034" t="s">
        <v>11981</v>
      </c>
      <c r="D1034" t="s">
        <v>11968</v>
      </c>
      <c r="E1034" t="s">
        <v>8289</v>
      </c>
      <c r="F1034" s="15">
        <v>464</v>
      </c>
      <c r="G1034" t="str">
        <f t="shared" si="16"/>
        <v>6225768381702818464</v>
      </c>
      <c r="H1034" t="s">
        <v>198</v>
      </c>
      <c r="I1034" t="e">
        <f>VLOOKUP(G1034,网银退!C:D,2,FALSE)</f>
        <v>#N/A</v>
      </c>
    </row>
    <row r="1035" spans="1:9" ht="14.25">
      <c r="A1035" t="s">
        <v>5406</v>
      </c>
      <c r="B1035" t="s">
        <v>5405</v>
      </c>
      <c r="C1035" t="s">
        <v>11981</v>
      </c>
      <c r="D1035" t="s">
        <v>11968</v>
      </c>
      <c r="E1035" t="s">
        <v>5286</v>
      </c>
      <c r="F1035" s="15">
        <v>192</v>
      </c>
      <c r="G1035" t="str">
        <f t="shared" si="16"/>
        <v>6221550790798148192</v>
      </c>
      <c r="H1035" t="s">
        <v>215</v>
      </c>
      <c r="I1035" t="str">
        <f>VLOOKUP(G1035,网银退!C:D,2,FALSE)</f>
        <v>20170713</v>
      </c>
    </row>
    <row r="1036" spans="1:9" ht="14.25">
      <c r="A1036" t="s">
        <v>8294</v>
      </c>
      <c r="B1036" t="s">
        <v>8291</v>
      </c>
      <c r="C1036" t="s">
        <v>11981</v>
      </c>
      <c r="D1036" t="s">
        <v>11968</v>
      </c>
      <c r="E1036" t="s">
        <v>8296</v>
      </c>
      <c r="F1036" s="15">
        <v>864.5</v>
      </c>
      <c r="G1036" t="str">
        <f t="shared" si="16"/>
        <v>6228483976009248566864.5</v>
      </c>
      <c r="H1036" t="s">
        <v>198</v>
      </c>
      <c r="I1036" t="e">
        <f>VLOOKUP(G1036,网银退!C:D,2,FALSE)</f>
        <v>#N/A</v>
      </c>
    </row>
    <row r="1037" spans="1:9" ht="14.25">
      <c r="A1037" t="s">
        <v>8300</v>
      </c>
      <c r="B1037" t="s">
        <v>8297</v>
      </c>
      <c r="C1037" t="s">
        <v>11981</v>
      </c>
      <c r="D1037" t="s">
        <v>11968</v>
      </c>
      <c r="E1037" t="s">
        <v>8302</v>
      </c>
      <c r="F1037" s="15">
        <v>800</v>
      </c>
      <c r="G1037" t="str">
        <f t="shared" si="16"/>
        <v>6231900021734301882800</v>
      </c>
      <c r="H1037" t="s">
        <v>198</v>
      </c>
      <c r="I1037" t="e">
        <f>VLOOKUP(G1037,网银退!C:D,2,FALSE)</f>
        <v>#N/A</v>
      </c>
    </row>
    <row r="1038" spans="1:9" ht="14.25">
      <c r="A1038" t="s">
        <v>8306</v>
      </c>
      <c r="B1038" t="s">
        <v>8303</v>
      </c>
      <c r="C1038" t="s">
        <v>11981</v>
      </c>
      <c r="D1038" t="s">
        <v>11968</v>
      </c>
      <c r="E1038" t="s">
        <v>8308</v>
      </c>
      <c r="F1038" s="15">
        <v>496.5</v>
      </c>
      <c r="G1038" t="str">
        <f t="shared" si="16"/>
        <v>6217232505000646747496.5</v>
      </c>
      <c r="H1038" t="s">
        <v>198</v>
      </c>
      <c r="I1038" t="e">
        <f>VLOOKUP(G1038,网银退!C:D,2,FALSE)</f>
        <v>#N/A</v>
      </c>
    </row>
    <row r="1039" spans="1:9" ht="14.25">
      <c r="A1039" t="s">
        <v>8312</v>
      </c>
      <c r="B1039" t="s">
        <v>8309</v>
      </c>
      <c r="C1039" t="s">
        <v>11981</v>
      </c>
      <c r="D1039" t="s">
        <v>11968</v>
      </c>
      <c r="E1039" t="s">
        <v>8314</v>
      </c>
      <c r="F1039" s="15">
        <v>230</v>
      </c>
      <c r="G1039" t="str">
        <f t="shared" si="16"/>
        <v>6212262502004928167230</v>
      </c>
      <c r="H1039" t="s">
        <v>198</v>
      </c>
      <c r="I1039" t="e">
        <f>VLOOKUP(G1039,网银退!C:D,2,FALSE)</f>
        <v>#N/A</v>
      </c>
    </row>
    <row r="1040" spans="1:9" ht="14.25">
      <c r="A1040" t="s">
        <v>8318</v>
      </c>
      <c r="B1040" t="s">
        <v>8315</v>
      </c>
      <c r="C1040" t="s">
        <v>11981</v>
      </c>
      <c r="D1040" t="s">
        <v>11968</v>
      </c>
      <c r="E1040" t="s">
        <v>8320</v>
      </c>
      <c r="F1040" s="15">
        <v>483</v>
      </c>
      <c r="G1040" t="str">
        <f t="shared" si="16"/>
        <v>6217003980001300957483</v>
      </c>
      <c r="H1040" t="s">
        <v>198</v>
      </c>
      <c r="I1040" t="e">
        <f>VLOOKUP(G1040,网银退!C:D,2,FALSE)</f>
        <v>#N/A</v>
      </c>
    </row>
    <row r="1041" spans="1:9" ht="14.25">
      <c r="A1041" t="s">
        <v>8324</v>
      </c>
      <c r="B1041" t="s">
        <v>8321</v>
      </c>
      <c r="C1041" t="s">
        <v>11981</v>
      </c>
      <c r="D1041" t="s">
        <v>11968</v>
      </c>
      <c r="E1041" t="s">
        <v>8326</v>
      </c>
      <c r="F1041" s="15">
        <v>94.5</v>
      </c>
      <c r="G1041" t="str">
        <f t="shared" si="16"/>
        <v>623190000006067916094.5</v>
      </c>
      <c r="H1041" t="s">
        <v>198</v>
      </c>
      <c r="I1041" t="e">
        <f>VLOOKUP(G1041,网银退!C:D,2,FALSE)</f>
        <v>#N/A</v>
      </c>
    </row>
    <row r="1042" spans="1:9" ht="14.25">
      <c r="A1042" t="s">
        <v>8330</v>
      </c>
      <c r="B1042" t="s">
        <v>8327</v>
      </c>
      <c r="C1042" t="s">
        <v>11981</v>
      </c>
      <c r="D1042" t="s">
        <v>11968</v>
      </c>
      <c r="E1042" t="s">
        <v>8332</v>
      </c>
      <c r="F1042" s="15">
        <v>500</v>
      </c>
      <c r="G1042" t="str">
        <f t="shared" si="16"/>
        <v>6214157312903344910500</v>
      </c>
      <c r="H1042" t="s">
        <v>198</v>
      </c>
      <c r="I1042" t="e">
        <f>VLOOKUP(G1042,网银退!C:D,2,FALSE)</f>
        <v>#N/A</v>
      </c>
    </row>
    <row r="1043" spans="1:9" ht="14.25">
      <c r="A1043" t="s">
        <v>8336</v>
      </c>
      <c r="B1043" t="s">
        <v>8333</v>
      </c>
      <c r="C1043" t="s">
        <v>11981</v>
      </c>
      <c r="D1043" t="s">
        <v>11968</v>
      </c>
      <c r="E1043" t="s">
        <v>8338</v>
      </c>
      <c r="F1043" s="15">
        <v>979</v>
      </c>
      <c r="G1043" t="str">
        <f t="shared" si="16"/>
        <v>6225758381811362979</v>
      </c>
      <c r="H1043" t="s">
        <v>198</v>
      </c>
      <c r="I1043" t="e">
        <f>VLOOKUP(G1043,网银退!C:D,2,FALSE)</f>
        <v>#N/A</v>
      </c>
    </row>
    <row r="1044" spans="1:9" ht="14.25">
      <c r="A1044" t="s">
        <v>8342</v>
      </c>
      <c r="B1044" t="s">
        <v>8339</v>
      </c>
      <c r="C1044" t="s">
        <v>11981</v>
      </c>
      <c r="D1044" t="s">
        <v>11968</v>
      </c>
      <c r="E1044" t="s">
        <v>8344</v>
      </c>
      <c r="F1044" s="15">
        <v>2650</v>
      </c>
      <c r="G1044" t="str">
        <f t="shared" si="16"/>
        <v>62236912300350512650</v>
      </c>
      <c r="H1044" t="s">
        <v>198</v>
      </c>
      <c r="I1044" t="e">
        <f>VLOOKUP(G1044,网银退!C:D,2,FALSE)</f>
        <v>#N/A</v>
      </c>
    </row>
    <row r="1045" spans="1:9" ht="14.25">
      <c r="A1045" t="s">
        <v>5410</v>
      </c>
      <c r="B1045" t="s">
        <v>5409</v>
      </c>
      <c r="C1045" t="s">
        <v>11981</v>
      </c>
      <c r="D1045" t="s">
        <v>11968</v>
      </c>
      <c r="E1045" t="s">
        <v>5413</v>
      </c>
      <c r="F1045" s="15">
        <v>1000</v>
      </c>
      <c r="G1045" t="str">
        <f t="shared" si="16"/>
        <v>51495853564894101000</v>
      </c>
      <c r="H1045" t="s">
        <v>215</v>
      </c>
      <c r="I1045" t="str">
        <f>VLOOKUP(G1045,网银退!C:D,2,FALSE)</f>
        <v>20170714</v>
      </c>
    </row>
    <row r="1046" spans="1:9" ht="14.25">
      <c r="A1046" t="s">
        <v>8350</v>
      </c>
      <c r="B1046" t="s">
        <v>8347</v>
      </c>
      <c r="C1046" t="s">
        <v>11981</v>
      </c>
      <c r="D1046" t="s">
        <v>11968</v>
      </c>
      <c r="E1046" t="s">
        <v>6660</v>
      </c>
      <c r="F1046" s="15">
        <v>43</v>
      </c>
      <c r="G1046" t="str">
        <f t="shared" si="16"/>
        <v>621700717000163980443</v>
      </c>
      <c r="H1046" t="s">
        <v>198</v>
      </c>
      <c r="I1046" t="e">
        <f>VLOOKUP(G1046,网银退!C:D,2,FALSE)</f>
        <v>#N/A</v>
      </c>
    </row>
    <row r="1047" spans="1:9" ht="14.25">
      <c r="A1047" t="s">
        <v>8355</v>
      </c>
      <c r="B1047" t="s">
        <v>8352</v>
      </c>
      <c r="C1047" t="s">
        <v>11981</v>
      </c>
      <c r="D1047" t="s">
        <v>11968</v>
      </c>
      <c r="E1047" t="s">
        <v>8357</v>
      </c>
      <c r="F1047" s="15">
        <v>100</v>
      </c>
      <c r="G1047" t="str">
        <f t="shared" si="16"/>
        <v>6228481938503356172100</v>
      </c>
      <c r="H1047" t="s">
        <v>198</v>
      </c>
      <c r="I1047" t="e">
        <f>VLOOKUP(G1047,网银退!C:D,2,FALSE)</f>
        <v>#N/A</v>
      </c>
    </row>
    <row r="1048" spans="1:9" ht="14.25">
      <c r="A1048" t="s">
        <v>8361</v>
      </c>
      <c r="B1048" t="s">
        <v>8358</v>
      </c>
      <c r="C1048" t="s">
        <v>11981</v>
      </c>
      <c r="D1048" t="s">
        <v>11968</v>
      </c>
      <c r="E1048" t="s">
        <v>8363</v>
      </c>
      <c r="F1048" s="15">
        <v>4000</v>
      </c>
      <c r="G1048" t="str">
        <f t="shared" si="16"/>
        <v>62122625080009404944000</v>
      </c>
      <c r="H1048" t="s">
        <v>198</v>
      </c>
      <c r="I1048" t="e">
        <f>VLOOKUP(G1048,网银退!C:D,2,FALSE)</f>
        <v>#N/A</v>
      </c>
    </row>
    <row r="1049" spans="1:9" ht="14.25">
      <c r="A1049" t="s">
        <v>8367</v>
      </c>
      <c r="B1049" t="s">
        <v>8364</v>
      </c>
      <c r="C1049" t="s">
        <v>11981</v>
      </c>
      <c r="D1049" t="s">
        <v>11968</v>
      </c>
      <c r="E1049" t="s">
        <v>8369</v>
      </c>
      <c r="F1049" s="15">
        <v>79.72</v>
      </c>
      <c r="G1049" t="str">
        <f t="shared" si="16"/>
        <v>622262243000014942879.72</v>
      </c>
      <c r="H1049" t="s">
        <v>198</v>
      </c>
      <c r="I1049" t="e">
        <f>VLOOKUP(G1049,网银退!C:D,2,FALSE)</f>
        <v>#N/A</v>
      </c>
    </row>
    <row r="1050" spans="1:9" ht="14.25">
      <c r="A1050" t="s">
        <v>8373</v>
      </c>
      <c r="B1050" t="s">
        <v>8370</v>
      </c>
      <c r="C1050" t="s">
        <v>11981</v>
      </c>
      <c r="D1050" t="s">
        <v>11968</v>
      </c>
      <c r="E1050" t="s">
        <v>8375</v>
      </c>
      <c r="F1050" s="15">
        <v>1000</v>
      </c>
      <c r="G1050" t="str">
        <f t="shared" si="16"/>
        <v>62220825020086606231000</v>
      </c>
      <c r="H1050" t="s">
        <v>198</v>
      </c>
      <c r="I1050" t="e">
        <f>VLOOKUP(G1050,网银退!C:D,2,FALSE)</f>
        <v>#N/A</v>
      </c>
    </row>
    <row r="1051" spans="1:9" ht="14.25">
      <c r="A1051" t="s">
        <v>8379</v>
      </c>
      <c r="B1051" t="s">
        <v>8376</v>
      </c>
      <c r="C1051" t="s">
        <v>11981</v>
      </c>
      <c r="D1051" t="s">
        <v>11968</v>
      </c>
      <c r="E1051" t="s">
        <v>8381</v>
      </c>
      <c r="F1051" s="15">
        <v>8472</v>
      </c>
      <c r="G1051" t="str">
        <f t="shared" si="16"/>
        <v>62236917436095418472</v>
      </c>
      <c r="H1051" t="s">
        <v>198</v>
      </c>
      <c r="I1051" t="e">
        <f>VLOOKUP(G1051,网银退!C:D,2,FALSE)</f>
        <v>#N/A</v>
      </c>
    </row>
    <row r="1052" spans="1:9" ht="14.25">
      <c r="A1052" t="s">
        <v>5417</v>
      </c>
      <c r="B1052" t="s">
        <v>5416</v>
      </c>
      <c r="C1052" t="s">
        <v>11981</v>
      </c>
      <c r="D1052" t="s">
        <v>11968</v>
      </c>
      <c r="E1052" t="s">
        <v>5420</v>
      </c>
      <c r="F1052" s="15">
        <v>700</v>
      </c>
      <c r="G1052" t="str">
        <f t="shared" si="16"/>
        <v>6228483310775610710700</v>
      </c>
      <c r="H1052" t="s">
        <v>215</v>
      </c>
      <c r="I1052" t="str">
        <f>VLOOKUP(G1052,网银退!C:D,2,FALSE)</f>
        <v>20170714</v>
      </c>
    </row>
    <row r="1053" spans="1:9" ht="14.25">
      <c r="A1053" t="s">
        <v>8387</v>
      </c>
      <c r="B1053" t="s">
        <v>8384</v>
      </c>
      <c r="C1053" t="s">
        <v>11981</v>
      </c>
      <c r="D1053" t="s">
        <v>11968</v>
      </c>
      <c r="E1053" t="s">
        <v>8389</v>
      </c>
      <c r="F1053" s="15">
        <v>38</v>
      </c>
      <c r="G1053" t="str">
        <f t="shared" si="16"/>
        <v>621691220027126338</v>
      </c>
      <c r="H1053" t="s">
        <v>198</v>
      </c>
      <c r="I1053" t="e">
        <f>VLOOKUP(G1053,网银退!C:D,2,FALSE)</f>
        <v>#N/A</v>
      </c>
    </row>
    <row r="1054" spans="1:9" ht="14.25">
      <c r="A1054" t="s">
        <v>8393</v>
      </c>
      <c r="B1054" t="s">
        <v>8390</v>
      </c>
      <c r="C1054" t="s">
        <v>11981</v>
      </c>
      <c r="D1054" t="s">
        <v>11968</v>
      </c>
      <c r="E1054" t="s">
        <v>8395</v>
      </c>
      <c r="F1054" s="15">
        <v>1</v>
      </c>
      <c r="G1054" t="str">
        <f t="shared" si="16"/>
        <v>62236918301680471</v>
      </c>
      <c r="H1054" t="s">
        <v>198</v>
      </c>
      <c r="I1054" t="e">
        <f>VLOOKUP(G1054,网银退!C:D,2,FALSE)</f>
        <v>#N/A</v>
      </c>
    </row>
    <row r="1055" spans="1:9" ht="14.25">
      <c r="A1055" t="s">
        <v>8399</v>
      </c>
      <c r="B1055" t="s">
        <v>8396</v>
      </c>
      <c r="C1055" t="s">
        <v>11981</v>
      </c>
      <c r="D1055" t="s">
        <v>11968</v>
      </c>
      <c r="E1055" t="s">
        <v>8401</v>
      </c>
      <c r="F1055" s="15">
        <v>100</v>
      </c>
      <c r="G1055" t="str">
        <f t="shared" si="16"/>
        <v>6228483610816498011100</v>
      </c>
      <c r="H1055" t="s">
        <v>198</v>
      </c>
      <c r="I1055" t="e">
        <f>VLOOKUP(G1055,网银退!C:D,2,FALSE)</f>
        <v>#N/A</v>
      </c>
    </row>
    <row r="1056" spans="1:9" ht="14.25">
      <c r="A1056" t="s">
        <v>8405</v>
      </c>
      <c r="B1056" t="s">
        <v>8402</v>
      </c>
      <c r="C1056" t="s">
        <v>11981</v>
      </c>
      <c r="D1056" t="s">
        <v>11968</v>
      </c>
      <c r="E1056" t="s">
        <v>8407</v>
      </c>
      <c r="F1056" s="15">
        <v>2200</v>
      </c>
      <c r="G1056" t="str">
        <f t="shared" si="16"/>
        <v>62166127000007190142200</v>
      </c>
      <c r="H1056" t="s">
        <v>198</v>
      </c>
      <c r="I1056" t="e">
        <f>VLOOKUP(G1056,网银退!C:D,2,FALSE)</f>
        <v>#N/A</v>
      </c>
    </row>
    <row r="1057" spans="1:9" ht="14.25">
      <c r="A1057" t="s">
        <v>8411</v>
      </c>
      <c r="B1057" t="s">
        <v>8408</v>
      </c>
      <c r="C1057" t="s">
        <v>11981</v>
      </c>
      <c r="D1057" t="s">
        <v>11968</v>
      </c>
      <c r="E1057" t="s">
        <v>8413</v>
      </c>
      <c r="F1057" s="15">
        <v>12065</v>
      </c>
      <c r="G1057" t="str">
        <f t="shared" si="16"/>
        <v>622848096948155457012065</v>
      </c>
      <c r="H1057" t="s">
        <v>198</v>
      </c>
      <c r="I1057" t="e">
        <f>VLOOKUP(G1057,网银退!C:D,2,FALSE)</f>
        <v>#N/A</v>
      </c>
    </row>
    <row r="1058" spans="1:9" ht="14.25">
      <c r="A1058" t="s">
        <v>8417</v>
      </c>
      <c r="B1058" t="s">
        <v>8414</v>
      </c>
      <c r="C1058" t="s">
        <v>11981</v>
      </c>
      <c r="D1058" t="s">
        <v>11968</v>
      </c>
      <c r="E1058" t="s">
        <v>8419</v>
      </c>
      <c r="F1058" s="15">
        <v>27</v>
      </c>
      <c r="G1058" t="str">
        <f t="shared" si="16"/>
        <v>622893000110779718927</v>
      </c>
      <c r="H1058" t="s">
        <v>198</v>
      </c>
      <c r="I1058" t="e">
        <f>VLOOKUP(G1058,网银退!C:D,2,FALSE)</f>
        <v>#N/A</v>
      </c>
    </row>
    <row r="1059" spans="1:9" ht="14.25">
      <c r="A1059" t="s">
        <v>8423</v>
      </c>
      <c r="B1059" t="s">
        <v>8420</v>
      </c>
      <c r="C1059" t="s">
        <v>11981</v>
      </c>
      <c r="D1059" t="s">
        <v>11968</v>
      </c>
      <c r="E1059" t="s">
        <v>8425</v>
      </c>
      <c r="F1059" s="15">
        <v>990</v>
      </c>
      <c r="G1059" t="str">
        <f t="shared" si="16"/>
        <v>6231900000125964565990</v>
      </c>
      <c r="H1059" t="s">
        <v>198</v>
      </c>
      <c r="I1059" t="e">
        <f>VLOOKUP(G1059,网银退!C:D,2,FALSE)</f>
        <v>#N/A</v>
      </c>
    </row>
    <row r="1060" spans="1:9" ht="14.25">
      <c r="A1060" t="s">
        <v>5452</v>
      </c>
      <c r="B1060" t="s">
        <v>5451</v>
      </c>
      <c r="C1060" t="s">
        <v>11981</v>
      </c>
      <c r="D1060" t="s">
        <v>11968</v>
      </c>
      <c r="E1060" t="s">
        <v>5455</v>
      </c>
      <c r="F1060" s="15">
        <v>498</v>
      </c>
      <c r="G1060" t="str">
        <f t="shared" si="16"/>
        <v>6213302700001528564498</v>
      </c>
      <c r="H1060" t="s">
        <v>215</v>
      </c>
      <c r="I1060" t="str">
        <f>VLOOKUP(G1060,网银退!C:D,2,FALSE)</f>
        <v>20170714</v>
      </c>
    </row>
    <row r="1061" spans="1:9" ht="14.25">
      <c r="A1061" t="s">
        <v>8432</v>
      </c>
      <c r="B1061" t="s">
        <v>8429</v>
      </c>
      <c r="C1061" t="s">
        <v>11981</v>
      </c>
      <c r="D1061" t="s">
        <v>11968</v>
      </c>
      <c r="E1061" t="s">
        <v>8434</v>
      </c>
      <c r="F1061" s="15">
        <v>100</v>
      </c>
      <c r="G1061" t="str">
        <f t="shared" si="16"/>
        <v>5309700036972448100</v>
      </c>
      <c r="H1061" t="s">
        <v>198</v>
      </c>
      <c r="I1061" t="e">
        <f>VLOOKUP(G1061,网银退!C:D,2,FALSE)</f>
        <v>#N/A</v>
      </c>
    </row>
    <row r="1062" spans="1:9" ht="14.25">
      <c r="A1062" t="s">
        <v>8436</v>
      </c>
      <c r="B1062" t="s">
        <v>8435</v>
      </c>
      <c r="C1062" t="s">
        <v>11981</v>
      </c>
      <c r="D1062" t="s">
        <v>11968</v>
      </c>
      <c r="E1062" t="s">
        <v>8434</v>
      </c>
      <c r="F1062" s="15">
        <v>800</v>
      </c>
      <c r="G1062" t="str">
        <f t="shared" si="16"/>
        <v>5309700036972448800</v>
      </c>
      <c r="H1062" t="s">
        <v>198</v>
      </c>
      <c r="I1062" t="e">
        <f>VLOOKUP(G1062,网银退!C:D,2,FALSE)</f>
        <v>#N/A</v>
      </c>
    </row>
    <row r="1063" spans="1:9" ht="14.25">
      <c r="A1063" t="s">
        <v>8441</v>
      </c>
      <c r="B1063" t="s">
        <v>8438</v>
      </c>
      <c r="C1063" t="s">
        <v>11981</v>
      </c>
      <c r="D1063" t="s">
        <v>11968</v>
      </c>
      <c r="E1063" t="s">
        <v>8443</v>
      </c>
      <c r="F1063" s="15">
        <v>157</v>
      </c>
      <c r="G1063" t="str">
        <f t="shared" si="16"/>
        <v>6230200072816478157</v>
      </c>
      <c r="H1063" t="s">
        <v>198</v>
      </c>
      <c r="I1063" t="e">
        <f>VLOOKUP(G1063,网银退!C:D,2,FALSE)</f>
        <v>#N/A</v>
      </c>
    </row>
    <row r="1064" spans="1:9" ht="14.25">
      <c r="A1064" t="s">
        <v>8445</v>
      </c>
      <c r="B1064" t="s">
        <v>8444</v>
      </c>
      <c r="C1064" t="s">
        <v>11981</v>
      </c>
      <c r="D1064" t="s">
        <v>11968</v>
      </c>
      <c r="E1064" t="s">
        <v>8434</v>
      </c>
      <c r="F1064" s="15">
        <v>100</v>
      </c>
      <c r="G1064" t="str">
        <f t="shared" si="16"/>
        <v>5309700036972448100</v>
      </c>
      <c r="H1064" t="s">
        <v>198</v>
      </c>
      <c r="I1064" t="e">
        <f>VLOOKUP(G1064,网银退!C:D,2,FALSE)</f>
        <v>#N/A</v>
      </c>
    </row>
    <row r="1065" spans="1:9" ht="14.25">
      <c r="A1065" t="s">
        <v>8448</v>
      </c>
      <c r="B1065" t="s">
        <v>8447</v>
      </c>
      <c r="C1065" t="s">
        <v>11981</v>
      </c>
      <c r="D1065" t="s">
        <v>11968</v>
      </c>
      <c r="E1065" t="s">
        <v>3368</v>
      </c>
      <c r="F1065" s="15">
        <v>620</v>
      </c>
      <c r="G1065" t="str">
        <f t="shared" si="16"/>
        <v>6217003960000565065620</v>
      </c>
      <c r="H1065" t="s">
        <v>198</v>
      </c>
      <c r="I1065" t="e">
        <f>VLOOKUP(G1065,网银退!C:D,2,FALSE)</f>
        <v>#N/A</v>
      </c>
    </row>
    <row r="1066" spans="1:9" ht="14.25">
      <c r="A1066" t="s">
        <v>5424</v>
      </c>
      <c r="B1066" t="s">
        <v>5423</v>
      </c>
      <c r="C1066" t="s">
        <v>11981</v>
      </c>
      <c r="D1066" t="s">
        <v>11968</v>
      </c>
      <c r="E1066" t="s">
        <v>5427</v>
      </c>
      <c r="F1066" s="15">
        <v>100</v>
      </c>
      <c r="G1066" t="str">
        <f t="shared" si="16"/>
        <v>6228360075460890100</v>
      </c>
      <c r="H1066" t="s">
        <v>215</v>
      </c>
      <c r="I1066" t="str">
        <f>VLOOKUP(G1066,网银退!C:D,2,FALSE)</f>
        <v>20170714</v>
      </c>
    </row>
    <row r="1067" spans="1:9" ht="14.25">
      <c r="A1067" t="s">
        <v>8455</v>
      </c>
      <c r="B1067" t="s">
        <v>8452</v>
      </c>
      <c r="C1067" t="s">
        <v>11981</v>
      </c>
      <c r="D1067" t="s">
        <v>11968</v>
      </c>
      <c r="E1067" t="s">
        <v>8457</v>
      </c>
      <c r="F1067" s="15">
        <v>500</v>
      </c>
      <c r="G1067" t="str">
        <f t="shared" si="16"/>
        <v>6228480310524674119500</v>
      </c>
      <c r="H1067" t="s">
        <v>198</v>
      </c>
      <c r="I1067" t="e">
        <f>VLOOKUP(G1067,网银退!C:D,2,FALSE)</f>
        <v>#N/A</v>
      </c>
    </row>
    <row r="1068" spans="1:9" ht="14.25">
      <c r="A1068" t="s">
        <v>8461</v>
      </c>
      <c r="B1068" t="s">
        <v>8458</v>
      </c>
      <c r="C1068" t="s">
        <v>11981</v>
      </c>
      <c r="D1068" t="s">
        <v>11968</v>
      </c>
      <c r="E1068" t="s">
        <v>8463</v>
      </c>
      <c r="F1068" s="15">
        <v>1794</v>
      </c>
      <c r="G1068" t="str">
        <f t="shared" si="16"/>
        <v>62122625020011371681794</v>
      </c>
      <c r="H1068" t="s">
        <v>198</v>
      </c>
      <c r="I1068" t="e">
        <f>VLOOKUP(G1068,网银退!C:D,2,FALSE)</f>
        <v>#N/A</v>
      </c>
    </row>
    <row r="1069" spans="1:9" ht="14.25">
      <c r="A1069" t="s">
        <v>8473</v>
      </c>
      <c r="B1069" t="s">
        <v>8470</v>
      </c>
      <c r="C1069" t="s">
        <v>11981</v>
      </c>
      <c r="D1069" t="s">
        <v>11968</v>
      </c>
      <c r="E1069" t="s">
        <v>8475</v>
      </c>
      <c r="F1069" s="15">
        <v>221</v>
      </c>
      <c r="G1069" t="str">
        <f t="shared" si="16"/>
        <v>6217997300008478037221</v>
      </c>
      <c r="H1069" t="s">
        <v>198</v>
      </c>
      <c r="I1069" t="e">
        <f>VLOOKUP(G1069,网银退!C:D,2,FALSE)</f>
        <v>#N/A</v>
      </c>
    </row>
    <row r="1070" spans="1:9" ht="14.25">
      <c r="A1070" t="s">
        <v>8467</v>
      </c>
      <c r="B1070" t="s">
        <v>8464</v>
      </c>
      <c r="C1070" t="s">
        <v>11981</v>
      </c>
      <c r="D1070" t="s">
        <v>11968</v>
      </c>
      <c r="E1070" t="s">
        <v>8469</v>
      </c>
      <c r="F1070" s="15">
        <v>500</v>
      </c>
      <c r="G1070" t="str">
        <f t="shared" si="16"/>
        <v>6222520598130983500</v>
      </c>
      <c r="H1070" t="s">
        <v>198</v>
      </c>
      <c r="I1070" t="e">
        <f>VLOOKUP(G1070,网银退!C:D,2,FALSE)</f>
        <v>#N/A</v>
      </c>
    </row>
    <row r="1071" spans="1:9" ht="14.25">
      <c r="A1071" t="s">
        <v>8479</v>
      </c>
      <c r="B1071" t="s">
        <v>8476</v>
      </c>
      <c r="C1071" t="s">
        <v>11981</v>
      </c>
      <c r="D1071" t="s">
        <v>11968</v>
      </c>
      <c r="E1071" t="s">
        <v>8475</v>
      </c>
      <c r="F1071" s="15">
        <v>99</v>
      </c>
      <c r="G1071" t="str">
        <f t="shared" si="16"/>
        <v>621799730000847803799</v>
      </c>
      <c r="H1071" t="s">
        <v>198</v>
      </c>
      <c r="I1071" t="e">
        <f>VLOOKUP(G1071,网银退!C:D,2,FALSE)</f>
        <v>#N/A</v>
      </c>
    </row>
    <row r="1072" spans="1:9" ht="14.25">
      <c r="A1072" t="s">
        <v>8490</v>
      </c>
      <c r="B1072" t="s">
        <v>8487</v>
      </c>
      <c r="C1072" t="s">
        <v>11981</v>
      </c>
      <c r="D1072" t="s">
        <v>11968</v>
      </c>
      <c r="E1072" t="s">
        <v>8492</v>
      </c>
      <c r="F1072" s="15">
        <v>268</v>
      </c>
      <c r="G1072" t="str">
        <f t="shared" si="16"/>
        <v>6225768725374357268</v>
      </c>
      <c r="H1072" t="s">
        <v>198</v>
      </c>
      <c r="I1072" t="e">
        <f>VLOOKUP(G1072,网银退!C:D,2,FALSE)</f>
        <v>#N/A</v>
      </c>
    </row>
    <row r="1073" spans="1:9" ht="14.25">
      <c r="A1073" t="s">
        <v>8484</v>
      </c>
      <c r="B1073" t="s">
        <v>8481</v>
      </c>
      <c r="C1073" t="s">
        <v>11981</v>
      </c>
      <c r="D1073" t="s">
        <v>11968</v>
      </c>
      <c r="E1073" t="s">
        <v>8486</v>
      </c>
      <c r="F1073" s="15">
        <v>162</v>
      </c>
      <c r="G1073" t="str">
        <f t="shared" si="16"/>
        <v>6236683860000355060162</v>
      </c>
      <c r="H1073" t="s">
        <v>198</v>
      </c>
      <c r="I1073" t="e">
        <f>VLOOKUP(G1073,网银退!C:D,2,FALSE)</f>
        <v>#N/A</v>
      </c>
    </row>
    <row r="1074" spans="1:9" ht="14.25">
      <c r="A1074" t="s">
        <v>8496</v>
      </c>
      <c r="B1074" t="s">
        <v>8493</v>
      </c>
      <c r="C1074" t="s">
        <v>11981</v>
      </c>
      <c r="D1074" t="s">
        <v>11968</v>
      </c>
      <c r="E1074" t="s">
        <v>8498</v>
      </c>
      <c r="F1074" s="15">
        <v>1700</v>
      </c>
      <c r="G1074" t="str">
        <f t="shared" si="16"/>
        <v>62175627000008125771700</v>
      </c>
      <c r="H1074" t="s">
        <v>198</v>
      </c>
      <c r="I1074" t="e">
        <f>VLOOKUP(G1074,网银退!C:D,2,FALSE)</f>
        <v>#N/A</v>
      </c>
    </row>
    <row r="1075" spans="1:9" ht="14.25">
      <c r="A1075" t="s">
        <v>5431</v>
      </c>
      <c r="B1075" t="s">
        <v>5430</v>
      </c>
      <c r="C1075" t="s">
        <v>11981</v>
      </c>
      <c r="D1075" t="s">
        <v>11968</v>
      </c>
      <c r="E1075" t="s">
        <v>5434</v>
      </c>
      <c r="F1075" s="15">
        <v>344</v>
      </c>
      <c r="G1075" t="str">
        <f t="shared" si="16"/>
        <v>6217232507000698991344</v>
      </c>
      <c r="H1075" t="s">
        <v>215</v>
      </c>
      <c r="I1075" t="str">
        <f>VLOOKUP(G1075,网银退!C:D,2,FALSE)</f>
        <v>20170714</v>
      </c>
    </row>
    <row r="1076" spans="1:9" ht="14.25">
      <c r="A1076" t="s">
        <v>8504</v>
      </c>
      <c r="B1076" t="s">
        <v>8501</v>
      </c>
      <c r="C1076" t="s">
        <v>11981</v>
      </c>
      <c r="D1076" t="s">
        <v>11968</v>
      </c>
      <c r="E1076" t="s">
        <v>8506</v>
      </c>
      <c r="F1076" s="15">
        <v>1436</v>
      </c>
      <c r="G1076" t="str">
        <f t="shared" si="16"/>
        <v>62236908437516741436</v>
      </c>
      <c r="H1076" t="s">
        <v>198</v>
      </c>
      <c r="I1076" t="e">
        <f>VLOOKUP(G1076,网银退!C:D,2,FALSE)</f>
        <v>#N/A</v>
      </c>
    </row>
    <row r="1077" spans="1:9" ht="14.25">
      <c r="A1077" t="s">
        <v>8510</v>
      </c>
      <c r="B1077" t="s">
        <v>8507</v>
      </c>
      <c r="C1077" t="s">
        <v>11981</v>
      </c>
      <c r="D1077" t="s">
        <v>11968</v>
      </c>
      <c r="E1077" t="s">
        <v>8512</v>
      </c>
      <c r="F1077" s="15">
        <v>5000</v>
      </c>
      <c r="G1077" t="str">
        <f t="shared" si="16"/>
        <v>62319000200127042965000</v>
      </c>
      <c r="H1077" t="s">
        <v>198</v>
      </c>
      <c r="I1077" t="e">
        <f>VLOOKUP(G1077,网银退!C:D,2,FALSE)</f>
        <v>#N/A</v>
      </c>
    </row>
    <row r="1078" spans="1:9" ht="14.25">
      <c r="A1078" t="s">
        <v>8516</v>
      </c>
      <c r="B1078" t="s">
        <v>8513</v>
      </c>
      <c r="C1078" t="s">
        <v>11981</v>
      </c>
      <c r="D1078" t="s">
        <v>11968</v>
      </c>
      <c r="E1078" t="s">
        <v>8518</v>
      </c>
      <c r="F1078" s="15">
        <v>305</v>
      </c>
      <c r="G1078" t="str">
        <f t="shared" si="16"/>
        <v>6217003880001051024305</v>
      </c>
      <c r="H1078" t="s">
        <v>198</v>
      </c>
      <c r="I1078" t="e">
        <f>VLOOKUP(G1078,网银退!C:D,2,FALSE)</f>
        <v>#N/A</v>
      </c>
    </row>
    <row r="1079" spans="1:9" ht="14.25">
      <c r="A1079" t="s">
        <v>8522</v>
      </c>
      <c r="B1079" t="s">
        <v>8519</v>
      </c>
      <c r="C1079" t="s">
        <v>11981</v>
      </c>
      <c r="D1079" t="s">
        <v>11968</v>
      </c>
      <c r="E1079" t="s">
        <v>8524</v>
      </c>
      <c r="F1079" s="15">
        <v>500</v>
      </c>
      <c r="G1079" t="str">
        <f t="shared" si="16"/>
        <v>6228481931227993214500</v>
      </c>
      <c r="H1079" t="s">
        <v>198</v>
      </c>
      <c r="I1079" t="e">
        <f>VLOOKUP(G1079,网银退!C:D,2,FALSE)</f>
        <v>#N/A</v>
      </c>
    </row>
    <row r="1080" spans="1:9" ht="14.25">
      <c r="A1080" t="s">
        <v>8528</v>
      </c>
      <c r="B1080" t="s">
        <v>8525</v>
      </c>
      <c r="C1080" t="s">
        <v>11981</v>
      </c>
      <c r="D1080" t="s">
        <v>11968</v>
      </c>
      <c r="E1080" t="s">
        <v>8530</v>
      </c>
      <c r="F1080" s="15">
        <v>96</v>
      </c>
      <c r="G1080" t="str">
        <f t="shared" si="16"/>
        <v>621460018001818237396</v>
      </c>
      <c r="H1080" t="s">
        <v>198</v>
      </c>
      <c r="I1080" t="e">
        <f>VLOOKUP(G1080,网银退!C:D,2,FALSE)</f>
        <v>#N/A</v>
      </c>
    </row>
    <row r="1081" spans="1:9" ht="14.25">
      <c r="A1081" t="s">
        <v>8532</v>
      </c>
      <c r="B1081" t="s">
        <v>8531</v>
      </c>
      <c r="C1081" t="s">
        <v>11981</v>
      </c>
      <c r="D1081" t="s">
        <v>11968</v>
      </c>
      <c r="E1081" t="s">
        <v>2365</v>
      </c>
      <c r="F1081" s="15">
        <v>500</v>
      </c>
      <c r="G1081" t="str">
        <f t="shared" si="16"/>
        <v>6228930001055387108500</v>
      </c>
      <c r="H1081" t="s">
        <v>198</v>
      </c>
      <c r="I1081" t="e">
        <f>VLOOKUP(G1081,网银退!C:D,2,FALSE)</f>
        <v>#N/A</v>
      </c>
    </row>
    <row r="1082" spans="1:9" ht="14.25">
      <c r="A1082" t="s">
        <v>8537</v>
      </c>
      <c r="B1082" t="s">
        <v>8534</v>
      </c>
      <c r="C1082" t="s">
        <v>11981</v>
      </c>
      <c r="D1082" t="s">
        <v>11968</v>
      </c>
      <c r="E1082" t="s">
        <v>8539</v>
      </c>
      <c r="F1082" s="15">
        <v>468</v>
      </c>
      <c r="G1082" t="str">
        <f t="shared" si="16"/>
        <v>6223692331813024468</v>
      </c>
      <c r="H1082" t="s">
        <v>198</v>
      </c>
      <c r="I1082" t="e">
        <f>VLOOKUP(G1082,网银退!C:D,2,FALSE)</f>
        <v>#N/A</v>
      </c>
    </row>
    <row r="1083" spans="1:9" ht="14.25">
      <c r="A1083" t="s">
        <v>8543</v>
      </c>
      <c r="B1083" t="s">
        <v>8540</v>
      </c>
      <c r="C1083" t="s">
        <v>11981</v>
      </c>
      <c r="D1083" t="s">
        <v>11968</v>
      </c>
      <c r="E1083" t="s">
        <v>8545</v>
      </c>
      <c r="F1083" s="15">
        <v>500</v>
      </c>
      <c r="G1083" t="str">
        <f t="shared" si="16"/>
        <v>6217001450005259981500</v>
      </c>
      <c r="H1083" t="s">
        <v>198</v>
      </c>
      <c r="I1083" t="e">
        <f>VLOOKUP(G1083,网银退!C:D,2,FALSE)</f>
        <v>#N/A</v>
      </c>
    </row>
    <row r="1084" spans="1:9" ht="14.25">
      <c r="A1084" t="s">
        <v>8549</v>
      </c>
      <c r="B1084" t="s">
        <v>8546</v>
      </c>
      <c r="C1084" t="s">
        <v>11981</v>
      </c>
      <c r="D1084" t="s">
        <v>11968</v>
      </c>
      <c r="E1084" t="s">
        <v>8551</v>
      </c>
      <c r="F1084" s="15">
        <v>600</v>
      </c>
      <c r="G1084" t="str">
        <f t="shared" si="16"/>
        <v>6217003880002721161600</v>
      </c>
      <c r="H1084" t="s">
        <v>198</v>
      </c>
      <c r="I1084" t="e">
        <f>VLOOKUP(G1084,网银退!C:D,2,FALSE)</f>
        <v>#N/A</v>
      </c>
    </row>
    <row r="1085" spans="1:9" ht="14.25">
      <c r="A1085" t="s">
        <v>8555</v>
      </c>
      <c r="B1085" t="s">
        <v>8552</v>
      </c>
      <c r="C1085" t="s">
        <v>11981</v>
      </c>
      <c r="D1085" t="s">
        <v>11968</v>
      </c>
      <c r="E1085" t="s">
        <v>8557</v>
      </c>
      <c r="F1085" s="15">
        <v>2500</v>
      </c>
      <c r="G1085" t="str">
        <f t="shared" si="16"/>
        <v>62284838660392339612500</v>
      </c>
      <c r="H1085" t="s">
        <v>198</v>
      </c>
      <c r="I1085" t="e">
        <f>VLOOKUP(G1085,网银退!C:D,2,FALSE)</f>
        <v>#N/A</v>
      </c>
    </row>
    <row r="1086" spans="1:9" ht="14.25">
      <c r="A1086" t="s">
        <v>8560</v>
      </c>
      <c r="B1086" t="s">
        <v>8558</v>
      </c>
      <c r="C1086" t="s">
        <v>11981</v>
      </c>
      <c r="D1086" t="s">
        <v>11968</v>
      </c>
      <c r="E1086" t="s">
        <v>8562</v>
      </c>
      <c r="F1086" s="15">
        <v>8000</v>
      </c>
      <c r="G1086" t="str">
        <f t="shared" si="16"/>
        <v>54488700023370338000</v>
      </c>
      <c r="H1086" t="s">
        <v>198</v>
      </c>
      <c r="I1086" t="e">
        <f>VLOOKUP(G1086,网银退!C:D,2,FALSE)</f>
        <v>#N/A</v>
      </c>
    </row>
    <row r="1087" spans="1:9" ht="14.25">
      <c r="A1087" t="s">
        <v>8564</v>
      </c>
      <c r="B1087" t="s">
        <v>8563</v>
      </c>
      <c r="C1087" t="s">
        <v>11981</v>
      </c>
      <c r="D1087" t="s">
        <v>11968</v>
      </c>
      <c r="E1087" t="s">
        <v>8566</v>
      </c>
      <c r="F1087" s="15">
        <v>3500</v>
      </c>
      <c r="G1087" t="str">
        <f t="shared" si="16"/>
        <v>62216828113647233500</v>
      </c>
      <c r="H1087" t="s">
        <v>198</v>
      </c>
      <c r="I1087" t="e">
        <f>VLOOKUP(G1087,网银退!C:D,2,FALSE)</f>
        <v>#N/A</v>
      </c>
    </row>
    <row r="1088" spans="1:9" ht="14.25">
      <c r="A1088" t="s">
        <v>8570</v>
      </c>
      <c r="B1088" t="s">
        <v>8567</v>
      </c>
      <c r="C1088" t="s">
        <v>11981</v>
      </c>
      <c r="D1088" t="s">
        <v>11968</v>
      </c>
      <c r="E1088" t="s">
        <v>5448</v>
      </c>
      <c r="F1088" s="15">
        <v>500</v>
      </c>
      <c r="G1088" t="str">
        <f t="shared" si="16"/>
        <v>6217987300000683883500</v>
      </c>
      <c r="H1088" t="s">
        <v>198</v>
      </c>
      <c r="I1088" t="e">
        <f>VLOOKUP(G1088,网银退!C:D,2,FALSE)</f>
        <v>#N/A</v>
      </c>
    </row>
    <row r="1089" spans="1:9" ht="14.25">
      <c r="A1089" t="s">
        <v>5473</v>
      </c>
      <c r="B1089" t="s">
        <v>5472</v>
      </c>
      <c r="C1089" t="s">
        <v>11981</v>
      </c>
      <c r="D1089" t="s">
        <v>11968</v>
      </c>
      <c r="E1089" t="s">
        <v>5476</v>
      </c>
      <c r="F1089" s="15">
        <v>10</v>
      </c>
      <c r="G1089" t="str">
        <f t="shared" si="16"/>
        <v>621779000109117478510</v>
      </c>
      <c r="H1089" t="s">
        <v>215</v>
      </c>
      <c r="I1089" t="str">
        <f>VLOOKUP(G1089,网银退!C:D,2,FALSE)</f>
        <v>20170714</v>
      </c>
    </row>
    <row r="1090" spans="1:9" ht="14.25">
      <c r="A1090" t="s">
        <v>8577</v>
      </c>
      <c r="B1090" t="s">
        <v>8574</v>
      </c>
      <c r="C1090" t="s">
        <v>11981</v>
      </c>
      <c r="D1090" t="s">
        <v>11968</v>
      </c>
      <c r="E1090" t="s">
        <v>8579</v>
      </c>
      <c r="F1090" s="15">
        <v>580</v>
      </c>
      <c r="G1090" t="str">
        <f t="shared" si="16"/>
        <v>6221887300009462738580</v>
      </c>
      <c r="H1090" t="s">
        <v>198</v>
      </c>
      <c r="I1090" t="e">
        <f>VLOOKUP(G1090,网银退!C:D,2,FALSE)</f>
        <v>#N/A</v>
      </c>
    </row>
    <row r="1091" spans="1:9" ht="14.25">
      <c r="A1091" t="s">
        <v>8582</v>
      </c>
      <c r="B1091" t="s">
        <v>11982</v>
      </c>
      <c r="C1091" t="s">
        <v>11981</v>
      </c>
      <c r="D1091" t="s">
        <v>11968</v>
      </c>
      <c r="E1091" t="s">
        <v>8584</v>
      </c>
      <c r="F1091" s="15">
        <v>649</v>
      </c>
      <c r="G1091" t="str">
        <f t="shared" ref="G1091:G1154" si="17">E1091&amp;F1091</f>
        <v>6226381002146156649</v>
      </c>
      <c r="H1091" t="s">
        <v>198</v>
      </c>
      <c r="I1091" t="e">
        <f>VLOOKUP(G1091,网银退!C:D,2,FALSE)</f>
        <v>#N/A</v>
      </c>
    </row>
    <row r="1092" spans="1:9" ht="14.25">
      <c r="A1092" t="s">
        <v>8588</v>
      </c>
      <c r="B1092" t="s">
        <v>8585</v>
      </c>
      <c r="C1092" t="s">
        <v>11981</v>
      </c>
      <c r="D1092" t="s">
        <v>11968</v>
      </c>
      <c r="E1092" t="s">
        <v>8590</v>
      </c>
      <c r="F1092" s="15">
        <v>175</v>
      </c>
      <c r="G1092" t="str">
        <f t="shared" si="17"/>
        <v>6215582502000955350175</v>
      </c>
      <c r="H1092" t="s">
        <v>198</v>
      </c>
      <c r="I1092" t="e">
        <f>VLOOKUP(G1092,网银退!C:D,2,FALSE)</f>
        <v>#N/A</v>
      </c>
    </row>
    <row r="1093" spans="1:9" ht="14.25">
      <c r="A1093" t="s">
        <v>8594</v>
      </c>
      <c r="B1093" t="s">
        <v>8591</v>
      </c>
      <c r="C1093" t="s">
        <v>11981</v>
      </c>
      <c r="D1093" t="s">
        <v>11968</v>
      </c>
      <c r="E1093" t="s">
        <v>8596</v>
      </c>
      <c r="F1093" s="15">
        <v>1000</v>
      </c>
      <c r="G1093" t="str">
        <f t="shared" si="17"/>
        <v>43922683132733521000</v>
      </c>
      <c r="H1093" t="s">
        <v>198</v>
      </c>
      <c r="I1093" t="e">
        <f>VLOOKUP(G1093,网银退!C:D,2,FALSE)</f>
        <v>#N/A</v>
      </c>
    </row>
    <row r="1094" spans="1:9" ht="14.25">
      <c r="A1094" t="s">
        <v>8600</v>
      </c>
      <c r="B1094" t="s">
        <v>8597</v>
      </c>
      <c r="C1094" t="s">
        <v>11981</v>
      </c>
      <c r="D1094" t="s">
        <v>11968</v>
      </c>
      <c r="E1094" t="s">
        <v>8602</v>
      </c>
      <c r="F1094" s="15">
        <v>370</v>
      </c>
      <c r="G1094" t="str">
        <f t="shared" si="17"/>
        <v>6214157311800250717370</v>
      </c>
      <c r="H1094" t="s">
        <v>198</v>
      </c>
      <c r="I1094" t="e">
        <f>VLOOKUP(G1094,网银退!C:D,2,FALSE)</f>
        <v>#N/A</v>
      </c>
    </row>
    <row r="1095" spans="1:9" ht="14.25">
      <c r="A1095" t="s">
        <v>8612</v>
      </c>
      <c r="B1095" t="s">
        <v>8609</v>
      </c>
      <c r="C1095" t="s">
        <v>11981</v>
      </c>
      <c r="D1095" t="s">
        <v>11968</v>
      </c>
      <c r="E1095" t="s">
        <v>8614</v>
      </c>
      <c r="F1095" s="15">
        <v>862</v>
      </c>
      <c r="G1095" t="str">
        <f t="shared" si="17"/>
        <v>5264103862470301862</v>
      </c>
      <c r="H1095" t="s">
        <v>198</v>
      </c>
      <c r="I1095" t="e">
        <f>VLOOKUP(G1095,网银退!C:D,2,FALSE)</f>
        <v>#N/A</v>
      </c>
    </row>
    <row r="1096" spans="1:9" ht="14.25">
      <c r="A1096" t="s">
        <v>8606</v>
      </c>
      <c r="B1096" t="s">
        <v>8603</v>
      </c>
      <c r="C1096" t="s">
        <v>11981</v>
      </c>
      <c r="D1096" t="s">
        <v>11968</v>
      </c>
      <c r="E1096" t="s">
        <v>8608</v>
      </c>
      <c r="F1096" s="15">
        <v>267</v>
      </c>
      <c r="G1096" t="str">
        <f t="shared" si="17"/>
        <v>6236683860004186453267</v>
      </c>
      <c r="H1096" t="s">
        <v>198</v>
      </c>
      <c r="I1096" t="e">
        <f>VLOOKUP(G1096,网银退!C:D,2,FALSE)</f>
        <v>#N/A</v>
      </c>
    </row>
    <row r="1097" spans="1:9" ht="14.25">
      <c r="A1097" t="s">
        <v>8618</v>
      </c>
      <c r="B1097" t="s">
        <v>8615</v>
      </c>
      <c r="C1097" t="s">
        <v>11981</v>
      </c>
      <c r="D1097" t="s">
        <v>11968</v>
      </c>
      <c r="E1097" t="s">
        <v>8620</v>
      </c>
      <c r="F1097" s="15">
        <v>300</v>
      </c>
      <c r="G1097" t="str">
        <f t="shared" si="17"/>
        <v>6212262505007227461300</v>
      </c>
      <c r="H1097" t="s">
        <v>198</v>
      </c>
      <c r="I1097" t="e">
        <f>VLOOKUP(G1097,网银退!C:D,2,FALSE)</f>
        <v>#N/A</v>
      </c>
    </row>
    <row r="1098" spans="1:9" ht="14.25">
      <c r="A1098" t="s">
        <v>8624</v>
      </c>
      <c r="B1098" t="s">
        <v>8621</v>
      </c>
      <c r="C1098" t="s">
        <v>11981</v>
      </c>
      <c r="D1098" t="s">
        <v>11968</v>
      </c>
      <c r="E1098" t="s">
        <v>8626</v>
      </c>
      <c r="F1098" s="15">
        <v>700</v>
      </c>
      <c r="G1098" t="str">
        <f t="shared" si="17"/>
        <v>6221682203351882700</v>
      </c>
      <c r="H1098" t="s">
        <v>198</v>
      </c>
      <c r="I1098" t="e">
        <f>VLOOKUP(G1098,网银退!C:D,2,FALSE)</f>
        <v>#N/A</v>
      </c>
    </row>
    <row r="1099" spans="1:9" ht="14.25">
      <c r="A1099" t="s">
        <v>8630</v>
      </c>
      <c r="B1099" t="s">
        <v>8627</v>
      </c>
      <c r="C1099" t="s">
        <v>11981</v>
      </c>
      <c r="D1099" t="s">
        <v>11968</v>
      </c>
      <c r="E1099" t="s">
        <v>8632</v>
      </c>
      <c r="F1099" s="15">
        <v>1092</v>
      </c>
      <c r="G1099" t="str">
        <f t="shared" si="17"/>
        <v>62284808685175875721092</v>
      </c>
      <c r="H1099" t="s">
        <v>198</v>
      </c>
      <c r="I1099" t="e">
        <f>VLOOKUP(G1099,网银退!C:D,2,FALSE)</f>
        <v>#N/A</v>
      </c>
    </row>
    <row r="1100" spans="1:9" ht="14.25">
      <c r="A1100" t="s">
        <v>8636</v>
      </c>
      <c r="B1100" t="s">
        <v>8633</v>
      </c>
      <c r="C1100" t="s">
        <v>11981</v>
      </c>
      <c r="D1100" t="s">
        <v>11968</v>
      </c>
      <c r="E1100" t="s">
        <v>8638</v>
      </c>
      <c r="F1100" s="15">
        <v>84.95</v>
      </c>
      <c r="G1100" t="str">
        <f t="shared" si="17"/>
        <v>621226250200862974684.95</v>
      </c>
      <c r="H1100" t="s">
        <v>198</v>
      </c>
      <c r="I1100" t="e">
        <f>VLOOKUP(G1100,网银退!C:D,2,FALSE)</f>
        <v>#N/A</v>
      </c>
    </row>
    <row r="1101" spans="1:9" ht="14.25">
      <c r="A1101" t="s">
        <v>8640</v>
      </c>
      <c r="B1101" t="s">
        <v>8639</v>
      </c>
      <c r="C1101" t="s">
        <v>11981</v>
      </c>
      <c r="D1101" t="s">
        <v>11968</v>
      </c>
      <c r="E1101" t="s">
        <v>8357</v>
      </c>
      <c r="F1101" s="15">
        <v>214</v>
      </c>
      <c r="G1101" t="str">
        <f t="shared" si="17"/>
        <v>6228481938503356172214</v>
      </c>
      <c r="H1101" t="s">
        <v>198</v>
      </c>
      <c r="I1101" t="e">
        <f>VLOOKUP(G1101,网银退!C:D,2,FALSE)</f>
        <v>#N/A</v>
      </c>
    </row>
    <row r="1102" spans="1:9" ht="14.25">
      <c r="A1102" t="s">
        <v>8645</v>
      </c>
      <c r="B1102" t="s">
        <v>8642</v>
      </c>
      <c r="C1102" t="s">
        <v>11981</v>
      </c>
      <c r="D1102" t="s">
        <v>11968</v>
      </c>
      <c r="E1102" t="s">
        <v>8647</v>
      </c>
      <c r="F1102" s="15">
        <v>775</v>
      </c>
      <c r="G1102" t="str">
        <f t="shared" si="17"/>
        <v>6231900000112620261775</v>
      </c>
      <c r="H1102" t="s">
        <v>198</v>
      </c>
      <c r="I1102" t="e">
        <f>VLOOKUP(G1102,网银退!C:D,2,FALSE)</f>
        <v>#N/A</v>
      </c>
    </row>
    <row r="1103" spans="1:9" ht="14.25">
      <c r="A1103" t="s">
        <v>8651</v>
      </c>
      <c r="B1103" t="s">
        <v>8648</v>
      </c>
      <c r="C1103" t="s">
        <v>11981</v>
      </c>
      <c r="D1103" t="s">
        <v>11968</v>
      </c>
      <c r="E1103" t="s">
        <v>8653</v>
      </c>
      <c r="F1103" s="15">
        <v>5000</v>
      </c>
      <c r="G1103" t="str">
        <f t="shared" si="17"/>
        <v>62169122015220375000</v>
      </c>
      <c r="H1103" t="s">
        <v>198</v>
      </c>
      <c r="I1103" t="e">
        <f>VLOOKUP(G1103,网银退!C:D,2,FALSE)</f>
        <v>#N/A</v>
      </c>
    </row>
    <row r="1104" spans="1:9" ht="14.25">
      <c r="A1104" t="s">
        <v>5438</v>
      </c>
      <c r="B1104" t="s">
        <v>5437</v>
      </c>
      <c r="C1104" t="s">
        <v>11981</v>
      </c>
      <c r="D1104" t="s">
        <v>11968</v>
      </c>
      <c r="E1104" t="s">
        <v>5441</v>
      </c>
      <c r="F1104" s="15">
        <v>537</v>
      </c>
      <c r="G1104" t="str">
        <f t="shared" si="17"/>
        <v>6231900000006075259537</v>
      </c>
      <c r="H1104" t="s">
        <v>215</v>
      </c>
      <c r="I1104" t="str">
        <f>VLOOKUP(G1104,网银退!C:D,2,FALSE)</f>
        <v>20170714</v>
      </c>
    </row>
    <row r="1105" spans="1:9" ht="14.25">
      <c r="A1105" t="s">
        <v>8658</v>
      </c>
      <c r="B1105" t="s">
        <v>8656</v>
      </c>
      <c r="C1105" t="s">
        <v>11981</v>
      </c>
      <c r="D1105" t="s">
        <v>11968</v>
      </c>
      <c r="E1105" t="s">
        <v>8660</v>
      </c>
      <c r="F1105" s="15">
        <v>3000</v>
      </c>
      <c r="G1105" t="str">
        <f t="shared" si="17"/>
        <v>62262302085522713000</v>
      </c>
      <c r="H1105" t="s">
        <v>198</v>
      </c>
      <c r="I1105" t="e">
        <f>VLOOKUP(G1105,网银退!C:D,2,FALSE)</f>
        <v>#N/A</v>
      </c>
    </row>
    <row r="1106" spans="1:9" ht="14.25">
      <c r="A1106" t="s">
        <v>5445</v>
      </c>
      <c r="B1106" t="s">
        <v>5444</v>
      </c>
      <c r="C1106" t="s">
        <v>11981</v>
      </c>
      <c r="D1106" t="s">
        <v>11968</v>
      </c>
      <c r="E1106" t="s">
        <v>5448</v>
      </c>
      <c r="F1106" s="15">
        <v>1600</v>
      </c>
      <c r="G1106" t="str">
        <f t="shared" si="17"/>
        <v>62179873000006838831600</v>
      </c>
      <c r="H1106" t="s">
        <v>215</v>
      </c>
      <c r="I1106" t="str">
        <f>VLOOKUP(G1106,网银退!C:D,2,FALSE)</f>
        <v>20170714</v>
      </c>
    </row>
    <row r="1107" spans="1:9" ht="14.25">
      <c r="A1107" t="s">
        <v>8666</v>
      </c>
      <c r="B1107" t="s">
        <v>8663</v>
      </c>
      <c r="C1107" t="s">
        <v>11981</v>
      </c>
      <c r="D1107" t="s">
        <v>11968</v>
      </c>
      <c r="E1107" t="s">
        <v>8668</v>
      </c>
      <c r="F1107" s="15">
        <v>1332</v>
      </c>
      <c r="G1107" t="str">
        <f t="shared" si="17"/>
        <v>62236909449434691332</v>
      </c>
      <c r="H1107" t="s">
        <v>198</v>
      </c>
      <c r="I1107" t="e">
        <f>VLOOKUP(G1107,网银退!C:D,2,FALSE)</f>
        <v>#N/A</v>
      </c>
    </row>
    <row r="1108" spans="1:9" ht="14.25">
      <c r="A1108" t="s">
        <v>8672</v>
      </c>
      <c r="B1108" t="s">
        <v>8669</v>
      </c>
      <c r="C1108" t="s">
        <v>11981</v>
      </c>
      <c r="D1108" t="s">
        <v>11968</v>
      </c>
      <c r="E1108" t="s">
        <v>8674</v>
      </c>
      <c r="F1108" s="15">
        <v>171</v>
      </c>
      <c r="G1108" t="str">
        <f t="shared" si="17"/>
        <v>4392268306159733171</v>
      </c>
      <c r="H1108" t="s">
        <v>198</v>
      </c>
      <c r="I1108" t="e">
        <f>VLOOKUP(G1108,网银退!C:D,2,FALSE)</f>
        <v>#N/A</v>
      </c>
    </row>
    <row r="1109" spans="1:9" ht="14.25">
      <c r="A1109" t="s">
        <v>8678</v>
      </c>
      <c r="B1109" t="s">
        <v>8675</v>
      </c>
      <c r="C1109" t="s">
        <v>11981</v>
      </c>
      <c r="D1109" t="s">
        <v>11968</v>
      </c>
      <c r="E1109" t="s">
        <v>8680</v>
      </c>
      <c r="F1109" s="15">
        <v>7488.36</v>
      </c>
      <c r="G1109" t="str">
        <f t="shared" si="17"/>
        <v>62149938603422167488.36</v>
      </c>
      <c r="H1109" t="s">
        <v>198</v>
      </c>
      <c r="I1109" t="e">
        <f>VLOOKUP(G1109,网银退!C:D,2,FALSE)</f>
        <v>#N/A</v>
      </c>
    </row>
    <row r="1110" spans="1:9" ht="14.25">
      <c r="A1110" t="s">
        <v>8684</v>
      </c>
      <c r="B1110" t="s">
        <v>8681</v>
      </c>
      <c r="C1110" t="s">
        <v>11981</v>
      </c>
      <c r="D1110" t="s">
        <v>11968</v>
      </c>
      <c r="E1110" t="s">
        <v>8686</v>
      </c>
      <c r="F1110" s="15">
        <v>1400</v>
      </c>
      <c r="G1110" t="str">
        <f t="shared" si="17"/>
        <v>62258887152186281400</v>
      </c>
      <c r="H1110" t="s">
        <v>198</v>
      </c>
      <c r="I1110" t="e">
        <f>VLOOKUP(G1110,网银退!C:D,2,FALSE)</f>
        <v>#N/A</v>
      </c>
    </row>
    <row r="1111" spans="1:9" ht="14.25">
      <c r="A1111" t="s">
        <v>8690</v>
      </c>
      <c r="B1111" t="s">
        <v>8687</v>
      </c>
      <c r="C1111" t="s">
        <v>11981</v>
      </c>
      <c r="D1111" t="s">
        <v>11968</v>
      </c>
      <c r="E1111" t="s">
        <v>8692</v>
      </c>
      <c r="F1111" s="15">
        <v>500</v>
      </c>
      <c r="G1111" t="str">
        <f t="shared" si="17"/>
        <v>6221550345541647500</v>
      </c>
      <c r="H1111" t="s">
        <v>198</v>
      </c>
      <c r="I1111" t="e">
        <f>VLOOKUP(G1111,网银退!C:D,2,FALSE)</f>
        <v>#N/A</v>
      </c>
    </row>
    <row r="1112" spans="1:9" ht="14.25">
      <c r="A1112" t="s">
        <v>8696</v>
      </c>
      <c r="B1112" t="s">
        <v>8693</v>
      </c>
      <c r="C1112" t="s">
        <v>11981</v>
      </c>
      <c r="D1112" t="s">
        <v>11968</v>
      </c>
      <c r="E1112" t="s">
        <v>8698</v>
      </c>
      <c r="F1112" s="15">
        <v>96</v>
      </c>
      <c r="G1112" t="str">
        <f t="shared" si="17"/>
        <v>62290847355824451696</v>
      </c>
      <c r="H1112" t="s">
        <v>198</v>
      </c>
      <c r="I1112" t="e">
        <f>VLOOKUP(G1112,网银退!C:D,2,FALSE)</f>
        <v>#N/A</v>
      </c>
    </row>
    <row r="1113" spans="1:9" ht="14.25">
      <c r="A1113" t="s">
        <v>8708</v>
      </c>
      <c r="B1113" t="s">
        <v>8705</v>
      </c>
      <c r="C1113" t="s">
        <v>11981</v>
      </c>
      <c r="D1113" t="s">
        <v>11968</v>
      </c>
      <c r="E1113" t="s">
        <v>8710</v>
      </c>
      <c r="F1113" s="15">
        <v>1081</v>
      </c>
      <c r="G1113" t="str">
        <f t="shared" si="17"/>
        <v>62284833185999875781081</v>
      </c>
      <c r="H1113" t="s">
        <v>198</v>
      </c>
      <c r="I1113" t="e">
        <f>VLOOKUP(G1113,网银退!C:D,2,FALSE)</f>
        <v>#N/A</v>
      </c>
    </row>
    <row r="1114" spans="1:9" ht="14.25">
      <c r="A1114" t="s">
        <v>8714</v>
      </c>
      <c r="B1114" t="s">
        <v>8711</v>
      </c>
      <c r="C1114" t="s">
        <v>11981</v>
      </c>
      <c r="D1114" t="s">
        <v>11968</v>
      </c>
      <c r="E1114" t="s">
        <v>8716</v>
      </c>
      <c r="F1114" s="15">
        <v>308</v>
      </c>
      <c r="G1114" t="str">
        <f t="shared" si="17"/>
        <v>6223691534749357308</v>
      </c>
      <c r="H1114" t="s">
        <v>198</v>
      </c>
      <c r="I1114" t="e">
        <f>VLOOKUP(G1114,网银退!C:D,2,FALSE)</f>
        <v>#N/A</v>
      </c>
    </row>
    <row r="1115" spans="1:9" ht="14.25">
      <c r="A1115" t="s">
        <v>8702</v>
      </c>
      <c r="B1115" t="s">
        <v>8699</v>
      </c>
      <c r="C1115" t="s">
        <v>11981</v>
      </c>
      <c r="D1115" t="s">
        <v>11968</v>
      </c>
      <c r="E1115" t="s">
        <v>8704</v>
      </c>
      <c r="F1115" s="15">
        <v>900</v>
      </c>
      <c r="G1115" t="str">
        <f t="shared" si="17"/>
        <v>6212262505002654370900</v>
      </c>
      <c r="H1115" t="s">
        <v>198</v>
      </c>
      <c r="I1115" t="e">
        <f>VLOOKUP(G1115,网银退!C:D,2,FALSE)</f>
        <v>#N/A</v>
      </c>
    </row>
    <row r="1116" spans="1:9" ht="14.25">
      <c r="A1116" t="s">
        <v>8720</v>
      </c>
      <c r="B1116" t="s">
        <v>8717</v>
      </c>
      <c r="C1116" t="s">
        <v>11981</v>
      </c>
      <c r="D1116" t="s">
        <v>11968</v>
      </c>
      <c r="E1116" t="s">
        <v>8722</v>
      </c>
      <c r="F1116" s="15">
        <v>463</v>
      </c>
      <c r="G1116" t="str">
        <f t="shared" si="17"/>
        <v>6228930001020665315463</v>
      </c>
      <c r="H1116" t="s">
        <v>198</v>
      </c>
      <c r="I1116" t="e">
        <f>VLOOKUP(G1116,网银退!C:D,2,FALSE)</f>
        <v>#N/A</v>
      </c>
    </row>
    <row r="1117" spans="1:9" ht="14.25">
      <c r="A1117" t="s">
        <v>8726</v>
      </c>
      <c r="B1117" t="s">
        <v>8723</v>
      </c>
      <c r="C1117" t="s">
        <v>11981</v>
      </c>
      <c r="D1117" t="s">
        <v>11968</v>
      </c>
      <c r="E1117" t="s">
        <v>8728</v>
      </c>
      <c r="F1117" s="15">
        <v>100</v>
      </c>
      <c r="G1117" t="str">
        <f t="shared" si="17"/>
        <v>622909473166245417100</v>
      </c>
      <c r="H1117" t="s">
        <v>198</v>
      </c>
      <c r="I1117" t="e">
        <f>VLOOKUP(G1117,网银退!C:D,2,FALSE)</f>
        <v>#N/A</v>
      </c>
    </row>
    <row r="1118" spans="1:9" ht="14.25">
      <c r="A1118" t="s">
        <v>8732</v>
      </c>
      <c r="B1118" t="s">
        <v>8729</v>
      </c>
      <c r="C1118" t="s">
        <v>11981</v>
      </c>
      <c r="D1118" t="s">
        <v>11968</v>
      </c>
      <c r="E1118" t="s">
        <v>8734</v>
      </c>
      <c r="F1118" s="15">
        <v>82</v>
      </c>
      <c r="G1118" t="str">
        <f t="shared" si="17"/>
        <v>622848086823740537882</v>
      </c>
      <c r="H1118" t="s">
        <v>198</v>
      </c>
      <c r="I1118" t="e">
        <f>VLOOKUP(G1118,网银退!C:D,2,FALSE)</f>
        <v>#N/A</v>
      </c>
    </row>
    <row r="1119" spans="1:9" ht="14.25">
      <c r="A1119" t="s">
        <v>8738</v>
      </c>
      <c r="B1119" t="s">
        <v>8735</v>
      </c>
      <c r="C1119" t="s">
        <v>11981</v>
      </c>
      <c r="D1119" t="s">
        <v>11968</v>
      </c>
      <c r="E1119" t="s">
        <v>8740</v>
      </c>
      <c r="F1119" s="15">
        <v>5000</v>
      </c>
      <c r="G1119" t="str">
        <f t="shared" si="17"/>
        <v>62122625020151806755000</v>
      </c>
      <c r="H1119" t="s">
        <v>198</v>
      </c>
      <c r="I1119" t="e">
        <f>VLOOKUP(G1119,网银退!C:D,2,FALSE)</f>
        <v>#N/A</v>
      </c>
    </row>
    <row r="1120" spans="1:9" ht="14.25">
      <c r="A1120" t="s">
        <v>8744</v>
      </c>
      <c r="B1120" t="s">
        <v>8741</v>
      </c>
      <c r="C1120" t="s">
        <v>11981</v>
      </c>
      <c r="D1120" t="s">
        <v>11968</v>
      </c>
      <c r="E1120" t="s">
        <v>8746</v>
      </c>
      <c r="F1120" s="15">
        <v>600</v>
      </c>
      <c r="G1120" t="str">
        <f t="shared" si="17"/>
        <v>6217997300018625767600</v>
      </c>
      <c r="H1120" t="s">
        <v>198</v>
      </c>
      <c r="I1120" t="e">
        <f>VLOOKUP(G1120,网银退!C:D,2,FALSE)</f>
        <v>#N/A</v>
      </c>
    </row>
    <row r="1121" spans="1:9" ht="14.25">
      <c r="A1121" t="s">
        <v>5480</v>
      </c>
      <c r="B1121" t="s">
        <v>5479</v>
      </c>
      <c r="C1121" t="s">
        <v>11981</v>
      </c>
      <c r="D1121" t="s">
        <v>11968</v>
      </c>
      <c r="E1121" t="s">
        <v>5483</v>
      </c>
      <c r="F1121" s="15">
        <v>15000</v>
      </c>
      <c r="G1121" t="str">
        <f t="shared" si="17"/>
        <v>6223082401682927215000</v>
      </c>
      <c r="H1121" t="s">
        <v>215</v>
      </c>
      <c r="I1121" t="str">
        <f>VLOOKUP(G1121,网银退!C:D,2,FALSE)</f>
        <v>20170714</v>
      </c>
    </row>
    <row r="1122" spans="1:9" ht="14.25">
      <c r="A1122" t="s">
        <v>8758</v>
      </c>
      <c r="B1122" t="s">
        <v>8755</v>
      </c>
      <c r="C1122" t="s">
        <v>11981</v>
      </c>
      <c r="D1122" t="s">
        <v>11968</v>
      </c>
      <c r="E1122" t="s">
        <v>8760</v>
      </c>
      <c r="F1122" s="15">
        <v>1621</v>
      </c>
      <c r="G1122" t="str">
        <f t="shared" si="17"/>
        <v>62830780431571071621</v>
      </c>
      <c r="H1122" t="s">
        <v>198</v>
      </c>
      <c r="I1122" t="e">
        <f>VLOOKUP(G1122,网银退!C:D,2,FALSE)</f>
        <v>#N/A</v>
      </c>
    </row>
    <row r="1123" spans="1:9" ht="14.25">
      <c r="A1123" t="s">
        <v>8752</v>
      </c>
      <c r="B1123" t="s">
        <v>8749</v>
      </c>
      <c r="C1123" t="s">
        <v>11981</v>
      </c>
      <c r="D1123" t="s">
        <v>11968</v>
      </c>
      <c r="E1123" t="s">
        <v>8754</v>
      </c>
      <c r="F1123" s="15">
        <v>200</v>
      </c>
      <c r="G1123" t="str">
        <f t="shared" si="17"/>
        <v>6223691144895186200</v>
      </c>
      <c r="H1123" t="s">
        <v>198</v>
      </c>
      <c r="I1123" t="e">
        <f>VLOOKUP(G1123,网银退!C:D,2,FALSE)</f>
        <v>#N/A</v>
      </c>
    </row>
    <row r="1124" spans="1:9" ht="14.25">
      <c r="A1124" t="s">
        <v>8762</v>
      </c>
      <c r="B1124" t="s">
        <v>8761</v>
      </c>
      <c r="C1124" t="s">
        <v>11981</v>
      </c>
      <c r="D1124" t="s">
        <v>11968</v>
      </c>
      <c r="E1124" t="s">
        <v>2467</v>
      </c>
      <c r="F1124" s="15">
        <v>750</v>
      </c>
      <c r="G1124" t="str">
        <f t="shared" si="17"/>
        <v>6231900000028869275750</v>
      </c>
      <c r="H1124" t="s">
        <v>198</v>
      </c>
      <c r="I1124" t="e">
        <f>VLOOKUP(G1124,网银退!C:D,2,FALSE)</f>
        <v>#N/A</v>
      </c>
    </row>
    <row r="1125" spans="1:9" ht="14.25">
      <c r="A1125" t="s">
        <v>5459</v>
      </c>
      <c r="B1125" t="s">
        <v>5458</v>
      </c>
      <c r="C1125" t="s">
        <v>11981</v>
      </c>
      <c r="D1125" t="s">
        <v>11968</v>
      </c>
      <c r="E1125" t="s">
        <v>5462</v>
      </c>
      <c r="F1125" s="15">
        <v>100</v>
      </c>
      <c r="G1125" t="str">
        <f t="shared" si="17"/>
        <v>6223690794361234100</v>
      </c>
      <c r="H1125" t="s">
        <v>215</v>
      </c>
      <c r="I1125" t="str">
        <f>VLOOKUP(G1125,网银退!C:D,2,FALSE)</f>
        <v>20170714</v>
      </c>
    </row>
    <row r="1126" spans="1:9" ht="14.25">
      <c r="A1126" t="s">
        <v>5466</v>
      </c>
      <c r="B1126" t="s">
        <v>5465</v>
      </c>
      <c r="C1126" t="s">
        <v>11981</v>
      </c>
      <c r="D1126" t="s">
        <v>11968</v>
      </c>
      <c r="E1126" t="s">
        <v>5469</v>
      </c>
      <c r="F1126" s="15">
        <v>2500</v>
      </c>
      <c r="G1126" t="str">
        <f t="shared" si="17"/>
        <v>62826800251441352500</v>
      </c>
      <c r="H1126" t="s">
        <v>215</v>
      </c>
      <c r="I1126" t="str">
        <f>VLOOKUP(G1126,网银退!C:D,2,FALSE)</f>
        <v>20170714</v>
      </c>
    </row>
    <row r="1127" spans="1:9" ht="14.25">
      <c r="A1127" t="s">
        <v>8771</v>
      </c>
      <c r="B1127" t="s">
        <v>8768</v>
      </c>
      <c r="C1127" t="s">
        <v>11981</v>
      </c>
      <c r="D1127" t="s">
        <v>11968</v>
      </c>
      <c r="E1127" t="s">
        <v>8773</v>
      </c>
      <c r="F1127" s="15">
        <v>4500</v>
      </c>
      <c r="G1127" t="str">
        <f t="shared" si="17"/>
        <v>62146001800037080594500</v>
      </c>
      <c r="H1127" t="s">
        <v>198</v>
      </c>
      <c r="I1127" t="e">
        <f>VLOOKUP(G1127,网银退!C:D,2,FALSE)</f>
        <v>#N/A</v>
      </c>
    </row>
    <row r="1128" spans="1:9" ht="14.25">
      <c r="A1128" t="s">
        <v>8777</v>
      </c>
      <c r="B1128" t="s">
        <v>8774</v>
      </c>
      <c r="C1128" t="s">
        <v>11981</v>
      </c>
      <c r="D1128" t="s">
        <v>11968</v>
      </c>
      <c r="E1128" t="s">
        <v>8779</v>
      </c>
      <c r="F1128" s="15">
        <v>162</v>
      </c>
      <c r="G1128" t="str">
        <f t="shared" si="17"/>
        <v>6225768384511646162</v>
      </c>
      <c r="H1128" t="s">
        <v>198</v>
      </c>
      <c r="I1128" t="e">
        <f>VLOOKUP(G1128,网银退!C:D,2,FALSE)</f>
        <v>#N/A</v>
      </c>
    </row>
    <row r="1129" spans="1:9" ht="14.25">
      <c r="A1129" t="s">
        <v>8781</v>
      </c>
      <c r="B1129" t="s">
        <v>8780</v>
      </c>
      <c r="C1129" t="s">
        <v>11981</v>
      </c>
      <c r="D1129" t="s">
        <v>11968</v>
      </c>
      <c r="E1129" t="s">
        <v>8779</v>
      </c>
      <c r="F1129" s="15">
        <v>94</v>
      </c>
      <c r="G1129" t="str">
        <f t="shared" si="17"/>
        <v>622576838451164694</v>
      </c>
      <c r="H1129" t="s">
        <v>198</v>
      </c>
      <c r="I1129" t="e">
        <f>VLOOKUP(G1129,网银退!C:D,2,FALSE)</f>
        <v>#N/A</v>
      </c>
    </row>
    <row r="1130" spans="1:9" ht="14.25">
      <c r="A1130" t="s">
        <v>8786</v>
      </c>
      <c r="B1130" t="s">
        <v>8783</v>
      </c>
      <c r="C1130" t="s">
        <v>11981</v>
      </c>
      <c r="D1130" t="s">
        <v>11968</v>
      </c>
      <c r="E1130" t="s">
        <v>8788</v>
      </c>
      <c r="F1130" s="15">
        <v>4050</v>
      </c>
      <c r="G1130" t="str">
        <f t="shared" si="17"/>
        <v>62220224100010442044050</v>
      </c>
      <c r="H1130" t="s">
        <v>198</v>
      </c>
      <c r="I1130" t="e">
        <f>VLOOKUP(G1130,网银退!C:D,2,FALSE)</f>
        <v>#N/A</v>
      </c>
    </row>
    <row r="1131" spans="1:9" ht="14.25">
      <c r="A1131" t="s">
        <v>8792</v>
      </c>
      <c r="B1131" t="s">
        <v>8789</v>
      </c>
      <c r="C1131" t="s">
        <v>11981</v>
      </c>
      <c r="D1131" t="s">
        <v>11968</v>
      </c>
      <c r="E1131" t="s">
        <v>8794</v>
      </c>
      <c r="F1131" s="15">
        <v>862.5</v>
      </c>
      <c r="G1131" t="str">
        <f t="shared" si="17"/>
        <v>6222370060340482862.5</v>
      </c>
      <c r="H1131" t="s">
        <v>198</v>
      </c>
      <c r="I1131" t="e">
        <f>VLOOKUP(G1131,网银退!C:D,2,FALSE)</f>
        <v>#N/A</v>
      </c>
    </row>
    <row r="1132" spans="1:9" ht="14.25">
      <c r="A1132" t="s">
        <v>8798</v>
      </c>
      <c r="B1132" t="s">
        <v>8795</v>
      </c>
      <c r="C1132" t="s">
        <v>11981</v>
      </c>
      <c r="D1132" t="s">
        <v>11968</v>
      </c>
      <c r="E1132" t="s">
        <v>8545</v>
      </c>
      <c r="F1132" s="15">
        <v>1371</v>
      </c>
      <c r="G1132" t="str">
        <f t="shared" si="17"/>
        <v>62170014500052599811371</v>
      </c>
      <c r="H1132" t="s">
        <v>198</v>
      </c>
      <c r="I1132" t="e">
        <f>VLOOKUP(G1132,网银退!C:D,2,FALSE)</f>
        <v>#N/A</v>
      </c>
    </row>
    <row r="1133" spans="1:9" ht="14.25">
      <c r="A1133" t="s">
        <v>5487</v>
      </c>
      <c r="B1133" t="s">
        <v>5486</v>
      </c>
      <c r="C1133" t="s">
        <v>11981</v>
      </c>
      <c r="D1133" t="s">
        <v>11968</v>
      </c>
      <c r="E1133" t="s">
        <v>5490</v>
      </c>
      <c r="F1133" s="15">
        <v>0.5</v>
      </c>
      <c r="G1133" t="str">
        <f t="shared" si="17"/>
        <v>62146001800146151290.5</v>
      </c>
      <c r="H1133" t="s">
        <v>215</v>
      </c>
      <c r="I1133" t="str">
        <f>VLOOKUP(G1133,网银退!C:D,2,FALSE)</f>
        <v>20170714</v>
      </c>
    </row>
    <row r="1134" spans="1:9" ht="14.25">
      <c r="A1134" t="s">
        <v>8805</v>
      </c>
      <c r="B1134" t="s">
        <v>8802</v>
      </c>
      <c r="C1134" t="s">
        <v>11981</v>
      </c>
      <c r="D1134" t="s">
        <v>11968</v>
      </c>
      <c r="E1134" t="s">
        <v>8807</v>
      </c>
      <c r="F1134" s="15">
        <v>860</v>
      </c>
      <c r="G1134" t="str">
        <f t="shared" si="17"/>
        <v>6259656240983233860</v>
      </c>
      <c r="H1134" t="s">
        <v>198</v>
      </c>
      <c r="I1134" t="e">
        <f>VLOOKUP(G1134,网银退!C:D,2,FALSE)</f>
        <v>#N/A</v>
      </c>
    </row>
    <row r="1135" spans="1:9" ht="14.25">
      <c r="A1135" t="s">
        <v>8809</v>
      </c>
      <c r="B1135" t="s">
        <v>8808</v>
      </c>
      <c r="C1135" t="s">
        <v>11981</v>
      </c>
      <c r="D1135" t="s">
        <v>11968</v>
      </c>
      <c r="E1135" t="s">
        <v>3180</v>
      </c>
      <c r="F1135" s="15">
        <v>575</v>
      </c>
      <c r="G1135" t="str">
        <f t="shared" si="17"/>
        <v>6222620590003026246575</v>
      </c>
      <c r="H1135" t="s">
        <v>198</v>
      </c>
    </row>
    <row r="1136" spans="1:9" ht="14.25">
      <c r="A1136" t="s">
        <v>8814</v>
      </c>
      <c r="B1136" t="s">
        <v>8811</v>
      </c>
      <c r="C1136" t="s">
        <v>11981</v>
      </c>
      <c r="D1136" t="s">
        <v>11968</v>
      </c>
      <c r="E1136" t="s">
        <v>5594</v>
      </c>
      <c r="F1136" s="15">
        <v>1164</v>
      </c>
      <c r="G1136" t="str">
        <f t="shared" si="17"/>
        <v>62122624100027935101164</v>
      </c>
      <c r="H1136" t="s">
        <v>198</v>
      </c>
      <c r="I1136" t="e">
        <f>VLOOKUP(G1136,网银退!C:D,2,FALSE)</f>
        <v>#N/A</v>
      </c>
    </row>
    <row r="1137" spans="1:9" ht="14.25">
      <c r="A1137" t="s">
        <v>5591</v>
      </c>
      <c r="B1137" t="s">
        <v>5590</v>
      </c>
      <c r="C1137" t="s">
        <v>11981</v>
      </c>
      <c r="D1137" t="s">
        <v>11968</v>
      </c>
      <c r="E1137" t="s">
        <v>5594</v>
      </c>
      <c r="F1137" s="15">
        <v>311</v>
      </c>
      <c r="G1137" t="str">
        <f t="shared" si="17"/>
        <v>6212262410002793510311</v>
      </c>
      <c r="H1137" t="s">
        <v>215</v>
      </c>
      <c r="I1137" t="str">
        <f>VLOOKUP(G1137,网银退!C:D,2,FALSE)</f>
        <v>20170717</v>
      </c>
    </row>
    <row r="1138" spans="1:9" ht="14.25">
      <c r="A1138" t="s">
        <v>8819</v>
      </c>
      <c r="B1138" t="s">
        <v>8818</v>
      </c>
      <c r="C1138" t="s">
        <v>11981</v>
      </c>
      <c r="D1138" t="s">
        <v>11968</v>
      </c>
      <c r="E1138" t="s">
        <v>8274</v>
      </c>
      <c r="F1138" s="15">
        <v>600</v>
      </c>
      <c r="G1138" t="str">
        <f t="shared" si="17"/>
        <v>6223691080413002600</v>
      </c>
      <c r="H1138" t="s">
        <v>198</v>
      </c>
      <c r="I1138" t="e">
        <f>VLOOKUP(G1138,网银退!C:D,2,FALSE)</f>
        <v>#N/A</v>
      </c>
    </row>
    <row r="1139" spans="1:9" ht="14.25">
      <c r="A1139" t="s">
        <v>8824</v>
      </c>
      <c r="B1139" t="s">
        <v>8821</v>
      </c>
      <c r="C1139" t="s">
        <v>11981</v>
      </c>
      <c r="D1139" t="s">
        <v>11968</v>
      </c>
      <c r="E1139" t="s">
        <v>8826</v>
      </c>
      <c r="F1139" s="15">
        <v>120</v>
      </c>
      <c r="G1139" t="str">
        <f t="shared" si="17"/>
        <v>6214838715812352120</v>
      </c>
      <c r="H1139" t="s">
        <v>198</v>
      </c>
      <c r="I1139" t="e">
        <f>VLOOKUP(G1139,网银退!C:D,2,FALSE)</f>
        <v>#N/A</v>
      </c>
    </row>
    <row r="1140" spans="1:9" ht="14.25">
      <c r="A1140" t="s">
        <v>8830</v>
      </c>
      <c r="B1140" t="s">
        <v>8827</v>
      </c>
      <c r="C1140" t="s">
        <v>11981</v>
      </c>
      <c r="D1140" t="s">
        <v>11968</v>
      </c>
      <c r="E1140" t="s">
        <v>8832</v>
      </c>
      <c r="F1140" s="15">
        <v>493</v>
      </c>
      <c r="G1140" t="str">
        <f t="shared" si="17"/>
        <v>6221550351594928493</v>
      </c>
      <c r="H1140" t="s">
        <v>198</v>
      </c>
      <c r="I1140" t="e">
        <f>VLOOKUP(G1140,网银退!C:D,2,FALSE)</f>
        <v>#N/A</v>
      </c>
    </row>
    <row r="1141" spans="1:9" ht="14.25">
      <c r="A1141" t="s">
        <v>8836</v>
      </c>
      <c r="B1141" t="s">
        <v>8833</v>
      </c>
      <c r="C1141" t="s">
        <v>11981</v>
      </c>
      <c r="D1141" t="s">
        <v>11968</v>
      </c>
      <c r="E1141" t="s">
        <v>8838</v>
      </c>
      <c r="F1141" s="15">
        <v>622</v>
      </c>
      <c r="G1141" t="str">
        <f t="shared" si="17"/>
        <v>6231900000062996737622</v>
      </c>
      <c r="H1141" t="s">
        <v>198</v>
      </c>
      <c r="I1141" t="e">
        <f>VLOOKUP(G1141,网银退!C:D,2,FALSE)</f>
        <v>#N/A</v>
      </c>
    </row>
    <row r="1142" spans="1:9" ht="14.25">
      <c r="A1142" t="s">
        <v>8841</v>
      </c>
      <c r="B1142" t="s">
        <v>8839</v>
      </c>
      <c r="C1142" t="s">
        <v>11981</v>
      </c>
      <c r="D1142" t="s">
        <v>11968</v>
      </c>
      <c r="E1142" t="s">
        <v>8826</v>
      </c>
      <c r="F1142" s="15">
        <v>25</v>
      </c>
      <c r="G1142" t="str">
        <f t="shared" si="17"/>
        <v>621483871581235225</v>
      </c>
      <c r="H1142" t="s">
        <v>198</v>
      </c>
      <c r="I1142" t="e">
        <f>VLOOKUP(G1142,网银退!C:D,2,FALSE)</f>
        <v>#N/A</v>
      </c>
    </row>
    <row r="1143" spans="1:9" ht="14.25">
      <c r="A1143" t="s">
        <v>8846</v>
      </c>
      <c r="B1143" t="s">
        <v>8843</v>
      </c>
      <c r="C1143" t="s">
        <v>11981</v>
      </c>
      <c r="D1143" t="s">
        <v>11968</v>
      </c>
      <c r="E1143" t="s">
        <v>8848</v>
      </c>
      <c r="F1143" s="15">
        <v>600</v>
      </c>
      <c r="G1143" t="str">
        <f t="shared" si="17"/>
        <v>6217003860000216919600</v>
      </c>
      <c r="H1143" t="s">
        <v>198</v>
      </c>
      <c r="I1143" t="e">
        <f>VLOOKUP(G1143,网银退!C:D,2,FALSE)</f>
        <v>#N/A</v>
      </c>
    </row>
    <row r="1144" spans="1:9" ht="14.25">
      <c r="A1144" t="s">
        <v>8852</v>
      </c>
      <c r="B1144" t="s">
        <v>8849</v>
      </c>
      <c r="C1144" t="s">
        <v>11981</v>
      </c>
      <c r="D1144" t="s">
        <v>11968</v>
      </c>
      <c r="E1144" t="s">
        <v>8854</v>
      </c>
      <c r="F1144" s="15">
        <v>94</v>
      </c>
      <c r="G1144" t="str">
        <f t="shared" si="17"/>
        <v>622848396858856937194</v>
      </c>
      <c r="H1144" t="s">
        <v>198</v>
      </c>
      <c r="I1144" t="e">
        <f>VLOOKUP(G1144,网银退!C:D,2,FALSE)</f>
        <v>#N/A</v>
      </c>
    </row>
    <row r="1145" spans="1:9" ht="14.25">
      <c r="A1145" t="s">
        <v>8858</v>
      </c>
      <c r="B1145" t="s">
        <v>8855</v>
      </c>
      <c r="C1145" t="s">
        <v>11981</v>
      </c>
      <c r="D1145" t="s">
        <v>11968</v>
      </c>
      <c r="E1145" t="s">
        <v>8860</v>
      </c>
      <c r="F1145" s="15">
        <v>3094</v>
      </c>
      <c r="G1145" t="str">
        <f t="shared" si="17"/>
        <v>62175627000000079623094</v>
      </c>
      <c r="H1145" t="s">
        <v>198</v>
      </c>
      <c r="I1145" t="e">
        <f>VLOOKUP(G1145,网银退!C:D,2,FALSE)</f>
        <v>#N/A</v>
      </c>
    </row>
    <row r="1146" spans="1:9" ht="14.25">
      <c r="A1146" t="s">
        <v>8864</v>
      </c>
      <c r="B1146" t="s">
        <v>8861</v>
      </c>
      <c r="C1146" t="s">
        <v>11981</v>
      </c>
      <c r="D1146" t="s">
        <v>11968</v>
      </c>
      <c r="E1146" t="s">
        <v>8866</v>
      </c>
      <c r="F1146" s="15">
        <v>157</v>
      </c>
      <c r="G1146" t="str">
        <f t="shared" si="17"/>
        <v>6223692283673228157</v>
      </c>
      <c r="H1146" t="s">
        <v>198</v>
      </c>
      <c r="I1146" t="e">
        <f>VLOOKUP(G1146,网银退!C:D,2,FALSE)</f>
        <v>#N/A</v>
      </c>
    </row>
    <row r="1147" spans="1:9" ht="14.25">
      <c r="A1147" t="s">
        <v>8870</v>
      </c>
      <c r="B1147" t="s">
        <v>8867</v>
      </c>
      <c r="C1147" t="s">
        <v>11981</v>
      </c>
      <c r="D1147" t="s">
        <v>11968</v>
      </c>
      <c r="E1147" t="s">
        <v>8872</v>
      </c>
      <c r="F1147" s="15">
        <v>20</v>
      </c>
      <c r="G1147" t="str">
        <f t="shared" si="17"/>
        <v>439226878117429820</v>
      </c>
      <c r="H1147" t="s">
        <v>198</v>
      </c>
      <c r="I1147" t="e">
        <f>VLOOKUP(G1147,网银退!C:D,2,FALSE)</f>
        <v>#N/A</v>
      </c>
    </row>
    <row r="1148" spans="1:9" ht="14.25">
      <c r="A1148" t="s">
        <v>8876</v>
      </c>
      <c r="B1148" t="s">
        <v>8873</v>
      </c>
      <c r="C1148" t="s">
        <v>11981</v>
      </c>
      <c r="D1148" t="s">
        <v>11968</v>
      </c>
      <c r="E1148" t="s">
        <v>8878</v>
      </c>
      <c r="F1148" s="15">
        <v>594.5</v>
      </c>
      <c r="G1148" t="str">
        <f t="shared" si="17"/>
        <v>6217003860027835337594.5</v>
      </c>
      <c r="H1148" t="s">
        <v>198</v>
      </c>
      <c r="I1148" t="e">
        <f>VLOOKUP(G1148,网银退!C:D,2,FALSE)</f>
        <v>#N/A</v>
      </c>
    </row>
    <row r="1149" spans="1:9" ht="14.25">
      <c r="A1149" t="s">
        <v>8882</v>
      </c>
      <c r="B1149" t="s">
        <v>8879</v>
      </c>
      <c r="C1149" t="s">
        <v>11981</v>
      </c>
      <c r="D1149" t="s">
        <v>11968</v>
      </c>
      <c r="E1149" t="s">
        <v>7064</v>
      </c>
      <c r="F1149" s="15">
        <v>550</v>
      </c>
      <c r="G1149" t="str">
        <f t="shared" si="17"/>
        <v>6236683860004214867550</v>
      </c>
      <c r="H1149" t="s">
        <v>198</v>
      </c>
      <c r="I1149" t="e">
        <f>VLOOKUP(G1149,网银退!C:D,2,FALSE)</f>
        <v>#N/A</v>
      </c>
    </row>
    <row r="1150" spans="1:9" ht="14.25">
      <c r="A1150" t="s">
        <v>5544</v>
      </c>
      <c r="B1150" t="s">
        <v>5543</v>
      </c>
      <c r="C1150" t="s">
        <v>11981</v>
      </c>
      <c r="D1150" t="s">
        <v>11968</v>
      </c>
      <c r="E1150" t="s">
        <v>5533</v>
      </c>
      <c r="F1150" s="15">
        <v>100</v>
      </c>
      <c r="G1150" t="str">
        <f t="shared" si="17"/>
        <v>6259960065744880100</v>
      </c>
      <c r="H1150" t="s">
        <v>215</v>
      </c>
      <c r="I1150" t="str">
        <f>VLOOKUP(G1150,网银退!C:D,2,FALSE)</f>
        <v>20170717</v>
      </c>
    </row>
    <row r="1151" spans="1:9" ht="14.25">
      <c r="A1151" t="s">
        <v>5530</v>
      </c>
      <c r="B1151" t="s">
        <v>5529</v>
      </c>
      <c r="C1151" t="s">
        <v>11981</v>
      </c>
      <c r="D1151" t="s">
        <v>11968</v>
      </c>
      <c r="E1151" t="s">
        <v>5533</v>
      </c>
      <c r="F1151" s="15">
        <v>500</v>
      </c>
      <c r="G1151" t="str">
        <f t="shared" si="17"/>
        <v>6259960065744880500</v>
      </c>
      <c r="H1151" t="s">
        <v>215</v>
      </c>
      <c r="I1151" t="str">
        <f>VLOOKUP(G1151,网银退!C:D,2,FALSE)</f>
        <v>20170717</v>
      </c>
    </row>
    <row r="1152" spans="1:9" ht="14.25">
      <c r="A1152" t="s">
        <v>5537</v>
      </c>
      <c r="B1152" t="s">
        <v>5536</v>
      </c>
      <c r="C1152" t="s">
        <v>11981</v>
      </c>
      <c r="D1152" t="s">
        <v>11968</v>
      </c>
      <c r="E1152" t="s">
        <v>5540</v>
      </c>
      <c r="F1152" s="15">
        <v>140.80000000000001</v>
      </c>
      <c r="G1152" t="str">
        <f t="shared" si="17"/>
        <v>4096709505366503140.8</v>
      </c>
      <c r="H1152" t="s">
        <v>215</v>
      </c>
      <c r="I1152" t="str">
        <f>VLOOKUP(G1152,网银退!C:D,2,FALSE)</f>
        <v>20170717</v>
      </c>
    </row>
    <row r="1153" spans="1:9" ht="14.25">
      <c r="A1153" t="s">
        <v>8893</v>
      </c>
      <c r="B1153" t="s">
        <v>8890</v>
      </c>
      <c r="C1153" t="s">
        <v>11981</v>
      </c>
      <c r="D1153" t="s">
        <v>11968</v>
      </c>
      <c r="E1153" t="s">
        <v>8895</v>
      </c>
      <c r="F1153" s="15">
        <v>705.98</v>
      </c>
      <c r="G1153" t="str">
        <f t="shared" si="17"/>
        <v>6221550876190400705.98</v>
      </c>
      <c r="H1153" t="s">
        <v>198</v>
      </c>
      <c r="I1153" t="e">
        <f>VLOOKUP(G1153,网银退!C:D,2,FALSE)</f>
        <v>#N/A</v>
      </c>
    </row>
    <row r="1154" spans="1:9" ht="14.25">
      <c r="A1154" t="s">
        <v>8899</v>
      </c>
      <c r="B1154" t="s">
        <v>8896</v>
      </c>
      <c r="C1154" t="s">
        <v>11981</v>
      </c>
      <c r="D1154" t="s">
        <v>11968</v>
      </c>
      <c r="E1154" t="s">
        <v>8901</v>
      </c>
      <c r="F1154" s="15">
        <v>100</v>
      </c>
      <c r="G1154" t="str">
        <f t="shared" si="17"/>
        <v>6217003900002554790100</v>
      </c>
      <c r="H1154" t="s">
        <v>198</v>
      </c>
      <c r="I1154" t="e">
        <f>VLOOKUP(G1154,网银退!C:D,2,FALSE)</f>
        <v>#N/A</v>
      </c>
    </row>
    <row r="1155" spans="1:9" ht="14.25">
      <c r="A1155" t="s">
        <v>8905</v>
      </c>
      <c r="B1155" t="s">
        <v>8902</v>
      </c>
      <c r="C1155" t="s">
        <v>11981</v>
      </c>
      <c r="D1155" t="s">
        <v>11968</v>
      </c>
      <c r="E1155" t="s">
        <v>8907</v>
      </c>
      <c r="F1155" s="15">
        <v>700</v>
      </c>
      <c r="G1155" t="str">
        <f t="shared" ref="G1155:G1218" si="18">E1155&amp;F1155</f>
        <v>6217852700008266288700</v>
      </c>
      <c r="H1155" t="s">
        <v>198</v>
      </c>
      <c r="I1155" t="e">
        <f>VLOOKUP(G1155,网银退!C:D,2,FALSE)</f>
        <v>#N/A</v>
      </c>
    </row>
    <row r="1156" spans="1:9" ht="14.25">
      <c r="A1156" t="s">
        <v>8911</v>
      </c>
      <c r="B1156" t="s">
        <v>8908</v>
      </c>
      <c r="C1156" t="s">
        <v>11981</v>
      </c>
      <c r="D1156" t="s">
        <v>11968</v>
      </c>
      <c r="E1156" t="s">
        <v>8913</v>
      </c>
      <c r="F1156" s="15">
        <v>225.87</v>
      </c>
      <c r="G1156" t="str">
        <f t="shared" si="18"/>
        <v>4392258330216492225.87</v>
      </c>
      <c r="H1156" t="s">
        <v>198</v>
      </c>
      <c r="I1156" t="e">
        <f>VLOOKUP(G1156,网银退!C:D,2,FALSE)</f>
        <v>#N/A</v>
      </c>
    </row>
    <row r="1157" spans="1:9" ht="14.25">
      <c r="A1157" t="s">
        <v>8917</v>
      </c>
      <c r="B1157" t="s">
        <v>8914</v>
      </c>
      <c r="C1157" t="s">
        <v>11983</v>
      </c>
      <c r="D1157" t="s">
        <v>11968</v>
      </c>
      <c r="E1157" t="s">
        <v>8919</v>
      </c>
      <c r="F1157" s="15">
        <v>1000</v>
      </c>
      <c r="G1157" t="str">
        <f t="shared" si="18"/>
        <v>62270039202004439261000</v>
      </c>
      <c r="H1157" t="s">
        <v>198</v>
      </c>
      <c r="I1157" t="e">
        <f>VLOOKUP(G1157,网银退!C:D,2,FALSE)</f>
        <v>#N/A</v>
      </c>
    </row>
    <row r="1158" spans="1:9" ht="14.25">
      <c r="A1158" t="s">
        <v>8923</v>
      </c>
      <c r="B1158" t="s">
        <v>8920</v>
      </c>
      <c r="C1158" t="s">
        <v>11983</v>
      </c>
      <c r="D1158" t="s">
        <v>11968</v>
      </c>
      <c r="E1158" t="s">
        <v>8925</v>
      </c>
      <c r="F1158" s="15">
        <v>332.92</v>
      </c>
      <c r="G1158" t="str">
        <f t="shared" si="18"/>
        <v>6282880036067917332.92</v>
      </c>
      <c r="H1158" t="s">
        <v>198</v>
      </c>
      <c r="I1158" t="e">
        <f>VLOOKUP(G1158,网银退!C:D,2,FALSE)</f>
        <v>#N/A</v>
      </c>
    </row>
    <row r="1159" spans="1:9" ht="14.25">
      <c r="A1159" t="s">
        <v>8929</v>
      </c>
      <c r="B1159" t="s">
        <v>8926</v>
      </c>
      <c r="C1159" t="s">
        <v>11983</v>
      </c>
      <c r="D1159" t="s">
        <v>11968</v>
      </c>
      <c r="E1159" t="s">
        <v>8931</v>
      </c>
      <c r="F1159" s="15">
        <v>1475.02</v>
      </c>
      <c r="G1159" t="str">
        <f t="shared" si="18"/>
        <v>62270801019386661475.02</v>
      </c>
      <c r="H1159" t="s">
        <v>198</v>
      </c>
      <c r="I1159" t="e">
        <f>VLOOKUP(G1159,网银退!C:D,2,FALSE)</f>
        <v>#N/A</v>
      </c>
    </row>
    <row r="1160" spans="1:9" ht="14.25">
      <c r="A1160" t="s">
        <v>8935</v>
      </c>
      <c r="B1160" t="s">
        <v>8932</v>
      </c>
      <c r="C1160" t="s">
        <v>11983</v>
      </c>
      <c r="D1160" t="s">
        <v>11968</v>
      </c>
      <c r="E1160" t="s">
        <v>8937</v>
      </c>
      <c r="F1160" s="15">
        <v>4500</v>
      </c>
      <c r="G1160" t="str">
        <f t="shared" si="18"/>
        <v>62178631000043417884500</v>
      </c>
      <c r="H1160" t="s">
        <v>198</v>
      </c>
      <c r="I1160" t="e">
        <f>VLOOKUP(G1160,网银退!C:D,2,FALSE)</f>
        <v>#N/A</v>
      </c>
    </row>
    <row r="1161" spans="1:9" ht="14.25">
      <c r="A1161" t="s">
        <v>8941</v>
      </c>
      <c r="B1161" t="s">
        <v>8938</v>
      </c>
      <c r="C1161" t="s">
        <v>11983</v>
      </c>
      <c r="D1161" t="s">
        <v>11968</v>
      </c>
      <c r="E1161" t="s">
        <v>8943</v>
      </c>
      <c r="F1161" s="15">
        <v>96.5</v>
      </c>
      <c r="G1161" t="str">
        <f t="shared" si="18"/>
        <v>621483871973829896.5</v>
      </c>
      <c r="H1161" t="s">
        <v>198</v>
      </c>
      <c r="I1161" t="e">
        <f>VLOOKUP(G1161,网银退!C:D,2,FALSE)</f>
        <v>#N/A</v>
      </c>
    </row>
    <row r="1162" spans="1:9" ht="14.25">
      <c r="A1162" t="s">
        <v>8947</v>
      </c>
      <c r="B1162" t="s">
        <v>8944</v>
      </c>
      <c r="C1162" t="s">
        <v>11983</v>
      </c>
      <c r="D1162" t="s">
        <v>11968</v>
      </c>
      <c r="E1162" t="s">
        <v>8949</v>
      </c>
      <c r="F1162" s="15">
        <v>830</v>
      </c>
      <c r="G1162" t="str">
        <f t="shared" si="18"/>
        <v>6229224650239104830</v>
      </c>
      <c r="H1162" t="s">
        <v>198</v>
      </c>
      <c r="I1162" t="e">
        <f>VLOOKUP(G1162,网银退!C:D,2,FALSE)</f>
        <v>#N/A</v>
      </c>
    </row>
    <row r="1163" spans="1:9" ht="14.25">
      <c r="A1163" t="s">
        <v>5495</v>
      </c>
      <c r="B1163" t="s">
        <v>5494</v>
      </c>
      <c r="C1163" t="s">
        <v>11983</v>
      </c>
      <c r="D1163" t="s">
        <v>11968</v>
      </c>
      <c r="E1163" t="s">
        <v>5498</v>
      </c>
      <c r="F1163" s="15">
        <v>332.92</v>
      </c>
      <c r="G1163" t="str">
        <f t="shared" si="18"/>
        <v>6231900000098609619332.92</v>
      </c>
      <c r="H1163" t="s">
        <v>215</v>
      </c>
      <c r="I1163" t="str">
        <f>VLOOKUP(G1163,网银退!C:D,2,FALSE)</f>
        <v>20170717</v>
      </c>
    </row>
    <row r="1164" spans="1:9" ht="14.25">
      <c r="A1164" t="s">
        <v>5509</v>
      </c>
      <c r="B1164" t="s">
        <v>5508</v>
      </c>
      <c r="C1164" t="s">
        <v>11983</v>
      </c>
      <c r="D1164" t="s">
        <v>11968</v>
      </c>
      <c r="E1164" t="s">
        <v>5512</v>
      </c>
      <c r="F1164" s="15">
        <v>458.5</v>
      </c>
      <c r="G1164" t="str">
        <f t="shared" si="18"/>
        <v>6223692035389859458.5</v>
      </c>
      <c r="H1164" t="s">
        <v>215</v>
      </c>
      <c r="I1164" t="str">
        <f>VLOOKUP(G1164,网银退!C:D,2,FALSE)</f>
        <v>20170717</v>
      </c>
    </row>
    <row r="1165" spans="1:9" ht="14.25">
      <c r="A1165" t="s">
        <v>8957</v>
      </c>
      <c r="B1165" t="s">
        <v>8954</v>
      </c>
      <c r="C1165" t="s">
        <v>11983</v>
      </c>
      <c r="D1165" t="s">
        <v>11968</v>
      </c>
      <c r="E1165" t="s">
        <v>8959</v>
      </c>
      <c r="F1165" s="15">
        <v>100</v>
      </c>
      <c r="G1165" t="str">
        <f t="shared" si="18"/>
        <v>6212262502016750849100</v>
      </c>
      <c r="H1165" t="s">
        <v>198</v>
      </c>
      <c r="I1165" t="e">
        <f>VLOOKUP(G1165,网银退!C:D,2,FALSE)</f>
        <v>#N/A</v>
      </c>
    </row>
    <row r="1166" spans="1:9" ht="14.25">
      <c r="A1166" t="s">
        <v>8963</v>
      </c>
      <c r="B1166" t="s">
        <v>8960</v>
      </c>
      <c r="C1166" t="s">
        <v>11983</v>
      </c>
      <c r="D1166" t="s">
        <v>11968</v>
      </c>
      <c r="E1166" t="s">
        <v>8965</v>
      </c>
      <c r="F1166" s="15">
        <v>5</v>
      </c>
      <c r="G1166" t="str">
        <f t="shared" si="18"/>
        <v>62122625020074388915</v>
      </c>
      <c r="H1166" t="s">
        <v>198</v>
      </c>
      <c r="I1166" t="e">
        <f>VLOOKUP(G1166,网银退!C:D,2,FALSE)</f>
        <v>#N/A</v>
      </c>
    </row>
    <row r="1167" spans="1:9" ht="14.25">
      <c r="A1167" t="s">
        <v>8969</v>
      </c>
      <c r="B1167" t="s">
        <v>8966</v>
      </c>
      <c r="C1167" t="s">
        <v>11983</v>
      </c>
      <c r="D1167" t="s">
        <v>11968</v>
      </c>
      <c r="E1167" t="s">
        <v>8971</v>
      </c>
      <c r="F1167" s="15">
        <v>1700</v>
      </c>
      <c r="G1167" t="str">
        <f t="shared" si="18"/>
        <v>62178527000109055191700</v>
      </c>
      <c r="H1167" t="s">
        <v>198</v>
      </c>
      <c r="I1167" t="e">
        <f>VLOOKUP(G1167,网银退!C:D,2,FALSE)</f>
        <v>#N/A</v>
      </c>
    </row>
    <row r="1168" spans="1:9" ht="14.25">
      <c r="A1168" t="s">
        <v>8973</v>
      </c>
      <c r="B1168" t="s">
        <v>8972</v>
      </c>
      <c r="C1168" t="s">
        <v>11983</v>
      </c>
      <c r="D1168" t="s">
        <v>11968</v>
      </c>
      <c r="E1168" t="s">
        <v>7592</v>
      </c>
      <c r="F1168" s="15">
        <v>260</v>
      </c>
      <c r="G1168" t="str">
        <f t="shared" si="18"/>
        <v>6214858981033095260</v>
      </c>
      <c r="H1168" t="s">
        <v>198</v>
      </c>
      <c r="I1168" t="e">
        <f>VLOOKUP(G1168,网银退!C:D,2,FALSE)</f>
        <v>#N/A</v>
      </c>
    </row>
    <row r="1169" spans="1:9" ht="14.25">
      <c r="A1169" t="s">
        <v>8978</v>
      </c>
      <c r="B1169" t="s">
        <v>8975</v>
      </c>
      <c r="C1169" t="s">
        <v>11983</v>
      </c>
      <c r="D1169" t="s">
        <v>11968</v>
      </c>
      <c r="E1169" t="s">
        <v>8980</v>
      </c>
      <c r="F1169" s="15">
        <v>775.5</v>
      </c>
      <c r="G1169" t="str">
        <f t="shared" si="18"/>
        <v>6217003860006665507775.5</v>
      </c>
      <c r="H1169" t="s">
        <v>198</v>
      </c>
      <c r="I1169" t="e">
        <f>VLOOKUP(G1169,网银退!C:D,2,FALSE)</f>
        <v>#N/A</v>
      </c>
    </row>
    <row r="1170" spans="1:9" ht="14.25">
      <c r="A1170" t="s">
        <v>5573</v>
      </c>
      <c r="B1170" t="s">
        <v>5572</v>
      </c>
      <c r="C1170" t="s">
        <v>11983</v>
      </c>
      <c r="D1170" t="s">
        <v>11968</v>
      </c>
      <c r="E1170" t="s">
        <v>5576</v>
      </c>
      <c r="F1170" s="15">
        <v>626.84</v>
      </c>
      <c r="G1170" t="str">
        <f t="shared" si="18"/>
        <v>622908473581074419626.84</v>
      </c>
      <c r="H1170" t="s">
        <v>215</v>
      </c>
      <c r="I1170" t="str">
        <f>VLOOKUP(G1170,网银退!C:D,2,FALSE)</f>
        <v>20170717</v>
      </c>
    </row>
    <row r="1171" spans="1:9" ht="14.25">
      <c r="A1171" t="s">
        <v>8987</v>
      </c>
      <c r="B1171" t="s">
        <v>8984</v>
      </c>
      <c r="C1171" t="s">
        <v>11983</v>
      </c>
      <c r="D1171" t="s">
        <v>11968</v>
      </c>
      <c r="E1171" t="s">
        <v>8989</v>
      </c>
      <c r="F1171" s="15">
        <v>265.10000000000002</v>
      </c>
      <c r="G1171" t="str">
        <f t="shared" si="18"/>
        <v>6231900000011266901265.1</v>
      </c>
      <c r="H1171" t="s">
        <v>198</v>
      </c>
      <c r="I1171" t="e">
        <f>VLOOKUP(G1171,网银退!C:D,2,FALSE)</f>
        <v>#N/A</v>
      </c>
    </row>
    <row r="1172" spans="1:9" ht="14.25">
      <c r="A1172" t="s">
        <v>8993</v>
      </c>
      <c r="B1172" t="s">
        <v>8990</v>
      </c>
      <c r="C1172" t="s">
        <v>11983</v>
      </c>
      <c r="D1172" t="s">
        <v>11968</v>
      </c>
      <c r="E1172" t="s">
        <v>8995</v>
      </c>
      <c r="F1172" s="15">
        <v>7146</v>
      </c>
      <c r="G1172" t="str">
        <f t="shared" si="18"/>
        <v>62284838686150111757146</v>
      </c>
      <c r="H1172" t="s">
        <v>198</v>
      </c>
      <c r="I1172" t="e">
        <f>VLOOKUP(G1172,网银退!C:D,2,FALSE)</f>
        <v>#N/A</v>
      </c>
    </row>
    <row r="1173" spans="1:9" ht="14.25">
      <c r="A1173" t="s">
        <v>8999</v>
      </c>
      <c r="B1173" t="s">
        <v>8996</v>
      </c>
      <c r="C1173" t="s">
        <v>11983</v>
      </c>
      <c r="D1173" t="s">
        <v>11968</v>
      </c>
      <c r="E1173" t="s">
        <v>9001</v>
      </c>
      <c r="F1173" s="15">
        <v>500</v>
      </c>
      <c r="G1173" t="str">
        <f t="shared" si="18"/>
        <v>6283078025509101500</v>
      </c>
      <c r="H1173" t="s">
        <v>198</v>
      </c>
      <c r="I1173" t="e">
        <f>VLOOKUP(G1173,网银退!C:D,2,FALSE)</f>
        <v>#N/A</v>
      </c>
    </row>
    <row r="1174" spans="1:9" ht="14.25">
      <c r="A1174" t="s">
        <v>9005</v>
      </c>
      <c r="B1174" t="s">
        <v>9002</v>
      </c>
      <c r="C1174" t="s">
        <v>11983</v>
      </c>
      <c r="D1174" t="s">
        <v>11968</v>
      </c>
      <c r="E1174" t="s">
        <v>5498</v>
      </c>
      <c r="F1174" s="15">
        <v>89.36</v>
      </c>
      <c r="G1174" t="str">
        <f t="shared" si="18"/>
        <v>623190000009860961989.36</v>
      </c>
      <c r="H1174" t="s">
        <v>198</v>
      </c>
      <c r="I1174" t="e">
        <f>VLOOKUP(G1174,网银退!C:D,2,FALSE)</f>
        <v>#N/A</v>
      </c>
    </row>
    <row r="1175" spans="1:9" ht="14.25">
      <c r="A1175" t="s">
        <v>5612</v>
      </c>
      <c r="B1175" t="s">
        <v>5611</v>
      </c>
      <c r="C1175" t="s">
        <v>11983</v>
      </c>
      <c r="D1175" t="s">
        <v>11968</v>
      </c>
      <c r="E1175" t="s">
        <v>5615</v>
      </c>
      <c r="F1175" s="15">
        <v>2000</v>
      </c>
      <c r="G1175" t="str">
        <f t="shared" si="18"/>
        <v>62215073000138446162000</v>
      </c>
      <c r="H1175" t="s">
        <v>215</v>
      </c>
      <c r="I1175" t="str">
        <f>VLOOKUP(G1175,网银退!C:D,2,FALSE)</f>
        <v>20170717</v>
      </c>
    </row>
    <row r="1176" spans="1:9" ht="14.25">
      <c r="A1176" t="s">
        <v>5771</v>
      </c>
      <c r="B1176" t="s">
        <v>5770</v>
      </c>
      <c r="C1176" t="s">
        <v>11983</v>
      </c>
      <c r="D1176" t="s">
        <v>11968</v>
      </c>
      <c r="E1176" t="s">
        <v>5774</v>
      </c>
      <c r="F1176" s="15">
        <v>1200</v>
      </c>
      <c r="G1176" t="str">
        <f t="shared" si="18"/>
        <v>62177900011005833491200</v>
      </c>
      <c r="H1176" t="s">
        <v>215</v>
      </c>
      <c r="I1176" t="str">
        <f>VLOOKUP(G1176,网银退!C:D,2,FALSE)</f>
        <v>20170718</v>
      </c>
    </row>
    <row r="1177" spans="1:9" ht="14.25">
      <c r="A1177" t="s">
        <v>9014</v>
      </c>
      <c r="B1177" t="s">
        <v>9011</v>
      </c>
      <c r="C1177" t="s">
        <v>11983</v>
      </c>
      <c r="D1177" t="s">
        <v>11968</v>
      </c>
      <c r="E1177" t="s">
        <v>9016</v>
      </c>
      <c r="F1177" s="15">
        <v>500</v>
      </c>
      <c r="G1177" t="str">
        <f t="shared" si="18"/>
        <v>6253624240001543500</v>
      </c>
      <c r="H1177" t="s">
        <v>198</v>
      </c>
      <c r="I1177" t="e">
        <f>VLOOKUP(G1177,网银退!C:D,2,FALSE)</f>
        <v>#N/A</v>
      </c>
    </row>
    <row r="1178" spans="1:9" ht="14.25">
      <c r="A1178" t="s">
        <v>9019</v>
      </c>
      <c r="B1178" t="s">
        <v>9017</v>
      </c>
      <c r="C1178" t="s">
        <v>11983</v>
      </c>
      <c r="D1178" t="s">
        <v>11968</v>
      </c>
      <c r="E1178" t="s">
        <v>6028</v>
      </c>
      <c r="F1178" s="15">
        <v>70.92</v>
      </c>
      <c r="G1178" t="str">
        <f t="shared" si="18"/>
        <v>621797709000181531970.92</v>
      </c>
      <c r="H1178" t="s">
        <v>198</v>
      </c>
      <c r="I1178" t="e">
        <f>VLOOKUP(G1178,网银退!C:D,2,FALSE)</f>
        <v>#N/A</v>
      </c>
    </row>
    <row r="1179" spans="1:9" ht="14.25">
      <c r="A1179" t="s">
        <v>9024</v>
      </c>
      <c r="B1179" t="s">
        <v>9021</v>
      </c>
      <c r="C1179" t="s">
        <v>11983</v>
      </c>
      <c r="D1179" t="s">
        <v>11968</v>
      </c>
      <c r="E1179" t="s">
        <v>6028</v>
      </c>
      <c r="F1179" s="15">
        <v>170.92</v>
      </c>
      <c r="G1179" t="str">
        <f t="shared" si="18"/>
        <v>6217977090001815319170.92</v>
      </c>
      <c r="H1179" t="s">
        <v>198</v>
      </c>
      <c r="I1179" t="e">
        <f>VLOOKUP(G1179,网银退!C:D,2,FALSE)</f>
        <v>#N/A</v>
      </c>
    </row>
    <row r="1180" spans="1:9" ht="14.25">
      <c r="A1180" t="s">
        <v>9029</v>
      </c>
      <c r="B1180" t="s">
        <v>9026</v>
      </c>
      <c r="C1180" t="s">
        <v>11983</v>
      </c>
      <c r="D1180" t="s">
        <v>11968</v>
      </c>
      <c r="E1180" t="s">
        <v>6028</v>
      </c>
      <c r="F1180" s="15">
        <v>133.91999999999999</v>
      </c>
      <c r="G1180" t="str">
        <f t="shared" si="18"/>
        <v>6217977090001815319133.92</v>
      </c>
      <c r="H1180" t="s">
        <v>198</v>
      </c>
      <c r="I1180" t="e">
        <f>VLOOKUP(G1180,网银退!C:D,2,FALSE)</f>
        <v>#N/A</v>
      </c>
    </row>
    <row r="1181" spans="1:9" ht="14.25">
      <c r="A1181" t="s">
        <v>9034</v>
      </c>
      <c r="B1181" t="s">
        <v>9031</v>
      </c>
      <c r="C1181" t="s">
        <v>11983</v>
      </c>
      <c r="D1181" t="s">
        <v>11968</v>
      </c>
      <c r="E1181" t="s">
        <v>9036</v>
      </c>
      <c r="F1181" s="15">
        <v>423.72</v>
      </c>
      <c r="G1181" t="str">
        <f t="shared" si="18"/>
        <v>6217852700001143682423.72</v>
      </c>
      <c r="H1181" t="s">
        <v>198</v>
      </c>
      <c r="I1181" t="e">
        <f>VLOOKUP(G1181,网银退!C:D,2,FALSE)</f>
        <v>#N/A</v>
      </c>
    </row>
    <row r="1182" spans="1:9" ht="14.25">
      <c r="A1182" t="s">
        <v>5626</v>
      </c>
      <c r="B1182" t="s">
        <v>5625</v>
      </c>
      <c r="C1182" t="s">
        <v>11983</v>
      </c>
      <c r="D1182" t="s">
        <v>11968</v>
      </c>
      <c r="E1182" t="s">
        <v>5483</v>
      </c>
      <c r="F1182" s="15">
        <v>15000</v>
      </c>
      <c r="G1182" t="str">
        <f t="shared" si="18"/>
        <v>6223082401682927215000</v>
      </c>
      <c r="H1182" t="s">
        <v>215</v>
      </c>
      <c r="I1182" t="str">
        <f>VLOOKUP(G1182,网银退!C:D,2,FALSE)</f>
        <v>20170714</v>
      </c>
    </row>
    <row r="1183" spans="1:9" ht="14.25">
      <c r="A1183" t="s">
        <v>5502</v>
      </c>
      <c r="B1183" t="s">
        <v>5501</v>
      </c>
      <c r="C1183" t="s">
        <v>11983</v>
      </c>
      <c r="D1183" t="s">
        <v>11968</v>
      </c>
      <c r="E1183" t="s">
        <v>5505</v>
      </c>
      <c r="F1183" s="15">
        <v>2965.76</v>
      </c>
      <c r="G1183" t="str">
        <f t="shared" si="18"/>
        <v>62101780020286058232965.76</v>
      </c>
      <c r="H1183" t="s">
        <v>215</v>
      </c>
      <c r="I1183" t="str">
        <f>VLOOKUP(G1183,网银退!C:D,2,FALSE)</f>
        <v>20170717</v>
      </c>
    </row>
    <row r="1184" spans="1:9" ht="14.25">
      <c r="A1184" t="s">
        <v>9043</v>
      </c>
      <c r="B1184" t="s">
        <v>9040</v>
      </c>
      <c r="C1184" t="s">
        <v>11983</v>
      </c>
      <c r="D1184" t="s">
        <v>11968</v>
      </c>
      <c r="E1184" t="s">
        <v>9045</v>
      </c>
      <c r="F1184" s="15">
        <v>100</v>
      </c>
      <c r="G1184" t="str">
        <f t="shared" si="18"/>
        <v>6221550385915776100</v>
      </c>
      <c r="H1184" t="s">
        <v>198</v>
      </c>
      <c r="I1184" t="e">
        <f>VLOOKUP(G1184,网银退!C:D,2,FALSE)</f>
        <v>#N/A</v>
      </c>
    </row>
    <row r="1185" spans="1:9" ht="14.25">
      <c r="A1185" t="s">
        <v>5549</v>
      </c>
      <c r="B1185" t="s">
        <v>5548</v>
      </c>
      <c r="C1185" t="s">
        <v>11983</v>
      </c>
      <c r="D1185" t="s">
        <v>11968</v>
      </c>
      <c r="E1185" t="s">
        <v>5420</v>
      </c>
      <c r="F1185" s="15">
        <v>700</v>
      </c>
      <c r="G1185" t="str">
        <f t="shared" si="18"/>
        <v>6228483310775610710700</v>
      </c>
      <c r="H1185" t="s">
        <v>215</v>
      </c>
      <c r="I1185" t="str">
        <f>VLOOKUP(G1185,网银退!C:D,2,FALSE)</f>
        <v>20170714</v>
      </c>
    </row>
    <row r="1186" spans="1:9" ht="14.25">
      <c r="A1186" t="s">
        <v>9050</v>
      </c>
      <c r="B1186" t="s">
        <v>9047</v>
      </c>
      <c r="C1186" t="s">
        <v>11983</v>
      </c>
      <c r="D1186" t="s">
        <v>11968</v>
      </c>
      <c r="E1186" t="s">
        <v>9052</v>
      </c>
      <c r="F1186" s="15">
        <v>320.57</v>
      </c>
      <c r="G1186" t="str">
        <f t="shared" si="18"/>
        <v>6226961901653079320.57</v>
      </c>
      <c r="H1186" t="s">
        <v>198</v>
      </c>
      <c r="I1186" t="e">
        <f>VLOOKUP(G1186,网银退!C:D,2,FALSE)</f>
        <v>#N/A</v>
      </c>
    </row>
    <row r="1187" spans="1:9" ht="14.25">
      <c r="A1187" t="s">
        <v>9056</v>
      </c>
      <c r="B1187" t="s">
        <v>9053</v>
      </c>
      <c r="C1187" t="s">
        <v>11983</v>
      </c>
      <c r="D1187" t="s">
        <v>11968</v>
      </c>
      <c r="E1187" t="s">
        <v>9058</v>
      </c>
      <c r="F1187" s="15">
        <v>500</v>
      </c>
      <c r="G1187" t="str">
        <f t="shared" si="18"/>
        <v>6228483308136201773500</v>
      </c>
      <c r="H1187" t="s">
        <v>198</v>
      </c>
      <c r="I1187" t="e">
        <f>VLOOKUP(G1187,网银退!C:D,2,FALSE)</f>
        <v>#N/A</v>
      </c>
    </row>
    <row r="1188" spans="1:9" ht="14.25">
      <c r="A1188" t="s">
        <v>9062</v>
      </c>
      <c r="B1188" t="s">
        <v>9059</v>
      </c>
      <c r="C1188" t="s">
        <v>11983</v>
      </c>
      <c r="D1188" t="s">
        <v>11968</v>
      </c>
      <c r="E1188" t="s">
        <v>9064</v>
      </c>
      <c r="F1188" s="15">
        <v>413.26</v>
      </c>
      <c r="G1188" t="str">
        <f t="shared" si="18"/>
        <v>6231900000060207939413.26</v>
      </c>
      <c r="H1188" t="s">
        <v>198</v>
      </c>
      <c r="I1188" t="e">
        <f>VLOOKUP(G1188,网银退!C:D,2,FALSE)</f>
        <v>#N/A</v>
      </c>
    </row>
    <row r="1189" spans="1:9" ht="14.25">
      <c r="A1189" t="s">
        <v>5631</v>
      </c>
      <c r="B1189" t="s">
        <v>5630</v>
      </c>
      <c r="C1189" t="s">
        <v>11983</v>
      </c>
      <c r="D1189" t="s">
        <v>11968</v>
      </c>
      <c r="E1189" t="s">
        <v>5387</v>
      </c>
      <c r="F1189" s="15">
        <v>200</v>
      </c>
      <c r="G1189" t="str">
        <f t="shared" si="18"/>
        <v>62230824009835146200</v>
      </c>
      <c r="H1189" t="s">
        <v>215</v>
      </c>
      <c r="I1189" t="str">
        <f>VLOOKUP(G1189,网银退!C:D,2,FALSE)</f>
        <v>20170713</v>
      </c>
    </row>
    <row r="1190" spans="1:9" ht="14.25">
      <c r="A1190" t="s">
        <v>9069</v>
      </c>
      <c r="B1190" t="s">
        <v>9066</v>
      </c>
      <c r="C1190" t="s">
        <v>11983</v>
      </c>
      <c r="D1190" t="s">
        <v>11968</v>
      </c>
      <c r="E1190" t="s">
        <v>9071</v>
      </c>
      <c r="F1190" s="15">
        <v>300</v>
      </c>
      <c r="G1190" t="str">
        <f t="shared" si="18"/>
        <v>6228481938599198272300</v>
      </c>
      <c r="H1190" t="s">
        <v>198</v>
      </c>
      <c r="I1190" t="e">
        <f>VLOOKUP(G1190,网银退!C:D,2,FALSE)</f>
        <v>#N/A</v>
      </c>
    </row>
    <row r="1191" spans="1:9" ht="14.25">
      <c r="A1191" t="s">
        <v>9075</v>
      </c>
      <c r="B1191" t="s">
        <v>9072</v>
      </c>
      <c r="C1191" t="s">
        <v>11983</v>
      </c>
      <c r="D1191" t="s">
        <v>11968</v>
      </c>
      <c r="E1191" t="s">
        <v>9077</v>
      </c>
      <c r="F1191" s="15">
        <v>500</v>
      </c>
      <c r="G1191" t="str">
        <f t="shared" si="18"/>
        <v>377155024482561500</v>
      </c>
      <c r="H1191" t="s">
        <v>198</v>
      </c>
      <c r="I1191" t="e">
        <f>VLOOKUP(G1191,网银退!C:D,2,FALSE)</f>
        <v>#N/A</v>
      </c>
    </row>
    <row r="1192" spans="1:9" ht="14.25">
      <c r="A1192" t="s">
        <v>9081</v>
      </c>
      <c r="B1192" t="s">
        <v>9078</v>
      </c>
      <c r="C1192" t="s">
        <v>11983</v>
      </c>
      <c r="D1192" t="s">
        <v>11968</v>
      </c>
      <c r="E1192" t="s">
        <v>9083</v>
      </c>
      <c r="F1192" s="15">
        <v>450</v>
      </c>
      <c r="G1192" t="str">
        <f t="shared" si="18"/>
        <v>6231900020009558820450</v>
      </c>
      <c r="H1192" t="s">
        <v>198</v>
      </c>
      <c r="I1192" t="e">
        <f>VLOOKUP(G1192,网银退!C:D,2,FALSE)</f>
        <v>#N/A</v>
      </c>
    </row>
    <row r="1193" spans="1:9" ht="14.25">
      <c r="A1193" t="s">
        <v>9087</v>
      </c>
      <c r="B1193" t="s">
        <v>9084</v>
      </c>
      <c r="C1193" t="s">
        <v>11983</v>
      </c>
      <c r="D1193" t="s">
        <v>11968</v>
      </c>
      <c r="E1193" t="s">
        <v>9089</v>
      </c>
      <c r="F1193" s="15">
        <v>2400</v>
      </c>
      <c r="G1193" t="str">
        <f t="shared" si="18"/>
        <v>62319000001204987752400</v>
      </c>
      <c r="H1193" t="s">
        <v>198</v>
      </c>
      <c r="I1193" t="e">
        <f>VLOOKUP(G1193,网银退!C:D,2,FALSE)</f>
        <v>#N/A</v>
      </c>
    </row>
    <row r="1194" spans="1:9" ht="14.25">
      <c r="A1194" t="s">
        <v>9093</v>
      </c>
      <c r="B1194" t="s">
        <v>9090</v>
      </c>
      <c r="C1194" t="s">
        <v>11983</v>
      </c>
      <c r="D1194" t="s">
        <v>11968</v>
      </c>
      <c r="E1194" t="s">
        <v>9095</v>
      </c>
      <c r="F1194" s="15">
        <v>3200.16</v>
      </c>
      <c r="G1194" t="str">
        <f t="shared" si="18"/>
        <v>62262302243897993200.16</v>
      </c>
      <c r="H1194" t="s">
        <v>198</v>
      </c>
      <c r="I1194" t="e">
        <f>VLOOKUP(G1194,网银退!C:D,2,FALSE)</f>
        <v>#N/A</v>
      </c>
    </row>
    <row r="1195" spans="1:9" ht="14.25">
      <c r="A1195" t="s">
        <v>9097</v>
      </c>
      <c r="B1195" t="s">
        <v>9096</v>
      </c>
      <c r="C1195" t="s">
        <v>11983</v>
      </c>
      <c r="D1195" t="s">
        <v>11968</v>
      </c>
      <c r="E1195" t="s">
        <v>5091</v>
      </c>
      <c r="F1195" s="15">
        <v>680</v>
      </c>
      <c r="G1195" t="str">
        <f t="shared" si="18"/>
        <v>6231900000052658362680</v>
      </c>
      <c r="H1195" t="s">
        <v>198</v>
      </c>
      <c r="I1195" t="e">
        <f>VLOOKUP(G1195,网银退!C:D,2,FALSE)</f>
        <v>#N/A</v>
      </c>
    </row>
    <row r="1196" spans="1:9" ht="14.25">
      <c r="A1196" t="s">
        <v>9102</v>
      </c>
      <c r="B1196" t="s">
        <v>9099</v>
      </c>
      <c r="C1196" t="s">
        <v>11983</v>
      </c>
      <c r="D1196" t="s">
        <v>11968</v>
      </c>
      <c r="E1196" t="s">
        <v>9104</v>
      </c>
      <c r="F1196" s="15">
        <v>3000</v>
      </c>
      <c r="G1196" t="str">
        <f t="shared" si="18"/>
        <v>62178527000097320983000</v>
      </c>
      <c r="H1196" t="s">
        <v>198</v>
      </c>
      <c r="I1196" t="e">
        <f>VLOOKUP(G1196,网银退!C:D,2,FALSE)</f>
        <v>#N/A</v>
      </c>
    </row>
    <row r="1197" spans="1:9" ht="14.25">
      <c r="A1197" t="s">
        <v>9108</v>
      </c>
      <c r="B1197" t="s">
        <v>9105</v>
      </c>
      <c r="C1197" t="s">
        <v>11983</v>
      </c>
      <c r="D1197" t="s">
        <v>11968</v>
      </c>
      <c r="E1197" t="s">
        <v>9110</v>
      </c>
      <c r="F1197" s="15">
        <v>700</v>
      </c>
      <c r="G1197" t="str">
        <f t="shared" si="18"/>
        <v>6217003990000436561700</v>
      </c>
      <c r="H1197" t="s">
        <v>198</v>
      </c>
      <c r="I1197" t="e">
        <f>VLOOKUP(G1197,网银退!C:D,2,FALSE)</f>
        <v>#N/A</v>
      </c>
    </row>
    <row r="1198" spans="1:9" ht="14.25">
      <c r="A1198" t="s">
        <v>5516</v>
      </c>
      <c r="B1198" t="s">
        <v>5515</v>
      </c>
      <c r="C1198" t="s">
        <v>11983</v>
      </c>
      <c r="D1198" t="s">
        <v>11968</v>
      </c>
      <c r="E1198" t="s">
        <v>5519</v>
      </c>
      <c r="F1198" s="15">
        <v>34</v>
      </c>
      <c r="G1198" t="str">
        <f t="shared" si="18"/>
        <v>622369125398980434</v>
      </c>
      <c r="H1198" t="s">
        <v>215</v>
      </c>
      <c r="I1198" t="str">
        <f>VLOOKUP(G1198,网银退!C:D,2,FALSE)</f>
        <v>20170717</v>
      </c>
    </row>
    <row r="1199" spans="1:9" ht="14.25">
      <c r="A1199" t="s">
        <v>9116</v>
      </c>
      <c r="B1199" t="s">
        <v>9113</v>
      </c>
      <c r="C1199" t="s">
        <v>11983</v>
      </c>
      <c r="D1199" t="s">
        <v>11968</v>
      </c>
      <c r="E1199" t="s">
        <v>9118</v>
      </c>
      <c r="F1199" s="15">
        <v>299.42</v>
      </c>
      <c r="G1199" t="str">
        <f t="shared" si="18"/>
        <v>6217232505000592057299.42</v>
      </c>
      <c r="H1199" t="s">
        <v>198</v>
      </c>
      <c r="I1199" t="e">
        <f>VLOOKUP(G1199,网银退!C:D,2,FALSE)</f>
        <v>#N/A</v>
      </c>
    </row>
    <row r="1200" spans="1:9" ht="14.25">
      <c r="A1200" t="s">
        <v>9122</v>
      </c>
      <c r="B1200" t="s">
        <v>9119</v>
      </c>
      <c r="C1200" t="s">
        <v>11983</v>
      </c>
      <c r="D1200" t="s">
        <v>11968</v>
      </c>
      <c r="E1200" t="s">
        <v>9124</v>
      </c>
      <c r="F1200" s="15">
        <v>424.5</v>
      </c>
      <c r="G1200" t="str">
        <f t="shared" si="18"/>
        <v>6217003890004238791424.5</v>
      </c>
      <c r="H1200" t="s">
        <v>198</v>
      </c>
      <c r="I1200" t="e">
        <f>VLOOKUP(G1200,网银退!C:D,2,FALSE)</f>
        <v>#N/A</v>
      </c>
    </row>
    <row r="1201" spans="1:9" ht="14.25">
      <c r="A1201" t="s">
        <v>9128</v>
      </c>
      <c r="B1201" t="s">
        <v>9125</v>
      </c>
      <c r="C1201" t="s">
        <v>11983</v>
      </c>
      <c r="D1201" t="s">
        <v>11968</v>
      </c>
      <c r="E1201" t="s">
        <v>9130</v>
      </c>
      <c r="F1201" s="15">
        <v>500</v>
      </c>
      <c r="G1201" t="str">
        <f t="shared" si="18"/>
        <v>6217003860009265933500</v>
      </c>
      <c r="H1201" t="s">
        <v>198</v>
      </c>
      <c r="I1201" t="e">
        <f>VLOOKUP(G1201,网银退!C:D,2,FALSE)</f>
        <v>#N/A</v>
      </c>
    </row>
    <row r="1202" spans="1:9" ht="14.25">
      <c r="A1202" t="s">
        <v>5580</v>
      </c>
      <c r="B1202" t="s">
        <v>5579</v>
      </c>
      <c r="C1202" t="s">
        <v>11983</v>
      </c>
      <c r="D1202" t="s">
        <v>11968</v>
      </c>
      <c r="E1202" t="s">
        <v>3747</v>
      </c>
      <c r="F1202" s="15">
        <v>613</v>
      </c>
      <c r="G1202" t="str">
        <f t="shared" si="18"/>
        <v>6228480868591406079613</v>
      </c>
      <c r="H1202" t="s">
        <v>215</v>
      </c>
      <c r="I1202" t="str">
        <f>VLOOKUP(G1202,网银退!C:D,2,FALSE)</f>
        <v>20170706</v>
      </c>
    </row>
    <row r="1203" spans="1:9" ht="14.25">
      <c r="A1203" t="s">
        <v>9135</v>
      </c>
      <c r="B1203" t="s">
        <v>9132</v>
      </c>
      <c r="C1203" t="s">
        <v>11983</v>
      </c>
      <c r="D1203" t="s">
        <v>11968</v>
      </c>
      <c r="E1203" t="s">
        <v>9137</v>
      </c>
      <c r="F1203" s="15">
        <v>389.42</v>
      </c>
      <c r="G1203" t="str">
        <f t="shared" si="18"/>
        <v>6212262515001435317389.42</v>
      </c>
      <c r="H1203" t="s">
        <v>198</v>
      </c>
      <c r="I1203" t="e">
        <f>VLOOKUP(G1203,网银退!C:D,2,FALSE)</f>
        <v>#N/A</v>
      </c>
    </row>
    <row r="1204" spans="1:9" ht="14.25">
      <c r="A1204" t="s">
        <v>5553</v>
      </c>
      <c r="B1204" t="s">
        <v>5552</v>
      </c>
      <c r="C1204" t="s">
        <v>11983</v>
      </c>
      <c r="D1204" t="s">
        <v>11968</v>
      </c>
      <c r="E1204" t="s">
        <v>5556</v>
      </c>
      <c r="F1204" s="15">
        <v>1200</v>
      </c>
      <c r="G1204" t="str">
        <f t="shared" si="18"/>
        <v>62284839785892870711200</v>
      </c>
      <c r="H1204" t="s">
        <v>215</v>
      </c>
      <c r="I1204" t="str">
        <f>VLOOKUP(G1204,网银退!C:D,2,FALSE)</f>
        <v>20170717</v>
      </c>
    </row>
    <row r="1205" spans="1:9" ht="14.25">
      <c r="A1205" t="s">
        <v>5559</v>
      </c>
      <c r="B1205" t="s">
        <v>5558</v>
      </c>
      <c r="C1205" t="s">
        <v>11983</v>
      </c>
      <c r="D1205" t="s">
        <v>11968</v>
      </c>
      <c r="E1205" t="s">
        <v>5562</v>
      </c>
      <c r="F1205" s="15">
        <v>658.62</v>
      </c>
      <c r="G1205" t="str">
        <f t="shared" si="18"/>
        <v>6228480868349462770658.62</v>
      </c>
      <c r="H1205" t="s">
        <v>215</v>
      </c>
      <c r="I1205" t="str">
        <f>VLOOKUP(G1205,网银退!C:D,2,FALSE)</f>
        <v>20170717</v>
      </c>
    </row>
    <row r="1206" spans="1:9" ht="14.25">
      <c r="A1206" t="s">
        <v>9145</v>
      </c>
      <c r="B1206" t="s">
        <v>9142</v>
      </c>
      <c r="C1206" t="s">
        <v>11983</v>
      </c>
      <c r="D1206" t="s">
        <v>11968</v>
      </c>
      <c r="E1206" t="s">
        <v>9147</v>
      </c>
      <c r="F1206" s="15">
        <v>173.86</v>
      </c>
      <c r="G1206" t="str">
        <f t="shared" si="18"/>
        <v>4392260032613745173.86</v>
      </c>
      <c r="H1206" t="s">
        <v>198</v>
      </c>
      <c r="I1206" t="e">
        <f>VLOOKUP(G1206,网银退!C:D,2,FALSE)</f>
        <v>#N/A</v>
      </c>
    </row>
    <row r="1207" spans="1:9" ht="14.25">
      <c r="A1207" t="s">
        <v>9151</v>
      </c>
      <c r="B1207" t="s">
        <v>9148</v>
      </c>
      <c r="C1207" t="s">
        <v>11983</v>
      </c>
      <c r="D1207" t="s">
        <v>11968</v>
      </c>
      <c r="E1207" t="s">
        <v>9153</v>
      </c>
      <c r="F1207" s="15">
        <v>1600</v>
      </c>
      <c r="G1207" t="str">
        <f t="shared" si="18"/>
        <v>62179973000333695161600</v>
      </c>
      <c r="H1207" t="s">
        <v>198</v>
      </c>
      <c r="I1207" t="e">
        <f>VLOOKUP(G1207,网银退!C:D,2,FALSE)</f>
        <v>#N/A</v>
      </c>
    </row>
    <row r="1208" spans="1:9" ht="14.25">
      <c r="A1208" t="s">
        <v>9157</v>
      </c>
      <c r="B1208" t="s">
        <v>9154</v>
      </c>
      <c r="C1208" t="s">
        <v>11983</v>
      </c>
      <c r="D1208" t="s">
        <v>11968</v>
      </c>
      <c r="E1208" t="s">
        <v>9159</v>
      </c>
      <c r="F1208" s="15">
        <v>1992</v>
      </c>
      <c r="G1208" t="str">
        <f t="shared" si="18"/>
        <v>62170039600009993891992</v>
      </c>
      <c r="H1208" t="s">
        <v>198</v>
      </c>
      <c r="I1208" t="e">
        <f>VLOOKUP(G1208,网银退!C:D,2,FALSE)</f>
        <v>#N/A</v>
      </c>
    </row>
    <row r="1209" spans="1:9" ht="14.25">
      <c r="A1209" t="s">
        <v>9163</v>
      </c>
      <c r="B1209" t="s">
        <v>9160</v>
      </c>
      <c r="C1209" t="s">
        <v>11983</v>
      </c>
      <c r="D1209" t="s">
        <v>11968</v>
      </c>
      <c r="E1209" t="s">
        <v>9165</v>
      </c>
      <c r="F1209" s="15">
        <v>11.5</v>
      </c>
      <c r="G1209" t="str">
        <f t="shared" si="18"/>
        <v>436745004158944711.5</v>
      </c>
      <c r="H1209" t="s">
        <v>198</v>
      </c>
      <c r="I1209" t="e">
        <f>VLOOKUP(G1209,网银退!C:D,2,FALSE)</f>
        <v>#N/A</v>
      </c>
    </row>
    <row r="1210" spans="1:9" ht="14.25">
      <c r="A1210" t="s">
        <v>9169</v>
      </c>
      <c r="B1210" t="s">
        <v>9166</v>
      </c>
      <c r="C1210" t="s">
        <v>11983</v>
      </c>
      <c r="D1210" t="s">
        <v>11968</v>
      </c>
      <c r="E1210" t="s">
        <v>9171</v>
      </c>
      <c r="F1210" s="15">
        <v>202.83</v>
      </c>
      <c r="G1210" t="str">
        <f t="shared" si="18"/>
        <v>6228481931164683414202.83</v>
      </c>
      <c r="H1210" t="s">
        <v>198</v>
      </c>
      <c r="I1210" t="e">
        <f>VLOOKUP(G1210,网银退!C:D,2,FALSE)</f>
        <v>#N/A</v>
      </c>
    </row>
    <row r="1211" spans="1:9" ht="14.25">
      <c r="A1211" t="s">
        <v>9175</v>
      </c>
      <c r="B1211" t="s">
        <v>9172</v>
      </c>
      <c r="C1211" t="s">
        <v>11983</v>
      </c>
      <c r="D1211" t="s">
        <v>11968</v>
      </c>
      <c r="E1211" t="s">
        <v>9177</v>
      </c>
      <c r="F1211" s="15">
        <v>96.5</v>
      </c>
      <c r="G1211" t="str">
        <f t="shared" si="18"/>
        <v>623190000000040402696.5</v>
      </c>
      <c r="H1211" t="s">
        <v>198</v>
      </c>
      <c r="I1211" t="e">
        <f>VLOOKUP(G1211,网银退!C:D,2,FALSE)</f>
        <v>#N/A</v>
      </c>
    </row>
    <row r="1212" spans="1:9" ht="14.25">
      <c r="A1212" t="s">
        <v>9179</v>
      </c>
      <c r="B1212" t="s">
        <v>9178</v>
      </c>
      <c r="C1212" t="s">
        <v>11983</v>
      </c>
      <c r="D1212" t="s">
        <v>11968</v>
      </c>
      <c r="E1212" t="s">
        <v>5434</v>
      </c>
      <c r="F1212" s="15">
        <v>344.5</v>
      </c>
      <c r="G1212" t="str">
        <f t="shared" si="18"/>
        <v>6217232507000698991344.5</v>
      </c>
      <c r="H1212" t="s">
        <v>198</v>
      </c>
      <c r="I1212" t="e">
        <f>VLOOKUP(G1212,网银退!C:D,2,FALSE)</f>
        <v>#N/A</v>
      </c>
    </row>
    <row r="1213" spans="1:9" ht="14.25">
      <c r="A1213" t="s">
        <v>9184</v>
      </c>
      <c r="B1213" t="s">
        <v>9181</v>
      </c>
      <c r="C1213" t="s">
        <v>11983</v>
      </c>
      <c r="D1213" t="s">
        <v>11968</v>
      </c>
      <c r="E1213" t="s">
        <v>9186</v>
      </c>
      <c r="F1213" s="15">
        <v>94</v>
      </c>
      <c r="G1213" t="str">
        <f t="shared" si="18"/>
        <v>621785270000826616394</v>
      </c>
      <c r="H1213" t="s">
        <v>198</v>
      </c>
      <c r="I1213" t="e">
        <f>VLOOKUP(G1213,网银退!C:D,2,FALSE)</f>
        <v>#N/A</v>
      </c>
    </row>
    <row r="1214" spans="1:9" ht="14.25">
      <c r="A1214" t="s">
        <v>5584</v>
      </c>
      <c r="B1214" t="s">
        <v>5583</v>
      </c>
      <c r="C1214" t="s">
        <v>11984</v>
      </c>
      <c r="D1214" t="s">
        <v>11968</v>
      </c>
      <c r="E1214" t="s">
        <v>5587</v>
      </c>
      <c r="F1214" s="15">
        <v>426</v>
      </c>
      <c r="G1214" t="str">
        <f t="shared" si="18"/>
        <v>4392268385759635426</v>
      </c>
      <c r="H1214" t="s">
        <v>215</v>
      </c>
      <c r="I1214" t="str">
        <f>VLOOKUP(G1214,网银退!C:D,2,FALSE)</f>
        <v>20170717</v>
      </c>
    </row>
    <row r="1215" spans="1:9" ht="14.25">
      <c r="A1215" t="s">
        <v>9192</v>
      </c>
      <c r="B1215" t="s">
        <v>9189</v>
      </c>
      <c r="C1215" t="s">
        <v>11984</v>
      </c>
      <c r="D1215" t="s">
        <v>11968</v>
      </c>
      <c r="E1215" t="s">
        <v>9194</v>
      </c>
      <c r="F1215" s="15">
        <v>299.5</v>
      </c>
      <c r="G1215" t="str">
        <f t="shared" si="18"/>
        <v>6228480868545196776299.5</v>
      </c>
      <c r="H1215" t="s">
        <v>198</v>
      </c>
      <c r="I1215" t="e">
        <f>VLOOKUP(G1215,网银退!C:D,2,FALSE)</f>
        <v>#N/A</v>
      </c>
    </row>
    <row r="1216" spans="1:9" ht="14.25">
      <c r="A1216" t="s">
        <v>5523</v>
      </c>
      <c r="B1216" t="s">
        <v>5522</v>
      </c>
      <c r="C1216" t="s">
        <v>11984</v>
      </c>
      <c r="D1216" t="s">
        <v>11968</v>
      </c>
      <c r="E1216" t="s">
        <v>5526</v>
      </c>
      <c r="F1216" s="15">
        <v>850</v>
      </c>
      <c r="G1216" t="str">
        <f t="shared" si="18"/>
        <v>6231900000121359794850</v>
      </c>
      <c r="H1216" t="s">
        <v>215</v>
      </c>
      <c r="I1216" t="str">
        <f>VLOOKUP(G1216,网银退!C:D,2,FALSE)</f>
        <v>20170717</v>
      </c>
    </row>
    <row r="1217" spans="1:9" ht="14.25">
      <c r="A1217" t="s">
        <v>9198</v>
      </c>
      <c r="B1217" t="s">
        <v>9197</v>
      </c>
      <c r="C1217" t="s">
        <v>11984</v>
      </c>
      <c r="D1217" t="s">
        <v>11968</v>
      </c>
      <c r="E1217" t="s">
        <v>3048</v>
      </c>
      <c r="F1217" s="15">
        <v>125.92</v>
      </c>
      <c r="G1217" t="str">
        <f t="shared" si="18"/>
        <v>6228411933032593663125.92</v>
      </c>
      <c r="H1217" t="s">
        <v>198</v>
      </c>
      <c r="I1217" t="e">
        <f>VLOOKUP(G1217,网银退!C:D,2,FALSE)</f>
        <v>#N/A</v>
      </c>
    </row>
    <row r="1218" spans="1:9" ht="14.25">
      <c r="A1218" t="s">
        <v>9201</v>
      </c>
      <c r="B1218" t="s">
        <v>9200</v>
      </c>
      <c r="C1218" t="s">
        <v>11984</v>
      </c>
      <c r="D1218" t="s">
        <v>11968</v>
      </c>
      <c r="E1218" t="s">
        <v>2497</v>
      </c>
      <c r="F1218" s="15">
        <v>2000</v>
      </c>
      <c r="G1218" t="str">
        <f t="shared" si="18"/>
        <v>52296405959871542000</v>
      </c>
      <c r="H1218" t="s">
        <v>198</v>
      </c>
      <c r="I1218" t="e">
        <f>VLOOKUP(G1218,网银退!C:D,2,FALSE)</f>
        <v>#N/A</v>
      </c>
    </row>
    <row r="1219" spans="1:9" ht="14.25">
      <c r="A1219" t="s">
        <v>9206</v>
      </c>
      <c r="B1219" t="s">
        <v>9203</v>
      </c>
      <c r="C1219" t="s">
        <v>11984</v>
      </c>
      <c r="D1219" t="s">
        <v>11968</v>
      </c>
      <c r="E1219" t="s">
        <v>9208</v>
      </c>
      <c r="F1219" s="15">
        <v>245</v>
      </c>
      <c r="G1219" t="str">
        <f t="shared" ref="G1219:G1282" si="19">E1219&amp;F1219</f>
        <v>6212262502023298600245</v>
      </c>
      <c r="H1219" t="s">
        <v>198</v>
      </c>
      <c r="I1219" t="e">
        <f>VLOOKUP(G1219,网银退!C:D,2,FALSE)</f>
        <v>#N/A</v>
      </c>
    </row>
    <row r="1220" spans="1:9" ht="14.25">
      <c r="A1220" t="s">
        <v>9212</v>
      </c>
      <c r="B1220" t="s">
        <v>9209</v>
      </c>
      <c r="C1220" t="s">
        <v>11984</v>
      </c>
      <c r="D1220" t="s">
        <v>11968</v>
      </c>
      <c r="E1220" t="s">
        <v>9214</v>
      </c>
      <c r="F1220" s="15">
        <v>132.91999999999999</v>
      </c>
      <c r="G1220" t="str">
        <f t="shared" si="19"/>
        <v>6228270961222593375132.92</v>
      </c>
      <c r="H1220" t="s">
        <v>198</v>
      </c>
      <c r="I1220" t="e">
        <f>VLOOKUP(G1220,网银退!C:D,2,FALSE)</f>
        <v>#N/A</v>
      </c>
    </row>
    <row r="1221" spans="1:9" ht="14.25">
      <c r="A1221" t="s">
        <v>9218</v>
      </c>
      <c r="B1221" t="s">
        <v>9215</v>
      </c>
      <c r="C1221" t="s">
        <v>11984</v>
      </c>
      <c r="D1221" t="s">
        <v>11968</v>
      </c>
      <c r="E1221" t="s">
        <v>9220</v>
      </c>
      <c r="F1221" s="15">
        <v>5000</v>
      </c>
      <c r="G1221" t="str">
        <f t="shared" si="19"/>
        <v>62305219300006348785000</v>
      </c>
      <c r="H1221" t="s">
        <v>198</v>
      </c>
      <c r="I1221" t="e">
        <f>VLOOKUP(G1221,网银退!C:D,2,FALSE)</f>
        <v>#N/A</v>
      </c>
    </row>
    <row r="1222" spans="1:9" ht="14.25">
      <c r="A1222" t="s">
        <v>9224</v>
      </c>
      <c r="B1222" t="s">
        <v>9221</v>
      </c>
      <c r="C1222" t="s">
        <v>11984</v>
      </c>
      <c r="D1222" t="s">
        <v>11968</v>
      </c>
      <c r="E1222" t="s">
        <v>9226</v>
      </c>
      <c r="F1222" s="15">
        <v>5000</v>
      </c>
      <c r="G1222" t="str">
        <f t="shared" si="19"/>
        <v>62177900010645108665000</v>
      </c>
      <c r="H1222" t="s">
        <v>198</v>
      </c>
      <c r="I1222" t="e">
        <f>VLOOKUP(G1222,网银退!C:D,2,FALSE)</f>
        <v>#N/A</v>
      </c>
    </row>
    <row r="1223" spans="1:9" ht="14.25">
      <c r="A1223" t="s">
        <v>9230</v>
      </c>
      <c r="B1223" t="s">
        <v>9227</v>
      </c>
      <c r="C1223" t="s">
        <v>11984</v>
      </c>
      <c r="D1223" t="s">
        <v>11968</v>
      </c>
      <c r="E1223" t="s">
        <v>9232</v>
      </c>
      <c r="F1223" s="15">
        <v>422.5</v>
      </c>
      <c r="G1223" t="str">
        <f t="shared" si="19"/>
        <v>6214858710696469422.5</v>
      </c>
      <c r="H1223" t="s">
        <v>198</v>
      </c>
      <c r="I1223" t="e">
        <f>VLOOKUP(G1223,网银退!C:D,2,FALSE)</f>
        <v>#N/A</v>
      </c>
    </row>
    <row r="1224" spans="1:9" ht="14.25">
      <c r="A1224" t="s">
        <v>9234</v>
      </c>
      <c r="B1224" t="s">
        <v>9233</v>
      </c>
      <c r="C1224" t="s">
        <v>11984</v>
      </c>
      <c r="D1224" t="s">
        <v>11968</v>
      </c>
      <c r="E1224" t="s">
        <v>8680</v>
      </c>
      <c r="F1224" s="15">
        <v>4999.5</v>
      </c>
      <c r="G1224" t="str">
        <f t="shared" si="19"/>
        <v>62149938603422164999.5</v>
      </c>
      <c r="H1224" t="s">
        <v>198</v>
      </c>
      <c r="I1224" t="e">
        <f>VLOOKUP(G1224,网银退!C:D,2,FALSE)</f>
        <v>#N/A</v>
      </c>
    </row>
    <row r="1225" spans="1:9" ht="14.25">
      <c r="A1225" t="s">
        <v>9239</v>
      </c>
      <c r="B1225" t="s">
        <v>9236</v>
      </c>
      <c r="C1225" t="s">
        <v>11984</v>
      </c>
      <c r="D1225" t="s">
        <v>11968</v>
      </c>
      <c r="E1225" t="s">
        <v>9241</v>
      </c>
      <c r="F1225" s="15">
        <v>740</v>
      </c>
      <c r="G1225" t="str">
        <f t="shared" si="19"/>
        <v>6217003860030746133740</v>
      </c>
      <c r="H1225" t="s">
        <v>198</v>
      </c>
      <c r="I1225" t="e">
        <f>VLOOKUP(G1225,网银退!C:D,2,FALSE)</f>
        <v>#N/A</v>
      </c>
    </row>
    <row r="1226" spans="1:9" ht="14.25">
      <c r="A1226" t="s">
        <v>9245</v>
      </c>
      <c r="B1226" t="s">
        <v>9242</v>
      </c>
      <c r="C1226" t="s">
        <v>11984</v>
      </c>
      <c r="D1226" t="s">
        <v>11968</v>
      </c>
      <c r="E1226" t="s">
        <v>9247</v>
      </c>
      <c r="F1226" s="15">
        <v>180.26</v>
      </c>
      <c r="G1226" t="str">
        <f t="shared" si="19"/>
        <v>6231900000089181982180.26</v>
      </c>
      <c r="H1226" t="s">
        <v>198</v>
      </c>
      <c r="I1226" t="e">
        <f>VLOOKUP(G1226,网银退!C:D,2,FALSE)</f>
        <v>#N/A</v>
      </c>
    </row>
    <row r="1227" spans="1:9" ht="14.25">
      <c r="A1227" t="s">
        <v>9251</v>
      </c>
      <c r="B1227" t="s">
        <v>9248</v>
      </c>
      <c r="C1227" t="s">
        <v>11984</v>
      </c>
      <c r="D1227" t="s">
        <v>11968</v>
      </c>
      <c r="E1227" t="s">
        <v>9253</v>
      </c>
      <c r="F1227" s="15">
        <v>862.5</v>
      </c>
      <c r="G1227" t="str">
        <f t="shared" si="19"/>
        <v>6225211200326188862.5</v>
      </c>
      <c r="H1227" t="s">
        <v>198</v>
      </c>
      <c r="I1227" t="e">
        <f>VLOOKUP(G1227,网银退!C:D,2,FALSE)</f>
        <v>#N/A</v>
      </c>
    </row>
    <row r="1228" spans="1:9" ht="14.25">
      <c r="A1228" t="s">
        <v>9255</v>
      </c>
      <c r="B1228" t="s">
        <v>9254</v>
      </c>
      <c r="C1228" t="s">
        <v>11984</v>
      </c>
      <c r="D1228" t="s">
        <v>11968</v>
      </c>
      <c r="E1228" t="s">
        <v>3499</v>
      </c>
      <c r="F1228" s="15">
        <v>106</v>
      </c>
      <c r="G1228" t="str">
        <f t="shared" si="19"/>
        <v>6222082507000612670106</v>
      </c>
      <c r="H1228" t="s">
        <v>198</v>
      </c>
      <c r="I1228" t="e">
        <f>VLOOKUP(G1228,网银退!C:D,2,FALSE)</f>
        <v>#N/A</v>
      </c>
    </row>
    <row r="1229" spans="1:9" ht="14.25">
      <c r="A1229" t="s">
        <v>9260</v>
      </c>
      <c r="B1229" t="s">
        <v>9257</v>
      </c>
      <c r="C1229" t="s">
        <v>11984</v>
      </c>
      <c r="D1229" t="s">
        <v>11968</v>
      </c>
      <c r="E1229" t="s">
        <v>9262</v>
      </c>
      <c r="F1229" s="15">
        <v>1335</v>
      </c>
      <c r="G1229" t="str">
        <f t="shared" si="19"/>
        <v>62170038600256315891335</v>
      </c>
      <c r="H1229" t="s">
        <v>198</v>
      </c>
      <c r="I1229" t="e">
        <f>VLOOKUP(G1229,网银退!C:D,2,FALSE)</f>
        <v>#N/A</v>
      </c>
    </row>
    <row r="1230" spans="1:9" ht="14.25">
      <c r="A1230" t="s">
        <v>9266</v>
      </c>
      <c r="B1230" t="s">
        <v>9263</v>
      </c>
      <c r="C1230" t="s">
        <v>11984</v>
      </c>
      <c r="D1230" t="s">
        <v>11968</v>
      </c>
      <c r="E1230" t="s">
        <v>9268</v>
      </c>
      <c r="F1230" s="15">
        <v>4004</v>
      </c>
      <c r="G1230" t="str">
        <f t="shared" si="19"/>
        <v>62319000000626821544004</v>
      </c>
      <c r="H1230" t="s">
        <v>198</v>
      </c>
      <c r="I1230" t="e">
        <f>VLOOKUP(G1230,网银退!C:D,2,FALSE)</f>
        <v>#N/A</v>
      </c>
    </row>
    <row r="1231" spans="1:9" ht="14.25">
      <c r="A1231" t="s">
        <v>9272</v>
      </c>
      <c r="B1231" t="s">
        <v>9269</v>
      </c>
      <c r="C1231" t="s">
        <v>11984</v>
      </c>
      <c r="D1231" t="s">
        <v>11968</v>
      </c>
      <c r="E1231" t="s">
        <v>9274</v>
      </c>
      <c r="F1231" s="15">
        <v>1000</v>
      </c>
      <c r="G1231" t="str">
        <f t="shared" si="19"/>
        <v>62836600193254771000</v>
      </c>
      <c r="H1231" t="s">
        <v>198</v>
      </c>
    </row>
    <row r="1232" spans="1:9" ht="14.25">
      <c r="A1232" t="s">
        <v>9276</v>
      </c>
      <c r="B1232" t="s">
        <v>9275</v>
      </c>
      <c r="C1232" t="s">
        <v>11984</v>
      </c>
      <c r="D1232" t="s">
        <v>11968</v>
      </c>
      <c r="E1232" t="s">
        <v>9274</v>
      </c>
      <c r="F1232" s="15">
        <v>1873.48</v>
      </c>
      <c r="G1232" t="str">
        <f t="shared" si="19"/>
        <v>62836600193254771873.48</v>
      </c>
      <c r="H1232" t="s">
        <v>198</v>
      </c>
    </row>
    <row r="1233" spans="1:9" ht="14.25">
      <c r="A1233" t="s">
        <v>9281</v>
      </c>
      <c r="B1233" t="s">
        <v>9278</v>
      </c>
      <c r="C1233" t="s">
        <v>11984</v>
      </c>
      <c r="D1233" t="s">
        <v>11968</v>
      </c>
      <c r="E1233" t="s">
        <v>9283</v>
      </c>
      <c r="F1233" s="15">
        <v>500</v>
      </c>
      <c r="G1233" t="str">
        <f t="shared" si="19"/>
        <v>6223692181721905500</v>
      </c>
      <c r="H1233" t="s">
        <v>198</v>
      </c>
      <c r="I1233" t="e">
        <f>VLOOKUP(G1233,网银退!C:D,2,FALSE)</f>
        <v>#N/A</v>
      </c>
    </row>
    <row r="1234" spans="1:9" ht="14.25">
      <c r="A1234" t="s">
        <v>9285</v>
      </c>
      <c r="B1234" t="s">
        <v>9284</v>
      </c>
      <c r="C1234" t="s">
        <v>11984</v>
      </c>
      <c r="D1234" t="s">
        <v>11968</v>
      </c>
      <c r="E1234" t="s">
        <v>7760</v>
      </c>
      <c r="F1234" s="15">
        <v>1050</v>
      </c>
      <c r="G1234" t="str">
        <f t="shared" si="19"/>
        <v>62319000001248473401050</v>
      </c>
      <c r="H1234" t="s">
        <v>198</v>
      </c>
      <c r="I1234" t="e">
        <f>VLOOKUP(G1234,网银退!C:D,2,FALSE)</f>
        <v>#N/A</v>
      </c>
    </row>
    <row r="1235" spans="1:9" ht="14.25">
      <c r="A1235" t="s">
        <v>9290</v>
      </c>
      <c r="B1235" t="s">
        <v>9287</v>
      </c>
      <c r="C1235" t="s">
        <v>11984</v>
      </c>
      <c r="D1235" t="s">
        <v>11968</v>
      </c>
      <c r="E1235" t="s">
        <v>9274</v>
      </c>
      <c r="F1235" s="15">
        <v>500</v>
      </c>
      <c r="G1235" t="str">
        <f t="shared" si="19"/>
        <v>6283660019325477500</v>
      </c>
      <c r="H1235" t="s">
        <v>198</v>
      </c>
      <c r="I1235" t="e">
        <f>VLOOKUP(G1235,网银退!C:D,2,FALSE)</f>
        <v>#N/A</v>
      </c>
    </row>
    <row r="1236" spans="1:9" ht="14.25">
      <c r="A1236" t="s">
        <v>9295</v>
      </c>
      <c r="B1236" t="s">
        <v>9292</v>
      </c>
      <c r="C1236" t="s">
        <v>11984</v>
      </c>
      <c r="D1236" t="s">
        <v>11968</v>
      </c>
      <c r="E1236" t="s">
        <v>9297</v>
      </c>
      <c r="F1236" s="15">
        <v>769.34</v>
      </c>
      <c r="G1236" t="str">
        <f t="shared" si="19"/>
        <v>6223691212933752769.34</v>
      </c>
      <c r="H1236" t="s">
        <v>198</v>
      </c>
      <c r="I1236" t="e">
        <f>VLOOKUP(G1236,网银退!C:D,2,FALSE)</f>
        <v>#N/A</v>
      </c>
    </row>
    <row r="1237" spans="1:9" ht="14.25">
      <c r="A1237" t="s">
        <v>5566</v>
      </c>
      <c r="B1237" t="s">
        <v>5565</v>
      </c>
      <c r="C1237" t="s">
        <v>11984</v>
      </c>
      <c r="D1237" t="s">
        <v>11968</v>
      </c>
      <c r="E1237" t="s">
        <v>5569</v>
      </c>
      <c r="F1237" s="15">
        <v>4700</v>
      </c>
      <c r="G1237" t="str">
        <f t="shared" si="19"/>
        <v>62172325160001673034700</v>
      </c>
      <c r="H1237" t="s">
        <v>215</v>
      </c>
      <c r="I1237" t="str">
        <f>VLOOKUP(G1237,网银退!C:D,2,FALSE)</f>
        <v>20170717</v>
      </c>
    </row>
    <row r="1238" spans="1:9" ht="14.25">
      <c r="A1238" t="s">
        <v>9303</v>
      </c>
      <c r="B1238" t="s">
        <v>9300</v>
      </c>
      <c r="C1238" t="s">
        <v>11984</v>
      </c>
      <c r="D1238" t="s">
        <v>11968</v>
      </c>
      <c r="E1238" t="s">
        <v>9305</v>
      </c>
      <c r="F1238" s="15">
        <v>1862</v>
      </c>
      <c r="G1238" t="str">
        <f t="shared" si="19"/>
        <v>62260110367295581862</v>
      </c>
      <c r="H1238" t="s">
        <v>198</v>
      </c>
      <c r="I1238" t="e">
        <f>VLOOKUP(G1238,网银退!C:D,2,FALSE)</f>
        <v>#N/A</v>
      </c>
    </row>
    <row r="1239" spans="1:9" ht="14.25">
      <c r="A1239" t="s">
        <v>9309</v>
      </c>
      <c r="B1239" t="s">
        <v>9306</v>
      </c>
      <c r="C1239" t="s">
        <v>11984</v>
      </c>
      <c r="D1239" t="s">
        <v>11968</v>
      </c>
      <c r="E1239" t="s">
        <v>9311</v>
      </c>
      <c r="F1239" s="15">
        <v>620</v>
      </c>
      <c r="G1239" t="str">
        <f t="shared" si="19"/>
        <v>6227003960270030450620</v>
      </c>
      <c r="H1239" t="s">
        <v>198</v>
      </c>
      <c r="I1239" t="e">
        <f>VLOOKUP(G1239,网银退!C:D,2,FALSE)</f>
        <v>#N/A</v>
      </c>
    </row>
    <row r="1240" spans="1:9" ht="14.25">
      <c r="A1240" t="s">
        <v>9315</v>
      </c>
      <c r="B1240" t="s">
        <v>9312</v>
      </c>
      <c r="C1240" t="s">
        <v>11984</v>
      </c>
      <c r="D1240" t="s">
        <v>11968</v>
      </c>
      <c r="E1240" t="s">
        <v>9317</v>
      </c>
      <c r="F1240" s="15">
        <v>2925.26</v>
      </c>
      <c r="G1240" t="str">
        <f t="shared" si="19"/>
        <v>62269819001648372925.26</v>
      </c>
      <c r="H1240" t="s">
        <v>198</v>
      </c>
      <c r="I1240" t="e">
        <f>VLOOKUP(G1240,网银退!C:D,2,FALSE)</f>
        <v>#N/A</v>
      </c>
    </row>
    <row r="1241" spans="1:9" ht="14.25">
      <c r="A1241" t="s">
        <v>9321</v>
      </c>
      <c r="B1241" t="s">
        <v>9318</v>
      </c>
      <c r="C1241" t="s">
        <v>11984</v>
      </c>
      <c r="D1241" t="s">
        <v>11968</v>
      </c>
      <c r="E1241" t="s">
        <v>9323</v>
      </c>
      <c r="F1241" s="15">
        <v>285</v>
      </c>
      <c r="G1241" t="str">
        <f t="shared" si="19"/>
        <v>5187187012714860285</v>
      </c>
      <c r="H1241" t="s">
        <v>198</v>
      </c>
      <c r="I1241" t="e">
        <f>VLOOKUP(G1241,网银退!C:D,2,FALSE)</f>
        <v>#N/A</v>
      </c>
    </row>
    <row r="1242" spans="1:9" ht="14.25">
      <c r="A1242" t="s">
        <v>9327</v>
      </c>
      <c r="B1242" t="s">
        <v>9324</v>
      </c>
      <c r="C1242" t="s">
        <v>11984</v>
      </c>
      <c r="D1242" t="s">
        <v>11968</v>
      </c>
      <c r="E1242" t="s">
        <v>9329</v>
      </c>
      <c r="F1242" s="15">
        <v>2000</v>
      </c>
      <c r="G1242" t="str">
        <f t="shared" si="19"/>
        <v>62148587140111292000</v>
      </c>
      <c r="H1242" t="s">
        <v>198</v>
      </c>
      <c r="I1242" t="e">
        <f>VLOOKUP(G1242,网银退!C:D,2,FALSE)</f>
        <v>#N/A</v>
      </c>
    </row>
    <row r="1243" spans="1:9" ht="14.25">
      <c r="A1243" t="s">
        <v>9333</v>
      </c>
      <c r="B1243" t="s">
        <v>9330</v>
      </c>
      <c r="C1243" t="s">
        <v>11984</v>
      </c>
      <c r="D1243" t="s">
        <v>11968</v>
      </c>
      <c r="E1243" t="s">
        <v>9335</v>
      </c>
      <c r="F1243" s="15">
        <v>500</v>
      </c>
      <c r="G1243" t="str">
        <f t="shared" si="19"/>
        <v>6259075224674587500</v>
      </c>
      <c r="H1243" t="s">
        <v>198</v>
      </c>
      <c r="I1243" t="e">
        <f>VLOOKUP(G1243,网银退!C:D,2,FALSE)</f>
        <v>#N/A</v>
      </c>
    </row>
    <row r="1244" spans="1:9" ht="14.25">
      <c r="A1244" t="s">
        <v>9339</v>
      </c>
      <c r="B1244" t="s">
        <v>9336</v>
      </c>
      <c r="C1244" t="s">
        <v>11984</v>
      </c>
      <c r="D1244" t="s">
        <v>11968</v>
      </c>
      <c r="E1244" t="s">
        <v>9341</v>
      </c>
      <c r="F1244" s="15">
        <v>1000</v>
      </c>
      <c r="G1244" t="str">
        <f t="shared" si="19"/>
        <v>62172324090006047411000</v>
      </c>
      <c r="H1244" t="s">
        <v>198</v>
      </c>
      <c r="I1244" t="e">
        <f>VLOOKUP(G1244,网银退!C:D,2,FALSE)</f>
        <v>#N/A</v>
      </c>
    </row>
    <row r="1245" spans="1:9" ht="14.25">
      <c r="A1245" t="s">
        <v>9345</v>
      </c>
      <c r="B1245" t="s">
        <v>9342</v>
      </c>
      <c r="C1245" t="s">
        <v>11985</v>
      </c>
      <c r="D1245" t="s">
        <v>11968</v>
      </c>
      <c r="E1245" t="s">
        <v>9347</v>
      </c>
      <c r="F1245" s="15">
        <v>2600</v>
      </c>
      <c r="G1245" t="str">
        <f t="shared" si="19"/>
        <v>62319000001051608122600</v>
      </c>
      <c r="H1245" t="s">
        <v>198</v>
      </c>
      <c r="I1245" t="e">
        <f>VLOOKUP(G1245,网银退!C:D,2,FALSE)</f>
        <v>#N/A</v>
      </c>
    </row>
    <row r="1246" spans="1:9" ht="14.25">
      <c r="A1246" t="s">
        <v>9351</v>
      </c>
      <c r="B1246" t="s">
        <v>9348</v>
      </c>
      <c r="C1246" t="s">
        <v>11985</v>
      </c>
      <c r="D1246" t="s">
        <v>11968</v>
      </c>
      <c r="E1246" t="s">
        <v>9353</v>
      </c>
      <c r="F1246" s="15">
        <v>332</v>
      </c>
      <c r="G1246" t="str">
        <f t="shared" si="19"/>
        <v>6212262505000783916332</v>
      </c>
      <c r="H1246" t="s">
        <v>198</v>
      </c>
      <c r="I1246" t="e">
        <f>VLOOKUP(G1246,网银退!C:D,2,FALSE)</f>
        <v>#N/A</v>
      </c>
    </row>
    <row r="1247" spans="1:9" ht="14.25">
      <c r="A1247" t="s">
        <v>9357</v>
      </c>
      <c r="B1247" t="s">
        <v>9354</v>
      </c>
      <c r="C1247" t="s">
        <v>11985</v>
      </c>
      <c r="D1247" t="s">
        <v>11968</v>
      </c>
      <c r="E1247" t="s">
        <v>9359</v>
      </c>
      <c r="F1247" s="15">
        <v>90.5</v>
      </c>
      <c r="G1247" t="str">
        <f t="shared" si="19"/>
        <v>621785270001009248290.5</v>
      </c>
      <c r="H1247" t="s">
        <v>198</v>
      </c>
      <c r="I1247" t="e">
        <f>VLOOKUP(G1247,网银退!C:D,2,FALSE)</f>
        <v>#N/A</v>
      </c>
    </row>
    <row r="1248" spans="1:9" ht="14.25">
      <c r="A1248" t="s">
        <v>9363</v>
      </c>
      <c r="B1248" t="s">
        <v>9360</v>
      </c>
      <c r="C1248" t="s">
        <v>11985</v>
      </c>
      <c r="D1248" t="s">
        <v>11968</v>
      </c>
      <c r="E1248" t="s">
        <v>9365</v>
      </c>
      <c r="F1248" s="15">
        <v>50</v>
      </c>
      <c r="G1248" t="str">
        <f t="shared" si="19"/>
        <v>622848193619599096950</v>
      </c>
      <c r="H1248" t="s">
        <v>198</v>
      </c>
      <c r="I1248" t="e">
        <f>VLOOKUP(G1248,网银退!C:D,2,FALSE)</f>
        <v>#N/A</v>
      </c>
    </row>
    <row r="1249" spans="1:9" ht="14.25">
      <c r="A1249" t="s">
        <v>9369</v>
      </c>
      <c r="B1249" t="s">
        <v>9366</v>
      </c>
      <c r="C1249" t="s">
        <v>11985</v>
      </c>
      <c r="D1249" t="s">
        <v>11968</v>
      </c>
      <c r="E1249" t="s">
        <v>9371</v>
      </c>
      <c r="F1249" s="15">
        <v>5000</v>
      </c>
      <c r="G1249" t="str">
        <f t="shared" si="19"/>
        <v>62145721810007859385000</v>
      </c>
      <c r="H1249" t="s">
        <v>198</v>
      </c>
      <c r="I1249" t="e">
        <f>VLOOKUP(G1249,网银退!C:D,2,FALSE)</f>
        <v>#N/A</v>
      </c>
    </row>
    <row r="1250" spans="1:9" ht="14.25">
      <c r="A1250" t="s">
        <v>9375</v>
      </c>
      <c r="B1250" t="s">
        <v>9372</v>
      </c>
      <c r="C1250" t="s">
        <v>11985</v>
      </c>
      <c r="D1250" t="s">
        <v>11968</v>
      </c>
      <c r="E1250" t="s">
        <v>9377</v>
      </c>
      <c r="F1250" s="15">
        <v>39</v>
      </c>
      <c r="G1250" t="str">
        <f t="shared" si="19"/>
        <v>622848334849186327039</v>
      </c>
      <c r="H1250" t="s">
        <v>198</v>
      </c>
      <c r="I1250" t="e">
        <f>VLOOKUP(G1250,网银退!C:D,2,FALSE)</f>
        <v>#N/A</v>
      </c>
    </row>
    <row r="1251" spans="1:9" ht="14.25">
      <c r="A1251" t="s">
        <v>9381</v>
      </c>
      <c r="B1251" t="s">
        <v>9378</v>
      </c>
      <c r="C1251" t="s">
        <v>11985</v>
      </c>
      <c r="D1251" t="s">
        <v>11968</v>
      </c>
      <c r="E1251" t="s">
        <v>9377</v>
      </c>
      <c r="F1251" s="15">
        <v>271</v>
      </c>
      <c r="G1251" t="str">
        <f t="shared" si="19"/>
        <v>6228483348491863270271</v>
      </c>
      <c r="H1251" t="s">
        <v>198</v>
      </c>
      <c r="I1251" t="e">
        <f>VLOOKUP(G1251,网银退!C:D,2,FALSE)</f>
        <v>#N/A</v>
      </c>
    </row>
    <row r="1252" spans="1:9" ht="14.25">
      <c r="A1252" t="s">
        <v>9384</v>
      </c>
      <c r="B1252" t="s">
        <v>9383</v>
      </c>
      <c r="C1252" t="s">
        <v>11985</v>
      </c>
      <c r="D1252" t="s">
        <v>11968</v>
      </c>
      <c r="E1252" t="s">
        <v>2962</v>
      </c>
      <c r="F1252" s="15">
        <v>6000</v>
      </c>
      <c r="G1252" t="str">
        <f t="shared" si="19"/>
        <v>62226205900004464706000</v>
      </c>
      <c r="H1252" t="s">
        <v>198</v>
      </c>
      <c r="I1252" t="e">
        <f>VLOOKUP(G1252,网银退!C:D,2,FALSE)</f>
        <v>#N/A</v>
      </c>
    </row>
    <row r="1253" spans="1:9" ht="14.25">
      <c r="A1253" t="s">
        <v>9387</v>
      </c>
      <c r="B1253" t="s">
        <v>9386</v>
      </c>
      <c r="C1253" t="s">
        <v>11985</v>
      </c>
      <c r="D1253" t="s">
        <v>11968</v>
      </c>
      <c r="E1253" t="s">
        <v>2962</v>
      </c>
      <c r="F1253" s="15">
        <v>9901</v>
      </c>
      <c r="G1253" t="str">
        <f t="shared" si="19"/>
        <v>62226205900004464709901</v>
      </c>
      <c r="H1253" t="s">
        <v>198</v>
      </c>
      <c r="I1253" t="e">
        <f>VLOOKUP(G1253,网银退!C:D,2,FALSE)</f>
        <v>#N/A</v>
      </c>
    </row>
    <row r="1254" spans="1:9" ht="14.25">
      <c r="A1254" t="s">
        <v>9392</v>
      </c>
      <c r="B1254" t="s">
        <v>9389</v>
      </c>
      <c r="C1254" t="s">
        <v>11985</v>
      </c>
      <c r="D1254" t="s">
        <v>11968</v>
      </c>
      <c r="E1254" t="s">
        <v>9394</v>
      </c>
      <c r="F1254" s="15">
        <v>160</v>
      </c>
      <c r="G1254" t="str">
        <f t="shared" si="19"/>
        <v>6217562700004234729160</v>
      </c>
      <c r="H1254" t="s">
        <v>198</v>
      </c>
      <c r="I1254" t="e">
        <f>VLOOKUP(G1254,网银退!C:D,2,FALSE)</f>
        <v>#N/A</v>
      </c>
    </row>
    <row r="1255" spans="1:9" ht="14.25">
      <c r="A1255" t="s">
        <v>9398</v>
      </c>
      <c r="B1255" t="s">
        <v>9395</v>
      </c>
      <c r="C1255" t="s">
        <v>11985</v>
      </c>
      <c r="D1255" t="s">
        <v>11968</v>
      </c>
      <c r="E1255" t="s">
        <v>9400</v>
      </c>
      <c r="F1255" s="15">
        <v>23.02</v>
      </c>
      <c r="G1255" t="str">
        <f t="shared" si="19"/>
        <v>439225878285000423.02</v>
      </c>
      <c r="H1255" t="s">
        <v>198</v>
      </c>
      <c r="I1255" t="e">
        <f>VLOOKUP(G1255,网银退!C:D,2,FALSE)</f>
        <v>#N/A</v>
      </c>
    </row>
    <row r="1256" spans="1:9" ht="14.25">
      <c r="A1256" t="s">
        <v>9404</v>
      </c>
      <c r="B1256" t="s">
        <v>9401</v>
      </c>
      <c r="C1256" t="s">
        <v>11985</v>
      </c>
      <c r="D1256" t="s">
        <v>11968</v>
      </c>
      <c r="E1256" t="s">
        <v>9406</v>
      </c>
      <c r="F1256" s="15">
        <v>450</v>
      </c>
      <c r="G1256" t="str">
        <f t="shared" si="19"/>
        <v>6228463976000555062450</v>
      </c>
      <c r="H1256" t="s">
        <v>198</v>
      </c>
      <c r="I1256" t="e">
        <f>VLOOKUP(G1256,网银退!C:D,2,FALSE)</f>
        <v>#N/A</v>
      </c>
    </row>
    <row r="1257" spans="1:9" ht="14.25">
      <c r="A1257" t="s">
        <v>5598</v>
      </c>
      <c r="B1257" t="s">
        <v>5597</v>
      </c>
      <c r="C1257" t="s">
        <v>11985</v>
      </c>
      <c r="D1257" t="s">
        <v>11968</v>
      </c>
      <c r="E1257" t="s">
        <v>5601</v>
      </c>
      <c r="F1257" s="15">
        <v>50.9</v>
      </c>
      <c r="G1257" t="str">
        <f t="shared" si="19"/>
        <v>622848386858934067550.9</v>
      </c>
      <c r="H1257" t="s">
        <v>215</v>
      </c>
      <c r="I1257" t="str">
        <f>VLOOKUP(G1257,网银退!C:D,2,FALSE)</f>
        <v>20170717</v>
      </c>
    </row>
    <row r="1258" spans="1:9" ht="14.25">
      <c r="A1258" t="s">
        <v>9412</v>
      </c>
      <c r="B1258" t="s">
        <v>9409</v>
      </c>
      <c r="C1258" t="s">
        <v>11985</v>
      </c>
      <c r="D1258" t="s">
        <v>11968</v>
      </c>
      <c r="E1258" t="s">
        <v>9414</v>
      </c>
      <c r="F1258" s="15">
        <v>91.24</v>
      </c>
      <c r="G1258" t="str">
        <f t="shared" si="19"/>
        <v>625966190000099791.24</v>
      </c>
      <c r="H1258" t="s">
        <v>198</v>
      </c>
      <c r="I1258" t="e">
        <f>VLOOKUP(G1258,网银退!C:D,2,FALSE)</f>
        <v>#N/A</v>
      </c>
    </row>
    <row r="1259" spans="1:9" ht="14.25">
      <c r="A1259" t="s">
        <v>9418</v>
      </c>
      <c r="B1259" t="s">
        <v>9415</v>
      </c>
      <c r="C1259" t="s">
        <v>11985</v>
      </c>
      <c r="D1259" t="s">
        <v>11968</v>
      </c>
      <c r="E1259" t="s">
        <v>9420</v>
      </c>
      <c r="F1259" s="15">
        <v>2004</v>
      </c>
      <c r="G1259" t="str">
        <f t="shared" si="19"/>
        <v>62284833481802039782004</v>
      </c>
      <c r="H1259" t="s">
        <v>198</v>
      </c>
      <c r="I1259" t="e">
        <f>VLOOKUP(G1259,网银退!C:D,2,FALSE)</f>
        <v>#N/A</v>
      </c>
    </row>
    <row r="1260" spans="1:9" ht="14.25">
      <c r="A1260" t="s">
        <v>9424</v>
      </c>
      <c r="B1260" t="s">
        <v>9421</v>
      </c>
      <c r="C1260" t="s">
        <v>11985</v>
      </c>
      <c r="D1260" t="s">
        <v>11968</v>
      </c>
      <c r="E1260" t="s">
        <v>9426</v>
      </c>
      <c r="F1260" s="15">
        <v>598</v>
      </c>
      <c r="G1260" t="str">
        <f t="shared" si="19"/>
        <v>6228450866016017964598</v>
      </c>
      <c r="H1260" t="s">
        <v>198</v>
      </c>
      <c r="I1260" t="e">
        <f>VLOOKUP(G1260,网银退!C:D,2,FALSE)</f>
        <v>#N/A</v>
      </c>
    </row>
    <row r="1261" spans="1:9" ht="14.25">
      <c r="A1261" t="s">
        <v>9430</v>
      </c>
      <c r="B1261" t="s">
        <v>9427</v>
      </c>
      <c r="C1261" t="s">
        <v>11985</v>
      </c>
      <c r="D1261" t="s">
        <v>11968</v>
      </c>
      <c r="E1261" t="s">
        <v>9432</v>
      </c>
      <c r="F1261" s="15">
        <v>170.3</v>
      </c>
      <c r="G1261" t="str">
        <f t="shared" si="19"/>
        <v>6231900000010741227170.3</v>
      </c>
      <c r="H1261" t="s">
        <v>198</v>
      </c>
      <c r="I1261" t="e">
        <f>VLOOKUP(G1261,网银退!C:D,2,FALSE)</f>
        <v>#N/A</v>
      </c>
    </row>
    <row r="1262" spans="1:9" ht="14.25">
      <c r="A1262" t="s">
        <v>9436</v>
      </c>
      <c r="B1262" t="s">
        <v>9433</v>
      </c>
      <c r="C1262" t="s">
        <v>11985</v>
      </c>
      <c r="D1262" t="s">
        <v>11968</v>
      </c>
      <c r="E1262" t="s">
        <v>9438</v>
      </c>
      <c r="F1262" s="15">
        <v>113.72</v>
      </c>
      <c r="G1262" t="str">
        <f t="shared" si="19"/>
        <v>6221532330200016891113.72</v>
      </c>
      <c r="H1262" t="s">
        <v>198</v>
      </c>
      <c r="I1262" t="e">
        <f>VLOOKUP(G1262,网银退!C:D,2,FALSE)</f>
        <v>#N/A</v>
      </c>
    </row>
    <row r="1263" spans="1:9" ht="14.25">
      <c r="A1263" t="s">
        <v>9442</v>
      </c>
      <c r="B1263" t="s">
        <v>9439</v>
      </c>
      <c r="C1263" t="s">
        <v>11985</v>
      </c>
      <c r="D1263" t="s">
        <v>11968</v>
      </c>
      <c r="E1263" t="s">
        <v>9444</v>
      </c>
      <c r="F1263" s="15">
        <v>258</v>
      </c>
      <c r="G1263" t="str">
        <f t="shared" si="19"/>
        <v>6231900000091002960258</v>
      </c>
      <c r="H1263" t="s">
        <v>198</v>
      </c>
      <c r="I1263" t="e">
        <f>VLOOKUP(G1263,网银退!C:D,2,FALSE)</f>
        <v>#N/A</v>
      </c>
    </row>
    <row r="1264" spans="1:9" ht="14.25">
      <c r="A1264" t="s">
        <v>5605</v>
      </c>
      <c r="B1264" t="s">
        <v>5604</v>
      </c>
      <c r="C1264" t="s">
        <v>11985</v>
      </c>
      <c r="D1264" t="s">
        <v>11968</v>
      </c>
      <c r="E1264" t="s">
        <v>5608</v>
      </c>
      <c r="F1264" s="15">
        <v>21.97</v>
      </c>
      <c r="G1264" t="str">
        <f t="shared" si="19"/>
        <v>623190000005897134821.97</v>
      </c>
      <c r="H1264" t="s">
        <v>215</v>
      </c>
      <c r="I1264" t="str">
        <f>VLOOKUP(G1264,网银退!C:D,2,FALSE)</f>
        <v>20170717</v>
      </c>
    </row>
    <row r="1265" spans="1:9" ht="14.25">
      <c r="A1265" t="s">
        <v>9450</v>
      </c>
      <c r="B1265" t="s">
        <v>9447</v>
      </c>
      <c r="C1265" t="s">
        <v>11985</v>
      </c>
      <c r="D1265" t="s">
        <v>11968</v>
      </c>
      <c r="E1265" t="s">
        <v>9452</v>
      </c>
      <c r="F1265" s="15">
        <v>440</v>
      </c>
      <c r="G1265" t="str">
        <f t="shared" si="19"/>
        <v>6217852700015385444440</v>
      </c>
      <c r="H1265" t="s">
        <v>198</v>
      </c>
      <c r="I1265" t="e">
        <f>VLOOKUP(G1265,网银退!C:D,2,FALSE)</f>
        <v>#N/A</v>
      </c>
    </row>
    <row r="1266" spans="1:9" ht="14.25">
      <c r="A1266" t="s">
        <v>9456</v>
      </c>
      <c r="B1266" t="s">
        <v>9453</v>
      </c>
      <c r="C1266" t="s">
        <v>11985</v>
      </c>
      <c r="D1266" t="s">
        <v>11968</v>
      </c>
      <c r="E1266" t="s">
        <v>9458</v>
      </c>
      <c r="F1266" s="15">
        <v>554.29999999999995</v>
      </c>
      <c r="G1266" t="str">
        <f t="shared" si="19"/>
        <v>6228484160275885612554.3</v>
      </c>
      <c r="H1266" t="s">
        <v>198</v>
      </c>
      <c r="I1266" t="e">
        <f>VLOOKUP(G1266,网银退!C:D,2,FALSE)</f>
        <v>#N/A</v>
      </c>
    </row>
    <row r="1267" spans="1:9" ht="14.25">
      <c r="A1267" t="s">
        <v>5619</v>
      </c>
      <c r="B1267" t="s">
        <v>5618</v>
      </c>
      <c r="C1267" t="s">
        <v>11985</v>
      </c>
      <c r="D1267" t="s">
        <v>11968</v>
      </c>
      <c r="E1267" t="s">
        <v>5622</v>
      </c>
      <c r="F1267" s="15">
        <v>8635.51</v>
      </c>
      <c r="G1267" t="str">
        <f t="shared" si="19"/>
        <v>43922683220423688635.51</v>
      </c>
      <c r="H1267" t="s">
        <v>215</v>
      </c>
      <c r="I1267" t="str">
        <f>VLOOKUP(G1267,网银退!C:D,2,FALSE)</f>
        <v>20170717</v>
      </c>
    </row>
    <row r="1268" spans="1:9" ht="14.25">
      <c r="A1268" t="s">
        <v>9464</v>
      </c>
      <c r="B1268" t="s">
        <v>9461</v>
      </c>
      <c r="C1268" t="s">
        <v>11985</v>
      </c>
      <c r="D1268" t="s">
        <v>11968</v>
      </c>
      <c r="E1268" t="s">
        <v>9458</v>
      </c>
      <c r="F1268" s="15">
        <v>500</v>
      </c>
      <c r="G1268" t="str">
        <f t="shared" si="19"/>
        <v>6228484160275885612500</v>
      </c>
      <c r="H1268" t="s">
        <v>198</v>
      </c>
      <c r="I1268" t="e">
        <f>VLOOKUP(G1268,网银退!C:D,2,FALSE)</f>
        <v>#N/A</v>
      </c>
    </row>
    <row r="1269" spans="1:9" ht="14.25">
      <c r="A1269" t="s">
        <v>9469</v>
      </c>
      <c r="B1269" t="s">
        <v>9466</v>
      </c>
      <c r="C1269" t="s">
        <v>11985</v>
      </c>
      <c r="D1269" t="s">
        <v>11968</v>
      </c>
      <c r="E1269" t="s">
        <v>9471</v>
      </c>
      <c r="F1269" s="15">
        <v>412.5</v>
      </c>
      <c r="G1269" t="str">
        <f t="shared" si="19"/>
        <v>6230200072638955412.5</v>
      </c>
      <c r="H1269" t="s">
        <v>198</v>
      </c>
      <c r="I1269" t="e">
        <f>VLOOKUP(G1269,网银退!C:D,2,FALSE)</f>
        <v>#N/A</v>
      </c>
    </row>
    <row r="1270" spans="1:9" ht="14.25">
      <c r="A1270" t="s">
        <v>9475</v>
      </c>
      <c r="B1270" t="s">
        <v>9472</v>
      </c>
      <c r="C1270" t="s">
        <v>11985</v>
      </c>
      <c r="D1270" t="s">
        <v>11968</v>
      </c>
      <c r="E1270" t="s">
        <v>9477</v>
      </c>
      <c r="F1270" s="15">
        <v>62</v>
      </c>
      <c r="G1270" t="str">
        <f t="shared" si="19"/>
        <v>623190002000956025562</v>
      </c>
      <c r="H1270" t="s">
        <v>198</v>
      </c>
      <c r="I1270" t="e">
        <f>VLOOKUP(G1270,网银退!C:D,2,FALSE)</f>
        <v>#N/A</v>
      </c>
    </row>
    <row r="1271" spans="1:9" ht="14.25">
      <c r="A1271" t="s">
        <v>9481</v>
      </c>
      <c r="B1271" t="s">
        <v>9478</v>
      </c>
      <c r="C1271" t="s">
        <v>11985</v>
      </c>
      <c r="D1271" t="s">
        <v>11968</v>
      </c>
      <c r="E1271" t="s">
        <v>9483</v>
      </c>
      <c r="F1271" s="15">
        <v>5000</v>
      </c>
      <c r="G1271" t="str">
        <f t="shared" si="19"/>
        <v>52395910036249625000</v>
      </c>
      <c r="H1271" t="s">
        <v>198</v>
      </c>
      <c r="I1271" t="e">
        <f>VLOOKUP(G1271,网银退!C:D,2,FALSE)</f>
        <v>#N/A</v>
      </c>
    </row>
    <row r="1272" spans="1:9" ht="14.25">
      <c r="A1272" t="s">
        <v>5721</v>
      </c>
      <c r="B1272" t="s">
        <v>5720</v>
      </c>
      <c r="C1272" t="s">
        <v>11985</v>
      </c>
      <c r="D1272" t="s">
        <v>11968</v>
      </c>
      <c r="E1272" t="s">
        <v>5724</v>
      </c>
      <c r="F1272" s="15">
        <v>36.5</v>
      </c>
      <c r="G1272" t="str">
        <f t="shared" si="19"/>
        <v>623020007196645636.5</v>
      </c>
      <c r="H1272" t="s">
        <v>215</v>
      </c>
      <c r="I1272" t="str">
        <f>VLOOKUP(G1272,网银退!C:D,2,FALSE)</f>
        <v>20170717</v>
      </c>
    </row>
    <row r="1273" spans="1:9" ht="14.25">
      <c r="A1273" t="s">
        <v>9489</v>
      </c>
      <c r="B1273" t="s">
        <v>9486</v>
      </c>
      <c r="C1273" t="s">
        <v>11985</v>
      </c>
      <c r="D1273" t="s">
        <v>11968</v>
      </c>
      <c r="E1273" t="s">
        <v>9491</v>
      </c>
      <c r="F1273" s="15">
        <v>1000</v>
      </c>
      <c r="G1273" t="str">
        <f t="shared" si="19"/>
        <v>62319000200008295921000</v>
      </c>
      <c r="H1273" t="s">
        <v>198</v>
      </c>
      <c r="I1273" t="e">
        <f>VLOOKUP(G1273,网银退!C:D,2,FALSE)</f>
        <v>#N/A</v>
      </c>
    </row>
    <row r="1274" spans="1:9" ht="14.25">
      <c r="A1274" t="s">
        <v>9495</v>
      </c>
      <c r="B1274" t="s">
        <v>9492</v>
      </c>
      <c r="C1274" t="s">
        <v>11985</v>
      </c>
      <c r="D1274" t="s">
        <v>11968</v>
      </c>
      <c r="E1274" t="s">
        <v>9497</v>
      </c>
      <c r="F1274" s="15">
        <v>463.5</v>
      </c>
      <c r="G1274" t="str">
        <f t="shared" si="19"/>
        <v>6228410860271494116463.5</v>
      </c>
      <c r="H1274" t="s">
        <v>198</v>
      </c>
      <c r="I1274" t="e">
        <f>VLOOKUP(G1274,网银退!C:D,2,FALSE)</f>
        <v>#N/A</v>
      </c>
    </row>
    <row r="1275" spans="1:9" ht="14.25">
      <c r="A1275" t="s">
        <v>9499</v>
      </c>
      <c r="B1275" t="s">
        <v>9498</v>
      </c>
      <c r="C1275" t="s">
        <v>11985</v>
      </c>
      <c r="D1275" t="s">
        <v>11968</v>
      </c>
      <c r="E1275" t="s">
        <v>9118</v>
      </c>
      <c r="F1275" s="15">
        <v>594.5</v>
      </c>
      <c r="G1275" t="str">
        <f t="shared" si="19"/>
        <v>6217232505000592057594.5</v>
      </c>
      <c r="H1275" t="s">
        <v>198</v>
      </c>
      <c r="I1275" t="e">
        <f>VLOOKUP(G1275,网银退!C:D,2,FALSE)</f>
        <v>#N/A</v>
      </c>
    </row>
    <row r="1276" spans="1:9" ht="14.25">
      <c r="A1276" t="s">
        <v>9502</v>
      </c>
      <c r="B1276" t="s">
        <v>9501</v>
      </c>
      <c r="C1276" t="s">
        <v>11985</v>
      </c>
      <c r="D1276" t="s">
        <v>11968</v>
      </c>
      <c r="E1276" t="s">
        <v>2607</v>
      </c>
      <c r="F1276" s="15">
        <v>307</v>
      </c>
      <c r="G1276" t="str">
        <f t="shared" si="19"/>
        <v>6214838713753913307</v>
      </c>
      <c r="H1276" t="s">
        <v>198</v>
      </c>
      <c r="I1276" t="e">
        <f>VLOOKUP(G1276,网银退!C:D,2,FALSE)</f>
        <v>#N/A</v>
      </c>
    </row>
    <row r="1277" spans="1:9" ht="14.25">
      <c r="A1277" t="s">
        <v>9505</v>
      </c>
      <c r="B1277" t="s">
        <v>9504</v>
      </c>
      <c r="C1277" t="s">
        <v>11985</v>
      </c>
      <c r="D1277" t="s">
        <v>11968</v>
      </c>
      <c r="E1277" t="s">
        <v>5359</v>
      </c>
      <c r="F1277" s="15">
        <v>1073</v>
      </c>
      <c r="G1277" t="str">
        <f t="shared" si="19"/>
        <v>62148387175209381073</v>
      </c>
      <c r="H1277" t="s">
        <v>198</v>
      </c>
    </row>
    <row r="1278" spans="1:9" ht="14.25">
      <c r="A1278" t="s">
        <v>5635</v>
      </c>
      <c r="B1278" t="s">
        <v>5634</v>
      </c>
      <c r="C1278" t="s">
        <v>11985</v>
      </c>
      <c r="D1278" t="s">
        <v>11968</v>
      </c>
      <c r="E1278" t="s">
        <v>5638</v>
      </c>
      <c r="F1278" s="15">
        <v>122</v>
      </c>
      <c r="G1278" t="str">
        <f t="shared" si="19"/>
        <v>6212264000019552443122</v>
      </c>
      <c r="H1278" t="s">
        <v>215</v>
      </c>
      <c r="I1278" t="str">
        <f>VLOOKUP(G1278,网银退!C:D,2,FALSE)</f>
        <v>20170717</v>
      </c>
    </row>
    <row r="1279" spans="1:9" ht="14.25">
      <c r="A1279" t="s">
        <v>9512</v>
      </c>
      <c r="B1279" t="s">
        <v>9509</v>
      </c>
      <c r="C1279" t="s">
        <v>11985</v>
      </c>
      <c r="D1279" t="s">
        <v>11968</v>
      </c>
      <c r="E1279" t="s">
        <v>9514</v>
      </c>
      <c r="F1279" s="15">
        <v>250.6</v>
      </c>
      <c r="G1279" t="str">
        <f t="shared" si="19"/>
        <v>6225760005293324250.6</v>
      </c>
      <c r="H1279" t="s">
        <v>198</v>
      </c>
      <c r="I1279" t="e">
        <f>VLOOKUP(G1279,网银退!C:D,2,FALSE)</f>
        <v>#N/A</v>
      </c>
    </row>
    <row r="1280" spans="1:9" ht="14.25">
      <c r="A1280" t="s">
        <v>9518</v>
      </c>
      <c r="B1280" t="s">
        <v>9515</v>
      </c>
      <c r="C1280" t="s">
        <v>11985</v>
      </c>
      <c r="D1280" t="s">
        <v>11968</v>
      </c>
      <c r="E1280" t="s">
        <v>9520</v>
      </c>
      <c r="F1280" s="15">
        <v>500</v>
      </c>
      <c r="G1280" t="str">
        <f t="shared" si="19"/>
        <v>6283883524982224500</v>
      </c>
      <c r="H1280" t="s">
        <v>198</v>
      </c>
      <c r="I1280" t="e">
        <f>VLOOKUP(G1280,网银退!C:D,2,FALSE)</f>
        <v>#N/A</v>
      </c>
    </row>
    <row r="1281" spans="1:9" ht="14.25">
      <c r="A1281" t="s">
        <v>9524</v>
      </c>
      <c r="B1281" t="s">
        <v>9521</v>
      </c>
      <c r="C1281" t="s">
        <v>11985</v>
      </c>
      <c r="D1281" t="s">
        <v>11968</v>
      </c>
      <c r="E1281" t="s">
        <v>9526</v>
      </c>
      <c r="F1281" s="15">
        <v>35066</v>
      </c>
      <c r="G1281" t="str">
        <f t="shared" si="19"/>
        <v>621700386003296837035066</v>
      </c>
      <c r="H1281" t="s">
        <v>198</v>
      </c>
      <c r="I1281" t="e">
        <f>VLOOKUP(G1281,网银退!C:D,2,FALSE)</f>
        <v>#N/A</v>
      </c>
    </row>
    <row r="1282" spans="1:9" ht="14.25">
      <c r="A1282" t="s">
        <v>9528</v>
      </c>
      <c r="B1282" t="s">
        <v>9527</v>
      </c>
      <c r="C1282" t="s">
        <v>11985</v>
      </c>
      <c r="D1282" t="s">
        <v>11968</v>
      </c>
      <c r="E1282" t="s">
        <v>9520</v>
      </c>
      <c r="F1282" s="15">
        <v>600</v>
      </c>
      <c r="G1282" t="str">
        <f t="shared" si="19"/>
        <v>6283883524982224600</v>
      </c>
      <c r="H1282" t="s">
        <v>198</v>
      </c>
      <c r="I1282" t="e">
        <f>VLOOKUP(G1282,网银退!C:D,2,FALSE)</f>
        <v>#N/A</v>
      </c>
    </row>
    <row r="1283" spans="1:9" ht="14.25">
      <c r="A1283" t="s">
        <v>9533</v>
      </c>
      <c r="B1283" t="s">
        <v>9530</v>
      </c>
      <c r="C1283" t="s">
        <v>11985</v>
      </c>
      <c r="D1283" t="s">
        <v>11968</v>
      </c>
      <c r="E1283" t="s">
        <v>9535</v>
      </c>
      <c r="F1283" s="15">
        <v>333</v>
      </c>
      <c r="G1283" t="str">
        <f t="shared" ref="G1283:G1346" si="20">E1283&amp;F1283</f>
        <v>6214858710507658333</v>
      </c>
      <c r="H1283" t="s">
        <v>198</v>
      </c>
      <c r="I1283" t="e">
        <f>VLOOKUP(G1283,网银退!C:D,2,FALSE)</f>
        <v>#N/A</v>
      </c>
    </row>
    <row r="1284" spans="1:9" ht="14.25">
      <c r="A1284" t="s">
        <v>9537</v>
      </c>
      <c r="B1284" t="s">
        <v>9536</v>
      </c>
      <c r="C1284" t="s">
        <v>11985</v>
      </c>
      <c r="D1284" t="s">
        <v>11968</v>
      </c>
      <c r="E1284" t="s">
        <v>4427</v>
      </c>
      <c r="F1284" s="15">
        <v>500</v>
      </c>
      <c r="G1284" t="str">
        <f t="shared" si="20"/>
        <v>6212262410001576908500</v>
      </c>
      <c r="H1284" t="s">
        <v>198</v>
      </c>
    </row>
    <row r="1285" spans="1:9" ht="14.25">
      <c r="A1285" t="s">
        <v>9540</v>
      </c>
      <c r="B1285" t="s">
        <v>9539</v>
      </c>
      <c r="C1285" t="s">
        <v>11985</v>
      </c>
      <c r="D1285" t="s">
        <v>11968</v>
      </c>
      <c r="E1285" t="s">
        <v>4191</v>
      </c>
      <c r="F1285" s="15">
        <v>250</v>
      </c>
      <c r="G1285" t="str">
        <f t="shared" si="20"/>
        <v>5280200498340500250</v>
      </c>
      <c r="H1285" t="s">
        <v>198</v>
      </c>
      <c r="I1285" t="e">
        <f>VLOOKUP(G1285,网银退!C:D,2,FALSE)</f>
        <v>#N/A</v>
      </c>
    </row>
    <row r="1286" spans="1:9" ht="14.25">
      <c r="A1286" t="s">
        <v>9545</v>
      </c>
      <c r="B1286" t="s">
        <v>9542</v>
      </c>
      <c r="C1286" t="s">
        <v>11985</v>
      </c>
      <c r="D1286" t="s">
        <v>11968</v>
      </c>
      <c r="E1286" t="s">
        <v>9547</v>
      </c>
      <c r="F1286" s="15">
        <v>1000</v>
      </c>
      <c r="G1286" t="str">
        <f t="shared" si="20"/>
        <v>62836600102256921000</v>
      </c>
      <c r="H1286" t="s">
        <v>198</v>
      </c>
      <c r="I1286" t="e">
        <f>VLOOKUP(G1286,网银退!C:D,2,FALSE)</f>
        <v>#N/A</v>
      </c>
    </row>
    <row r="1287" spans="1:9" ht="14.25">
      <c r="A1287" t="s">
        <v>9549</v>
      </c>
      <c r="B1287" t="s">
        <v>9548</v>
      </c>
      <c r="C1287" t="s">
        <v>11985</v>
      </c>
      <c r="D1287" t="s">
        <v>11968</v>
      </c>
      <c r="E1287" t="s">
        <v>9547</v>
      </c>
      <c r="F1287" s="15">
        <v>1000</v>
      </c>
      <c r="G1287" t="str">
        <f t="shared" si="20"/>
        <v>62836600102256921000</v>
      </c>
      <c r="H1287" t="s">
        <v>198</v>
      </c>
      <c r="I1287" t="e">
        <f>VLOOKUP(G1287,网银退!C:D,2,FALSE)</f>
        <v>#N/A</v>
      </c>
    </row>
    <row r="1288" spans="1:9" ht="14.25">
      <c r="A1288" t="s">
        <v>9554</v>
      </c>
      <c r="B1288" t="s">
        <v>9551</v>
      </c>
      <c r="C1288" t="s">
        <v>11985</v>
      </c>
      <c r="D1288" t="s">
        <v>11968</v>
      </c>
      <c r="E1288" t="s">
        <v>9556</v>
      </c>
      <c r="F1288" s="15">
        <v>338.5</v>
      </c>
      <c r="G1288" t="str">
        <f t="shared" si="20"/>
        <v>6222520595407889338.5</v>
      </c>
      <c r="H1288" t="s">
        <v>198</v>
      </c>
      <c r="I1288" t="e">
        <f>VLOOKUP(G1288,网银退!C:D,2,FALSE)</f>
        <v>#N/A</v>
      </c>
    </row>
    <row r="1289" spans="1:9" ht="14.25">
      <c r="A1289" t="s">
        <v>9560</v>
      </c>
      <c r="B1289" t="s">
        <v>9557</v>
      </c>
      <c r="C1289" t="s">
        <v>11985</v>
      </c>
      <c r="D1289" t="s">
        <v>11968</v>
      </c>
      <c r="E1289" t="s">
        <v>9562</v>
      </c>
      <c r="F1289" s="15">
        <v>500</v>
      </c>
      <c r="G1289" t="str">
        <f t="shared" si="20"/>
        <v>6228930001102472945500</v>
      </c>
      <c r="H1289" t="s">
        <v>198</v>
      </c>
      <c r="I1289" t="e">
        <f>VLOOKUP(G1289,网银退!C:D,2,FALSE)</f>
        <v>#N/A</v>
      </c>
    </row>
    <row r="1290" spans="1:9" ht="14.25">
      <c r="A1290" t="s">
        <v>9566</v>
      </c>
      <c r="B1290" t="s">
        <v>9563</v>
      </c>
      <c r="C1290" t="s">
        <v>11985</v>
      </c>
      <c r="D1290" t="s">
        <v>11968</v>
      </c>
      <c r="E1290" t="s">
        <v>9568</v>
      </c>
      <c r="F1290" s="15">
        <v>1732.15</v>
      </c>
      <c r="G1290" t="str">
        <f t="shared" si="20"/>
        <v>62309439900000041751732.15</v>
      </c>
      <c r="H1290" t="s">
        <v>198</v>
      </c>
      <c r="I1290" t="e">
        <f>VLOOKUP(G1290,网银退!C:D,2,FALSE)</f>
        <v>#N/A</v>
      </c>
    </row>
    <row r="1291" spans="1:9" ht="14.25">
      <c r="A1291" t="s">
        <v>9570</v>
      </c>
      <c r="B1291" t="s">
        <v>9569</v>
      </c>
      <c r="C1291" t="s">
        <v>11985</v>
      </c>
      <c r="D1291" t="s">
        <v>11968</v>
      </c>
      <c r="E1291" t="s">
        <v>5168</v>
      </c>
      <c r="F1291" s="15">
        <v>9700</v>
      </c>
      <c r="G1291" t="str">
        <f t="shared" si="20"/>
        <v>62284819207360251139700</v>
      </c>
      <c r="H1291" t="s">
        <v>198</v>
      </c>
      <c r="I1291" t="e">
        <f>VLOOKUP(G1291,网银退!C:D,2,FALSE)</f>
        <v>#N/A</v>
      </c>
    </row>
    <row r="1292" spans="1:9" ht="14.25">
      <c r="A1292" t="s">
        <v>9575</v>
      </c>
      <c r="B1292" t="s">
        <v>9572</v>
      </c>
      <c r="C1292" t="s">
        <v>11985</v>
      </c>
      <c r="D1292" t="s">
        <v>11968</v>
      </c>
      <c r="E1292" t="s">
        <v>9577</v>
      </c>
      <c r="F1292" s="15">
        <v>69.27</v>
      </c>
      <c r="G1292" t="str">
        <f t="shared" si="20"/>
        <v>622848193829479397169.27</v>
      </c>
      <c r="H1292" t="s">
        <v>198</v>
      </c>
      <c r="I1292" t="e">
        <f>VLOOKUP(G1292,网银退!C:D,2,FALSE)</f>
        <v>#N/A</v>
      </c>
    </row>
    <row r="1293" spans="1:9" ht="14.25">
      <c r="A1293" t="s">
        <v>9581</v>
      </c>
      <c r="B1293" t="s">
        <v>9578</v>
      </c>
      <c r="C1293" t="s">
        <v>11985</v>
      </c>
      <c r="D1293" t="s">
        <v>11968</v>
      </c>
      <c r="E1293" t="s">
        <v>9583</v>
      </c>
      <c r="F1293" s="15">
        <v>595.91999999999996</v>
      </c>
      <c r="G1293" t="str">
        <f t="shared" si="20"/>
        <v>6223692101471854595.92</v>
      </c>
      <c r="H1293" t="s">
        <v>198</v>
      </c>
      <c r="I1293" t="e">
        <f>VLOOKUP(G1293,网银退!C:D,2,FALSE)</f>
        <v>#N/A</v>
      </c>
    </row>
    <row r="1294" spans="1:9" ht="14.25">
      <c r="A1294" t="s">
        <v>9587</v>
      </c>
      <c r="B1294" t="s">
        <v>9584</v>
      </c>
      <c r="C1294" t="s">
        <v>11985</v>
      </c>
      <c r="D1294" t="s">
        <v>11968</v>
      </c>
      <c r="E1294" t="s">
        <v>9589</v>
      </c>
      <c r="F1294" s="15">
        <v>1800</v>
      </c>
      <c r="G1294" t="str">
        <f t="shared" si="20"/>
        <v>62319000001273978221800</v>
      </c>
      <c r="H1294" t="s">
        <v>198</v>
      </c>
      <c r="I1294" t="e">
        <f>VLOOKUP(G1294,网银退!C:D,2,FALSE)</f>
        <v>#N/A</v>
      </c>
    </row>
    <row r="1295" spans="1:9" ht="14.25">
      <c r="A1295" t="s">
        <v>9593</v>
      </c>
      <c r="B1295" t="s">
        <v>9590</v>
      </c>
      <c r="C1295" t="s">
        <v>11985</v>
      </c>
      <c r="D1295" t="s">
        <v>11968</v>
      </c>
      <c r="E1295" t="s">
        <v>9595</v>
      </c>
      <c r="F1295" s="15">
        <v>500</v>
      </c>
      <c r="G1295" t="str">
        <f t="shared" si="20"/>
        <v>6222530592256056500</v>
      </c>
      <c r="H1295" t="s">
        <v>198</v>
      </c>
      <c r="I1295" t="e">
        <f>VLOOKUP(G1295,网银退!C:D,2,FALSE)</f>
        <v>#N/A</v>
      </c>
    </row>
    <row r="1296" spans="1:9" ht="14.25">
      <c r="A1296" t="s">
        <v>9599</v>
      </c>
      <c r="B1296" t="s">
        <v>9596</v>
      </c>
      <c r="C1296" t="s">
        <v>11985</v>
      </c>
      <c r="D1296" t="s">
        <v>11968</v>
      </c>
      <c r="E1296" t="s">
        <v>9601</v>
      </c>
      <c r="F1296" s="15">
        <v>3481.36</v>
      </c>
      <c r="G1296" t="str">
        <f t="shared" si="20"/>
        <v>62177900010974121973481.36</v>
      </c>
      <c r="H1296" t="s">
        <v>198</v>
      </c>
      <c r="I1296" t="e">
        <f>VLOOKUP(G1296,网银退!C:D,2,FALSE)</f>
        <v>#N/A</v>
      </c>
    </row>
    <row r="1297" spans="1:9" ht="14.25">
      <c r="A1297" t="s">
        <v>5642</v>
      </c>
      <c r="B1297" t="s">
        <v>5641</v>
      </c>
      <c r="C1297" t="s">
        <v>11985</v>
      </c>
      <c r="D1297" t="s">
        <v>11968</v>
      </c>
      <c r="E1297" t="s">
        <v>5645</v>
      </c>
      <c r="F1297" s="15">
        <v>200</v>
      </c>
      <c r="G1297" t="str">
        <f t="shared" si="20"/>
        <v>6228483978589556376200</v>
      </c>
      <c r="H1297" t="s">
        <v>215</v>
      </c>
      <c r="I1297" t="str">
        <f>VLOOKUP(G1297,网银退!C:D,2,FALSE)</f>
        <v>20170717</v>
      </c>
    </row>
    <row r="1298" spans="1:9" ht="14.25">
      <c r="A1298" t="s">
        <v>5841</v>
      </c>
      <c r="B1298" t="s">
        <v>5840</v>
      </c>
      <c r="C1298" t="s">
        <v>11985</v>
      </c>
      <c r="D1298" t="s">
        <v>11968</v>
      </c>
      <c r="E1298" t="s">
        <v>5844</v>
      </c>
      <c r="F1298" s="15">
        <v>2000</v>
      </c>
      <c r="G1298" t="str">
        <f t="shared" si="20"/>
        <v>62177900010951053062000</v>
      </c>
      <c r="H1298" t="s">
        <v>215</v>
      </c>
      <c r="I1298" t="str">
        <f>VLOOKUP(G1298,网银退!C:D,2,FALSE)</f>
        <v>20170718</v>
      </c>
    </row>
    <row r="1299" spans="1:9" ht="14.25">
      <c r="A1299" t="s">
        <v>9609</v>
      </c>
      <c r="B1299" t="s">
        <v>9606</v>
      </c>
      <c r="C1299" t="s">
        <v>11985</v>
      </c>
      <c r="D1299" t="s">
        <v>11968</v>
      </c>
      <c r="E1299" t="s">
        <v>9611</v>
      </c>
      <c r="F1299" s="15">
        <v>800</v>
      </c>
      <c r="G1299" t="str">
        <f t="shared" si="20"/>
        <v>6212262514000137164800</v>
      </c>
      <c r="H1299" t="s">
        <v>198</v>
      </c>
      <c r="I1299" t="e">
        <f>VLOOKUP(G1299,网银退!C:D,2,FALSE)</f>
        <v>#N/A</v>
      </c>
    </row>
    <row r="1300" spans="1:9" ht="14.25">
      <c r="A1300" t="s">
        <v>9615</v>
      </c>
      <c r="B1300" t="s">
        <v>9612</v>
      </c>
      <c r="C1300" t="s">
        <v>11985</v>
      </c>
      <c r="D1300" t="s">
        <v>11968</v>
      </c>
      <c r="E1300" t="s">
        <v>9617</v>
      </c>
      <c r="F1300" s="15">
        <v>1300</v>
      </c>
      <c r="G1300" t="str">
        <f t="shared" si="20"/>
        <v>62170071600002869541300</v>
      </c>
      <c r="H1300" t="s">
        <v>198</v>
      </c>
      <c r="I1300" t="e">
        <f>VLOOKUP(G1300,网银退!C:D,2,FALSE)</f>
        <v>#N/A</v>
      </c>
    </row>
    <row r="1301" spans="1:9" ht="14.25">
      <c r="A1301" t="s">
        <v>9621</v>
      </c>
      <c r="B1301" t="s">
        <v>9618</v>
      </c>
      <c r="C1301" t="s">
        <v>11985</v>
      </c>
      <c r="D1301" t="s">
        <v>11968</v>
      </c>
      <c r="E1301" t="s">
        <v>9623</v>
      </c>
      <c r="F1301" s="15">
        <v>42.5</v>
      </c>
      <c r="G1301" t="str">
        <f t="shared" si="20"/>
        <v>622280394037100230442.5</v>
      </c>
      <c r="H1301" t="s">
        <v>198</v>
      </c>
      <c r="I1301" t="e">
        <f>VLOOKUP(G1301,网银退!C:D,2,FALSE)</f>
        <v>#N/A</v>
      </c>
    </row>
    <row r="1302" spans="1:9" ht="14.25">
      <c r="A1302" t="s">
        <v>9627</v>
      </c>
      <c r="B1302" t="s">
        <v>9624</v>
      </c>
      <c r="C1302" t="s">
        <v>11985</v>
      </c>
      <c r="D1302" t="s">
        <v>11968</v>
      </c>
      <c r="E1302" t="s">
        <v>9629</v>
      </c>
      <c r="F1302" s="15">
        <v>763</v>
      </c>
      <c r="G1302" t="str">
        <f t="shared" si="20"/>
        <v>6221507300013755085763</v>
      </c>
      <c r="H1302" t="s">
        <v>198</v>
      </c>
      <c r="I1302" t="e">
        <f>VLOOKUP(G1302,网银退!C:D,2,FALSE)</f>
        <v>#N/A</v>
      </c>
    </row>
    <row r="1303" spans="1:9" ht="14.25">
      <c r="A1303" t="s">
        <v>9633</v>
      </c>
      <c r="B1303" t="s">
        <v>9630</v>
      </c>
      <c r="C1303" t="s">
        <v>11985</v>
      </c>
      <c r="D1303" t="s">
        <v>11968</v>
      </c>
      <c r="E1303" t="s">
        <v>9635</v>
      </c>
      <c r="F1303" s="15">
        <v>1542.66</v>
      </c>
      <c r="G1303" t="str">
        <f t="shared" si="20"/>
        <v>52870800102704401542.66</v>
      </c>
      <c r="H1303" t="s">
        <v>198</v>
      </c>
      <c r="I1303" t="e">
        <f>VLOOKUP(G1303,网银退!C:D,2,FALSE)</f>
        <v>#N/A</v>
      </c>
    </row>
    <row r="1304" spans="1:9" ht="14.25">
      <c r="A1304" t="s">
        <v>9638</v>
      </c>
      <c r="B1304" t="s">
        <v>9636</v>
      </c>
      <c r="C1304" t="s">
        <v>11985</v>
      </c>
      <c r="D1304" t="s">
        <v>11968</v>
      </c>
      <c r="E1304" t="s">
        <v>9640</v>
      </c>
      <c r="F1304" s="15">
        <v>297.92</v>
      </c>
      <c r="G1304" t="str">
        <f t="shared" si="20"/>
        <v>6231900000109667226297.92</v>
      </c>
      <c r="H1304" t="s">
        <v>198</v>
      </c>
      <c r="I1304" t="e">
        <f>VLOOKUP(G1304,网银退!C:D,2,FALSE)</f>
        <v>#N/A</v>
      </c>
    </row>
    <row r="1305" spans="1:9" ht="14.25">
      <c r="A1305" t="s">
        <v>5649</v>
      </c>
      <c r="B1305" t="s">
        <v>5648</v>
      </c>
      <c r="C1305" t="s">
        <v>11985</v>
      </c>
      <c r="D1305" t="s">
        <v>11968</v>
      </c>
      <c r="E1305" t="s">
        <v>3195</v>
      </c>
      <c r="F1305" s="15">
        <v>100</v>
      </c>
      <c r="G1305" t="str">
        <f t="shared" si="20"/>
        <v>6222022410006592850100</v>
      </c>
      <c r="H1305" t="s">
        <v>215</v>
      </c>
      <c r="I1305" t="str">
        <f>VLOOKUP(G1305,网银退!C:D,2,FALSE)</f>
        <v>20170706</v>
      </c>
    </row>
    <row r="1306" spans="1:9" ht="14.25">
      <c r="A1306" t="s">
        <v>9645</v>
      </c>
      <c r="B1306" t="s">
        <v>9642</v>
      </c>
      <c r="C1306" t="s">
        <v>11985</v>
      </c>
      <c r="D1306" t="s">
        <v>11968</v>
      </c>
      <c r="E1306" t="s">
        <v>9647</v>
      </c>
      <c r="F1306" s="15">
        <v>500</v>
      </c>
      <c r="G1306" t="str">
        <f t="shared" si="20"/>
        <v>6217003860036220448500</v>
      </c>
      <c r="H1306" t="s">
        <v>198</v>
      </c>
      <c r="I1306" t="e">
        <f>VLOOKUP(G1306,网银退!C:D,2,FALSE)</f>
        <v>#N/A</v>
      </c>
    </row>
    <row r="1307" spans="1:9" ht="14.25">
      <c r="A1307" t="s">
        <v>9649</v>
      </c>
      <c r="B1307" t="s">
        <v>9648</v>
      </c>
      <c r="C1307" t="s">
        <v>11985</v>
      </c>
      <c r="D1307" t="s">
        <v>11968</v>
      </c>
      <c r="E1307" t="s">
        <v>9547</v>
      </c>
      <c r="F1307" s="15">
        <v>119.9</v>
      </c>
      <c r="G1307" t="str">
        <f t="shared" si="20"/>
        <v>6283660010225692119.9</v>
      </c>
      <c r="H1307" t="s">
        <v>198</v>
      </c>
      <c r="I1307" t="e">
        <f>VLOOKUP(G1307,网银退!C:D,2,FALSE)</f>
        <v>#N/A</v>
      </c>
    </row>
    <row r="1308" spans="1:9" ht="14.25">
      <c r="A1308" t="s">
        <v>9654</v>
      </c>
      <c r="B1308" t="s">
        <v>9651</v>
      </c>
      <c r="C1308" t="s">
        <v>11985</v>
      </c>
      <c r="D1308" t="s">
        <v>11968</v>
      </c>
      <c r="E1308" t="s">
        <v>9656</v>
      </c>
      <c r="F1308" s="15">
        <v>192.5</v>
      </c>
      <c r="G1308" t="str">
        <f t="shared" si="20"/>
        <v>4392268307605155192.5</v>
      </c>
      <c r="H1308" t="s">
        <v>198</v>
      </c>
      <c r="I1308" t="e">
        <f>VLOOKUP(G1308,网银退!C:D,2,FALSE)</f>
        <v>#N/A</v>
      </c>
    </row>
    <row r="1309" spans="1:9" ht="14.25">
      <c r="A1309" t="s">
        <v>9660</v>
      </c>
      <c r="B1309" t="s">
        <v>9657</v>
      </c>
      <c r="C1309" t="s">
        <v>11985</v>
      </c>
      <c r="D1309" t="s">
        <v>11968</v>
      </c>
      <c r="E1309" t="s">
        <v>9662</v>
      </c>
      <c r="F1309" s="15">
        <v>500</v>
      </c>
      <c r="G1309" t="str">
        <f t="shared" si="20"/>
        <v>6259656241029572500</v>
      </c>
      <c r="H1309" t="s">
        <v>198</v>
      </c>
      <c r="I1309" t="e">
        <f>VLOOKUP(G1309,网银退!C:D,2,FALSE)</f>
        <v>#N/A</v>
      </c>
    </row>
    <row r="1310" spans="1:9" ht="14.25">
      <c r="A1310" t="s">
        <v>9666</v>
      </c>
      <c r="B1310" t="s">
        <v>9663</v>
      </c>
      <c r="C1310" t="s">
        <v>11985</v>
      </c>
      <c r="D1310" t="s">
        <v>11968</v>
      </c>
      <c r="E1310" t="s">
        <v>9668</v>
      </c>
      <c r="F1310" s="15">
        <v>492.5</v>
      </c>
      <c r="G1310" t="str">
        <f t="shared" si="20"/>
        <v>6231900000036225650492.5</v>
      </c>
      <c r="H1310" t="s">
        <v>198</v>
      </c>
      <c r="I1310" t="e">
        <f>VLOOKUP(G1310,网银退!C:D,2,FALSE)</f>
        <v>#N/A</v>
      </c>
    </row>
    <row r="1311" spans="1:9" ht="14.25">
      <c r="A1311" t="s">
        <v>9670</v>
      </c>
      <c r="B1311" t="s">
        <v>9669</v>
      </c>
      <c r="C1311" t="s">
        <v>11985</v>
      </c>
      <c r="D1311" t="s">
        <v>11968</v>
      </c>
      <c r="E1311" t="s">
        <v>9662</v>
      </c>
      <c r="F1311" s="15">
        <v>1100</v>
      </c>
      <c r="G1311" t="str">
        <f t="shared" si="20"/>
        <v>62596562410295721100</v>
      </c>
      <c r="H1311" t="s">
        <v>198</v>
      </c>
      <c r="I1311" t="e">
        <f>VLOOKUP(G1311,网银退!C:D,2,FALSE)</f>
        <v>#N/A</v>
      </c>
    </row>
    <row r="1312" spans="1:9" ht="14.25">
      <c r="A1312" t="s">
        <v>9673</v>
      </c>
      <c r="B1312" t="s">
        <v>9672</v>
      </c>
      <c r="C1312" t="s">
        <v>11985</v>
      </c>
      <c r="D1312" t="s">
        <v>11968</v>
      </c>
      <c r="E1312" t="s">
        <v>4459</v>
      </c>
      <c r="F1312" s="15">
        <v>500</v>
      </c>
      <c r="G1312" t="str">
        <f t="shared" si="20"/>
        <v>6259588704910834500</v>
      </c>
      <c r="H1312" t="s">
        <v>198</v>
      </c>
      <c r="I1312" t="e">
        <f>VLOOKUP(G1312,网银退!C:D,2,FALSE)</f>
        <v>#N/A</v>
      </c>
    </row>
    <row r="1313" spans="1:9" ht="14.25">
      <c r="A1313" t="s">
        <v>9676</v>
      </c>
      <c r="B1313" t="s">
        <v>9675</v>
      </c>
      <c r="C1313" t="s">
        <v>11985</v>
      </c>
      <c r="D1313" t="s">
        <v>11968</v>
      </c>
      <c r="E1313" t="s">
        <v>9678</v>
      </c>
      <c r="F1313" s="15">
        <v>1842.89</v>
      </c>
      <c r="G1313" t="str">
        <f t="shared" si="20"/>
        <v>62284833561396846691842.89</v>
      </c>
      <c r="H1313" t="s">
        <v>198</v>
      </c>
      <c r="I1313" t="e">
        <f>VLOOKUP(G1313,网银退!C:D,2,FALSE)</f>
        <v>#N/A</v>
      </c>
    </row>
    <row r="1314" spans="1:9" ht="14.25">
      <c r="A1314" t="s">
        <v>5654</v>
      </c>
      <c r="B1314" t="s">
        <v>5653</v>
      </c>
      <c r="C1314" t="s">
        <v>11985</v>
      </c>
      <c r="D1314" t="s">
        <v>11968</v>
      </c>
      <c r="E1314" t="s">
        <v>5657</v>
      </c>
      <c r="F1314" s="15">
        <v>700</v>
      </c>
      <c r="G1314" t="str">
        <f t="shared" si="20"/>
        <v>6223691425322249700</v>
      </c>
      <c r="H1314" t="s">
        <v>215</v>
      </c>
      <c r="I1314" t="str">
        <f>VLOOKUP(G1314,网银退!C:D,2,FALSE)</f>
        <v>20170717</v>
      </c>
    </row>
    <row r="1315" spans="1:9" ht="14.25">
      <c r="A1315" t="s">
        <v>9684</v>
      </c>
      <c r="B1315" t="s">
        <v>9681</v>
      </c>
      <c r="C1315" t="s">
        <v>11985</v>
      </c>
      <c r="D1315" t="s">
        <v>11968</v>
      </c>
      <c r="E1315" t="s">
        <v>9686</v>
      </c>
      <c r="F1315" s="15">
        <v>831.5</v>
      </c>
      <c r="G1315" t="str">
        <f t="shared" si="20"/>
        <v>6217232410000934740831.5</v>
      </c>
      <c r="H1315" t="s">
        <v>198</v>
      </c>
      <c r="I1315" t="e">
        <f>VLOOKUP(G1315,网银退!C:D,2,FALSE)</f>
        <v>#N/A</v>
      </c>
    </row>
    <row r="1316" spans="1:9" ht="14.25">
      <c r="A1316" t="s">
        <v>9690</v>
      </c>
      <c r="B1316" t="s">
        <v>9687</v>
      </c>
      <c r="C1316" t="s">
        <v>11985</v>
      </c>
      <c r="D1316" t="s">
        <v>11968</v>
      </c>
      <c r="E1316" t="s">
        <v>9692</v>
      </c>
      <c r="F1316" s="15">
        <v>4352.75</v>
      </c>
      <c r="G1316" t="str">
        <f t="shared" si="20"/>
        <v>62284808685156975714352.75</v>
      </c>
      <c r="H1316" t="s">
        <v>198</v>
      </c>
      <c r="I1316" t="e">
        <f>VLOOKUP(G1316,网银退!C:D,2,FALSE)</f>
        <v>#N/A</v>
      </c>
    </row>
    <row r="1317" spans="1:9" ht="14.25">
      <c r="A1317" t="s">
        <v>9695</v>
      </c>
      <c r="B1317" t="s">
        <v>9693</v>
      </c>
      <c r="C1317" t="s">
        <v>11985</v>
      </c>
      <c r="D1317" t="s">
        <v>11968</v>
      </c>
      <c r="E1317" t="s">
        <v>9697</v>
      </c>
      <c r="F1317" s="15">
        <v>5000</v>
      </c>
      <c r="G1317" t="str">
        <f t="shared" si="20"/>
        <v>62596518778430815000</v>
      </c>
      <c r="H1317" t="s">
        <v>198</v>
      </c>
      <c r="I1317" t="e">
        <f>VLOOKUP(G1317,网银退!C:D,2,FALSE)</f>
        <v>#N/A</v>
      </c>
    </row>
    <row r="1318" spans="1:9" ht="14.25">
      <c r="A1318" t="s">
        <v>9701</v>
      </c>
      <c r="B1318" t="s">
        <v>9698</v>
      </c>
      <c r="C1318" t="s">
        <v>11985</v>
      </c>
      <c r="D1318" t="s">
        <v>11968</v>
      </c>
      <c r="E1318" t="s">
        <v>9703</v>
      </c>
      <c r="F1318" s="15">
        <v>621.41999999999996</v>
      </c>
      <c r="G1318" t="str">
        <f t="shared" si="20"/>
        <v>4096704846890287621.42</v>
      </c>
      <c r="H1318" t="s">
        <v>198</v>
      </c>
      <c r="I1318" t="e">
        <f>VLOOKUP(G1318,网银退!C:D,2,FALSE)</f>
        <v>#N/A</v>
      </c>
    </row>
    <row r="1319" spans="1:9" ht="14.25">
      <c r="A1319" t="s">
        <v>9707</v>
      </c>
      <c r="B1319" t="s">
        <v>9704</v>
      </c>
      <c r="C1319" t="s">
        <v>11985</v>
      </c>
      <c r="D1319" t="s">
        <v>11968</v>
      </c>
      <c r="E1319" t="s">
        <v>9709</v>
      </c>
      <c r="F1319" s="15">
        <v>87.95</v>
      </c>
      <c r="G1319" t="str">
        <f t="shared" si="20"/>
        <v>622262059000648716387.95</v>
      </c>
      <c r="H1319" t="s">
        <v>198</v>
      </c>
      <c r="I1319" t="e">
        <f>VLOOKUP(G1319,网银退!C:D,2,FALSE)</f>
        <v>#N/A</v>
      </c>
    </row>
    <row r="1320" spans="1:9" ht="14.25">
      <c r="A1320" t="s">
        <v>9713</v>
      </c>
      <c r="B1320" t="s">
        <v>9710</v>
      </c>
      <c r="C1320" t="s">
        <v>11985</v>
      </c>
      <c r="D1320" t="s">
        <v>11968</v>
      </c>
      <c r="E1320" t="s">
        <v>9715</v>
      </c>
      <c r="F1320" s="15">
        <v>3440</v>
      </c>
      <c r="G1320" t="str">
        <f t="shared" si="20"/>
        <v>62146001800190277003440</v>
      </c>
      <c r="H1320" t="s">
        <v>198</v>
      </c>
      <c r="I1320" t="e">
        <f>VLOOKUP(G1320,网银退!C:D,2,FALSE)</f>
        <v>#N/A</v>
      </c>
    </row>
    <row r="1321" spans="1:9" ht="14.25">
      <c r="A1321" t="s">
        <v>9719</v>
      </c>
      <c r="B1321" t="s">
        <v>9716</v>
      </c>
      <c r="C1321" t="s">
        <v>11985</v>
      </c>
      <c r="D1321" t="s">
        <v>11968</v>
      </c>
      <c r="E1321" t="s">
        <v>9721</v>
      </c>
      <c r="F1321" s="15">
        <v>4332.54</v>
      </c>
      <c r="G1321" t="str">
        <f t="shared" si="20"/>
        <v>62836600199231804332.54</v>
      </c>
      <c r="H1321" t="s">
        <v>198</v>
      </c>
      <c r="I1321" t="e">
        <f>VLOOKUP(G1321,网银退!C:D,2,FALSE)</f>
        <v>#N/A</v>
      </c>
    </row>
    <row r="1322" spans="1:9" ht="14.25">
      <c r="A1322" t="s">
        <v>5668</v>
      </c>
      <c r="B1322" t="s">
        <v>5667</v>
      </c>
      <c r="C1322" t="s">
        <v>11985</v>
      </c>
      <c r="D1322" t="s">
        <v>11968</v>
      </c>
      <c r="E1322" t="s">
        <v>5671</v>
      </c>
      <c r="F1322" s="15">
        <v>28.85</v>
      </c>
      <c r="G1322" t="str">
        <f t="shared" si="20"/>
        <v>621700386000361898828.85</v>
      </c>
      <c r="H1322" t="s">
        <v>215</v>
      </c>
      <c r="I1322" t="str">
        <f>VLOOKUP(G1322,网银退!C:D,2,FALSE)</f>
        <v>20170717</v>
      </c>
    </row>
    <row r="1323" spans="1:9" ht="14.25">
      <c r="A1323" t="s">
        <v>5661</v>
      </c>
      <c r="B1323" t="s">
        <v>5660</v>
      </c>
      <c r="C1323" t="s">
        <v>11985</v>
      </c>
      <c r="D1323" t="s">
        <v>11968</v>
      </c>
      <c r="E1323" t="s">
        <v>5664</v>
      </c>
      <c r="F1323" s="15">
        <v>245.76</v>
      </c>
      <c r="G1323" t="str">
        <f t="shared" si="20"/>
        <v>6231900000100956503245.76</v>
      </c>
      <c r="H1323" t="s">
        <v>215</v>
      </c>
      <c r="I1323" t="str">
        <f>VLOOKUP(G1323,网银退!C:D,2,FALSE)</f>
        <v>20170717</v>
      </c>
    </row>
    <row r="1324" spans="1:9" ht="14.25">
      <c r="A1324" t="s">
        <v>9728</v>
      </c>
      <c r="B1324" t="s">
        <v>9725</v>
      </c>
      <c r="C1324" t="s">
        <v>11985</v>
      </c>
      <c r="D1324" t="s">
        <v>11968</v>
      </c>
      <c r="E1324" t="s">
        <v>9730</v>
      </c>
      <c r="F1324" s="15">
        <v>500</v>
      </c>
      <c r="G1324" t="str">
        <f t="shared" si="20"/>
        <v>6231900000069470058500</v>
      </c>
      <c r="H1324" t="s">
        <v>198</v>
      </c>
      <c r="I1324" t="e">
        <f>VLOOKUP(G1324,网银退!C:D,2,FALSE)</f>
        <v>#N/A</v>
      </c>
    </row>
    <row r="1325" spans="1:9" ht="14.25">
      <c r="A1325" t="s">
        <v>9734</v>
      </c>
      <c r="B1325" t="s">
        <v>9731</v>
      </c>
      <c r="C1325" t="s">
        <v>11985</v>
      </c>
      <c r="D1325" t="s">
        <v>11968</v>
      </c>
      <c r="E1325" t="s">
        <v>6940</v>
      </c>
      <c r="F1325" s="15">
        <v>4400</v>
      </c>
      <c r="G1325" t="str">
        <f t="shared" si="20"/>
        <v>62319000001032218224400</v>
      </c>
      <c r="H1325" t="s">
        <v>198</v>
      </c>
      <c r="I1325" t="e">
        <f>VLOOKUP(G1325,网银退!C:D,2,FALSE)</f>
        <v>#N/A</v>
      </c>
    </row>
    <row r="1326" spans="1:9" ht="14.25">
      <c r="A1326" t="s">
        <v>9738</v>
      </c>
      <c r="B1326" t="s">
        <v>9736</v>
      </c>
      <c r="C1326" t="s">
        <v>11985</v>
      </c>
      <c r="D1326" t="s">
        <v>11968</v>
      </c>
      <c r="E1326" t="s">
        <v>4420</v>
      </c>
      <c r="F1326" s="15">
        <v>2111</v>
      </c>
      <c r="G1326" t="str">
        <f t="shared" si="20"/>
        <v>62284841483936365792111</v>
      </c>
      <c r="H1326" t="s">
        <v>198</v>
      </c>
      <c r="I1326" t="e">
        <f>VLOOKUP(G1326,网银退!C:D,2,FALSE)</f>
        <v>#N/A</v>
      </c>
    </row>
    <row r="1327" spans="1:9" ht="14.25">
      <c r="A1327" t="s">
        <v>5675</v>
      </c>
      <c r="B1327" t="s">
        <v>5674</v>
      </c>
      <c r="C1327" t="s">
        <v>11985</v>
      </c>
      <c r="D1327" t="s">
        <v>11968</v>
      </c>
      <c r="E1327" t="s">
        <v>5678</v>
      </c>
      <c r="F1327" s="15">
        <v>542.5</v>
      </c>
      <c r="G1327" t="str">
        <f t="shared" si="20"/>
        <v>6217003860029569942542.5</v>
      </c>
      <c r="H1327" t="s">
        <v>215</v>
      </c>
      <c r="I1327" t="str">
        <f>VLOOKUP(G1327,网银退!C:D,2,FALSE)</f>
        <v>20170717</v>
      </c>
    </row>
    <row r="1328" spans="1:9" ht="14.25">
      <c r="A1328" t="s">
        <v>9745</v>
      </c>
      <c r="B1328" t="s">
        <v>9742</v>
      </c>
      <c r="C1328" t="s">
        <v>11985</v>
      </c>
      <c r="D1328" t="s">
        <v>11968</v>
      </c>
      <c r="E1328" t="s">
        <v>9747</v>
      </c>
      <c r="F1328" s="15">
        <v>7400</v>
      </c>
      <c r="G1328" t="str">
        <f t="shared" si="20"/>
        <v>62122625020056829127400</v>
      </c>
      <c r="H1328" t="s">
        <v>198</v>
      </c>
      <c r="I1328" t="e">
        <f>VLOOKUP(G1328,网银退!C:D,2,FALSE)</f>
        <v>#N/A</v>
      </c>
    </row>
    <row r="1329" spans="1:9" ht="14.25">
      <c r="A1329" t="s">
        <v>9751</v>
      </c>
      <c r="B1329" t="s">
        <v>9748</v>
      </c>
      <c r="C1329" t="s">
        <v>11985</v>
      </c>
      <c r="D1329" t="s">
        <v>11968</v>
      </c>
      <c r="E1329" t="s">
        <v>9753</v>
      </c>
      <c r="F1329" s="15">
        <v>1000</v>
      </c>
      <c r="G1329" t="str">
        <f t="shared" si="20"/>
        <v>62828800189175191000</v>
      </c>
      <c r="H1329" t="s">
        <v>198</v>
      </c>
      <c r="I1329" t="e">
        <f>VLOOKUP(G1329,网银退!C:D,2,FALSE)</f>
        <v>#N/A</v>
      </c>
    </row>
    <row r="1330" spans="1:9" ht="14.25">
      <c r="A1330" t="s">
        <v>9757</v>
      </c>
      <c r="B1330" t="s">
        <v>9754</v>
      </c>
      <c r="C1330" t="s">
        <v>11985</v>
      </c>
      <c r="D1330" t="s">
        <v>11968</v>
      </c>
      <c r="E1330" t="s">
        <v>9759</v>
      </c>
      <c r="F1330" s="15">
        <v>839.5</v>
      </c>
      <c r="G1330" t="str">
        <f t="shared" si="20"/>
        <v>6227007171510076099839.5</v>
      </c>
      <c r="H1330" t="s">
        <v>198</v>
      </c>
      <c r="I1330" t="e">
        <f>VLOOKUP(G1330,网银退!C:D,2,FALSE)</f>
        <v>#N/A</v>
      </c>
    </row>
    <row r="1331" spans="1:9" ht="14.25">
      <c r="A1331" t="s">
        <v>9763</v>
      </c>
      <c r="B1331" t="s">
        <v>9760</v>
      </c>
      <c r="C1331" t="s">
        <v>11985</v>
      </c>
      <c r="D1331" t="s">
        <v>11968</v>
      </c>
      <c r="E1331" t="s">
        <v>9765</v>
      </c>
      <c r="F1331" s="15">
        <v>5000</v>
      </c>
      <c r="G1331" t="str">
        <f t="shared" si="20"/>
        <v>46820387140284015000</v>
      </c>
      <c r="H1331" t="s">
        <v>198</v>
      </c>
      <c r="I1331" t="e">
        <f>VLOOKUP(G1331,网银退!C:D,2,FALSE)</f>
        <v>#N/A</v>
      </c>
    </row>
    <row r="1332" spans="1:9" ht="14.25">
      <c r="A1332" t="s">
        <v>5689</v>
      </c>
      <c r="B1332" t="s">
        <v>5688</v>
      </c>
      <c r="C1332" t="s">
        <v>11985</v>
      </c>
      <c r="D1332" t="s">
        <v>11968</v>
      </c>
      <c r="E1332" t="s">
        <v>5692</v>
      </c>
      <c r="F1332" s="15">
        <v>300</v>
      </c>
      <c r="G1332" t="str">
        <f t="shared" si="20"/>
        <v>4392258326466564300</v>
      </c>
      <c r="H1332" t="s">
        <v>215</v>
      </c>
      <c r="I1332" t="str">
        <f>VLOOKUP(G1332,网银退!C:D,2,FALSE)</f>
        <v>20170717</v>
      </c>
    </row>
    <row r="1333" spans="1:9" ht="14.25">
      <c r="A1333" t="s">
        <v>9771</v>
      </c>
      <c r="B1333" t="s">
        <v>9768</v>
      </c>
      <c r="C1333" t="s">
        <v>11985</v>
      </c>
      <c r="D1333" t="s">
        <v>11968</v>
      </c>
      <c r="E1333" t="s">
        <v>9773</v>
      </c>
      <c r="F1333" s="15">
        <v>3986</v>
      </c>
      <c r="G1333" t="str">
        <f t="shared" si="20"/>
        <v>62170040200007069763986</v>
      </c>
      <c r="H1333" t="s">
        <v>198</v>
      </c>
      <c r="I1333" t="e">
        <f>VLOOKUP(G1333,网银退!C:D,2,FALSE)</f>
        <v>#N/A</v>
      </c>
    </row>
    <row r="1334" spans="1:9" ht="14.25">
      <c r="A1334" t="s">
        <v>9777</v>
      </c>
      <c r="B1334" t="s">
        <v>9774</v>
      </c>
      <c r="C1334" t="s">
        <v>11985</v>
      </c>
      <c r="D1334" t="s">
        <v>11968</v>
      </c>
      <c r="E1334" t="s">
        <v>9779</v>
      </c>
      <c r="F1334" s="15">
        <v>346.8</v>
      </c>
      <c r="G1334" t="str">
        <f t="shared" si="20"/>
        <v>6217003920003301868346.8</v>
      </c>
      <c r="H1334" t="s">
        <v>198</v>
      </c>
      <c r="I1334" t="e">
        <f>VLOOKUP(G1334,网银退!C:D,2,FALSE)</f>
        <v>#N/A</v>
      </c>
    </row>
    <row r="1335" spans="1:9" ht="14.25">
      <c r="A1335" t="s">
        <v>9782</v>
      </c>
      <c r="B1335" t="s">
        <v>9780</v>
      </c>
      <c r="C1335" t="s">
        <v>11985</v>
      </c>
      <c r="D1335" t="s">
        <v>11968</v>
      </c>
      <c r="E1335" t="s">
        <v>9784</v>
      </c>
      <c r="F1335" s="15">
        <v>600</v>
      </c>
      <c r="G1335" t="str">
        <f t="shared" si="20"/>
        <v>6231900000029438666600</v>
      </c>
      <c r="H1335" t="s">
        <v>198</v>
      </c>
      <c r="I1335" t="e">
        <f>VLOOKUP(G1335,网银退!C:D,2,FALSE)</f>
        <v>#N/A</v>
      </c>
    </row>
    <row r="1336" spans="1:9" ht="14.25">
      <c r="A1336" t="s">
        <v>9788</v>
      </c>
      <c r="B1336" t="s">
        <v>9785</v>
      </c>
      <c r="C1336" t="s">
        <v>11985</v>
      </c>
      <c r="D1336" t="s">
        <v>11968</v>
      </c>
      <c r="E1336" t="s">
        <v>9790</v>
      </c>
      <c r="F1336" s="15">
        <v>351.5</v>
      </c>
      <c r="G1336" t="str">
        <f t="shared" si="20"/>
        <v>6225757536762926351.5</v>
      </c>
      <c r="H1336" t="s">
        <v>198</v>
      </c>
      <c r="I1336" t="e">
        <f>VLOOKUP(G1336,网银退!C:D,2,FALSE)</f>
        <v>#N/A</v>
      </c>
    </row>
    <row r="1337" spans="1:9" ht="14.25">
      <c r="A1337" t="s">
        <v>5700</v>
      </c>
      <c r="B1337" t="s">
        <v>5699</v>
      </c>
      <c r="C1337" t="s">
        <v>11985</v>
      </c>
      <c r="D1337" t="s">
        <v>11968</v>
      </c>
      <c r="E1337" t="s">
        <v>5703</v>
      </c>
      <c r="F1337" s="15">
        <v>61.7</v>
      </c>
      <c r="G1337" t="str">
        <f t="shared" si="20"/>
        <v>621700386003038204661.7</v>
      </c>
      <c r="H1337" t="s">
        <v>215</v>
      </c>
      <c r="I1337" t="str">
        <f>VLOOKUP(G1337,网银退!C:D,2,FALSE)</f>
        <v>20170717</v>
      </c>
    </row>
    <row r="1338" spans="1:9" ht="14.25">
      <c r="A1338" t="s">
        <v>5682</v>
      </c>
      <c r="B1338" t="s">
        <v>5681</v>
      </c>
      <c r="C1338" t="s">
        <v>11985</v>
      </c>
      <c r="D1338" t="s">
        <v>11968</v>
      </c>
      <c r="E1338" t="s">
        <v>5685</v>
      </c>
      <c r="F1338" s="15">
        <v>500</v>
      </c>
      <c r="G1338" t="str">
        <f t="shared" si="20"/>
        <v>6223692548172131500</v>
      </c>
      <c r="H1338" t="s">
        <v>215</v>
      </c>
      <c r="I1338" t="str">
        <f>VLOOKUP(G1338,网银退!C:D,2,FALSE)</f>
        <v>20170717</v>
      </c>
    </row>
    <row r="1339" spans="1:9" ht="14.25">
      <c r="A1339" t="s">
        <v>5714</v>
      </c>
      <c r="B1339" t="s">
        <v>5713</v>
      </c>
      <c r="C1339" t="s">
        <v>11985</v>
      </c>
      <c r="D1339" t="s">
        <v>11968</v>
      </c>
      <c r="E1339" t="s">
        <v>5717</v>
      </c>
      <c r="F1339" s="15">
        <v>9882</v>
      </c>
      <c r="G1339" t="str">
        <f t="shared" si="20"/>
        <v>62590653967594569882</v>
      </c>
      <c r="H1339" t="s">
        <v>215</v>
      </c>
      <c r="I1339" t="str">
        <f>VLOOKUP(G1339,网银退!C:D,2,FALSE)</f>
        <v>20170717</v>
      </c>
    </row>
    <row r="1340" spans="1:9" ht="14.25">
      <c r="A1340" t="s">
        <v>9800</v>
      </c>
      <c r="B1340" t="s">
        <v>9797</v>
      </c>
      <c r="C1340" t="s">
        <v>11985</v>
      </c>
      <c r="D1340" t="s">
        <v>11968</v>
      </c>
      <c r="E1340" t="s">
        <v>9802</v>
      </c>
      <c r="F1340" s="15">
        <v>15.59</v>
      </c>
      <c r="G1340" t="str">
        <f t="shared" si="20"/>
        <v>622208250200092369815.59</v>
      </c>
      <c r="H1340" t="s">
        <v>198</v>
      </c>
      <c r="I1340" t="e">
        <f>VLOOKUP(G1340,网银退!C:D,2,FALSE)</f>
        <v>#N/A</v>
      </c>
    </row>
    <row r="1341" spans="1:9" ht="14.25">
      <c r="A1341" t="s">
        <v>9806</v>
      </c>
      <c r="B1341" t="s">
        <v>9803</v>
      </c>
      <c r="C1341" t="s">
        <v>11985</v>
      </c>
      <c r="D1341" t="s">
        <v>11968</v>
      </c>
      <c r="E1341" t="s">
        <v>9808</v>
      </c>
      <c r="F1341" s="15">
        <v>10</v>
      </c>
      <c r="G1341" t="str">
        <f t="shared" si="20"/>
        <v>622369172304862910</v>
      </c>
      <c r="H1341" t="s">
        <v>198</v>
      </c>
      <c r="I1341" t="e">
        <f>VLOOKUP(G1341,网银退!C:D,2,FALSE)</f>
        <v>#N/A</v>
      </c>
    </row>
    <row r="1342" spans="1:9" ht="14.25">
      <c r="A1342" t="s">
        <v>5735</v>
      </c>
      <c r="B1342" t="s">
        <v>5734</v>
      </c>
      <c r="C1342" t="s">
        <v>11985</v>
      </c>
      <c r="D1342" t="s">
        <v>11968</v>
      </c>
      <c r="E1342" t="s">
        <v>5738</v>
      </c>
      <c r="F1342" s="15">
        <v>88.36</v>
      </c>
      <c r="G1342" t="str">
        <f t="shared" si="20"/>
        <v>621756270000309251688.36</v>
      </c>
      <c r="H1342" t="s">
        <v>215</v>
      </c>
      <c r="I1342" t="str">
        <f>VLOOKUP(G1342,网银退!C:D,2,FALSE)</f>
        <v>20170717</v>
      </c>
    </row>
    <row r="1343" spans="1:9" ht="14.25">
      <c r="A1343" t="s">
        <v>9813</v>
      </c>
      <c r="B1343" t="s">
        <v>9811</v>
      </c>
      <c r="C1343" t="s">
        <v>11985</v>
      </c>
      <c r="D1343" t="s">
        <v>11968</v>
      </c>
      <c r="E1343" t="s">
        <v>4523</v>
      </c>
      <c r="F1343" s="15">
        <v>300</v>
      </c>
      <c r="G1343" t="str">
        <f t="shared" si="20"/>
        <v>6228483330782601213300</v>
      </c>
      <c r="H1343" t="s">
        <v>198</v>
      </c>
      <c r="I1343" t="e">
        <f>VLOOKUP(G1343,网银退!C:D,2,FALSE)</f>
        <v>#N/A</v>
      </c>
    </row>
    <row r="1344" spans="1:9" ht="14.25">
      <c r="A1344" t="s">
        <v>5707</v>
      </c>
      <c r="B1344" t="s">
        <v>5706</v>
      </c>
      <c r="C1344" t="s">
        <v>11985</v>
      </c>
      <c r="D1344" t="s">
        <v>11968</v>
      </c>
      <c r="E1344" t="s">
        <v>5710</v>
      </c>
      <c r="F1344" s="15">
        <v>5000</v>
      </c>
      <c r="G1344" t="str">
        <f t="shared" si="20"/>
        <v>62284138630208711695000</v>
      </c>
      <c r="H1344" t="s">
        <v>215</v>
      </c>
      <c r="I1344" t="str">
        <f>VLOOKUP(G1344,网银退!C:D,2,FALSE)</f>
        <v>20170717</v>
      </c>
    </row>
    <row r="1345" spans="1:9" ht="14.25">
      <c r="A1345" t="s">
        <v>9820</v>
      </c>
      <c r="B1345" t="s">
        <v>9817</v>
      </c>
      <c r="C1345" t="s">
        <v>11985</v>
      </c>
      <c r="D1345" t="s">
        <v>11968</v>
      </c>
      <c r="E1345" t="s">
        <v>5212</v>
      </c>
      <c r="F1345" s="15">
        <v>2172.54</v>
      </c>
      <c r="G1345" t="str">
        <f t="shared" si="20"/>
        <v>62218870710101546442172.54</v>
      </c>
      <c r="H1345" t="s">
        <v>198</v>
      </c>
      <c r="I1345" t="e">
        <f>VLOOKUP(G1345,网银退!C:D,2,FALSE)</f>
        <v>#N/A</v>
      </c>
    </row>
    <row r="1346" spans="1:9" ht="14.25">
      <c r="A1346" t="s">
        <v>9825</v>
      </c>
      <c r="B1346" t="s">
        <v>9822</v>
      </c>
      <c r="C1346" t="s">
        <v>11985</v>
      </c>
      <c r="D1346" t="s">
        <v>11968</v>
      </c>
      <c r="E1346" t="s">
        <v>9827</v>
      </c>
      <c r="F1346" s="15">
        <v>394.14</v>
      </c>
      <c r="G1346" t="str">
        <f t="shared" si="20"/>
        <v>6236683860003947988394.14</v>
      </c>
      <c r="H1346" t="s">
        <v>198</v>
      </c>
      <c r="I1346" t="e">
        <f>VLOOKUP(G1346,网银退!C:D,2,FALSE)</f>
        <v>#N/A</v>
      </c>
    </row>
    <row r="1347" spans="1:9" ht="14.25">
      <c r="A1347" t="s">
        <v>9831</v>
      </c>
      <c r="B1347" t="s">
        <v>9828</v>
      </c>
      <c r="C1347" t="s">
        <v>11985</v>
      </c>
      <c r="D1347" t="s">
        <v>11968</v>
      </c>
      <c r="E1347" t="s">
        <v>5914</v>
      </c>
      <c r="F1347" s="15">
        <v>300</v>
      </c>
      <c r="G1347" t="str">
        <f t="shared" ref="G1347:G1410" si="21">E1347&amp;F1347</f>
        <v>6214157572900026543300</v>
      </c>
      <c r="H1347" t="s">
        <v>198</v>
      </c>
    </row>
    <row r="1348" spans="1:9" ht="14.25">
      <c r="A1348" t="s">
        <v>5912</v>
      </c>
      <c r="B1348" t="s">
        <v>5911</v>
      </c>
      <c r="C1348" t="s">
        <v>11985</v>
      </c>
      <c r="D1348" t="s">
        <v>11968</v>
      </c>
      <c r="E1348" t="s">
        <v>5914</v>
      </c>
      <c r="F1348" s="15">
        <v>300</v>
      </c>
      <c r="G1348" t="str">
        <f t="shared" si="21"/>
        <v>6214157572900026543300</v>
      </c>
      <c r="H1348" t="s">
        <v>215</v>
      </c>
      <c r="I1348" t="str">
        <f>VLOOKUP(G1348,网银退!C:D,2,FALSE)</f>
        <v>20170718</v>
      </c>
    </row>
    <row r="1349" spans="1:9" ht="14.25">
      <c r="A1349" t="s">
        <v>9838</v>
      </c>
      <c r="B1349" t="s">
        <v>9835</v>
      </c>
      <c r="C1349" t="s">
        <v>11985</v>
      </c>
      <c r="D1349" t="s">
        <v>11968</v>
      </c>
      <c r="E1349" t="s">
        <v>9840</v>
      </c>
      <c r="F1349" s="15">
        <v>2974.43</v>
      </c>
      <c r="G1349" t="str">
        <f t="shared" si="21"/>
        <v>62319000000323277322974.43</v>
      </c>
      <c r="H1349" t="s">
        <v>198</v>
      </c>
      <c r="I1349" t="e">
        <f>VLOOKUP(G1349,网银退!C:D,2,FALSE)</f>
        <v>#N/A</v>
      </c>
    </row>
    <row r="1350" spans="1:9" ht="14.25">
      <c r="A1350" t="s">
        <v>9844</v>
      </c>
      <c r="B1350" t="s">
        <v>9841</v>
      </c>
      <c r="C1350" t="s">
        <v>11985</v>
      </c>
      <c r="D1350" t="s">
        <v>11968</v>
      </c>
      <c r="E1350" t="s">
        <v>9846</v>
      </c>
      <c r="F1350" s="15">
        <v>17.899999999999999</v>
      </c>
      <c r="G1350" t="str">
        <f t="shared" si="21"/>
        <v>625362402761778417.9</v>
      </c>
      <c r="H1350" t="s">
        <v>198</v>
      </c>
    </row>
    <row r="1351" spans="1:9" ht="14.25">
      <c r="A1351" t="s">
        <v>9850</v>
      </c>
      <c r="B1351" t="s">
        <v>9847</v>
      </c>
      <c r="C1351" t="s">
        <v>11985</v>
      </c>
      <c r="D1351" t="s">
        <v>11968</v>
      </c>
      <c r="E1351" t="s">
        <v>9852</v>
      </c>
      <c r="F1351" s="15">
        <v>62.5</v>
      </c>
      <c r="G1351" t="str">
        <f t="shared" si="21"/>
        <v>621785270000133173362.5</v>
      </c>
      <c r="H1351" t="s">
        <v>198</v>
      </c>
      <c r="I1351" t="e">
        <f>VLOOKUP(G1351,网银退!C:D,2,FALSE)</f>
        <v>#N/A</v>
      </c>
    </row>
    <row r="1352" spans="1:9" ht="14.25">
      <c r="A1352" t="s">
        <v>9856</v>
      </c>
      <c r="B1352" t="s">
        <v>9853</v>
      </c>
      <c r="C1352" t="s">
        <v>11985</v>
      </c>
      <c r="D1352" t="s">
        <v>11968</v>
      </c>
      <c r="E1352" t="s">
        <v>9858</v>
      </c>
      <c r="F1352" s="15">
        <v>1004</v>
      </c>
      <c r="G1352" t="str">
        <f t="shared" si="21"/>
        <v>62270038802502006851004</v>
      </c>
      <c r="H1352" t="s">
        <v>198</v>
      </c>
      <c r="I1352" t="e">
        <f>VLOOKUP(G1352,网银退!C:D,2,FALSE)</f>
        <v>#N/A</v>
      </c>
    </row>
    <row r="1353" spans="1:9" ht="14.25">
      <c r="A1353" t="s">
        <v>9862</v>
      </c>
      <c r="B1353" t="s">
        <v>9859</v>
      </c>
      <c r="C1353" t="s">
        <v>11985</v>
      </c>
      <c r="D1353" t="s">
        <v>11968</v>
      </c>
      <c r="E1353" t="s">
        <v>9864</v>
      </c>
      <c r="F1353" s="15">
        <v>3600</v>
      </c>
      <c r="G1353" t="str">
        <f t="shared" si="21"/>
        <v>62319000200124783133600</v>
      </c>
      <c r="H1353" t="s">
        <v>198</v>
      </c>
      <c r="I1353" t="e">
        <f>VLOOKUP(G1353,网银退!C:D,2,FALSE)</f>
        <v>#N/A</v>
      </c>
    </row>
    <row r="1354" spans="1:9" ht="14.25">
      <c r="A1354" t="s">
        <v>9868</v>
      </c>
      <c r="B1354" t="s">
        <v>9865</v>
      </c>
      <c r="C1354" t="s">
        <v>11985</v>
      </c>
      <c r="D1354" t="s">
        <v>11968</v>
      </c>
      <c r="E1354" t="s">
        <v>9870</v>
      </c>
      <c r="F1354" s="15">
        <v>12.5</v>
      </c>
      <c r="G1354" t="str">
        <f t="shared" si="21"/>
        <v>622208250200932147212.5</v>
      </c>
      <c r="H1354" t="s">
        <v>198</v>
      </c>
      <c r="I1354" t="e">
        <f>VLOOKUP(G1354,网银退!C:D,2,FALSE)</f>
        <v>#N/A</v>
      </c>
    </row>
    <row r="1355" spans="1:9" ht="14.25">
      <c r="A1355" t="s">
        <v>9873</v>
      </c>
      <c r="B1355" t="s">
        <v>9871</v>
      </c>
      <c r="C1355" t="s">
        <v>11985</v>
      </c>
      <c r="D1355" t="s">
        <v>11968</v>
      </c>
      <c r="E1355" t="s">
        <v>9875</v>
      </c>
      <c r="F1355" s="15">
        <v>522</v>
      </c>
      <c r="G1355" t="str">
        <f t="shared" si="21"/>
        <v>6212262502016445804522</v>
      </c>
      <c r="H1355" t="s">
        <v>198</v>
      </c>
      <c r="I1355" t="e">
        <f>VLOOKUP(G1355,网银退!C:D,2,FALSE)</f>
        <v>#N/A</v>
      </c>
    </row>
    <row r="1356" spans="1:9" ht="14.25">
      <c r="A1356" t="s">
        <v>9879</v>
      </c>
      <c r="B1356" t="s">
        <v>9876</v>
      </c>
      <c r="C1356" t="s">
        <v>11985</v>
      </c>
      <c r="D1356" t="s">
        <v>11968</v>
      </c>
      <c r="E1356" t="s">
        <v>9881</v>
      </c>
      <c r="F1356" s="15">
        <v>1830</v>
      </c>
      <c r="G1356" t="str">
        <f t="shared" si="21"/>
        <v>62170038600063091481830</v>
      </c>
      <c r="H1356" t="s">
        <v>198</v>
      </c>
      <c r="I1356" t="e">
        <f>VLOOKUP(G1356,网银退!C:D,2,FALSE)</f>
        <v>#N/A</v>
      </c>
    </row>
    <row r="1357" spans="1:9" ht="14.25">
      <c r="A1357" t="s">
        <v>9885</v>
      </c>
      <c r="B1357" t="s">
        <v>9882</v>
      </c>
      <c r="C1357" t="s">
        <v>11985</v>
      </c>
      <c r="D1357" t="s">
        <v>11968</v>
      </c>
      <c r="E1357" t="s">
        <v>5731</v>
      </c>
      <c r="F1357" s="15">
        <v>500</v>
      </c>
      <c r="G1357" t="str">
        <f t="shared" si="21"/>
        <v>6228483868611340479500</v>
      </c>
      <c r="H1357" t="s">
        <v>198</v>
      </c>
      <c r="I1357" t="e">
        <f>VLOOKUP(G1357,网银退!C:D,2,FALSE)</f>
        <v>#N/A</v>
      </c>
    </row>
    <row r="1358" spans="1:9" ht="14.25">
      <c r="A1358" t="s">
        <v>9890</v>
      </c>
      <c r="B1358" t="s">
        <v>9887</v>
      </c>
      <c r="C1358" t="s">
        <v>11985</v>
      </c>
      <c r="D1358" t="s">
        <v>11968</v>
      </c>
      <c r="E1358" t="s">
        <v>9892</v>
      </c>
      <c r="F1358" s="15">
        <v>900</v>
      </c>
      <c r="G1358" t="str">
        <f t="shared" si="21"/>
        <v>6217003920001995158900</v>
      </c>
      <c r="H1358" t="s">
        <v>198</v>
      </c>
      <c r="I1358" t="e">
        <f>VLOOKUP(G1358,网银退!C:D,2,FALSE)</f>
        <v>#N/A</v>
      </c>
    </row>
    <row r="1359" spans="1:9" ht="14.25">
      <c r="A1359" t="s">
        <v>9896</v>
      </c>
      <c r="B1359" t="s">
        <v>9893</v>
      </c>
      <c r="C1359" t="s">
        <v>11985</v>
      </c>
      <c r="D1359" t="s">
        <v>11968</v>
      </c>
      <c r="E1359" t="s">
        <v>9892</v>
      </c>
      <c r="F1359" s="15">
        <v>870</v>
      </c>
      <c r="G1359" t="str">
        <f t="shared" si="21"/>
        <v>6217003920001995158870</v>
      </c>
      <c r="H1359" t="s">
        <v>198</v>
      </c>
      <c r="I1359" t="e">
        <f>VLOOKUP(G1359,网银退!C:D,2,FALSE)</f>
        <v>#N/A</v>
      </c>
    </row>
    <row r="1360" spans="1:9" ht="14.25">
      <c r="A1360" t="s">
        <v>9899</v>
      </c>
      <c r="B1360" t="s">
        <v>9898</v>
      </c>
      <c r="C1360" t="s">
        <v>11985</v>
      </c>
      <c r="D1360" t="s">
        <v>11968</v>
      </c>
      <c r="E1360" t="s">
        <v>7725</v>
      </c>
      <c r="F1360" s="15">
        <v>8300</v>
      </c>
      <c r="G1360" t="str">
        <f t="shared" si="21"/>
        <v>62292245005691068300</v>
      </c>
      <c r="H1360" t="s">
        <v>198</v>
      </c>
      <c r="I1360" t="e">
        <f>VLOOKUP(G1360,网银退!C:D,2,FALSE)</f>
        <v>#N/A</v>
      </c>
    </row>
    <row r="1361" spans="1:9" ht="14.25">
      <c r="A1361" t="s">
        <v>5728</v>
      </c>
      <c r="B1361" t="s">
        <v>5727</v>
      </c>
      <c r="C1361" t="s">
        <v>11985</v>
      </c>
      <c r="D1361" t="s">
        <v>11968</v>
      </c>
      <c r="E1361" t="s">
        <v>5731</v>
      </c>
      <c r="F1361" s="15">
        <v>1500</v>
      </c>
      <c r="G1361" t="str">
        <f t="shared" si="21"/>
        <v>62284838686113404791500</v>
      </c>
      <c r="H1361" t="s">
        <v>215</v>
      </c>
      <c r="I1361" t="str">
        <f>VLOOKUP(G1361,网银退!C:D,2,FALSE)</f>
        <v>20170717</v>
      </c>
    </row>
    <row r="1362" spans="1:9" ht="14.25">
      <c r="A1362" t="s">
        <v>5742</v>
      </c>
      <c r="B1362" t="s">
        <v>5741</v>
      </c>
      <c r="C1362" t="s">
        <v>11985</v>
      </c>
      <c r="D1362" t="s">
        <v>11968</v>
      </c>
      <c r="E1362" t="s">
        <v>5745</v>
      </c>
      <c r="F1362" s="15">
        <v>393</v>
      </c>
      <c r="G1362" t="str">
        <f t="shared" si="21"/>
        <v>6217003860010290888393</v>
      </c>
      <c r="H1362" t="s">
        <v>215</v>
      </c>
      <c r="I1362" t="str">
        <f>VLOOKUP(G1362,网银退!C:D,2,FALSE)</f>
        <v>20170717</v>
      </c>
    </row>
    <row r="1363" spans="1:9" ht="14.25">
      <c r="A1363" t="s">
        <v>9909</v>
      </c>
      <c r="B1363" t="s">
        <v>9906</v>
      </c>
      <c r="C1363" t="s">
        <v>11985</v>
      </c>
      <c r="D1363" t="s">
        <v>11968</v>
      </c>
      <c r="E1363" t="s">
        <v>9911</v>
      </c>
      <c r="F1363" s="15">
        <v>310</v>
      </c>
      <c r="G1363" t="str">
        <f t="shared" si="21"/>
        <v>6217232502000425362310</v>
      </c>
      <c r="H1363" t="s">
        <v>198</v>
      </c>
      <c r="I1363" t="e">
        <f>VLOOKUP(G1363,网银退!C:D,2,FALSE)</f>
        <v>#N/A</v>
      </c>
    </row>
    <row r="1364" spans="1:9" ht="14.25">
      <c r="A1364" t="s">
        <v>5816</v>
      </c>
      <c r="B1364" t="s">
        <v>5815</v>
      </c>
      <c r="C1364" t="s">
        <v>11985</v>
      </c>
      <c r="D1364" t="s">
        <v>11968</v>
      </c>
      <c r="E1364" t="s">
        <v>5819</v>
      </c>
      <c r="F1364" s="15">
        <v>3</v>
      </c>
      <c r="G1364" t="str">
        <f t="shared" si="21"/>
        <v>62179027000014380173</v>
      </c>
      <c r="H1364" t="s">
        <v>215</v>
      </c>
      <c r="I1364" t="str">
        <f>VLOOKUP(G1364,网银退!C:D,2,FALSE)</f>
        <v>20170718</v>
      </c>
    </row>
    <row r="1365" spans="1:9" ht="14.25">
      <c r="A1365" t="s">
        <v>9916</v>
      </c>
      <c r="B1365" t="s">
        <v>9914</v>
      </c>
      <c r="C1365" t="s">
        <v>11985</v>
      </c>
      <c r="D1365" t="s">
        <v>11968</v>
      </c>
      <c r="E1365" t="s">
        <v>6723</v>
      </c>
      <c r="F1365" s="15">
        <v>680</v>
      </c>
      <c r="G1365" t="str">
        <f t="shared" si="21"/>
        <v>6228481936023541760680</v>
      </c>
      <c r="H1365" t="s">
        <v>198</v>
      </c>
      <c r="I1365" t="e">
        <f>VLOOKUP(G1365,网银退!C:D,2,FALSE)</f>
        <v>#N/A</v>
      </c>
    </row>
    <row r="1366" spans="1:9" ht="14.25">
      <c r="A1366" t="s">
        <v>9921</v>
      </c>
      <c r="B1366" t="s">
        <v>9918</v>
      </c>
      <c r="C1366" t="s">
        <v>11985</v>
      </c>
      <c r="D1366" t="s">
        <v>11968</v>
      </c>
      <c r="E1366" t="s">
        <v>9923</v>
      </c>
      <c r="F1366" s="15">
        <v>418.72</v>
      </c>
      <c r="G1366" t="str">
        <f t="shared" si="21"/>
        <v>6228483868613605374418.72</v>
      </c>
      <c r="H1366" t="s">
        <v>198</v>
      </c>
      <c r="I1366" t="e">
        <f>VLOOKUP(G1366,网银退!C:D,2,FALSE)</f>
        <v>#N/A</v>
      </c>
    </row>
    <row r="1367" spans="1:9" ht="14.25">
      <c r="A1367" t="s">
        <v>9927</v>
      </c>
      <c r="B1367" t="s">
        <v>9924</v>
      </c>
      <c r="C1367" t="s">
        <v>11985</v>
      </c>
      <c r="D1367" t="s">
        <v>11968</v>
      </c>
      <c r="E1367" t="s">
        <v>9929</v>
      </c>
      <c r="F1367" s="15">
        <v>2988</v>
      </c>
      <c r="G1367" t="str">
        <f t="shared" si="21"/>
        <v>62836600419970202988</v>
      </c>
      <c r="H1367" t="s">
        <v>198</v>
      </c>
      <c r="I1367" t="e">
        <f>VLOOKUP(G1367,网银退!C:D,2,FALSE)</f>
        <v>#N/A</v>
      </c>
    </row>
    <row r="1368" spans="1:9" ht="14.25">
      <c r="A1368" t="s">
        <v>9933</v>
      </c>
      <c r="B1368" t="s">
        <v>9930</v>
      </c>
      <c r="C1368" t="s">
        <v>11985</v>
      </c>
      <c r="D1368" t="s">
        <v>11968</v>
      </c>
      <c r="E1368" t="s">
        <v>9935</v>
      </c>
      <c r="F1368" s="15">
        <v>903.5</v>
      </c>
      <c r="G1368" t="str">
        <f t="shared" si="21"/>
        <v>6227003960070135699903.5</v>
      </c>
      <c r="H1368" t="s">
        <v>198</v>
      </c>
      <c r="I1368" t="e">
        <f>VLOOKUP(G1368,网银退!C:D,2,FALSE)</f>
        <v>#N/A</v>
      </c>
    </row>
    <row r="1369" spans="1:9" ht="14.25">
      <c r="A1369" t="s">
        <v>9939</v>
      </c>
      <c r="B1369" t="s">
        <v>9936</v>
      </c>
      <c r="C1369" t="s">
        <v>11985</v>
      </c>
      <c r="D1369" t="s">
        <v>11968</v>
      </c>
      <c r="E1369" t="s">
        <v>9941</v>
      </c>
      <c r="F1369" s="15">
        <v>20</v>
      </c>
      <c r="G1369" t="str">
        <f t="shared" si="21"/>
        <v>622180730000003404620</v>
      </c>
      <c r="H1369" t="s">
        <v>198</v>
      </c>
      <c r="I1369" t="e">
        <f>VLOOKUP(G1369,网银退!C:D,2,FALSE)</f>
        <v>#N/A</v>
      </c>
    </row>
    <row r="1370" spans="1:9" ht="14.25">
      <c r="A1370" t="s">
        <v>9945</v>
      </c>
      <c r="B1370" t="s">
        <v>9942</v>
      </c>
      <c r="C1370" t="s">
        <v>11985</v>
      </c>
      <c r="D1370" t="s">
        <v>11968</v>
      </c>
      <c r="E1370" t="s">
        <v>9947</v>
      </c>
      <c r="F1370" s="15">
        <v>900</v>
      </c>
      <c r="G1370" t="str">
        <f t="shared" si="21"/>
        <v>6223691664091208900</v>
      </c>
      <c r="H1370" t="s">
        <v>198</v>
      </c>
      <c r="I1370" t="e">
        <f>VLOOKUP(G1370,网银退!C:D,2,FALSE)</f>
        <v>#N/A</v>
      </c>
    </row>
    <row r="1371" spans="1:9" ht="14.25">
      <c r="A1371" t="s">
        <v>9951</v>
      </c>
      <c r="B1371" t="s">
        <v>9948</v>
      </c>
      <c r="C1371" t="s">
        <v>11985</v>
      </c>
      <c r="D1371" t="s">
        <v>11968</v>
      </c>
      <c r="E1371" t="s">
        <v>9953</v>
      </c>
      <c r="F1371" s="15">
        <v>12.5</v>
      </c>
      <c r="G1371" t="str">
        <f t="shared" si="21"/>
        <v>621460018000324113512.5</v>
      </c>
      <c r="H1371" t="s">
        <v>198</v>
      </c>
      <c r="I1371" t="e">
        <f>VLOOKUP(G1371,网银退!C:D,2,FALSE)</f>
        <v>#N/A</v>
      </c>
    </row>
    <row r="1372" spans="1:9" ht="14.25">
      <c r="A1372" t="s">
        <v>9957</v>
      </c>
      <c r="B1372" t="s">
        <v>9954</v>
      </c>
      <c r="C1372" t="s">
        <v>11985</v>
      </c>
      <c r="D1372" t="s">
        <v>11968</v>
      </c>
      <c r="E1372" t="s">
        <v>9959</v>
      </c>
      <c r="F1372" s="15">
        <v>1000</v>
      </c>
      <c r="G1372" t="str">
        <f t="shared" si="21"/>
        <v>62225371500802811000</v>
      </c>
      <c r="H1372" t="s">
        <v>198</v>
      </c>
      <c r="I1372" t="e">
        <f>VLOOKUP(G1372,网银退!C:D,2,FALSE)</f>
        <v>#N/A</v>
      </c>
    </row>
    <row r="1373" spans="1:9" ht="14.25">
      <c r="A1373" t="s">
        <v>9963</v>
      </c>
      <c r="B1373" t="s">
        <v>9960</v>
      </c>
      <c r="C1373" t="s">
        <v>11985</v>
      </c>
      <c r="D1373" t="s">
        <v>11968</v>
      </c>
      <c r="E1373" t="s">
        <v>9965</v>
      </c>
      <c r="F1373" s="15">
        <v>850</v>
      </c>
      <c r="G1373" t="str">
        <f t="shared" si="21"/>
        <v>6212821932511565679850</v>
      </c>
      <c r="H1373" t="s">
        <v>198</v>
      </c>
      <c r="I1373" t="e">
        <f>VLOOKUP(G1373,网银退!C:D,2,FALSE)</f>
        <v>#N/A</v>
      </c>
    </row>
    <row r="1374" spans="1:9" ht="14.25">
      <c r="A1374" t="s">
        <v>9968</v>
      </c>
      <c r="B1374" t="s">
        <v>9966</v>
      </c>
      <c r="C1374" t="s">
        <v>11985</v>
      </c>
      <c r="D1374" t="s">
        <v>11968</v>
      </c>
      <c r="E1374" t="s">
        <v>9970</v>
      </c>
      <c r="F1374" s="15">
        <v>104.56</v>
      </c>
      <c r="G1374" t="str">
        <f t="shared" si="21"/>
        <v>6217862700000298527104.56</v>
      </c>
      <c r="H1374" t="s">
        <v>198</v>
      </c>
      <c r="I1374" t="e">
        <f>VLOOKUP(G1374,网银退!C:D,2,FALSE)</f>
        <v>#N/A</v>
      </c>
    </row>
    <row r="1375" spans="1:9" ht="14.25">
      <c r="A1375" t="s">
        <v>5757</v>
      </c>
      <c r="B1375" t="s">
        <v>5756</v>
      </c>
      <c r="C1375" t="s">
        <v>11985</v>
      </c>
      <c r="D1375" t="s">
        <v>11968</v>
      </c>
      <c r="E1375" t="s">
        <v>5760</v>
      </c>
      <c r="F1375" s="15">
        <v>394.5</v>
      </c>
      <c r="G1375" t="str">
        <f t="shared" si="21"/>
        <v>6217003860010497772394.5</v>
      </c>
      <c r="H1375" t="s">
        <v>215</v>
      </c>
      <c r="I1375" t="str">
        <f>VLOOKUP(G1375,网银退!C:D,2,FALSE)</f>
        <v>20170718</v>
      </c>
    </row>
    <row r="1376" spans="1:9" ht="14.25">
      <c r="A1376" t="s">
        <v>9976</v>
      </c>
      <c r="B1376" t="s">
        <v>9973</v>
      </c>
      <c r="C1376" t="s">
        <v>11985</v>
      </c>
      <c r="D1376" t="s">
        <v>11968</v>
      </c>
      <c r="E1376" t="s">
        <v>9978</v>
      </c>
      <c r="F1376" s="15">
        <v>10000</v>
      </c>
      <c r="G1376" t="str">
        <f t="shared" si="21"/>
        <v>409670187808004310000</v>
      </c>
      <c r="H1376" t="s">
        <v>198</v>
      </c>
      <c r="I1376" t="e">
        <f>VLOOKUP(G1376,网银退!C:D,2,FALSE)</f>
        <v>#N/A</v>
      </c>
    </row>
    <row r="1377" spans="1:9" ht="14.25">
      <c r="A1377" t="s">
        <v>5764</v>
      </c>
      <c r="B1377" t="s">
        <v>5763</v>
      </c>
      <c r="C1377" t="s">
        <v>11985</v>
      </c>
      <c r="D1377" t="s">
        <v>11968</v>
      </c>
      <c r="E1377" t="s">
        <v>5767</v>
      </c>
      <c r="F1377" s="15">
        <v>3514.5</v>
      </c>
      <c r="G1377" t="str">
        <f t="shared" si="21"/>
        <v>62170038600018186483514.5</v>
      </c>
      <c r="H1377" t="s">
        <v>215</v>
      </c>
      <c r="I1377" t="str">
        <f>VLOOKUP(G1377,网银退!C:D,2,FALSE)</f>
        <v>20170718</v>
      </c>
    </row>
    <row r="1378" spans="1:9" ht="14.25">
      <c r="A1378" t="s">
        <v>9984</v>
      </c>
      <c r="B1378" t="s">
        <v>9981</v>
      </c>
      <c r="C1378" t="s">
        <v>11985</v>
      </c>
      <c r="D1378" t="s">
        <v>11968</v>
      </c>
      <c r="E1378" t="s">
        <v>9986</v>
      </c>
      <c r="F1378" s="15">
        <v>34.31</v>
      </c>
      <c r="G1378" t="str">
        <f t="shared" si="21"/>
        <v>621700386001230890234.31</v>
      </c>
      <c r="H1378" t="s">
        <v>198</v>
      </c>
      <c r="I1378" t="e">
        <f>VLOOKUP(G1378,网银退!C:D,2,FALSE)</f>
        <v>#N/A</v>
      </c>
    </row>
    <row r="1379" spans="1:9" ht="14.25">
      <c r="A1379" t="s">
        <v>9990</v>
      </c>
      <c r="B1379" t="s">
        <v>9987</v>
      </c>
      <c r="C1379" t="s">
        <v>11985</v>
      </c>
      <c r="D1379" t="s">
        <v>11968</v>
      </c>
      <c r="E1379" t="s">
        <v>9992</v>
      </c>
      <c r="F1379" s="15">
        <v>4500</v>
      </c>
      <c r="G1379" t="str">
        <f t="shared" si="21"/>
        <v>62284808662048621674500</v>
      </c>
      <c r="H1379" t="s">
        <v>198</v>
      </c>
      <c r="I1379" t="e">
        <f>VLOOKUP(G1379,网银退!C:D,2,FALSE)</f>
        <v>#N/A</v>
      </c>
    </row>
    <row r="1380" spans="1:9" ht="14.25">
      <c r="A1380" t="s">
        <v>9996</v>
      </c>
      <c r="B1380" t="s">
        <v>9993</v>
      </c>
      <c r="C1380" t="s">
        <v>11985</v>
      </c>
      <c r="D1380" t="s">
        <v>11968</v>
      </c>
      <c r="E1380" t="s">
        <v>9998</v>
      </c>
      <c r="F1380" s="15">
        <v>3000</v>
      </c>
      <c r="G1380" t="str">
        <f t="shared" si="21"/>
        <v>62179027000010622473000</v>
      </c>
      <c r="H1380" t="s">
        <v>198</v>
      </c>
      <c r="I1380" t="e">
        <f>VLOOKUP(G1380,网银退!C:D,2,FALSE)</f>
        <v>#N/A</v>
      </c>
    </row>
    <row r="1381" spans="1:9" ht="14.25">
      <c r="A1381" t="s">
        <v>5750</v>
      </c>
      <c r="B1381" t="s">
        <v>5749</v>
      </c>
      <c r="C1381" t="s">
        <v>11985</v>
      </c>
      <c r="D1381" t="s">
        <v>11968</v>
      </c>
      <c r="E1381" t="s">
        <v>5753</v>
      </c>
      <c r="F1381" s="15">
        <v>532</v>
      </c>
      <c r="G1381" t="str">
        <f t="shared" si="21"/>
        <v>6231900000095224974532</v>
      </c>
      <c r="H1381" t="s">
        <v>215</v>
      </c>
      <c r="I1381" t="str">
        <f>VLOOKUP(G1381,网银退!C:D,2,FALSE)</f>
        <v>20170718</v>
      </c>
    </row>
    <row r="1382" spans="1:9" ht="14.25">
      <c r="A1382" t="s">
        <v>10005</v>
      </c>
      <c r="B1382" t="s">
        <v>10002</v>
      </c>
      <c r="C1382" t="s">
        <v>11985</v>
      </c>
      <c r="D1382" t="s">
        <v>11968</v>
      </c>
      <c r="E1382" t="s">
        <v>10007</v>
      </c>
      <c r="F1382" s="15">
        <v>1251.79</v>
      </c>
      <c r="G1382" t="str">
        <f t="shared" si="21"/>
        <v>52685504758046131251.79</v>
      </c>
      <c r="H1382" t="s">
        <v>198</v>
      </c>
      <c r="I1382" t="e">
        <f>VLOOKUP(G1382,网银退!C:D,2,FALSE)</f>
        <v>#N/A</v>
      </c>
    </row>
    <row r="1383" spans="1:9" ht="14.25">
      <c r="A1383" t="s">
        <v>10011</v>
      </c>
      <c r="B1383" t="s">
        <v>10008</v>
      </c>
      <c r="C1383" t="s">
        <v>11985</v>
      </c>
      <c r="D1383" t="s">
        <v>11968</v>
      </c>
      <c r="E1383" t="s">
        <v>10013</v>
      </c>
      <c r="F1383" s="15">
        <v>2000</v>
      </c>
      <c r="G1383" t="str">
        <f t="shared" si="21"/>
        <v>62170040200012609732000</v>
      </c>
      <c r="H1383" t="s">
        <v>198</v>
      </c>
      <c r="I1383" t="e">
        <f>VLOOKUP(G1383,网银退!C:D,2,FALSE)</f>
        <v>#N/A</v>
      </c>
    </row>
    <row r="1384" spans="1:9" ht="14.25">
      <c r="A1384" t="s">
        <v>10017</v>
      </c>
      <c r="B1384" t="s">
        <v>10014</v>
      </c>
      <c r="C1384" t="s">
        <v>11985</v>
      </c>
      <c r="D1384" t="s">
        <v>11968</v>
      </c>
      <c r="E1384" t="s">
        <v>10019</v>
      </c>
      <c r="F1384" s="15">
        <v>1000</v>
      </c>
      <c r="G1384" t="str">
        <f t="shared" si="21"/>
        <v>62289300011460232741000</v>
      </c>
      <c r="H1384" t="s">
        <v>198</v>
      </c>
      <c r="I1384" t="e">
        <f>VLOOKUP(G1384,网银退!C:D,2,FALSE)</f>
        <v>#N/A</v>
      </c>
    </row>
    <row r="1385" spans="1:9" ht="14.25">
      <c r="A1385" t="s">
        <v>10021</v>
      </c>
      <c r="B1385" t="s">
        <v>10020</v>
      </c>
      <c r="C1385" t="s">
        <v>11985</v>
      </c>
      <c r="D1385" t="s">
        <v>11968</v>
      </c>
      <c r="E1385" t="s">
        <v>10019</v>
      </c>
      <c r="F1385" s="15">
        <v>14.5</v>
      </c>
      <c r="G1385" t="str">
        <f t="shared" si="21"/>
        <v>622893000114602327414.5</v>
      </c>
      <c r="H1385" t="s">
        <v>198</v>
      </c>
      <c r="I1385" t="e">
        <f>VLOOKUP(G1385,网银退!C:D,2,FALSE)</f>
        <v>#N/A</v>
      </c>
    </row>
    <row r="1386" spans="1:9" ht="14.25">
      <c r="A1386" t="s">
        <v>10026</v>
      </c>
      <c r="B1386" t="s">
        <v>10023</v>
      </c>
      <c r="C1386" t="s">
        <v>11985</v>
      </c>
      <c r="D1386" t="s">
        <v>11968</v>
      </c>
      <c r="E1386" t="s">
        <v>10028</v>
      </c>
      <c r="F1386" s="15">
        <v>1000</v>
      </c>
      <c r="G1386" t="str">
        <f t="shared" si="21"/>
        <v>62177900011059595101000</v>
      </c>
      <c r="H1386" t="s">
        <v>198</v>
      </c>
      <c r="I1386" t="e">
        <f>VLOOKUP(G1386,网银退!C:D,2,FALSE)</f>
        <v>#N/A</v>
      </c>
    </row>
    <row r="1387" spans="1:9" ht="14.25">
      <c r="A1387" t="s">
        <v>10030</v>
      </c>
      <c r="B1387" t="s">
        <v>10029</v>
      </c>
      <c r="C1387" t="s">
        <v>11985</v>
      </c>
      <c r="D1387" t="s">
        <v>11968</v>
      </c>
      <c r="E1387" t="s">
        <v>10007</v>
      </c>
      <c r="F1387" s="15">
        <v>245</v>
      </c>
      <c r="G1387" t="str">
        <f t="shared" si="21"/>
        <v>5268550475804613245</v>
      </c>
      <c r="H1387" t="s">
        <v>198</v>
      </c>
      <c r="I1387" t="e">
        <f>VLOOKUP(G1387,网银退!C:D,2,FALSE)</f>
        <v>#N/A</v>
      </c>
    </row>
    <row r="1388" spans="1:9" ht="14.25">
      <c r="A1388" t="s">
        <v>10035</v>
      </c>
      <c r="B1388" t="s">
        <v>10032</v>
      </c>
      <c r="C1388" t="s">
        <v>11985</v>
      </c>
      <c r="D1388" t="s">
        <v>11968</v>
      </c>
      <c r="E1388" t="s">
        <v>10037</v>
      </c>
      <c r="F1388" s="15">
        <v>640.48</v>
      </c>
      <c r="G1388" t="str">
        <f t="shared" si="21"/>
        <v>6223691127366304640.48</v>
      </c>
      <c r="H1388" t="s">
        <v>198</v>
      </c>
      <c r="I1388" t="e">
        <f>VLOOKUP(G1388,网银退!C:D,2,FALSE)</f>
        <v>#N/A</v>
      </c>
    </row>
    <row r="1389" spans="1:9" ht="14.25">
      <c r="A1389" t="s">
        <v>5809</v>
      </c>
      <c r="B1389" t="s">
        <v>5808</v>
      </c>
      <c r="C1389" t="s">
        <v>11986</v>
      </c>
      <c r="D1389" t="s">
        <v>11968</v>
      </c>
      <c r="E1389" t="s">
        <v>5812</v>
      </c>
      <c r="F1389" s="15">
        <v>15.48</v>
      </c>
      <c r="G1389" t="str">
        <f t="shared" si="21"/>
        <v>622208241000207179915.48</v>
      </c>
      <c r="H1389" t="s">
        <v>215</v>
      </c>
      <c r="I1389" t="str">
        <f>VLOOKUP(G1389,网银退!C:D,2,FALSE)</f>
        <v>20170718</v>
      </c>
    </row>
    <row r="1390" spans="1:9" ht="14.25">
      <c r="A1390" t="s">
        <v>10044</v>
      </c>
      <c r="B1390" t="s">
        <v>10041</v>
      </c>
      <c r="C1390" t="s">
        <v>11986</v>
      </c>
      <c r="D1390" t="s">
        <v>11968</v>
      </c>
      <c r="E1390" t="s">
        <v>10046</v>
      </c>
      <c r="F1390" s="15">
        <v>100</v>
      </c>
      <c r="G1390" t="str">
        <f t="shared" si="21"/>
        <v>6214663860370083100</v>
      </c>
      <c r="H1390" t="s">
        <v>198</v>
      </c>
      <c r="I1390" t="e">
        <f>VLOOKUP(G1390,网银退!C:D,2,FALSE)</f>
        <v>#N/A</v>
      </c>
    </row>
    <row r="1391" spans="1:9" ht="14.25">
      <c r="A1391" t="s">
        <v>10050</v>
      </c>
      <c r="B1391" t="s">
        <v>10047</v>
      </c>
      <c r="C1391" t="s">
        <v>11986</v>
      </c>
      <c r="D1391" t="s">
        <v>11968</v>
      </c>
      <c r="E1391" t="s">
        <v>10052</v>
      </c>
      <c r="F1391" s="15">
        <v>176.9</v>
      </c>
      <c r="G1391" t="str">
        <f t="shared" si="21"/>
        <v>6217907000026156057176.9</v>
      </c>
      <c r="H1391" t="s">
        <v>198</v>
      </c>
      <c r="I1391" t="e">
        <f>VLOOKUP(G1391,网银退!C:D,2,FALSE)</f>
        <v>#N/A</v>
      </c>
    </row>
    <row r="1392" spans="1:9" ht="14.25">
      <c r="A1392" t="s">
        <v>10056</v>
      </c>
      <c r="B1392" t="s">
        <v>10053</v>
      </c>
      <c r="C1392" t="s">
        <v>11986</v>
      </c>
      <c r="D1392" t="s">
        <v>11968</v>
      </c>
      <c r="E1392" t="s">
        <v>10058</v>
      </c>
      <c r="F1392" s="15">
        <v>88</v>
      </c>
      <c r="G1392" t="str">
        <f t="shared" si="21"/>
        <v>623668402000006654388</v>
      </c>
      <c r="H1392" t="s">
        <v>198</v>
      </c>
      <c r="I1392" t="e">
        <f>VLOOKUP(G1392,网银退!C:D,2,FALSE)</f>
        <v>#N/A</v>
      </c>
    </row>
    <row r="1393" spans="1:9" ht="14.25">
      <c r="A1393" t="s">
        <v>10062</v>
      </c>
      <c r="B1393" t="s">
        <v>10059</v>
      </c>
      <c r="C1393" t="s">
        <v>11986</v>
      </c>
      <c r="D1393" t="s">
        <v>11968</v>
      </c>
      <c r="E1393" t="s">
        <v>10064</v>
      </c>
      <c r="F1393" s="15">
        <v>200</v>
      </c>
      <c r="G1393" t="str">
        <f t="shared" si="21"/>
        <v>6214858710935321200</v>
      </c>
      <c r="H1393" t="s">
        <v>198</v>
      </c>
      <c r="I1393" t="e">
        <f>VLOOKUP(G1393,网银退!C:D,2,FALSE)</f>
        <v>#N/A</v>
      </c>
    </row>
    <row r="1394" spans="1:9" ht="14.25">
      <c r="A1394" t="s">
        <v>10068</v>
      </c>
      <c r="B1394" t="s">
        <v>10065</v>
      </c>
      <c r="C1394" t="s">
        <v>11986</v>
      </c>
      <c r="D1394" t="s">
        <v>11968</v>
      </c>
      <c r="E1394" t="s">
        <v>10070</v>
      </c>
      <c r="F1394" s="15">
        <v>488.18</v>
      </c>
      <c r="G1394" t="str">
        <f t="shared" si="21"/>
        <v>6228480868600395370488.18</v>
      </c>
      <c r="H1394" t="s">
        <v>198</v>
      </c>
      <c r="I1394" t="e">
        <f>VLOOKUP(G1394,网银退!C:D,2,FALSE)</f>
        <v>#N/A</v>
      </c>
    </row>
    <row r="1395" spans="1:9" ht="14.25">
      <c r="A1395" t="s">
        <v>10074</v>
      </c>
      <c r="B1395" t="s">
        <v>10071</v>
      </c>
      <c r="C1395" t="s">
        <v>11986</v>
      </c>
      <c r="D1395" t="s">
        <v>11968</v>
      </c>
      <c r="E1395" t="s">
        <v>10076</v>
      </c>
      <c r="F1395" s="15">
        <v>1800</v>
      </c>
      <c r="G1395" t="str">
        <f t="shared" si="21"/>
        <v>62257511020152561800</v>
      </c>
      <c r="H1395" t="s">
        <v>198</v>
      </c>
      <c r="I1395" t="e">
        <f>VLOOKUP(G1395,网银退!C:D,2,FALSE)</f>
        <v>#N/A</v>
      </c>
    </row>
    <row r="1396" spans="1:9" ht="14.25">
      <c r="A1396" t="s">
        <v>10080</v>
      </c>
      <c r="B1396" t="s">
        <v>10077</v>
      </c>
      <c r="C1396" t="s">
        <v>11986</v>
      </c>
      <c r="D1396" t="s">
        <v>11968</v>
      </c>
      <c r="E1396" t="s">
        <v>10082</v>
      </c>
      <c r="F1396" s="15">
        <v>500</v>
      </c>
      <c r="G1396" t="str">
        <f t="shared" si="21"/>
        <v>6217003910002933829500</v>
      </c>
      <c r="H1396" t="s">
        <v>198</v>
      </c>
      <c r="I1396" t="e">
        <f>VLOOKUP(G1396,网银退!C:D,2,FALSE)</f>
        <v>#N/A</v>
      </c>
    </row>
    <row r="1397" spans="1:9" ht="14.25">
      <c r="A1397" t="s">
        <v>5785</v>
      </c>
      <c r="B1397" t="s">
        <v>5784</v>
      </c>
      <c r="C1397" t="s">
        <v>11986</v>
      </c>
      <c r="D1397" t="s">
        <v>11968</v>
      </c>
      <c r="E1397" t="s">
        <v>5788</v>
      </c>
      <c r="F1397" s="15">
        <v>700</v>
      </c>
      <c r="G1397" t="str">
        <f t="shared" si="21"/>
        <v>6259960238150056700</v>
      </c>
      <c r="H1397" t="s">
        <v>215</v>
      </c>
      <c r="I1397" t="str">
        <f>VLOOKUP(G1397,网银退!C:D,2,FALSE)</f>
        <v>20170718</v>
      </c>
    </row>
    <row r="1398" spans="1:9" ht="14.25">
      <c r="A1398" t="s">
        <v>10089</v>
      </c>
      <c r="B1398" t="s">
        <v>10086</v>
      </c>
      <c r="C1398" t="s">
        <v>11986</v>
      </c>
      <c r="D1398" t="s">
        <v>11968</v>
      </c>
      <c r="E1398" t="s">
        <v>10091</v>
      </c>
      <c r="F1398" s="15">
        <v>300</v>
      </c>
      <c r="G1398" t="str">
        <f t="shared" si="21"/>
        <v>6222082410000799508300</v>
      </c>
      <c r="H1398" t="s">
        <v>198</v>
      </c>
      <c r="I1398" t="e">
        <f>VLOOKUP(G1398,网银退!C:D,2,FALSE)</f>
        <v>#N/A</v>
      </c>
    </row>
    <row r="1399" spans="1:9" ht="14.25">
      <c r="A1399" t="s">
        <v>5778</v>
      </c>
      <c r="B1399" t="s">
        <v>5777</v>
      </c>
      <c r="C1399" t="s">
        <v>11986</v>
      </c>
      <c r="D1399" t="s">
        <v>11968</v>
      </c>
      <c r="E1399" t="s">
        <v>5781</v>
      </c>
      <c r="F1399" s="15">
        <v>347</v>
      </c>
      <c r="G1399" t="str">
        <f t="shared" si="21"/>
        <v>6231900000012514002347</v>
      </c>
      <c r="H1399" t="s">
        <v>215</v>
      </c>
      <c r="I1399" t="str">
        <f>VLOOKUP(G1399,网银退!C:D,2,FALSE)</f>
        <v>20170718</v>
      </c>
    </row>
    <row r="1400" spans="1:9" ht="14.25">
      <c r="A1400" t="s">
        <v>5792</v>
      </c>
      <c r="B1400" t="s">
        <v>5791</v>
      </c>
      <c r="C1400" t="s">
        <v>11986</v>
      </c>
      <c r="D1400" t="s">
        <v>11968</v>
      </c>
      <c r="E1400" t="s">
        <v>5788</v>
      </c>
      <c r="F1400" s="15">
        <v>200</v>
      </c>
      <c r="G1400" t="str">
        <f t="shared" si="21"/>
        <v>6259960238150056200</v>
      </c>
      <c r="H1400" t="s">
        <v>215</v>
      </c>
      <c r="I1400" t="str">
        <f>VLOOKUP(G1400,网银退!C:D,2,FALSE)</f>
        <v>20170718</v>
      </c>
    </row>
    <row r="1401" spans="1:9" ht="14.25">
      <c r="A1401" t="s">
        <v>5797</v>
      </c>
      <c r="B1401" t="s">
        <v>5796</v>
      </c>
      <c r="C1401" t="s">
        <v>11986</v>
      </c>
      <c r="D1401" t="s">
        <v>11968</v>
      </c>
      <c r="E1401" t="s">
        <v>5788</v>
      </c>
      <c r="F1401" s="15">
        <v>77.17</v>
      </c>
      <c r="G1401" t="str">
        <f t="shared" si="21"/>
        <v>625996023815005677.17</v>
      </c>
      <c r="H1401" t="s">
        <v>215</v>
      </c>
      <c r="I1401" t="str">
        <f>VLOOKUP(G1401,网银退!C:D,2,FALSE)</f>
        <v>20170718</v>
      </c>
    </row>
    <row r="1402" spans="1:9" ht="14.25">
      <c r="A1402" t="s">
        <v>10099</v>
      </c>
      <c r="B1402" t="s">
        <v>10096</v>
      </c>
      <c r="C1402" t="s">
        <v>11986</v>
      </c>
      <c r="D1402" t="s">
        <v>11968</v>
      </c>
      <c r="E1402" t="s">
        <v>10101</v>
      </c>
      <c r="F1402" s="15">
        <v>990.5</v>
      </c>
      <c r="G1402" t="str">
        <f t="shared" si="21"/>
        <v>6231900020006323194990.5</v>
      </c>
      <c r="H1402" t="s">
        <v>198</v>
      </c>
      <c r="I1402" t="e">
        <f>VLOOKUP(G1402,网银退!C:D,2,FALSE)</f>
        <v>#N/A</v>
      </c>
    </row>
    <row r="1403" spans="1:9" ht="14.25">
      <c r="A1403" t="s">
        <v>10105</v>
      </c>
      <c r="B1403" t="s">
        <v>10102</v>
      </c>
      <c r="C1403" t="s">
        <v>11986</v>
      </c>
      <c r="D1403" t="s">
        <v>11968</v>
      </c>
      <c r="E1403" t="s">
        <v>10107</v>
      </c>
      <c r="F1403" s="15">
        <v>373</v>
      </c>
      <c r="G1403" t="str">
        <f t="shared" si="21"/>
        <v>6231900000077925952373</v>
      </c>
      <c r="H1403" t="s">
        <v>198</v>
      </c>
      <c r="I1403" t="e">
        <f>VLOOKUP(G1403,网银退!C:D,2,FALSE)</f>
        <v>#N/A</v>
      </c>
    </row>
    <row r="1404" spans="1:9" ht="14.25">
      <c r="A1404" t="s">
        <v>5802</v>
      </c>
      <c r="B1404" t="s">
        <v>5801</v>
      </c>
      <c r="C1404" t="s">
        <v>11986</v>
      </c>
      <c r="D1404" t="s">
        <v>11968</v>
      </c>
      <c r="E1404" t="s">
        <v>5805</v>
      </c>
      <c r="F1404" s="15">
        <v>5000</v>
      </c>
      <c r="G1404" t="str">
        <f t="shared" si="21"/>
        <v>62284808605100749145000</v>
      </c>
      <c r="H1404" t="s">
        <v>215</v>
      </c>
      <c r="I1404" t="str">
        <f>VLOOKUP(G1404,网银退!C:D,2,FALSE)</f>
        <v>20170718</v>
      </c>
    </row>
    <row r="1405" spans="1:9" ht="14.25">
      <c r="A1405" t="s">
        <v>10113</v>
      </c>
      <c r="B1405" t="s">
        <v>10110</v>
      </c>
      <c r="C1405" t="s">
        <v>11986</v>
      </c>
      <c r="D1405" t="s">
        <v>11968</v>
      </c>
      <c r="E1405" t="s">
        <v>10115</v>
      </c>
      <c r="F1405" s="15">
        <v>245</v>
      </c>
      <c r="G1405" t="str">
        <f t="shared" si="21"/>
        <v>6230947200002770443245</v>
      </c>
      <c r="H1405" t="s">
        <v>198</v>
      </c>
      <c r="I1405" t="e">
        <f>VLOOKUP(G1405,网银退!C:D,2,FALSE)</f>
        <v>#N/A</v>
      </c>
    </row>
    <row r="1406" spans="1:9" ht="14.25">
      <c r="A1406" t="s">
        <v>10117</v>
      </c>
      <c r="B1406" t="s">
        <v>10116</v>
      </c>
      <c r="C1406" t="s">
        <v>11986</v>
      </c>
      <c r="D1406" t="s">
        <v>11968</v>
      </c>
      <c r="E1406" t="s">
        <v>9623</v>
      </c>
      <c r="F1406" s="15">
        <v>15</v>
      </c>
      <c r="G1406" t="str">
        <f t="shared" si="21"/>
        <v>622280394037100230415</v>
      </c>
      <c r="H1406" t="s">
        <v>198</v>
      </c>
      <c r="I1406" t="e">
        <f>VLOOKUP(G1406,网银退!C:D,2,FALSE)</f>
        <v>#N/A</v>
      </c>
    </row>
    <row r="1407" spans="1:9" ht="14.25">
      <c r="A1407" t="s">
        <v>5837</v>
      </c>
      <c r="B1407" t="s">
        <v>5836</v>
      </c>
      <c r="C1407" t="s">
        <v>11986</v>
      </c>
      <c r="D1407" t="s">
        <v>11968</v>
      </c>
      <c r="E1407" t="s">
        <v>2284</v>
      </c>
      <c r="F1407" s="15">
        <v>500</v>
      </c>
      <c r="G1407" t="str">
        <f t="shared" si="21"/>
        <v>6214838580614222500</v>
      </c>
      <c r="H1407" t="s">
        <v>215</v>
      </c>
      <c r="I1407" t="str">
        <f>VLOOKUP(G1407,网银退!C:D,2,FALSE)</f>
        <v>20170703</v>
      </c>
    </row>
    <row r="1408" spans="1:9" ht="14.25">
      <c r="A1408" t="s">
        <v>10123</v>
      </c>
      <c r="B1408" t="s">
        <v>10120</v>
      </c>
      <c r="C1408" t="s">
        <v>11986</v>
      </c>
      <c r="D1408" t="s">
        <v>11968</v>
      </c>
      <c r="E1408" t="s">
        <v>10125</v>
      </c>
      <c r="F1408" s="15">
        <v>416.5</v>
      </c>
      <c r="G1408" t="str">
        <f t="shared" si="21"/>
        <v>6231900000011185200416.5</v>
      </c>
      <c r="H1408" t="s">
        <v>198</v>
      </c>
      <c r="I1408" t="e">
        <f>VLOOKUP(G1408,网银退!C:D,2,FALSE)</f>
        <v>#N/A</v>
      </c>
    </row>
    <row r="1409" spans="1:9" ht="14.25">
      <c r="A1409" t="s">
        <v>10127</v>
      </c>
      <c r="B1409" t="s">
        <v>10126</v>
      </c>
      <c r="C1409" t="s">
        <v>11986</v>
      </c>
      <c r="D1409" t="s">
        <v>11968</v>
      </c>
      <c r="E1409" t="s">
        <v>5717</v>
      </c>
      <c r="F1409" s="15">
        <v>9900</v>
      </c>
      <c r="G1409" t="str">
        <f t="shared" si="21"/>
        <v>62590653967594569900</v>
      </c>
      <c r="H1409" t="s">
        <v>198</v>
      </c>
      <c r="I1409" t="e">
        <f>VLOOKUP(G1409,网银退!C:D,2,FALSE)</f>
        <v>#N/A</v>
      </c>
    </row>
    <row r="1410" spans="1:9" ht="14.25">
      <c r="A1410" t="s">
        <v>10132</v>
      </c>
      <c r="B1410" t="s">
        <v>10129</v>
      </c>
      <c r="C1410" t="s">
        <v>11986</v>
      </c>
      <c r="D1410" t="s">
        <v>11968</v>
      </c>
      <c r="E1410" t="s">
        <v>10134</v>
      </c>
      <c r="F1410" s="15">
        <v>3900</v>
      </c>
      <c r="G1410" t="str">
        <f t="shared" si="21"/>
        <v>62319000000992577313900</v>
      </c>
      <c r="H1410" t="s">
        <v>198</v>
      </c>
      <c r="I1410" t="e">
        <f>VLOOKUP(G1410,网银退!C:D,2,FALSE)</f>
        <v>#N/A</v>
      </c>
    </row>
    <row r="1411" spans="1:9" ht="14.25">
      <c r="A1411" t="s">
        <v>10138</v>
      </c>
      <c r="B1411" t="s">
        <v>10135</v>
      </c>
      <c r="C1411" t="s">
        <v>11986</v>
      </c>
      <c r="D1411" t="s">
        <v>11968</v>
      </c>
      <c r="E1411" t="s">
        <v>10140</v>
      </c>
      <c r="F1411" s="15">
        <v>500</v>
      </c>
      <c r="G1411" t="str">
        <f t="shared" ref="G1411:G1474" si="22">E1411&amp;F1411</f>
        <v>6214858710476763500</v>
      </c>
      <c r="H1411" t="s">
        <v>198</v>
      </c>
      <c r="I1411" t="e">
        <f>VLOOKUP(G1411,网银退!C:D,2,FALSE)</f>
        <v>#N/A</v>
      </c>
    </row>
    <row r="1412" spans="1:9" ht="14.25">
      <c r="A1412" t="s">
        <v>10144</v>
      </c>
      <c r="B1412" t="s">
        <v>10141</v>
      </c>
      <c r="C1412" t="s">
        <v>11986</v>
      </c>
      <c r="D1412" t="s">
        <v>11968</v>
      </c>
      <c r="E1412" t="s">
        <v>10146</v>
      </c>
      <c r="F1412" s="15">
        <v>100</v>
      </c>
      <c r="G1412" t="str">
        <f t="shared" si="22"/>
        <v>6282880055876719100</v>
      </c>
      <c r="H1412" t="s">
        <v>198</v>
      </c>
      <c r="I1412" t="e">
        <f>VLOOKUP(G1412,网银退!C:D,2,FALSE)</f>
        <v>#N/A</v>
      </c>
    </row>
    <row r="1413" spans="1:9" ht="14.25">
      <c r="A1413" t="s">
        <v>10150</v>
      </c>
      <c r="B1413" t="s">
        <v>10147</v>
      </c>
      <c r="C1413" t="s">
        <v>11986</v>
      </c>
      <c r="D1413" t="s">
        <v>11968</v>
      </c>
      <c r="E1413" t="s">
        <v>10152</v>
      </c>
      <c r="F1413" s="15">
        <v>200</v>
      </c>
      <c r="G1413" t="str">
        <f t="shared" si="22"/>
        <v>6217003860021042385200</v>
      </c>
      <c r="H1413" t="s">
        <v>198</v>
      </c>
      <c r="I1413" t="e">
        <f>VLOOKUP(G1413,网银退!C:D,2,FALSE)</f>
        <v>#N/A</v>
      </c>
    </row>
    <row r="1414" spans="1:9" ht="14.25">
      <c r="A1414" t="s">
        <v>10156</v>
      </c>
      <c r="B1414" t="s">
        <v>10153</v>
      </c>
      <c r="C1414" t="s">
        <v>11986</v>
      </c>
      <c r="D1414" t="s">
        <v>11968</v>
      </c>
      <c r="E1414" t="s">
        <v>10158</v>
      </c>
      <c r="F1414" s="15">
        <v>365.67</v>
      </c>
      <c r="G1414" t="str">
        <f t="shared" si="22"/>
        <v>6214858710184979365.67</v>
      </c>
      <c r="H1414" t="s">
        <v>198</v>
      </c>
      <c r="I1414" t="e">
        <f>VLOOKUP(G1414,网银退!C:D,2,FALSE)</f>
        <v>#N/A</v>
      </c>
    </row>
    <row r="1415" spans="1:9" ht="14.25">
      <c r="A1415" t="s">
        <v>5823</v>
      </c>
      <c r="B1415" t="s">
        <v>5822</v>
      </c>
      <c r="C1415" t="s">
        <v>11986</v>
      </c>
      <c r="D1415" t="s">
        <v>11968</v>
      </c>
      <c r="E1415" t="s">
        <v>5826</v>
      </c>
      <c r="F1415" s="15">
        <v>253</v>
      </c>
      <c r="G1415" t="str">
        <f t="shared" si="22"/>
        <v>6227003890530161524253</v>
      </c>
      <c r="H1415" t="s">
        <v>215</v>
      </c>
      <c r="I1415" t="str">
        <f>VLOOKUP(G1415,网银退!C:D,2,FALSE)</f>
        <v>20170718</v>
      </c>
    </row>
    <row r="1416" spans="1:9" ht="14.25">
      <c r="A1416" t="s">
        <v>10164</v>
      </c>
      <c r="B1416" t="s">
        <v>10161</v>
      </c>
      <c r="C1416" t="s">
        <v>11986</v>
      </c>
      <c r="D1416" t="s">
        <v>11968</v>
      </c>
      <c r="E1416" t="s">
        <v>10166</v>
      </c>
      <c r="F1416" s="15">
        <v>1000</v>
      </c>
      <c r="G1416" t="str">
        <f t="shared" si="22"/>
        <v>62236911593431481000</v>
      </c>
      <c r="H1416" t="s">
        <v>198</v>
      </c>
      <c r="I1416" t="e">
        <f>VLOOKUP(G1416,网银退!C:D,2,FALSE)</f>
        <v>#N/A</v>
      </c>
    </row>
    <row r="1417" spans="1:9" ht="14.25">
      <c r="A1417" t="s">
        <v>5830</v>
      </c>
      <c r="B1417" t="s">
        <v>5829</v>
      </c>
      <c r="C1417" t="s">
        <v>11986</v>
      </c>
      <c r="D1417" t="s">
        <v>11968</v>
      </c>
      <c r="E1417" t="s">
        <v>5833</v>
      </c>
      <c r="F1417" s="15">
        <v>2000</v>
      </c>
      <c r="G1417" t="str">
        <f t="shared" si="22"/>
        <v>62148587145702072000</v>
      </c>
      <c r="H1417" t="s">
        <v>215</v>
      </c>
      <c r="I1417" t="str">
        <f>VLOOKUP(G1417,网银退!C:D,2,FALSE)</f>
        <v>20170718</v>
      </c>
    </row>
    <row r="1418" spans="1:9" ht="14.25">
      <c r="A1418" t="s">
        <v>10172</v>
      </c>
      <c r="B1418" t="s">
        <v>10169</v>
      </c>
      <c r="C1418" t="s">
        <v>11986</v>
      </c>
      <c r="D1418" t="s">
        <v>11968</v>
      </c>
      <c r="E1418" t="s">
        <v>10174</v>
      </c>
      <c r="F1418" s="15">
        <v>500</v>
      </c>
      <c r="G1418" t="str">
        <f t="shared" si="22"/>
        <v>6212262502005701373500</v>
      </c>
      <c r="H1418" t="s">
        <v>198</v>
      </c>
      <c r="I1418" t="e">
        <f>VLOOKUP(G1418,网银退!C:D,2,FALSE)</f>
        <v>#N/A</v>
      </c>
    </row>
    <row r="1419" spans="1:9" ht="14.25">
      <c r="A1419" t="s">
        <v>10178</v>
      </c>
      <c r="B1419" t="s">
        <v>10175</v>
      </c>
      <c r="C1419" t="s">
        <v>11986</v>
      </c>
      <c r="D1419" t="s">
        <v>11968</v>
      </c>
      <c r="E1419" t="s">
        <v>10180</v>
      </c>
      <c r="F1419" s="15">
        <v>139</v>
      </c>
      <c r="G1419" t="str">
        <f t="shared" si="22"/>
        <v>4392258324960311139</v>
      </c>
      <c r="H1419" t="s">
        <v>198</v>
      </c>
      <c r="I1419" t="e">
        <f>VLOOKUP(G1419,网银退!C:D,2,FALSE)</f>
        <v>#N/A</v>
      </c>
    </row>
    <row r="1420" spans="1:9" ht="14.25">
      <c r="A1420" t="s">
        <v>10184</v>
      </c>
      <c r="B1420" t="s">
        <v>10181</v>
      </c>
      <c r="C1420" t="s">
        <v>11986</v>
      </c>
      <c r="D1420" t="s">
        <v>11968</v>
      </c>
      <c r="E1420" t="s">
        <v>10186</v>
      </c>
      <c r="F1420" s="15">
        <v>185</v>
      </c>
      <c r="G1420" t="str">
        <f t="shared" si="22"/>
        <v>4563512700119707031185</v>
      </c>
      <c r="H1420" t="s">
        <v>198</v>
      </c>
      <c r="I1420" t="e">
        <f>VLOOKUP(G1420,网银退!C:D,2,FALSE)</f>
        <v>#N/A</v>
      </c>
    </row>
    <row r="1421" spans="1:9" ht="14.25">
      <c r="A1421" t="s">
        <v>10190</v>
      </c>
      <c r="B1421" t="s">
        <v>10187</v>
      </c>
      <c r="C1421" t="s">
        <v>11986</v>
      </c>
      <c r="D1421" t="s">
        <v>11968</v>
      </c>
      <c r="E1421" t="s">
        <v>10192</v>
      </c>
      <c r="F1421" s="15">
        <v>114.3</v>
      </c>
      <c r="G1421" t="str">
        <f t="shared" si="22"/>
        <v>6228482898598683378114.3</v>
      </c>
      <c r="H1421" t="s">
        <v>198</v>
      </c>
      <c r="I1421" t="e">
        <f>VLOOKUP(G1421,网银退!C:D,2,FALSE)</f>
        <v>#N/A</v>
      </c>
    </row>
    <row r="1422" spans="1:9" ht="14.25">
      <c r="A1422" t="s">
        <v>10196</v>
      </c>
      <c r="B1422" t="s">
        <v>10193</v>
      </c>
      <c r="C1422" t="s">
        <v>11986</v>
      </c>
      <c r="D1422" t="s">
        <v>11968</v>
      </c>
      <c r="E1422" t="s">
        <v>10198</v>
      </c>
      <c r="F1422" s="15">
        <v>5000</v>
      </c>
      <c r="G1422" t="str">
        <f t="shared" si="22"/>
        <v>40967069090468305000</v>
      </c>
      <c r="H1422" t="s">
        <v>198</v>
      </c>
      <c r="I1422" t="e">
        <f>VLOOKUP(G1422,网银退!C:D,2,FALSE)</f>
        <v>#N/A</v>
      </c>
    </row>
    <row r="1423" spans="1:9" ht="14.25">
      <c r="A1423" t="s">
        <v>10202</v>
      </c>
      <c r="B1423" t="s">
        <v>10199</v>
      </c>
      <c r="C1423" t="s">
        <v>11986</v>
      </c>
      <c r="D1423" t="s">
        <v>11968</v>
      </c>
      <c r="E1423" t="s">
        <v>10204</v>
      </c>
      <c r="F1423" s="15">
        <v>620</v>
      </c>
      <c r="G1423" t="str">
        <f t="shared" si="22"/>
        <v>6228483868403777573620</v>
      </c>
      <c r="H1423" t="s">
        <v>198</v>
      </c>
      <c r="I1423" t="e">
        <f>VLOOKUP(G1423,网银退!C:D,2,FALSE)</f>
        <v>#N/A</v>
      </c>
    </row>
    <row r="1424" spans="1:9" ht="14.25">
      <c r="A1424" t="s">
        <v>10208</v>
      </c>
      <c r="B1424" t="s">
        <v>10205</v>
      </c>
      <c r="C1424" t="s">
        <v>11986</v>
      </c>
      <c r="D1424" t="s">
        <v>11968</v>
      </c>
      <c r="E1424" t="s">
        <v>10210</v>
      </c>
      <c r="F1424" s="15">
        <v>585.66999999999996</v>
      </c>
      <c r="G1424" t="str">
        <f t="shared" si="22"/>
        <v>6217003860005312754585.67</v>
      </c>
      <c r="H1424" t="s">
        <v>198</v>
      </c>
      <c r="I1424" t="e">
        <f>VLOOKUP(G1424,网银退!C:D,2,FALSE)</f>
        <v>#N/A</v>
      </c>
    </row>
    <row r="1425" spans="1:9" ht="14.25">
      <c r="A1425" t="s">
        <v>10212</v>
      </c>
      <c r="B1425" t="s">
        <v>11987</v>
      </c>
      <c r="C1425" t="s">
        <v>11986</v>
      </c>
      <c r="D1425" t="s">
        <v>11968</v>
      </c>
      <c r="E1425" t="s">
        <v>10210</v>
      </c>
      <c r="F1425" s="15">
        <v>1990.5</v>
      </c>
      <c r="G1425" t="str">
        <f t="shared" si="22"/>
        <v>62170038600053127541990.5</v>
      </c>
      <c r="H1425" t="s">
        <v>198</v>
      </c>
      <c r="I1425" t="e">
        <f>VLOOKUP(G1425,网银退!C:D,2,FALSE)</f>
        <v>#N/A</v>
      </c>
    </row>
    <row r="1426" spans="1:9" ht="14.25">
      <c r="A1426" t="s">
        <v>10217</v>
      </c>
      <c r="B1426" t="s">
        <v>10214</v>
      </c>
      <c r="C1426" t="s">
        <v>11986</v>
      </c>
      <c r="D1426" t="s">
        <v>11968</v>
      </c>
      <c r="E1426" t="s">
        <v>10219</v>
      </c>
      <c r="F1426" s="15">
        <v>100</v>
      </c>
      <c r="G1426" t="str">
        <f t="shared" si="22"/>
        <v>6231900000076383203100</v>
      </c>
      <c r="H1426" t="s">
        <v>198</v>
      </c>
      <c r="I1426" t="e">
        <f>VLOOKUP(G1426,网银退!C:D,2,FALSE)</f>
        <v>#N/A</v>
      </c>
    </row>
    <row r="1427" spans="1:9" ht="14.25">
      <c r="A1427" t="s">
        <v>5855</v>
      </c>
      <c r="B1427" t="s">
        <v>5854</v>
      </c>
      <c r="C1427" t="s">
        <v>11986</v>
      </c>
      <c r="D1427" t="s">
        <v>11968</v>
      </c>
      <c r="E1427" t="s">
        <v>5858</v>
      </c>
      <c r="F1427" s="15">
        <v>788</v>
      </c>
      <c r="G1427" t="str">
        <f t="shared" si="22"/>
        <v>6222530586084134788</v>
      </c>
      <c r="H1427" t="s">
        <v>215</v>
      </c>
      <c r="I1427" t="str">
        <f>VLOOKUP(G1427,网银退!C:D,2,FALSE)</f>
        <v>20170718</v>
      </c>
    </row>
    <row r="1428" spans="1:9" ht="14.25">
      <c r="A1428" t="s">
        <v>10225</v>
      </c>
      <c r="B1428" t="s">
        <v>10222</v>
      </c>
      <c r="C1428" t="s">
        <v>11986</v>
      </c>
      <c r="D1428" t="s">
        <v>11968</v>
      </c>
      <c r="E1428" t="s">
        <v>5872</v>
      </c>
      <c r="F1428" s="15">
        <v>15.2</v>
      </c>
      <c r="G1428" t="str">
        <f t="shared" si="22"/>
        <v>622575755874683115.2</v>
      </c>
      <c r="H1428" t="s">
        <v>198</v>
      </c>
    </row>
    <row r="1429" spans="1:9" ht="14.25">
      <c r="A1429" t="s">
        <v>10230</v>
      </c>
      <c r="B1429" t="s">
        <v>10227</v>
      </c>
      <c r="C1429" t="s">
        <v>11986</v>
      </c>
      <c r="D1429" t="s">
        <v>11968</v>
      </c>
      <c r="E1429" t="s">
        <v>10232</v>
      </c>
      <c r="F1429" s="15">
        <v>368.5</v>
      </c>
      <c r="G1429" t="str">
        <f t="shared" si="22"/>
        <v>6231900000041458833368.5</v>
      </c>
      <c r="H1429" t="s">
        <v>198</v>
      </c>
      <c r="I1429" t="e">
        <f>VLOOKUP(G1429,网银退!C:D,2,FALSE)</f>
        <v>#N/A</v>
      </c>
    </row>
    <row r="1430" spans="1:9" ht="14.25">
      <c r="A1430" t="s">
        <v>5869</v>
      </c>
      <c r="B1430" t="s">
        <v>5868</v>
      </c>
      <c r="C1430" t="s">
        <v>11986</v>
      </c>
      <c r="D1430" t="s">
        <v>11968</v>
      </c>
      <c r="E1430" t="s">
        <v>5872</v>
      </c>
      <c r="F1430" s="15">
        <v>15.2</v>
      </c>
      <c r="G1430" t="str">
        <f t="shared" si="22"/>
        <v>622575755874683115.2</v>
      </c>
      <c r="H1430" t="s">
        <v>215</v>
      </c>
      <c r="I1430" t="str">
        <f>VLOOKUP(G1430,网银退!C:D,2,FALSE)</f>
        <v>20170718</v>
      </c>
    </row>
    <row r="1431" spans="1:9" ht="14.25">
      <c r="A1431" t="s">
        <v>5876</v>
      </c>
      <c r="B1431" t="s">
        <v>5875</v>
      </c>
      <c r="C1431" t="s">
        <v>11986</v>
      </c>
      <c r="D1431" t="s">
        <v>11968</v>
      </c>
      <c r="E1431" t="s">
        <v>5872</v>
      </c>
      <c r="F1431" s="15">
        <v>47.2</v>
      </c>
      <c r="G1431" t="str">
        <f t="shared" si="22"/>
        <v>622575755874683147.2</v>
      </c>
      <c r="H1431" t="s">
        <v>215</v>
      </c>
      <c r="I1431" t="str">
        <f>VLOOKUP(G1431,网银退!C:D,2,FALSE)</f>
        <v>20170718</v>
      </c>
    </row>
    <row r="1432" spans="1:9" ht="14.25">
      <c r="A1432" t="s">
        <v>10240</v>
      </c>
      <c r="B1432" t="s">
        <v>10237</v>
      </c>
      <c r="C1432" t="s">
        <v>11986</v>
      </c>
      <c r="D1432" t="s">
        <v>11968</v>
      </c>
      <c r="E1432" t="s">
        <v>10242</v>
      </c>
      <c r="F1432" s="15">
        <v>40.5</v>
      </c>
      <c r="G1432" t="str">
        <f t="shared" si="22"/>
        <v>622848034811161227440.5</v>
      </c>
      <c r="H1432" t="s">
        <v>198</v>
      </c>
      <c r="I1432" t="e">
        <f>VLOOKUP(G1432,网银退!C:D,2,FALSE)</f>
        <v>#N/A</v>
      </c>
    </row>
    <row r="1433" spans="1:9" ht="14.25">
      <c r="A1433" t="s">
        <v>10245</v>
      </c>
      <c r="B1433" t="s">
        <v>10243</v>
      </c>
      <c r="C1433" t="s">
        <v>11986</v>
      </c>
      <c r="D1433" t="s">
        <v>11968</v>
      </c>
      <c r="E1433" t="s">
        <v>4280</v>
      </c>
      <c r="F1433" s="15">
        <v>3331.26</v>
      </c>
      <c r="G1433" t="str">
        <f t="shared" si="22"/>
        <v>62284808680453892773331.26</v>
      </c>
      <c r="H1433" t="s">
        <v>198</v>
      </c>
      <c r="I1433" t="e">
        <f>VLOOKUP(G1433,网银退!C:D,2,FALSE)</f>
        <v>#N/A</v>
      </c>
    </row>
    <row r="1434" spans="1:9" ht="14.25">
      <c r="A1434" t="s">
        <v>10250</v>
      </c>
      <c r="B1434" t="s">
        <v>10247</v>
      </c>
      <c r="C1434" t="s">
        <v>11986</v>
      </c>
      <c r="D1434" t="s">
        <v>11968</v>
      </c>
      <c r="E1434" t="s">
        <v>10252</v>
      </c>
      <c r="F1434" s="15">
        <v>328.5</v>
      </c>
      <c r="G1434" t="str">
        <f t="shared" si="22"/>
        <v>6222022410003208369328.5</v>
      </c>
      <c r="H1434" t="s">
        <v>198</v>
      </c>
      <c r="I1434" t="e">
        <f>VLOOKUP(G1434,网银退!C:D,2,FALSE)</f>
        <v>#N/A</v>
      </c>
    </row>
    <row r="1435" spans="1:9" ht="14.25">
      <c r="A1435" t="s">
        <v>10256</v>
      </c>
      <c r="B1435" t="s">
        <v>10253</v>
      </c>
      <c r="C1435" t="s">
        <v>11986</v>
      </c>
      <c r="D1435" t="s">
        <v>11968</v>
      </c>
      <c r="E1435" t="s">
        <v>10258</v>
      </c>
      <c r="F1435" s="15">
        <v>536</v>
      </c>
      <c r="G1435" t="str">
        <f t="shared" si="22"/>
        <v>6227003860360250309536</v>
      </c>
      <c r="H1435" t="s">
        <v>198</v>
      </c>
      <c r="I1435" t="e">
        <f>VLOOKUP(G1435,网银退!C:D,2,FALSE)</f>
        <v>#N/A</v>
      </c>
    </row>
    <row r="1436" spans="1:9" ht="14.25">
      <c r="A1436" t="s">
        <v>10262</v>
      </c>
      <c r="B1436" t="s">
        <v>10259</v>
      </c>
      <c r="C1436" t="s">
        <v>11986</v>
      </c>
      <c r="D1436" t="s">
        <v>11968</v>
      </c>
      <c r="E1436" t="s">
        <v>10264</v>
      </c>
      <c r="F1436" s="15">
        <v>1990.92</v>
      </c>
      <c r="G1436" t="str">
        <f t="shared" si="22"/>
        <v>62836600419684761990.92</v>
      </c>
      <c r="H1436" t="s">
        <v>198</v>
      </c>
      <c r="I1436" t="e">
        <f>VLOOKUP(G1436,网银退!C:D,2,FALSE)</f>
        <v>#N/A</v>
      </c>
    </row>
    <row r="1437" spans="1:9" ht="14.25">
      <c r="A1437" t="s">
        <v>10268</v>
      </c>
      <c r="B1437" t="s">
        <v>10265</v>
      </c>
      <c r="C1437" t="s">
        <v>11986</v>
      </c>
      <c r="D1437" t="s">
        <v>11968</v>
      </c>
      <c r="E1437" t="s">
        <v>10270</v>
      </c>
      <c r="F1437" s="15">
        <v>1600</v>
      </c>
      <c r="G1437" t="str">
        <f t="shared" si="22"/>
        <v>62284828911002565101600</v>
      </c>
      <c r="H1437" t="s">
        <v>198</v>
      </c>
      <c r="I1437" t="e">
        <f>VLOOKUP(G1437,网银退!C:D,2,FALSE)</f>
        <v>#N/A</v>
      </c>
    </row>
    <row r="1438" spans="1:9" ht="14.25">
      <c r="A1438" t="s">
        <v>10274</v>
      </c>
      <c r="B1438" t="s">
        <v>10271</v>
      </c>
      <c r="C1438" t="s">
        <v>11986</v>
      </c>
      <c r="D1438" t="s">
        <v>11968</v>
      </c>
      <c r="E1438" t="s">
        <v>10276</v>
      </c>
      <c r="F1438" s="15">
        <v>777.5</v>
      </c>
      <c r="G1438" t="str">
        <f t="shared" si="22"/>
        <v>6231900000042212965777.5</v>
      </c>
      <c r="H1438" t="s">
        <v>198</v>
      </c>
      <c r="I1438" t="e">
        <f>VLOOKUP(G1438,网银退!C:D,2,FALSE)</f>
        <v>#N/A</v>
      </c>
    </row>
    <row r="1439" spans="1:9" ht="14.25">
      <c r="A1439" t="s">
        <v>10280</v>
      </c>
      <c r="B1439" t="s">
        <v>10277</v>
      </c>
      <c r="C1439" t="s">
        <v>11986</v>
      </c>
      <c r="D1439" t="s">
        <v>11968</v>
      </c>
      <c r="E1439" t="s">
        <v>10282</v>
      </c>
      <c r="F1439" s="15">
        <v>80.5</v>
      </c>
      <c r="G1439" t="str">
        <f t="shared" si="22"/>
        <v>622848289603483836680.5</v>
      </c>
      <c r="H1439" t="s">
        <v>198</v>
      </c>
      <c r="I1439" t="e">
        <f>VLOOKUP(G1439,网银退!C:D,2,FALSE)</f>
        <v>#N/A</v>
      </c>
    </row>
    <row r="1440" spans="1:9" ht="14.25">
      <c r="A1440" t="s">
        <v>10286</v>
      </c>
      <c r="B1440" t="s">
        <v>10283</v>
      </c>
      <c r="C1440" t="s">
        <v>11986</v>
      </c>
      <c r="D1440" t="s">
        <v>11968</v>
      </c>
      <c r="E1440" t="s">
        <v>10288</v>
      </c>
      <c r="F1440" s="15">
        <v>87.92</v>
      </c>
      <c r="G1440" t="str">
        <f t="shared" si="22"/>
        <v>622845330800799767987.92</v>
      </c>
      <c r="H1440" t="s">
        <v>198</v>
      </c>
      <c r="I1440" t="e">
        <f>VLOOKUP(G1440,网银退!C:D,2,FALSE)</f>
        <v>#N/A</v>
      </c>
    </row>
    <row r="1441" spans="1:9" ht="14.25">
      <c r="A1441" t="s">
        <v>10292</v>
      </c>
      <c r="B1441" t="s">
        <v>10289</v>
      </c>
      <c r="C1441" t="s">
        <v>11986</v>
      </c>
      <c r="D1441" t="s">
        <v>11968</v>
      </c>
      <c r="E1441" t="s">
        <v>10294</v>
      </c>
      <c r="F1441" s="15">
        <v>93</v>
      </c>
      <c r="G1441" t="str">
        <f t="shared" si="22"/>
        <v>622848330600613706993</v>
      </c>
      <c r="H1441" t="s">
        <v>198</v>
      </c>
      <c r="I1441" t="e">
        <f>VLOOKUP(G1441,网银退!C:D,2,FALSE)</f>
        <v>#N/A</v>
      </c>
    </row>
    <row r="1442" spans="1:9" ht="14.25">
      <c r="A1442" t="s">
        <v>10298</v>
      </c>
      <c r="B1442" t="s">
        <v>10295</v>
      </c>
      <c r="C1442" t="s">
        <v>11986</v>
      </c>
      <c r="D1442" t="s">
        <v>11968</v>
      </c>
      <c r="E1442" t="s">
        <v>10300</v>
      </c>
      <c r="F1442" s="15">
        <v>11</v>
      </c>
      <c r="G1442" t="str">
        <f t="shared" si="22"/>
        <v>621700398000071160011</v>
      </c>
      <c r="H1442" t="s">
        <v>198</v>
      </c>
      <c r="I1442" t="e">
        <f>VLOOKUP(G1442,网银退!C:D,2,FALSE)</f>
        <v>#N/A</v>
      </c>
    </row>
    <row r="1443" spans="1:9" ht="14.25">
      <c r="A1443" t="s">
        <v>10304</v>
      </c>
      <c r="B1443" t="s">
        <v>10301</v>
      </c>
      <c r="C1443" t="s">
        <v>11986</v>
      </c>
      <c r="D1443" t="s">
        <v>11968</v>
      </c>
      <c r="E1443" t="s">
        <v>10306</v>
      </c>
      <c r="F1443" s="15">
        <v>990</v>
      </c>
      <c r="G1443" t="str">
        <f t="shared" si="22"/>
        <v>6222082512000160902990</v>
      </c>
      <c r="H1443" t="s">
        <v>198</v>
      </c>
      <c r="I1443" t="e">
        <f>VLOOKUP(G1443,网银退!C:D,2,FALSE)</f>
        <v>#N/A</v>
      </c>
    </row>
    <row r="1444" spans="1:9" ht="14.25">
      <c r="A1444" t="s">
        <v>10310</v>
      </c>
      <c r="B1444" t="s">
        <v>10307</v>
      </c>
      <c r="C1444" t="s">
        <v>11986</v>
      </c>
      <c r="D1444" t="s">
        <v>11968</v>
      </c>
      <c r="E1444" t="s">
        <v>10312</v>
      </c>
      <c r="F1444" s="15">
        <v>16143.5</v>
      </c>
      <c r="G1444" t="str">
        <f t="shared" si="22"/>
        <v>621700386000867370716143.5</v>
      </c>
      <c r="H1444" t="s">
        <v>198</v>
      </c>
      <c r="I1444" t="e">
        <f>VLOOKUP(G1444,网银退!C:D,2,FALSE)</f>
        <v>#N/A</v>
      </c>
    </row>
    <row r="1445" spans="1:9" ht="14.25">
      <c r="A1445" t="s">
        <v>5862</v>
      </c>
      <c r="B1445" t="s">
        <v>5861</v>
      </c>
      <c r="C1445" t="s">
        <v>11986</v>
      </c>
      <c r="D1445" t="s">
        <v>11968</v>
      </c>
      <c r="E1445" t="s">
        <v>5865</v>
      </c>
      <c r="F1445" s="15">
        <v>3000</v>
      </c>
      <c r="G1445" t="str">
        <f t="shared" si="22"/>
        <v>62218873000082734583000</v>
      </c>
      <c r="H1445" t="s">
        <v>215</v>
      </c>
      <c r="I1445" t="str">
        <f>VLOOKUP(G1445,网银退!C:D,2,FALSE)</f>
        <v>20170718</v>
      </c>
    </row>
    <row r="1446" spans="1:9" ht="14.25">
      <c r="A1446" t="s">
        <v>10318</v>
      </c>
      <c r="B1446" t="s">
        <v>10315</v>
      </c>
      <c r="C1446" t="s">
        <v>11986</v>
      </c>
      <c r="D1446" t="s">
        <v>11968</v>
      </c>
      <c r="E1446" t="s">
        <v>10320</v>
      </c>
      <c r="F1446" s="15">
        <v>35.200000000000003</v>
      </c>
      <c r="G1446" t="str">
        <f t="shared" si="22"/>
        <v>622369172081211835.2</v>
      </c>
      <c r="H1446" t="s">
        <v>198</v>
      </c>
      <c r="I1446" t="e">
        <f>VLOOKUP(G1446,网银退!C:D,2,FALSE)</f>
        <v>#N/A</v>
      </c>
    </row>
    <row r="1447" spans="1:9" ht="14.25">
      <c r="A1447" t="s">
        <v>10324</v>
      </c>
      <c r="B1447" t="s">
        <v>10321</v>
      </c>
      <c r="C1447" t="s">
        <v>11986</v>
      </c>
      <c r="D1447" t="s">
        <v>11968</v>
      </c>
      <c r="E1447" t="s">
        <v>10320</v>
      </c>
      <c r="F1447" s="15">
        <v>205</v>
      </c>
      <c r="G1447" t="str">
        <f t="shared" si="22"/>
        <v>6223691720812118205</v>
      </c>
      <c r="H1447" t="s">
        <v>198</v>
      </c>
      <c r="I1447" t="e">
        <f>VLOOKUP(G1447,网银退!C:D,2,FALSE)</f>
        <v>#N/A</v>
      </c>
    </row>
    <row r="1448" spans="1:9" ht="14.25">
      <c r="A1448" t="s">
        <v>10329</v>
      </c>
      <c r="B1448" t="s">
        <v>10326</v>
      </c>
      <c r="C1448" t="s">
        <v>11986</v>
      </c>
      <c r="D1448" t="s">
        <v>11968</v>
      </c>
      <c r="E1448" t="s">
        <v>10331</v>
      </c>
      <c r="F1448" s="15">
        <v>2000</v>
      </c>
      <c r="G1448" t="str">
        <f t="shared" si="22"/>
        <v>62179973000070167882000</v>
      </c>
      <c r="H1448" t="s">
        <v>198</v>
      </c>
      <c r="I1448" t="e">
        <f>VLOOKUP(G1448,网银退!C:D,2,FALSE)</f>
        <v>#N/A</v>
      </c>
    </row>
    <row r="1449" spans="1:9" ht="14.25">
      <c r="A1449" t="s">
        <v>10335</v>
      </c>
      <c r="B1449" t="s">
        <v>10332</v>
      </c>
      <c r="C1449" t="s">
        <v>11986</v>
      </c>
      <c r="D1449" t="s">
        <v>11968</v>
      </c>
      <c r="E1449" t="s">
        <v>10337</v>
      </c>
      <c r="F1449" s="15">
        <v>407.49</v>
      </c>
      <c r="G1449" t="str">
        <f t="shared" si="22"/>
        <v>6214838710826886407.49</v>
      </c>
      <c r="H1449" t="s">
        <v>198</v>
      </c>
      <c r="I1449" t="e">
        <f>VLOOKUP(G1449,网银退!C:D,2,FALSE)</f>
        <v>#N/A</v>
      </c>
    </row>
    <row r="1450" spans="1:9" ht="14.25">
      <c r="A1450" t="s">
        <v>5848</v>
      </c>
      <c r="B1450" t="s">
        <v>5847</v>
      </c>
      <c r="C1450" t="s">
        <v>11986</v>
      </c>
      <c r="D1450" t="s">
        <v>11968</v>
      </c>
      <c r="E1450" t="s">
        <v>5851</v>
      </c>
      <c r="F1450" s="15">
        <v>188</v>
      </c>
      <c r="G1450" t="str">
        <f t="shared" si="22"/>
        <v>6228360063291729188</v>
      </c>
      <c r="H1450" t="s">
        <v>215</v>
      </c>
      <c r="I1450" t="str">
        <f>VLOOKUP(G1450,网银退!C:D,2,FALSE)</f>
        <v>20170718</v>
      </c>
    </row>
    <row r="1451" spans="1:9" ht="14.25">
      <c r="A1451" t="s">
        <v>10343</v>
      </c>
      <c r="B1451" t="s">
        <v>10340</v>
      </c>
      <c r="C1451" t="s">
        <v>11986</v>
      </c>
      <c r="D1451" t="s">
        <v>11968</v>
      </c>
      <c r="E1451" t="s">
        <v>6111</v>
      </c>
      <c r="F1451" s="15">
        <v>60.64</v>
      </c>
      <c r="G1451" t="str">
        <f t="shared" si="22"/>
        <v>622848333825964567060.64</v>
      </c>
      <c r="H1451" t="s">
        <v>198</v>
      </c>
      <c r="I1451" t="e">
        <f>VLOOKUP(G1451,网银退!C:D,2,FALSE)</f>
        <v>#N/A</v>
      </c>
    </row>
    <row r="1452" spans="1:9" ht="14.25">
      <c r="A1452" t="s">
        <v>10346</v>
      </c>
      <c r="B1452" t="s">
        <v>10345</v>
      </c>
      <c r="C1452" t="s">
        <v>11986</v>
      </c>
      <c r="D1452" t="s">
        <v>11968</v>
      </c>
      <c r="E1452" t="s">
        <v>3068</v>
      </c>
      <c r="F1452" s="15">
        <v>3932</v>
      </c>
      <c r="G1452" t="str">
        <f t="shared" si="22"/>
        <v>62175627000051964973932</v>
      </c>
      <c r="H1452" t="s">
        <v>198</v>
      </c>
      <c r="I1452" t="e">
        <f>VLOOKUP(G1452,网银退!C:D,2,FALSE)</f>
        <v>#N/A</v>
      </c>
    </row>
    <row r="1453" spans="1:9" ht="14.25">
      <c r="A1453" t="s">
        <v>10351</v>
      </c>
      <c r="B1453" t="s">
        <v>10348</v>
      </c>
      <c r="C1453" t="s">
        <v>11986</v>
      </c>
      <c r="D1453" t="s">
        <v>11968</v>
      </c>
      <c r="E1453" t="s">
        <v>10353</v>
      </c>
      <c r="F1453" s="15">
        <v>1797.22</v>
      </c>
      <c r="G1453" t="str">
        <f t="shared" si="22"/>
        <v>62596542416557691797.22</v>
      </c>
      <c r="H1453" t="s">
        <v>198</v>
      </c>
      <c r="I1453" t="e">
        <f>VLOOKUP(G1453,网银退!C:D,2,FALSE)</f>
        <v>#N/A</v>
      </c>
    </row>
    <row r="1454" spans="1:9" ht="14.25">
      <c r="A1454" t="s">
        <v>10357</v>
      </c>
      <c r="B1454" t="s">
        <v>10354</v>
      </c>
      <c r="C1454" t="s">
        <v>11986</v>
      </c>
      <c r="D1454" t="s">
        <v>11968</v>
      </c>
      <c r="E1454" t="s">
        <v>10359</v>
      </c>
      <c r="F1454" s="15">
        <v>192.5</v>
      </c>
      <c r="G1454" t="str">
        <f t="shared" si="22"/>
        <v>6228484088087730678192.5</v>
      </c>
      <c r="H1454" t="s">
        <v>198</v>
      </c>
      <c r="I1454" t="e">
        <f>VLOOKUP(G1454,网银退!C:D,2,FALSE)</f>
        <v>#N/A</v>
      </c>
    </row>
    <row r="1455" spans="1:9" ht="14.25">
      <c r="A1455" t="s">
        <v>10363</v>
      </c>
      <c r="B1455" t="s">
        <v>10360</v>
      </c>
      <c r="C1455" t="s">
        <v>11986</v>
      </c>
      <c r="D1455" t="s">
        <v>11968</v>
      </c>
      <c r="E1455" t="s">
        <v>10365</v>
      </c>
      <c r="F1455" s="15">
        <v>1889</v>
      </c>
      <c r="G1455" t="str">
        <f t="shared" si="22"/>
        <v>62284808606970231141889</v>
      </c>
      <c r="H1455" t="s">
        <v>198</v>
      </c>
      <c r="I1455" t="e">
        <f>VLOOKUP(G1455,网银退!C:D,2,FALSE)</f>
        <v>#N/A</v>
      </c>
    </row>
    <row r="1456" spans="1:9" ht="14.25">
      <c r="A1456" t="s">
        <v>10369</v>
      </c>
      <c r="B1456" t="s">
        <v>10366</v>
      </c>
      <c r="C1456" t="s">
        <v>11986</v>
      </c>
      <c r="D1456" t="s">
        <v>11968</v>
      </c>
      <c r="E1456" t="s">
        <v>10371</v>
      </c>
      <c r="F1456" s="15">
        <v>5300.45</v>
      </c>
      <c r="G1456" t="str">
        <f t="shared" si="22"/>
        <v>62220224100059303665300.45</v>
      </c>
      <c r="H1456" t="s">
        <v>198</v>
      </c>
      <c r="I1456" t="e">
        <f>VLOOKUP(G1456,网银退!C:D,2,FALSE)</f>
        <v>#N/A</v>
      </c>
    </row>
    <row r="1457" spans="1:9" ht="14.25">
      <c r="A1457" t="s">
        <v>10375</v>
      </c>
      <c r="B1457" t="s">
        <v>10372</v>
      </c>
      <c r="C1457" t="s">
        <v>11986</v>
      </c>
      <c r="D1457" t="s">
        <v>11968</v>
      </c>
      <c r="E1457" t="s">
        <v>10377</v>
      </c>
      <c r="F1457" s="15">
        <v>2334</v>
      </c>
      <c r="G1457" t="str">
        <f t="shared" si="22"/>
        <v>62250811020768052334</v>
      </c>
      <c r="H1457" t="s">
        <v>198</v>
      </c>
      <c r="I1457" t="e">
        <f>VLOOKUP(G1457,网银退!C:D,2,FALSE)</f>
        <v>#N/A</v>
      </c>
    </row>
    <row r="1458" spans="1:9" ht="14.25">
      <c r="A1458" t="s">
        <v>10380</v>
      </c>
      <c r="B1458" t="s">
        <v>10378</v>
      </c>
      <c r="C1458" t="s">
        <v>11986</v>
      </c>
      <c r="D1458" t="s">
        <v>11968</v>
      </c>
      <c r="E1458" t="s">
        <v>10371</v>
      </c>
      <c r="F1458" s="15">
        <v>500</v>
      </c>
      <c r="G1458" t="str">
        <f t="shared" si="22"/>
        <v>6222022410005930366500</v>
      </c>
      <c r="H1458" t="s">
        <v>198</v>
      </c>
      <c r="I1458" t="e">
        <f>VLOOKUP(G1458,网银退!C:D,2,FALSE)</f>
        <v>#N/A</v>
      </c>
    </row>
    <row r="1459" spans="1:9" ht="14.25">
      <c r="A1459" t="s">
        <v>5882</v>
      </c>
      <c r="B1459" t="s">
        <v>5881</v>
      </c>
      <c r="C1459" t="s">
        <v>11986</v>
      </c>
      <c r="D1459" t="s">
        <v>11968</v>
      </c>
      <c r="E1459" t="s">
        <v>5885</v>
      </c>
      <c r="F1459" s="15">
        <v>287.62</v>
      </c>
      <c r="G1459" t="str">
        <f t="shared" si="22"/>
        <v>6228481931088624817287.62</v>
      </c>
      <c r="H1459" t="s">
        <v>215</v>
      </c>
      <c r="I1459" t="str">
        <f>VLOOKUP(G1459,网银退!C:D,2,FALSE)</f>
        <v>20170718</v>
      </c>
    </row>
    <row r="1460" spans="1:9" ht="14.25">
      <c r="A1460" t="s">
        <v>10387</v>
      </c>
      <c r="B1460" t="s">
        <v>10384</v>
      </c>
      <c r="C1460" t="s">
        <v>11986</v>
      </c>
      <c r="D1460" t="s">
        <v>11968</v>
      </c>
      <c r="E1460" t="s">
        <v>10389</v>
      </c>
      <c r="F1460" s="15">
        <v>500</v>
      </c>
      <c r="G1460" t="str">
        <f t="shared" si="22"/>
        <v>4033920037666130500</v>
      </c>
      <c r="H1460" t="s">
        <v>198</v>
      </c>
      <c r="I1460" t="e">
        <f>VLOOKUP(G1460,网银退!C:D,2,FALSE)</f>
        <v>#N/A</v>
      </c>
    </row>
    <row r="1461" spans="1:9" ht="14.25">
      <c r="A1461" t="s">
        <v>5889</v>
      </c>
      <c r="B1461" t="s">
        <v>5888</v>
      </c>
      <c r="C1461" t="s">
        <v>11986</v>
      </c>
      <c r="D1461" t="s">
        <v>11968</v>
      </c>
      <c r="E1461" t="s">
        <v>5892</v>
      </c>
      <c r="F1461" s="15">
        <v>373.95</v>
      </c>
      <c r="G1461" t="str">
        <f t="shared" si="22"/>
        <v>6259980001536653373.95</v>
      </c>
      <c r="H1461" t="s">
        <v>215</v>
      </c>
      <c r="I1461" t="str">
        <f>VLOOKUP(G1461,网银退!C:D,2,FALSE)</f>
        <v>20170718</v>
      </c>
    </row>
    <row r="1462" spans="1:9" ht="14.25">
      <c r="A1462" t="s">
        <v>10395</v>
      </c>
      <c r="B1462" t="s">
        <v>10392</v>
      </c>
      <c r="C1462" t="s">
        <v>11986</v>
      </c>
      <c r="D1462" t="s">
        <v>11968</v>
      </c>
      <c r="E1462" t="s">
        <v>10397</v>
      </c>
      <c r="F1462" s="15">
        <v>91.22</v>
      </c>
      <c r="G1462" t="str">
        <f t="shared" si="22"/>
        <v>621700716000378990591.22</v>
      </c>
      <c r="H1462" t="s">
        <v>198</v>
      </c>
      <c r="I1462" t="e">
        <f>VLOOKUP(G1462,网银退!C:D,2,FALSE)</f>
        <v>#N/A</v>
      </c>
    </row>
    <row r="1463" spans="1:9" ht="14.25">
      <c r="A1463" t="s">
        <v>10401</v>
      </c>
      <c r="B1463" t="s">
        <v>10398</v>
      </c>
      <c r="C1463" t="s">
        <v>11986</v>
      </c>
      <c r="D1463" t="s">
        <v>11968</v>
      </c>
      <c r="E1463" t="s">
        <v>10403</v>
      </c>
      <c r="F1463" s="15">
        <v>500</v>
      </c>
      <c r="G1463" t="str">
        <f t="shared" si="22"/>
        <v>6214838710993124500</v>
      </c>
      <c r="H1463" t="s">
        <v>198</v>
      </c>
      <c r="I1463" t="e">
        <f>VLOOKUP(G1463,网银退!C:D,2,FALSE)</f>
        <v>#N/A</v>
      </c>
    </row>
    <row r="1464" spans="1:9" ht="14.25">
      <c r="A1464" t="s">
        <v>10407</v>
      </c>
      <c r="B1464" t="s">
        <v>10404</v>
      </c>
      <c r="C1464" t="s">
        <v>11986</v>
      </c>
      <c r="D1464" t="s">
        <v>11968</v>
      </c>
      <c r="E1464" t="s">
        <v>10409</v>
      </c>
      <c r="F1464" s="15">
        <v>100</v>
      </c>
      <c r="G1464" t="str">
        <f t="shared" si="22"/>
        <v>6212262502012780774100</v>
      </c>
      <c r="H1464" t="s">
        <v>198</v>
      </c>
      <c r="I1464" t="e">
        <f>VLOOKUP(G1464,网银退!C:D,2,FALSE)</f>
        <v>#N/A</v>
      </c>
    </row>
    <row r="1465" spans="1:9" ht="14.25">
      <c r="A1465" t="s">
        <v>10413</v>
      </c>
      <c r="B1465" t="s">
        <v>10410</v>
      </c>
      <c r="C1465" t="s">
        <v>11986</v>
      </c>
      <c r="D1465" t="s">
        <v>11968</v>
      </c>
      <c r="E1465" t="s">
        <v>10415</v>
      </c>
      <c r="F1465" s="15">
        <v>90.5</v>
      </c>
      <c r="G1465" t="str">
        <f t="shared" si="22"/>
        <v>621483871056298690.5</v>
      </c>
      <c r="H1465" t="s">
        <v>198</v>
      </c>
      <c r="I1465" t="e">
        <f>VLOOKUP(G1465,网银退!C:D,2,FALSE)</f>
        <v>#N/A</v>
      </c>
    </row>
    <row r="1466" spans="1:9" ht="14.25">
      <c r="A1466" t="s">
        <v>10419</v>
      </c>
      <c r="B1466" t="s">
        <v>10416</v>
      </c>
      <c r="C1466" t="s">
        <v>11986</v>
      </c>
      <c r="D1466" t="s">
        <v>11968</v>
      </c>
      <c r="E1466" t="s">
        <v>10421</v>
      </c>
      <c r="F1466" s="15">
        <v>10</v>
      </c>
      <c r="G1466" t="str">
        <f t="shared" si="22"/>
        <v>622252059030754810</v>
      </c>
      <c r="H1466" t="s">
        <v>198</v>
      </c>
      <c r="I1466" t="e">
        <f>VLOOKUP(G1466,网银退!C:D,2,FALSE)</f>
        <v>#N/A</v>
      </c>
    </row>
    <row r="1467" spans="1:9" ht="14.25">
      <c r="A1467" t="s">
        <v>10425</v>
      </c>
      <c r="B1467" t="s">
        <v>10422</v>
      </c>
      <c r="C1467" t="s">
        <v>11986</v>
      </c>
      <c r="D1467" t="s">
        <v>11968</v>
      </c>
      <c r="E1467" t="s">
        <v>10421</v>
      </c>
      <c r="F1467" s="15">
        <v>97</v>
      </c>
      <c r="G1467" t="str">
        <f t="shared" si="22"/>
        <v>622252059030754897</v>
      </c>
      <c r="H1467" t="s">
        <v>198</v>
      </c>
      <c r="I1467" t="e">
        <f>VLOOKUP(G1467,网银退!C:D,2,FALSE)</f>
        <v>#N/A</v>
      </c>
    </row>
    <row r="1468" spans="1:9" ht="14.25">
      <c r="A1468" t="s">
        <v>10430</v>
      </c>
      <c r="B1468" t="s">
        <v>10427</v>
      </c>
      <c r="C1468" t="s">
        <v>11986</v>
      </c>
      <c r="D1468" t="s">
        <v>11968</v>
      </c>
      <c r="E1468" t="s">
        <v>10432</v>
      </c>
      <c r="F1468" s="15">
        <v>147.5</v>
      </c>
      <c r="G1468" t="str">
        <f t="shared" si="22"/>
        <v>6228483866054383667147.5</v>
      </c>
      <c r="H1468" t="s">
        <v>198</v>
      </c>
      <c r="I1468" t="e">
        <f>VLOOKUP(G1468,网银退!C:D,2,FALSE)</f>
        <v>#N/A</v>
      </c>
    </row>
    <row r="1469" spans="1:9" ht="14.25">
      <c r="A1469" t="s">
        <v>10436</v>
      </c>
      <c r="B1469" t="s">
        <v>10433</v>
      </c>
      <c r="C1469" t="s">
        <v>11986</v>
      </c>
      <c r="D1469" t="s">
        <v>11968</v>
      </c>
      <c r="E1469" t="s">
        <v>10438</v>
      </c>
      <c r="F1469" s="15">
        <v>1186.3399999999999</v>
      </c>
      <c r="G1469" t="str">
        <f t="shared" si="22"/>
        <v>62319000000663382331186.34</v>
      </c>
      <c r="H1469" t="s">
        <v>198</v>
      </c>
      <c r="I1469" t="e">
        <f>VLOOKUP(G1469,网银退!C:D,2,FALSE)</f>
        <v>#N/A</v>
      </c>
    </row>
    <row r="1470" spans="1:9" ht="14.25">
      <c r="A1470" t="s">
        <v>10441</v>
      </c>
      <c r="B1470" t="s">
        <v>10439</v>
      </c>
      <c r="C1470" t="s">
        <v>11986</v>
      </c>
      <c r="D1470" t="s">
        <v>11968</v>
      </c>
      <c r="E1470" t="s">
        <v>10443</v>
      </c>
      <c r="F1470" s="15">
        <v>500</v>
      </c>
      <c r="G1470" t="str">
        <f t="shared" si="22"/>
        <v>6228481926211241968500</v>
      </c>
      <c r="H1470" t="s">
        <v>198</v>
      </c>
      <c r="I1470" t="e">
        <f>VLOOKUP(G1470,网银退!C:D,2,FALSE)</f>
        <v>#N/A</v>
      </c>
    </row>
    <row r="1471" spans="1:9" ht="14.25">
      <c r="A1471" t="s">
        <v>5898</v>
      </c>
      <c r="B1471" t="s">
        <v>5897</v>
      </c>
      <c r="C1471" t="s">
        <v>11986</v>
      </c>
      <c r="D1471" t="s">
        <v>11968</v>
      </c>
      <c r="E1471" t="s">
        <v>5901</v>
      </c>
      <c r="F1471" s="15">
        <v>53.4</v>
      </c>
      <c r="G1471" t="str">
        <f t="shared" si="22"/>
        <v>621799730001007542553.4</v>
      </c>
      <c r="H1471" t="s">
        <v>215</v>
      </c>
      <c r="I1471" t="str">
        <f>VLOOKUP(G1471,网银退!C:D,2,FALSE)</f>
        <v>20170718</v>
      </c>
    </row>
    <row r="1472" spans="1:9" ht="14.25">
      <c r="A1472" t="s">
        <v>10447</v>
      </c>
      <c r="B1472" t="s">
        <v>10446</v>
      </c>
      <c r="C1472" t="s">
        <v>11986</v>
      </c>
      <c r="D1472" t="s">
        <v>11968</v>
      </c>
      <c r="E1472" t="s">
        <v>9923</v>
      </c>
      <c r="F1472" s="15">
        <v>462.5</v>
      </c>
      <c r="G1472" t="str">
        <f t="shared" si="22"/>
        <v>6228483868613605374462.5</v>
      </c>
      <c r="H1472" t="s">
        <v>198</v>
      </c>
      <c r="I1472" t="e">
        <f>VLOOKUP(G1472,网银退!C:D,2,FALSE)</f>
        <v>#N/A</v>
      </c>
    </row>
    <row r="1473" spans="1:9" ht="14.25">
      <c r="A1473" t="s">
        <v>5905</v>
      </c>
      <c r="B1473" t="s">
        <v>5904</v>
      </c>
      <c r="C1473" t="s">
        <v>11986</v>
      </c>
      <c r="D1473" t="s">
        <v>11968</v>
      </c>
      <c r="E1473" t="s">
        <v>5908</v>
      </c>
      <c r="F1473" s="15">
        <v>494.5</v>
      </c>
      <c r="G1473" t="str">
        <f t="shared" si="22"/>
        <v>6217003860027620747494.5</v>
      </c>
      <c r="H1473" t="s">
        <v>215</v>
      </c>
      <c r="I1473" t="str">
        <f>VLOOKUP(G1473,网银退!C:D,2,FALSE)</f>
        <v>20170718</v>
      </c>
    </row>
    <row r="1474" spans="1:9" ht="14.25">
      <c r="A1474" t="s">
        <v>10454</v>
      </c>
      <c r="B1474" t="s">
        <v>10451</v>
      </c>
      <c r="C1474" t="s">
        <v>11986</v>
      </c>
      <c r="D1474" t="s">
        <v>11968</v>
      </c>
      <c r="E1474" t="s">
        <v>10456</v>
      </c>
      <c r="F1474" s="15">
        <v>1950</v>
      </c>
      <c r="G1474" t="str">
        <f t="shared" si="22"/>
        <v>62319000001080912611950</v>
      </c>
      <c r="H1474" t="s">
        <v>198</v>
      </c>
      <c r="I1474" t="e">
        <f>VLOOKUP(G1474,网银退!C:D,2,FALSE)</f>
        <v>#N/A</v>
      </c>
    </row>
    <row r="1475" spans="1:9" ht="14.25">
      <c r="A1475" t="s">
        <v>10460</v>
      </c>
      <c r="B1475" t="s">
        <v>10457</v>
      </c>
      <c r="C1475" t="s">
        <v>11986</v>
      </c>
      <c r="D1475" t="s">
        <v>11968</v>
      </c>
      <c r="E1475" t="s">
        <v>10462</v>
      </c>
      <c r="F1475" s="15">
        <v>100</v>
      </c>
      <c r="G1475" t="str">
        <f t="shared" ref="G1475:G1538" si="23">E1475&amp;F1475</f>
        <v>6223690952710453100</v>
      </c>
      <c r="H1475" t="s">
        <v>198</v>
      </c>
      <c r="I1475" t="e">
        <f>VLOOKUP(G1475,网银退!C:D,2,FALSE)</f>
        <v>#N/A</v>
      </c>
    </row>
    <row r="1476" spans="1:9" ht="14.25">
      <c r="A1476" t="s">
        <v>6140</v>
      </c>
      <c r="B1476" t="s">
        <v>6139</v>
      </c>
      <c r="C1476" t="s">
        <v>11986</v>
      </c>
      <c r="D1476" t="s">
        <v>11968</v>
      </c>
      <c r="E1476" t="s">
        <v>6142</v>
      </c>
      <c r="F1476" s="15">
        <v>9000</v>
      </c>
      <c r="G1476" t="str">
        <f t="shared" si="23"/>
        <v>62141573129034475239000</v>
      </c>
      <c r="H1476" t="s">
        <v>215</v>
      </c>
      <c r="I1476" t="str">
        <f>VLOOKUP(G1476,网银退!C:D,2,FALSE)</f>
        <v>20170720</v>
      </c>
    </row>
    <row r="1477" spans="1:9" ht="14.25">
      <c r="A1477" t="s">
        <v>10466</v>
      </c>
      <c r="B1477" t="s">
        <v>10465</v>
      </c>
      <c r="C1477" t="s">
        <v>11986</v>
      </c>
      <c r="D1477" t="s">
        <v>11968</v>
      </c>
      <c r="E1477" t="s">
        <v>8660</v>
      </c>
      <c r="F1477" s="15">
        <v>1400</v>
      </c>
      <c r="G1477" t="str">
        <f t="shared" si="23"/>
        <v>62262302085522711400</v>
      </c>
      <c r="H1477" t="s">
        <v>198</v>
      </c>
      <c r="I1477" t="e">
        <f>VLOOKUP(G1477,网银退!C:D,2,FALSE)</f>
        <v>#N/A</v>
      </c>
    </row>
    <row r="1478" spans="1:9" ht="14.25">
      <c r="A1478" t="s">
        <v>10471</v>
      </c>
      <c r="B1478" t="s">
        <v>10468</v>
      </c>
      <c r="C1478" t="s">
        <v>11986</v>
      </c>
      <c r="D1478" t="s">
        <v>11968</v>
      </c>
      <c r="E1478" t="s">
        <v>10473</v>
      </c>
      <c r="F1478" s="15">
        <v>513.5</v>
      </c>
      <c r="G1478" t="str">
        <f t="shared" si="23"/>
        <v>6231900000076414743513.5</v>
      </c>
      <c r="H1478" t="s">
        <v>198</v>
      </c>
      <c r="I1478" t="e">
        <f>VLOOKUP(G1478,网银退!C:D,2,FALSE)</f>
        <v>#N/A</v>
      </c>
    </row>
    <row r="1479" spans="1:9" ht="14.25">
      <c r="A1479" t="s">
        <v>10477</v>
      </c>
      <c r="B1479" t="s">
        <v>10474</v>
      </c>
      <c r="C1479" t="s">
        <v>11986</v>
      </c>
      <c r="D1479" t="s">
        <v>11968</v>
      </c>
      <c r="E1479" t="s">
        <v>10479</v>
      </c>
      <c r="F1479" s="15">
        <v>388</v>
      </c>
      <c r="G1479" t="str">
        <f t="shared" si="23"/>
        <v>6228483618190093977388</v>
      </c>
      <c r="H1479" t="s">
        <v>198</v>
      </c>
      <c r="I1479" t="e">
        <f>VLOOKUP(G1479,网银退!C:D,2,FALSE)</f>
        <v>#N/A</v>
      </c>
    </row>
    <row r="1480" spans="1:9" ht="14.25">
      <c r="A1480" t="s">
        <v>10483</v>
      </c>
      <c r="B1480" t="s">
        <v>10480</v>
      </c>
      <c r="C1480" t="s">
        <v>11986</v>
      </c>
      <c r="D1480" t="s">
        <v>11968</v>
      </c>
      <c r="E1480" t="s">
        <v>10473</v>
      </c>
      <c r="F1480" s="15">
        <v>101</v>
      </c>
      <c r="G1480" t="str">
        <f t="shared" si="23"/>
        <v>6231900000076414743101</v>
      </c>
      <c r="H1480" t="s">
        <v>198</v>
      </c>
      <c r="I1480" t="e">
        <f>VLOOKUP(G1480,网银退!C:D,2,FALSE)</f>
        <v>#N/A</v>
      </c>
    </row>
    <row r="1481" spans="1:9" ht="14.25">
      <c r="A1481" t="s">
        <v>10488</v>
      </c>
      <c r="B1481" t="s">
        <v>10485</v>
      </c>
      <c r="C1481" t="s">
        <v>11986</v>
      </c>
      <c r="D1481" t="s">
        <v>11968</v>
      </c>
      <c r="E1481" t="s">
        <v>10490</v>
      </c>
      <c r="F1481" s="15">
        <v>54.5</v>
      </c>
      <c r="G1481" t="str">
        <f t="shared" si="23"/>
        <v>621799730001090547254.5</v>
      </c>
      <c r="H1481" t="s">
        <v>198</v>
      </c>
      <c r="I1481" t="e">
        <f>VLOOKUP(G1481,网银退!C:D,2,FALSE)</f>
        <v>#N/A</v>
      </c>
    </row>
    <row r="1482" spans="1:9" ht="14.25">
      <c r="A1482" t="s">
        <v>10494</v>
      </c>
      <c r="B1482" t="s">
        <v>10491</v>
      </c>
      <c r="C1482" t="s">
        <v>11986</v>
      </c>
      <c r="D1482" t="s">
        <v>11968</v>
      </c>
      <c r="E1482" t="s">
        <v>10496</v>
      </c>
      <c r="F1482" s="15">
        <v>12561</v>
      </c>
      <c r="G1482" t="str">
        <f t="shared" si="23"/>
        <v>623190000010673540612561</v>
      </c>
      <c r="H1482" t="s">
        <v>198</v>
      </c>
      <c r="I1482" t="e">
        <f>VLOOKUP(G1482,网银退!C:D,2,FALSE)</f>
        <v>#N/A</v>
      </c>
    </row>
    <row r="1483" spans="1:9" ht="14.25">
      <c r="A1483" t="s">
        <v>10500</v>
      </c>
      <c r="B1483" t="s">
        <v>10497</v>
      </c>
      <c r="C1483" t="s">
        <v>11986</v>
      </c>
      <c r="D1483" t="s">
        <v>11968</v>
      </c>
      <c r="E1483" t="s">
        <v>10502</v>
      </c>
      <c r="F1483" s="15">
        <v>200</v>
      </c>
      <c r="G1483" t="str">
        <f t="shared" si="23"/>
        <v>6223690944718481200</v>
      </c>
      <c r="H1483" t="s">
        <v>198</v>
      </c>
      <c r="I1483" t="e">
        <f>VLOOKUP(G1483,网银退!C:D,2,FALSE)</f>
        <v>#N/A</v>
      </c>
    </row>
    <row r="1484" spans="1:9" ht="14.25">
      <c r="A1484" t="s">
        <v>10506</v>
      </c>
      <c r="B1484" t="s">
        <v>10503</v>
      </c>
      <c r="C1484" t="s">
        <v>11986</v>
      </c>
      <c r="D1484" t="s">
        <v>11968</v>
      </c>
      <c r="E1484" t="s">
        <v>10508</v>
      </c>
      <c r="F1484" s="15">
        <v>8500</v>
      </c>
      <c r="G1484" t="str">
        <f t="shared" si="23"/>
        <v>51871870088955098500</v>
      </c>
      <c r="H1484" t="s">
        <v>198</v>
      </c>
      <c r="I1484" t="e">
        <f>VLOOKUP(G1484,网银退!C:D,2,FALSE)</f>
        <v>#N/A</v>
      </c>
    </row>
    <row r="1485" spans="1:9" ht="14.25">
      <c r="A1485" t="s">
        <v>5918</v>
      </c>
      <c r="B1485" t="s">
        <v>5917</v>
      </c>
      <c r="C1485" t="s">
        <v>11986</v>
      </c>
      <c r="D1485" t="s">
        <v>11968</v>
      </c>
      <c r="E1485" t="s">
        <v>5921</v>
      </c>
      <c r="F1485" s="15">
        <v>300</v>
      </c>
      <c r="G1485" t="str">
        <f t="shared" si="23"/>
        <v>6228370135467215300</v>
      </c>
      <c r="H1485" t="s">
        <v>215</v>
      </c>
      <c r="I1485" t="str">
        <f>VLOOKUP(G1485,网银退!C:D,2,FALSE)</f>
        <v>20170718</v>
      </c>
    </row>
    <row r="1486" spans="1:9" ht="14.25">
      <c r="A1486" t="s">
        <v>10512</v>
      </c>
      <c r="B1486" t="s">
        <v>10511</v>
      </c>
      <c r="C1486" t="s">
        <v>11986</v>
      </c>
      <c r="D1486" t="s">
        <v>11968</v>
      </c>
      <c r="E1486" t="s">
        <v>10456</v>
      </c>
      <c r="F1486" s="15">
        <v>6747</v>
      </c>
      <c r="G1486" t="str">
        <f t="shared" si="23"/>
        <v>62319000001080912616747</v>
      </c>
      <c r="H1486" t="s">
        <v>198</v>
      </c>
      <c r="I1486" t="e">
        <f>VLOOKUP(G1486,网银退!C:D,2,FALSE)</f>
        <v>#N/A</v>
      </c>
    </row>
    <row r="1487" spans="1:9" ht="14.25">
      <c r="A1487" t="s">
        <v>10517</v>
      </c>
      <c r="B1487" t="s">
        <v>10514</v>
      </c>
      <c r="C1487" t="s">
        <v>11986</v>
      </c>
      <c r="D1487" t="s">
        <v>11968</v>
      </c>
      <c r="E1487" t="s">
        <v>10519</v>
      </c>
      <c r="F1487" s="15">
        <v>295.5</v>
      </c>
      <c r="G1487" t="str">
        <f t="shared" si="23"/>
        <v>6217790001080837228295.5</v>
      </c>
      <c r="H1487" t="s">
        <v>198</v>
      </c>
      <c r="I1487" t="e">
        <f>VLOOKUP(G1487,网银退!C:D,2,FALSE)</f>
        <v>#N/A</v>
      </c>
    </row>
    <row r="1488" spans="1:9" ht="14.25">
      <c r="A1488" t="s">
        <v>10523</v>
      </c>
      <c r="B1488" t="s">
        <v>10520</v>
      </c>
      <c r="C1488" t="s">
        <v>11986</v>
      </c>
      <c r="D1488" t="s">
        <v>11968</v>
      </c>
      <c r="E1488" t="s">
        <v>10525</v>
      </c>
      <c r="F1488" s="15">
        <v>500</v>
      </c>
      <c r="G1488" t="str">
        <f t="shared" si="23"/>
        <v>6223691625717826500</v>
      </c>
      <c r="H1488" t="s">
        <v>198</v>
      </c>
      <c r="I1488" t="e">
        <f>VLOOKUP(G1488,网银退!C:D,2,FALSE)</f>
        <v>#N/A</v>
      </c>
    </row>
    <row r="1489" spans="1:9" ht="14.25">
      <c r="A1489" t="s">
        <v>6101</v>
      </c>
      <c r="B1489" t="s">
        <v>6100</v>
      </c>
      <c r="C1489" t="s">
        <v>11986</v>
      </c>
      <c r="D1489" t="s">
        <v>11968</v>
      </c>
      <c r="E1489" t="s">
        <v>6104</v>
      </c>
      <c r="F1489" s="15">
        <v>307.5</v>
      </c>
      <c r="G1489" t="str">
        <f t="shared" si="23"/>
        <v>6228930001017578026307.5</v>
      </c>
      <c r="H1489" t="s">
        <v>215</v>
      </c>
      <c r="I1489" t="str">
        <f>VLOOKUP(G1489,网银退!C:D,2,FALSE)</f>
        <v>20170720</v>
      </c>
    </row>
    <row r="1490" spans="1:9" ht="14.25">
      <c r="A1490" t="s">
        <v>10531</v>
      </c>
      <c r="B1490" t="s">
        <v>10528</v>
      </c>
      <c r="C1490" t="s">
        <v>11986</v>
      </c>
      <c r="D1490" t="s">
        <v>11968</v>
      </c>
      <c r="E1490" t="s">
        <v>10533</v>
      </c>
      <c r="F1490" s="15">
        <v>6.78</v>
      </c>
      <c r="G1490" t="str">
        <f t="shared" si="23"/>
        <v>62319000001288251026.78</v>
      </c>
      <c r="H1490" t="s">
        <v>198</v>
      </c>
      <c r="I1490" t="e">
        <f>VLOOKUP(G1490,网银退!C:D,2,FALSE)</f>
        <v>#N/A</v>
      </c>
    </row>
    <row r="1491" spans="1:9" ht="14.25">
      <c r="A1491" t="s">
        <v>10537</v>
      </c>
      <c r="B1491" t="s">
        <v>10534</v>
      </c>
      <c r="C1491" t="s">
        <v>11986</v>
      </c>
      <c r="D1491" t="s">
        <v>11968</v>
      </c>
      <c r="E1491" t="s">
        <v>6104</v>
      </c>
      <c r="F1491" s="15">
        <v>792.5</v>
      </c>
      <c r="G1491" t="str">
        <f t="shared" si="23"/>
        <v>6228930001017578026792.5</v>
      </c>
      <c r="H1491" t="s">
        <v>198</v>
      </c>
      <c r="I1491" t="e">
        <f>VLOOKUP(G1491,网银退!C:D,2,FALSE)</f>
        <v>#N/A</v>
      </c>
    </row>
    <row r="1492" spans="1:9" ht="14.25">
      <c r="A1492" t="s">
        <v>10542</v>
      </c>
      <c r="B1492" t="s">
        <v>10539</v>
      </c>
      <c r="C1492" t="s">
        <v>11986</v>
      </c>
      <c r="D1492" t="s">
        <v>11968</v>
      </c>
      <c r="E1492" t="s">
        <v>10544</v>
      </c>
      <c r="F1492" s="15">
        <v>9901.7199999999993</v>
      </c>
      <c r="G1492" t="str">
        <f t="shared" si="23"/>
        <v>62270039202003686029901.72</v>
      </c>
      <c r="H1492" t="s">
        <v>198</v>
      </c>
      <c r="I1492" t="e">
        <f>VLOOKUP(G1492,网银退!C:D,2,FALSE)</f>
        <v>#N/A</v>
      </c>
    </row>
    <row r="1493" spans="1:9" ht="14.25">
      <c r="A1493" t="s">
        <v>5982</v>
      </c>
      <c r="B1493" t="s">
        <v>5981</v>
      </c>
      <c r="C1493" t="s">
        <v>11986</v>
      </c>
      <c r="D1493" t="s">
        <v>11968</v>
      </c>
      <c r="E1493" t="s">
        <v>5812</v>
      </c>
      <c r="F1493" s="15">
        <v>15.48</v>
      </c>
      <c r="G1493" t="str">
        <f t="shared" si="23"/>
        <v>622208241000207179915.48</v>
      </c>
      <c r="H1493" t="s">
        <v>215</v>
      </c>
      <c r="I1493" t="str">
        <f>VLOOKUP(G1493,网银退!C:D,2,FALSE)</f>
        <v>20170718</v>
      </c>
    </row>
    <row r="1494" spans="1:9" ht="14.25">
      <c r="A1494" t="s">
        <v>10549</v>
      </c>
      <c r="B1494" t="s">
        <v>10546</v>
      </c>
      <c r="C1494" t="s">
        <v>11986</v>
      </c>
      <c r="D1494" t="s">
        <v>11968</v>
      </c>
      <c r="E1494" t="s">
        <v>10551</v>
      </c>
      <c r="F1494" s="15">
        <v>500</v>
      </c>
      <c r="G1494" t="str">
        <f t="shared" si="23"/>
        <v>4563512700114262602500</v>
      </c>
      <c r="H1494" t="s">
        <v>198</v>
      </c>
      <c r="I1494" t="e">
        <f>VLOOKUP(G1494,网银退!C:D,2,FALSE)</f>
        <v>#N/A</v>
      </c>
    </row>
    <row r="1495" spans="1:9" ht="14.25">
      <c r="A1495" t="s">
        <v>5976</v>
      </c>
      <c r="B1495" t="s">
        <v>5975</v>
      </c>
      <c r="C1495" t="s">
        <v>11986</v>
      </c>
      <c r="D1495" t="s">
        <v>11968</v>
      </c>
      <c r="E1495" t="s">
        <v>5812</v>
      </c>
      <c r="F1495" s="15">
        <v>9</v>
      </c>
      <c r="G1495" t="str">
        <f t="shared" si="23"/>
        <v>62220824100020717999</v>
      </c>
      <c r="H1495" t="s">
        <v>215</v>
      </c>
      <c r="I1495" t="str">
        <f>VLOOKUP(G1495,网银退!C:D,2,FALSE)</f>
        <v>20170719</v>
      </c>
    </row>
    <row r="1496" spans="1:9" ht="14.25">
      <c r="A1496" t="s">
        <v>10557</v>
      </c>
      <c r="B1496" t="s">
        <v>10555</v>
      </c>
      <c r="C1496" t="s">
        <v>11986</v>
      </c>
      <c r="D1496" t="s">
        <v>11968</v>
      </c>
      <c r="E1496" t="s">
        <v>10559</v>
      </c>
      <c r="F1496" s="15">
        <v>107.5</v>
      </c>
      <c r="G1496" t="str">
        <f t="shared" si="23"/>
        <v>6228481938599386570107.5</v>
      </c>
      <c r="H1496" t="s">
        <v>198</v>
      </c>
      <c r="I1496" t="e">
        <f>VLOOKUP(G1496,网银退!C:D,2,FALSE)</f>
        <v>#N/A</v>
      </c>
    </row>
    <row r="1497" spans="1:9" ht="14.25">
      <c r="A1497" t="s">
        <v>10563</v>
      </c>
      <c r="B1497" t="s">
        <v>10560</v>
      </c>
      <c r="C1497" t="s">
        <v>11986</v>
      </c>
      <c r="D1497" t="s">
        <v>11968</v>
      </c>
      <c r="E1497" t="s">
        <v>10565</v>
      </c>
      <c r="F1497" s="15">
        <v>11.72</v>
      </c>
      <c r="G1497" t="str">
        <f t="shared" si="23"/>
        <v>622576877100407211.72</v>
      </c>
      <c r="H1497" t="s">
        <v>198</v>
      </c>
      <c r="I1497" t="e">
        <f>VLOOKUP(G1497,网银退!C:D,2,FALSE)</f>
        <v>#N/A</v>
      </c>
    </row>
    <row r="1498" spans="1:9" ht="14.25">
      <c r="A1498" t="s">
        <v>10567</v>
      </c>
      <c r="B1498" t="s">
        <v>10566</v>
      </c>
      <c r="C1498" t="s">
        <v>11986</v>
      </c>
      <c r="D1498" t="s">
        <v>11968</v>
      </c>
      <c r="E1498" t="s">
        <v>7545</v>
      </c>
      <c r="F1498" s="15">
        <v>296</v>
      </c>
      <c r="G1498" t="str">
        <f t="shared" si="23"/>
        <v>6221807300000113717296</v>
      </c>
      <c r="H1498" t="s">
        <v>198</v>
      </c>
      <c r="I1498" t="e">
        <f>VLOOKUP(G1498,网银退!C:D,2,FALSE)</f>
        <v>#N/A</v>
      </c>
    </row>
    <row r="1499" spans="1:9" ht="14.25">
      <c r="A1499" t="s">
        <v>10571</v>
      </c>
      <c r="B1499" t="s">
        <v>10569</v>
      </c>
      <c r="C1499" t="s">
        <v>11986</v>
      </c>
      <c r="D1499" t="s">
        <v>11968</v>
      </c>
      <c r="E1499" t="s">
        <v>10573</v>
      </c>
      <c r="F1499" s="15">
        <v>597</v>
      </c>
      <c r="G1499" t="str">
        <f t="shared" si="23"/>
        <v>6231900000133274668597</v>
      </c>
      <c r="H1499" t="s">
        <v>198</v>
      </c>
      <c r="I1499" t="e">
        <f>VLOOKUP(G1499,网银退!C:D,2,FALSE)</f>
        <v>#N/A</v>
      </c>
    </row>
    <row r="1500" spans="1:9" ht="14.25">
      <c r="A1500" t="s">
        <v>10577</v>
      </c>
      <c r="B1500" t="s">
        <v>10574</v>
      </c>
      <c r="C1500" t="s">
        <v>11986</v>
      </c>
      <c r="D1500" t="s">
        <v>11968</v>
      </c>
      <c r="E1500" t="s">
        <v>10579</v>
      </c>
      <c r="F1500" s="15">
        <v>200</v>
      </c>
      <c r="G1500" t="str">
        <f t="shared" si="23"/>
        <v>6225750030325092200</v>
      </c>
      <c r="H1500" t="s">
        <v>198</v>
      </c>
      <c r="I1500" t="e">
        <f>VLOOKUP(G1500,网银退!C:D,2,FALSE)</f>
        <v>#N/A</v>
      </c>
    </row>
    <row r="1501" spans="1:9" ht="14.25">
      <c r="A1501" t="s">
        <v>5925</v>
      </c>
      <c r="B1501" t="s">
        <v>5924</v>
      </c>
      <c r="C1501" t="s">
        <v>11986</v>
      </c>
      <c r="D1501" t="s">
        <v>11968</v>
      </c>
      <c r="E1501" t="s">
        <v>5928</v>
      </c>
      <c r="F1501" s="15">
        <v>19.5</v>
      </c>
      <c r="G1501" t="str">
        <f t="shared" si="23"/>
        <v>622845193002182231019.5</v>
      </c>
      <c r="H1501" t="s">
        <v>215</v>
      </c>
      <c r="I1501" t="str">
        <f>VLOOKUP(G1501,网银退!C:D,2,FALSE)</f>
        <v>20170718</v>
      </c>
    </row>
    <row r="1502" spans="1:9" ht="14.25">
      <c r="A1502" t="s">
        <v>10583</v>
      </c>
      <c r="B1502" t="s">
        <v>10582</v>
      </c>
      <c r="C1502" t="s">
        <v>11986</v>
      </c>
      <c r="D1502" t="s">
        <v>11968</v>
      </c>
      <c r="E1502" t="s">
        <v>2950</v>
      </c>
      <c r="F1502" s="15">
        <v>64.72</v>
      </c>
      <c r="G1502" t="str">
        <f t="shared" si="23"/>
        <v>622168291513604364.72</v>
      </c>
      <c r="H1502" t="s">
        <v>198</v>
      </c>
      <c r="I1502" t="e">
        <f>VLOOKUP(G1502,网银退!C:D,2,FALSE)</f>
        <v>#N/A</v>
      </c>
    </row>
    <row r="1503" spans="1:9" ht="14.25">
      <c r="A1503" t="s">
        <v>10588</v>
      </c>
      <c r="B1503" t="s">
        <v>10585</v>
      </c>
      <c r="C1503" t="s">
        <v>11986</v>
      </c>
      <c r="D1503" t="s">
        <v>11968</v>
      </c>
      <c r="E1503" t="s">
        <v>10590</v>
      </c>
      <c r="F1503" s="15">
        <v>100</v>
      </c>
      <c r="G1503" t="str">
        <f t="shared" si="23"/>
        <v>6214858711632935100</v>
      </c>
      <c r="H1503" t="s">
        <v>198</v>
      </c>
      <c r="I1503" t="e">
        <f>VLOOKUP(G1503,网银退!C:D,2,FALSE)</f>
        <v>#N/A</v>
      </c>
    </row>
    <row r="1504" spans="1:9" ht="14.25">
      <c r="A1504" t="s">
        <v>10594</v>
      </c>
      <c r="B1504" t="s">
        <v>10591</v>
      </c>
      <c r="C1504" t="s">
        <v>11986</v>
      </c>
      <c r="D1504" t="s">
        <v>11968</v>
      </c>
      <c r="E1504" t="s">
        <v>10596</v>
      </c>
      <c r="F1504" s="15">
        <v>214.47</v>
      </c>
      <c r="G1504" t="str">
        <f t="shared" si="23"/>
        <v>6214600180013181859214.47</v>
      </c>
      <c r="H1504" t="s">
        <v>198</v>
      </c>
      <c r="I1504" t="e">
        <f>VLOOKUP(G1504,网银退!C:D,2,FALSE)</f>
        <v>#N/A</v>
      </c>
    </row>
    <row r="1505" spans="1:9" ht="14.25">
      <c r="A1505" t="s">
        <v>10600</v>
      </c>
      <c r="B1505" t="s">
        <v>10597</v>
      </c>
      <c r="C1505" t="s">
        <v>11986</v>
      </c>
      <c r="D1505" t="s">
        <v>11968</v>
      </c>
      <c r="E1505" t="s">
        <v>10602</v>
      </c>
      <c r="F1505" s="15">
        <v>28.3</v>
      </c>
      <c r="G1505" t="str">
        <f t="shared" si="23"/>
        <v>622848086850834137728.3</v>
      </c>
      <c r="H1505" t="s">
        <v>198</v>
      </c>
      <c r="I1505" t="e">
        <f>VLOOKUP(G1505,网银退!C:D,2,FALSE)</f>
        <v>#N/A</v>
      </c>
    </row>
    <row r="1506" spans="1:9" ht="14.25">
      <c r="A1506" t="s">
        <v>10606</v>
      </c>
      <c r="B1506" t="s">
        <v>10603</v>
      </c>
      <c r="C1506" t="s">
        <v>11986</v>
      </c>
      <c r="D1506" t="s">
        <v>11968</v>
      </c>
      <c r="E1506" t="s">
        <v>10608</v>
      </c>
      <c r="F1506" s="15">
        <v>470.72</v>
      </c>
      <c r="G1506" t="str">
        <f t="shared" si="23"/>
        <v>6228483861104728110470.72</v>
      </c>
      <c r="H1506" t="s">
        <v>198</v>
      </c>
      <c r="I1506" t="e">
        <f>VLOOKUP(G1506,网银退!C:D,2,FALSE)</f>
        <v>#N/A</v>
      </c>
    </row>
    <row r="1507" spans="1:9" ht="14.25">
      <c r="A1507" t="s">
        <v>10612</v>
      </c>
      <c r="B1507" t="s">
        <v>10609</v>
      </c>
      <c r="C1507" t="s">
        <v>11986</v>
      </c>
      <c r="D1507" t="s">
        <v>11968</v>
      </c>
      <c r="E1507" t="s">
        <v>10614</v>
      </c>
      <c r="F1507" s="15">
        <v>385</v>
      </c>
      <c r="G1507" t="str">
        <f t="shared" si="23"/>
        <v>6231900000015004712385</v>
      </c>
      <c r="H1507" t="s">
        <v>198</v>
      </c>
      <c r="I1507" t="e">
        <f>VLOOKUP(G1507,网银退!C:D,2,FALSE)</f>
        <v>#N/A</v>
      </c>
    </row>
    <row r="1508" spans="1:9" ht="14.25">
      <c r="A1508" t="s">
        <v>10618</v>
      </c>
      <c r="B1508" t="s">
        <v>10615</v>
      </c>
      <c r="C1508" t="s">
        <v>11986</v>
      </c>
      <c r="D1508" t="s">
        <v>11968</v>
      </c>
      <c r="E1508" t="s">
        <v>10620</v>
      </c>
      <c r="F1508" s="15">
        <v>319.5</v>
      </c>
      <c r="G1508" t="str">
        <f t="shared" si="23"/>
        <v>6217232410000406749319.5</v>
      </c>
      <c r="H1508" t="s">
        <v>198</v>
      </c>
      <c r="I1508" t="e">
        <f>VLOOKUP(G1508,网银退!C:D,2,FALSE)</f>
        <v>#N/A</v>
      </c>
    </row>
    <row r="1509" spans="1:9" ht="14.25">
      <c r="A1509" t="s">
        <v>10624</v>
      </c>
      <c r="B1509" t="s">
        <v>10621</v>
      </c>
      <c r="C1509" t="s">
        <v>11986</v>
      </c>
      <c r="D1509" t="s">
        <v>11968</v>
      </c>
      <c r="E1509" t="s">
        <v>10626</v>
      </c>
      <c r="F1509" s="15">
        <v>12.67</v>
      </c>
      <c r="G1509" t="str">
        <f t="shared" si="23"/>
        <v>622700388025016665412.67</v>
      </c>
      <c r="H1509" t="s">
        <v>198</v>
      </c>
      <c r="I1509" t="e">
        <f>VLOOKUP(G1509,网银退!C:D,2,FALSE)</f>
        <v>#N/A</v>
      </c>
    </row>
    <row r="1510" spans="1:9" ht="14.25">
      <c r="A1510" t="s">
        <v>10630</v>
      </c>
      <c r="B1510" t="s">
        <v>10627</v>
      </c>
      <c r="C1510" t="s">
        <v>11986</v>
      </c>
      <c r="D1510" t="s">
        <v>11968</v>
      </c>
      <c r="E1510" t="s">
        <v>10632</v>
      </c>
      <c r="F1510" s="15">
        <v>629.35</v>
      </c>
      <c r="G1510" t="str">
        <f t="shared" si="23"/>
        <v>6236683860005185223629.35</v>
      </c>
      <c r="H1510" t="s">
        <v>198</v>
      </c>
      <c r="I1510" t="e">
        <f>VLOOKUP(G1510,网银退!C:D,2,FALSE)</f>
        <v>#N/A</v>
      </c>
    </row>
    <row r="1511" spans="1:9" ht="14.25">
      <c r="A1511" t="s">
        <v>10636</v>
      </c>
      <c r="B1511" t="s">
        <v>10633</v>
      </c>
      <c r="C1511" t="s">
        <v>11986</v>
      </c>
      <c r="D1511" t="s">
        <v>11968</v>
      </c>
      <c r="E1511" t="s">
        <v>10638</v>
      </c>
      <c r="F1511" s="15">
        <v>11412.76</v>
      </c>
      <c r="G1511" t="str">
        <f t="shared" si="23"/>
        <v>622848289603700866011412.76</v>
      </c>
      <c r="H1511" t="s">
        <v>198</v>
      </c>
      <c r="I1511" t="e">
        <f>VLOOKUP(G1511,网银退!C:D,2,FALSE)</f>
        <v>#N/A</v>
      </c>
    </row>
    <row r="1512" spans="1:9" ht="14.25">
      <c r="A1512" t="s">
        <v>10642</v>
      </c>
      <c r="B1512" t="s">
        <v>10639</v>
      </c>
      <c r="C1512" t="s">
        <v>11986</v>
      </c>
      <c r="D1512" t="s">
        <v>11968</v>
      </c>
      <c r="E1512" t="s">
        <v>10644</v>
      </c>
      <c r="F1512" s="15">
        <v>400</v>
      </c>
      <c r="G1512" t="str">
        <f t="shared" si="23"/>
        <v>6223690875885994400</v>
      </c>
      <c r="H1512" t="s">
        <v>198</v>
      </c>
      <c r="I1512" t="e">
        <f>VLOOKUP(G1512,网银退!C:D,2,FALSE)</f>
        <v>#N/A</v>
      </c>
    </row>
    <row r="1513" spans="1:9" ht="14.25">
      <c r="A1513" t="s">
        <v>10648</v>
      </c>
      <c r="B1513" t="s">
        <v>10645</v>
      </c>
      <c r="C1513" t="s">
        <v>11986</v>
      </c>
      <c r="D1513" t="s">
        <v>11968</v>
      </c>
      <c r="E1513" t="s">
        <v>10650</v>
      </c>
      <c r="F1513" s="15">
        <v>44.5</v>
      </c>
      <c r="G1513" t="str">
        <f t="shared" si="23"/>
        <v>622845119000744461944.5</v>
      </c>
      <c r="H1513" t="s">
        <v>198</v>
      </c>
      <c r="I1513" t="e">
        <f>VLOOKUP(G1513,网银退!C:D,2,FALSE)</f>
        <v>#N/A</v>
      </c>
    </row>
    <row r="1514" spans="1:9" ht="14.25">
      <c r="A1514" t="s">
        <v>10654</v>
      </c>
      <c r="B1514" t="s">
        <v>10651</v>
      </c>
      <c r="C1514" t="s">
        <v>11986</v>
      </c>
      <c r="D1514" t="s">
        <v>11968</v>
      </c>
      <c r="E1514" t="s">
        <v>10656</v>
      </c>
      <c r="F1514" s="15">
        <v>194.5</v>
      </c>
      <c r="G1514" t="str">
        <f t="shared" si="23"/>
        <v>6217003910004121332194.5</v>
      </c>
      <c r="H1514" t="s">
        <v>198</v>
      </c>
      <c r="I1514" t="e">
        <f>VLOOKUP(G1514,网银退!C:D,2,FALSE)</f>
        <v>#N/A</v>
      </c>
    </row>
    <row r="1515" spans="1:9" ht="14.25">
      <c r="A1515" t="s">
        <v>10658</v>
      </c>
      <c r="B1515" t="s">
        <v>10657</v>
      </c>
      <c r="C1515" t="s">
        <v>11988</v>
      </c>
      <c r="D1515" t="s">
        <v>11968</v>
      </c>
      <c r="E1515" t="s">
        <v>5928</v>
      </c>
      <c r="F1515" s="15">
        <v>19.5</v>
      </c>
      <c r="G1515" t="str">
        <f t="shared" si="23"/>
        <v>622845193002182231019.5</v>
      </c>
      <c r="H1515" t="s">
        <v>198</v>
      </c>
    </row>
    <row r="1516" spans="1:9" ht="14.25">
      <c r="A1516" t="s">
        <v>5933</v>
      </c>
      <c r="B1516" t="s">
        <v>5932</v>
      </c>
      <c r="C1516" t="s">
        <v>11988</v>
      </c>
      <c r="D1516" t="s">
        <v>11968</v>
      </c>
      <c r="E1516" t="s">
        <v>5851</v>
      </c>
      <c r="F1516" s="15">
        <v>188.5</v>
      </c>
      <c r="G1516" t="str">
        <f t="shared" si="23"/>
        <v>6228360063291729188.5</v>
      </c>
      <c r="H1516" t="s">
        <v>215</v>
      </c>
      <c r="I1516" t="str">
        <f>VLOOKUP(G1516,网银退!C:D,2,FALSE)</f>
        <v>20170719</v>
      </c>
    </row>
    <row r="1517" spans="1:9" ht="14.25">
      <c r="A1517" t="s">
        <v>10664</v>
      </c>
      <c r="B1517" t="s">
        <v>10661</v>
      </c>
      <c r="C1517" t="s">
        <v>11988</v>
      </c>
      <c r="D1517" t="s">
        <v>11968</v>
      </c>
      <c r="E1517" t="s">
        <v>10666</v>
      </c>
      <c r="F1517" s="15">
        <v>213.27</v>
      </c>
      <c r="G1517" t="str">
        <f t="shared" si="23"/>
        <v>6215582502000581495213.27</v>
      </c>
      <c r="H1517" t="s">
        <v>198</v>
      </c>
      <c r="I1517" t="e">
        <f>VLOOKUP(G1517,网银退!C:D,2,FALSE)</f>
        <v>#N/A</v>
      </c>
    </row>
    <row r="1518" spans="1:9" ht="14.25">
      <c r="A1518" t="s">
        <v>10670</v>
      </c>
      <c r="B1518" t="s">
        <v>10667</v>
      </c>
      <c r="C1518" t="s">
        <v>11988</v>
      </c>
      <c r="D1518" t="s">
        <v>11968</v>
      </c>
      <c r="E1518" t="s">
        <v>10672</v>
      </c>
      <c r="F1518" s="15">
        <v>10</v>
      </c>
      <c r="G1518" t="str">
        <f t="shared" si="23"/>
        <v>621723240900053171210</v>
      </c>
      <c r="H1518" t="s">
        <v>198</v>
      </c>
      <c r="I1518" t="e">
        <f>VLOOKUP(G1518,网银退!C:D,2,FALSE)</f>
        <v>#N/A</v>
      </c>
    </row>
    <row r="1519" spans="1:9" ht="14.25">
      <c r="A1519" t="s">
        <v>5938</v>
      </c>
      <c r="B1519" t="s">
        <v>5937</v>
      </c>
      <c r="C1519" t="s">
        <v>11988</v>
      </c>
      <c r="D1519" t="s">
        <v>11968</v>
      </c>
      <c r="E1519" t="s">
        <v>5941</v>
      </c>
      <c r="F1519" s="15">
        <v>842.09</v>
      </c>
      <c r="G1519" t="str">
        <f t="shared" si="23"/>
        <v>6259980028096574842.09</v>
      </c>
      <c r="H1519" t="s">
        <v>215</v>
      </c>
      <c r="I1519" t="str">
        <f>VLOOKUP(G1519,网银退!C:D,2,FALSE)</f>
        <v>20170719</v>
      </c>
    </row>
    <row r="1520" spans="1:9" ht="14.25">
      <c r="A1520" t="s">
        <v>10678</v>
      </c>
      <c r="B1520" t="s">
        <v>10675</v>
      </c>
      <c r="C1520" t="s">
        <v>11988</v>
      </c>
      <c r="D1520" t="s">
        <v>11968</v>
      </c>
      <c r="E1520" t="s">
        <v>10680</v>
      </c>
      <c r="F1520" s="15">
        <v>10</v>
      </c>
      <c r="G1520" t="str">
        <f t="shared" si="23"/>
        <v>622845386601036016910</v>
      </c>
      <c r="H1520" t="s">
        <v>198</v>
      </c>
      <c r="I1520" t="e">
        <f>VLOOKUP(G1520,网银退!C:D,2,FALSE)</f>
        <v>#N/A</v>
      </c>
    </row>
    <row r="1521" spans="1:9" ht="14.25">
      <c r="A1521" t="s">
        <v>10684</v>
      </c>
      <c r="B1521" t="s">
        <v>10681</v>
      </c>
      <c r="C1521" t="s">
        <v>11988</v>
      </c>
      <c r="D1521" t="s">
        <v>11968</v>
      </c>
      <c r="E1521" t="s">
        <v>10680</v>
      </c>
      <c r="F1521" s="15">
        <v>4.5</v>
      </c>
      <c r="G1521" t="str">
        <f t="shared" si="23"/>
        <v>62284538660103601694.5</v>
      </c>
      <c r="H1521" t="s">
        <v>198</v>
      </c>
      <c r="I1521" t="e">
        <f>VLOOKUP(G1521,网银退!C:D,2,FALSE)</f>
        <v>#N/A</v>
      </c>
    </row>
    <row r="1522" spans="1:9" ht="14.25">
      <c r="A1522" t="s">
        <v>10689</v>
      </c>
      <c r="B1522" t="s">
        <v>10686</v>
      </c>
      <c r="C1522" t="s">
        <v>11988</v>
      </c>
      <c r="D1522" t="s">
        <v>11968</v>
      </c>
      <c r="E1522" t="s">
        <v>10691</v>
      </c>
      <c r="F1522" s="15">
        <v>2004</v>
      </c>
      <c r="G1522" t="str">
        <f t="shared" si="23"/>
        <v>62284841461269169612004</v>
      </c>
      <c r="H1522" t="s">
        <v>198</v>
      </c>
      <c r="I1522" t="e">
        <f>VLOOKUP(G1522,网银退!C:D,2,FALSE)</f>
        <v>#N/A</v>
      </c>
    </row>
    <row r="1523" spans="1:9" ht="14.25">
      <c r="A1523" t="s">
        <v>5945</v>
      </c>
      <c r="B1523" t="s">
        <v>5944</v>
      </c>
      <c r="C1523" t="s">
        <v>11988</v>
      </c>
      <c r="D1523" t="s">
        <v>11968</v>
      </c>
      <c r="E1523" t="s">
        <v>5851</v>
      </c>
      <c r="F1523" s="15">
        <v>300</v>
      </c>
      <c r="G1523" t="str">
        <f t="shared" si="23"/>
        <v>6228360063291729300</v>
      </c>
      <c r="H1523" t="s">
        <v>215</v>
      </c>
      <c r="I1523" t="str">
        <f>VLOOKUP(G1523,网银退!C:D,2,FALSE)</f>
        <v>20170719</v>
      </c>
    </row>
    <row r="1524" spans="1:9" ht="14.25">
      <c r="A1524" t="s">
        <v>5950</v>
      </c>
      <c r="B1524" t="s">
        <v>5949</v>
      </c>
      <c r="C1524" t="s">
        <v>11988</v>
      </c>
      <c r="D1524" t="s">
        <v>11968</v>
      </c>
      <c r="E1524" t="s">
        <v>5851</v>
      </c>
      <c r="F1524" s="15">
        <v>200</v>
      </c>
      <c r="G1524" t="str">
        <f t="shared" si="23"/>
        <v>6228360063291729200</v>
      </c>
      <c r="H1524" t="s">
        <v>215</v>
      </c>
      <c r="I1524" t="str">
        <f>VLOOKUP(G1524,网银退!C:D,2,FALSE)</f>
        <v>20170719</v>
      </c>
    </row>
    <row r="1525" spans="1:9" ht="14.25">
      <c r="A1525" t="s">
        <v>10699</v>
      </c>
      <c r="B1525" t="s">
        <v>10696</v>
      </c>
      <c r="C1525" t="s">
        <v>11988</v>
      </c>
      <c r="D1525" t="s">
        <v>11968</v>
      </c>
      <c r="E1525" t="s">
        <v>10701</v>
      </c>
      <c r="F1525" s="15">
        <v>990</v>
      </c>
      <c r="G1525" t="str">
        <f t="shared" si="23"/>
        <v>6212262502022430089990</v>
      </c>
      <c r="H1525" t="s">
        <v>198</v>
      </c>
      <c r="I1525" t="e">
        <f>VLOOKUP(G1525,网银退!C:D,2,FALSE)</f>
        <v>#N/A</v>
      </c>
    </row>
    <row r="1526" spans="1:9" ht="14.25">
      <c r="A1526" t="s">
        <v>10705</v>
      </c>
      <c r="B1526" t="s">
        <v>10702</v>
      </c>
      <c r="C1526" t="s">
        <v>11988</v>
      </c>
      <c r="D1526" t="s">
        <v>11968</v>
      </c>
      <c r="E1526" t="s">
        <v>10707</v>
      </c>
      <c r="F1526" s="15">
        <v>100</v>
      </c>
      <c r="G1526" t="str">
        <f t="shared" si="23"/>
        <v>6226580060741093100</v>
      </c>
      <c r="H1526" t="s">
        <v>198</v>
      </c>
      <c r="I1526" t="e">
        <f>VLOOKUP(G1526,网银退!C:D,2,FALSE)</f>
        <v>#N/A</v>
      </c>
    </row>
    <row r="1527" spans="1:9" ht="14.25">
      <c r="A1527" t="s">
        <v>10711</v>
      </c>
      <c r="B1527" t="s">
        <v>10708</v>
      </c>
      <c r="C1527" t="s">
        <v>11988</v>
      </c>
      <c r="D1527" t="s">
        <v>11968</v>
      </c>
      <c r="E1527" t="s">
        <v>10713</v>
      </c>
      <c r="F1527" s="15">
        <v>1.5</v>
      </c>
      <c r="G1527" t="str">
        <f t="shared" si="23"/>
        <v>62225324245809501.5</v>
      </c>
      <c r="H1527" t="s">
        <v>198</v>
      </c>
      <c r="I1527" t="e">
        <f>VLOOKUP(G1527,网银退!C:D,2,FALSE)</f>
        <v>#N/A</v>
      </c>
    </row>
    <row r="1528" spans="1:9" ht="14.25">
      <c r="A1528" t="s">
        <v>10717</v>
      </c>
      <c r="B1528" t="s">
        <v>10714</v>
      </c>
      <c r="C1528" t="s">
        <v>11988</v>
      </c>
      <c r="D1528" t="s">
        <v>11968</v>
      </c>
      <c r="E1528" t="s">
        <v>10719</v>
      </c>
      <c r="F1528" s="15">
        <v>235.62</v>
      </c>
      <c r="G1528" t="str">
        <f t="shared" si="23"/>
        <v>6221682299169172235.62</v>
      </c>
      <c r="H1528" t="s">
        <v>198</v>
      </c>
      <c r="I1528" t="e">
        <f>VLOOKUP(G1528,网银退!C:D,2,FALSE)</f>
        <v>#N/A</v>
      </c>
    </row>
    <row r="1529" spans="1:9" ht="14.25">
      <c r="A1529" t="s">
        <v>10723</v>
      </c>
      <c r="B1529" t="s">
        <v>10720</v>
      </c>
      <c r="C1529" t="s">
        <v>11988</v>
      </c>
      <c r="D1529" t="s">
        <v>11968</v>
      </c>
      <c r="E1529" t="s">
        <v>10725</v>
      </c>
      <c r="F1529" s="15">
        <v>500</v>
      </c>
      <c r="G1529" t="str">
        <f t="shared" si="23"/>
        <v>6231900000000483459500</v>
      </c>
      <c r="H1529" t="s">
        <v>198</v>
      </c>
      <c r="I1529" t="e">
        <f>VLOOKUP(G1529,网银退!C:D,2,FALSE)</f>
        <v>#N/A</v>
      </c>
    </row>
    <row r="1530" spans="1:9" ht="14.25">
      <c r="A1530" t="s">
        <v>10729</v>
      </c>
      <c r="B1530" t="s">
        <v>10726</v>
      </c>
      <c r="C1530" t="s">
        <v>11988</v>
      </c>
      <c r="D1530" t="s">
        <v>11968</v>
      </c>
      <c r="E1530" t="s">
        <v>10731</v>
      </c>
      <c r="F1530" s="15">
        <v>500</v>
      </c>
      <c r="G1530" t="str">
        <f t="shared" si="23"/>
        <v>6228483311155403817500</v>
      </c>
      <c r="H1530" t="s">
        <v>198</v>
      </c>
      <c r="I1530" t="e">
        <f>VLOOKUP(G1530,网银退!C:D,2,FALSE)</f>
        <v>#N/A</v>
      </c>
    </row>
    <row r="1531" spans="1:9" ht="14.25">
      <c r="A1531" t="s">
        <v>10735</v>
      </c>
      <c r="B1531" t="s">
        <v>10732</v>
      </c>
      <c r="C1531" t="s">
        <v>11988</v>
      </c>
      <c r="D1531" t="s">
        <v>11968</v>
      </c>
      <c r="E1531" t="s">
        <v>10737</v>
      </c>
      <c r="F1531" s="15">
        <v>359.08</v>
      </c>
      <c r="G1531" t="str">
        <f t="shared" si="23"/>
        <v>6228481198135455278359.08</v>
      </c>
      <c r="H1531" t="s">
        <v>198</v>
      </c>
      <c r="I1531" t="e">
        <f>VLOOKUP(G1531,网银退!C:D,2,FALSE)</f>
        <v>#N/A</v>
      </c>
    </row>
    <row r="1532" spans="1:9" ht="14.25">
      <c r="A1532" t="s">
        <v>10741</v>
      </c>
      <c r="B1532" t="s">
        <v>10738</v>
      </c>
      <c r="C1532" t="s">
        <v>11988</v>
      </c>
      <c r="D1532" t="s">
        <v>11968</v>
      </c>
      <c r="E1532" t="s">
        <v>10743</v>
      </c>
      <c r="F1532" s="15">
        <v>212.5</v>
      </c>
      <c r="G1532" t="str">
        <f t="shared" si="23"/>
        <v>6236683860002876444212.5</v>
      </c>
      <c r="H1532" t="s">
        <v>198</v>
      </c>
      <c r="I1532" t="e">
        <f>VLOOKUP(G1532,网银退!C:D,2,FALSE)</f>
        <v>#N/A</v>
      </c>
    </row>
    <row r="1533" spans="1:9" ht="14.25">
      <c r="A1533" t="s">
        <v>10747</v>
      </c>
      <c r="B1533" t="s">
        <v>10744</v>
      </c>
      <c r="C1533" t="s">
        <v>11988</v>
      </c>
      <c r="D1533" t="s">
        <v>11968</v>
      </c>
      <c r="E1533" t="s">
        <v>10749</v>
      </c>
      <c r="F1533" s="15">
        <v>400</v>
      </c>
      <c r="G1533" t="str">
        <f t="shared" si="23"/>
        <v>4392268382813971400</v>
      </c>
      <c r="H1533" t="s">
        <v>198</v>
      </c>
      <c r="I1533" t="e">
        <f>VLOOKUP(G1533,网银退!C:D,2,FALSE)</f>
        <v>#N/A</v>
      </c>
    </row>
    <row r="1534" spans="1:9" ht="14.25">
      <c r="A1534" t="s">
        <v>10753</v>
      </c>
      <c r="B1534" t="s">
        <v>10750</v>
      </c>
      <c r="C1534" t="s">
        <v>11988</v>
      </c>
      <c r="D1534" t="s">
        <v>11968</v>
      </c>
      <c r="E1534" t="s">
        <v>10755</v>
      </c>
      <c r="F1534" s="15">
        <v>153.4</v>
      </c>
      <c r="G1534" t="str">
        <f t="shared" si="23"/>
        <v>6212262505006104042153.4</v>
      </c>
      <c r="H1534" t="s">
        <v>198</v>
      </c>
      <c r="I1534" t="e">
        <f>VLOOKUP(G1534,网银退!C:D,2,FALSE)</f>
        <v>#N/A</v>
      </c>
    </row>
    <row r="1535" spans="1:9" ht="14.25">
      <c r="A1535" t="s">
        <v>5969</v>
      </c>
      <c r="B1535" t="s">
        <v>5968</v>
      </c>
      <c r="C1535" t="s">
        <v>11988</v>
      </c>
      <c r="D1535" t="s">
        <v>11968</v>
      </c>
      <c r="E1535" t="s">
        <v>5972</v>
      </c>
      <c r="F1535" s="15">
        <v>500</v>
      </c>
      <c r="G1535" t="str">
        <f t="shared" si="23"/>
        <v>62230829007546298500</v>
      </c>
      <c r="H1535" t="s">
        <v>215</v>
      </c>
      <c r="I1535" t="str">
        <f>VLOOKUP(G1535,网银退!C:D,2,FALSE)</f>
        <v>20170719</v>
      </c>
    </row>
    <row r="1536" spans="1:9" ht="14.25">
      <c r="A1536" t="s">
        <v>10759</v>
      </c>
      <c r="B1536" t="s">
        <v>10758</v>
      </c>
      <c r="C1536" t="s">
        <v>11988</v>
      </c>
      <c r="D1536" t="s">
        <v>11968</v>
      </c>
      <c r="E1536" t="s">
        <v>10761</v>
      </c>
      <c r="F1536" s="15">
        <v>11000</v>
      </c>
      <c r="G1536" t="str">
        <f t="shared" si="23"/>
        <v>628213001090948011000</v>
      </c>
      <c r="H1536" t="s">
        <v>198</v>
      </c>
      <c r="I1536" t="e">
        <f>VLOOKUP(G1536,网银退!C:D,2,FALSE)</f>
        <v>#N/A</v>
      </c>
    </row>
    <row r="1537" spans="1:9" ht="14.25">
      <c r="A1537" t="s">
        <v>10763</v>
      </c>
      <c r="B1537" t="s">
        <v>10762</v>
      </c>
      <c r="C1537" t="s">
        <v>11988</v>
      </c>
      <c r="D1537" t="s">
        <v>11968</v>
      </c>
      <c r="E1537" t="s">
        <v>6003</v>
      </c>
      <c r="F1537" s="15">
        <v>8000</v>
      </c>
      <c r="G1537" t="str">
        <f t="shared" si="23"/>
        <v>62533752449123558000</v>
      </c>
      <c r="H1537" t="s">
        <v>198</v>
      </c>
      <c r="I1537" t="e">
        <f>VLOOKUP(G1537,网银退!C:D,2,FALSE)</f>
        <v>#N/A</v>
      </c>
    </row>
    <row r="1538" spans="1:9" ht="14.25">
      <c r="A1538" t="s">
        <v>6025</v>
      </c>
      <c r="B1538" t="s">
        <v>6024</v>
      </c>
      <c r="C1538" t="s">
        <v>11988</v>
      </c>
      <c r="D1538" t="s">
        <v>11968</v>
      </c>
      <c r="E1538" t="s">
        <v>6028</v>
      </c>
      <c r="F1538" s="15">
        <v>58.5</v>
      </c>
      <c r="G1538" t="str">
        <f t="shared" si="23"/>
        <v>621797709000181531958.5</v>
      </c>
      <c r="H1538" t="s">
        <v>215</v>
      </c>
      <c r="I1538" t="str">
        <f>VLOOKUP(G1538,网银退!C:D,2,FALSE)</f>
        <v>20170719</v>
      </c>
    </row>
    <row r="1539" spans="1:9" ht="14.25">
      <c r="A1539" t="s">
        <v>10767</v>
      </c>
      <c r="B1539" t="s">
        <v>10766</v>
      </c>
      <c r="C1539" t="s">
        <v>11988</v>
      </c>
      <c r="D1539" t="s">
        <v>11968</v>
      </c>
      <c r="E1539" t="s">
        <v>10761</v>
      </c>
      <c r="F1539" s="15">
        <v>186.14</v>
      </c>
      <c r="G1539" t="str">
        <f t="shared" ref="G1539:G1602" si="24">E1539&amp;F1539</f>
        <v>6282130010909480186.14</v>
      </c>
      <c r="H1539" t="s">
        <v>198</v>
      </c>
      <c r="I1539" t="e">
        <f>VLOOKUP(G1539,网银退!C:D,2,FALSE)</f>
        <v>#N/A</v>
      </c>
    </row>
    <row r="1540" spans="1:9" ht="14.25">
      <c r="A1540" t="s">
        <v>10772</v>
      </c>
      <c r="B1540" t="s">
        <v>10769</v>
      </c>
      <c r="C1540" t="s">
        <v>11988</v>
      </c>
      <c r="D1540" t="s">
        <v>11968</v>
      </c>
      <c r="E1540" t="s">
        <v>10774</v>
      </c>
      <c r="F1540" s="15">
        <v>88</v>
      </c>
      <c r="G1540" t="str">
        <f t="shared" si="24"/>
        <v>621700388000366966688</v>
      </c>
      <c r="H1540" t="s">
        <v>198</v>
      </c>
      <c r="I1540" t="e">
        <f>VLOOKUP(G1540,网银退!C:D,2,FALSE)</f>
        <v>#N/A</v>
      </c>
    </row>
    <row r="1541" spans="1:9" ht="14.25">
      <c r="A1541" t="s">
        <v>10778</v>
      </c>
      <c r="B1541" t="s">
        <v>10775</v>
      </c>
      <c r="C1541" t="s">
        <v>11988</v>
      </c>
      <c r="D1541" t="s">
        <v>11968</v>
      </c>
      <c r="E1541" t="s">
        <v>10780</v>
      </c>
      <c r="F1541" s="15">
        <v>106.58</v>
      </c>
      <c r="G1541" t="str">
        <f t="shared" si="24"/>
        <v>6214858710630427106.58</v>
      </c>
      <c r="H1541" t="s">
        <v>198</v>
      </c>
      <c r="I1541" t="e">
        <f>VLOOKUP(G1541,网银退!C:D,2,FALSE)</f>
        <v>#N/A</v>
      </c>
    </row>
    <row r="1542" spans="1:9" ht="14.25">
      <c r="A1542" t="s">
        <v>10784</v>
      </c>
      <c r="B1542" t="s">
        <v>10781</v>
      </c>
      <c r="C1542" t="s">
        <v>11988</v>
      </c>
      <c r="D1542" t="s">
        <v>11968</v>
      </c>
      <c r="E1542" t="s">
        <v>10761</v>
      </c>
      <c r="F1542" s="15">
        <v>10000</v>
      </c>
      <c r="G1542" t="str">
        <f t="shared" si="24"/>
        <v>628213001090948010000</v>
      </c>
      <c r="H1542" t="s">
        <v>198</v>
      </c>
      <c r="I1542" t="e">
        <f>VLOOKUP(G1542,网银退!C:D,2,FALSE)</f>
        <v>#N/A</v>
      </c>
    </row>
    <row r="1543" spans="1:9" ht="14.25">
      <c r="A1543" t="s">
        <v>10787</v>
      </c>
      <c r="B1543" t="s">
        <v>10786</v>
      </c>
      <c r="C1543" t="s">
        <v>11988</v>
      </c>
      <c r="D1543" t="s">
        <v>11968</v>
      </c>
      <c r="E1543" t="s">
        <v>6003</v>
      </c>
      <c r="F1543" s="15">
        <v>7900</v>
      </c>
      <c r="G1543" t="str">
        <f t="shared" si="24"/>
        <v>62533752449123557900</v>
      </c>
      <c r="H1543" t="s">
        <v>198</v>
      </c>
      <c r="I1543" t="e">
        <f>VLOOKUP(G1543,网银退!C:D,2,FALSE)</f>
        <v>#N/A</v>
      </c>
    </row>
    <row r="1544" spans="1:9" ht="14.25">
      <c r="A1544" t="s">
        <v>5955</v>
      </c>
      <c r="B1544" t="s">
        <v>5954</v>
      </c>
      <c r="C1544" t="s">
        <v>11988</v>
      </c>
      <c r="D1544" t="s">
        <v>11968</v>
      </c>
      <c r="E1544" t="s">
        <v>5958</v>
      </c>
      <c r="F1544" s="15">
        <v>566.27</v>
      </c>
      <c r="G1544" t="str">
        <f t="shared" si="24"/>
        <v>6228480868048581474566.27</v>
      </c>
      <c r="H1544" t="s">
        <v>215</v>
      </c>
      <c r="I1544" t="str">
        <f>VLOOKUP(G1544,网银退!C:D,2,FALSE)</f>
        <v>20170719</v>
      </c>
    </row>
    <row r="1545" spans="1:9" ht="14.25">
      <c r="A1545" t="s">
        <v>10792</v>
      </c>
      <c r="B1545" t="s">
        <v>10791</v>
      </c>
      <c r="C1545" t="s">
        <v>11988</v>
      </c>
      <c r="D1545" t="s">
        <v>11968</v>
      </c>
      <c r="E1545" t="s">
        <v>5401</v>
      </c>
      <c r="F1545" s="15">
        <v>9645</v>
      </c>
      <c r="G1545" t="str">
        <f t="shared" si="24"/>
        <v>62176919000044279645</v>
      </c>
      <c r="H1545" t="s">
        <v>198</v>
      </c>
    </row>
    <row r="1546" spans="1:9" ht="14.25">
      <c r="A1546" t="s">
        <v>10797</v>
      </c>
      <c r="B1546" t="s">
        <v>10794</v>
      </c>
      <c r="C1546" t="s">
        <v>11988</v>
      </c>
      <c r="D1546" t="s">
        <v>11968</v>
      </c>
      <c r="E1546" t="s">
        <v>10799</v>
      </c>
      <c r="F1546" s="15">
        <v>5</v>
      </c>
      <c r="G1546" t="str">
        <f t="shared" si="24"/>
        <v>62169122015175815</v>
      </c>
      <c r="H1546" t="s">
        <v>198</v>
      </c>
      <c r="I1546" t="e">
        <f>VLOOKUP(G1546,网银退!C:D,2,FALSE)</f>
        <v>#N/A</v>
      </c>
    </row>
    <row r="1547" spans="1:9" ht="14.25">
      <c r="A1547" t="s">
        <v>10803</v>
      </c>
      <c r="B1547" t="s">
        <v>10800</v>
      </c>
      <c r="C1547" t="s">
        <v>11988</v>
      </c>
      <c r="D1547" t="s">
        <v>11968</v>
      </c>
      <c r="E1547" t="s">
        <v>10805</v>
      </c>
      <c r="F1547" s="15">
        <v>1111.3399999999999</v>
      </c>
      <c r="G1547" t="str">
        <f t="shared" si="24"/>
        <v>62172325020010771621111.34</v>
      </c>
      <c r="H1547" t="s">
        <v>198</v>
      </c>
      <c r="I1547" t="e">
        <f>VLOOKUP(G1547,网银退!C:D,2,FALSE)</f>
        <v>#N/A</v>
      </c>
    </row>
    <row r="1548" spans="1:9" ht="14.25">
      <c r="A1548" t="s">
        <v>10809</v>
      </c>
      <c r="B1548" t="s">
        <v>10806</v>
      </c>
      <c r="C1548" t="s">
        <v>11988</v>
      </c>
      <c r="D1548" t="s">
        <v>11968</v>
      </c>
      <c r="E1548" t="s">
        <v>10811</v>
      </c>
      <c r="F1548" s="15">
        <v>140</v>
      </c>
      <c r="G1548" t="str">
        <f t="shared" si="24"/>
        <v>6216912200356908140</v>
      </c>
      <c r="H1548" t="s">
        <v>198</v>
      </c>
      <c r="I1548" t="e">
        <f>VLOOKUP(G1548,网银退!C:D,2,FALSE)</f>
        <v>#N/A</v>
      </c>
    </row>
    <row r="1549" spans="1:9" ht="14.25">
      <c r="A1549" t="s">
        <v>5962</v>
      </c>
      <c r="B1549" t="s">
        <v>5961</v>
      </c>
      <c r="C1549" t="s">
        <v>11988</v>
      </c>
      <c r="D1549" t="s">
        <v>11968</v>
      </c>
      <c r="E1549" t="s">
        <v>5965</v>
      </c>
      <c r="F1549" s="15">
        <v>459.9</v>
      </c>
      <c r="G1549" t="str">
        <f t="shared" si="24"/>
        <v>6214858710182064459.9</v>
      </c>
      <c r="H1549" t="s">
        <v>215</v>
      </c>
      <c r="I1549" t="str">
        <f>VLOOKUP(G1549,网银退!C:D,2,FALSE)</f>
        <v>20170719</v>
      </c>
    </row>
    <row r="1550" spans="1:9" ht="14.25">
      <c r="A1550" t="s">
        <v>10817</v>
      </c>
      <c r="B1550" t="s">
        <v>10814</v>
      </c>
      <c r="C1550" t="s">
        <v>11988</v>
      </c>
      <c r="D1550" t="s">
        <v>11968</v>
      </c>
      <c r="E1550" t="s">
        <v>10819</v>
      </c>
      <c r="F1550" s="15">
        <v>1040</v>
      </c>
      <c r="G1550" t="str">
        <f t="shared" si="24"/>
        <v>62179973000569121011040</v>
      </c>
      <c r="H1550" t="s">
        <v>198</v>
      </c>
      <c r="I1550" t="e">
        <f>VLOOKUP(G1550,网银退!C:D,2,FALSE)</f>
        <v>#N/A</v>
      </c>
    </row>
    <row r="1551" spans="1:9" ht="14.25">
      <c r="A1551" t="s">
        <v>10821</v>
      </c>
      <c r="B1551" t="s">
        <v>10820</v>
      </c>
      <c r="C1551" t="s">
        <v>11988</v>
      </c>
      <c r="D1551" t="s">
        <v>11968</v>
      </c>
      <c r="E1551" t="s">
        <v>10823</v>
      </c>
      <c r="F1551" s="15">
        <v>1085</v>
      </c>
      <c r="G1551" t="str">
        <f t="shared" si="24"/>
        <v>62148587141858081085</v>
      </c>
      <c r="H1551" t="s">
        <v>198</v>
      </c>
      <c r="I1551" t="e">
        <f>VLOOKUP(G1551,网银退!C:D,2,FALSE)</f>
        <v>#N/A</v>
      </c>
    </row>
    <row r="1552" spans="1:9" ht="14.25">
      <c r="A1552" t="s">
        <v>6133</v>
      </c>
      <c r="B1552" t="s">
        <v>6132</v>
      </c>
      <c r="C1552" t="s">
        <v>11988</v>
      </c>
      <c r="D1552" t="s">
        <v>11968</v>
      </c>
      <c r="E1552" t="s">
        <v>6136</v>
      </c>
      <c r="F1552" s="15">
        <v>31.5</v>
      </c>
      <c r="G1552" t="str">
        <f t="shared" si="24"/>
        <v>621415731290345851231.5</v>
      </c>
      <c r="H1552" t="s">
        <v>215</v>
      </c>
      <c r="I1552" t="str">
        <f>VLOOKUP(G1552,网银退!C:D,2,FALSE)</f>
        <v>20170720</v>
      </c>
    </row>
    <row r="1553" spans="1:9" ht="14.25">
      <c r="A1553" t="s">
        <v>10829</v>
      </c>
      <c r="B1553" t="s">
        <v>10826</v>
      </c>
      <c r="C1553" t="s">
        <v>11988</v>
      </c>
      <c r="D1553" t="s">
        <v>11968</v>
      </c>
      <c r="E1553" t="s">
        <v>10831</v>
      </c>
      <c r="F1553" s="15">
        <v>4000</v>
      </c>
      <c r="G1553" t="str">
        <f t="shared" si="24"/>
        <v>62148587118259764000</v>
      </c>
      <c r="H1553" t="s">
        <v>198</v>
      </c>
      <c r="I1553" t="e">
        <f>VLOOKUP(G1553,网银退!C:D,2,FALSE)</f>
        <v>#N/A</v>
      </c>
    </row>
    <row r="1554" spans="1:9" ht="14.25">
      <c r="A1554" t="s">
        <v>10834</v>
      </c>
      <c r="B1554" t="s">
        <v>10832</v>
      </c>
      <c r="C1554" t="s">
        <v>11988</v>
      </c>
      <c r="D1554" t="s">
        <v>11968</v>
      </c>
      <c r="E1554" t="s">
        <v>10836</v>
      </c>
      <c r="F1554" s="15">
        <v>1000</v>
      </c>
      <c r="G1554" t="str">
        <f t="shared" si="24"/>
        <v>62366839300004237291000</v>
      </c>
      <c r="H1554" t="s">
        <v>198</v>
      </c>
      <c r="I1554" t="e">
        <f>VLOOKUP(G1554,网银退!C:D,2,FALSE)</f>
        <v>#N/A</v>
      </c>
    </row>
    <row r="1555" spans="1:9" ht="14.25">
      <c r="A1555" t="s">
        <v>10840</v>
      </c>
      <c r="B1555" t="s">
        <v>10837</v>
      </c>
      <c r="C1555" t="s">
        <v>11988</v>
      </c>
      <c r="D1555" t="s">
        <v>11968</v>
      </c>
      <c r="E1555" t="s">
        <v>10842</v>
      </c>
      <c r="F1555" s="15">
        <v>4210.8999999999996</v>
      </c>
      <c r="G1555" t="str">
        <f t="shared" si="24"/>
        <v>46820387121973644210.9</v>
      </c>
      <c r="H1555" t="s">
        <v>198</v>
      </c>
      <c r="I1555" t="e">
        <f>VLOOKUP(G1555,网银退!C:D,2,FALSE)</f>
        <v>#N/A</v>
      </c>
    </row>
    <row r="1556" spans="1:9" ht="14.25">
      <c r="A1556" t="s">
        <v>10846</v>
      </c>
      <c r="B1556" t="s">
        <v>10843</v>
      </c>
      <c r="C1556" t="s">
        <v>11988</v>
      </c>
      <c r="D1556" t="s">
        <v>11968</v>
      </c>
      <c r="E1556" t="s">
        <v>10848</v>
      </c>
      <c r="F1556" s="15">
        <v>224.96</v>
      </c>
      <c r="G1556" t="str">
        <f t="shared" si="24"/>
        <v>6231900000113347930224.96</v>
      </c>
      <c r="H1556" t="s">
        <v>198</v>
      </c>
      <c r="I1556" t="e">
        <f>VLOOKUP(G1556,网银退!C:D,2,FALSE)</f>
        <v>#N/A</v>
      </c>
    </row>
    <row r="1557" spans="1:9" ht="14.25">
      <c r="A1557" t="s">
        <v>10852</v>
      </c>
      <c r="B1557" t="s">
        <v>10849</v>
      </c>
      <c r="C1557" t="s">
        <v>11988</v>
      </c>
      <c r="D1557" t="s">
        <v>11968</v>
      </c>
      <c r="E1557" t="s">
        <v>10854</v>
      </c>
      <c r="F1557" s="15">
        <v>400</v>
      </c>
      <c r="G1557" t="str">
        <f t="shared" si="24"/>
        <v>5239591001991751400</v>
      </c>
      <c r="H1557" t="s">
        <v>198</v>
      </c>
      <c r="I1557" t="e">
        <f>VLOOKUP(G1557,网银退!C:D,2,FALSE)</f>
        <v>#N/A</v>
      </c>
    </row>
    <row r="1558" spans="1:9" ht="14.25">
      <c r="A1558" t="s">
        <v>10856</v>
      </c>
      <c r="B1558" t="s">
        <v>10855</v>
      </c>
      <c r="C1558" t="s">
        <v>11988</v>
      </c>
      <c r="D1558" t="s">
        <v>11968</v>
      </c>
      <c r="E1558" t="s">
        <v>6003</v>
      </c>
      <c r="F1558" s="15">
        <v>15000</v>
      </c>
      <c r="G1558" t="str">
        <f t="shared" si="24"/>
        <v>625337524491235515000</v>
      </c>
      <c r="H1558" t="s">
        <v>198</v>
      </c>
      <c r="I1558" t="e">
        <f>VLOOKUP(G1558,网银退!C:D,2,FALSE)</f>
        <v>#N/A</v>
      </c>
    </row>
    <row r="1559" spans="1:9" ht="14.25">
      <c r="A1559" t="s">
        <v>10861</v>
      </c>
      <c r="B1559" t="s">
        <v>10858</v>
      </c>
      <c r="C1559" t="s">
        <v>11988</v>
      </c>
      <c r="D1559" t="s">
        <v>11968</v>
      </c>
      <c r="E1559" t="s">
        <v>10863</v>
      </c>
      <c r="F1559" s="15">
        <v>31.5</v>
      </c>
      <c r="G1559" t="str">
        <f t="shared" si="24"/>
        <v>623190000004695942131.5</v>
      </c>
      <c r="H1559" t="s">
        <v>198</v>
      </c>
      <c r="I1559" t="e">
        <f>VLOOKUP(G1559,网银退!C:D,2,FALSE)</f>
        <v>#N/A</v>
      </c>
    </row>
    <row r="1560" spans="1:9" ht="14.25">
      <c r="A1560" t="s">
        <v>10867</v>
      </c>
      <c r="B1560" t="s">
        <v>10864</v>
      </c>
      <c r="C1560" t="s">
        <v>11988</v>
      </c>
      <c r="D1560" t="s">
        <v>11968</v>
      </c>
      <c r="E1560" t="s">
        <v>10869</v>
      </c>
      <c r="F1560" s="15">
        <v>315.72000000000003</v>
      </c>
      <c r="G1560" t="str">
        <f t="shared" si="24"/>
        <v>6222021115010128689315.72</v>
      </c>
      <c r="H1560" t="s">
        <v>198</v>
      </c>
      <c r="I1560" t="e">
        <f>VLOOKUP(G1560,网银退!C:D,2,FALSE)</f>
        <v>#N/A</v>
      </c>
    </row>
    <row r="1561" spans="1:9" ht="14.25">
      <c r="A1561" t="s">
        <v>10873</v>
      </c>
      <c r="B1561" t="s">
        <v>10870</v>
      </c>
      <c r="C1561" t="s">
        <v>11988</v>
      </c>
      <c r="D1561" t="s">
        <v>11968</v>
      </c>
      <c r="E1561" t="s">
        <v>10875</v>
      </c>
      <c r="F1561" s="15">
        <v>42.86</v>
      </c>
      <c r="G1561" t="str">
        <f t="shared" si="24"/>
        <v>622848289858391607242.86</v>
      </c>
      <c r="H1561" t="s">
        <v>198</v>
      </c>
      <c r="I1561" t="e">
        <f>VLOOKUP(G1561,网银退!C:D,2,FALSE)</f>
        <v>#N/A</v>
      </c>
    </row>
    <row r="1562" spans="1:9" ht="14.25">
      <c r="A1562" t="s">
        <v>10879</v>
      </c>
      <c r="B1562" t="s">
        <v>10876</v>
      </c>
      <c r="C1562" t="s">
        <v>11988</v>
      </c>
      <c r="D1562" t="s">
        <v>11968</v>
      </c>
      <c r="E1562" t="s">
        <v>10881</v>
      </c>
      <c r="F1562" s="15">
        <v>100</v>
      </c>
      <c r="G1562" t="str">
        <f t="shared" si="24"/>
        <v>6253335300894863100</v>
      </c>
      <c r="H1562" t="s">
        <v>198</v>
      </c>
      <c r="I1562" t="e">
        <f>VLOOKUP(G1562,网银退!C:D,2,FALSE)</f>
        <v>#N/A</v>
      </c>
    </row>
    <row r="1563" spans="1:9" ht="14.25">
      <c r="A1563" t="s">
        <v>10885</v>
      </c>
      <c r="B1563" t="s">
        <v>10882</v>
      </c>
      <c r="C1563" t="s">
        <v>11988</v>
      </c>
      <c r="D1563" t="s">
        <v>11968</v>
      </c>
      <c r="E1563" t="s">
        <v>10887</v>
      </c>
      <c r="F1563" s="15">
        <v>80</v>
      </c>
      <c r="G1563" t="str">
        <f t="shared" si="24"/>
        <v>622262059000336115580</v>
      </c>
      <c r="H1563" t="s">
        <v>198</v>
      </c>
      <c r="I1563" t="e">
        <f>VLOOKUP(G1563,网银退!C:D,2,FALSE)</f>
        <v>#N/A</v>
      </c>
    </row>
    <row r="1564" spans="1:9" ht="14.25">
      <c r="A1564" t="s">
        <v>10891</v>
      </c>
      <c r="B1564" t="s">
        <v>10888</v>
      </c>
      <c r="C1564" t="s">
        <v>11988</v>
      </c>
      <c r="D1564" t="s">
        <v>11968</v>
      </c>
      <c r="E1564" t="s">
        <v>10893</v>
      </c>
      <c r="F1564" s="15">
        <v>372</v>
      </c>
      <c r="G1564" t="str">
        <f t="shared" si="24"/>
        <v>6226192200651206372</v>
      </c>
      <c r="H1564" t="s">
        <v>198</v>
      </c>
      <c r="I1564" t="e">
        <f>VLOOKUP(G1564,网银退!C:D,2,FALSE)</f>
        <v>#N/A</v>
      </c>
    </row>
    <row r="1565" spans="1:9" ht="14.25">
      <c r="A1565" t="s">
        <v>10897</v>
      </c>
      <c r="B1565" t="s">
        <v>10894</v>
      </c>
      <c r="C1565" t="s">
        <v>11988</v>
      </c>
      <c r="D1565" t="s">
        <v>11968</v>
      </c>
      <c r="E1565" t="s">
        <v>10899</v>
      </c>
      <c r="F1565" s="15">
        <v>111.06</v>
      </c>
      <c r="G1565" t="str">
        <f t="shared" si="24"/>
        <v>6212262502005513695111.06</v>
      </c>
      <c r="H1565" t="s">
        <v>198</v>
      </c>
      <c r="I1565" t="e">
        <f>VLOOKUP(G1565,网银退!C:D,2,FALSE)</f>
        <v>#N/A</v>
      </c>
    </row>
    <row r="1566" spans="1:9" ht="14.25">
      <c r="A1566" t="s">
        <v>10903</v>
      </c>
      <c r="B1566" t="s">
        <v>10900</v>
      </c>
      <c r="C1566" t="s">
        <v>11988</v>
      </c>
      <c r="D1566" t="s">
        <v>11968</v>
      </c>
      <c r="E1566" t="s">
        <v>10905</v>
      </c>
      <c r="F1566" s="15">
        <v>1600</v>
      </c>
      <c r="G1566" t="str">
        <f t="shared" si="24"/>
        <v>62122625020199906571600</v>
      </c>
      <c r="H1566" t="s">
        <v>198</v>
      </c>
      <c r="I1566" t="e">
        <f>VLOOKUP(G1566,网银退!C:D,2,FALSE)</f>
        <v>#N/A</v>
      </c>
    </row>
    <row r="1567" spans="1:9" ht="14.25">
      <c r="A1567" t="s">
        <v>6000</v>
      </c>
      <c r="B1567" t="s">
        <v>5999</v>
      </c>
      <c r="C1567" t="s">
        <v>11988</v>
      </c>
      <c r="D1567" t="s">
        <v>11968</v>
      </c>
      <c r="E1567" t="s">
        <v>6003</v>
      </c>
      <c r="F1567" s="15">
        <v>9000</v>
      </c>
      <c r="G1567" t="str">
        <f t="shared" si="24"/>
        <v>62533752449123559000</v>
      </c>
      <c r="H1567" t="s">
        <v>215</v>
      </c>
      <c r="I1567" t="str">
        <f>VLOOKUP(G1567,网银退!C:D,2,FALSE)</f>
        <v>20170719</v>
      </c>
    </row>
    <row r="1568" spans="1:9" ht="14.25">
      <c r="A1568" t="s">
        <v>10910</v>
      </c>
      <c r="B1568" t="s">
        <v>10907</v>
      </c>
      <c r="C1568" t="s">
        <v>11988</v>
      </c>
      <c r="D1568" t="s">
        <v>11968</v>
      </c>
      <c r="E1568" t="s">
        <v>10905</v>
      </c>
      <c r="F1568" s="15">
        <v>1000</v>
      </c>
      <c r="G1568" t="str">
        <f t="shared" si="24"/>
        <v>62122625020199906571000</v>
      </c>
      <c r="H1568" t="s">
        <v>198</v>
      </c>
      <c r="I1568" t="e">
        <f>VLOOKUP(G1568,网银退!C:D,2,FALSE)</f>
        <v>#N/A</v>
      </c>
    </row>
    <row r="1569" spans="1:9" ht="14.25">
      <c r="A1569" t="s">
        <v>10915</v>
      </c>
      <c r="B1569" t="s">
        <v>10912</v>
      </c>
      <c r="C1569" t="s">
        <v>11988</v>
      </c>
      <c r="D1569" t="s">
        <v>11968</v>
      </c>
      <c r="E1569" t="s">
        <v>10917</v>
      </c>
      <c r="F1569" s="15">
        <v>20000</v>
      </c>
      <c r="G1569" t="str">
        <f t="shared" si="24"/>
        <v>622253059308274120000</v>
      </c>
      <c r="H1569" t="s">
        <v>198</v>
      </c>
      <c r="I1569" t="e">
        <f>VLOOKUP(G1569,网银退!C:D,2,FALSE)</f>
        <v>#N/A</v>
      </c>
    </row>
    <row r="1570" spans="1:9" ht="14.25">
      <c r="A1570" t="s">
        <v>10919</v>
      </c>
      <c r="B1570" t="s">
        <v>10918</v>
      </c>
      <c r="C1570" t="s">
        <v>11988</v>
      </c>
      <c r="D1570" t="s">
        <v>11968</v>
      </c>
      <c r="E1570" t="s">
        <v>10921</v>
      </c>
      <c r="F1570" s="15">
        <v>500</v>
      </c>
      <c r="G1570" t="str">
        <f t="shared" si="24"/>
        <v>6225330060578249500</v>
      </c>
      <c r="H1570" t="s">
        <v>198</v>
      </c>
      <c r="I1570" t="e">
        <f>VLOOKUP(G1570,网银退!C:D,2,FALSE)</f>
        <v>#N/A</v>
      </c>
    </row>
    <row r="1571" spans="1:9" ht="14.25">
      <c r="A1571" t="s">
        <v>10923</v>
      </c>
      <c r="B1571" t="s">
        <v>10922</v>
      </c>
      <c r="C1571" t="s">
        <v>11988</v>
      </c>
      <c r="D1571" t="s">
        <v>11968</v>
      </c>
      <c r="E1571" t="s">
        <v>6003</v>
      </c>
      <c r="F1571" s="15">
        <v>4500</v>
      </c>
      <c r="G1571" t="str">
        <f t="shared" si="24"/>
        <v>62533752449123554500</v>
      </c>
      <c r="H1571" t="s">
        <v>198</v>
      </c>
      <c r="I1571" t="e">
        <f>VLOOKUP(G1571,网银退!C:D,2,FALSE)</f>
        <v>#N/A</v>
      </c>
    </row>
    <row r="1572" spans="1:9" ht="14.25">
      <c r="A1572" t="s">
        <v>10926</v>
      </c>
      <c r="B1572" t="s">
        <v>10925</v>
      </c>
      <c r="C1572" t="s">
        <v>11988</v>
      </c>
      <c r="D1572" t="s">
        <v>11968</v>
      </c>
      <c r="E1572" t="s">
        <v>6003</v>
      </c>
      <c r="F1572" s="15">
        <v>1500</v>
      </c>
      <c r="G1572" t="str">
        <f t="shared" si="24"/>
        <v>62533752449123551500</v>
      </c>
      <c r="H1572" t="s">
        <v>198</v>
      </c>
      <c r="I1572" t="e">
        <f>VLOOKUP(G1572,网银退!C:D,2,FALSE)</f>
        <v>#N/A</v>
      </c>
    </row>
    <row r="1573" spans="1:9" ht="14.25">
      <c r="A1573" t="s">
        <v>10931</v>
      </c>
      <c r="B1573" t="s">
        <v>10928</v>
      </c>
      <c r="C1573" t="s">
        <v>11988</v>
      </c>
      <c r="D1573" t="s">
        <v>11968</v>
      </c>
      <c r="E1573" t="s">
        <v>10933</v>
      </c>
      <c r="F1573" s="15">
        <v>3100</v>
      </c>
      <c r="G1573" t="str">
        <f t="shared" si="24"/>
        <v>62260987105389753100</v>
      </c>
      <c r="H1573" t="s">
        <v>198</v>
      </c>
      <c r="I1573" t="e">
        <f>VLOOKUP(G1573,网银退!C:D,2,FALSE)</f>
        <v>#N/A</v>
      </c>
    </row>
    <row r="1574" spans="1:9" ht="14.25">
      <c r="A1574" t="s">
        <v>10937</v>
      </c>
      <c r="B1574" t="s">
        <v>10934</v>
      </c>
      <c r="C1574" t="s">
        <v>11988</v>
      </c>
      <c r="D1574" t="s">
        <v>11968</v>
      </c>
      <c r="E1574" t="s">
        <v>10939</v>
      </c>
      <c r="F1574" s="15">
        <v>412</v>
      </c>
      <c r="G1574" t="str">
        <f t="shared" si="24"/>
        <v>6231900000030916536412</v>
      </c>
      <c r="H1574" t="s">
        <v>198</v>
      </c>
      <c r="I1574" t="e">
        <f>VLOOKUP(G1574,网银退!C:D,2,FALSE)</f>
        <v>#N/A</v>
      </c>
    </row>
    <row r="1575" spans="1:9" ht="14.25">
      <c r="A1575" t="s">
        <v>10943</v>
      </c>
      <c r="B1575" t="s">
        <v>10940</v>
      </c>
      <c r="C1575" t="s">
        <v>11988</v>
      </c>
      <c r="D1575" t="s">
        <v>11968</v>
      </c>
      <c r="E1575" t="s">
        <v>10945</v>
      </c>
      <c r="F1575" s="15">
        <v>7000</v>
      </c>
      <c r="G1575" t="str">
        <f t="shared" si="24"/>
        <v>62170039700017678187000</v>
      </c>
      <c r="H1575" t="s">
        <v>198</v>
      </c>
      <c r="I1575" t="e">
        <f>VLOOKUP(G1575,网银退!C:D,2,FALSE)</f>
        <v>#N/A</v>
      </c>
    </row>
    <row r="1576" spans="1:9" ht="14.25">
      <c r="A1576" t="s">
        <v>5986</v>
      </c>
      <c r="B1576" t="s">
        <v>5985</v>
      </c>
      <c r="C1576" t="s">
        <v>11988</v>
      </c>
      <c r="D1576" t="s">
        <v>11968</v>
      </c>
      <c r="E1576" t="s">
        <v>5989</v>
      </c>
      <c r="F1576" s="15">
        <v>407.99</v>
      </c>
      <c r="G1576" t="str">
        <f t="shared" si="24"/>
        <v>6228360150442359407.99</v>
      </c>
      <c r="H1576" t="s">
        <v>215</v>
      </c>
      <c r="I1576" t="str">
        <f>VLOOKUP(G1576,网银退!C:D,2,FALSE)</f>
        <v>20170719</v>
      </c>
    </row>
    <row r="1577" spans="1:9" ht="14.25">
      <c r="A1577" t="s">
        <v>10952</v>
      </c>
      <c r="B1577" t="s">
        <v>10949</v>
      </c>
      <c r="C1577" t="s">
        <v>11988</v>
      </c>
      <c r="D1577" t="s">
        <v>11968</v>
      </c>
      <c r="E1577" t="s">
        <v>10954</v>
      </c>
      <c r="F1577" s="15">
        <v>900</v>
      </c>
      <c r="G1577" t="str">
        <f t="shared" si="24"/>
        <v>4367450111619421900</v>
      </c>
      <c r="H1577" t="s">
        <v>198</v>
      </c>
      <c r="I1577" t="e">
        <f>VLOOKUP(G1577,网银退!C:D,2,FALSE)</f>
        <v>#N/A</v>
      </c>
    </row>
    <row r="1578" spans="1:9" ht="14.25">
      <c r="A1578" t="s">
        <v>5993</v>
      </c>
      <c r="B1578" t="s">
        <v>5992</v>
      </c>
      <c r="C1578" t="s">
        <v>11988</v>
      </c>
      <c r="D1578" t="s">
        <v>11968</v>
      </c>
      <c r="E1578" t="s">
        <v>5996</v>
      </c>
      <c r="F1578" s="15">
        <v>3340.84</v>
      </c>
      <c r="G1578" t="str">
        <f t="shared" si="24"/>
        <v>62305239700012837783340.84</v>
      </c>
      <c r="H1578" t="s">
        <v>215</v>
      </c>
      <c r="I1578" t="str">
        <f>VLOOKUP(G1578,网银退!C:D,2,FALSE)</f>
        <v>20170719</v>
      </c>
    </row>
    <row r="1579" spans="1:9" ht="14.25">
      <c r="A1579" t="s">
        <v>6011</v>
      </c>
      <c r="B1579" t="s">
        <v>6010</v>
      </c>
      <c r="C1579" t="s">
        <v>11988</v>
      </c>
      <c r="D1579" t="s">
        <v>11968</v>
      </c>
      <c r="E1579" t="s">
        <v>6014</v>
      </c>
      <c r="F1579" s="15">
        <v>5000</v>
      </c>
      <c r="G1579" t="str">
        <f t="shared" si="24"/>
        <v>622308240177215025000</v>
      </c>
      <c r="H1579" t="s">
        <v>215</v>
      </c>
      <c r="I1579" t="str">
        <f>VLOOKUP(G1579,网银退!C:D,2,FALSE)</f>
        <v>20170719</v>
      </c>
    </row>
    <row r="1580" spans="1:9" ht="14.25">
      <c r="A1580" t="s">
        <v>10962</v>
      </c>
      <c r="B1580" t="s">
        <v>10959</v>
      </c>
      <c r="C1580" t="s">
        <v>11988</v>
      </c>
      <c r="D1580" t="s">
        <v>11968</v>
      </c>
      <c r="E1580" t="s">
        <v>10964</v>
      </c>
      <c r="F1580" s="15">
        <v>36.479999999999997</v>
      </c>
      <c r="G1580" t="str">
        <f t="shared" si="24"/>
        <v>621497330014515536.48</v>
      </c>
      <c r="H1580" t="s">
        <v>198</v>
      </c>
      <c r="I1580" t="e">
        <f>VLOOKUP(G1580,网银退!C:D,2,FALSE)</f>
        <v>#N/A</v>
      </c>
    </row>
    <row r="1581" spans="1:9" ht="14.25">
      <c r="A1581" t="s">
        <v>10968</v>
      </c>
      <c r="B1581" t="s">
        <v>10965</v>
      </c>
      <c r="C1581" t="s">
        <v>11988</v>
      </c>
      <c r="D1581" t="s">
        <v>11968</v>
      </c>
      <c r="E1581" t="s">
        <v>10970</v>
      </c>
      <c r="F1581" s="15">
        <v>4245.5</v>
      </c>
      <c r="G1581" t="str">
        <f t="shared" si="24"/>
        <v>62170040000002226794245.5</v>
      </c>
      <c r="H1581" t="s">
        <v>198</v>
      </c>
      <c r="I1581" t="e">
        <f>VLOOKUP(G1581,网银退!C:D,2,FALSE)</f>
        <v>#N/A</v>
      </c>
    </row>
    <row r="1582" spans="1:9" ht="14.25">
      <c r="A1582" t="s">
        <v>10974</v>
      </c>
      <c r="B1582" t="s">
        <v>10971</v>
      </c>
      <c r="C1582" t="s">
        <v>11988</v>
      </c>
      <c r="D1582" t="s">
        <v>11968</v>
      </c>
      <c r="E1582" t="s">
        <v>10976</v>
      </c>
      <c r="F1582" s="15">
        <v>363</v>
      </c>
      <c r="G1582" t="str">
        <f t="shared" si="24"/>
        <v>6231900000110021546363</v>
      </c>
      <c r="H1582" t="s">
        <v>198</v>
      </c>
      <c r="I1582" t="e">
        <f>VLOOKUP(G1582,网银退!C:D,2,FALSE)</f>
        <v>#N/A</v>
      </c>
    </row>
    <row r="1583" spans="1:9" ht="14.25">
      <c r="A1583" t="s">
        <v>10980</v>
      </c>
      <c r="B1583" t="s">
        <v>10977</v>
      </c>
      <c r="C1583" t="s">
        <v>11988</v>
      </c>
      <c r="D1583" t="s">
        <v>11968</v>
      </c>
      <c r="E1583" t="s">
        <v>10982</v>
      </c>
      <c r="F1583" s="15">
        <v>1180</v>
      </c>
      <c r="G1583" t="str">
        <f t="shared" si="24"/>
        <v>62236925492107731180</v>
      </c>
      <c r="H1583" t="s">
        <v>198</v>
      </c>
      <c r="I1583" t="e">
        <f>VLOOKUP(G1583,网银退!C:D,2,FALSE)</f>
        <v>#N/A</v>
      </c>
    </row>
    <row r="1584" spans="1:9" ht="14.25">
      <c r="A1584" t="s">
        <v>10986</v>
      </c>
      <c r="B1584" t="s">
        <v>10983</v>
      </c>
      <c r="C1584" t="s">
        <v>11988</v>
      </c>
      <c r="D1584" t="s">
        <v>11968</v>
      </c>
      <c r="E1584" t="s">
        <v>10988</v>
      </c>
      <c r="F1584" s="15">
        <v>75</v>
      </c>
      <c r="G1584" t="str">
        <f t="shared" si="24"/>
        <v>621226250202647448975</v>
      </c>
      <c r="H1584" t="s">
        <v>198</v>
      </c>
      <c r="I1584" t="e">
        <f>VLOOKUP(G1584,网银退!C:D,2,FALSE)</f>
        <v>#N/A</v>
      </c>
    </row>
    <row r="1585" spans="1:9" ht="14.25">
      <c r="A1585" t="s">
        <v>10992</v>
      </c>
      <c r="B1585" t="s">
        <v>10989</v>
      </c>
      <c r="C1585" t="s">
        <v>11988</v>
      </c>
      <c r="D1585" t="s">
        <v>11968</v>
      </c>
      <c r="E1585" t="s">
        <v>10994</v>
      </c>
      <c r="F1585" s="15">
        <v>100</v>
      </c>
      <c r="G1585" t="str">
        <f t="shared" si="24"/>
        <v>6228480868211408877100</v>
      </c>
      <c r="H1585" t="s">
        <v>198</v>
      </c>
      <c r="I1585" t="e">
        <f>VLOOKUP(G1585,网银退!C:D,2,FALSE)</f>
        <v>#N/A</v>
      </c>
    </row>
    <row r="1586" spans="1:9" ht="14.25">
      <c r="A1586" t="s">
        <v>10998</v>
      </c>
      <c r="B1586" t="s">
        <v>10995</v>
      </c>
      <c r="C1586" t="s">
        <v>11988</v>
      </c>
      <c r="D1586" t="s">
        <v>11968</v>
      </c>
      <c r="E1586" t="s">
        <v>11000</v>
      </c>
      <c r="F1586" s="15">
        <v>5000</v>
      </c>
      <c r="G1586" t="str">
        <f t="shared" si="24"/>
        <v>62284811907228509125000</v>
      </c>
      <c r="H1586" t="s">
        <v>198</v>
      </c>
      <c r="I1586" t="e">
        <f>VLOOKUP(G1586,网银退!C:D,2,FALSE)</f>
        <v>#N/A</v>
      </c>
    </row>
    <row r="1587" spans="1:9" ht="14.25">
      <c r="A1587" t="s">
        <v>6018</v>
      </c>
      <c r="B1587" t="s">
        <v>6017</v>
      </c>
      <c r="C1587" t="s">
        <v>11988</v>
      </c>
      <c r="D1587" t="s">
        <v>11968</v>
      </c>
      <c r="E1587" t="s">
        <v>6021</v>
      </c>
      <c r="F1587" s="15">
        <v>1087</v>
      </c>
      <c r="G1587" t="str">
        <f t="shared" si="24"/>
        <v>622308270036517811087</v>
      </c>
      <c r="H1587" t="s">
        <v>215</v>
      </c>
      <c r="I1587" t="str">
        <f>VLOOKUP(G1587,网银退!C:D,2,FALSE)</f>
        <v>20170719</v>
      </c>
    </row>
    <row r="1588" spans="1:9" ht="14.25">
      <c r="A1588" t="s">
        <v>11007</v>
      </c>
      <c r="B1588" t="s">
        <v>11004</v>
      </c>
      <c r="C1588" t="s">
        <v>11988</v>
      </c>
      <c r="D1588" t="s">
        <v>11968</v>
      </c>
      <c r="E1588" t="s">
        <v>11009</v>
      </c>
      <c r="F1588" s="15">
        <v>99.58</v>
      </c>
      <c r="G1588" t="str">
        <f t="shared" si="24"/>
        <v>621485871185995999.58</v>
      </c>
      <c r="H1588" t="s">
        <v>198</v>
      </c>
      <c r="I1588" t="e">
        <f>VLOOKUP(G1588,网银退!C:D,2,FALSE)</f>
        <v>#N/A</v>
      </c>
    </row>
    <row r="1589" spans="1:9" ht="14.25">
      <c r="A1589" t="s">
        <v>6007</v>
      </c>
      <c r="B1589" t="s">
        <v>6006</v>
      </c>
      <c r="C1589" t="s">
        <v>11988</v>
      </c>
      <c r="D1589" t="s">
        <v>11968</v>
      </c>
      <c r="E1589" t="s">
        <v>5941</v>
      </c>
      <c r="F1589" s="15">
        <v>842.09</v>
      </c>
      <c r="G1589" t="str">
        <f t="shared" si="24"/>
        <v>6259980028096574842.09</v>
      </c>
      <c r="H1589" t="s">
        <v>215</v>
      </c>
      <c r="I1589" t="str">
        <f>VLOOKUP(G1589,网银退!C:D,2,FALSE)</f>
        <v>20170719</v>
      </c>
    </row>
    <row r="1590" spans="1:9" ht="14.25">
      <c r="A1590" t="s">
        <v>11014</v>
      </c>
      <c r="B1590" t="s">
        <v>11011</v>
      </c>
      <c r="C1590" t="s">
        <v>11988</v>
      </c>
      <c r="D1590" t="s">
        <v>11968</v>
      </c>
      <c r="E1590" t="s">
        <v>11016</v>
      </c>
      <c r="F1590" s="15">
        <v>8374.9599999999991</v>
      </c>
      <c r="G1590" t="str">
        <f t="shared" si="24"/>
        <v>62122625020033231968374.96</v>
      </c>
      <c r="H1590" t="s">
        <v>198</v>
      </c>
      <c r="I1590" t="e">
        <f>VLOOKUP(G1590,网银退!C:D,2,FALSE)</f>
        <v>#N/A</v>
      </c>
    </row>
    <row r="1591" spans="1:9" ht="14.25">
      <c r="A1591" t="s">
        <v>11020</v>
      </c>
      <c r="B1591" t="s">
        <v>11017</v>
      </c>
      <c r="C1591" t="s">
        <v>11988</v>
      </c>
      <c r="D1591" t="s">
        <v>11968</v>
      </c>
      <c r="E1591" t="s">
        <v>6035</v>
      </c>
      <c r="F1591" s="15">
        <v>209</v>
      </c>
      <c r="G1591" t="str">
        <f t="shared" si="24"/>
        <v>6231900020005617448209</v>
      </c>
      <c r="H1591" t="s">
        <v>198</v>
      </c>
      <c r="I1591" t="e">
        <f>VLOOKUP(G1591,网银退!C:D,2,FALSE)</f>
        <v>#N/A</v>
      </c>
    </row>
    <row r="1592" spans="1:9" ht="14.25">
      <c r="A1592" t="s">
        <v>6032</v>
      </c>
      <c r="B1592" t="s">
        <v>6031</v>
      </c>
      <c r="C1592" t="s">
        <v>11988</v>
      </c>
      <c r="D1592" t="s">
        <v>11968</v>
      </c>
      <c r="E1592" t="s">
        <v>6035</v>
      </c>
      <c r="F1592" s="15">
        <v>532.91999999999996</v>
      </c>
      <c r="G1592" t="str">
        <f t="shared" si="24"/>
        <v>6231900020005617448532.92</v>
      </c>
      <c r="H1592" t="s">
        <v>215</v>
      </c>
      <c r="I1592" t="str">
        <f>VLOOKUP(G1592,网银退!C:D,2,FALSE)</f>
        <v>20170719</v>
      </c>
    </row>
    <row r="1593" spans="1:9" ht="14.25">
      <c r="A1593" t="s">
        <v>11027</v>
      </c>
      <c r="B1593" t="s">
        <v>11024</v>
      </c>
      <c r="C1593" t="s">
        <v>11988</v>
      </c>
      <c r="D1593" t="s">
        <v>11968</v>
      </c>
      <c r="E1593" t="s">
        <v>11029</v>
      </c>
      <c r="F1593" s="15">
        <v>408.9</v>
      </c>
      <c r="G1593" t="str">
        <f t="shared" si="24"/>
        <v>6214600180016844032408.9</v>
      </c>
      <c r="H1593" t="s">
        <v>198</v>
      </c>
      <c r="I1593" t="e">
        <f>VLOOKUP(G1593,网银退!C:D,2,FALSE)</f>
        <v>#N/A</v>
      </c>
    </row>
    <row r="1594" spans="1:9" ht="14.25">
      <c r="A1594" t="s">
        <v>11033</v>
      </c>
      <c r="B1594" t="s">
        <v>11030</v>
      </c>
      <c r="C1594" t="s">
        <v>11988</v>
      </c>
      <c r="D1594" t="s">
        <v>11968</v>
      </c>
      <c r="E1594" t="s">
        <v>11035</v>
      </c>
      <c r="F1594" s="15">
        <v>510</v>
      </c>
      <c r="G1594" t="str">
        <f t="shared" si="24"/>
        <v>5124660004065232510</v>
      </c>
      <c r="H1594" t="s">
        <v>198</v>
      </c>
    </row>
    <row r="1595" spans="1:9" ht="14.25">
      <c r="A1595" t="s">
        <v>11039</v>
      </c>
      <c r="B1595" t="s">
        <v>11036</v>
      </c>
      <c r="C1595" t="s">
        <v>11988</v>
      </c>
      <c r="D1595" t="s">
        <v>11968</v>
      </c>
      <c r="E1595" t="s">
        <v>11041</v>
      </c>
      <c r="F1595" s="15">
        <v>505</v>
      </c>
      <c r="G1595" t="str">
        <f t="shared" si="24"/>
        <v>6226890046361571505</v>
      </c>
      <c r="H1595" t="s">
        <v>198</v>
      </c>
      <c r="I1595" t="e">
        <f>VLOOKUP(G1595,网银退!C:D,2,FALSE)</f>
        <v>#N/A</v>
      </c>
    </row>
    <row r="1596" spans="1:9" ht="14.25">
      <c r="A1596" t="s">
        <v>6039</v>
      </c>
      <c r="B1596" t="s">
        <v>6038</v>
      </c>
      <c r="C1596" t="s">
        <v>11988</v>
      </c>
      <c r="D1596" t="s">
        <v>11968</v>
      </c>
      <c r="E1596" t="s">
        <v>6042</v>
      </c>
      <c r="F1596" s="15">
        <v>3000</v>
      </c>
      <c r="G1596" t="str">
        <f t="shared" si="24"/>
        <v>62284133301629184143000</v>
      </c>
      <c r="H1596" t="s">
        <v>215</v>
      </c>
      <c r="I1596" t="str">
        <f>VLOOKUP(G1596,网银退!C:D,2,FALSE)</f>
        <v>20170719</v>
      </c>
    </row>
    <row r="1597" spans="1:9" ht="14.25">
      <c r="A1597" t="s">
        <v>11047</v>
      </c>
      <c r="B1597" t="s">
        <v>11044</v>
      </c>
      <c r="C1597" t="s">
        <v>11988</v>
      </c>
      <c r="D1597" t="s">
        <v>11968</v>
      </c>
      <c r="E1597" t="s">
        <v>11049</v>
      </c>
      <c r="F1597" s="15">
        <v>500</v>
      </c>
      <c r="G1597" t="str">
        <f t="shared" si="24"/>
        <v>6228483350572552111500</v>
      </c>
      <c r="H1597" t="s">
        <v>198</v>
      </c>
      <c r="I1597" t="e">
        <f>VLOOKUP(G1597,网银退!C:D,2,FALSE)</f>
        <v>#N/A</v>
      </c>
    </row>
    <row r="1598" spans="1:9" ht="14.25">
      <c r="A1598" t="s">
        <v>11053</v>
      </c>
      <c r="B1598" t="s">
        <v>11050</v>
      </c>
      <c r="C1598" t="s">
        <v>11988</v>
      </c>
      <c r="D1598" t="s">
        <v>11968</v>
      </c>
      <c r="E1598" t="s">
        <v>11055</v>
      </c>
      <c r="F1598" s="15">
        <v>2000</v>
      </c>
      <c r="G1598" t="str">
        <f t="shared" si="24"/>
        <v>62284819300954228192000</v>
      </c>
      <c r="H1598" t="s">
        <v>198</v>
      </c>
      <c r="I1598" t="e">
        <f>VLOOKUP(G1598,网银退!C:D,2,FALSE)</f>
        <v>#N/A</v>
      </c>
    </row>
    <row r="1599" spans="1:9" ht="14.25">
      <c r="A1599" t="s">
        <v>11057</v>
      </c>
      <c r="B1599" t="s">
        <v>11056</v>
      </c>
      <c r="C1599" t="s">
        <v>11988</v>
      </c>
      <c r="D1599" t="s">
        <v>11968</v>
      </c>
      <c r="E1599" t="s">
        <v>9617</v>
      </c>
      <c r="F1599" s="15">
        <v>783.96</v>
      </c>
      <c r="G1599" t="str">
        <f t="shared" si="24"/>
        <v>6217007160000286954783.96</v>
      </c>
      <c r="H1599" t="s">
        <v>198</v>
      </c>
      <c r="I1599" t="e">
        <f>VLOOKUP(G1599,网银退!C:D,2,FALSE)</f>
        <v>#N/A</v>
      </c>
    </row>
    <row r="1600" spans="1:9" ht="14.25">
      <c r="A1600" t="s">
        <v>11062</v>
      </c>
      <c r="B1600" t="s">
        <v>11059</v>
      </c>
      <c r="C1600" t="s">
        <v>11988</v>
      </c>
      <c r="D1600" t="s">
        <v>11968</v>
      </c>
      <c r="E1600" t="s">
        <v>11064</v>
      </c>
      <c r="F1600" s="15">
        <v>2200</v>
      </c>
      <c r="G1600" t="str">
        <f t="shared" si="24"/>
        <v>62220824090008262532200</v>
      </c>
      <c r="H1600" t="s">
        <v>198</v>
      </c>
      <c r="I1600" t="e">
        <f>VLOOKUP(G1600,网银退!C:D,2,FALSE)</f>
        <v>#N/A</v>
      </c>
    </row>
    <row r="1601" spans="1:9" ht="14.25">
      <c r="A1601" t="s">
        <v>11066</v>
      </c>
      <c r="B1601" t="s">
        <v>11065</v>
      </c>
      <c r="C1601" t="s">
        <v>11988</v>
      </c>
      <c r="D1601" t="s">
        <v>11968</v>
      </c>
      <c r="E1601" t="s">
        <v>6003</v>
      </c>
      <c r="F1601" s="15">
        <v>6000</v>
      </c>
      <c r="G1601" t="str">
        <f t="shared" si="24"/>
        <v>62533752449123556000</v>
      </c>
      <c r="H1601" t="s">
        <v>198</v>
      </c>
      <c r="I1601" t="e">
        <f>VLOOKUP(G1601,网银退!C:D,2,FALSE)</f>
        <v>#N/A</v>
      </c>
    </row>
    <row r="1602" spans="1:9" ht="14.25">
      <c r="A1602" t="s">
        <v>11071</v>
      </c>
      <c r="B1602" t="s">
        <v>11068</v>
      </c>
      <c r="C1602" t="s">
        <v>11988</v>
      </c>
      <c r="D1602" t="s">
        <v>11968</v>
      </c>
      <c r="E1602" t="s">
        <v>11073</v>
      </c>
      <c r="F1602" s="15">
        <v>360</v>
      </c>
      <c r="G1602" t="str">
        <f t="shared" si="24"/>
        <v>6283078058710105360</v>
      </c>
      <c r="H1602" t="s">
        <v>198</v>
      </c>
      <c r="I1602" t="e">
        <f>VLOOKUP(G1602,网银退!C:D,2,FALSE)</f>
        <v>#N/A</v>
      </c>
    </row>
    <row r="1603" spans="1:9" ht="14.25">
      <c r="A1603" t="s">
        <v>11075</v>
      </c>
      <c r="B1603" t="s">
        <v>11074</v>
      </c>
      <c r="C1603" t="s">
        <v>11988</v>
      </c>
      <c r="D1603" t="s">
        <v>11968</v>
      </c>
      <c r="E1603" t="s">
        <v>6042</v>
      </c>
      <c r="F1603" s="15">
        <v>10</v>
      </c>
      <c r="G1603" t="str">
        <f t="shared" ref="G1603:G1666" si="25">E1603&amp;F1603</f>
        <v>622841333016291841410</v>
      </c>
      <c r="H1603" t="s">
        <v>198</v>
      </c>
      <c r="I1603" t="e">
        <f>VLOOKUP(G1603,网银退!C:D,2,FALSE)</f>
        <v>#N/A</v>
      </c>
    </row>
    <row r="1604" spans="1:9" ht="14.25">
      <c r="A1604" t="s">
        <v>6072</v>
      </c>
      <c r="B1604" t="s">
        <v>6071</v>
      </c>
      <c r="C1604" t="s">
        <v>11988</v>
      </c>
      <c r="D1604" t="s">
        <v>11968</v>
      </c>
      <c r="E1604" t="s">
        <v>6075</v>
      </c>
      <c r="F1604" s="15">
        <v>700</v>
      </c>
      <c r="G1604" t="str">
        <f t="shared" si="25"/>
        <v>62230827005541287700</v>
      </c>
      <c r="H1604" t="s">
        <v>215</v>
      </c>
      <c r="I1604" t="str">
        <f>VLOOKUP(G1604,网银退!C:D,2,FALSE)</f>
        <v>20170719</v>
      </c>
    </row>
    <row r="1605" spans="1:9" ht="14.25">
      <c r="A1605" t="s">
        <v>6058</v>
      </c>
      <c r="B1605" t="s">
        <v>6057</v>
      </c>
      <c r="C1605" t="s">
        <v>11988</v>
      </c>
      <c r="D1605" t="s">
        <v>11968</v>
      </c>
      <c r="E1605" t="s">
        <v>6061</v>
      </c>
      <c r="F1605" s="15">
        <v>500</v>
      </c>
      <c r="G1605" t="str">
        <f t="shared" si="25"/>
        <v>6225970057406100500</v>
      </c>
      <c r="H1605" t="s">
        <v>215</v>
      </c>
      <c r="I1605" t="str">
        <f>VLOOKUP(G1605,网银退!C:D,2,FALSE)</f>
        <v>20170719</v>
      </c>
    </row>
    <row r="1606" spans="1:9" ht="14.25">
      <c r="A1606" t="s">
        <v>6046</v>
      </c>
      <c r="B1606" t="s">
        <v>6045</v>
      </c>
      <c r="C1606" t="s">
        <v>11988</v>
      </c>
      <c r="D1606" t="s">
        <v>11968</v>
      </c>
      <c r="E1606" t="s">
        <v>6049</v>
      </c>
      <c r="F1606" s="15">
        <v>186.63</v>
      </c>
      <c r="G1606" t="str">
        <f t="shared" si="25"/>
        <v>6231900000070167040186.63</v>
      </c>
      <c r="H1606" t="s">
        <v>215</v>
      </c>
      <c r="I1606" t="str">
        <f>VLOOKUP(G1606,网银退!C:D,2,FALSE)</f>
        <v>20170719</v>
      </c>
    </row>
    <row r="1607" spans="1:9" ht="14.25">
      <c r="A1607" t="s">
        <v>11087</v>
      </c>
      <c r="B1607" t="s">
        <v>11084</v>
      </c>
      <c r="C1607" t="s">
        <v>11988</v>
      </c>
      <c r="D1607" t="s">
        <v>11968</v>
      </c>
      <c r="E1607" t="s">
        <v>11089</v>
      </c>
      <c r="F1607" s="15">
        <v>544.01</v>
      </c>
      <c r="G1607" t="str">
        <f t="shared" si="25"/>
        <v>6225768727694919544.01</v>
      </c>
      <c r="H1607" t="s">
        <v>198</v>
      </c>
      <c r="I1607" t="e">
        <f>VLOOKUP(G1607,网银退!C:D,2,FALSE)</f>
        <v>#N/A</v>
      </c>
    </row>
    <row r="1608" spans="1:9" ht="14.25">
      <c r="A1608" t="s">
        <v>6053</v>
      </c>
      <c r="B1608" t="s">
        <v>6052</v>
      </c>
      <c r="C1608" t="s">
        <v>11988</v>
      </c>
      <c r="D1608" t="s">
        <v>11968</v>
      </c>
      <c r="E1608" t="s">
        <v>5462</v>
      </c>
      <c r="F1608" s="15">
        <v>1072.3399999999999</v>
      </c>
      <c r="G1608" t="str">
        <f t="shared" si="25"/>
        <v>62236907943612341072.34</v>
      </c>
      <c r="H1608" t="s">
        <v>215</v>
      </c>
      <c r="I1608" t="str">
        <f>VLOOKUP(G1608,网银退!C:D,2,FALSE)</f>
        <v>20170719</v>
      </c>
    </row>
    <row r="1609" spans="1:9" ht="14.25">
      <c r="A1609" t="s">
        <v>11094</v>
      </c>
      <c r="B1609" t="s">
        <v>11091</v>
      </c>
      <c r="C1609" t="s">
        <v>11988</v>
      </c>
      <c r="D1609" t="s">
        <v>11968</v>
      </c>
      <c r="E1609" t="s">
        <v>11096</v>
      </c>
      <c r="F1609" s="15">
        <v>6181.07</v>
      </c>
      <c r="G1609" t="str">
        <f t="shared" si="25"/>
        <v>62257686007206176181.07</v>
      </c>
      <c r="H1609" t="s">
        <v>198</v>
      </c>
      <c r="I1609" t="e">
        <f>VLOOKUP(G1609,网银退!C:D,2,FALSE)</f>
        <v>#N/A</v>
      </c>
    </row>
    <row r="1610" spans="1:9" ht="14.25">
      <c r="A1610" t="s">
        <v>11100</v>
      </c>
      <c r="B1610" t="s">
        <v>11097</v>
      </c>
      <c r="C1610" t="s">
        <v>11988</v>
      </c>
      <c r="D1610" t="s">
        <v>11968</v>
      </c>
      <c r="E1610" t="s">
        <v>11102</v>
      </c>
      <c r="F1610" s="15">
        <v>6607</v>
      </c>
      <c r="G1610" t="str">
        <f t="shared" si="25"/>
        <v>62284808662380085636607</v>
      </c>
      <c r="H1610" t="s">
        <v>198</v>
      </c>
      <c r="I1610" t="e">
        <f>VLOOKUP(G1610,网银退!C:D,2,FALSE)</f>
        <v>#N/A</v>
      </c>
    </row>
    <row r="1611" spans="1:9" ht="14.25">
      <c r="A1611" t="s">
        <v>11106</v>
      </c>
      <c r="B1611" t="s">
        <v>11103</v>
      </c>
      <c r="C1611" t="s">
        <v>11988</v>
      </c>
      <c r="D1611" t="s">
        <v>11968</v>
      </c>
      <c r="E1611" t="s">
        <v>11108</v>
      </c>
      <c r="F1611" s="15">
        <v>6279.09</v>
      </c>
      <c r="G1611" t="str">
        <f t="shared" si="25"/>
        <v>62284808662428692656279.09</v>
      </c>
      <c r="H1611" t="s">
        <v>198</v>
      </c>
      <c r="I1611" t="e">
        <f>VLOOKUP(G1611,网银退!C:D,2,FALSE)</f>
        <v>#N/A</v>
      </c>
    </row>
    <row r="1612" spans="1:9" ht="14.25">
      <c r="A1612" t="s">
        <v>11112</v>
      </c>
      <c r="B1612" t="s">
        <v>11109</v>
      </c>
      <c r="C1612" t="s">
        <v>11988</v>
      </c>
      <c r="D1612" t="s">
        <v>11968</v>
      </c>
      <c r="E1612" t="s">
        <v>11114</v>
      </c>
      <c r="F1612" s="15">
        <v>209.42</v>
      </c>
      <c r="G1612" t="str">
        <f t="shared" si="25"/>
        <v>6212262410004546510209.42</v>
      </c>
      <c r="H1612" t="s">
        <v>198</v>
      </c>
      <c r="I1612" t="e">
        <f>VLOOKUP(G1612,网银退!C:D,2,FALSE)</f>
        <v>#N/A</v>
      </c>
    </row>
    <row r="1613" spans="1:9" ht="14.25">
      <c r="A1613" t="s">
        <v>11118</v>
      </c>
      <c r="B1613" t="s">
        <v>11115</v>
      </c>
      <c r="C1613" t="s">
        <v>11988</v>
      </c>
      <c r="D1613" t="s">
        <v>11968</v>
      </c>
      <c r="E1613" t="s">
        <v>11120</v>
      </c>
      <c r="F1613" s="15">
        <v>94</v>
      </c>
      <c r="G1613" t="str">
        <f t="shared" si="25"/>
        <v>621700717000602207194</v>
      </c>
      <c r="H1613" t="s">
        <v>198</v>
      </c>
      <c r="I1613" t="e">
        <f>VLOOKUP(G1613,网银退!C:D,2,FALSE)</f>
        <v>#N/A</v>
      </c>
    </row>
    <row r="1614" spans="1:9" ht="14.25">
      <c r="A1614" t="s">
        <v>11124</v>
      </c>
      <c r="B1614" t="s">
        <v>11121</v>
      </c>
      <c r="C1614" t="s">
        <v>11988</v>
      </c>
      <c r="D1614" t="s">
        <v>11968</v>
      </c>
      <c r="E1614" t="s">
        <v>11126</v>
      </c>
      <c r="F1614" s="15">
        <v>1775.72</v>
      </c>
      <c r="G1614" t="str">
        <f t="shared" si="25"/>
        <v>62170039900004591751775.72</v>
      </c>
      <c r="H1614" t="s">
        <v>198</v>
      </c>
      <c r="I1614" t="e">
        <f>VLOOKUP(G1614,网银退!C:D,2,FALSE)</f>
        <v>#N/A</v>
      </c>
    </row>
    <row r="1615" spans="1:9" ht="14.25">
      <c r="A1615" t="s">
        <v>11130</v>
      </c>
      <c r="B1615" t="s">
        <v>11127</v>
      </c>
      <c r="C1615" t="s">
        <v>11988</v>
      </c>
      <c r="D1615" t="s">
        <v>11968</v>
      </c>
      <c r="E1615" t="s">
        <v>11132</v>
      </c>
      <c r="F1615" s="15">
        <v>152.5</v>
      </c>
      <c r="G1615" t="str">
        <f t="shared" si="25"/>
        <v>6228481930689145917152.5</v>
      </c>
      <c r="H1615" t="s">
        <v>198</v>
      </c>
      <c r="I1615" t="e">
        <f>VLOOKUP(G1615,网银退!C:D,2,FALSE)</f>
        <v>#N/A</v>
      </c>
    </row>
    <row r="1616" spans="1:9" ht="14.25">
      <c r="A1616" t="s">
        <v>11136</v>
      </c>
      <c r="B1616" t="s">
        <v>11133</v>
      </c>
      <c r="C1616" t="s">
        <v>11988</v>
      </c>
      <c r="D1616" t="s">
        <v>11968</v>
      </c>
      <c r="E1616" t="s">
        <v>11138</v>
      </c>
      <c r="F1616" s="15">
        <v>130.34</v>
      </c>
      <c r="G1616" t="str">
        <f t="shared" si="25"/>
        <v>6228483338587810673130.34</v>
      </c>
      <c r="H1616" t="s">
        <v>198</v>
      </c>
      <c r="I1616" t="e">
        <f>VLOOKUP(G1616,网银退!C:D,2,FALSE)</f>
        <v>#N/A</v>
      </c>
    </row>
    <row r="1617" spans="1:9" ht="14.25">
      <c r="A1617" t="s">
        <v>6086</v>
      </c>
      <c r="B1617" t="s">
        <v>6085</v>
      </c>
      <c r="C1617" t="s">
        <v>11988</v>
      </c>
      <c r="D1617" t="s">
        <v>11968</v>
      </c>
      <c r="E1617" t="s">
        <v>6089</v>
      </c>
      <c r="F1617" s="15">
        <v>450</v>
      </c>
      <c r="G1617" t="str">
        <f t="shared" si="25"/>
        <v>62230829003075383450</v>
      </c>
      <c r="H1617" t="s">
        <v>215</v>
      </c>
      <c r="I1617" t="str">
        <f>VLOOKUP(G1617,网银退!C:D,2,FALSE)</f>
        <v>20170719</v>
      </c>
    </row>
    <row r="1618" spans="1:9" ht="14.25">
      <c r="A1618" t="s">
        <v>11144</v>
      </c>
      <c r="B1618" t="s">
        <v>11141</v>
      </c>
      <c r="C1618" t="s">
        <v>11988</v>
      </c>
      <c r="D1618" t="s">
        <v>11968</v>
      </c>
      <c r="E1618" t="s">
        <v>11146</v>
      </c>
      <c r="F1618" s="15">
        <v>1404</v>
      </c>
      <c r="G1618" t="str">
        <f t="shared" si="25"/>
        <v>62122625050004993721404</v>
      </c>
      <c r="H1618" t="s">
        <v>198</v>
      </c>
      <c r="I1618" t="e">
        <f>VLOOKUP(G1618,网银退!C:D,2,FALSE)</f>
        <v>#N/A</v>
      </c>
    </row>
    <row r="1619" spans="1:9" ht="14.25">
      <c r="A1619" t="s">
        <v>6065</v>
      </c>
      <c r="B1619" t="s">
        <v>6064</v>
      </c>
      <c r="C1619" t="s">
        <v>11988</v>
      </c>
      <c r="D1619" t="s">
        <v>11968</v>
      </c>
      <c r="E1619" t="s">
        <v>6068</v>
      </c>
      <c r="F1619" s="15">
        <v>528.5</v>
      </c>
      <c r="G1619" t="str">
        <f t="shared" si="25"/>
        <v>6231900000000593562528.5</v>
      </c>
      <c r="H1619" t="s">
        <v>215</v>
      </c>
      <c r="I1619" t="str">
        <f>VLOOKUP(G1619,网银退!C:D,2,FALSE)</f>
        <v>20170719</v>
      </c>
    </row>
    <row r="1620" spans="1:9" ht="14.25">
      <c r="A1620" t="s">
        <v>11152</v>
      </c>
      <c r="B1620" t="s">
        <v>11149</v>
      </c>
      <c r="C1620" t="s">
        <v>11988</v>
      </c>
      <c r="D1620" t="s">
        <v>11968</v>
      </c>
      <c r="E1620" t="s">
        <v>11146</v>
      </c>
      <c r="F1620" s="15">
        <v>149</v>
      </c>
      <c r="G1620" t="str">
        <f t="shared" si="25"/>
        <v>6212262505000499372149</v>
      </c>
      <c r="H1620" t="s">
        <v>198</v>
      </c>
      <c r="I1620" t="e">
        <f>VLOOKUP(G1620,网银退!C:D,2,FALSE)</f>
        <v>#N/A</v>
      </c>
    </row>
    <row r="1621" spans="1:9" ht="14.25">
      <c r="A1621" t="s">
        <v>11157</v>
      </c>
      <c r="B1621" t="s">
        <v>11154</v>
      </c>
      <c r="C1621" t="s">
        <v>11988</v>
      </c>
      <c r="D1621" t="s">
        <v>11968</v>
      </c>
      <c r="E1621" t="s">
        <v>11159</v>
      </c>
      <c r="F1621" s="15">
        <v>200</v>
      </c>
      <c r="G1621" t="str">
        <f t="shared" si="25"/>
        <v>6217232505000698953200</v>
      </c>
      <c r="H1621" t="s">
        <v>198</v>
      </c>
      <c r="I1621" t="e">
        <f>VLOOKUP(G1621,网银退!C:D,2,FALSE)</f>
        <v>#N/A</v>
      </c>
    </row>
    <row r="1622" spans="1:9" ht="14.25">
      <c r="A1622" t="s">
        <v>11163</v>
      </c>
      <c r="B1622" t="s">
        <v>11160</v>
      </c>
      <c r="C1622" t="s">
        <v>11988</v>
      </c>
      <c r="D1622" t="s">
        <v>11968</v>
      </c>
      <c r="E1622" t="s">
        <v>11165</v>
      </c>
      <c r="F1622" s="15">
        <v>30</v>
      </c>
      <c r="G1622" t="str">
        <f t="shared" si="25"/>
        <v>622848386844404917230</v>
      </c>
      <c r="H1622" t="s">
        <v>198</v>
      </c>
      <c r="I1622" t="e">
        <f>VLOOKUP(G1622,网银退!C:D,2,FALSE)</f>
        <v>#N/A</v>
      </c>
    </row>
    <row r="1623" spans="1:9" ht="14.25">
      <c r="A1623" t="s">
        <v>11168</v>
      </c>
      <c r="B1623" t="s">
        <v>11166</v>
      </c>
      <c r="C1623" t="s">
        <v>11988</v>
      </c>
      <c r="D1623" t="s">
        <v>11968</v>
      </c>
      <c r="E1623" t="s">
        <v>11170</v>
      </c>
      <c r="F1623" s="15">
        <v>12002.99</v>
      </c>
      <c r="G1623" t="str">
        <f t="shared" si="25"/>
        <v>622369155839954312002.99</v>
      </c>
      <c r="H1623" t="s">
        <v>198</v>
      </c>
      <c r="I1623" t="e">
        <f>VLOOKUP(G1623,网银退!C:D,2,FALSE)</f>
        <v>#N/A</v>
      </c>
    </row>
    <row r="1624" spans="1:9" ht="14.25">
      <c r="A1624" t="s">
        <v>11174</v>
      </c>
      <c r="B1624" t="s">
        <v>11171</v>
      </c>
      <c r="C1624" t="s">
        <v>11988</v>
      </c>
      <c r="D1624" t="s">
        <v>11968</v>
      </c>
      <c r="E1624" t="s">
        <v>11176</v>
      </c>
      <c r="F1624" s="15">
        <v>10000</v>
      </c>
      <c r="G1624" t="str">
        <f t="shared" si="25"/>
        <v>623190000006398488010000</v>
      </c>
      <c r="H1624" t="s">
        <v>198</v>
      </c>
      <c r="I1624" t="e">
        <f>VLOOKUP(G1624,网银退!C:D,2,FALSE)</f>
        <v>#N/A</v>
      </c>
    </row>
    <row r="1625" spans="1:9" ht="14.25">
      <c r="A1625" t="s">
        <v>11180</v>
      </c>
      <c r="B1625" t="s">
        <v>11177</v>
      </c>
      <c r="C1625" t="s">
        <v>11988</v>
      </c>
      <c r="D1625" t="s">
        <v>11968</v>
      </c>
      <c r="E1625" t="s">
        <v>11182</v>
      </c>
      <c r="F1625" s="15">
        <v>840</v>
      </c>
      <c r="G1625" t="str">
        <f t="shared" si="25"/>
        <v>6217003860035863990840</v>
      </c>
      <c r="H1625" t="s">
        <v>198</v>
      </c>
      <c r="I1625" t="e">
        <f>VLOOKUP(G1625,网银退!C:D,2,FALSE)</f>
        <v>#N/A</v>
      </c>
    </row>
    <row r="1626" spans="1:9" ht="14.25">
      <c r="A1626" t="s">
        <v>11186</v>
      </c>
      <c r="B1626" t="s">
        <v>11183</v>
      </c>
      <c r="C1626" t="s">
        <v>11988</v>
      </c>
      <c r="D1626" t="s">
        <v>11968</v>
      </c>
      <c r="E1626" t="s">
        <v>11188</v>
      </c>
      <c r="F1626" s="15">
        <v>313</v>
      </c>
      <c r="G1626" t="str">
        <f t="shared" si="25"/>
        <v>6228480868388640070313</v>
      </c>
      <c r="H1626" t="s">
        <v>198</v>
      </c>
      <c r="I1626" t="e">
        <f>VLOOKUP(G1626,网银退!C:D,2,FALSE)</f>
        <v>#N/A</v>
      </c>
    </row>
    <row r="1627" spans="1:9" ht="14.25">
      <c r="A1627" t="s">
        <v>11190</v>
      </c>
      <c r="B1627" t="s">
        <v>11189</v>
      </c>
      <c r="C1627" t="s">
        <v>11988</v>
      </c>
      <c r="D1627" t="s">
        <v>11968</v>
      </c>
      <c r="E1627" t="s">
        <v>3241</v>
      </c>
      <c r="F1627" s="15">
        <v>4827</v>
      </c>
      <c r="G1627" t="str">
        <f t="shared" si="25"/>
        <v>62257687849943014827</v>
      </c>
      <c r="H1627" t="s">
        <v>198</v>
      </c>
      <c r="I1627" t="e">
        <f>VLOOKUP(G1627,网银退!C:D,2,FALSE)</f>
        <v>#N/A</v>
      </c>
    </row>
    <row r="1628" spans="1:9" ht="14.25">
      <c r="A1628" t="s">
        <v>11195</v>
      </c>
      <c r="B1628" t="s">
        <v>11192</v>
      </c>
      <c r="C1628" t="s">
        <v>11988</v>
      </c>
      <c r="D1628" t="s">
        <v>11968</v>
      </c>
      <c r="E1628" t="s">
        <v>11197</v>
      </c>
      <c r="F1628" s="15">
        <v>800</v>
      </c>
      <c r="G1628" t="str">
        <f t="shared" si="25"/>
        <v>6236683860001066641800</v>
      </c>
      <c r="H1628" t="s">
        <v>198</v>
      </c>
      <c r="I1628" t="e">
        <f>VLOOKUP(G1628,网银退!C:D,2,FALSE)</f>
        <v>#N/A</v>
      </c>
    </row>
    <row r="1629" spans="1:9" ht="14.25">
      <c r="A1629" t="s">
        <v>11201</v>
      </c>
      <c r="B1629" t="s">
        <v>11198</v>
      </c>
      <c r="C1629" t="s">
        <v>11988</v>
      </c>
      <c r="D1629" t="s">
        <v>11968</v>
      </c>
      <c r="E1629" t="s">
        <v>11203</v>
      </c>
      <c r="F1629" s="15">
        <v>39.700000000000003</v>
      </c>
      <c r="G1629" t="str">
        <f t="shared" si="25"/>
        <v>622700392020047636339.7</v>
      </c>
      <c r="H1629" t="s">
        <v>198</v>
      </c>
      <c r="I1629" t="e">
        <f>VLOOKUP(G1629,网银退!C:D,2,FALSE)</f>
        <v>#N/A</v>
      </c>
    </row>
    <row r="1630" spans="1:9" ht="14.25">
      <c r="A1630" t="s">
        <v>11207</v>
      </c>
      <c r="B1630" t="s">
        <v>11204</v>
      </c>
      <c r="C1630" t="s">
        <v>11988</v>
      </c>
      <c r="D1630" t="s">
        <v>11968</v>
      </c>
      <c r="E1630" t="s">
        <v>11209</v>
      </c>
      <c r="F1630" s="15">
        <v>100</v>
      </c>
      <c r="G1630" t="str">
        <f t="shared" si="25"/>
        <v>6228484148593247078100</v>
      </c>
      <c r="H1630" t="s">
        <v>198</v>
      </c>
      <c r="I1630" t="e">
        <f>VLOOKUP(G1630,网银退!C:D,2,FALSE)</f>
        <v>#N/A</v>
      </c>
    </row>
    <row r="1631" spans="1:9" ht="14.25">
      <c r="A1631" t="s">
        <v>11213</v>
      </c>
      <c r="B1631" t="s">
        <v>11210</v>
      </c>
      <c r="C1631" t="s">
        <v>11988</v>
      </c>
      <c r="D1631" t="s">
        <v>11968</v>
      </c>
      <c r="E1631" t="s">
        <v>11215</v>
      </c>
      <c r="F1631" s="15">
        <v>153</v>
      </c>
      <c r="G1631" t="str">
        <f t="shared" si="25"/>
        <v>6228481920329804312153</v>
      </c>
      <c r="H1631" t="s">
        <v>198</v>
      </c>
      <c r="I1631" t="e">
        <f>VLOOKUP(G1631,网银退!C:D,2,FALSE)</f>
        <v>#N/A</v>
      </c>
    </row>
    <row r="1632" spans="1:9" ht="14.25">
      <c r="A1632" t="s">
        <v>11219</v>
      </c>
      <c r="B1632" t="s">
        <v>11216</v>
      </c>
      <c r="C1632" t="s">
        <v>11988</v>
      </c>
      <c r="D1632" t="s">
        <v>11968</v>
      </c>
      <c r="E1632" t="s">
        <v>11221</v>
      </c>
      <c r="F1632" s="15">
        <v>290.5</v>
      </c>
      <c r="G1632" t="str">
        <f t="shared" si="25"/>
        <v>6217003860028094538290.5</v>
      </c>
      <c r="H1632" t="s">
        <v>198</v>
      </c>
      <c r="I1632" t="e">
        <f>VLOOKUP(G1632,网银退!C:D,2,FALSE)</f>
        <v>#N/A</v>
      </c>
    </row>
    <row r="1633" spans="1:9" ht="14.25">
      <c r="A1633" t="s">
        <v>6079</v>
      </c>
      <c r="B1633" t="s">
        <v>6078</v>
      </c>
      <c r="C1633" t="s">
        <v>11988</v>
      </c>
      <c r="D1633" t="s">
        <v>11968</v>
      </c>
      <c r="E1633" t="s">
        <v>6082</v>
      </c>
      <c r="F1633" s="15">
        <v>10</v>
      </c>
      <c r="G1633" t="str">
        <f t="shared" si="25"/>
        <v>622576874815176610</v>
      </c>
      <c r="H1633" t="s">
        <v>215</v>
      </c>
      <c r="I1633" t="str">
        <f>VLOOKUP(G1633,网银退!C:D,2,FALSE)</f>
        <v>20170719</v>
      </c>
    </row>
    <row r="1634" spans="1:9" ht="14.25">
      <c r="A1634" t="s">
        <v>11227</v>
      </c>
      <c r="B1634" t="s">
        <v>11224</v>
      </c>
      <c r="C1634" t="s">
        <v>11988</v>
      </c>
      <c r="D1634" t="s">
        <v>11968</v>
      </c>
      <c r="E1634" t="s">
        <v>11229</v>
      </c>
      <c r="F1634" s="15">
        <v>146.9</v>
      </c>
      <c r="G1634" t="str">
        <f t="shared" si="25"/>
        <v>6231900000009255858146.9</v>
      </c>
      <c r="H1634" t="s">
        <v>198</v>
      </c>
      <c r="I1634" t="e">
        <f>VLOOKUP(G1634,网银退!C:D,2,FALSE)</f>
        <v>#N/A</v>
      </c>
    </row>
    <row r="1635" spans="1:9" ht="14.25">
      <c r="A1635" t="s">
        <v>11233</v>
      </c>
      <c r="B1635" t="s">
        <v>11230</v>
      </c>
      <c r="C1635" t="s">
        <v>11988</v>
      </c>
      <c r="D1635" t="s">
        <v>11968</v>
      </c>
      <c r="E1635" t="s">
        <v>11235</v>
      </c>
      <c r="F1635" s="15">
        <v>300</v>
      </c>
      <c r="G1635" t="str">
        <f t="shared" si="25"/>
        <v>6283078030720107300</v>
      </c>
      <c r="H1635" t="s">
        <v>198</v>
      </c>
      <c r="I1635" t="e">
        <f>VLOOKUP(G1635,网银退!C:D,2,FALSE)</f>
        <v>#N/A</v>
      </c>
    </row>
    <row r="1636" spans="1:9" ht="14.25">
      <c r="A1636" t="s">
        <v>11239</v>
      </c>
      <c r="B1636" t="s">
        <v>11236</v>
      </c>
      <c r="C1636" t="s">
        <v>11988</v>
      </c>
      <c r="D1636" t="s">
        <v>11968</v>
      </c>
      <c r="E1636" t="s">
        <v>11241</v>
      </c>
      <c r="F1636" s="15">
        <v>55</v>
      </c>
      <c r="G1636" t="str">
        <f t="shared" si="25"/>
        <v>518718001496233055</v>
      </c>
      <c r="H1636" t="s">
        <v>198</v>
      </c>
      <c r="I1636" t="e">
        <f>VLOOKUP(G1636,网银退!C:D,2,FALSE)</f>
        <v>#N/A</v>
      </c>
    </row>
    <row r="1637" spans="1:9" ht="14.25">
      <c r="A1637" t="s">
        <v>11243</v>
      </c>
      <c r="B1637" t="s">
        <v>11242</v>
      </c>
      <c r="C1637" t="s">
        <v>11988</v>
      </c>
      <c r="D1637" t="s">
        <v>11968</v>
      </c>
      <c r="E1637" t="s">
        <v>11235</v>
      </c>
      <c r="F1637" s="15">
        <v>126.97</v>
      </c>
      <c r="G1637" t="str">
        <f t="shared" si="25"/>
        <v>6283078030720107126.97</v>
      </c>
      <c r="H1637" t="s">
        <v>198</v>
      </c>
      <c r="I1637" t="e">
        <f>VLOOKUP(G1637,网银退!C:D,2,FALSE)</f>
        <v>#N/A</v>
      </c>
    </row>
    <row r="1638" spans="1:9" ht="14.25">
      <c r="A1638" t="s">
        <v>11248</v>
      </c>
      <c r="B1638" t="s">
        <v>11245</v>
      </c>
      <c r="C1638" t="s">
        <v>11988</v>
      </c>
      <c r="D1638" t="s">
        <v>11968</v>
      </c>
      <c r="E1638" t="s">
        <v>11250</v>
      </c>
      <c r="F1638" s="15">
        <v>94.5</v>
      </c>
      <c r="G1638" t="str">
        <f t="shared" si="25"/>
        <v>621226250200195804394.5</v>
      </c>
      <c r="H1638" t="s">
        <v>198</v>
      </c>
      <c r="I1638" t="e">
        <f>VLOOKUP(G1638,网银退!C:D,2,FALSE)</f>
        <v>#N/A</v>
      </c>
    </row>
    <row r="1639" spans="1:9" ht="14.25">
      <c r="A1639" t="s">
        <v>11254</v>
      </c>
      <c r="B1639" t="s">
        <v>11251</v>
      </c>
      <c r="C1639" t="s">
        <v>11988</v>
      </c>
      <c r="D1639" t="s">
        <v>11968</v>
      </c>
      <c r="E1639" t="s">
        <v>11256</v>
      </c>
      <c r="F1639" s="15">
        <v>294.72000000000003</v>
      </c>
      <c r="G1639" t="str">
        <f t="shared" si="25"/>
        <v>6223691495984670294.72</v>
      </c>
      <c r="H1639" t="s">
        <v>198</v>
      </c>
      <c r="I1639" t="e">
        <f>VLOOKUP(G1639,网银退!C:D,2,FALSE)</f>
        <v>#N/A</v>
      </c>
    </row>
    <row r="1640" spans="1:9" ht="14.25">
      <c r="A1640" t="s">
        <v>11259</v>
      </c>
      <c r="B1640" t="s">
        <v>11257</v>
      </c>
      <c r="C1640" t="s">
        <v>11988</v>
      </c>
      <c r="D1640" t="s">
        <v>11968</v>
      </c>
      <c r="E1640" t="s">
        <v>11261</v>
      </c>
      <c r="F1640" s="15">
        <v>530.91999999999996</v>
      </c>
      <c r="G1640" t="str">
        <f t="shared" si="25"/>
        <v>6227003930010085353530.92</v>
      </c>
      <c r="H1640" t="s">
        <v>198</v>
      </c>
      <c r="I1640" t="e">
        <f>VLOOKUP(G1640,网银退!C:D,2,FALSE)</f>
        <v>#N/A</v>
      </c>
    </row>
    <row r="1641" spans="1:9" ht="14.25">
      <c r="A1641" t="s">
        <v>6115</v>
      </c>
      <c r="B1641" t="s">
        <v>6114</v>
      </c>
      <c r="C1641" t="s">
        <v>11988</v>
      </c>
      <c r="D1641" t="s">
        <v>11968</v>
      </c>
      <c r="E1641" t="s">
        <v>6118</v>
      </c>
      <c r="F1641" s="15">
        <v>339.5</v>
      </c>
      <c r="G1641" t="str">
        <f t="shared" si="25"/>
        <v>6222022409002557107339.5</v>
      </c>
      <c r="H1641" t="s">
        <v>215</v>
      </c>
      <c r="I1641" t="str">
        <f>VLOOKUP(G1641,网银退!C:D,2,FALSE)</f>
        <v>20170720</v>
      </c>
    </row>
    <row r="1642" spans="1:9" ht="14.25">
      <c r="A1642" t="s">
        <v>11267</v>
      </c>
      <c r="B1642" t="s">
        <v>11264</v>
      </c>
      <c r="C1642" t="s">
        <v>11988</v>
      </c>
      <c r="D1642" t="s">
        <v>11968</v>
      </c>
      <c r="E1642" t="s">
        <v>6118</v>
      </c>
      <c r="F1642" s="15">
        <v>30.92</v>
      </c>
      <c r="G1642" t="str">
        <f t="shared" si="25"/>
        <v>622202240900255710730.92</v>
      </c>
      <c r="H1642" t="s">
        <v>198</v>
      </c>
      <c r="I1642" t="e">
        <f>VLOOKUP(G1642,网银退!C:D,2,FALSE)</f>
        <v>#N/A</v>
      </c>
    </row>
    <row r="1643" spans="1:9" ht="14.25">
      <c r="A1643" t="s">
        <v>11272</v>
      </c>
      <c r="B1643" t="s">
        <v>11269</v>
      </c>
      <c r="C1643" t="s">
        <v>11988</v>
      </c>
      <c r="D1643" t="s">
        <v>11968</v>
      </c>
      <c r="E1643" t="s">
        <v>11274</v>
      </c>
      <c r="F1643" s="15">
        <v>142</v>
      </c>
      <c r="G1643" t="str">
        <f t="shared" si="25"/>
        <v>6217790001044613830142</v>
      </c>
      <c r="H1643" t="s">
        <v>198</v>
      </c>
      <c r="I1643" t="e">
        <f>VLOOKUP(G1643,网银退!C:D,2,FALSE)</f>
        <v>#N/A</v>
      </c>
    </row>
    <row r="1644" spans="1:9" ht="14.25">
      <c r="A1644" t="s">
        <v>6093</v>
      </c>
      <c r="B1644" t="s">
        <v>6092</v>
      </c>
      <c r="C1644" t="s">
        <v>11988</v>
      </c>
      <c r="D1644" t="s">
        <v>11968</v>
      </c>
      <c r="E1644" t="s">
        <v>6096</v>
      </c>
      <c r="F1644" s="15">
        <v>150</v>
      </c>
      <c r="G1644" t="str">
        <f t="shared" si="25"/>
        <v>6231900000047436650150</v>
      </c>
      <c r="H1644" t="s">
        <v>215</v>
      </c>
      <c r="I1644" t="str">
        <f>VLOOKUP(G1644,网银退!C:D,2,FALSE)</f>
        <v>20170719</v>
      </c>
    </row>
    <row r="1645" spans="1:9" ht="14.25">
      <c r="A1645" t="s">
        <v>6108</v>
      </c>
      <c r="B1645" t="s">
        <v>6107</v>
      </c>
      <c r="C1645" t="s">
        <v>11988</v>
      </c>
      <c r="D1645" t="s">
        <v>11968</v>
      </c>
      <c r="E1645" t="s">
        <v>6111</v>
      </c>
      <c r="F1645" s="15">
        <v>44.5</v>
      </c>
      <c r="G1645" t="str">
        <f t="shared" si="25"/>
        <v>622848333825964567044.5</v>
      </c>
      <c r="H1645" t="s">
        <v>215</v>
      </c>
      <c r="I1645" t="str">
        <f>VLOOKUP(G1645,网银退!C:D,2,FALSE)</f>
        <v>20170720</v>
      </c>
    </row>
    <row r="1646" spans="1:9" ht="14.25">
      <c r="A1646" t="s">
        <v>11282</v>
      </c>
      <c r="B1646" t="s">
        <v>11279</v>
      </c>
      <c r="C1646" t="s">
        <v>11988</v>
      </c>
      <c r="D1646" t="s">
        <v>11968</v>
      </c>
      <c r="E1646" t="s">
        <v>11284</v>
      </c>
      <c r="F1646" s="15">
        <v>7701.51</v>
      </c>
      <c r="G1646" t="str">
        <f t="shared" si="25"/>
        <v>62101780020090446047701.51</v>
      </c>
      <c r="H1646" t="s">
        <v>198</v>
      </c>
      <c r="I1646" t="e">
        <f>VLOOKUP(G1646,网银退!C:D,2,FALSE)</f>
        <v>#N/A</v>
      </c>
    </row>
    <row r="1647" spans="1:9" ht="14.25">
      <c r="A1647" t="s">
        <v>11288</v>
      </c>
      <c r="B1647" t="s">
        <v>11285</v>
      </c>
      <c r="C1647" t="s">
        <v>11988</v>
      </c>
      <c r="D1647" t="s">
        <v>11968</v>
      </c>
      <c r="E1647" t="s">
        <v>11290</v>
      </c>
      <c r="F1647" s="15">
        <v>532.16</v>
      </c>
      <c r="G1647" t="str">
        <f t="shared" si="25"/>
        <v>6227003862090103287532.16</v>
      </c>
      <c r="H1647" t="s">
        <v>198</v>
      </c>
      <c r="I1647" t="e">
        <f>VLOOKUP(G1647,网银退!C:D,2,FALSE)</f>
        <v>#N/A</v>
      </c>
    </row>
    <row r="1648" spans="1:9" ht="14.25">
      <c r="A1648" t="s">
        <v>11294</v>
      </c>
      <c r="B1648" t="s">
        <v>11291</v>
      </c>
      <c r="C1648" t="s">
        <v>11988</v>
      </c>
      <c r="D1648" t="s">
        <v>11968</v>
      </c>
      <c r="E1648" t="s">
        <v>11296</v>
      </c>
      <c r="F1648" s="15">
        <v>3916.9</v>
      </c>
      <c r="G1648" t="str">
        <f t="shared" si="25"/>
        <v>62319000001281307843916.9</v>
      </c>
      <c r="H1648" t="s">
        <v>198</v>
      </c>
      <c r="I1648" t="e">
        <f>VLOOKUP(G1648,网银退!C:D,2,FALSE)</f>
        <v>#N/A</v>
      </c>
    </row>
    <row r="1649" spans="1:9" ht="14.25">
      <c r="A1649" t="s">
        <v>11300</v>
      </c>
      <c r="B1649" t="s">
        <v>11297</v>
      </c>
      <c r="C1649" t="s">
        <v>11988</v>
      </c>
      <c r="D1649" t="s">
        <v>11968</v>
      </c>
      <c r="E1649" t="s">
        <v>11302</v>
      </c>
      <c r="F1649" s="15">
        <v>5000</v>
      </c>
      <c r="G1649" t="str">
        <f t="shared" si="25"/>
        <v>55224539838383835000</v>
      </c>
      <c r="H1649" t="s">
        <v>198</v>
      </c>
      <c r="I1649" t="e">
        <f>VLOOKUP(G1649,网银退!C:D,2,FALSE)</f>
        <v>#N/A</v>
      </c>
    </row>
    <row r="1650" spans="1:9" ht="14.25">
      <c r="A1650" t="s">
        <v>11306</v>
      </c>
      <c r="B1650" t="s">
        <v>11303</v>
      </c>
      <c r="C1650" t="s">
        <v>11989</v>
      </c>
      <c r="D1650" t="s">
        <v>11968</v>
      </c>
      <c r="E1650" t="s">
        <v>11308</v>
      </c>
      <c r="F1650" s="15">
        <v>355.3</v>
      </c>
      <c r="G1650" t="str">
        <f t="shared" si="25"/>
        <v>6217359901027679141355.3</v>
      </c>
      <c r="H1650" t="s">
        <v>198</v>
      </c>
      <c r="I1650" t="e">
        <f>VLOOKUP(G1650,网银退!C:D,2,FALSE)</f>
        <v>#N/A</v>
      </c>
    </row>
    <row r="1651" spans="1:9" ht="14.25">
      <c r="A1651" t="s">
        <v>6122</v>
      </c>
      <c r="B1651" t="s">
        <v>6121</v>
      </c>
      <c r="C1651" t="s">
        <v>11989</v>
      </c>
      <c r="D1651" t="s">
        <v>11968</v>
      </c>
      <c r="E1651" t="s">
        <v>6125</v>
      </c>
      <c r="F1651" s="15">
        <v>100.5</v>
      </c>
      <c r="G1651" t="str">
        <f t="shared" si="25"/>
        <v>6228480868656320975100.5</v>
      </c>
      <c r="H1651" t="s">
        <v>215</v>
      </c>
      <c r="I1651" t="str">
        <f>VLOOKUP(G1651,网银退!C:D,2,FALSE)</f>
        <v>20170720</v>
      </c>
    </row>
    <row r="1652" spans="1:9" ht="14.25">
      <c r="A1652" t="s">
        <v>11314</v>
      </c>
      <c r="B1652" t="s">
        <v>11311</v>
      </c>
      <c r="C1652" t="s">
        <v>11989</v>
      </c>
      <c r="D1652" t="s">
        <v>11968</v>
      </c>
      <c r="E1652" t="s">
        <v>11316</v>
      </c>
      <c r="F1652" s="15">
        <v>9000</v>
      </c>
      <c r="G1652" t="str">
        <f t="shared" si="25"/>
        <v>62170038600313409699000</v>
      </c>
      <c r="H1652" t="s">
        <v>198</v>
      </c>
      <c r="I1652" t="e">
        <f>VLOOKUP(G1652,网银退!C:D,2,FALSE)</f>
        <v>#N/A</v>
      </c>
    </row>
    <row r="1653" spans="1:9" ht="14.25">
      <c r="A1653" t="s">
        <v>11320</v>
      </c>
      <c r="B1653" t="s">
        <v>11317</v>
      </c>
      <c r="C1653" t="s">
        <v>11989</v>
      </c>
      <c r="D1653" t="s">
        <v>11968</v>
      </c>
      <c r="E1653" t="s">
        <v>11322</v>
      </c>
      <c r="F1653" s="15">
        <v>4200</v>
      </c>
      <c r="G1653" t="str">
        <f t="shared" si="25"/>
        <v>62366840200001463784200</v>
      </c>
      <c r="H1653" t="s">
        <v>198</v>
      </c>
      <c r="I1653" t="e">
        <f>VLOOKUP(G1653,网银退!C:D,2,FALSE)</f>
        <v>#N/A</v>
      </c>
    </row>
    <row r="1654" spans="1:9" ht="14.25">
      <c r="A1654" t="s">
        <v>11325</v>
      </c>
      <c r="B1654" t="s">
        <v>11323</v>
      </c>
      <c r="C1654" t="s">
        <v>11989</v>
      </c>
      <c r="D1654" t="s">
        <v>11968</v>
      </c>
      <c r="E1654" t="s">
        <v>11327</v>
      </c>
      <c r="F1654" s="15">
        <v>50</v>
      </c>
      <c r="G1654" t="str">
        <f t="shared" si="25"/>
        <v>621735990102437530550</v>
      </c>
      <c r="H1654" t="s">
        <v>198</v>
      </c>
      <c r="I1654" t="e">
        <f>VLOOKUP(G1654,网银退!C:D,2,FALSE)</f>
        <v>#N/A</v>
      </c>
    </row>
    <row r="1655" spans="1:9" ht="14.25">
      <c r="A1655" t="s">
        <v>11331</v>
      </c>
      <c r="B1655" t="s">
        <v>11328</v>
      </c>
      <c r="C1655" t="s">
        <v>11989</v>
      </c>
      <c r="D1655" t="s">
        <v>11968</v>
      </c>
      <c r="E1655" t="s">
        <v>11333</v>
      </c>
      <c r="F1655" s="15">
        <v>1000</v>
      </c>
      <c r="G1655" t="str">
        <f t="shared" si="25"/>
        <v>62366815400066279181000</v>
      </c>
      <c r="H1655" t="s">
        <v>198</v>
      </c>
      <c r="I1655" t="e">
        <f>VLOOKUP(G1655,网银退!C:D,2,FALSE)</f>
        <v>#N/A</v>
      </c>
    </row>
    <row r="1656" spans="1:9" ht="14.25">
      <c r="A1656" t="s">
        <v>11335</v>
      </c>
      <c r="B1656" t="s">
        <v>11334</v>
      </c>
      <c r="C1656" t="s">
        <v>11989</v>
      </c>
      <c r="D1656" t="s">
        <v>11968</v>
      </c>
      <c r="E1656" t="s">
        <v>9923</v>
      </c>
      <c r="F1656" s="15">
        <v>575</v>
      </c>
      <c r="G1656" t="str">
        <f t="shared" si="25"/>
        <v>6228483868613605374575</v>
      </c>
      <c r="H1656" t="s">
        <v>198</v>
      </c>
      <c r="I1656" t="e">
        <f>VLOOKUP(G1656,网银退!C:D,2,FALSE)</f>
        <v>#N/A</v>
      </c>
    </row>
    <row r="1657" spans="1:9" ht="14.25">
      <c r="A1657" t="s">
        <v>11340</v>
      </c>
      <c r="B1657" t="s">
        <v>11337</v>
      </c>
      <c r="C1657" t="s">
        <v>11989</v>
      </c>
      <c r="D1657" t="s">
        <v>11968</v>
      </c>
      <c r="E1657" t="s">
        <v>6448</v>
      </c>
      <c r="F1657" s="15">
        <v>695</v>
      </c>
      <c r="G1657" t="str">
        <f t="shared" si="25"/>
        <v>6231900000050666862695</v>
      </c>
      <c r="H1657" t="s">
        <v>198</v>
      </c>
      <c r="I1657" t="e">
        <f>VLOOKUP(G1657,网银退!C:D,2,FALSE)</f>
        <v>#N/A</v>
      </c>
    </row>
    <row r="1658" spans="1:9" ht="14.25">
      <c r="A1658" t="s">
        <v>11345</v>
      </c>
      <c r="B1658" t="s">
        <v>11342</v>
      </c>
      <c r="C1658" t="s">
        <v>11989</v>
      </c>
      <c r="D1658" t="s">
        <v>11968</v>
      </c>
      <c r="E1658" t="s">
        <v>11347</v>
      </c>
      <c r="F1658" s="15">
        <v>300</v>
      </c>
      <c r="G1658" t="str">
        <f t="shared" si="25"/>
        <v>6217003860025517507300</v>
      </c>
      <c r="H1658" t="s">
        <v>198</v>
      </c>
      <c r="I1658" t="e">
        <f>VLOOKUP(G1658,网银退!C:D,2,FALSE)</f>
        <v>#N/A</v>
      </c>
    </row>
    <row r="1659" spans="1:9" ht="14.25">
      <c r="A1659" t="s">
        <v>11351</v>
      </c>
      <c r="B1659" t="s">
        <v>11348</v>
      </c>
      <c r="C1659" t="s">
        <v>11989</v>
      </c>
      <c r="D1659" t="s">
        <v>11968</v>
      </c>
      <c r="E1659" t="s">
        <v>11353</v>
      </c>
      <c r="F1659" s="15">
        <v>1600</v>
      </c>
      <c r="G1659" t="str">
        <f t="shared" si="25"/>
        <v>62284833510678635181600</v>
      </c>
      <c r="H1659" t="s">
        <v>198</v>
      </c>
      <c r="I1659" t="e">
        <f>VLOOKUP(G1659,网银退!C:D,2,FALSE)</f>
        <v>#N/A</v>
      </c>
    </row>
    <row r="1660" spans="1:9" ht="14.25">
      <c r="A1660" t="s">
        <v>11357</v>
      </c>
      <c r="B1660" t="s">
        <v>11354</v>
      </c>
      <c r="C1660" t="s">
        <v>11989</v>
      </c>
      <c r="D1660" t="s">
        <v>11968</v>
      </c>
      <c r="E1660" t="s">
        <v>5226</v>
      </c>
      <c r="F1660" s="15">
        <v>878.5</v>
      </c>
      <c r="G1660" t="str">
        <f t="shared" si="25"/>
        <v>6217003860024395756878.5</v>
      </c>
      <c r="H1660" t="s">
        <v>198</v>
      </c>
      <c r="I1660" t="e">
        <f>VLOOKUP(G1660,网银退!C:D,2,FALSE)</f>
        <v>#N/A</v>
      </c>
    </row>
    <row r="1661" spans="1:9" ht="14.25">
      <c r="A1661" t="s">
        <v>11362</v>
      </c>
      <c r="B1661" t="s">
        <v>11359</v>
      </c>
      <c r="C1661" t="s">
        <v>11989</v>
      </c>
      <c r="D1661" t="s">
        <v>11968</v>
      </c>
      <c r="E1661" t="s">
        <v>11364</v>
      </c>
      <c r="F1661" s="15">
        <v>490.5</v>
      </c>
      <c r="G1661" t="str">
        <f t="shared" si="25"/>
        <v>6223691279742096490.5</v>
      </c>
      <c r="H1661" t="s">
        <v>198</v>
      </c>
      <c r="I1661" t="e">
        <f>VLOOKUP(G1661,网银退!C:D,2,FALSE)</f>
        <v>#N/A</v>
      </c>
    </row>
    <row r="1662" spans="1:9" ht="14.25">
      <c r="A1662" t="s">
        <v>11368</v>
      </c>
      <c r="B1662" t="s">
        <v>11365</v>
      </c>
      <c r="C1662" t="s">
        <v>11989</v>
      </c>
      <c r="D1662" t="s">
        <v>11968</v>
      </c>
      <c r="E1662" t="s">
        <v>11370</v>
      </c>
      <c r="F1662" s="15">
        <v>100</v>
      </c>
      <c r="G1662" t="str">
        <f t="shared" si="25"/>
        <v>6225768615838693100</v>
      </c>
      <c r="H1662" t="s">
        <v>198</v>
      </c>
      <c r="I1662" t="e">
        <f>VLOOKUP(G1662,网银退!C:D,2,FALSE)</f>
        <v>#N/A</v>
      </c>
    </row>
    <row r="1663" spans="1:9" ht="14.25">
      <c r="A1663" t="s">
        <v>11374</v>
      </c>
      <c r="B1663" t="s">
        <v>11371</v>
      </c>
      <c r="C1663" t="s">
        <v>11989</v>
      </c>
      <c r="D1663" t="s">
        <v>11968</v>
      </c>
      <c r="E1663" t="s">
        <v>11376</v>
      </c>
      <c r="F1663" s="15">
        <v>380.3</v>
      </c>
      <c r="G1663" t="str">
        <f t="shared" si="25"/>
        <v>6226098711641299380.3</v>
      </c>
      <c r="H1663" t="s">
        <v>198</v>
      </c>
      <c r="I1663" t="e">
        <f>VLOOKUP(G1663,网银退!C:D,2,FALSE)</f>
        <v>#N/A</v>
      </c>
    </row>
    <row r="1664" spans="1:9" ht="14.25">
      <c r="A1664" t="s">
        <v>11380</v>
      </c>
      <c r="B1664" t="s">
        <v>11377</v>
      </c>
      <c r="C1664" t="s">
        <v>11989</v>
      </c>
      <c r="D1664" t="s">
        <v>11968</v>
      </c>
      <c r="E1664" t="s">
        <v>11382</v>
      </c>
      <c r="F1664" s="15">
        <v>1600</v>
      </c>
      <c r="G1664" t="str">
        <f t="shared" si="25"/>
        <v>62319000000835610641600</v>
      </c>
      <c r="H1664" t="s">
        <v>198</v>
      </c>
      <c r="I1664" t="e">
        <f>VLOOKUP(G1664,网银退!C:D,2,FALSE)</f>
        <v>#N/A</v>
      </c>
    </row>
    <row r="1665" spans="1:9" ht="14.25">
      <c r="A1665" t="s">
        <v>11386</v>
      </c>
      <c r="B1665" t="s">
        <v>11383</v>
      </c>
      <c r="C1665" t="s">
        <v>11989</v>
      </c>
      <c r="D1665" t="s">
        <v>11968</v>
      </c>
      <c r="E1665" t="s">
        <v>11388</v>
      </c>
      <c r="F1665" s="15">
        <v>117.42</v>
      </c>
      <c r="G1665" t="str">
        <f t="shared" si="25"/>
        <v>6225750030217893117.42</v>
      </c>
      <c r="H1665" t="s">
        <v>198</v>
      </c>
      <c r="I1665" t="e">
        <f>VLOOKUP(G1665,网银退!C:D,2,FALSE)</f>
        <v>#N/A</v>
      </c>
    </row>
    <row r="1666" spans="1:9" ht="14.25">
      <c r="A1666" t="s">
        <v>11390</v>
      </c>
      <c r="B1666" t="s">
        <v>11389</v>
      </c>
      <c r="C1666" t="s">
        <v>11989</v>
      </c>
      <c r="D1666" t="s">
        <v>11968</v>
      </c>
      <c r="E1666" t="s">
        <v>5462</v>
      </c>
      <c r="F1666" s="15">
        <v>1072.3399999999999</v>
      </c>
      <c r="G1666" t="str">
        <f t="shared" si="25"/>
        <v>62236907943612341072.34</v>
      </c>
      <c r="H1666" t="s">
        <v>198</v>
      </c>
    </row>
    <row r="1667" spans="1:9" ht="14.25">
      <c r="A1667" t="s">
        <v>11395</v>
      </c>
      <c r="B1667" t="s">
        <v>11392</v>
      </c>
      <c r="C1667" t="s">
        <v>11989</v>
      </c>
      <c r="D1667" t="s">
        <v>11968</v>
      </c>
      <c r="E1667" t="s">
        <v>11397</v>
      </c>
      <c r="F1667" s="15">
        <v>2500</v>
      </c>
      <c r="G1667" t="str">
        <f t="shared" ref="G1667:G1730" si="26">E1667&amp;F1667</f>
        <v>62260110436777662500</v>
      </c>
      <c r="H1667" t="s">
        <v>198</v>
      </c>
      <c r="I1667" t="e">
        <f>VLOOKUP(G1667,网银退!C:D,2,FALSE)</f>
        <v>#N/A</v>
      </c>
    </row>
    <row r="1668" spans="1:9" ht="14.25">
      <c r="A1668" t="s">
        <v>11401</v>
      </c>
      <c r="B1668" t="s">
        <v>11398</v>
      </c>
      <c r="C1668" t="s">
        <v>11989</v>
      </c>
      <c r="D1668" t="s">
        <v>11968</v>
      </c>
      <c r="E1668" t="s">
        <v>11403</v>
      </c>
      <c r="F1668" s="15">
        <v>500</v>
      </c>
      <c r="G1668" t="str">
        <f t="shared" si="26"/>
        <v>6221682812487523500</v>
      </c>
      <c r="H1668" t="s">
        <v>198</v>
      </c>
      <c r="I1668" t="e">
        <f>VLOOKUP(G1668,网银退!C:D,2,FALSE)</f>
        <v>#N/A</v>
      </c>
    </row>
    <row r="1669" spans="1:9" ht="14.25">
      <c r="A1669" t="s">
        <v>11407</v>
      </c>
      <c r="B1669" t="s">
        <v>11404</v>
      </c>
      <c r="C1669" t="s">
        <v>11989</v>
      </c>
      <c r="D1669" t="s">
        <v>11968</v>
      </c>
      <c r="E1669" t="s">
        <v>11409</v>
      </c>
      <c r="F1669" s="15">
        <v>398</v>
      </c>
      <c r="G1669" t="str">
        <f t="shared" si="26"/>
        <v>6231900000084181219398</v>
      </c>
      <c r="H1669" t="s">
        <v>198</v>
      </c>
      <c r="I1669" t="e">
        <f>VLOOKUP(G1669,网银退!C:D,2,FALSE)</f>
        <v>#N/A</v>
      </c>
    </row>
    <row r="1670" spans="1:9" ht="14.25">
      <c r="A1670" t="s">
        <v>6146</v>
      </c>
      <c r="B1670" t="s">
        <v>6145</v>
      </c>
      <c r="C1670" t="s">
        <v>11989</v>
      </c>
      <c r="D1670" t="s">
        <v>11968</v>
      </c>
      <c r="E1670" t="s">
        <v>6149</v>
      </c>
      <c r="F1670" s="15">
        <v>477.09</v>
      </c>
      <c r="G1670" t="str">
        <f t="shared" si="26"/>
        <v>6283078004442100477.09</v>
      </c>
      <c r="H1670" t="s">
        <v>215</v>
      </c>
      <c r="I1670" t="str">
        <f>VLOOKUP(G1670,网银退!C:D,2,FALSE)</f>
        <v>20170720</v>
      </c>
    </row>
    <row r="1671" spans="1:9" ht="14.25">
      <c r="A1671" t="s">
        <v>11415</v>
      </c>
      <c r="B1671" t="s">
        <v>11412</v>
      </c>
      <c r="C1671" t="s">
        <v>11989</v>
      </c>
      <c r="D1671" t="s">
        <v>11968</v>
      </c>
      <c r="E1671" t="s">
        <v>7489</v>
      </c>
      <c r="F1671" s="15">
        <v>1100</v>
      </c>
      <c r="G1671" t="str">
        <f t="shared" si="26"/>
        <v>62270039102401432971100</v>
      </c>
      <c r="H1671" t="s">
        <v>198</v>
      </c>
      <c r="I1671" t="e">
        <f>VLOOKUP(G1671,网银退!C:D,2,FALSE)</f>
        <v>#N/A</v>
      </c>
    </row>
    <row r="1672" spans="1:9" ht="14.25">
      <c r="A1672" t="s">
        <v>11420</v>
      </c>
      <c r="B1672" t="s">
        <v>11417</v>
      </c>
      <c r="C1672" t="s">
        <v>11989</v>
      </c>
      <c r="D1672" t="s">
        <v>11968</v>
      </c>
      <c r="E1672" t="s">
        <v>11422</v>
      </c>
      <c r="F1672" s="15">
        <v>23</v>
      </c>
      <c r="G1672" t="str">
        <f t="shared" si="26"/>
        <v>625965624131865223</v>
      </c>
      <c r="H1672" t="s">
        <v>198</v>
      </c>
      <c r="I1672" t="e">
        <f>VLOOKUP(G1672,网银退!C:D,2,FALSE)</f>
        <v>#N/A</v>
      </c>
    </row>
    <row r="1673" spans="1:9" ht="14.25">
      <c r="A1673" t="s">
        <v>11424</v>
      </c>
      <c r="B1673" t="s">
        <v>11423</v>
      </c>
      <c r="C1673" t="s">
        <v>11989</v>
      </c>
      <c r="D1673" t="s">
        <v>11968</v>
      </c>
      <c r="E1673" t="s">
        <v>3834</v>
      </c>
      <c r="F1673" s="15">
        <v>863.22</v>
      </c>
      <c r="G1673" t="str">
        <f t="shared" si="26"/>
        <v>6228481938451340673863.22</v>
      </c>
      <c r="H1673" t="s">
        <v>198</v>
      </c>
      <c r="I1673" t="e">
        <f>VLOOKUP(G1673,网银退!C:D,2,FALSE)</f>
        <v>#N/A</v>
      </c>
    </row>
    <row r="1674" spans="1:9" ht="14.25">
      <c r="A1674" t="s">
        <v>11427</v>
      </c>
      <c r="B1674" t="s">
        <v>11426</v>
      </c>
      <c r="C1674" t="s">
        <v>11989</v>
      </c>
      <c r="D1674" t="s">
        <v>11968</v>
      </c>
      <c r="E1674" t="s">
        <v>6061</v>
      </c>
      <c r="F1674" s="15">
        <v>500</v>
      </c>
      <c r="G1674" t="str">
        <f t="shared" si="26"/>
        <v>6225970057406100500</v>
      </c>
      <c r="H1674" t="s">
        <v>198</v>
      </c>
    </row>
    <row r="1675" spans="1:9" ht="14.25">
      <c r="A1675" t="s">
        <v>6174</v>
      </c>
      <c r="B1675" t="s">
        <v>6173</v>
      </c>
      <c r="C1675" t="s">
        <v>11989</v>
      </c>
      <c r="D1675" t="s">
        <v>11968</v>
      </c>
      <c r="E1675" t="s">
        <v>5483</v>
      </c>
      <c r="F1675" s="15">
        <v>15025</v>
      </c>
      <c r="G1675" t="str">
        <f t="shared" si="26"/>
        <v>6223082401682927215025</v>
      </c>
      <c r="H1675" t="s">
        <v>215</v>
      </c>
      <c r="I1675" t="str">
        <f>VLOOKUP(G1675,网银退!C:D,2,FALSE)</f>
        <v>20170720</v>
      </c>
    </row>
    <row r="1676" spans="1:9" ht="14.25">
      <c r="A1676" t="s">
        <v>11433</v>
      </c>
      <c r="B1676" t="s">
        <v>11430</v>
      </c>
      <c r="C1676" t="s">
        <v>11989</v>
      </c>
      <c r="D1676" t="s">
        <v>11968</v>
      </c>
      <c r="E1676" t="s">
        <v>11435</v>
      </c>
      <c r="F1676" s="15">
        <v>500</v>
      </c>
      <c r="G1676" t="str">
        <f t="shared" si="26"/>
        <v>6223690940517234500</v>
      </c>
      <c r="H1676" t="s">
        <v>198</v>
      </c>
      <c r="I1676" t="e">
        <f>VLOOKUP(G1676,网银退!C:D,2,FALSE)</f>
        <v>#N/A</v>
      </c>
    </row>
    <row r="1677" spans="1:9" ht="14.25">
      <c r="A1677" t="s">
        <v>6194</v>
      </c>
      <c r="B1677" t="s">
        <v>6193</v>
      </c>
      <c r="C1677" t="s">
        <v>11989</v>
      </c>
      <c r="D1677" t="s">
        <v>11968</v>
      </c>
      <c r="E1677" t="s">
        <v>6196</v>
      </c>
      <c r="F1677" s="15">
        <v>9000</v>
      </c>
      <c r="G1677" t="str">
        <f t="shared" si="26"/>
        <v>62170038600068128449000</v>
      </c>
      <c r="H1677" t="s">
        <v>215</v>
      </c>
      <c r="I1677" t="str">
        <f>VLOOKUP(G1677,网银退!C:D,2,FALSE)</f>
        <v>20170720</v>
      </c>
    </row>
    <row r="1678" spans="1:9" ht="14.25">
      <c r="A1678" t="s">
        <v>6160</v>
      </c>
      <c r="B1678" t="s">
        <v>6159</v>
      </c>
      <c r="C1678" t="s">
        <v>11989</v>
      </c>
      <c r="D1678" t="s">
        <v>11968</v>
      </c>
      <c r="E1678" t="s">
        <v>6163</v>
      </c>
      <c r="F1678" s="15">
        <v>289</v>
      </c>
      <c r="G1678" t="str">
        <f t="shared" si="26"/>
        <v>6228930001098423183289</v>
      </c>
      <c r="H1678" t="s">
        <v>215</v>
      </c>
      <c r="I1678" t="str">
        <f>VLOOKUP(G1678,网银退!C:D,2,FALSE)</f>
        <v>20170720</v>
      </c>
    </row>
    <row r="1679" spans="1:9" ht="14.25">
      <c r="A1679" t="s">
        <v>11443</v>
      </c>
      <c r="B1679" t="s">
        <v>11440</v>
      </c>
      <c r="C1679" t="s">
        <v>11989</v>
      </c>
      <c r="D1679" t="s">
        <v>11968</v>
      </c>
      <c r="E1679" t="s">
        <v>11445</v>
      </c>
      <c r="F1679" s="15">
        <v>1277</v>
      </c>
      <c r="G1679" t="str">
        <f t="shared" si="26"/>
        <v>62257687165205471277</v>
      </c>
      <c r="H1679" t="s">
        <v>198</v>
      </c>
      <c r="I1679" t="e">
        <f>VLOOKUP(G1679,网银退!C:D,2,FALSE)</f>
        <v>#N/A</v>
      </c>
    </row>
    <row r="1680" spans="1:9" ht="14.25">
      <c r="A1680" t="s">
        <v>11449</v>
      </c>
      <c r="B1680" t="s">
        <v>11446</v>
      </c>
      <c r="C1680" t="s">
        <v>11989</v>
      </c>
      <c r="D1680" t="s">
        <v>11968</v>
      </c>
      <c r="E1680" t="s">
        <v>11451</v>
      </c>
      <c r="F1680" s="15">
        <v>600</v>
      </c>
      <c r="G1680" t="str">
        <f t="shared" si="26"/>
        <v>6228484148104796175600</v>
      </c>
      <c r="H1680" t="s">
        <v>198</v>
      </c>
      <c r="I1680" t="e">
        <f>VLOOKUP(G1680,网银退!C:D,2,FALSE)</f>
        <v>#N/A</v>
      </c>
    </row>
    <row r="1681" spans="1:9" ht="14.25">
      <c r="A1681" t="s">
        <v>11455</v>
      </c>
      <c r="B1681" t="s">
        <v>11452</v>
      </c>
      <c r="C1681" t="s">
        <v>11989</v>
      </c>
      <c r="D1681" t="s">
        <v>11968</v>
      </c>
      <c r="E1681" t="s">
        <v>11457</v>
      </c>
      <c r="F1681" s="15">
        <v>2802</v>
      </c>
      <c r="G1681" t="str">
        <f t="shared" si="26"/>
        <v>62179973000351555662802</v>
      </c>
      <c r="H1681" t="s">
        <v>198</v>
      </c>
      <c r="I1681" t="e">
        <f>VLOOKUP(G1681,网银退!C:D,2,FALSE)</f>
        <v>#N/A</v>
      </c>
    </row>
    <row r="1682" spans="1:9" ht="14.25">
      <c r="A1682" t="s">
        <v>6129</v>
      </c>
      <c r="B1682" t="s">
        <v>6128</v>
      </c>
      <c r="C1682" t="s">
        <v>11989</v>
      </c>
      <c r="D1682" t="s">
        <v>11968</v>
      </c>
      <c r="E1682" t="s">
        <v>5958</v>
      </c>
      <c r="F1682" s="15">
        <v>566.27</v>
      </c>
      <c r="G1682" t="str">
        <f t="shared" si="26"/>
        <v>6228480868048581474566.27</v>
      </c>
      <c r="H1682" t="s">
        <v>215</v>
      </c>
      <c r="I1682" t="str">
        <f>VLOOKUP(G1682,网银退!C:D,2,FALSE)</f>
        <v>20170719</v>
      </c>
    </row>
    <row r="1683" spans="1:9" ht="14.25">
      <c r="A1683" t="s">
        <v>6167</v>
      </c>
      <c r="B1683" t="s">
        <v>6166</v>
      </c>
      <c r="C1683" t="s">
        <v>11989</v>
      </c>
      <c r="D1683" t="s">
        <v>11968</v>
      </c>
      <c r="E1683" t="s">
        <v>6170</v>
      </c>
      <c r="F1683" s="15">
        <v>4000</v>
      </c>
      <c r="G1683" t="str">
        <f t="shared" si="26"/>
        <v>62366838600029101104000</v>
      </c>
      <c r="H1683" t="s">
        <v>215</v>
      </c>
      <c r="I1683" t="str">
        <f>VLOOKUP(G1683,网银退!C:D,2,FALSE)</f>
        <v>20170720</v>
      </c>
    </row>
    <row r="1684" spans="1:9" ht="14.25">
      <c r="A1684" t="s">
        <v>11464</v>
      </c>
      <c r="B1684" t="s">
        <v>11461</v>
      </c>
      <c r="C1684" t="s">
        <v>11989</v>
      </c>
      <c r="D1684" t="s">
        <v>11968</v>
      </c>
      <c r="E1684" t="s">
        <v>11466</v>
      </c>
      <c r="F1684" s="15">
        <v>140.22999999999999</v>
      </c>
      <c r="G1684" t="str">
        <f t="shared" si="26"/>
        <v>6222022409001777763140.23</v>
      </c>
      <c r="H1684" t="s">
        <v>198</v>
      </c>
      <c r="I1684" t="e">
        <f>VLOOKUP(G1684,网银退!C:D,2,FALSE)</f>
        <v>#N/A</v>
      </c>
    </row>
    <row r="1685" spans="1:9" ht="14.25">
      <c r="A1685" t="s">
        <v>11470</v>
      </c>
      <c r="B1685" t="s">
        <v>11467</v>
      </c>
      <c r="C1685" t="s">
        <v>11989</v>
      </c>
      <c r="D1685" t="s">
        <v>11968</v>
      </c>
      <c r="E1685" t="s">
        <v>11472</v>
      </c>
      <c r="F1685" s="15">
        <v>60</v>
      </c>
      <c r="G1685" t="str">
        <f t="shared" si="26"/>
        <v>621485871300410960</v>
      </c>
      <c r="H1685" t="s">
        <v>198</v>
      </c>
      <c r="I1685" t="e">
        <f>VLOOKUP(G1685,网银退!C:D,2,FALSE)</f>
        <v>#N/A</v>
      </c>
    </row>
    <row r="1686" spans="1:9" ht="14.25">
      <c r="A1686" t="s">
        <v>11476</v>
      </c>
      <c r="B1686" t="s">
        <v>11473</v>
      </c>
      <c r="C1686" t="s">
        <v>11989</v>
      </c>
      <c r="D1686" t="s">
        <v>11968</v>
      </c>
      <c r="E1686" t="s">
        <v>11478</v>
      </c>
      <c r="F1686" s="15">
        <v>99.07</v>
      </c>
      <c r="G1686" t="str">
        <f t="shared" si="26"/>
        <v>622576832212352099.07</v>
      </c>
      <c r="H1686" t="s">
        <v>198</v>
      </c>
      <c r="I1686" t="e">
        <f>VLOOKUP(G1686,网银退!C:D,2,FALSE)</f>
        <v>#N/A</v>
      </c>
    </row>
    <row r="1687" spans="1:9" ht="14.25">
      <c r="A1687" t="s">
        <v>11482</v>
      </c>
      <c r="B1687" t="s">
        <v>11479</v>
      </c>
      <c r="C1687" t="s">
        <v>11989</v>
      </c>
      <c r="D1687" t="s">
        <v>11968</v>
      </c>
      <c r="E1687" t="s">
        <v>11484</v>
      </c>
      <c r="F1687" s="15">
        <v>807</v>
      </c>
      <c r="G1687" t="str">
        <f t="shared" si="26"/>
        <v>6217007170005627565807</v>
      </c>
      <c r="H1687" t="s">
        <v>198</v>
      </c>
      <c r="I1687" t="e">
        <f>VLOOKUP(G1687,网银退!C:D,2,FALSE)</f>
        <v>#N/A</v>
      </c>
    </row>
    <row r="1688" spans="1:9" ht="14.25">
      <c r="A1688" t="s">
        <v>11488</v>
      </c>
      <c r="B1688" t="s">
        <v>11485</v>
      </c>
      <c r="C1688" t="s">
        <v>11989</v>
      </c>
      <c r="D1688" t="s">
        <v>11968</v>
      </c>
      <c r="E1688" t="s">
        <v>11490</v>
      </c>
      <c r="F1688" s="15">
        <v>6000</v>
      </c>
      <c r="G1688" t="str">
        <f t="shared" si="26"/>
        <v>62170038600320615156000</v>
      </c>
      <c r="H1688" t="s">
        <v>198</v>
      </c>
      <c r="I1688" t="e">
        <f>VLOOKUP(G1688,网银退!C:D,2,FALSE)</f>
        <v>#N/A</v>
      </c>
    </row>
    <row r="1689" spans="1:9" ht="14.25">
      <c r="A1689" t="s">
        <v>11492</v>
      </c>
      <c r="B1689" t="s">
        <v>11491</v>
      </c>
      <c r="C1689" t="s">
        <v>11989</v>
      </c>
      <c r="D1689" t="s">
        <v>11968</v>
      </c>
      <c r="E1689" t="s">
        <v>5996</v>
      </c>
      <c r="F1689" s="15">
        <v>3340.84</v>
      </c>
      <c r="G1689" t="str">
        <f t="shared" si="26"/>
        <v>62305239700012837783340.84</v>
      </c>
      <c r="H1689" t="s">
        <v>198</v>
      </c>
    </row>
    <row r="1690" spans="1:9" ht="14.25">
      <c r="A1690" t="s">
        <v>11497</v>
      </c>
      <c r="B1690" t="s">
        <v>11494</v>
      </c>
      <c r="C1690" t="s">
        <v>11989</v>
      </c>
      <c r="D1690" t="s">
        <v>11968</v>
      </c>
      <c r="E1690" t="s">
        <v>11499</v>
      </c>
      <c r="F1690" s="15">
        <v>5400</v>
      </c>
      <c r="G1690" t="str">
        <f t="shared" si="26"/>
        <v>62146002800009330055400</v>
      </c>
      <c r="H1690" t="s">
        <v>198</v>
      </c>
      <c r="I1690" t="e">
        <f>VLOOKUP(G1690,网银退!C:D,2,FALSE)</f>
        <v>#N/A</v>
      </c>
    </row>
    <row r="1691" spans="1:9" ht="14.25">
      <c r="A1691" t="s">
        <v>11503</v>
      </c>
      <c r="B1691" t="s">
        <v>11500</v>
      </c>
      <c r="C1691" t="s">
        <v>11989</v>
      </c>
      <c r="D1691" t="s">
        <v>11968</v>
      </c>
      <c r="E1691" t="s">
        <v>11505</v>
      </c>
      <c r="F1691" s="15">
        <v>10</v>
      </c>
      <c r="G1691" t="str">
        <f t="shared" si="26"/>
        <v>458123058228681310</v>
      </c>
      <c r="H1691" t="s">
        <v>198</v>
      </c>
      <c r="I1691" t="e">
        <f>VLOOKUP(G1691,网银退!C:D,2,FALSE)</f>
        <v>#N/A</v>
      </c>
    </row>
    <row r="1692" spans="1:9" ht="14.25">
      <c r="A1692" t="s">
        <v>11509</v>
      </c>
      <c r="B1692" t="s">
        <v>11506</v>
      </c>
      <c r="C1692" t="s">
        <v>11989</v>
      </c>
      <c r="D1692" t="s">
        <v>11968</v>
      </c>
      <c r="E1692" t="s">
        <v>11511</v>
      </c>
      <c r="F1692" s="15">
        <v>200</v>
      </c>
      <c r="G1692" t="str">
        <f t="shared" si="26"/>
        <v>6217852700013107790200</v>
      </c>
      <c r="H1692" t="s">
        <v>198</v>
      </c>
      <c r="I1692" t="e">
        <f>VLOOKUP(G1692,网银退!C:D,2,FALSE)</f>
        <v>#N/A</v>
      </c>
    </row>
    <row r="1693" spans="1:9" ht="14.25">
      <c r="A1693" t="s">
        <v>11515</v>
      </c>
      <c r="B1693" t="s">
        <v>11512</v>
      </c>
      <c r="C1693" t="s">
        <v>11989</v>
      </c>
      <c r="D1693" t="s">
        <v>11968</v>
      </c>
      <c r="E1693" t="s">
        <v>11517</v>
      </c>
      <c r="F1693" s="15">
        <v>150</v>
      </c>
      <c r="G1693" t="str">
        <f t="shared" si="26"/>
        <v>6228930001029060450150</v>
      </c>
      <c r="H1693" t="s">
        <v>198</v>
      </c>
      <c r="I1693" t="e">
        <f>VLOOKUP(G1693,网银退!C:D,2,FALSE)</f>
        <v>#N/A</v>
      </c>
    </row>
    <row r="1694" spans="1:9" ht="14.25">
      <c r="A1694" t="s">
        <v>6184</v>
      </c>
      <c r="B1694" t="s">
        <v>6183</v>
      </c>
      <c r="C1694" t="s">
        <v>11989</v>
      </c>
      <c r="D1694" t="s">
        <v>11968</v>
      </c>
      <c r="E1694" t="s">
        <v>6187</v>
      </c>
      <c r="F1694" s="15">
        <v>1500</v>
      </c>
      <c r="G1694" t="str">
        <f t="shared" si="26"/>
        <v>62218873000211111151500</v>
      </c>
      <c r="H1694" t="s">
        <v>215</v>
      </c>
      <c r="I1694" t="str">
        <f>VLOOKUP(G1694,网银退!C:D,2,FALSE)</f>
        <v>20170720</v>
      </c>
    </row>
    <row r="1695" spans="1:9" ht="14.25">
      <c r="A1695" t="s">
        <v>11523</v>
      </c>
      <c r="B1695" t="s">
        <v>11520</v>
      </c>
      <c r="C1695" t="s">
        <v>11989</v>
      </c>
      <c r="D1695" t="s">
        <v>11968</v>
      </c>
      <c r="E1695" t="s">
        <v>11525</v>
      </c>
      <c r="F1695" s="15">
        <v>1629.12</v>
      </c>
      <c r="G1695" t="str">
        <f t="shared" si="26"/>
        <v>62262300287931541629.12</v>
      </c>
      <c r="H1695" t="s">
        <v>198</v>
      </c>
      <c r="I1695" t="e">
        <f>VLOOKUP(G1695,网银退!C:D,2,FALSE)</f>
        <v>#N/A</v>
      </c>
    </row>
    <row r="1696" spans="1:9" ht="14.25">
      <c r="A1696" t="s">
        <v>11529</v>
      </c>
      <c r="B1696" t="s">
        <v>11526</v>
      </c>
      <c r="C1696" t="s">
        <v>11989</v>
      </c>
      <c r="D1696" t="s">
        <v>11968</v>
      </c>
      <c r="E1696" t="s">
        <v>11531</v>
      </c>
      <c r="F1696" s="15">
        <v>1862.5</v>
      </c>
      <c r="G1696" t="str">
        <f t="shared" si="26"/>
        <v>62284819380609074741862.5</v>
      </c>
      <c r="H1696" t="s">
        <v>198</v>
      </c>
      <c r="I1696" t="e">
        <f>VLOOKUP(G1696,网银退!C:D,2,FALSE)</f>
        <v>#N/A</v>
      </c>
    </row>
    <row r="1697" spans="1:9" ht="14.25">
      <c r="A1697" t="s">
        <v>11535</v>
      </c>
      <c r="B1697" t="s">
        <v>11532</v>
      </c>
      <c r="C1697" t="s">
        <v>11989</v>
      </c>
      <c r="D1697" t="s">
        <v>11968</v>
      </c>
      <c r="E1697" t="s">
        <v>11537</v>
      </c>
      <c r="F1697" s="15">
        <v>5000</v>
      </c>
      <c r="G1697" t="str">
        <f t="shared" si="26"/>
        <v>62236921110177545000</v>
      </c>
      <c r="H1697" t="s">
        <v>198</v>
      </c>
      <c r="I1697" t="e">
        <f>VLOOKUP(G1697,网银退!C:D,2,FALSE)</f>
        <v>#N/A</v>
      </c>
    </row>
    <row r="1698" spans="1:9" ht="14.25">
      <c r="A1698" t="s">
        <v>11541</v>
      </c>
      <c r="B1698" t="s">
        <v>11538</v>
      </c>
      <c r="C1698" t="s">
        <v>11989</v>
      </c>
      <c r="D1698" t="s">
        <v>11968</v>
      </c>
      <c r="E1698" t="s">
        <v>6156</v>
      </c>
      <c r="F1698" s="15">
        <v>163.4</v>
      </c>
      <c r="G1698" t="str">
        <f t="shared" si="26"/>
        <v>6231900000037531676163.4</v>
      </c>
      <c r="H1698" t="s">
        <v>198</v>
      </c>
      <c r="I1698" t="e">
        <f>VLOOKUP(G1698,网银退!C:D,2,FALSE)</f>
        <v>#N/A</v>
      </c>
    </row>
    <row r="1699" spans="1:9" ht="14.25">
      <c r="A1699" t="s">
        <v>11546</v>
      </c>
      <c r="B1699" t="s">
        <v>11543</v>
      </c>
      <c r="C1699" t="s">
        <v>11989</v>
      </c>
      <c r="D1699" t="s">
        <v>11968</v>
      </c>
      <c r="E1699" t="s">
        <v>11548</v>
      </c>
      <c r="F1699" s="15">
        <v>283</v>
      </c>
      <c r="G1699" t="str">
        <f t="shared" si="26"/>
        <v>6217003920003062114283</v>
      </c>
      <c r="H1699" t="s">
        <v>198</v>
      </c>
      <c r="I1699" t="e">
        <f>VLOOKUP(G1699,网银退!C:D,2,FALSE)</f>
        <v>#N/A</v>
      </c>
    </row>
    <row r="1700" spans="1:9" ht="14.25">
      <c r="A1700" t="s">
        <v>6153</v>
      </c>
      <c r="B1700" t="s">
        <v>6152</v>
      </c>
      <c r="C1700" t="s">
        <v>11989</v>
      </c>
      <c r="D1700" t="s">
        <v>11968</v>
      </c>
      <c r="E1700" t="s">
        <v>6156</v>
      </c>
      <c r="F1700" s="15">
        <v>158</v>
      </c>
      <c r="G1700" t="str">
        <f t="shared" si="26"/>
        <v>6231900000037531676158</v>
      </c>
      <c r="H1700" t="s">
        <v>215</v>
      </c>
      <c r="I1700" t="str">
        <f>VLOOKUP(G1700,网银退!C:D,2,FALSE)</f>
        <v>20170720</v>
      </c>
    </row>
    <row r="1701" spans="1:9" ht="14.25">
      <c r="A1701" t="s">
        <v>11554</v>
      </c>
      <c r="B1701" t="s">
        <v>11551</v>
      </c>
      <c r="C1701" t="s">
        <v>11989</v>
      </c>
      <c r="D1701" t="s">
        <v>11968</v>
      </c>
      <c r="E1701" t="s">
        <v>11556</v>
      </c>
      <c r="F1701" s="15">
        <v>250</v>
      </c>
      <c r="G1701" t="str">
        <f t="shared" si="26"/>
        <v>6222520590287914250</v>
      </c>
      <c r="H1701" t="s">
        <v>198</v>
      </c>
      <c r="I1701" t="e">
        <f>VLOOKUP(G1701,网银退!C:D,2,FALSE)</f>
        <v>#N/A</v>
      </c>
    </row>
    <row r="1702" spans="1:9" ht="14.25">
      <c r="A1702" t="s">
        <v>11560</v>
      </c>
      <c r="B1702" t="s">
        <v>11557</v>
      </c>
      <c r="C1702" t="s">
        <v>11989</v>
      </c>
      <c r="D1702" t="s">
        <v>11968</v>
      </c>
      <c r="E1702" t="s">
        <v>11435</v>
      </c>
      <c r="F1702" s="15">
        <v>2000</v>
      </c>
      <c r="G1702" t="str">
        <f t="shared" si="26"/>
        <v>62236909405172342000</v>
      </c>
      <c r="H1702" t="s">
        <v>198</v>
      </c>
      <c r="I1702" t="e">
        <f>VLOOKUP(G1702,网银退!C:D,2,FALSE)</f>
        <v>#N/A</v>
      </c>
    </row>
    <row r="1703" spans="1:9" ht="14.25">
      <c r="A1703" t="s">
        <v>11565</v>
      </c>
      <c r="B1703" t="s">
        <v>11562</v>
      </c>
      <c r="C1703" t="s">
        <v>11989</v>
      </c>
      <c r="D1703" t="s">
        <v>11968</v>
      </c>
      <c r="E1703" t="s">
        <v>11567</v>
      </c>
      <c r="F1703" s="15">
        <v>1000</v>
      </c>
      <c r="G1703" t="str">
        <f t="shared" si="26"/>
        <v>62284808606976602121000</v>
      </c>
      <c r="H1703" t="s">
        <v>198</v>
      </c>
      <c r="I1703" t="e">
        <f>VLOOKUP(G1703,网银退!C:D,2,FALSE)</f>
        <v>#N/A</v>
      </c>
    </row>
    <row r="1704" spans="1:9" ht="14.25">
      <c r="A1704" t="s">
        <v>11571</v>
      </c>
      <c r="B1704" t="s">
        <v>11568</v>
      </c>
      <c r="C1704" t="s">
        <v>11989</v>
      </c>
      <c r="D1704" t="s">
        <v>11968</v>
      </c>
      <c r="E1704" t="s">
        <v>11573</v>
      </c>
      <c r="F1704" s="15">
        <v>53.08</v>
      </c>
      <c r="G1704" t="str">
        <f t="shared" si="26"/>
        <v>621483871805607253.08</v>
      </c>
      <c r="H1704" t="s">
        <v>198</v>
      </c>
      <c r="I1704" t="e">
        <f>VLOOKUP(G1704,网银退!C:D,2,FALSE)</f>
        <v>#N/A</v>
      </c>
    </row>
    <row r="1705" spans="1:9" ht="14.25">
      <c r="A1705" t="s">
        <v>11577</v>
      </c>
      <c r="B1705" t="s">
        <v>11574</v>
      </c>
      <c r="C1705" t="s">
        <v>11989</v>
      </c>
      <c r="D1705" t="s">
        <v>11968</v>
      </c>
      <c r="E1705" t="s">
        <v>11579</v>
      </c>
      <c r="F1705" s="15">
        <v>1972.37</v>
      </c>
      <c r="G1705" t="str">
        <f t="shared" si="26"/>
        <v>62179958900011216511972.37</v>
      </c>
      <c r="H1705" t="s">
        <v>198</v>
      </c>
      <c r="I1705" t="e">
        <f>VLOOKUP(G1705,网银退!C:D,2,FALSE)</f>
        <v>#N/A</v>
      </c>
    </row>
    <row r="1706" spans="1:9" ht="14.25">
      <c r="A1706" t="s">
        <v>6179</v>
      </c>
      <c r="B1706" t="s">
        <v>6178</v>
      </c>
      <c r="C1706" t="s">
        <v>11989</v>
      </c>
      <c r="D1706" t="s">
        <v>11968</v>
      </c>
      <c r="E1706" t="s">
        <v>3603</v>
      </c>
      <c r="F1706" s="15">
        <v>500</v>
      </c>
      <c r="G1706" t="str">
        <f t="shared" si="26"/>
        <v>6259960233072305500</v>
      </c>
      <c r="H1706" t="s">
        <v>215</v>
      </c>
      <c r="I1706" t="str">
        <f>VLOOKUP(G1706,网银退!C:D,2,FALSE)</f>
        <v>20170706</v>
      </c>
    </row>
    <row r="1707" spans="1:9" ht="14.25">
      <c r="A1707" t="s">
        <v>11584</v>
      </c>
      <c r="B1707" t="s">
        <v>11581</v>
      </c>
      <c r="C1707" t="s">
        <v>11989</v>
      </c>
      <c r="D1707" t="s">
        <v>11968</v>
      </c>
      <c r="E1707" t="s">
        <v>11586</v>
      </c>
      <c r="F1707" s="15">
        <v>4882.92</v>
      </c>
      <c r="G1707" t="str">
        <f t="shared" si="26"/>
        <v>62177900010137726664882.92</v>
      </c>
      <c r="H1707" t="s">
        <v>198</v>
      </c>
      <c r="I1707" t="e">
        <f>VLOOKUP(G1707,网银退!C:D,2,FALSE)</f>
        <v>#N/A</v>
      </c>
    </row>
    <row r="1708" spans="1:9" ht="14.25">
      <c r="A1708" t="s">
        <v>11590</v>
      </c>
      <c r="B1708" t="s">
        <v>11587</v>
      </c>
      <c r="C1708" t="s">
        <v>11989</v>
      </c>
      <c r="D1708" t="s">
        <v>11968</v>
      </c>
      <c r="E1708" t="s">
        <v>11592</v>
      </c>
      <c r="F1708" s="15">
        <v>700</v>
      </c>
      <c r="G1708" t="str">
        <f t="shared" si="26"/>
        <v>6230210310020395700</v>
      </c>
      <c r="H1708" t="s">
        <v>198</v>
      </c>
      <c r="I1708" t="e">
        <f>VLOOKUP(G1708,网银退!C:D,2,FALSE)</f>
        <v>#N/A</v>
      </c>
    </row>
    <row r="1709" spans="1:9" ht="14.25">
      <c r="A1709" t="s">
        <v>11596</v>
      </c>
      <c r="B1709" t="s">
        <v>11593</v>
      </c>
      <c r="C1709" t="s">
        <v>11989</v>
      </c>
      <c r="D1709" t="s">
        <v>11968</v>
      </c>
      <c r="E1709" t="s">
        <v>11598</v>
      </c>
      <c r="F1709" s="15">
        <v>1421.8</v>
      </c>
      <c r="G1709" t="str">
        <f t="shared" si="26"/>
        <v>62319000000867261281421.8</v>
      </c>
      <c r="H1709" t="s">
        <v>198</v>
      </c>
      <c r="I1709" t="e">
        <f>VLOOKUP(G1709,网银退!C:D,2,FALSE)</f>
        <v>#N/A</v>
      </c>
    </row>
    <row r="1710" spans="1:9" ht="14.25">
      <c r="A1710" t="s">
        <v>11600</v>
      </c>
      <c r="B1710" t="s">
        <v>11599</v>
      </c>
      <c r="C1710" t="s">
        <v>11989</v>
      </c>
      <c r="D1710" t="s">
        <v>11968</v>
      </c>
      <c r="E1710" t="s">
        <v>11602</v>
      </c>
      <c r="F1710" s="15">
        <v>4555.45</v>
      </c>
      <c r="G1710" t="str">
        <f t="shared" si="26"/>
        <v>62319000000146114344555.45</v>
      </c>
      <c r="H1710" t="s">
        <v>198</v>
      </c>
      <c r="I1710" t="e">
        <f>VLOOKUP(G1710,网银退!C:D,2,FALSE)</f>
        <v>#N/A</v>
      </c>
    </row>
    <row r="1711" spans="1:9" ht="14.25">
      <c r="A1711" t="s">
        <v>11606</v>
      </c>
      <c r="B1711" t="s">
        <v>11603</v>
      </c>
      <c r="C1711" t="s">
        <v>11989</v>
      </c>
      <c r="D1711" t="s">
        <v>11968</v>
      </c>
      <c r="E1711" t="s">
        <v>11608</v>
      </c>
      <c r="F1711" s="15">
        <v>3405</v>
      </c>
      <c r="G1711" t="str">
        <f t="shared" si="26"/>
        <v>62284819386126780783405</v>
      </c>
      <c r="H1711" t="s">
        <v>198</v>
      </c>
      <c r="I1711" t="e">
        <f>VLOOKUP(G1711,网银退!C:D,2,FALSE)</f>
        <v>#N/A</v>
      </c>
    </row>
    <row r="1712" spans="1:9" ht="14.25">
      <c r="A1712" t="s">
        <v>11610</v>
      </c>
      <c r="B1712" t="s">
        <v>11609</v>
      </c>
      <c r="C1712" t="s">
        <v>11989</v>
      </c>
      <c r="D1712" t="s">
        <v>11968</v>
      </c>
      <c r="E1712" t="s">
        <v>4006</v>
      </c>
      <c r="F1712" s="15">
        <v>300</v>
      </c>
      <c r="G1712" t="str">
        <f t="shared" si="26"/>
        <v>6217001630028084207300</v>
      </c>
      <c r="H1712" t="s">
        <v>198</v>
      </c>
      <c r="I1712" t="e">
        <f>VLOOKUP(G1712,网银退!C:D,2,FALSE)</f>
        <v>#N/A</v>
      </c>
    </row>
    <row r="1713" spans="1:9" ht="14.25">
      <c r="A1713" t="s">
        <v>11615</v>
      </c>
      <c r="B1713" t="s">
        <v>11612</v>
      </c>
      <c r="C1713" t="s">
        <v>11989</v>
      </c>
      <c r="D1713" t="s">
        <v>11968</v>
      </c>
      <c r="E1713" t="s">
        <v>11617</v>
      </c>
      <c r="F1713" s="15">
        <v>2554.0300000000002</v>
      </c>
      <c r="G1713" t="str">
        <f t="shared" si="26"/>
        <v>62166027000005512942554.03</v>
      </c>
      <c r="H1713" t="s">
        <v>198</v>
      </c>
      <c r="I1713" t="e">
        <f>VLOOKUP(G1713,网银退!C:D,2,FALSE)</f>
        <v>#N/A</v>
      </c>
    </row>
    <row r="1714" spans="1:9" ht="14.25">
      <c r="A1714" t="s">
        <v>6200</v>
      </c>
      <c r="B1714" t="s">
        <v>6199</v>
      </c>
      <c r="C1714" t="s">
        <v>11989</v>
      </c>
      <c r="D1714" t="s">
        <v>11968</v>
      </c>
      <c r="E1714" t="s">
        <v>6203</v>
      </c>
      <c r="F1714" s="15">
        <v>3600</v>
      </c>
      <c r="G1714" t="str">
        <f t="shared" si="26"/>
        <v>62828800482797243600</v>
      </c>
      <c r="H1714" t="s">
        <v>215</v>
      </c>
      <c r="I1714" t="str">
        <f>VLOOKUP(G1714,网银退!C:D,2,FALSE)</f>
        <v>20170720</v>
      </c>
    </row>
    <row r="1715" spans="1:9" ht="14.25">
      <c r="A1715" t="s">
        <v>11621</v>
      </c>
      <c r="B1715" t="s">
        <v>11620</v>
      </c>
      <c r="C1715" t="s">
        <v>11989</v>
      </c>
      <c r="D1715" t="s">
        <v>11968</v>
      </c>
      <c r="E1715" t="s">
        <v>11586</v>
      </c>
      <c r="F1715" s="15">
        <v>113.58</v>
      </c>
      <c r="G1715" t="str">
        <f t="shared" si="26"/>
        <v>6217790001013772666113.58</v>
      </c>
      <c r="H1715" t="s">
        <v>198</v>
      </c>
      <c r="I1715" t="e">
        <f>VLOOKUP(G1715,网银退!C:D,2,FALSE)</f>
        <v>#N/A</v>
      </c>
    </row>
    <row r="1716" spans="1:9" ht="14.25">
      <c r="A1716" t="s">
        <v>11626</v>
      </c>
      <c r="B1716" t="s">
        <v>11623</v>
      </c>
      <c r="C1716" t="s">
        <v>11989</v>
      </c>
      <c r="D1716" t="s">
        <v>11968</v>
      </c>
      <c r="E1716" t="s">
        <v>11628</v>
      </c>
      <c r="F1716" s="15">
        <v>183.5</v>
      </c>
      <c r="G1716" t="str">
        <f t="shared" si="26"/>
        <v>6217997070004293694183.5</v>
      </c>
      <c r="H1716" t="s">
        <v>198</v>
      </c>
      <c r="I1716" t="e">
        <f>VLOOKUP(G1716,网银退!C:D,2,FALSE)</f>
        <v>#N/A</v>
      </c>
    </row>
    <row r="1717" spans="1:9" ht="14.25">
      <c r="A1717" t="s">
        <v>6221</v>
      </c>
      <c r="B1717" t="s">
        <v>6220</v>
      </c>
      <c r="C1717" t="s">
        <v>11989</v>
      </c>
      <c r="D1717" t="s">
        <v>11968</v>
      </c>
      <c r="E1717" t="s">
        <v>6224</v>
      </c>
      <c r="F1717" s="15">
        <v>3112.96</v>
      </c>
      <c r="G1717" t="str">
        <f t="shared" si="26"/>
        <v>62170038600369388253112.96</v>
      </c>
      <c r="H1717" t="s">
        <v>215</v>
      </c>
      <c r="I1717" t="str">
        <f>VLOOKUP(G1717,网银退!C:D,2,FALSE)</f>
        <v>20170720</v>
      </c>
    </row>
    <row r="1718" spans="1:9" ht="14.25">
      <c r="A1718" t="s">
        <v>11634</v>
      </c>
      <c r="B1718" t="s">
        <v>11631</v>
      </c>
      <c r="C1718" t="s">
        <v>11989</v>
      </c>
      <c r="D1718" t="s">
        <v>11968</v>
      </c>
      <c r="E1718" t="s">
        <v>9077</v>
      </c>
      <c r="F1718" s="15">
        <v>4400</v>
      </c>
      <c r="G1718" t="str">
        <f t="shared" si="26"/>
        <v>3771550244825614400</v>
      </c>
      <c r="H1718" t="s">
        <v>198</v>
      </c>
      <c r="I1718" t="e">
        <f>VLOOKUP(G1718,网银退!C:D,2,FALSE)</f>
        <v>#N/A</v>
      </c>
    </row>
    <row r="1719" spans="1:9" ht="14.25">
      <c r="A1719" t="s">
        <v>11645</v>
      </c>
      <c r="B1719" t="s">
        <v>11642</v>
      </c>
      <c r="C1719" t="s">
        <v>11989</v>
      </c>
      <c r="D1719" t="s">
        <v>11968</v>
      </c>
      <c r="E1719" t="s">
        <v>11647</v>
      </c>
      <c r="F1719" s="15">
        <v>200</v>
      </c>
      <c r="G1719" t="str">
        <f t="shared" si="26"/>
        <v>6222082410001510466200</v>
      </c>
      <c r="H1719" t="s">
        <v>198</v>
      </c>
      <c r="I1719" t="e">
        <f>VLOOKUP(G1719,网银退!C:D,2,FALSE)</f>
        <v>#N/A</v>
      </c>
    </row>
    <row r="1720" spans="1:9" ht="14.25">
      <c r="A1720" t="s">
        <v>11639</v>
      </c>
      <c r="B1720" t="s">
        <v>11636</v>
      </c>
      <c r="C1720" t="s">
        <v>11989</v>
      </c>
      <c r="D1720" t="s">
        <v>11968</v>
      </c>
      <c r="E1720" t="s">
        <v>11641</v>
      </c>
      <c r="F1720" s="15">
        <v>597.48</v>
      </c>
      <c r="G1720" t="str">
        <f t="shared" si="26"/>
        <v>4984511137057608597.48</v>
      </c>
      <c r="H1720" t="s">
        <v>198</v>
      </c>
      <c r="I1720" t="e">
        <f>VLOOKUP(G1720,网银退!C:D,2,FALSE)</f>
        <v>#N/A</v>
      </c>
    </row>
    <row r="1721" spans="1:9" ht="14.25">
      <c r="A1721" t="s">
        <v>11651</v>
      </c>
      <c r="B1721" t="s">
        <v>11648</v>
      </c>
      <c r="C1721" t="s">
        <v>11989</v>
      </c>
      <c r="D1721" t="s">
        <v>11968</v>
      </c>
      <c r="E1721" t="s">
        <v>11653</v>
      </c>
      <c r="F1721" s="15">
        <v>2160</v>
      </c>
      <c r="G1721" t="str">
        <f t="shared" si="26"/>
        <v>51871870162157572160</v>
      </c>
      <c r="H1721" t="s">
        <v>198</v>
      </c>
      <c r="I1721" t="e">
        <f>VLOOKUP(G1721,网银退!C:D,2,FALSE)</f>
        <v>#N/A</v>
      </c>
    </row>
    <row r="1722" spans="1:9" ht="14.25">
      <c r="A1722" t="s">
        <v>11655</v>
      </c>
      <c r="B1722" t="s">
        <v>11654</v>
      </c>
      <c r="C1722" t="s">
        <v>11989</v>
      </c>
      <c r="D1722" t="s">
        <v>11968</v>
      </c>
      <c r="E1722" t="s">
        <v>11653</v>
      </c>
      <c r="F1722" s="15">
        <v>9</v>
      </c>
      <c r="G1722" t="str">
        <f t="shared" si="26"/>
        <v>51871870162157579</v>
      </c>
      <c r="H1722" t="s">
        <v>198</v>
      </c>
      <c r="I1722" t="e">
        <f>VLOOKUP(G1722,网银退!C:D,2,FALSE)</f>
        <v>#N/A</v>
      </c>
    </row>
    <row r="1723" spans="1:9" ht="14.25">
      <c r="A1723" t="s">
        <v>11660</v>
      </c>
      <c r="B1723" t="s">
        <v>11657</v>
      </c>
      <c r="C1723" t="s">
        <v>11989</v>
      </c>
      <c r="D1723" t="s">
        <v>11968</v>
      </c>
      <c r="E1723" t="s">
        <v>11662</v>
      </c>
      <c r="F1723" s="15">
        <v>509.12</v>
      </c>
      <c r="G1723" t="str">
        <f t="shared" si="26"/>
        <v>6212262409004402294509.12</v>
      </c>
      <c r="H1723" t="s">
        <v>198</v>
      </c>
      <c r="I1723" t="e">
        <f>VLOOKUP(G1723,网银退!C:D,2,FALSE)</f>
        <v>#N/A</v>
      </c>
    </row>
    <row r="1724" spans="1:9" ht="14.25">
      <c r="A1724" t="s">
        <v>6207</v>
      </c>
      <c r="B1724" t="s">
        <v>6206</v>
      </c>
      <c r="C1724" t="s">
        <v>11989</v>
      </c>
      <c r="D1724" t="s">
        <v>11968</v>
      </c>
      <c r="E1724" t="s">
        <v>6210</v>
      </c>
      <c r="F1724" s="15">
        <v>82.06</v>
      </c>
      <c r="G1724" t="str">
        <f t="shared" si="26"/>
        <v>621226251500172011482.06</v>
      </c>
      <c r="H1724" t="s">
        <v>215</v>
      </c>
      <c r="I1724" t="str">
        <f>VLOOKUP(G1724,网银退!C:D,2,FALSE)</f>
        <v>20170720</v>
      </c>
    </row>
    <row r="1725" spans="1:9" ht="14.25">
      <c r="A1725" t="s">
        <v>11668</v>
      </c>
      <c r="B1725" t="s">
        <v>11665</v>
      </c>
      <c r="C1725" t="s">
        <v>11989</v>
      </c>
      <c r="D1725" t="s">
        <v>11968</v>
      </c>
      <c r="E1725" t="s">
        <v>11670</v>
      </c>
      <c r="F1725" s="15">
        <v>331</v>
      </c>
      <c r="G1725" t="str">
        <f t="shared" si="26"/>
        <v>6228483978591956473331</v>
      </c>
      <c r="H1725" t="s">
        <v>198</v>
      </c>
      <c r="I1725" t="e">
        <f>VLOOKUP(G1725,网银退!C:D,2,FALSE)</f>
        <v>#N/A</v>
      </c>
    </row>
    <row r="1726" spans="1:9" ht="14.25">
      <c r="A1726" t="s">
        <v>11674</v>
      </c>
      <c r="B1726" t="s">
        <v>11671</v>
      </c>
      <c r="C1726" t="s">
        <v>11989</v>
      </c>
      <c r="D1726" t="s">
        <v>11968</v>
      </c>
      <c r="E1726" t="s">
        <v>11676</v>
      </c>
      <c r="F1726" s="15">
        <v>500</v>
      </c>
      <c r="G1726" t="str">
        <f t="shared" si="26"/>
        <v>6225750005805763500</v>
      </c>
      <c r="H1726" t="s">
        <v>198</v>
      </c>
      <c r="I1726" t="e">
        <f>VLOOKUP(G1726,网银退!C:D,2,FALSE)</f>
        <v>#N/A</v>
      </c>
    </row>
    <row r="1727" spans="1:9" ht="14.25">
      <c r="A1727" t="s">
        <v>11680</v>
      </c>
      <c r="B1727" t="s">
        <v>11677</v>
      </c>
      <c r="C1727" t="s">
        <v>11989</v>
      </c>
      <c r="D1727" t="s">
        <v>11968</v>
      </c>
      <c r="E1727" t="s">
        <v>11682</v>
      </c>
      <c r="F1727" s="15">
        <v>214.14</v>
      </c>
      <c r="G1727" t="str">
        <f t="shared" si="26"/>
        <v>6231900000135858120214.14</v>
      </c>
      <c r="H1727" t="s">
        <v>198</v>
      </c>
      <c r="I1727" t="e">
        <f>VLOOKUP(G1727,网银退!C:D,2,FALSE)</f>
        <v>#N/A</v>
      </c>
    </row>
    <row r="1728" spans="1:9" ht="14.25">
      <c r="A1728" t="s">
        <v>11686</v>
      </c>
      <c r="B1728" t="s">
        <v>11683</v>
      </c>
      <c r="C1728" t="s">
        <v>11989</v>
      </c>
      <c r="D1728" t="s">
        <v>11968</v>
      </c>
      <c r="E1728" t="s">
        <v>11688</v>
      </c>
      <c r="F1728" s="15">
        <v>990.5</v>
      </c>
      <c r="G1728" t="str">
        <f t="shared" si="26"/>
        <v>6228481190710855717990.5</v>
      </c>
      <c r="H1728" t="s">
        <v>198</v>
      </c>
      <c r="I1728" t="e">
        <f>VLOOKUP(G1728,网银退!C:D,2,FALSE)</f>
        <v>#N/A</v>
      </c>
    </row>
    <row r="1729" spans="1:9" ht="14.25">
      <c r="A1729" t="s">
        <v>6214</v>
      </c>
      <c r="B1729" t="s">
        <v>6213</v>
      </c>
      <c r="C1729" t="s">
        <v>11989</v>
      </c>
      <c r="D1729" t="s">
        <v>11968</v>
      </c>
      <c r="E1729" t="s">
        <v>6217</v>
      </c>
      <c r="F1729" s="15">
        <v>1000</v>
      </c>
      <c r="G1729" t="str">
        <f t="shared" si="26"/>
        <v>62281000339117111000</v>
      </c>
      <c r="H1729" t="s">
        <v>215</v>
      </c>
      <c r="I1729" t="str">
        <f>VLOOKUP(G1729,网银退!C:D,2,FALSE)</f>
        <v>20170720</v>
      </c>
    </row>
    <row r="1730" spans="1:9" ht="14.25">
      <c r="A1730" t="s">
        <v>11694</v>
      </c>
      <c r="B1730" t="s">
        <v>11691</v>
      </c>
      <c r="C1730" t="s">
        <v>11989</v>
      </c>
      <c r="D1730" t="s">
        <v>11968</v>
      </c>
      <c r="E1730" t="s">
        <v>11696</v>
      </c>
      <c r="F1730" s="15">
        <v>6939</v>
      </c>
      <c r="G1730" t="str">
        <f t="shared" si="26"/>
        <v>62284819361247168656939</v>
      </c>
      <c r="H1730" t="s">
        <v>198</v>
      </c>
      <c r="I1730" t="e">
        <f>VLOOKUP(G1730,网银退!C:D,2,FALSE)</f>
        <v>#N/A</v>
      </c>
    </row>
    <row r="1731" spans="1:9" ht="14.25">
      <c r="A1731" t="s">
        <v>11700</v>
      </c>
      <c r="B1731" t="s">
        <v>11697</v>
      </c>
      <c r="C1731" t="s">
        <v>11989</v>
      </c>
      <c r="D1731" t="s">
        <v>11968</v>
      </c>
      <c r="E1731" t="s">
        <v>11696</v>
      </c>
      <c r="F1731" s="15">
        <v>1000</v>
      </c>
      <c r="G1731" t="str">
        <f t="shared" ref="G1731:G1794" si="27">E1731&amp;F1731</f>
        <v>62284819361247168651000</v>
      </c>
      <c r="H1731" t="s">
        <v>198</v>
      </c>
      <c r="I1731" t="e">
        <f>VLOOKUP(G1731,网银退!C:D,2,FALSE)</f>
        <v>#N/A</v>
      </c>
    </row>
    <row r="1732" spans="1:9" ht="14.25">
      <c r="A1732" t="s">
        <v>11705</v>
      </c>
      <c r="B1732" t="s">
        <v>11702</v>
      </c>
      <c r="C1732" t="s">
        <v>11989</v>
      </c>
      <c r="D1732" t="s">
        <v>11968</v>
      </c>
      <c r="E1732" t="s">
        <v>11707</v>
      </c>
      <c r="F1732" s="15">
        <v>500</v>
      </c>
      <c r="G1732" t="str">
        <f t="shared" si="27"/>
        <v>6230580000100804835500</v>
      </c>
      <c r="H1732" t="s">
        <v>198</v>
      </c>
      <c r="I1732" t="e">
        <f>VLOOKUP(G1732,网银退!C:D,2,FALSE)</f>
        <v>#N/A</v>
      </c>
    </row>
    <row r="1733" spans="1:9" ht="14.25">
      <c r="A1733" t="s">
        <v>11711</v>
      </c>
      <c r="B1733" t="s">
        <v>11708</v>
      </c>
      <c r="C1733" t="s">
        <v>11989</v>
      </c>
      <c r="D1733" t="s">
        <v>11968</v>
      </c>
      <c r="E1733" t="s">
        <v>11713</v>
      </c>
      <c r="F1733" s="15">
        <v>1200</v>
      </c>
      <c r="G1733" t="str">
        <f t="shared" si="27"/>
        <v>62122625040021991551200</v>
      </c>
      <c r="H1733" t="s">
        <v>198</v>
      </c>
      <c r="I1733" t="e">
        <f>VLOOKUP(G1733,网银退!C:D,2,FALSE)</f>
        <v>#N/A</v>
      </c>
    </row>
    <row r="1734" spans="1:9" ht="14.25">
      <c r="A1734" t="s">
        <v>11716</v>
      </c>
      <c r="B1734" t="s">
        <v>11714</v>
      </c>
      <c r="C1734" t="s">
        <v>11989</v>
      </c>
      <c r="D1734" t="s">
        <v>11968</v>
      </c>
      <c r="E1734" t="s">
        <v>11718</v>
      </c>
      <c r="F1734" s="15">
        <v>460.34</v>
      </c>
      <c r="G1734" t="str">
        <f t="shared" si="27"/>
        <v>62225805901831108460.34</v>
      </c>
      <c r="H1734" t="s">
        <v>198</v>
      </c>
      <c r="I1734" t="e">
        <f>VLOOKUP(G1734,网银退!C:D,2,FALSE)</f>
        <v>#N/A</v>
      </c>
    </row>
    <row r="1735" spans="1:9" ht="14.25">
      <c r="A1735" t="s">
        <v>11722</v>
      </c>
      <c r="B1735" t="s">
        <v>11719</v>
      </c>
      <c r="C1735" t="s">
        <v>11989</v>
      </c>
      <c r="D1735" t="s">
        <v>11968</v>
      </c>
      <c r="E1735" t="s">
        <v>11724</v>
      </c>
      <c r="F1735" s="15">
        <v>34.5</v>
      </c>
      <c r="G1735" t="str">
        <f t="shared" si="27"/>
        <v>622848289820137917434.5</v>
      </c>
      <c r="H1735" t="s">
        <v>198</v>
      </c>
      <c r="I1735" t="e">
        <f>VLOOKUP(G1735,网银退!C:D,2,FALSE)</f>
        <v>#N/A</v>
      </c>
    </row>
    <row r="1736" spans="1:9" ht="14.25">
      <c r="A1736" t="s">
        <v>11728</v>
      </c>
      <c r="B1736" t="s">
        <v>11725</v>
      </c>
      <c r="C1736" t="s">
        <v>11989</v>
      </c>
      <c r="D1736" t="s">
        <v>11968</v>
      </c>
      <c r="E1736" t="s">
        <v>11730</v>
      </c>
      <c r="F1736" s="15">
        <v>200</v>
      </c>
      <c r="G1736" t="str">
        <f t="shared" si="27"/>
        <v>6217852700012427074200</v>
      </c>
      <c r="H1736" t="s">
        <v>198</v>
      </c>
      <c r="I1736" t="e">
        <f>VLOOKUP(G1736,网银退!C:D,2,FALSE)</f>
        <v>#N/A</v>
      </c>
    </row>
    <row r="1737" spans="1:9" ht="14.25">
      <c r="A1737" t="s">
        <v>11734</v>
      </c>
      <c r="B1737" t="s">
        <v>11731</v>
      </c>
      <c r="C1737" t="s">
        <v>11989</v>
      </c>
      <c r="D1737" t="s">
        <v>11968</v>
      </c>
      <c r="E1737" t="s">
        <v>11736</v>
      </c>
      <c r="F1737" s="15">
        <v>3656.11</v>
      </c>
      <c r="G1737" t="str">
        <f t="shared" si="27"/>
        <v>62284833410827151163656.11</v>
      </c>
      <c r="H1737" t="s">
        <v>198</v>
      </c>
      <c r="I1737" t="e">
        <f>VLOOKUP(G1737,网银退!C:D,2,FALSE)</f>
        <v>#N/A</v>
      </c>
    </row>
    <row r="1738" spans="1:9" ht="14.25">
      <c r="A1738" t="s">
        <v>6228</v>
      </c>
      <c r="B1738" t="s">
        <v>6227</v>
      </c>
      <c r="C1738" t="s">
        <v>11989</v>
      </c>
      <c r="D1738" t="s">
        <v>11968</v>
      </c>
      <c r="E1738" t="s">
        <v>6231</v>
      </c>
      <c r="F1738" s="15">
        <v>50</v>
      </c>
      <c r="G1738" t="str">
        <f t="shared" si="27"/>
        <v>623190002001053107150</v>
      </c>
      <c r="H1738" t="s">
        <v>215</v>
      </c>
      <c r="I1738" t="str">
        <f>VLOOKUP(G1738,网银退!C:D,2,FALSE)</f>
        <v>20170720</v>
      </c>
    </row>
    <row r="1739" spans="1:9" ht="14.25">
      <c r="A1739" t="s">
        <v>11746</v>
      </c>
      <c r="B1739" t="s">
        <v>11743</v>
      </c>
      <c r="C1739" t="s">
        <v>11989</v>
      </c>
      <c r="D1739" t="s">
        <v>11968</v>
      </c>
      <c r="E1739" t="s">
        <v>11748</v>
      </c>
      <c r="F1739" s="15">
        <v>950</v>
      </c>
      <c r="G1739" t="str">
        <f t="shared" si="27"/>
        <v>6221550859959243950</v>
      </c>
      <c r="H1739" t="s">
        <v>198</v>
      </c>
      <c r="I1739" t="e">
        <f>VLOOKUP(G1739,网银退!C:D,2,FALSE)</f>
        <v>#N/A</v>
      </c>
    </row>
    <row r="1740" spans="1:9" ht="14.25">
      <c r="A1740" t="s">
        <v>11740</v>
      </c>
      <c r="B1740" t="s">
        <v>11739</v>
      </c>
      <c r="C1740" t="s">
        <v>11989</v>
      </c>
      <c r="D1740" t="s">
        <v>11968</v>
      </c>
      <c r="E1740" t="s">
        <v>11742</v>
      </c>
      <c r="F1740" s="15">
        <v>615.89</v>
      </c>
      <c r="G1740" t="str">
        <f t="shared" si="27"/>
        <v>6217921274431538615.89</v>
      </c>
      <c r="H1740" t="s">
        <v>198</v>
      </c>
      <c r="I1740" t="e">
        <f>VLOOKUP(G1740,网银退!C:D,2,FALSE)</f>
        <v>#N/A</v>
      </c>
    </row>
    <row r="1741" spans="1:9" ht="14.25">
      <c r="A1741" t="s">
        <v>11752</v>
      </c>
      <c r="B1741" t="s">
        <v>11749</v>
      </c>
      <c r="C1741" t="s">
        <v>11989</v>
      </c>
      <c r="D1741" t="s">
        <v>11968</v>
      </c>
      <c r="E1741" t="s">
        <v>11754</v>
      </c>
      <c r="F1741" s="15">
        <v>5500</v>
      </c>
      <c r="G1741" t="str">
        <f t="shared" si="27"/>
        <v>62215508978338555500</v>
      </c>
      <c r="H1741" t="s">
        <v>198</v>
      </c>
      <c r="I1741" t="e">
        <f>VLOOKUP(G1741,网银退!C:D,2,FALSE)</f>
        <v>#N/A</v>
      </c>
    </row>
    <row r="1742" spans="1:9" ht="14.25">
      <c r="A1742" t="s">
        <v>11757</v>
      </c>
      <c r="B1742" t="s">
        <v>11755</v>
      </c>
      <c r="C1742" t="s">
        <v>11989</v>
      </c>
      <c r="D1742" t="s">
        <v>11968</v>
      </c>
      <c r="E1742" t="s">
        <v>11736</v>
      </c>
      <c r="F1742" s="15">
        <v>44.5</v>
      </c>
      <c r="G1742" t="str">
        <f t="shared" si="27"/>
        <v>622848334108271511644.5</v>
      </c>
      <c r="H1742" t="s">
        <v>198</v>
      </c>
      <c r="I1742" t="e">
        <f>VLOOKUP(G1742,网银退!C:D,2,FALSE)</f>
        <v>#N/A</v>
      </c>
    </row>
    <row r="1743" spans="1:9" ht="14.25">
      <c r="A1743" t="s">
        <v>11760</v>
      </c>
      <c r="B1743" t="s">
        <v>11759</v>
      </c>
      <c r="C1743" t="s">
        <v>11989</v>
      </c>
      <c r="D1743" t="s">
        <v>11968</v>
      </c>
      <c r="E1743" t="s">
        <v>11707</v>
      </c>
      <c r="F1743" s="15">
        <v>400</v>
      </c>
      <c r="G1743" t="str">
        <f t="shared" si="27"/>
        <v>6230580000100804835400</v>
      </c>
      <c r="H1743" t="s">
        <v>198</v>
      </c>
      <c r="I1743" t="e">
        <f>VLOOKUP(G1743,网银退!C:D,2,FALSE)</f>
        <v>#N/A</v>
      </c>
    </row>
    <row r="1744" spans="1:9" ht="14.25">
      <c r="A1744" t="s">
        <v>11765</v>
      </c>
      <c r="B1744" t="s">
        <v>11762</v>
      </c>
      <c r="C1744" t="s">
        <v>11989</v>
      </c>
      <c r="D1744" t="s">
        <v>11968</v>
      </c>
      <c r="E1744" t="s">
        <v>11767</v>
      </c>
      <c r="F1744" s="15">
        <v>6100</v>
      </c>
      <c r="G1744" t="str">
        <f t="shared" si="27"/>
        <v>62319000000657903926100</v>
      </c>
      <c r="H1744" t="s">
        <v>198</v>
      </c>
      <c r="I1744" t="e">
        <f>VLOOKUP(G1744,网银退!C:D,2,FALSE)</f>
        <v>#N/A</v>
      </c>
    </row>
    <row r="1745" spans="1:9" ht="14.25">
      <c r="A1745" t="s">
        <v>6235</v>
      </c>
      <c r="B1745" t="s">
        <v>6234</v>
      </c>
      <c r="C1745" t="s">
        <v>11989</v>
      </c>
      <c r="D1745" t="s">
        <v>11968</v>
      </c>
      <c r="E1745" t="s">
        <v>6238</v>
      </c>
      <c r="F1745" s="15">
        <v>500</v>
      </c>
      <c r="G1745" t="str">
        <f t="shared" si="27"/>
        <v>6231900000084430442500</v>
      </c>
      <c r="H1745" t="s">
        <v>215</v>
      </c>
      <c r="I1745" t="str">
        <f>VLOOKUP(G1745,网银退!C:D,2,FALSE)</f>
        <v>20170720</v>
      </c>
    </row>
    <row r="1746" spans="1:9" ht="14.25">
      <c r="A1746" t="s">
        <v>6315</v>
      </c>
      <c r="B1746" t="s">
        <v>6314</v>
      </c>
      <c r="C1746" t="s">
        <v>11989</v>
      </c>
      <c r="D1746" t="s">
        <v>11968</v>
      </c>
      <c r="E1746" t="s">
        <v>6318</v>
      </c>
      <c r="F1746" s="15">
        <v>280</v>
      </c>
      <c r="G1746" t="str">
        <f t="shared" si="27"/>
        <v>6217997300053113018280</v>
      </c>
      <c r="H1746" t="s">
        <v>215</v>
      </c>
      <c r="I1746" t="str">
        <f>VLOOKUP(G1746,网银退!C:D,2,FALSE)</f>
        <v>20170721</v>
      </c>
    </row>
    <row r="1747" spans="1:9" ht="14.25">
      <c r="A1747" t="s">
        <v>11775</v>
      </c>
      <c r="B1747" t="s">
        <v>11772</v>
      </c>
      <c r="C1747" t="s">
        <v>11989</v>
      </c>
      <c r="D1747" t="s">
        <v>11968</v>
      </c>
      <c r="E1747" t="s">
        <v>11777</v>
      </c>
      <c r="F1747" s="15">
        <v>113</v>
      </c>
      <c r="G1747" t="str">
        <f t="shared" si="27"/>
        <v>6212262514000178168113</v>
      </c>
      <c r="H1747" t="s">
        <v>198</v>
      </c>
      <c r="I1747" t="e">
        <f>VLOOKUP(G1747,网银退!C:D,2,FALSE)</f>
        <v>#N/A</v>
      </c>
    </row>
    <row r="1748" spans="1:9" ht="14.25">
      <c r="A1748" t="s">
        <v>11781</v>
      </c>
      <c r="B1748" t="s">
        <v>11778</v>
      </c>
      <c r="C1748" t="s">
        <v>11989</v>
      </c>
      <c r="D1748" t="s">
        <v>11968</v>
      </c>
      <c r="E1748" t="s">
        <v>11783</v>
      </c>
      <c r="F1748" s="15">
        <v>78</v>
      </c>
      <c r="G1748" t="str">
        <f t="shared" si="27"/>
        <v>623190000010612619278</v>
      </c>
      <c r="H1748" t="s">
        <v>198</v>
      </c>
      <c r="I1748" t="e">
        <f>VLOOKUP(G1748,网银退!C:D,2,FALSE)</f>
        <v>#N/A</v>
      </c>
    </row>
    <row r="1749" spans="1:9" ht="14.25">
      <c r="A1749" t="s">
        <v>11787</v>
      </c>
      <c r="B1749" t="s">
        <v>11784</v>
      </c>
      <c r="C1749" t="s">
        <v>11989</v>
      </c>
      <c r="D1749" t="s">
        <v>11968</v>
      </c>
      <c r="E1749" t="s">
        <v>11789</v>
      </c>
      <c r="F1749" s="15">
        <v>97</v>
      </c>
      <c r="G1749" t="str">
        <f t="shared" si="27"/>
        <v>622848086829161647297</v>
      </c>
      <c r="H1749" t="s">
        <v>198</v>
      </c>
      <c r="I1749" t="e">
        <f>VLOOKUP(G1749,网银退!C:D,2,FALSE)</f>
        <v>#N/A</v>
      </c>
    </row>
    <row r="1750" spans="1:9" ht="14.25">
      <c r="A1750" t="s">
        <v>6249</v>
      </c>
      <c r="B1750" t="s">
        <v>6248</v>
      </c>
      <c r="C1750" t="s">
        <v>11989</v>
      </c>
      <c r="D1750" t="s">
        <v>11968</v>
      </c>
      <c r="E1750" t="s">
        <v>6252</v>
      </c>
      <c r="F1750" s="15">
        <v>50</v>
      </c>
      <c r="G1750" t="str">
        <f t="shared" si="27"/>
        <v>622848086117679371450</v>
      </c>
      <c r="H1750" t="s">
        <v>215</v>
      </c>
      <c r="I1750" t="str">
        <f>VLOOKUP(G1750,网银退!C:D,2,FALSE)</f>
        <v>20170720</v>
      </c>
    </row>
    <row r="1751" spans="1:9" ht="14.25">
      <c r="A1751" t="s">
        <v>11795</v>
      </c>
      <c r="B1751" t="s">
        <v>11792</v>
      </c>
      <c r="C1751" t="s">
        <v>11989</v>
      </c>
      <c r="D1751" t="s">
        <v>11968</v>
      </c>
      <c r="E1751" t="s">
        <v>11797</v>
      </c>
      <c r="F1751" s="15">
        <v>6.5</v>
      </c>
      <c r="G1751" t="str">
        <f t="shared" si="27"/>
        <v>40625228701562966.5</v>
      </c>
      <c r="H1751" t="s">
        <v>198</v>
      </c>
      <c r="I1751" t="e">
        <f>VLOOKUP(G1751,网银退!C:D,2,FALSE)</f>
        <v>#N/A</v>
      </c>
    </row>
    <row r="1752" spans="1:9" ht="14.25">
      <c r="A1752" t="s">
        <v>11801</v>
      </c>
      <c r="B1752" t="s">
        <v>11798</v>
      </c>
      <c r="C1752" t="s">
        <v>11989</v>
      </c>
      <c r="D1752" t="s">
        <v>11968</v>
      </c>
      <c r="E1752" t="s">
        <v>6245</v>
      </c>
      <c r="F1752" s="15">
        <v>811.5</v>
      </c>
      <c r="G1752" t="str">
        <f t="shared" si="27"/>
        <v>6231900000078958135811.5</v>
      </c>
      <c r="H1752" t="s">
        <v>198</v>
      </c>
      <c r="I1752" t="e">
        <f>VLOOKUP(G1752,网银退!C:D,2,FALSE)</f>
        <v>#N/A</v>
      </c>
    </row>
    <row r="1753" spans="1:9" ht="14.25">
      <c r="A1753" t="s">
        <v>6242</v>
      </c>
      <c r="B1753" t="s">
        <v>6241</v>
      </c>
      <c r="C1753" t="s">
        <v>11989</v>
      </c>
      <c r="D1753" t="s">
        <v>11968</v>
      </c>
      <c r="E1753" t="s">
        <v>6245</v>
      </c>
      <c r="F1753" s="15">
        <v>75.42</v>
      </c>
      <c r="G1753" t="str">
        <f t="shared" si="27"/>
        <v>623190000007895813575.42</v>
      </c>
      <c r="H1753" t="s">
        <v>215</v>
      </c>
      <c r="I1753" t="str">
        <f>VLOOKUP(G1753,网银退!C:D,2,FALSE)</f>
        <v>20170720</v>
      </c>
    </row>
    <row r="1754" spans="1:9" ht="14.25">
      <c r="A1754" t="s">
        <v>11808</v>
      </c>
      <c r="B1754" t="s">
        <v>11805</v>
      </c>
      <c r="C1754" t="s">
        <v>11989</v>
      </c>
      <c r="D1754" t="s">
        <v>11968</v>
      </c>
      <c r="E1754" t="s">
        <v>11810</v>
      </c>
      <c r="F1754" s="15">
        <v>90</v>
      </c>
      <c r="G1754" t="str">
        <f t="shared" si="27"/>
        <v>621483877078413290</v>
      </c>
      <c r="H1754" t="s">
        <v>198</v>
      </c>
      <c r="I1754" t="e">
        <f>VLOOKUP(G1754,网银退!C:D,2,FALSE)</f>
        <v>#N/A</v>
      </c>
    </row>
    <row r="1755" spans="1:9" ht="14.25">
      <c r="A1755" t="s">
        <v>11814</v>
      </c>
      <c r="B1755" t="s">
        <v>11811</v>
      </c>
      <c r="C1755" t="s">
        <v>11989</v>
      </c>
      <c r="D1755" t="s">
        <v>11968</v>
      </c>
      <c r="E1755" t="s">
        <v>11816</v>
      </c>
      <c r="F1755" s="15">
        <v>201</v>
      </c>
      <c r="G1755" t="str">
        <f t="shared" si="27"/>
        <v>6214600180003581191201</v>
      </c>
      <c r="H1755" t="s">
        <v>198</v>
      </c>
      <c r="I1755" t="e">
        <f>VLOOKUP(G1755,网银退!C:D,2,FALSE)</f>
        <v>#N/A</v>
      </c>
    </row>
    <row r="1756" spans="1:9" ht="14.25">
      <c r="A1756" t="s">
        <v>11820</v>
      </c>
      <c r="B1756" t="s">
        <v>11817</v>
      </c>
      <c r="C1756" t="s">
        <v>11989</v>
      </c>
      <c r="D1756" t="s">
        <v>11968</v>
      </c>
      <c r="E1756" t="s">
        <v>11822</v>
      </c>
      <c r="F1756" s="15">
        <v>100</v>
      </c>
      <c r="G1756" t="str">
        <f t="shared" si="27"/>
        <v>6214833880489052100</v>
      </c>
      <c r="H1756" t="s">
        <v>198</v>
      </c>
      <c r="I1756" t="e">
        <f>VLOOKUP(G1756,网银退!C:D,2,FALSE)</f>
        <v>#N/A</v>
      </c>
    </row>
    <row r="1757" spans="1:9" ht="14.25">
      <c r="A1757" t="s">
        <v>11824</v>
      </c>
      <c r="B1757" t="s">
        <v>11823</v>
      </c>
      <c r="C1757" t="s">
        <v>11989</v>
      </c>
      <c r="D1757" t="s">
        <v>11968</v>
      </c>
      <c r="E1757" t="s">
        <v>11826</v>
      </c>
      <c r="F1757" s="15">
        <v>500</v>
      </c>
      <c r="G1757" t="str">
        <f t="shared" si="27"/>
        <v>6283620080047046500</v>
      </c>
      <c r="H1757" t="s">
        <v>198</v>
      </c>
      <c r="I1757" t="e">
        <f>VLOOKUP(G1757,网银退!C:D,2,FALSE)</f>
        <v>#N/A</v>
      </c>
    </row>
    <row r="1758" spans="1:9" ht="14.25">
      <c r="A1758" t="s">
        <v>11830</v>
      </c>
      <c r="B1758" t="s">
        <v>11827</v>
      </c>
      <c r="C1758" t="s">
        <v>11989</v>
      </c>
      <c r="D1758" t="s">
        <v>11968</v>
      </c>
      <c r="E1758" t="s">
        <v>11832</v>
      </c>
      <c r="F1758" s="15">
        <v>150</v>
      </c>
      <c r="G1758" t="str">
        <f t="shared" si="27"/>
        <v>6228480861079127010150</v>
      </c>
      <c r="H1758" t="s">
        <v>198</v>
      </c>
      <c r="I1758" t="e">
        <f>VLOOKUP(G1758,网银退!C:D,2,FALSE)</f>
        <v>#N/A</v>
      </c>
    </row>
    <row r="1759" spans="1:9" ht="14.25">
      <c r="A1759" t="s">
        <v>11836</v>
      </c>
      <c r="B1759" t="s">
        <v>11833</v>
      </c>
      <c r="C1759" t="s">
        <v>11989</v>
      </c>
      <c r="D1759" t="s">
        <v>11968</v>
      </c>
      <c r="E1759" t="s">
        <v>11838</v>
      </c>
      <c r="F1759" s="15">
        <v>9.14</v>
      </c>
      <c r="G1759" t="str">
        <f t="shared" si="27"/>
        <v>62284828907863739129.14</v>
      </c>
      <c r="H1759" t="s">
        <v>198</v>
      </c>
      <c r="I1759" t="e">
        <f>VLOOKUP(G1759,网银退!C:D,2,FALSE)</f>
        <v>#N/A</v>
      </c>
    </row>
    <row r="1760" spans="1:9" ht="14.25">
      <c r="A1760" t="s">
        <v>11842</v>
      </c>
      <c r="B1760" t="s">
        <v>11839</v>
      </c>
      <c r="C1760" t="s">
        <v>11989</v>
      </c>
      <c r="D1760" t="s">
        <v>11968</v>
      </c>
      <c r="E1760" t="s">
        <v>11844</v>
      </c>
      <c r="F1760" s="15">
        <v>700</v>
      </c>
      <c r="G1760" t="str">
        <f t="shared" si="27"/>
        <v>6228453340006654415700</v>
      </c>
      <c r="H1760" t="s">
        <v>198</v>
      </c>
      <c r="I1760" t="e">
        <f>VLOOKUP(G1760,网银退!C:D,2,FALSE)</f>
        <v>#N/A</v>
      </c>
    </row>
    <row r="1761" spans="1:9" ht="14.25">
      <c r="A1761" t="s">
        <v>6263</v>
      </c>
      <c r="B1761" t="s">
        <v>6262</v>
      </c>
      <c r="C1761" t="s">
        <v>11989</v>
      </c>
      <c r="D1761" t="s">
        <v>11968</v>
      </c>
      <c r="E1761" t="s">
        <v>6266</v>
      </c>
      <c r="F1761" s="15">
        <v>910.01</v>
      </c>
      <c r="G1761" t="str">
        <f t="shared" si="27"/>
        <v>6231900000098104819910.01</v>
      </c>
      <c r="H1761" t="s">
        <v>215</v>
      </c>
      <c r="I1761" t="str">
        <f>VLOOKUP(G1761,网银退!C:D,2,FALSE)</f>
        <v>20170720</v>
      </c>
    </row>
    <row r="1762" spans="1:9" ht="14.25">
      <c r="A1762" t="s">
        <v>6256</v>
      </c>
      <c r="B1762" t="s">
        <v>6255</v>
      </c>
      <c r="C1762" t="s">
        <v>11989</v>
      </c>
      <c r="D1762" t="s">
        <v>11968</v>
      </c>
      <c r="E1762" t="s">
        <v>6259</v>
      </c>
      <c r="F1762" s="15">
        <v>270</v>
      </c>
      <c r="G1762" t="str">
        <f t="shared" si="27"/>
        <v>6231900000014065391270</v>
      </c>
      <c r="H1762" t="s">
        <v>215</v>
      </c>
      <c r="I1762" t="str">
        <f>VLOOKUP(G1762,网银退!C:D,2,FALSE)</f>
        <v>20170720</v>
      </c>
    </row>
    <row r="1763" spans="1:9" ht="14.25">
      <c r="A1763" t="s">
        <v>11852</v>
      </c>
      <c r="B1763" t="s">
        <v>11849</v>
      </c>
      <c r="C1763" t="s">
        <v>11989</v>
      </c>
      <c r="D1763" t="s">
        <v>11968</v>
      </c>
      <c r="E1763" t="s">
        <v>11854</v>
      </c>
      <c r="F1763" s="15">
        <v>10.38</v>
      </c>
      <c r="G1763" t="str">
        <f t="shared" si="27"/>
        <v>622848086859655747010.38</v>
      </c>
      <c r="H1763" t="s">
        <v>198</v>
      </c>
      <c r="I1763" t="e">
        <f>VLOOKUP(G1763,网银退!C:D,2,FALSE)</f>
        <v>#N/A</v>
      </c>
    </row>
    <row r="1764" spans="1:9" ht="14.25">
      <c r="A1764" t="s">
        <v>6284</v>
      </c>
      <c r="B1764" t="s">
        <v>6283</v>
      </c>
      <c r="C1764" t="s">
        <v>11989</v>
      </c>
      <c r="D1764" t="s">
        <v>11968</v>
      </c>
      <c r="E1764" t="s">
        <v>6287</v>
      </c>
      <c r="F1764" s="15">
        <v>84.5</v>
      </c>
      <c r="G1764" t="str">
        <f t="shared" si="27"/>
        <v>621779000105759368984.5</v>
      </c>
      <c r="H1764" t="s">
        <v>215</v>
      </c>
      <c r="I1764" t="str">
        <f>VLOOKUP(G1764,网银退!C:D,2,FALSE)</f>
        <v>20170720</v>
      </c>
    </row>
    <row r="1765" spans="1:9" ht="14.25">
      <c r="A1765" t="s">
        <v>6270</v>
      </c>
      <c r="B1765" t="s">
        <v>6269</v>
      </c>
      <c r="C1765" t="s">
        <v>11989</v>
      </c>
      <c r="D1765" t="s">
        <v>11968</v>
      </c>
      <c r="E1765" t="s">
        <v>6273</v>
      </c>
      <c r="F1765" s="15">
        <v>889.14</v>
      </c>
      <c r="G1765" t="str">
        <f t="shared" si="27"/>
        <v>6212262502027372500889.14</v>
      </c>
      <c r="H1765" t="s">
        <v>215</v>
      </c>
      <c r="I1765" t="str">
        <f>VLOOKUP(G1765,网银退!C:D,2,FALSE)</f>
        <v>20170720</v>
      </c>
    </row>
    <row r="1766" spans="1:9" ht="14.25">
      <c r="A1766" t="s">
        <v>6277</v>
      </c>
      <c r="B1766" t="s">
        <v>6276</v>
      </c>
      <c r="C1766" t="s">
        <v>11989</v>
      </c>
      <c r="D1766" t="s">
        <v>11968</v>
      </c>
      <c r="E1766" t="s">
        <v>6280</v>
      </c>
      <c r="F1766" s="15">
        <v>4440</v>
      </c>
      <c r="G1766" t="str">
        <f t="shared" si="27"/>
        <v>62826800201794664440</v>
      </c>
      <c r="H1766" t="s">
        <v>215</v>
      </c>
      <c r="I1766" t="str">
        <f>VLOOKUP(G1766,网银退!C:D,2,FALSE)</f>
        <v>20170720</v>
      </c>
    </row>
    <row r="1767" spans="1:9" ht="14.25">
      <c r="A1767" t="s">
        <v>11865</v>
      </c>
      <c r="B1767" t="s">
        <v>11862</v>
      </c>
      <c r="C1767" t="s">
        <v>11989</v>
      </c>
      <c r="D1767" t="s">
        <v>11968</v>
      </c>
      <c r="E1767" t="s">
        <v>11867</v>
      </c>
      <c r="F1767" s="15">
        <v>58</v>
      </c>
      <c r="G1767" t="str">
        <f t="shared" si="27"/>
        <v>622576001451343158</v>
      </c>
      <c r="H1767" t="s">
        <v>198</v>
      </c>
      <c r="I1767" t="e">
        <f>VLOOKUP(G1767,网银退!C:D,2,FALSE)</f>
        <v>#N/A</v>
      </c>
    </row>
    <row r="1768" spans="1:9" ht="14.25">
      <c r="A1768" t="s">
        <v>11871</v>
      </c>
      <c r="B1768" t="s">
        <v>11868</v>
      </c>
      <c r="C1768" t="s">
        <v>11989</v>
      </c>
      <c r="D1768" t="s">
        <v>11968</v>
      </c>
      <c r="E1768" t="s">
        <v>11873</v>
      </c>
      <c r="F1768" s="15">
        <v>384.64</v>
      </c>
      <c r="G1768" t="str">
        <f t="shared" si="27"/>
        <v>6228481930939095417384.64</v>
      </c>
      <c r="H1768" t="s">
        <v>198</v>
      </c>
      <c r="I1768" t="e">
        <f>VLOOKUP(G1768,网银退!C:D,2,FALSE)</f>
        <v>#N/A</v>
      </c>
    </row>
    <row r="1769" spans="1:9" ht="14.25">
      <c r="A1769" t="s">
        <v>11877</v>
      </c>
      <c r="B1769" t="s">
        <v>11874</v>
      </c>
      <c r="C1769" t="s">
        <v>11989</v>
      </c>
      <c r="D1769" t="s">
        <v>11968</v>
      </c>
      <c r="E1769" t="s">
        <v>11879</v>
      </c>
      <c r="F1769" s="15">
        <v>40.5</v>
      </c>
      <c r="G1769" t="str">
        <f t="shared" si="27"/>
        <v>622893000112588916640.5</v>
      </c>
      <c r="H1769" t="s">
        <v>198</v>
      </c>
      <c r="I1769" t="e">
        <f>VLOOKUP(G1769,网银退!C:D,2,FALSE)</f>
        <v>#N/A</v>
      </c>
    </row>
    <row r="1770" spans="1:9" ht="14.25">
      <c r="A1770" t="s">
        <v>11883</v>
      </c>
      <c r="B1770" t="s">
        <v>11880</v>
      </c>
      <c r="C1770" t="s">
        <v>11989</v>
      </c>
      <c r="D1770" t="s">
        <v>11968</v>
      </c>
      <c r="E1770" t="s">
        <v>11879</v>
      </c>
      <c r="F1770" s="15">
        <v>129.5</v>
      </c>
      <c r="G1770" t="str">
        <f t="shared" si="27"/>
        <v>6228930001125889166129.5</v>
      </c>
      <c r="H1770" t="s">
        <v>198</v>
      </c>
      <c r="I1770" t="e">
        <f>VLOOKUP(G1770,网银退!C:D,2,FALSE)</f>
        <v>#N/A</v>
      </c>
    </row>
    <row r="1771" spans="1:9" ht="14.25">
      <c r="A1771" t="s">
        <v>11888</v>
      </c>
      <c r="B1771" t="s">
        <v>11885</v>
      </c>
      <c r="C1771" t="s">
        <v>11989</v>
      </c>
      <c r="D1771" t="s">
        <v>11968</v>
      </c>
      <c r="E1771" t="s">
        <v>11890</v>
      </c>
      <c r="F1771" s="15">
        <v>400</v>
      </c>
      <c r="G1771" t="str">
        <f t="shared" si="27"/>
        <v>6217003890005572909400</v>
      </c>
      <c r="H1771" t="s">
        <v>198</v>
      </c>
      <c r="I1771" t="e">
        <f>VLOOKUP(G1771,网银退!C:D,2,FALSE)</f>
        <v>#N/A</v>
      </c>
    </row>
    <row r="1772" spans="1:9" ht="14.25">
      <c r="A1772" t="s">
        <v>11894</v>
      </c>
      <c r="B1772" t="s">
        <v>11891</v>
      </c>
      <c r="C1772" t="s">
        <v>11989</v>
      </c>
      <c r="D1772" t="s">
        <v>11968</v>
      </c>
      <c r="E1772" t="s">
        <v>11896</v>
      </c>
      <c r="F1772" s="15">
        <v>491.5</v>
      </c>
      <c r="G1772" t="str">
        <f t="shared" si="27"/>
        <v>6228483868435958977491.5</v>
      </c>
      <c r="H1772" t="s">
        <v>198</v>
      </c>
      <c r="I1772" t="e">
        <f>VLOOKUP(G1772,网银退!C:D,2,FALSE)</f>
        <v>#N/A</v>
      </c>
    </row>
    <row r="1773" spans="1:9" ht="14.25">
      <c r="A1773" t="s">
        <v>11898</v>
      </c>
      <c r="B1773" t="s">
        <v>11897</v>
      </c>
      <c r="C1773" t="s">
        <v>11989</v>
      </c>
      <c r="D1773" t="s">
        <v>11968</v>
      </c>
      <c r="E1773" t="s">
        <v>5958</v>
      </c>
      <c r="F1773" s="15">
        <v>566.27</v>
      </c>
      <c r="G1773" t="str">
        <f t="shared" si="27"/>
        <v>6228480868048581474566.27</v>
      </c>
      <c r="H1773" t="s">
        <v>198</v>
      </c>
    </row>
    <row r="1774" spans="1:9" ht="14.25">
      <c r="A1774" t="s">
        <v>11903</v>
      </c>
      <c r="B1774" t="s">
        <v>11900</v>
      </c>
      <c r="C1774" t="s">
        <v>11989</v>
      </c>
      <c r="D1774" t="s">
        <v>11968</v>
      </c>
      <c r="E1774" t="s">
        <v>11905</v>
      </c>
      <c r="F1774" s="15">
        <v>592.5</v>
      </c>
      <c r="G1774" t="str">
        <f t="shared" si="27"/>
        <v>6214838711466666592.5</v>
      </c>
      <c r="H1774" t="s">
        <v>198</v>
      </c>
      <c r="I1774" t="e">
        <f>VLOOKUP(G1774,网银退!C:D,2,FALSE)</f>
        <v>#N/A</v>
      </c>
    </row>
    <row r="1775" spans="1:9" ht="14.25">
      <c r="A1775" t="s">
        <v>11909</v>
      </c>
      <c r="B1775" t="s">
        <v>11906</v>
      </c>
      <c r="C1775" t="s">
        <v>11989</v>
      </c>
      <c r="D1775" t="s">
        <v>11968</v>
      </c>
      <c r="E1775" t="s">
        <v>11911</v>
      </c>
      <c r="F1775" s="15">
        <v>550</v>
      </c>
      <c r="G1775" t="str">
        <f t="shared" si="27"/>
        <v>6210178002006400353550</v>
      </c>
      <c r="H1775" t="s">
        <v>198</v>
      </c>
      <c r="I1775" t="e">
        <f>VLOOKUP(G1775,网银退!C:D,2,FALSE)</f>
        <v>#N/A</v>
      </c>
    </row>
    <row r="1776" spans="1:9" ht="14.25">
      <c r="A1776" t="s">
        <v>11915</v>
      </c>
      <c r="B1776" t="s">
        <v>11912</v>
      </c>
      <c r="C1776" t="s">
        <v>11989</v>
      </c>
      <c r="D1776" t="s">
        <v>11968</v>
      </c>
      <c r="E1776" t="s">
        <v>11917</v>
      </c>
      <c r="F1776" s="15">
        <v>63</v>
      </c>
      <c r="G1776" t="str">
        <f t="shared" si="27"/>
        <v>621226250500323261463</v>
      </c>
      <c r="H1776" t="s">
        <v>198</v>
      </c>
      <c r="I1776" t="e">
        <f>VLOOKUP(G1776,网银退!C:D,2,FALSE)</f>
        <v>#N/A</v>
      </c>
    </row>
    <row r="1777" spans="1:9" ht="14.25">
      <c r="A1777" t="s">
        <v>11921</v>
      </c>
      <c r="B1777" t="s">
        <v>11918</v>
      </c>
      <c r="C1777" t="s">
        <v>11989</v>
      </c>
      <c r="D1777" t="s">
        <v>11968</v>
      </c>
      <c r="E1777" t="s">
        <v>11923</v>
      </c>
      <c r="F1777" s="15">
        <v>400</v>
      </c>
      <c r="G1777" t="str">
        <f t="shared" si="27"/>
        <v>6217007130004541704400</v>
      </c>
      <c r="H1777" t="s">
        <v>198</v>
      </c>
      <c r="I1777" t="e">
        <f>VLOOKUP(G1777,网银退!C:D,2,FALSE)</f>
        <v>#N/A</v>
      </c>
    </row>
    <row r="1778" spans="1:9" ht="14.25">
      <c r="A1778" t="s">
        <v>11927</v>
      </c>
      <c r="B1778" t="s">
        <v>11924</v>
      </c>
      <c r="C1778" t="s">
        <v>11989</v>
      </c>
      <c r="D1778" t="s">
        <v>11968</v>
      </c>
      <c r="E1778" t="s">
        <v>11929</v>
      </c>
      <c r="F1778" s="15">
        <v>58.42</v>
      </c>
      <c r="G1778" t="str">
        <f t="shared" si="27"/>
        <v>621700386003117782558.42</v>
      </c>
      <c r="H1778" t="s">
        <v>198</v>
      </c>
      <c r="I1778" t="e">
        <f>VLOOKUP(G1778,网银退!C:D,2,FALSE)</f>
        <v>#N/A</v>
      </c>
    </row>
    <row r="1779" spans="1:9" ht="14.25">
      <c r="A1779" t="s">
        <v>6466</v>
      </c>
      <c r="B1779" t="s">
        <v>6465</v>
      </c>
      <c r="C1779" t="s">
        <v>11989</v>
      </c>
      <c r="D1779" t="s">
        <v>11968</v>
      </c>
      <c r="E1779" t="s">
        <v>6469</v>
      </c>
      <c r="F1779" s="15">
        <v>47.22</v>
      </c>
      <c r="G1779" t="str">
        <f t="shared" si="27"/>
        <v>621779000100537700347.22</v>
      </c>
      <c r="H1779" t="s">
        <v>215</v>
      </c>
      <c r="I1779" t="str">
        <f>VLOOKUP(G1779,网银退!C:D,2,FALSE)</f>
        <v>20170721</v>
      </c>
    </row>
    <row r="1780" spans="1:9" ht="14.25">
      <c r="A1780" t="s">
        <v>11935</v>
      </c>
      <c r="B1780" t="s">
        <v>11932</v>
      </c>
      <c r="C1780" t="s">
        <v>11989</v>
      </c>
      <c r="D1780" t="s">
        <v>11968</v>
      </c>
      <c r="E1780" t="s">
        <v>11937</v>
      </c>
      <c r="F1780" s="15">
        <v>100</v>
      </c>
      <c r="G1780" t="str">
        <f t="shared" si="27"/>
        <v>6217232502000164797100</v>
      </c>
      <c r="H1780" t="s">
        <v>198</v>
      </c>
      <c r="I1780" t="e">
        <f>VLOOKUP(G1780,网银退!C:D,2,FALSE)</f>
        <v>#N/A</v>
      </c>
    </row>
    <row r="1781" spans="1:9" ht="14.25">
      <c r="A1781" t="s">
        <v>6292</v>
      </c>
      <c r="B1781" t="s">
        <v>6291</v>
      </c>
      <c r="C1781" t="s">
        <v>11989</v>
      </c>
      <c r="D1781" t="s">
        <v>11968</v>
      </c>
      <c r="E1781" t="s">
        <v>6295</v>
      </c>
      <c r="F1781" s="15">
        <v>24.5</v>
      </c>
      <c r="G1781" t="str">
        <f t="shared" si="27"/>
        <v>621226251800073328624.5</v>
      </c>
      <c r="H1781" t="s">
        <v>215</v>
      </c>
      <c r="I1781" t="str">
        <f>VLOOKUP(G1781,网银退!C:D,2,FALSE)</f>
        <v>20170721</v>
      </c>
    </row>
    <row r="1782" spans="1:9" ht="14.25">
      <c r="A1782" t="s">
        <v>11943</v>
      </c>
      <c r="B1782" t="s">
        <v>11940</v>
      </c>
      <c r="C1782" t="s">
        <v>11989</v>
      </c>
      <c r="D1782" t="s">
        <v>11968</v>
      </c>
      <c r="E1782" t="s">
        <v>11945</v>
      </c>
      <c r="F1782" s="15">
        <v>373.84</v>
      </c>
      <c r="G1782" t="str">
        <f t="shared" si="27"/>
        <v>6226011038011450373.84</v>
      </c>
      <c r="H1782" t="s">
        <v>198</v>
      </c>
      <c r="I1782" t="e">
        <f>VLOOKUP(G1782,网银退!C:D,2,FALSE)</f>
        <v>#N/A</v>
      </c>
    </row>
    <row r="1783" spans="1:9" ht="14.25">
      <c r="A1783" t="s">
        <v>11947</v>
      </c>
      <c r="B1783" t="s">
        <v>11946</v>
      </c>
      <c r="C1783" t="s">
        <v>11989</v>
      </c>
      <c r="D1783" t="s">
        <v>11968</v>
      </c>
      <c r="E1783" t="s">
        <v>6203</v>
      </c>
      <c r="F1783" s="15">
        <v>3600</v>
      </c>
      <c r="G1783" t="str">
        <f t="shared" si="27"/>
        <v>62828800482797243600</v>
      </c>
      <c r="H1783" t="s">
        <v>198</v>
      </c>
    </row>
    <row r="1784" spans="1:9" ht="14.25">
      <c r="A1784" t="s">
        <v>11952</v>
      </c>
      <c r="B1784" t="s">
        <v>11949</v>
      </c>
      <c r="C1784" t="s">
        <v>11989</v>
      </c>
      <c r="D1784" t="s">
        <v>11968</v>
      </c>
      <c r="E1784" t="s">
        <v>11954</v>
      </c>
      <c r="F1784" s="15">
        <v>95.44</v>
      </c>
      <c r="G1784" t="str">
        <f t="shared" si="27"/>
        <v>439226800216859095.44</v>
      </c>
      <c r="H1784" t="s">
        <v>198</v>
      </c>
      <c r="I1784" t="e">
        <f>VLOOKUP(G1784,网银退!C:D,2,FALSE)</f>
        <v>#N/A</v>
      </c>
    </row>
    <row r="1785" spans="1:9" ht="14.25">
      <c r="A1785" t="s">
        <v>22345</v>
      </c>
      <c r="B1785" t="s">
        <v>15671</v>
      </c>
      <c r="C1785" t="s">
        <v>6288</v>
      </c>
      <c r="D1785" t="s">
        <v>11968</v>
      </c>
      <c r="E1785" t="s">
        <v>22347</v>
      </c>
      <c r="F1785" s="15">
        <v>4800</v>
      </c>
      <c r="G1785" t="str">
        <f t="shared" si="27"/>
        <v>62590653970812984800</v>
      </c>
      <c r="H1785" t="s">
        <v>198</v>
      </c>
      <c r="I1785" t="e">
        <f>VLOOKUP(G1785,网银退!C:D,2,FALSE)</f>
        <v>#N/A</v>
      </c>
    </row>
    <row r="1786" spans="1:9" ht="14.25">
      <c r="A1786" t="s">
        <v>12003</v>
      </c>
      <c r="B1786" t="s">
        <v>6321</v>
      </c>
      <c r="C1786" t="s">
        <v>6288</v>
      </c>
      <c r="D1786" t="s">
        <v>11968</v>
      </c>
      <c r="E1786" t="s">
        <v>6324</v>
      </c>
      <c r="F1786" s="15">
        <v>100</v>
      </c>
      <c r="G1786" t="str">
        <f t="shared" si="27"/>
        <v>6217997300030810637100</v>
      </c>
      <c r="H1786" t="s">
        <v>215</v>
      </c>
      <c r="I1786" t="str">
        <f>VLOOKUP(G1786,网银退!C:D,2,FALSE)</f>
        <v>20170721</v>
      </c>
    </row>
    <row r="1787" spans="1:9" ht="14.25">
      <c r="A1787" t="s">
        <v>22351</v>
      </c>
      <c r="B1787" t="s">
        <v>15677</v>
      </c>
      <c r="C1787" t="s">
        <v>6288</v>
      </c>
      <c r="D1787" t="s">
        <v>11968</v>
      </c>
      <c r="E1787" t="s">
        <v>22353</v>
      </c>
      <c r="F1787" s="15">
        <v>500</v>
      </c>
      <c r="G1787" t="str">
        <f t="shared" si="27"/>
        <v>6217003860022146839500</v>
      </c>
      <c r="H1787" t="s">
        <v>198</v>
      </c>
      <c r="I1787" t="e">
        <f>VLOOKUP(G1787,网银退!C:D,2,FALSE)</f>
        <v>#N/A</v>
      </c>
    </row>
    <row r="1788" spans="1:9" ht="14.25">
      <c r="A1788" t="s">
        <v>22355</v>
      </c>
      <c r="B1788" t="s">
        <v>15681</v>
      </c>
      <c r="C1788" t="s">
        <v>6288</v>
      </c>
      <c r="D1788" t="s">
        <v>11968</v>
      </c>
      <c r="E1788" t="s">
        <v>6307</v>
      </c>
      <c r="F1788" s="15">
        <v>600</v>
      </c>
      <c r="G1788" t="str">
        <f t="shared" si="27"/>
        <v>6227007161030156745600</v>
      </c>
      <c r="H1788" t="s">
        <v>198</v>
      </c>
      <c r="I1788" t="e">
        <f>VLOOKUP(G1788,网银退!C:D,2,FALSE)</f>
        <v>#N/A</v>
      </c>
    </row>
    <row r="1789" spans="1:9" ht="14.25">
      <c r="A1789" t="s">
        <v>12001</v>
      </c>
      <c r="B1789" t="s">
        <v>6304</v>
      </c>
      <c r="C1789" t="s">
        <v>6288</v>
      </c>
      <c r="D1789" t="s">
        <v>11968</v>
      </c>
      <c r="E1789" t="s">
        <v>6307</v>
      </c>
      <c r="F1789" s="15">
        <v>1000</v>
      </c>
      <c r="G1789" t="str">
        <f t="shared" si="27"/>
        <v>62270071610301567451000</v>
      </c>
      <c r="H1789" t="s">
        <v>215</v>
      </c>
      <c r="I1789" t="str">
        <f>VLOOKUP(G1789,网银退!C:D,2,FALSE)</f>
        <v>20170721</v>
      </c>
    </row>
    <row r="1790" spans="1:9" ht="14.25">
      <c r="A1790" t="s">
        <v>12002</v>
      </c>
      <c r="B1790" t="s">
        <v>6310</v>
      </c>
      <c r="C1790" t="s">
        <v>6288</v>
      </c>
      <c r="D1790" t="s">
        <v>11968</v>
      </c>
      <c r="E1790" t="s">
        <v>6163</v>
      </c>
      <c r="F1790" s="15">
        <v>256</v>
      </c>
      <c r="G1790" t="str">
        <f t="shared" si="27"/>
        <v>6228930001098423183256</v>
      </c>
      <c r="H1790" t="s">
        <v>215</v>
      </c>
      <c r="I1790" t="str">
        <f>VLOOKUP(G1790,网银退!C:D,2,FALSE)</f>
        <v>20170721</v>
      </c>
    </row>
    <row r="1791" spans="1:9" ht="14.25">
      <c r="A1791" t="s">
        <v>22362</v>
      </c>
      <c r="B1791" t="s">
        <v>15688</v>
      </c>
      <c r="C1791" t="s">
        <v>6288</v>
      </c>
      <c r="D1791" t="s">
        <v>11968</v>
      </c>
      <c r="E1791" t="s">
        <v>22364</v>
      </c>
      <c r="F1791" s="15">
        <v>200</v>
      </c>
      <c r="G1791" t="str">
        <f t="shared" si="27"/>
        <v>6228481938127343978200</v>
      </c>
      <c r="H1791" t="s">
        <v>198</v>
      </c>
      <c r="I1791" t="e">
        <f>VLOOKUP(G1791,网银退!C:D,2,FALSE)</f>
        <v>#N/A</v>
      </c>
    </row>
    <row r="1792" spans="1:9" ht="14.25">
      <c r="A1792" t="s">
        <v>22366</v>
      </c>
      <c r="B1792" t="s">
        <v>15692</v>
      </c>
      <c r="C1792" t="s">
        <v>6288</v>
      </c>
      <c r="D1792" t="s">
        <v>11968</v>
      </c>
      <c r="E1792" t="s">
        <v>22364</v>
      </c>
      <c r="F1792" s="15">
        <v>200</v>
      </c>
      <c r="G1792" t="str">
        <f t="shared" si="27"/>
        <v>6228481938127343978200</v>
      </c>
      <c r="H1792" t="s">
        <v>198</v>
      </c>
      <c r="I1792" t="e">
        <f>VLOOKUP(G1792,网银退!C:D,2,FALSE)</f>
        <v>#N/A</v>
      </c>
    </row>
    <row r="1793" spans="1:9" ht="14.25">
      <c r="A1793" t="s">
        <v>12006</v>
      </c>
      <c r="B1793" t="s">
        <v>6339</v>
      </c>
      <c r="C1793" t="s">
        <v>6288</v>
      </c>
      <c r="D1793" t="s">
        <v>11968</v>
      </c>
      <c r="E1793" t="s">
        <v>6336</v>
      </c>
      <c r="F1793" s="15">
        <v>300</v>
      </c>
      <c r="G1793" t="str">
        <f t="shared" si="27"/>
        <v>6226550001977692300</v>
      </c>
      <c r="H1793" t="s">
        <v>215</v>
      </c>
      <c r="I1793" t="str">
        <f>VLOOKUP(G1793,网银退!C:D,2,FALSE)</f>
        <v>20170721</v>
      </c>
    </row>
    <row r="1794" spans="1:9" ht="14.25">
      <c r="A1794" t="s">
        <v>12005</v>
      </c>
      <c r="B1794" t="s">
        <v>6333</v>
      </c>
      <c r="C1794" t="s">
        <v>6288</v>
      </c>
      <c r="D1794" t="s">
        <v>11968</v>
      </c>
      <c r="E1794" t="s">
        <v>6336</v>
      </c>
      <c r="F1794" s="15">
        <v>934.5</v>
      </c>
      <c r="G1794" t="str">
        <f t="shared" si="27"/>
        <v>6226550001977692934.5</v>
      </c>
      <c r="H1794" t="s">
        <v>215</v>
      </c>
      <c r="I1794" t="str">
        <f>VLOOKUP(G1794,网银退!C:D,2,FALSE)</f>
        <v>20170721</v>
      </c>
    </row>
    <row r="1795" spans="1:9" ht="14.25">
      <c r="A1795" t="s">
        <v>22373</v>
      </c>
      <c r="B1795" t="s">
        <v>15699</v>
      </c>
      <c r="C1795" t="s">
        <v>6288</v>
      </c>
      <c r="D1795" t="s">
        <v>11968</v>
      </c>
      <c r="E1795" t="s">
        <v>22375</v>
      </c>
      <c r="F1795" s="15">
        <v>100</v>
      </c>
      <c r="G1795" t="str">
        <f t="shared" ref="G1795:G1858" si="28">E1795&amp;F1795</f>
        <v>6228480866238106862100</v>
      </c>
      <c r="H1795" t="s">
        <v>198</v>
      </c>
      <c r="I1795" t="e">
        <f>VLOOKUP(G1795,网银退!C:D,2,FALSE)</f>
        <v>#N/A</v>
      </c>
    </row>
    <row r="1796" spans="1:9" ht="14.25">
      <c r="A1796" t="s">
        <v>22377</v>
      </c>
      <c r="B1796" t="s">
        <v>15702</v>
      </c>
      <c r="C1796" t="s">
        <v>6288</v>
      </c>
      <c r="D1796" t="s">
        <v>11968</v>
      </c>
      <c r="E1796" t="s">
        <v>22379</v>
      </c>
      <c r="F1796" s="15">
        <v>50</v>
      </c>
      <c r="G1796" t="str">
        <f t="shared" si="28"/>
        <v>623190000007625030350</v>
      </c>
      <c r="H1796" t="s">
        <v>198</v>
      </c>
      <c r="I1796" t="e">
        <f>VLOOKUP(G1796,网银退!C:D,2,FALSE)</f>
        <v>#N/A</v>
      </c>
    </row>
    <row r="1797" spans="1:9" ht="14.25">
      <c r="A1797" t="s">
        <v>22381</v>
      </c>
      <c r="B1797" t="s">
        <v>15706</v>
      </c>
      <c r="C1797" t="s">
        <v>6288</v>
      </c>
      <c r="D1797" t="s">
        <v>11968</v>
      </c>
      <c r="E1797" t="s">
        <v>22383</v>
      </c>
      <c r="F1797" s="15">
        <v>2074.34</v>
      </c>
      <c r="G1797" t="str">
        <f t="shared" si="28"/>
        <v>62170039600022849472074.34</v>
      </c>
      <c r="H1797" t="s">
        <v>198</v>
      </c>
      <c r="I1797" t="e">
        <f>VLOOKUP(G1797,网银退!C:D,2,FALSE)</f>
        <v>#N/A</v>
      </c>
    </row>
    <row r="1798" spans="1:9" ht="14.25">
      <c r="A1798" t="s">
        <v>12000</v>
      </c>
      <c r="B1798" t="s">
        <v>6298</v>
      </c>
      <c r="C1798" t="s">
        <v>6288</v>
      </c>
      <c r="D1798" t="s">
        <v>11968</v>
      </c>
      <c r="E1798" t="s">
        <v>6301</v>
      </c>
      <c r="F1798" s="15">
        <v>4000</v>
      </c>
      <c r="G1798" t="str">
        <f t="shared" si="28"/>
        <v>62101780020016204434000</v>
      </c>
      <c r="H1798" t="s">
        <v>215</v>
      </c>
      <c r="I1798" t="str">
        <f>VLOOKUP(G1798,网银退!C:D,2,FALSE)</f>
        <v>20170721</v>
      </c>
    </row>
    <row r="1799" spans="1:9" ht="14.25">
      <c r="A1799" t="s">
        <v>22387</v>
      </c>
      <c r="B1799" t="s">
        <v>15713</v>
      </c>
      <c r="C1799" t="s">
        <v>6288</v>
      </c>
      <c r="D1799" t="s">
        <v>11968</v>
      </c>
      <c r="E1799" t="s">
        <v>22389</v>
      </c>
      <c r="F1799" s="15">
        <v>1579.34</v>
      </c>
      <c r="G1799" t="str">
        <f t="shared" si="28"/>
        <v>62270071715401552511579.34</v>
      </c>
      <c r="H1799" t="s">
        <v>198</v>
      </c>
      <c r="I1799" t="e">
        <f>VLOOKUP(G1799,网银退!C:D,2,FALSE)</f>
        <v>#N/A</v>
      </c>
    </row>
    <row r="1800" spans="1:9" ht="14.25">
      <c r="A1800" t="s">
        <v>22391</v>
      </c>
      <c r="B1800" t="s">
        <v>15717</v>
      </c>
      <c r="C1800" t="s">
        <v>6288</v>
      </c>
      <c r="D1800" t="s">
        <v>11968</v>
      </c>
      <c r="E1800" t="s">
        <v>22393</v>
      </c>
      <c r="F1800" s="15">
        <v>263</v>
      </c>
      <c r="G1800" t="str">
        <f t="shared" si="28"/>
        <v>6231900000024974350263</v>
      </c>
      <c r="H1800" t="s">
        <v>198</v>
      </c>
      <c r="I1800" t="e">
        <f>VLOOKUP(G1800,网银退!C:D,2,FALSE)</f>
        <v>#N/A</v>
      </c>
    </row>
    <row r="1801" spans="1:9" ht="14.25">
      <c r="A1801" t="s">
        <v>22395</v>
      </c>
      <c r="B1801" t="s">
        <v>15721</v>
      </c>
      <c r="C1801" t="s">
        <v>6288</v>
      </c>
      <c r="D1801" t="s">
        <v>11968</v>
      </c>
      <c r="E1801" t="s">
        <v>22397</v>
      </c>
      <c r="F1801" s="15">
        <v>2688.54</v>
      </c>
      <c r="G1801" t="str">
        <f t="shared" si="28"/>
        <v>62284808685083658712688.54</v>
      </c>
      <c r="H1801" t="s">
        <v>198</v>
      </c>
      <c r="I1801" t="e">
        <f>VLOOKUP(G1801,网银退!C:D,2,FALSE)</f>
        <v>#N/A</v>
      </c>
    </row>
    <row r="1802" spans="1:9" ht="14.25">
      <c r="A1802" t="s">
        <v>22399</v>
      </c>
      <c r="B1802" t="s">
        <v>15725</v>
      </c>
      <c r="C1802" t="s">
        <v>6288</v>
      </c>
      <c r="D1802" t="s">
        <v>11968</v>
      </c>
      <c r="E1802" t="s">
        <v>22401</v>
      </c>
      <c r="F1802" s="15">
        <v>928.92</v>
      </c>
      <c r="G1802" t="str">
        <f t="shared" si="28"/>
        <v>6223691986254443928.92</v>
      </c>
      <c r="H1802" t="s">
        <v>198</v>
      </c>
      <c r="I1802" t="e">
        <f>VLOOKUP(G1802,网银退!C:D,2,FALSE)</f>
        <v>#N/A</v>
      </c>
    </row>
    <row r="1803" spans="1:9" ht="14.25">
      <c r="A1803" t="s">
        <v>22403</v>
      </c>
      <c r="B1803" t="s">
        <v>15729</v>
      </c>
      <c r="C1803" t="s">
        <v>6288</v>
      </c>
      <c r="D1803" t="s">
        <v>11968</v>
      </c>
      <c r="E1803" t="s">
        <v>22405</v>
      </c>
      <c r="F1803" s="15">
        <v>100</v>
      </c>
      <c r="G1803" t="str">
        <f t="shared" si="28"/>
        <v>6210178002006636287100</v>
      </c>
      <c r="H1803" t="s">
        <v>198</v>
      </c>
      <c r="I1803" t="e">
        <f>VLOOKUP(G1803,网银退!C:D,2,FALSE)</f>
        <v>#N/A</v>
      </c>
    </row>
    <row r="1804" spans="1:9" ht="14.25">
      <c r="A1804" t="s">
        <v>22407</v>
      </c>
      <c r="B1804" t="s">
        <v>15733</v>
      </c>
      <c r="C1804" t="s">
        <v>6288</v>
      </c>
      <c r="D1804" t="s">
        <v>11968</v>
      </c>
      <c r="E1804" t="s">
        <v>22409</v>
      </c>
      <c r="F1804" s="15">
        <v>112.92</v>
      </c>
      <c r="G1804" t="str">
        <f t="shared" si="28"/>
        <v>6212262504002174034112.92</v>
      </c>
      <c r="H1804" t="s">
        <v>198</v>
      </c>
      <c r="I1804" t="e">
        <f>VLOOKUP(G1804,网银退!C:D,2,FALSE)</f>
        <v>#N/A</v>
      </c>
    </row>
    <row r="1805" spans="1:9" ht="14.25">
      <c r="A1805" t="s">
        <v>22411</v>
      </c>
      <c r="B1805" t="s">
        <v>15737</v>
      </c>
      <c r="C1805" t="s">
        <v>6288</v>
      </c>
      <c r="D1805" t="s">
        <v>11968</v>
      </c>
      <c r="E1805" t="s">
        <v>22413</v>
      </c>
      <c r="F1805" s="15">
        <v>351.5</v>
      </c>
      <c r="G1805" t="str">
        <f t="shared" si="28"/>
        <v>6223692018592594351.5</v>
      </c>
      <c r="H1805" t="s">
        <v>198</v>
      </c>
      <c r="I1805" t="e">
        <f>VLOOKUP(G1805,网银退!C:D,2,FALSE)</f>
        <v>#N/A</v>
      </c>
    </row>
    <row r="1806" spans="1:9" ht="14.25">
      <c r="A1806" t="s">
        <v>22415</v>
      </c>
      <c r="B1806" t="s">
        <v>15741</v>
      </c>
      <c r="C1806" t="s">
        <v>6288</v>
      </c>
      <c r="D1806" t="s">
        <v>11968</v>
      </c>
      <c r="E1806" t="s">
        <v>22417</v>
      </c>
      <c r="F1806" s="15">
        <v>1236.06</v>
      </c>
      <c r="G1806" t="str">
        <f t="shared" si="28"/>
        <v>62305820000483637691236.06</v>
      </c>
      <c r="H1806" t="s">
        <v>198</v>
      </c>
      <c r="I1806" t="e">
        <f>VLOOKUP(G1806,网银退!C:D,2,FALSE)</f>
        <v>#N/A</v>
      </c>
    </row>
    <row r="1807" spans="1:9" ht="14.25">
      <c r="A1807" t="s">
        <v>22419</v>
      </c>
      <c r="B1807" t="s">
        <v>15745</v>
      </c>
      <c r="C1807" t="s">
        <v>6288</v>
      </c>
      <c r="D1807" t="s">
        <v>11968</v>
      </c>
      <c r="E1807" t="s">
        <v>22417</v>
      </c>
      <c r="F1807" s="15">
        <v>32.92</v>
      </c>
      <c r="G1807" t="str">
        <f t="shared" si="28"/>
        <v>623058200004836376932.92</v>
      </c>
      <c r="H1807" t="s">
        <v>198</v>
      </c>
      <c r="I1807" t="e">
        <f>VLOOKUP(G1807,网银退!C:D,2,FALSE)</f>
        <v>#N/A</v>
      </c>
    </row>
    <row r="1808" spans="1:9" ht="14.25">
      <c r="A1808" t="s">
        <v>22422</v>
      </c>
      <c r="B1808" t="s">
        <v>15749</v>
      </c>
      <c r="C1808" t="s">
        <v>6288</v>
      </c>
      <c r="D1808" t="s">
        <v>11968</v>
      </c>
      <c r="E1808" t="s">
        <v>22424</v>
      </c>
      <c r="F1808" s="15">
        <v>782.5</v>
      </c>
      <c r="G1808" t="str">
        <f t="shared" si="28"/>
        <v>6214600180003909236782.5</v>
      </c>
      <c r="H1808" t="s">
        <v>198</v>
      </c>
      <c r="I1808" t="e">
        <f>VLOOKUP(G1808,网银退!C:D,2,FALSE)</f>
        <v>#N/A</v>
      </c>
    </row>
    <row r="1809" spans="1:9" ht="14.25">
      <c r="A1809" t="s">
        <v>22426</v>
      </c>
      <c r="B1809" t="s">
        <v>15753</v>
      </c>
      <c r="C1809" t="s">
        <v>6288</v>
      </c>
      <c r="D1809" t="s">
        <v>11968</v>
      </c>
      <c r="E1809" t="s">
        <v>11816</v>
      </c>
      <c r="F1809" s="15">
        <v>86</v>
      </c>
      <c r="G1809" t="str">
        <f t="shared" si="28"/>
        <v>621460018000358119186</v>
      </c>
      <c r="H1809" t="s">
        <v>198</v>
      </c>
      <c r="I1809" t="e">
        <f>VLOOKUP(G1809,网银退!C:D,2,FALSE)</f>
        <v>#N/A</v>
      </c>
    </row>
    <row r="1810" spans="1:9" ht="14.25">
      <c r="A1810" t="s">
        <v>22429</v>
      </c>
      <c r="B1810" t="s">
        <v>15757</v>
      </c>
      <c r="C1810" t="s">
        <v>6288</v>
      </c>
      <c r="D1810" t="s">
        <v>11968</v>
      </c>
      <c r="E1810" t="s">
        <v>22431</v>
      </c>
      <c r="F1810" s="15">
        <v>100</v>
      </c>
      <c r="G1810" t="str">
        <f t="shared" si="28"/>
        <v>6212262505002207484100</v>
      </c>
      <c r="H1810" t="s">
        <v>198</v>
      </c>
      <c r="I1810" t="e">
        <f>VLOOKUP(G1810,网银退!C:D,2,FALSE)</f>
        <v>#N/A</v>
      </c>
    </row>
    <row r="1811" spans="1:9" ht="14.25">
      <c r="A1811" t="s">
        <v>22433</v>
      </c>
      <c r="B1811" t="s">
        <v>15761</v>
      </c>
      <c r="C1811" t="s">
        <v>6288</v>
      </c>
      <c r="D1811" t="s">
        <v>11968</v>
      </c>
      <c r="E1811" t="s">
        <v>22435</v>
      </c>
      <c r="F1811" s="15">
        <v>106.21</v>
      </c>
      <c r="G1811" t="str">
        <f t="shared" si="28"/>
        <v>6231900000065515120106.21</v>
      </c>
      <c r="H1811" t="s">
        <v>198</v>
      </c>
      <c r="I1811" t="e">
        <f>VLOOKUP(G1811,网银退!C:D,2,FALSE)</f>
        <v>#N/A</v>
      </c>
    </row>
    <row r="1812" spans="1:9" ht="14.25">
      <c r="A1812" t="s">
        <v>12004</v>
      </c>
      <c r="B1812" t="s">
        <v>6327</v>
      </c>
      <c r="C1812" t="s">
        <v>6288</v>
      </c>
      <c r="D1812" t="s">
        <v>11968</v>
      </c>
      <c r="E1812" t="s">
        <v>6330</v>
      </c>
      <c r="F1812" s="15">
        <v>1860.4</v>
      </c>
      <c r="G1812" t="str">
        <f t="shared" si="28"/>
        <v>62366814800002598081860.4</v>
      </c>
      <c r="H1812" t="s">
        <v>215</v>
      </c>
      <c r="I1812" t="str">
        <f>VLOOKUP(G1812,网银退!C:D,2,FALSE)</f>
        <v>20170721</v>
      </c>
    </row>
    <row r="1813" spans="1:9" ht="14.25">
      <c r="A1813" t="s">
        <v>12012</v>
      </c>
      <c r="B1813" t="s">
        <v>6371</v>
      </c>
      <c r="C1813" t="s">
        <v>6288</v>
      </c>
      <c r="D1813" t="s">
        <v>11968</v>
      </c>
      <c r="E1813" t="s">
        <v>6374</v>
      </c>
      <c r="F1813" s="15">
        <v>172.5</v>
      </c>
      <c r="G1813" t="str">
        <f t="shared" si="28"/>
        <v>6235732700000238572172.5</v>
      </c>
      <c r="H1813" t="s">
        <v>215</v>
      </c>
      <c r="I1813" t="str">
        <f>VLOOKUP(G1813,网银退!C:D,2,FALSE)</f>
        <v>20170721</v>
      </c>
    </row>
    <row r="1814" spans="1:9" ht="14.25">
      <c r="A1814" t="s">
        <v>22441</v>
      </c>
      <c r="B1814" t="s">
        <v>15769</v>
      </c>
      <c r="C1814" t="s">
        <v>6288</v>
      </c>
      <c r="D1814" t="s">
        <v>11968</v>
      </c>
      <c r="E1814" t="s">
        <v>10432</v>
      </c>
      <c r="F1814" s="15">
        <v>1421</v>
      </c>
      <c r="G1814" t="str">
        <f t="shared" si="28"/>
        <v>62284838660543836671421</v>
      </c>
      <c r="H1814" t="s">
        <v>198</v>
      </c>
      <c r="I1814" t="e">
        <f>VLOOKUP(G1814,网银退!C:D,2,FALSE)</f>
        <v>#N/A</v>
      </c>
    </row>
    <row r="1815" spans="1:9" ht="14.25">
      <c r="A1815" t="s">
        <v>22444</v>
      </c>
      <c r="B1815" t="s">
        <v>15773</v>
      </c>
      <c r="C1815" t="s">
        <v>6288</v>
      </c>
      <c r="D1815" t="s">
        <v>11968</v>
      </c>
      <c r="E1815" t="s">
        <v>22446</v>
      </c>
      <c r="F1815" s="15">
        <v>1590</v>
      </c>
      <c r="G1815" t="str">
        <f t="shared" si="28"/>
        <v>43922683085229121590</v>
      </c>
      <c r="H1815" t="s">
        <v>198</v>
      </c>
      <c r="I1815" t="e">
        <f>VLOOKUP(G1815,网银退!C:D,2,FALSE)</f>
        <v>#N/A</v>
      </c>
    </row>
    <row r="1816" spans="1:9" ht="14.25">
      <c r="A1816" t="s">
        <v>22448</v>
      </c>
      <c r="B1816" t="s">
        <v>15777</v>
      </c>
      <c r="C1816" t="s">
        <v>6288</v>
      </c>
      <c r="D1816" t="s">
        <v>11968</v>
      </c>
      <c r="E1816" t="s">
        <v>22450</v>
      </c>
      <c r="F1816" s="15">
        <v>1972</v>
      </c>
      <c r="G1816" t="str">
        <f t="shared" si="28"/>
        <v>62215503152030201972</v>
      </c>
      <c r="H1816" t="s">
        <v>198</v>
      </c>
      <c r="I1816" t="e">
        <f>VLOOKUP(G1816,网银退!C:D,2,FALSE)</f>
        <v>#N/A</v>
      </c>
    </row>
    <row r="1817" spans="1:9" ht="14.25">
      <c r="A1817" t="s">
        <v>22452</v>
      </c>
      <c r="B1817" t="s">
        <v>15781</v>
      </c>
      <c r="C1817" t="s">
        <v>6288</v>
      </c>
      <c r="D1817" t="s">
        <v>11968</v>
      </c>
      <c r="E1817" t="s">
        <v>11783</v>
      </c>
      <c r="F1817" s="15">
        <v>2560</v>
      </c>
      <c r="G1817" t="str">
        <f t="shared" si="28"/>
        <v>62319000001061261922560</v>
      </c>
      <c r="H1817" t="s">
        <v>198</v>
      </c>
      <c r="I1817" t="e">
        <f>VLOOKUP(G1817,网银退!C:D,2,FALSE)</f>
        <v>#N/A</v>
      </c>
    </row>
    <row r="1818" spans="1:9" ht="14.25">
      <c r="A1818" t="s">
        <v>22455</v>
      </c>
      <c r="B1818" t="s">
        <v>15785</v>
      </c>
      <c r="C1818" t="s">
        <v>6288</v>
      </c>
      <c r="D1818" t="s">
        <v>11968</v>
      </c>
      <c r="E1818" t="s">
        <v>22457</v>
      </c>
      <c r="F1818" s="15">
        <v>276.39999999999998</v>
      </c>
      <c r="G1818" t="str">
        <f t="shared" si="28"/>
        <v>6222309215023346276.4</v>
      </c>
      <c r="H1818" t="s">
        <v>198</v>
      </c>
      <c r="I1818" t="e">
        <f>VLOOKUP(G1818,网银退!C:D,2,FALSE)</f>
        <v>#N/A</v>
      </c>
    </row>
    <row r="1819" spans="1:9" ht="14.25">
      <c r="A1819" t="s">
        <v>22459</v>
      </c>
      <c r="B1819" t="s">
        <v>15789</v>
      </c>
      <c r="C1819" t="s">
        <v>6288</v>
      </c>
      <c r="D1819" t="s">
        <v>11968</v>
      </c>
      <c r="E1819" t="s">
        <v>6459</v>
      </c>
      <c r="F1819" s="15">
        <v>299.92</v>
      </c>
      <c r="G1819" t="str">
        <f t="shared" si="28"/>
        <v>6217852700012337463299.92</v>
      </c>
      <c r="H1819" t="s">
        <v>198</v>
      </c>
      <c r="I1819" t="e">
        <f>VLOOKUP(G1819,网银退!C:D,2,FALSE)</f>
        <v>#N/A</v>
      </c>
    </row>
    <row r="1820" spans="1:9" ht="14.25">
      <c r="A1820" t="s">
        <v>22462</v>
      </c>
      <c r="B1820" t="s">
        <v>15793</v>
      </c>
      <c r="C1820" t="s">
        <v>6288</v>
      </c>
      <c r="D1820" t="s">
        <v>11968</v>
      </c>
      <c r="E1820" t="s">
        <v>6424</v>
      </c>
      <c r="F1820" s="15">
        <v>6500</v>
      </c>
      <c r="G1820" t="str">
        <f t="shared" si="28"/>
        <v>62179973000101903566500</v>
      </c>
      <c r="H1820" t="s">
        <v>198</v>
      </c>
      <c r="I1820" t="e">
        <f>VLOOKUP(G1820,网银退!C:D,2,FALSE)</f>
        <v>#N/A</v>
      </c>
    </row>
    <row r="1821" spans="1:9" ht="14.25">
      <c r="A1821" t="s">
        <v>12030</v>
      </c>
      <c r="B1821" t="s">
        <v>6472</v>
      </c>
      <c r="C1821" t="s">
        <v>6288</v>
      </c>
      <c r="D1821" t="s">
        <v>11968</v>
      </c>
      <c r="E1821" t="s">
        <v>6475</v>
      </c>
      <c r="F1821" s="15">
        <v>286.5</v>
      </c>
      <c r="G1821" t="str">
        <f t="shared" si="28"/>
        <v>6228930001115823969286.5</v>
      </c>
      <c r="H1821" t="s">
        <v>215</v>
      </c>
      <c r="I1821" t="str">
        <f>VLOOKUP(G1821,网银退!C:D,2,FALSE)</f>
        <v>20170721</v>
      </c>
    </row>
    <row r="1822" spans="1:9" ht="14.25">
      <c r="A1822" t="s">
        <v>22467</v>
      </c>
      <c r="B1822" t="s">
        <v>15799</v>
      </c>
      <c r="C1822" t="s">
        <v>6288</v>
      </c>
      <c r="D1822" t="s">
        <v>11968</v>
      </c>
      <c r="E1822" t="s">
        <v>22469</v>
      </c>
      <c r="F1822" s="15">
        <v>100</v>
      </c>
      <c r="G1822" t="str">
        <f t="shared" si="28"/>
        <v>6228480868589781871100</v>
      </c>
      <c r="H1822" t="s">
        <v>198</v>
      </c>
      <c r="I1822" t="e">
        <f>VLOOKUP(G1822,网银退!C:D,2,FALSE)</f>
        <v>#N/A</v>
      </c>
    </row>
    <row r="1823" spans="1:9" ht="14.25">
      <c r="A1823" t="s">
        <v>12022</v>
      </c>
      <c r="B1823" t="s">
        <v>6421</v>
      </c>
      <c r="C1823" t="s">
        <v>6288</v>
      </c>
      <c r="D1823" t="s">
        <v>11968</v>
      </c>
      <c r="E1823" t="s">
        <v>6424</v>
      </c>
      <c r="F1823" s="15">
        <v>500</v>
      </c>
      <c r="G1823" t="str">
        <f t="shared" si="28"/>
        <v>6217997300010190356500</v>
      </c>
      <c r="H1823" t="s">
        <v>215</v>
      </c>
      <c r="I1823" t="str">
        <f>VLOOKUP(G1823,网银退!C:D,2,FALSE)</f>
        <v>20170721</v>
      </c>
    </row>
    <row r="1824" spans="1:9" ht="14.25">
      <c r="A1824" t="s">
        <v>12007</v>
      </c>
      <c r="B1824" t="s">
        <v>6343</v>
      </c>
      <c r="C1824" t="s">
        <v>6288</v>
      </c>
      <c r="D1824" t="s">
        <v>11968</v>
      </c>
      <c r="E1824" t="s">
        <v>6345</v>
      </c>
      <c r="F1824" s="15">
        <v>992.5</v>
      </c>
      <c r="G1824" t="str">
        <f t="shared" si="28"/>
        <v>6228480868623919677992.5</v>
      </c>
      <c r="H1824" t="s">
        <v>215</v>
      </c>
      <c r="I1824" t="str">
        <f>VLOOKUP(G1824,网银退!C:D,2,FALSE)</f>
        <v>20170721</v>
      </c>
    </row>
    <row r="1825" spans="1:9" ht="14.25">
      <c r="A1825" t="s">
        <v>12008</v>
      </c>
      <c r="B1825" t="s">
        <v>6348</v>
      </c>
      <c r="C1825" t="s">
        <v>6288</v>
      </c>
      <c r="D1825" t="s">
        <v>11968</v>
      </c>
      <c r="E1825" t="s">
        <v>6351</v>
      </c>
      <c r="F1825" s="15">
        <v>539</v>
      </c>
      <c r="G1825" t="str">
        <f t="shared" si="28"/>
        <v>6228483978589578370539</v>
      </c>
      <c r="H1825" t="s">
        <v>215</v>
      </c>
      <c r="I1825" t="str">
        <f>VLOOKUP(G1825,网银退!C:D,2,FALSE)</f>
        <v>20170721</v>
      </c>
    </row>
    <row r="1826" spans="1:9" ht="14.25">
      <c r="A1826" t="s">
        <v>12009</v>
      </c>
      <c r="B1826" t="s">
        <v>6354</v>
      </c>
      <c r="C1826" t="s">
        <v>6288</v>
      </c>
      <c r="D1826" t="s">
        <v>11968</v>
      </c>
      <c r="E1826" t="s">
        <v>6351</v>
      </c>
      <c r="F1826" s="15">
        <v>150</v>
      </c>
      <c r="G1826" t="str">
        <f t="shared" si="28"/>
        <v>6228483978589578370150</v>
      </c>
      <c r="H1826" t="s">
        <v>215</v>
      </c>
      <c r="I1826" t="str">
        <f>VLOOKUP(G1826,网银退!C:D,2,FALSE)</f>
        <v>20170721</v>
      </c>
    </row>
    <row r="1827" spans="1:9" ht="14.25">
      <c r="A1827" t="s">
        <v>22479</v>
      </c>
      <c r="B1827" t="s">
        <v>15810</v>
      </c>
      <c r="C1827" t="s">
        <v>6288</v>
      </c>
      <c r="D1827" t="s">
        <v>11968</v>
      </c>
      <c r="E1827" t="s">
        <v>5833</v>
      </c>
      <c r="F1827" s="15">
        <v>2300</v>
      </c>
      <c r="G1827" t="str">
        <f t="shared" si="28"/>
        <v>62148587145702072300</v>
      </c>
      <c r="H1827" t="s">
        <v>198</v>
      </c>
      <c r="I1827" t="e">
        <f>VLOOKUP(G1827,网银退!C:D,2,FALSE)</f>
        <v>#N/A</v>
      </c>
    </row>
    <row r="1828" spans="1:9" ht="14.25">
      <c r="A1828" t="s">
        <v>22482</v>
      </c>
      <c r="B1828" t="s">
        <v>15812</v>
      </c>
      <c r="C1828" t="s">
        <v>6288</v>
      </c>
      <c r="D1828" t="s">
        <v>11968</v>
      </c>
      <c r="E1828" t="s">
        <v>22484</v>
      </c>
      <c r="F1828" s="15">
        <v>149.18</v>
      </c>
      <c r="G1828" t="str">
        <f t="shared" si="28"/>
        <v>6217003860009886779149.18</v>
      </c>
      <c r="H1828" t="s">
        <v>198</v>
      </c>
      <c r="I1828" t="e">
        <f>VLOOKUP(G1828,网银退!C:D,2,FALSE)</f>
        <v>#N/A</v>
      </c>
    </row>
    <row r="1829" spans="1:9" ht="14.25">
      <c r="A1829" t="s">
        <v>22486</v>
      </c>
      <c r="B1829" t="s">
        <v>15816</v>
      </c>
      <c r="C1829" t="s">
        <v>6288</v>
      </c>
      <c r="D1829" t="s">
        <v>11968</v>
      </c>
      <c r="E1829" t="s">
        <v>22488</v>
      </c>
      <c r="F1829" s="15">
        <v>474</v>
      </c>
      <c r="G1829" t="str">
        <f t="shared" si="28"/>
        <v>6212262502004749761474</v>
      </c>
      <c r="H1829" t="s">
        <v>198</v>
      </c>
      <c r="I1829" t="e">
        <f>VLOOKUP(G1829,网银退!C:D,2,FALSE)</f>
        <v>#N/A</v>
      </c>
    </row>
    <row r="1830" spans="1:9" ht="14.25">
      <c r="A1830" t="s">
        <v>22490</v>
      </c>
      <c r="B1830" t="s">
        <v>15820</v>
      </c>
      <c r="C1830" t="s">
        <v>6288</v>
      </c>
      <c r="D1830" t="s">
        <v>11968</v>
      </c>
      <c r="E1830" t="s">
        <v>22488</v>
      </c>
      <c r="F1830" s="15">
        <v>260</v>
      </c>
      <c r="G1830" t="str">
        <f t="shared" si="28"/>
        <v>6212262502004749761260</v>
      </c>
      <c r="H1830" t="s">
        <v>198</v>
      </c>
      <c r="I1830" t="e">
        <f>VLOOKUP(G1830,网银退!C:D,2,FALSE)</f>
        <v>#N/A</v>
      </c>
    </row>
    <row r="1831" spans="1:9" ht="14.25">
      <c r="A1831" t="s">
        <v>22493</v>
      </c>
      <c r="B1831" t="s">
        <v>15824</v>
      </c>
      <c r="C1831" t="s">
        <v>6288</v>
      </c>
      <c r="D1831" t="s">
        <v>11968</v>
      </c>
      <c r="E1831" t="s">
        <v>22495</v>
      </c>
      <c r="F1831" s="15">
        <v>400</v>
      </c>
      <c r="G1831" t="str">
        <f t="shared" si="28"/>
        <v>6217003860035288172400</v>
      </c>
      <c r="H1831" t="s">
        <v>198</v>
      </c>
      <c r="I1831" t="e">
        <f>VLOOKUP(G1831,网银退!C:D,2,FALSE)</f>
        <v>#N/A</v>
      </c>
    </row>
    <row r="1832" spans="1:9" ht="14.25">
      <c r="A1832" t="s">
        <v>22497</v>
      </c>
      <c r="B1832" t="s">
        <v>15828</v>
      </c>
      <c r="C1832" t="s">
        <v>6288</v>
      </c>
      <c r="D1832" t="s">
        <v>11968</v>
      </c>
      <c r="E1832" t="s">
        <v>22499</v>
      </c>
      <c r="F1832" s="15">
        <v>104.5</v>
      </c>
      <c r="G1832" t="str">
        <f t="shared" si="28"/>
        <v>6228483618188109876104.5</v>
      </c>
      <c r="H1832" t="s">
        <v>198</v>
      </c>
      <c r="I1832" t="e">
        <f>VLOOKUP(G1832,网银退!C:D,2,FALSE)</f>
        <v>#N/A</v>
      </c>
    </row>
    <row r="1833" spans="1:9" ht="14.25">
      <c r="A1833" t="s">
        <v>22501</v>
      </c>
      <c r="B1833" t="s">
        <v>15832</v>
      </c>
      <c r="C1833" t="s">
        <v>6288</v>
      </c>
      <c r="D1833" t="s">
        <v>11968</v>
      </c>
      <c r="E1833" t="s">
        <v>22503</v>
      </c>
      <c r="F1833" s="15">
        <v>1602</v>
      </c>
      <c r="G1833" t="str">
        <f t="shared" si="28"/>
        <v>62284841483149743721602</v>
      </c>
      <c r="H1833" t="s">
        <v>198</v>
      </c>
      <c r="I1833" t="e">
        <f>VLOOKUP(G1833,网银退!C:D,2,FALSE)</f>
        <v>#N/A</v>
      </c>
    </row>
    <row r="1834" spans="1:9" ht="14.25">
      <c r="A1834" t="s">
        <v>22505</v>
      </c>
      <c r="B1834" t="s">
        <v>15836</v>
      </c>
      <c r="C1834" t="s">
        <v>6288</v>
      </c>
      <c r="D1834" t="s">
        <v>11968</v>
      </c>
      <c r="E1834" t="s">
        <v>22507</v>
      </c>
      <c r="F1834" s="15">
        <v>7000</v>
      </c>
      <c r="G1834" t="str">
        <f t="shared" si="28"/>
        <v>62319000200006893847000</v>
      </c>
      <c r="H1834" t="s">
        <v>198</v>
      </c>
      <c r="I1834" t="e">
        <f>VLOOKUP(G1834,网银退!C:D,2,FALSE)</f>
        <v>#N/A</v>
      </c>
    </row>
    <row r="1835" spans="1:9" ht="14.25">
      <c r="A1835" t="s">
        <v>12018</v>
      </c>
      <c r="B1835" t="s">
        <v>6403</v>
      </c>
      <c r="C1835" t="s">
        <v>6288</v>
      </c>
      <c r="D1835" t="s">
        <v>11968</v>
      </c>
      <c r="E1835" t="s">
        <v>6406</v>
      </c>
      <c r="F1835" s="15">
        <v>290.75</v>
      </c>
      <c r="G1835" t="str">
        <f t="shared" si="28"/>
        <v>6214838716252665290.75</v>
      </c>
      <c r="H1835" t="s">
        <v>215</v>
      </c>
      <c r="I1835" t="str">
        <f>VLOOKUP(G1835,网银退!C:D,2,FALSE)</f>
        <v>20170721</v>
      </c>
    </row>
    <row r="1836" spans="1:9" ht="14.25">
      <c r="A1836" t="s">
        <v>22511</v>
      </c>
      <c r="B1836" t="s">
        <v>15842</v>
      </c>
      <c r="C1836" t="s">
        <v>6288</v>
      </c>
      <c r="D1836" t="s">
        <v>11968</v>
      </c>
      <c r="E1836" t="s">
        <v>22513</v>
      </c>
      <c r="F1836" s="15">
        <v>520</v>
      </c>
      <c r="G1836" t="str">
        <f t="shared" si="28"/>
        <v>6223691333783698520</v>
      </c>
      <c r="H1836" t="s">
        <v>198</v>
      </c>
      <c r="I1836" t="e">
        <f>VLOOKUP(G1836,网银退!C:D,2,FALSE)</f>
        <v>#N/A</v>
      </c>
    </row>
    <row r="1837" spans="1:9" ht="14.25">
      <c r="A1837" t="s">
        <v>22515</v>
      </c>
      <c r="B1837" t="s">
        <v>15846</v>
      </c>
      <c r="C1837" t="s">
        <v>6288</v>
      </c>
      <c r="D1837" t="s">
        <v>11968</v>
      </c>
      <c r="E1837" t="s">
        <v>22517</v>
      </c>
      <c r="F1837" s="15">
        <v>457</v>
      </c>
      <c r="G1837" t="str">
        <f t="shared" si="28"/>
        <v>6214157312904536274457</v>
      </c>
      <c r="H1837" t="s">
        <v>198</v>
      </c>
      <c r="I1837" t="e">
        <f>VLOOKUP(G1837,网银退!C:D,2,FALSE)</f>
        <v>#N/A</v>
      </c>
    </row>
    <row r="1838" spans="1:9" ht="14.25">
      <c r="A1838" t="s">
        <v>22519</v>
      </c>
      <c r="B1838" t="s">
        <v>15850</v>
      </c>
      <c r="C1838" t="s">
        <v>6288</v>
      </c>
      <c r="D1838" t="s">
        <v>11968</v>
      </c>
      <c r="E1838" t="s">
        <v>22521</v>
      </c>
      <c r="F1838" s="15">
        <v>875.33</v>
      </c>
      <c r="G1838" t="str">
        <f t="shared" si="28"/>
        <v>6217003860022229676875.33</v>
      </c>
      <c r="H1838" t="s">
        <v>198</v>
      </c>
      <c r="I1838" t="e">
        <f>VLOOKUP(G1838,网银退!C:D,2,FALSE)</f>
        <v>#N/A</v>
      </c>
    </row>
    <row r="1839" spans="1:9" ht="14.25">
      <c r="A1839" t="s">
        <v>12028</v>
      </c>
      <c r="B1839" t="s">
        <v>6456</v>
      </c>
      <c r="C1839" t="s">
        <v>6288</v>
      </c>
      <c r="D1839" t="s">
        <v>11968</v>
      </c>
      <c r="E1839" t="s">
        <v>6459</v>
      </c>
      <c r="F1839" s="15">
        <v>352.92</v>
      </c>
      <c r="G1839" t="str">
        <f t="shared" si="28"/>
        <v>6217852700012337463352.92</v>
      </c>
      <c r="H1839" t="s">
        <v>215</v>
      </c>
      <c r="I1839" t="str">
        <f>VLOOKUP(G1839,网银退!C:D,2,FALSE)</f>
        <v>20170721</v>
      </c>
    </row>
    <row r="1840" spans="1:9" ht="14.25">
      <c r="A1840" t="s">
        <v>22525</v>
      </c>
      <c r="B1840" t="s">
        <v>15856</v>
      </c>
      <c r="C1840" t="s">
        <v>6288</v>
      </c>
      <c r="D1840" t="s">
        <v>11968</v>
      </c>
      <c r="E1840" t="s">
        <v>22527</v>
      </c>
      <c r="F1840" s="15">
        <v>200</v>
      </c>
      <c r="G1840" t="str">
        <f t="shared" si="28"/>
        <v>6228483868217231973200</v>
      </c>
      <c r="H1840" t="s">
        <v>198</v>
      </c>
      <c r="I1840" t="e">
        <f>VLOOKUP(G1840,网银退!C:D,2,FALSE)</f>
        <v>#N/A</v>
      </c>
    </row>
    <row r="1841" spans="1:9" ht="14.25">
      <c r="A1841" t="s">
        <v>22529</v>
      </c>
      <c r="B1841" t="s">
        <v>15859</v>
      </c>
      <c r="C1841" t="s">
        <v>6288</v>
      </c>
      <c r="D1841" t="s">
        <v>11968</v>
      </c>
      <c r="E1841" t="s">
        <v>22527</v>
      </c>
      <c r="F1841" s="15">
        <v>845</v>
      </c>
      <c r="G1841" t="str">
        <f t="shared" si="28"/>
        <v>6228483868217231973845</v>
      </c>
      <c r="H1841" t="s">
        <v>198</v>
      </c>
      <c r="I1841" t="e">
        <f>VLOOKUP(G1841,网银退!C:D,2,FALSE)</f>
        <v>#N/A</v>
      </c>
    </row>
    <row r="1842" spans="1:9" ht="14.25">
      <c r="A1842" t="s">
        <v>12010</v>
      </c>
      <c r="B1842" t="s">
        <v>6359</v>
      </c>
      <c r="C1842" t="s">
        <v>6288</v>
      </c>
      <c r="D1842" t="s">
        <v>11968</v>
      </c>
      <c r="E1842" t="s">
        <v>6362</v>
      </c>
      <c r="F1842" s="15">
        <v>295.94</v>
      </c>
      <c r="G1842" t="str">
        <f t="shared" si="28"/>
        <v>6228483318587523278295.94</v>
      </c>
      <c r="H1842" t="s">
        <v>215</v>
      </c>
      <c r="I1842" t="str">
        <f>VLOOKUP(G1842,网银退!C:D,2,FALSE)</f>
        <v>20170721</v>
      </c>
    </row>
    <row r="1843" spans="1:9" ht="14.25">
      <c r="A1843" t="s">
        <v>12011</v>
      </c>
      <c r="B1843" t="s">
        <v>6365</v>
      </c>
      <c r="C1843" t="s">
        <v>6288</v>
      </c>
      <c r="D1843" t="s">
        <v>11968</v>
      </c>
      <c r="E1843" t="s">
        <v>6368</v>
      </c>
      <c r="F1843" s="15">
        <v>500</v>
      </c>
      <c r="G1843" t="str">
        <f t="shared" si="28"/>
        <v>6282680069017676500</v>
      </c>
      <c r="H1843" t="s">
        <v>215</v>
      </c>
      <c r="I1843" t="str">
        <f>VLOOKUP(G1843,网银退!C:D,2,FALSE)</f>
        <v>20170721</v>
      </c>
    </row>
    <row r="1844" spans="1:9" ht="14.25">
      <c r="A1844" t="s">
        <v>22536</v>
      </c>
      <c r="B1844" t="s">
        <v>15867</v>
      </c>
      <c r="C1844" t="s">
        <v>6288</v>
      </c>
      <c r="D1844" t="s">
        <v>11968</v>
      </c>
      <c r="E1844" t="s">
        <v>22538</v>
      </c>
      <c r="F1844" s="15">
        <v>10</v>
      </c>
      <c r="G1844" t="str">
        <f t="shared" si="28"/>
        <v>621226250200283680010</v>
      </c>
      <c r="H1844" t="s">
        <v>198</v>
      </c>
      <c r="I1844" t="e">
        <f>VLOOKUP(G1844,网银退!C:D,2,FALSE)</f>
        <v>#N/A</v>
      </c>
    </row>
    <row r="1845" spans="1:9" ht="14.25">
      <c r="A1845" t="s">
        <v>22540</v>
      </c>
      <c r="B1845" t="s">
        <v>15871</v>
      </c>
      <c r="C1845" t="s">
        <v>6288</v>
      </c>
      <c r="D1845" t="s">
        <v>11968</v>
      </c>
      <c r="E1845" t="s">
        <v>22542</v>
      </c>
      <c r="F1845" s="15">
        <v>210.8</v>
      </c>
      <c r="G1845" t="str">
        <f t="shared" si="28"/>
        <v>6228481928601047872210.8</v>
      </c>
      <c r="H1845" t="s">
        <v>198</v>
      </c>
      <c r="I1845" t="e">
        <f>VLOOKUP(G1845,网银退!C:D,2,FALSE)</f>
        <v>#N/A</v>
      </c>
    </row>
    <row r="1846" spans="1:9" ht="14.25">
      <c r="A1846" t="s">
        <v>12020</v>
      </c>
      <c r="B1846" t="s">
        <v>6415</v>
      </c>
      <c r="C1846" t="s">
        <v>6288</v>
      </c>
      <c r="D1846" t="s">
        <v>11968</v>
      </c>
      <c r="E1846" t="s">
        <v>6014</v>
      </c>
      <c r="F1846" s="15">
        <v>5000</v>
      </c>
      <c r="G1846" t="str">
        <f t="shared" si="28"/>
        <v>622308240177215025000</v>
      </c>
      <c r="H1846" t="s">
        <v>215</v>
      </c>
      <c r="I1846" t="str">
        <f>VLOOKUP(G1846,网银退!C:D,2,FALSE)</f>
        <v>20170719</v>
      </c>
    </row>
    <row r="1847" spans="1:9" ht="14.25">
      <c r="A1847" t="s">
        <v>22546</v>
      </c>
      <c r="B1847" t="s">
        <v>15876</v>
      </c>
      <c r="C1847" t="s">
        <v>6288</v>
      </c>
      <c r="D1847" t="s">
        <v>11968</v>
      </c>
      <c r="E1847" t="s">
        <v>22548</v>
      </c>
      <c r="F1847" s="15">
        <v>1000</v>
      </c>
      <c r="G1847" t="str">
        <f t="shared" si="28"/>
        <v>62284608660066380661000</v>
      </c>
      <c r="H1847" t="s">
        <v>198</v>
      </c>
      <c r="I1847" t="e">
        <f>VLOOKUP(G1847,网银退!C:D,2,FALSE)</f>
        <v>#N/A</v>
      </c>
    </row>
    <row r="1848" spans="1:9" ht="14.25">
      <c r="A1848" t="s">
        <v>22550</v>
      </c>
      <c r="B1848" t="s">
        <v>15879</v>
      </c>
      <c r="C1848" t="s">
        <v>6288</v>
      </c>
      <c r="D1848" t="s">
        <v>11968</v>
      </c>
      <c r="E1848" t="s">
        <v>22552</v>
      </c>
      <c r="F1848" s="15">
        <v>828.7</v>
      </c>
      <c r="G1848" t="str">
        <f t="shared" si="28"/>
        <v>6231900020014800464828.7</v>
      </c>
      <c r="H1848" t="s">
        <v>198</v>
      </c>
      <c r="I1848" t="e">
        <f>VLOOKUP(G1848,网银退!C:D,2,FALSE)</f>
        <v>#N/A</v>
      </c>
    </row>
    <row r="1849" spans="1:9" ht="14.25">
      <c r="A1849" t="s">
        <v>22554</v>
      </c>
      <c r="B1849" t="s">
        <v>15883</v>
      </c>
      <c r="C1849" t="s">
        <v>6288</v>
      </c>
      <c r="D1849" t="s">
        <v>11968</v>
      </c>
      <c r="E1849" t="s">
        <v>22556</v>
      </c>
      <c r="F1849" s="15">
        <v>2000</v>
      </c>
      <c r="G1849" t="str">
        <f t="shared" si="28"/>
        <v>62236914954269122000</v>
      </c>
      <c r="H1849" t="s">
        <v>198</v>
      </c>
      <c r="I1849" t="e">
        <f>VLOOKUP(G1849,网银退!C:D,2,FALSE)</f>
        <v>#N/A</v>
      </c>
    </row>
    <row r="1850" spans="1:9" ht="14.25">
      <c r="A1850" t="s">
        <v>12013</v>
      </c>
      <c r="B1850" t="s">
        <v>6377</v>
      </c>
      <c r="C1850" t="s">
        <v>6288</v>
      </c>
      <c r="D1850" t="s">
        <v>11968</v>
      </c>
      <c r="E1850" t="s">
        <v>6368</v>
      </c>
      <c r="F1850" s="15">
        <v>384.24</v>
      </c>
      <c r="G1850" t="str">
        <f t="shared" si="28"/>
        <v>6282680069017676384.24</v>
      </c>
      <c r="H1850" t="s">
        <v>215</v>
      </c>
      <c r="I1850" t="str">
        <f>VLOOKUP(G1850,网银退!C:D,2,FALSE)</f>
        <v>20170721</v>
      </c>
    </row>
    <row r="1851" spans="1:9" ht="14.25">
      <c r="A1851" t="s">
        <v>22560</v>
      </c>
      <c r="B1851" t="s">
        <v>15888</v>
      </c>
      <c r="C1851" t="s">
        <v>6288</v>
      </c>
      <c r="D1851" t="s">
        <v>11968</v>
      </c>
      <c r="E1851" t="s">
        <v>22562</v>
      </c>
      <c r="F1851" s="15">
        <v>188.42</v>
      </c>
      <c r="G1851" t="str">
        <f t="shared" si="28"/>
        <v>6212262406001346243188.42</v>
      </c>
      <c r="H1851" t="s">
        <v>198</v>
      </c>
      <c r="I1851" t="e">
        <f>VLOOKUP(G1851,网银退!C:D,2,FALSE)</f>
        <v>#N/A</v>
      </c>
    </row>
    <row r="1852" spans="1:9" ht="14.25">
      <c r="A1852" t="s">
        <v>22564</v>
      </c>
      <c r="B1852" t="s">
        <v>15892</v>
      </c>
      <c r="C1852" t="s">
        <v>6288</v>
      </c>
      <c r="D1852" t="s">
        <v>11968</v>
      </c>
      <c r="E1852" t="s">
        <v>22566</v>
      </c>
      <c r="F1852" s="15">
        <v>8500</v>
      </c>
      <c r="G1852" t="str">
        <f t="shared" si="28"/>
        <v>62215503486538458500</v>
      </c>
      <c r="H1852" t="s">
        <v>198</v>
      </c>
      <c r="I1852" t="e">
        <f>VLOOKUP(G1852,网银退!C:D,2,FALSE)</f>
        <v>#N/A</v>
      </c>
    </row>
    <row r="1853" spans="1:9" ht="14.25">
      <c r="A1853" t="s">
        <v>12014</v>
      </c>
      <c r="B1853" t="s">
        <v>6381</v>
      </c>
      <c r="C1853" t="s">
        <v>6288</v>
      </c>
      <c r="D1853" t="s">
        <v>11968</v>
      </c>
      <c r="E1853" t="s">
        <v>6384</v>
      </c>
      <c r="F1853" s="15">
        <v>12.4</v>
      </c>
      <c r="G1853" t="str">
        <f t="shared" si="28"/>
        <v>622208250200192290512.4</v>
      </c>
      <c r="H1853" t="s">
        <v>215</v>
      </c>
      <c r="I1853" t="str">
        <f>VLOOKUP(G1853,网银退!C:D,2,FALSE)</f>
        <v>20170721</v>
      </c>
    </row>
    <row r="1854" spans="1:9" ht="14.25">
      <c r="A1854" t="s">
        <v>22570</v>
      </c>
      <c r="B1854" t="s">
        <v>15898</v>
      </c>
      <c r="C1854" t="s">
        <v>6288</v>
      </c>
      <c r="D1854" t="s">
        <v>11968</v>
      </c>
      <c r="E1854" t="s">
        <v>22572</v>
      </c>
      <c r="F1854" s="15">
        <v>2325.64</v>
      </c>
      <c r="G1854" t="str">
        <f t="shared" si="28"/>
        <v>62319000000700267172325.64</v>
      </c>
      <c r="H1854" t="s">
        <v>198</v>
      </c>
      <c r="I1854" t="e">
        <f>VLOOKUP(G1854,网银退!C:D,2,FALSE)</f>
        <v>#N/A</v>
      </c>
    </row>
    <row r="1855" spans="1:9" ht="14.25">
      <c r="A1855" t="s">
        <v>22574</v>
      </c>
      <c r="B1855" t="s">
        <v>15902</v>
      </c>
      <c r="C1855" t="s">
        <v>6288</v>
      </c>
      <c r="D1855" t="s">
        <v>11968</v>
      </c>
      <c r="E1855" t="s">
        <v>22576</v>
      </c>
      <c r="F1855" s="15">
        <v>166.98</v>
      </c>
      <c r="G1855" t="str">
        <f t="shared" si="28"/>
        <v>4391880882535689166.98</v>
      </c>
      <c r="H1855" t="s">
        <v>198</v>
      </c>
      <c r="I1855" t="e">
        <f>VLOOKUP(G1855,网银退!C:D,2,FALSE)</f>
        <v>#N/A</v>
      </c>
    </row>
    <row r="1856" spans="1:9" ht="14.25">
      <c r="A1856" t="s">
        <v>22578</v>
      </c>
      <c r="B1856" t="s">
        <v>15906</v>
      </c>
      <c r="C1856" t="s">
        <v>6288</v>
      </c>
      <c r="D1856" t="s">
        <v>11968</v>
      </c>
      <c r="E1856" t="s">
        <v>22580</v>
      </c>
      <c r="F1856" s="15">
        <v>400</v>
      </c>
      <c r="G1856" t="str">
        <f t="shared" si="28"/>
        <v>6231900000056217074400</v>
      </c>
      <c r="H1856" t="s">
        <v>198</v>
      </c>
      <c r="I1856" t="e">
        <f>VLOOKUP(G1856,网银退!C:D,2,FALSE)</f>
        <v>#N/A</v>
      </c>
    </row>
    <row r="1857" spans="1:9" ht="14.25">
      <c r="A1857" t="s">
        <v>22582</v>
      </c>
      <c r="B1857" t="s">
        <v>15910</v>
      </c>
      <c r="C1857" t="s">
        <v>6288</v>
      </c>
      <c r="D1857" t="s">
        <v>11968</v>
      </c>
      <c r="E1857" t="s">
        <v>22584</v>
      </c>
      <c r="F1857" s="15">
        <v>400</v>
      </c>
      <c r="G1857" t="str">
        <f t="shared" si="28"/>
        <v>6236683860001377808400</v>
      </c>
      <c r="H1857" t="s">
        <v>198</v>
      </c>
      <c r="I1857" t="e">
        <f>VLOOKUP(G1857,网银退!C:D,2,FALSE)</f>
        <v>#N/A</v>
      </c>
    </row>
    <row r="1858" spans="1:9" ht="14.25">
      <c r="A1858" t="s">
        <v>12017</v>
      </c>
      <c r="B1858" t="s">
        <v>6397</v>
      </c>
      <c r="C1858" t="s">
        <v>6288</v>
      </c>
      <c r="D1858" t="s">
        <v>11968</v>
      </c>
      <c r="E1858" t="s">
        <v>6400</v>
      </c>
      <c r="F1858" s="15">
        <v>67</v>
      </c>
      <c r="G1858" t="str">
        <f t="shared" si="28"/>
        <v>621700396000171543867</v>
      </c>
      <c r="H1858" t="s">
        <v>215</v>
      </c>
      <c r="I1858" t="str">
        <f>VLOOKUP(G1858,网银退!C:D,2,FALSE)</f>
        <v>20170721</v>
      </c>
    </row>
    <row r="1859" spans="1:9" ht="14.25">
      <c r="A1859" t="s">
        <v>22588</v>
      </c>
      <c r="B1859" t="s">
        <v>15916</v>
      </c>
      <c r="C1859" t="s">
        <v>6288</v>
      </c>
      <c r="D1859" t="s">
        <v>11968</v>
      </c>
      <c r="E1859" t="s">
        <v>22590</v>
      </c>
      <c r="F1859" s="15">
        <v>87</v>
      </c>
      <c r="G1859" t="str">
        <f t="shared" ref="G1859:G1922" si="29">E1859&amp;F1859</f>
        <v>621700398000099687087</v>
      </c>
      <c r="H1859" t="s">
        <v>198</v>
      </c>
      <c r="I1859" t="e">
        <f>VLOOKUP(G1859,网银退!C:D,2,FALSE)</f>
        <v>#N/A</v>
      </c>
    </row>
    <row r="1860" spans="1:9" ht="14.25">
      <c r="A1860" t="s">
        <v>22592</v>
      </c>
      <c r="B1860" t="s">
        <v>15920</v>
      </c>
      <c r="C1860" t="s">
        <v>6288</v>
      </c>
      <c r="D1860" t="s">
        <v>11968</v>
      </c>
      <c r="E1860" t="s">
        <v>6390</v>
      </c>
      <c r="F1860" s="15">
        <v>647.84</v>
      </c>
      <c r="G1860" t="str">
        <f t="shared" si="29"/>
        <v>6231900000016891596647.84</v>
      </c>
      <c r="H1860" t="s">
        <v>198</v>
      </c>
      <c r="I1860" t="e">
        <f>VLOOKUP(G1860,网银退!C:D,2,FALSE)</f>
        <v>#N/A</v>
      </c>
    </row>
    <row r="1861" spans="1:9" ht="14.25">
      <c r="A1861" t="s">
        <v>12015</v>
      </c>
      <c r="B1861" t="s">
        <v>6387</v>
      </c>
      <c r="C1861" t="s">
        <v>6288</v>
      </c>
      <c r="D1861" t="s">
        <v>11968</v>
      </c>
      <c r="E1861" t="s">
        <v>6390</v>
      </c>
      <c r="F1861" s="15">
        <v>3667.08</v>
      </c>
      <c r="G1861" t="str">
        <f t="shared" si="29"/>
        <v>62319000000168915963667.08</v>
      </c>
      <c r="H1861" t="s">
        <v>215</v>
      </c>
      <c r="I1861" t="str">
        <f>VLOOKUP(G1861,网银退!C:D,2,FALSE)</f>
        <v>20170721</v>
      </c>
    </row>
    <row r="1862" spans="1:9" ht="14.25">
      <c r="A1862" t="s">
        <v>22597</v>
      </c>
      <c r="B1862" t="s">
        <v>15926</v>
      </c>
      <c r="C1862" t="s">
        <v>6288</v>
      </c>
      <c r="D1862" t="s">
        <v>11968</v>
      </c>
      <c r="E1862" t="s">
        <v>22599</v>
      </c>
      <c r="F1862" s="15">
        <v>3000</v>
      </c>
      <c r="G1862" t="str">
        <f t="shared" si="29"/>
        <v>62284841287742853783000</v>
      </c>
      <c r="H1862" t="s">
        <v>198</v>
      </c>
      <c r="I1862" t="e">
        <f>VLOOKUP(G1862,网银退!C:D,2,FALSE)</f>
        <v>#N/A</v>
      </c>
    </row>
    <row r="1863" spans="1:9" ht="14.25">
      <c r="A1863" t="s">
        <v>22601</v>
      </c>
      <c r="B1863" t="s">
        <v>15930</v>
      </c>
      <c r="C1863" t="s">
        <v>6288</v>
      </c>
      <c r="D1863" t="s">
        <v>11968</v>
      </c>
      <c r="E1863" t="s">
        <v>22603</v>
      </c>
      <c r="F1863" s="15">
        <v>383</v>
      </c>
      <c r="G1863" t="str">
        <f t="shared" si="29"/>
        <v>6216602700000820244383</v>
      </c>
      <c r="H1863" t="s">
        <v>198</v>
      </c>
      <c r="I1863" t="e">
        <f>VLOOKUP(G1863,网银退!C:D,2,FALSE)</f>
        <v>#N/A</v>
      </c>
    </row>
    <row r="1864" spans="1:9" ht="14.25">
      <c r="A1864" t="s">
        <v>12016</v>
      </c>
      <c r="B1864" t="s">
        <v>6393</v>
      </c>
      <c r="C1864" t="s">
        <v>6288</v>
      </c>
      <c r="D1864" t="s">
        <v>11968</v>
      </c>
      <c r="E1864" t="s">
        <v>5941</v>
      </c>
      <c r="F1864" s="15">
        <v>286.26</v>
      </c>
      <c r="G1864" t="str">
        <f t="shared" si="29"/>
        <v>6259980028096574286.26</v>
      </c>
      <c r="H1864" t="s">
        <v>215</v>
      </c>
      <c r="I1864" t="str">
        <f>VLOOKUP(G1864,网银退!C:D,2,FALSE)</f>
        <v>20170721</v>
      </c>
    </row>
    <row r="1865" spans="1:9" ht="14.25">
      <c r="A1865" t="s">
        <v>22607</v>
      </c>
      <c r="B1865" t="s">
        <v>15937</v>
      </c>
      <c r="C1865" t="s">
        <v>6288</v>
      </c>
      <c r="D1865" t="s">
        <v>11968</v>
      </c>
      <c r="E1865" t="s">
        <v>22609</v>
      </c>
      <c r="F1865" s="15">
        <v>22</v>
      </c>
      <c r="G1865" t="str">
        <f t="shared" si="29"/>
        <v>621700389000596475922</v>
      </c>
      <c r="H1865" t="s">
        <v>198</v>
      </c>
      <c r="I1865" t="e">
        <f>VLOOKUP(G1865,网银退!C:D,2,FALSE)</f>
        <v>#N/A</v>
      </c>
    </row>
    <row r="1866" spans="1:9" ht="14.25">
      <c r="A1866" t="s">
        <v>22611</v>
      </c>
      <c r="B1866" t="s">
        <v>15941</v>
      </c>
      <c r="C1866" t="s">
        <v>6288</v>
      </c>
      <c r="D1866" t="s">
        <v>11968</v>
      </c>
      <c r="E1866" t="s">
        <v>22613</v>
      </c>
      <c r="F1866" s="15">
        <v>434.57</v>
      </c>
      <c r="G1866" t="str">
        <f t="shared" si="29"/>
        <v>6212882502000642952434.57</v>
      </c>
      <c r="H1866" t="s">
        <v>198</v>
      </c>
      <c r="I1866" t="e">
        <f>VLOOKUP(G1866,网银退!C:D,2,FALSE)</f>
        <v>#N/A</v>
      </c>
    </row>
    <row r="1867" spans="1:9" ht="14.25">
      <c r="A1867" t="s">
        <v>22615</v>
      </c>
      <c r="B1867" t="s">
        <v>15945</v>
      </c>
      <c r="C1867" t="s">
        <v>6288</v>
      </c>
      <c r="D1867" t="s">
        <v>11968</v>
      </c>
      <c r="E1867" t="s">
        <v>22617</v>
      </c>
      <c r="F1867" s="15">
        <v>47.2</v>
      </c>
      <c r="G1867" t="str">
        <f t="shared" si="29"/>
        <v>623190000001779218147.2</v>
      </c>
      <c r="H1867" t="s">
        <v>198</v>
      </c>
      <c r="I1867" t="e">
        <f>VLOOKUP(G1867,网银退!C:D,2,FALSE)</f>
        <v>#N/A</v>
      </c>
    </row>
    <row r="1868" spans="1:9" ht="14.25">
      <c r="A1868" t="s">
        <v>12021</v>
      </c>
      <c r="B1868" t="s">
        <v>6418</v>
      </c>
      <c r="C1868" t="s">
        <v>6288</v>
      </c>
      <c r="D1868" t="s">
        <v>11968</v>
      </c>
      <c r="E1868" t="s">
        <v>6307</v>
      </c>
      <c r="F1868" s="15">
        <v>1000</v>
      </c>
      <c r="G1868" t="str">
        <f t="shared" si="29"/>
        <v>62270071610301567451000</v>
      </c>
      <c r="H1868" t="s">
        <v>215</v>
      </c>
      <c r="I1868" t="str">
        <f>VLOOKUP(G1868,网银退!C:D,2,FALSE)</f>
        <v>20170721</v>
      </c>
    </row>
    <row r="1869" spans="1:9" ht="14.25">
      <c r="A1869" t="s">
        <v>12039</v>
      </c>
      <c r="B1869" t="s">
        <v>6524</v>
      </c>
      <c r="C1869" t="s">
        <v>6288</v>
      </c>
      <c r="D1869" t="s">
        <v>11968</v>
      </c>
      <c r="E1869" t="s">
        <v>6163</v>
      </c>
      <c r="F1869" s="15">
        <v>256</v>
      </c>
      <c r="G1869" t="str">
        <f t="shared" si="29"/>
        <v>6228930001098423183256</v>
      </c>
      <c r="H1869" t="s">
        <v>215</v>
      </c>
      <c r="I1869" t="str">
        <f>VLOOKUP(G1869,网银退!C:D,2,FALSE)</f>
        <v>20170721</v>
      </c>
    </row>
    <row r="1870" spans="1:9" ht="14.25">
      <c r="A1870" t="s">
        <v>22623</v>
      </c>
      <c r="B1870" t="s">
        <v>15951</v>
      </c>
      <c r="C1870" t="s">
        <v>6288</v>
      </c>
      <c r="D1870" t="s">
        <v>11968</v>
      </c>
      <c r="E1870" t="s">
        <v>7848</v>
      </c>
      <c r="F1870" s="15">
        <v>109</v>
      </c>
      <c r="G1870" t="str">
        <f t="shared" si="29"/>
        <v>6212262508000148452109</v>
      </c>
      <c r="H1870" t="s">
        <v>198</v>
      </c>
      <c r="I1870" t="e">
        <f>VLOOKUP(G1870,网银退!C:D,2,FALSE)</f>
        <v>#N/A</v>
      </c>
    </row>
    <row r="1871" spans="1:9" ht="14.25">
      <c r="A1871" t="s">
        <v>22626</v>
      </c>
      <c r="B1871" t="s">
        <v>15954</v>
      </c>
      <c r="C1871" t="s">
        <v>6288</v>
      </c>
      <c r="D1871" t="s">
        <v>11968</v>
      </c>
      <c r="E1871" t="s">
        <v>22628</v>
      </c>
      <c r="F1871" s="15">
        <v>1412.26</v>
      </c>
      <c r="G1871" t="str">
        <f t="shared" si="29"/>
        <v>62148387196201321412.26</v>
      </c>
      <c r="H1871" t="s">
        <v>198</v>
      </c>
      <c r="I1871" t="e">
        <f>VLOOKUP(G1871,网银退!C:D,2,FALSE)</f>
        <v>#N/A</v>
      </c>
    </row>
    <row r="1872" spans="1:9" ht="14.25">
      <c r="A1872" t="s">
        <v>22630</v>
      </c>
      <c r="B1872" t="s">
        <v>15958</v>
      </c>
      <c r="C1872" t="s">
        <v>6288</v>
      </c>
      <c r="D1872" t="s">
        <v>11968</v>
      </c>
      <c r="E1872" t="s">
        <v>6412</v>
      </c>
      <c r="F1872" s="15">
        <v>444.86</v>
      </c>
      <c r="G1872" t="str">
        <f t="shared" si="29"/>
        <v>6228483868408701875444.86</v>
      </c>
      <c r="H1872" t="s">
        <v>198</v>
      </c>
      <c r="I1872" t="e">
        <f>VLOOKUP(G1872,网银退!C:D,2,FALSE)</f>
        <v>#N/A</v>
      </c>
    </row>
    <row r="1873" spans="1:9" ht="14.25">
      <c r="A1873" t="s">
        <v>12019</v>
      </c>
      <c r="B1873" t="s">
        <v>6409</v>
      </c>
      <c r="C1873" t="s">
        <v>6288</v>
      </c>
      <c r="D1873" t="s">
        <v>11968</v>
      </c>
      <c r="E1873" t="s">
        <v>6412</v>
      </c>
      <c r="F1873" s="15">
        <v>500</v>
      </c>
      <c r="G1873" t="str">
        <f t="shared" si="29"/>
        <v>6228483868408701875500</v>
      </c>
      <c r="H1873" t="s">
        <v>215</v>
      </c>
      <c r="I1873" t="str">
        <f>VLOOKUP(G1873,网银退!C:D,2,FALSE)</f>
        <v>20170721</v>
      </c>
    </row>
    <row r="1874" spans="1:9" ht="14.25">
      <c r="A1874" t="s">
        <v>22635</v>
      </c>
      <c r="B1874" t="s">
        <v>15964</v>
      </c>
      <c r="C1874" t="s">
        <v>6288</v>
      </c>
      <c r="D1874" t="s">
        <v>11968</v>
      </c>
      <c r="E1874" t="s">
        <v>22637</v>
      </c>
      <c r="F1874" s="15">
        <v>114.88</v>
      </c>
      <c r="G1874" t="str">
        <f t="shared" si="29"/>
        <v>6212262502009971014114.88</v>
      </c>
      <c r="H1874" t="s">
        <v>198</v>
      </c>
      <c r="I1874" t="e">
        <f>VLOOKUP(G1874,网银退!C:D,2,FALSE)</f>
        <v>#N/A</v>
      </c>
    </row>
    <row r="1875" spans="1:9" ht="14.25">
      <c r="A1875" t="s">
        <v>12023</v>
      </c>
      <c r="B1875" t="s">
        <v>6427</v>
      </c>
      <c r="C1875" t="s">
        <v>6288</v>
      </c>
      <c r="D1875" t="s">
        <v>11968</v>
      </c>
      <c r="E1875" t="s">
        <v>6430</v>
      </c>
      <c r="F1875" s="15">
        <v>459.61</v>
      </c>
      <c r="G1875" t="str">
        <f t="shared" si="29"/>
        <v>6228480866244962761459.61</v>
      </c>
      <c r="H1875" t="s">
        <v>215</v>
      </c>
      <c r="I1875" t="str">
        <f>VLOOKUP(G1875,网银退!C:D,2,FALSE)</f>
        <v>20170721</v>
      </c>
    </row>
    <row r="1876" spans="1:9" ht="14.25">
      <c r="A1876" t="s">
        <v>22641</v>
      </c>
      <c r="B1876" t="s">
        <v>15970</v>
      </c>
      <c r="C1876" t="s">
        <v>6288</v>
      </c>
      <c r="D1876" t="s">
        <v>11968</v>
      </c>
      <c r="E1876" t="s">
        <v>6430</v>
      </c>
      <c r="F1876" s="15">
        <v>223.9</v>
      </c>
      <c r="G1876" t="str">
        <f t="shared" si="29"/>
        <v>6228480866244962761223.9</v>
      </c>
      <c r="H1876" t="s">
        <v>198</v>
      </c>
      <c r="I1876" t="e">
        <f>VLOOKUP(G1876,网银退!C:D,2,FALSE)</f>
        <v>#N/A</v>
      </c>
    </row>
    <row r="1877" spans="1:9" ht="14.25">
      <c r="A1877" t="s">
        <v>22644</v>
      </c>
      <c r="B1877" t="s">
        <v>15974</v>
      </c>
      <c r="C1877" t="s">
        <v>6288</v>
      </c>
      <c r="D1877" t="s">
        <v>11968</v>
      </c>
      <c r="E1877" t="s">
        <v>22646</v>
      </c>
      <c r="F1877" s="15">
        <v>500</v>
      </c>
      <c r="G1877" t="str">
        <f t="shared" si="29"/>
        <v>6228481938595471178500</v>
      </c>
      <c r="H1877" t="s">
        <v>198</v>
      </c>
      <c r="I1877" t="e">
        <f>VLOOKUP(G1877,网银退!C:D,2,FALSE)</f>
        <v>#N/A</v>
      </c>
    </row>
    <row r="1878" spans="1:9" ht="14.25">
      <c r="A1878" t="s">
        <v>22648</v>
      </c>
      <c r="B1878" t="s">
        <v>15978</v>
      </c>
      <c r="C1878" t="s">
        <v>6288</v>
      </c>
      <c r="D1878" t="s">
        <v>11968</v>
      </c>
      <c r="E1878" t="s">
        <v>22646</v>
      </c>
      <c r="F1878" s="15">
        <v>1000</v>
      </c>
      <c r="G1878" t="str">
        <f t="shared" si="29"/>
        <v>62284819385954711781000</v>
      </c>
      <c r="H1878" t="s">
        <v>198</v>
      </c>
      <c r="I1878" t="e">
        <f>VLOOKUP(G1878,网银退!C:D,2,FALSE)</f>
        <v>#N/A</v>
      </c>
    </row>
    <row r="1879" spans="1:9" ht="14.25">
      <c r="A1879" t="s">
        <v>22651</v>
      </c>
      <c r="B1879" t="s">
        <v>15982</v>
      </c>
      <c r="C1879" t="s">
        <v>6288</v>
      </c>
      <c r="D1879" t="s">
        <v>11968</v>
      </c>
      <c r="E1879" t="s">
        <v>22653</v>
      </c>
      <c r="F1879" s="15">
        <v>366</v>
      </c>
      <c r="G1879" t="str">
        <f t="shared" si="29"/>
        <v>6214858715461976366</v>
      </c>
      <c r="H1879" t="s">
        <v>198</v>
      </c>
      <c r="I1879" t="e">
        <f>VLOOKUP(G1879,网银退!C:D,2,FALSE)</f>
        <v>#N/A</v>
      </c>
    </row>
    <row r="1880" spans="1:9" ht="14.25">
      <c r="A1880" t="s">
        <v>22655</v>
      </c>
      <c r="B1880" t="s">
        <v>15986</v>
      </c>
      <c r="C1880" t="s">
        <v>6288</v>
      </c>
      <c r="D1880" t="s">
        <v>11968</v>
      </c>
      <c r="E1880" t="s">
        <v>22657</v>
      </c>
      <c r="F1880" s="15">
        <v>1000</v>
      </c>
      <c r="G1880" t="str">
        <f t="shared" si="29"/>
        <v>62836603011036731000</v>
      </c>
      <c r="H1880" t="s">
        <v>198</v>
      </c>
      <c r="I1880" t="e">
        <f>VLOOKUP(G1880,网银退!C:D,2,FALSE)</f>
        <v>#N/A</v>
      </c>
    </row>
    <row r="1881" spans="1:9" ht="14.25">
      <c r="A1881" t="s">
        <v>12024</v>
      </c>
      <c r="B1881" t="s">
        <v>6433</v>
      </c>
      <c r="C1881" t="s">
        <v>6288</v>
      </c>
      <c r="D1881" t="s">
        <v>11968</v>
      </c>
      <c r="E1881" t="s">
        <v>6436</v>
      </c>
      <c r="F1881" s="15">
        <v>99.84</v>
      </c>
      <c r="G1881" t="str">
        <f t="shared" si="29"/>
        <v>621700391000319426499.84</v>
      </c>
      <c r="H1881" t="s">
        <v>215</v>
      </c>
      <c r="I1881" t="str">
        <f>VLOOKUP(G1881,网银退!C:D,2,FALSE)</f>
        <v>20170721</v>
      </c>
    </row>
    <row r="1882" spans="1:9" ht="14.25">
      <c r="A1882" t="s">
        <v>22661</v>
      </c>
      <c r="B1882" t="s">
        <v>15991</v>
      </c>
      <c r="C1882" t="s">
        <v>6288</v>
      </c>
      <c r="D1882" t="s">
        <v>11968</v>
      </c>
      <c r="E1882" t="s">
        <v>22663</v>
      </c>
      <c r="F1882" s="15">
        <v>8448.11</v>
      </c>
      <c r="G1882" t="str">
        <f t="shared" si="29"/>
        <v>62319000000510986778448.11</v>
      </c>
      <c r="H1882" t="s">
        <v>198</v>
      </c>
      <c r="I1882" t="e">
        <f>VLOOKUP(G1882,网银退!C:D,2,FALSE)</f>
        <v>#N/A</v>
      </c>
    </row>
    <row r="1883" spans="1:9" ht="14.25">
      <c r="A1883" t="s">
        <v>12029</v>
      </c>
      <c r="B1883" t="s">
        <v>6462</v>
      </c>
      <c r="C1883" t="s">
        <v>6288</v>
      </c>
      <c r="D1883" t="s">
        <v>11968</v>
      </c>
      <c r="E1883" t="s">
        <v>5387</v>
      </c>
      <c r="F1883" s="15">
        <v>200</v>
      </c>
      <c r="G1883" t="str">
        <f t="shared" si="29"/>
        <v>62230824009835146200</v>
      </c>
      <c r="H1883" t="s">
        <v>215</v>
      </c>
      <c r="I1883" t="str">
        <f>VLOOKUP(G1883,网银退!C:D,2,FALSE)</f>
        <v>20170713</v>
      </c>
    </row>
    <row r="1884" spans="1:9" ht="14.25">
      <c r="A1884" t="s">
        <v>12025</v>
      </c>
      <c r="B1884" t="s">
        <v>6439</v>
      </c>
      <c r="C1884" t="s">
        <v>6288</v>
      </c>
      <c r="D1884" t="s">
        <v>11968</v>
      </c>
      <c r="E1884" t="s">
        <v>6442</v>
      </c>
      <c r="F1884" s="15">
        <v>1000</v>
      </c>
      <c r="G1884" t="str">
        <f t="shared" si="29"/>
        <v>62122625020032252191000</v>
      </c>
      <c r="H1884" t="s">
        <v>215</v>
      </c>
      <c r="I1884" t="str">
        <f>VLOOKUP(G1884,网银退!C:D,2,FALSE)</f>
        <v>20170721</v>
      </c>
    </row>
    <row r="1885" spans="1:9" ht="14.25">
      <c r="A1885" t="s">
        <v>22668</v>
      </c>
      <c r="B1885" t="s">
        <v>15996</v>
      </c>
      <c r="C1885" t="s">
        <v>6288</v>
      </c>
      <c r="D1885" t="s">
        <v>11968</v>
      </c>
      <c r="E1885" t="s">
        <v>22670</v>
      </c>
      <c r="F1885" s="15">
        <v>451.4</v>
      </c>
      <c r="G1885" t="str">
        <f t="shared" si="29"/>
        <v>6231900000074685138451.4</v>
      </c>
      <c r="H1885" t="s">
        <v>198</v>
      </c>
      <c r="I1885" t="e">
        <f>VLOOKUP(G1885,网银退!C:D,2,FALSE)</f>
        <v>#N/A</v>
      </c>
    </row>
    <row r="1886" spans="1:9" ht="14.25">
      <c r="A1886" t="s">
        <v>22672</v>
      </c>
      <c r="B1886" t="s">
        <v>16000</v>
      </c>
      <c r="C1886" t="s">
        <v>6288</v>
      </c>
      <c r="D1886" t="s">
        <v>11968</v>
      </c>
      <c r="E1886" t="s">
        <v>22670</v>
      </c>
      <c r="F1886" s="15">
        <v>1684.07</v>
      </c>
      <c r="G1886" t="str">
        <f t="shared" si="29"/>
        <v>62319000000746851381684.07</v>
      </c>
      <c r="H1886" t="s">
        <v>198</v>
      </c>
      <c r="I1886" t="e">
        <f>VLOOKUP(G1886,网银退!C:D,2,FALSE)</f>
        <v>#N/A</v>
      </c>
    </row>
    <row r="1887" spans="1:9" ht="14.25">
      <c r="A1887" t="s">
        <v>22675</v>
      </c>
      <c r="B1887" t="s">
        <v>16004</v>
      </c>
      <c r="C1887" t="s">
        <v>6288</v>
      </c>
      <c r="D1887" t="s">
        <v>11968</v>
      </c>
      <c r="E1887" t="s">
        <v>22677</v>
      </c>
      <c r="F1887" s="15">
        <v>4937.25</v>
      </c>
      <c r="G1887" t="str">
        <f t="shared" si="29"/>
        <v>62218873000111425184937.25</v>
      </c>
      <c r="H1887" t="s">
        <v>198</v>
      </c>
      <c r="I1887" t="e">
        <f>VLOOKUP(G1887,网银退!C:D,2,FALSE)</f>
        <v>#N/A</v>
      </c>
    </row>
    <row r="1888" spans="1:9" ht="14.25">
      <c r="A1888" t="s">
        <v>22679</v>
      </c>
      <c r="B1888" t="s">
        <v>16008</v>
      </c>
      <c r="C1888" t="s">
        <v>6288</v>
      </c>
      <c r="D1888" t="s">
        <v>11968</v>
      </c>
      <c r="E1888" t="s">
        <v>22681</v>
      </c>
      <c r="F1888" s="15">
        <v>200</v>
      </c>
      <c r="G1888" t="str">
        <f t="shared" si="29"/>
        <v>6225751180622288200</v>
      </c>
      <c r="H1888" t="s">
        <v>198</v>
      </c>
      <c r="I1888" t="e">
        <f>VLOOKUP(G1888,网银退!C:D,2,FALSE)</f>
        <v>#N/A</v>
      </c>
    </row>
    <row r="1889" spans="1:9" ht="14.25">
      <c r="A1889" t="s">
        <v>22683</v>
      </c>
      <c r="B1889" t="s">
        <v>16012</v>
      </c>
      <c r="C1889" t="s">
        <v>6288</v>
      </c>
      <c r="D1889" t="s">
        <v>11968</v>
      </c>
      <c r="E1889" t="s">
        <v>22681</v>
      </c>
      <c r="F1889" s="15">
        <v>323.92</v>
      </c>
      <c r="G1889" t="str">
        <f t="shared" si="29"/>
        <v>6225751180622288323.92</v>
      </c>
      <c r="H1889" t="s">
        <v>198</v>
      </c>
      <c r="I1889" t="e">
        <f>VLOOKUP(G1889,网银退!C:D,2,FALSE)</f>
        <v>#N/A</v>
      </c>
    </row>
    <row r="1890" spans="1:9" ht="14.25">
      <c r="A1890" t="s">
        <v>22685</v>
      </c>
      <c r="B1890" t="s">
        <v>16014</v>
      </c>
      <c r="C1890" t="s">
        <v>6288</v>
      </c>
      <c r="D1890" t="s">
        <v>11968</v>
      </c>
      <c r="E1890" t="s">
        <v>22687</v>
      </c>
      <c r="F1890" s="15">
        <v>300</v>
      </c>
      <c r="G1890" t="str">
        <f t="shared" si="29"/>
        <v>6210178002017692782300</v>
      </c>
      <c r="H1890" t="s">
        <v>198</v>
      </c>
      <c r="I1890" t="e">
        <f>VLOOKUP(G1890,网银退!C:D,2,FALSE)</f>
        <v>#N/A</v>
      </c>
    </row>
    <row r="1891" spans="1:9" ht="14.25">
      <c r="A1891" t="s">
        <v>22689</v>
      </c>
      <c r="B1891" t="s">
        <v>16018</v>
      </c>
      <c r="C1891" t="s">
        <v>6288</v>
      </c>
      <c r="D1891" t="s">
        <v>11968</v>
      </c>
      <c r="E1891" t="s">
        <v>22691</v>
      </c>
      <c r="F1891" s="15">
        <v>196.5</v>
      </c>
      <c r="G1891" t="str">
        <f t="shared" si="29"/>
        <v>6231900000140911104196.5</v>
      </c>
      <c r="H1891" t="s">
        <v>198</v>
      </c>
      <c r="I1891" t="e">
        <f>VLOOKUP(G1891,网银退!C:D,2,FALSE)</f>
        <v>#N/A</v>
      </c>
    </row>
    <row r="1892" spans="1:9" ht="14.25">
      <c r="A1892" t="s">
        <v>12037</v>
      </c>
      <c r="B1892" t="s">
        <v>6512</v>
      </c>
      <c r="C1892" t="s">
        <v>6288</v>
      </c>
      <c r="D1892" t="s">
        <v>11968</v>
      </c>
      <c r="E1892" t="s">
        <v>6515</v>
      </c>
      <c r="F1892" s="15">
        <v>500</v>
      </c>
      <c r="G1892" t="str">
        <f t="shared" si="29"/>
        <v>6217852700017021377500</v>
      </c>
      <c r="H1892" t="s">
        <v>215</v>
      </c>
      <c r="I1892" t="str">
        <f>VLOOKUP(G1892,网银退!C:D,2,FALSE)</f>
        <v>20170721</v>
      </c>
    </row>
    <row r="1893" spans="1:9" ht="14.25">
      <c r="A1893" t="s">
        <v>22695</v>
      </c>
      <c r="B1893" t="s">
        <v>16024</v>
      </c>
      <c r="C1893" t="s">
        <v>6288</v>
      </c>
      <c r="D1893" t="s">
        <v>11968</v>
      </c>
      <c r="E1893" t="s">
        <v>22697</v>
      </c>
      <c r="F1893" s="15">
        <v>1095.95</v>
      </c>
      <c r="G1893" t="str">
        <f t="shared" si="29"/>
        <v>62319000000045618881095.95</v>
      </c>
      <c r="H1893" t="s">
        <v>198</v>
      </c>
      <c r="I1893" t="e">
        <f>VLOOKUP(G1893,网银退!C:D,2,FALSE)</f>
        <v>#N/A</v>
      </c>
    </row>
    <row r="1894" spans="1:9" ht="14.25">
      <c r="A1894" t="s">
        <v>12027</v>
      </c>
      <c r="B1894" t="s">
        <v>6451</v>
      </c>
      <c r="C1894" t="s">
        <v>6288</v>
      </c>
      <c r="D1894" t="s">
        <v>11968</v>
      </c>
      <c r="E1894" t="s">
        <v>6453</v>
      </c>
      <c r="F1894" s="15">
        <v>2800.31</v>
      </c>
      <c r="G1894" t="str">
        <f t="shared" si="29"/>
        <v>62179970700022969052800.31</v>
      </c>
      <c r="H1894" t="s">
        <v>215</v>
      </c>
      <c r="I1894" t="str">
        <f>VLOOKUP(G1894,网银退!C:D,2,FALSE)</f>
        <v>20170721</v>
      </c>
    </row>
    <row r="1895" spans="1:9" ht="14.25">
      <c r="A1895" t="s">
        <v>22701</v>
      </c>
      <c r="B1895" t="s">
        <v>16030</v>
      </c>
      <c r="C1895" t="s">
        <v>6288</v>
      </c>
      <c r="D1895" t="s">
        <v>11968</v>
      </c>
      <c r="E1895" t="s">
        <v>22703</v>
      </c>
      <c r="F1895" s="15">
        <v>8129.79</v>
      </c>
      <c r="G1895" t="str">
        <f t="shared" si="29"/>
        <v>62284638680021396748129.79</v>
      </c>
      <c r="H1895" t="s">
        <v>198</v>
      </c>
      <c r="I1895" t="e">
        <f>VLOOKUP(G1895,网银退!C:D,2,FALSE)</f>
        <v>#N/A</v>
      </c>
    </row>
    <row r="1896" spans="1:9" ht="14.25">
      <c r="A1896" t="s">
        <v>22705</v>
      </c>
      <c r="B1896" t="s">
        <v>16034</v>
      </c>
      <c r="C1896" t="s">
        <v>6288</v>
      </c>
      <c r="D1896" t="s">
        <v>11968</v>
      </c>
      <c r="E1896" t="s">
        <v>22707</v>
      </c>
      <c r="F1896" s="15">
        <v>188.5</v>
      </c>
      <c r="G1896" t="str">
        <f t="shared" si="29"/>
        <v>4984511132305713188.5</v>
      </c>
      <c r="H1896" t="s">
        <v>198</v>
      </c>
      <c r="I1896" t="e">
        <f>VLOOKUP(G1896,网银退!C:D,2,FALSE)</f>
        <v>#N/A</v>
      </c>
    </row>
    <row r="1897" spans="1:9" ht="14.25">
      <c r="A1897" t="s">
        <v>12032</v>
      </c>
      <c r="B1897" t="s">
        <v>6484</v>
      </c>
      <c r="C1897" t="s">
        <v>6288</v>
      </c>
      <c r="D1897" t="s">
        <v>11968</v>
      </c>
      <c r="E1897" t="s">
        <v>6487</v>
      </c>
      <c r="F1897" s="15">
        <v>303.52999999999997</v>
      </c>
      <c r="G1897" t="str">
        <f t="shared" si="29"/>
        <v>4792299302589272303.53</v>
      </c>
      <c r="H1897" t="s">
        <v>215</v>
      </c>
      <c r="I1897" t="str">
        <f>VLOOKUP(G1897,网银退!C:D,2,FALSE)</f>
        <v>20170721</v>
      </c>
    </row>
    <row r="1898" spans="1:9" ht="14.25">
      <c r="A1898" t="s">
        <v>22711</v>
      </c>
      <c r="B1898" t="s">
        <v>16040</v>
      </c>
      <c r="C1898" t="s">
        <v>6288</v>
      </c>
      <c r="D1898" t="s">
        <v>11968</v>
      </c>
      <c r="E1898" t="s">
        <v>22713</v>
      </c>
      <c r="F1898" s="15">
        <v>4070.82</v>
      </c>
      <c r="G1898" t="str">
        <f t="shared" si="29"/>
        <v>62284839780341066784070.82</v>
      </c>
      <c r="H1898" t="s">
        <v>198</v>
      </c>
      <c r="I1898" t="e">
        <f>VLOOKUP(G1898,网银退!C:D,2,FALSE)</f>
        <v>#N/A</v>
      </c>
    </row>
    <row r="1899" spans="1:9" ht="14.25">
      <c r="A1899" t="s">
        <v>22715</v>
      </c>
      <c r="B1899" t="s">
        <v>16044</v>
      </c>
      <c r="C1899" t="s">
        <v>6288</v>
      </c>
      <c r="D1899" t="s">
        <v>11968</v>
      </c>
      <c r="E1899" t="s">
        <v>22717</v>
      </c>
      <c r="F1899" s="15">
        <v>3323.1</v>
      </c>
      <c r="G1899" t="str">
        <f t="shared" si="29"/>
        <v>62170038800044816243323.1</v>
      </c>
      <c r="H1899" t="s">
        <v>198</v>
      </c>
      <c r="I1899" t="e">
        <f>VLOOKUP(G1899,网银退!C:D,2,FALSE)</f>
        <v>#N/A</v>
      </c>
    </row>
    <row r="1900" spans="1:9" ht="14.25">
      <c r="A1900" t="s">
        <v>22719</v>
      </c>
      <c r="B1900" t="s">
        <v>16048</v>
      </c>
      <c r="C1900" t="s">
        <v>6288</v>
      </c>
      <c r="D1900" t="s">
        <v>11968</v>
      </c>
      <c r="E1900" t="s">
        <v>22721</v>
      </c>
      <c r="F1900" s="15">
        <v>2763.14</v>
      </c>
      <c r="G1900" t="str">
        <f t="shared" si="29"/>
        <v>62319000000565619432763.14</v>
      </c>
      <c r="H1900" t="s">
        <v>198</v>
      </c>
      <c r="I1900" t="e">
        <f>VLOOKUP(G1900,网银退!C:D,2,FALSE)</f>
        <v>#N/A</v>
      </c>
    </row>
    <row r="1901" spans="1:9" ht="14.25">
      <c r="A1901" t="s">
        <v>22723</v>
      </c>
      <c r="B1901" t="s">
        <v>16052</v>
      </c>
      <c r="C1901" t="s">
        <v>6288</v>
      </c>
      <c r="D1901" t="s">
        <v>11968</v>
      </c>
      <c r="E1901" t="s">
        <v>4423</v>
      </c>
      <c r="F1901" s="15">
        <v>4000</v>
      </c>
      <c r="G1901" t="str">
        <f t="shared" si="29"/>
        <v>62128825020003113434000</v>
      </c>
      <c r="H1901" t="s">
        <v>198</v>
      </c>
      <c r="I1901" t="e">
        <f>VLOOKUP(G1901,网银退!C:D,2,FALSE)</f>
        <v>#N/A</v>
      </c>
    </row>
    <row r="1902" spans="1:9" ht="14.25">
      <c r="A1902" t="s">
        <v>22726</v>
      </c>
      <c r="B1902" t="s">
        <v>16055</v>
      </c>
      <c r="C1902" t="s">
        <v>6288</v>
      </c>
      <c r="D1902" t="s">
        <v>11968</v>
      </c>
      <c r="E1902" t="s">
        <v>22728</v>
      </c>
      <c r="F1902" s="15">
        <v>4318.5</v>
      </c>
      <c r="G1902" t="str">
        <f t="shared" si="29"/>
        <v>62146001800131842004318.5</v>
      </c>
      <c r="H1902" t="s">
        <v>198</v>
      </c>
      <c r="I1902" t="e">
        <f>VLOOKUP(G1902,网银退!C:D,2,FALSE)</f>
        <v>#N/A</v>
      </c>
    </row>
    <row r="1903" spans="1:9" ht="14.25">
      <c r="A1903" t="s">
        <v>22730</v>
      </c>
      <c r="B1903" t="s">
        <v>16059</v>
      </c>
      <c r="C1903" t="s">
        <v>6288</v>
      </c>
      <c r="D1903" t="s">
        <v>11968</v>
      </c>
      <c r="E1903" t="s">
        <v>22732</v>
      </c>
      <c r="F1903" s="15">
        <v>748</v>
      </c>
      <c r="G1903" t="str">
        <f t="shared" si="29"/>
        <v>6216702410000152999748</v>
      </c>
      <c r="H1903" t="s">
        <v>198</v>
      </c>
      <c r="I1903" t="e">
        <f>VLOOKUP(G1903,网银退!C:D,2,FALSE)</f>
        <v>#N/A</v>
      </c>
    </row>
    <row r="1904" spans="1:9" ht="14.25">
      <c r="A1904" t="s">
        <v>22734</v>
      </c>
      <c r="B1904" t="s">
        <v>16063</v>
      </c>
      <c r="C1904" t="s">
        <v>6288</v>
      </c>
      <c r="D1904" t="s">
        <v>11968</v>
      </c>
      <c r="E1904" t="s">
        <v>22736</v>
      </c>
      <c r="F1904" s="15">
        <v>8525</v>
      </c>
      <c r="G1904" t="str">
        <f t="shared" si="29"/>
        <v>62284828985281161768525</v>
      </c>
      <c r="H1904" t="s">
        <v>198</v>
      </c>
      <c r="I1904" t="e">
        <f>VLOOKUP(G1904,网银退!C:D,2,FALSE)</f>
        <v>#N/A</v>
      </c>
    </row>
    <row r="1905" spans="1:9" ht="14.25">
      <c r="A1905" t="s">
        <v>22738</v>
      </c>
      <c r="B1905" t="s">
        <v>16067</v>
      </c>
      <c r="C1905" t="s">
        <v>6288</v>
      </c>
      <c r="D1905" t="s">
        <v>11968</v>
      </c>
      <c r="E1905" t="s">
        <v>22740</v>
      </c>
      <c r="F1905" s="15">
        <v>4949.9799999999996</v>
      </c>
      <c r="G1905" t="str">
        <f t="shared" si="29"/>
        <v>62170038600349325724949.98</v>
      </c>
      <c r="H1905" t="s">
        <v>198</v>
      </c>
      <c r="I1905" t="e">
        <f>VLOOKUP(G1905,网银退!C:D,2,FALSE)</f>
        <v>#N/A</v>
      </c>
    </row>
    <row r="1906" spans="1:9" ht="14.25">
      <c r="A1906" t="s">
        <v>22742</v>
      </c>
      <c r="B1906" t="s">
        <v>16071</v>
      </c>
      <c r="C1906" t="s">
        <v>6288</v>
      </c>
      <c r="D1906" t="s">
        <v>11968</v>
      </c>
      <c r="E1906" t="s">
        <v>22744</v>
      </c>
      <c r="F1906" s="15">
        <v>39.700000000000003</v>
      </c>
      <c r="G1906" t="str">
        <f t="shared" si="29"/>
        <v>621460029000087793839.7</v>
      </c>
      <c r="H1906" t="s">
        <v>198</v>
      </c>
      <c r="I1906" t="e">
        <f>VLOOKUP(G1906,网银退!C:D,2,FALSE)</f>
        <v>#N/A</v>
      </c>
    </row>
    <row r="1907" spans="1:9" ht="14.25">
      <c r="A1907" t="s">
        <v>12031</v>
      </c>
      <c r="B1907" t="s">
        <v>6478</v>
      </c>
      <c r="C1907" t="s">
        <v>6288</v>
      </c>
      <c r="D1907" t="s">
        <v>11968</v>
      </c>
      <c r="E1907" t="s">
        <v>6481</v>
      </c>
      <c r="F1907" s="15">
        <v>672.75</v>
      </c>
      <c r="G1907" t="str">
        <f t="shared" si="29"/>
        <v>6217997020006006107672.75</v>
      </c>
      <c r="H1907" t="s">
        <v>215</v>
      </c>
      <c r="I1907" t="str">
        <f>VLOOKUP(G1907,网银退!C:D,2,FALSE)</f>
        <v>20170721</v>
      </c>
    </row>
    <row r="1908" spans="1:9" ht="14.25">
      <c r="A1908" t="s">
        <v>12026</v>
      </c>
      <c r="B1908" t="s">
        <v>6445</v>
      </c>
      <c r="C1908" t="s">
        <v>6288</v>
      </c>
      <c r="D1908" t="s">
        <v>11968</v>
      </c>
      <c r="E1908" t="s">
        <v>6448</v>
      </c>
      <c r="F1908" s="15">
        <v>3000</v>
      </c>
      <c r="G1908" t="str">
        <f t="shared" si="29"/>
        <v>62319000000506668623000</v>
      </c>
      <c r="H1908" t="s">
        <v>215</v>
      </c>
      <c r="I1908" t="str">
        <f>VLOOKUP(G1908,网银退!C:D,2,FALSE)</f>
        <v>20170721</v>
      </c>
    </row>
    <row r="1909" spans="1:9" ht="14.25">
      <c r="A1909" t="s">
        <v>22750</v>
      </c>
      <c r="B1909" t="s">
        <v>16079</v>
      </c>
      <c r="C1909" t="s">
        <v>6288</v>
      </c>
      <c r="D1909" t="s">
        <v>11968</v>
      </c>
      <c r="E1909" t="s">
        <v>22752</v>
      </c>
      <c r="F1909" s="15">
        <v>990</v>
      </c>
      <c r="G1909" t="str">
        <f t="shared" si="29"/>
        <v>6217003860017518091990</v>
      </c>
      <c r="H1909" t="s">
        <v>198</v>
      </c>
      <c r="I1909" t="e">
        <f>VLOOKUP(G1909,网银退!C:D,2,FALSE)</f>
        <v>#N/A</v>
      </c>
    </row>
    <row r="1910" spans="1:9" ht="14.25">
      <c r="A1910" t="s">
        <v>22754</v>
      </c>
      <c r="B1910" t="s">
        <v>16083</v>
      </c>
      <c r="C1910" t="s">
        <v>6288</v>
      </c>
      <c r="D1910" t="s">
        <v>11968</v>
      </c>
      <c r="E1910" t="s">
        <v>22756</v>
      </c>
      <c r="F1910" s="15">
        <v>1500</v>
      </c>
      <c r="G1910" t="str">
        <f t="shared" si="29"/>
        <v>52189905964589341500</v>
      </c>
      <c r="H1910" t="s">
        <v>198</v>
      </c>
      <c r="I1910" t="e">
        <f>VLOOKUP(G1910,网银退!C:D,2,FALSE)</f>
        <v>#N/A</v>
      </c>
    </row>
    <row r="1911" spans="1:9" ht="14.25">
      <c r="A1911" t="s">
        <v>22758</v>
      </c>
      <c r="B1911" t="s">
        <v>16085</v>
      </c>
      <c r="C1911" t="s">
        <v>6288</v>
      </c>
      <c r="D1911" t="s">
        <v>11968</v>
      </c>
      <c r="E1911" t="s">
        <v>22760</v>
      </c>
      <c r="F1911" s="15">
        <v>424.5</v>
      </c>
      <c r="G1911" t="str">
        <f t="shared" si="29"/>
        <v>6227779800001979424.5</v>
      </c>
      <c r="H1911" t="s">
        <v>198</v>
      </c>
      <c r="I1911" t="e">
        <f>VLOOKUP(G1911,网银退!C:D,2,FALSE)</f>
        <v>#N/A</v>
      </c>
    </row>
    <row r="1912" spans="1:9" ht="14.25">
      <c r="A1912" t="s">
        <v>22762</v>
      </c>
      <c r="B1912" t="s">
        <v>16089</v>
      </c>
      <c r="C1912" t="s">
        <v>6288</v>
      </c>
      <c r="D1912" t="s">
        <v>11968</v>
      </c>
      <c r="E1912" t="s">
        <v>22764</v>
      </c>
      <c r="F1912" s="15">
        <v>1900</v>
      </c>
      <c r="G1912" t="str">
        <f t="shared" si="29"/>
        <v>62101780020047418991900</v>
      </c>
      <c r="H1912" t="s">
        <v>198</v>
      </c>
      <c r="I1912" t="e">
        <f>VLOOKUP(G1912,网银退!C:D,2,FALSE)</f>
        <v>#N/A</v>
      </c>
    </row>
    <row r="1913" spans="1:9" ht="14.25">
      <c r="A1913" t="s">
        <v>12034</v>
      </c>
      <c r="B1913" t="s">
        <v>6496</v>
      </c>
      <c r="C1913" t="s">
        <v>6288</v>
      </c>
      <c r="D1913" t="s">
        <v>11968</v>
      </c>
      <c r="E1913" t="s">
        <v>6493</v>
      </c>
      <c r="F1913" s="15">
        <v>3000</v>
      </c>
      <c r="G1913" t="str">
        <f t="shared" si="29"/>
        <v>622308270025331543000</v>
      </c>
      <c r="H1913" t="s">
        <v>215</v>
      </c>
      <c r="I1913" t="str">
        <f>VLOOKUP(G1913,网银退!C:D,2,FALSE)</f>
        <v>20170721</v>
      </c>
    </row>
    <row r="1914" spans="1:9" ht="14.25">
      <c r="A1914" t="s">
        <v>12033</v>
      </c>
      <c r="B1914" t="s">
        <v>6490</v>
      </c>
      <c r="C1914" t="s">
        <v>6288</v>
      </c>
      <c r="D1914" t="s">
        <v>11968</v>
      </c>
      <c r="E1914" t="s">
        <v>6493</v>
      </c>
      <c r="F1914" s="15">
        <v>5000</v>
      </c>
      <c r="G1914" t="str">
        <f t="shared" si="29"/>
        <v>622308270025331545000</v>
      </c>
      <c r="H1914" t="s">
        <v>215</v>
      </c>
      <c r="I1914" t="str">
        <f>VLOOKUP(G1914,网银退!C:D,2,FALSE)</f>
        <v>20170721</v>
      </c>
    </row>
    <row r="1915" spans="1:9" ht="14.25">
      <c r="A1915" t="s">
        <v>22770</v>
      </c>
      <c r="B1915" t="s">
        <v>16096</v>
      </c>
      <c r="C1915" t="s">
        <v>6288</v>
      </c>
      <c r="D1915" t="s">
        <v>11968</v>
      </c>
      <c r="E1915" t="s">
        <v>22772</v>
      </c>
      <c r="F1915" s="15">
        <v>398.34</v>
      </c>
      <c r="G1915" t="str">
        <f t="shared" si="29"/>
        <v>6228483866056421069398.34</v>
      </c>
      <c r="H1915" t="s">
        <v>198</v>
      </c>
      <c r="I1915" t="e">
        <f>VLOOKUP(G1915,网银退!C:D,2,FALSE)</f>
        <v>#N/A</v>
      </c>
    </row>
    <row r="1916" spans="1:9" ht="14.25">
      <c r="A1916" t="s">
        <v>22774</v>
      </c>
      <c r="B1916" t="s">
        <v>16100</v>
      </c>
      <c r="C1916" t="s">
        <v>6288</v>
      </c>
      <c r="D1916" t="s">
        <v>11968</v>
      </c>
      <c r="E1916" t="s">
        <v>22776</v>
      </c>
      <c r="F1916" s="15">
        <v>7962.81</v>
      </c>
      <c r="G1916" t="str">
        <f t="shared" si="29"/>
        <v>62236922123344887962.81</v>
      </c>
      <c r="H1916" t="s">
        <v>198</v>
      </c>
      <c r="I1916" t="e">
        <f>VLOOKUP(G1916,网银退!C:D,2,FALSE)</f>
        <v>#N/A</v>
      </c>
    </row>
    <row r="1917" spans="1:9" ht="14.25">
      <c r="A1917" t="s">
        <v>22778</v>
      </c>
      <c r="B1917" t="s">
        <v>16102</v>
      </c>
      <c r="C1917" t="s">
        <v>6288</v>
      </c>
      <c r="D1917" t="s">
        <v>11968</v>
      </c>
      <c r="E1917" t="s">
        <v>22780</v>
      </c>
      <c r="F1917" s="15">
        <v>3364.62</v>
      </c>
      <c r="G1917" t="str">
        <f t="shared" si="29"/>
        <v>62360614013902005583364.62</v>
      </c>
      <c r="H1917" t="s">
        <v>198</v>
      </c>
      <c r="I1917" t="e">
        <f>VLOOKUP(G1917,网银退!C:D,2,FALSE)</f>
        <v>#N/A</v>
      </c>
    </row>
    <row r="1918" spans="1:9" ht="14.25">
      <c r="A1918" t="s">
        <v>22782</v>
      </c>
      <c r="B1918" t="s">
        <v>16106</v>
      </c>
      <c r="C1918" t="s">
        <v>6288</v>
      </c>
      <c r="D1918" t="s">
        <v>11968</v>
      </c>
      <c r="E1918" t="s">
        <v>22784</v>
      </c>
      <c r="F1918" s="15">
        <v>5200</v>
      </c>
      <c r="G1918" t="str">
        <f t="shared" si="29"/>
        <v>62170038500006324625200</v>
      </c>
      <c r="H1918" t="s">
        <v>198</v>
      </c>
      <c r="I1918" t="e">
        <f>VLOOKUP(G1918,网银退!C:D,2,FALSE)</f>
        <v>#N/A</v>
      </c>
    </row>
    <row r="1919" spans="1:9" ht="14.25">
      <c r="A1919" t="s">
        <v>22786</v>
      </c>
      <c r="B1919" t="s">
        <v>16109</v>
      </c>
      <c r="C1919" t="s">
        <v>6288</v>
      </c>
      <c r="D1919" t="s">
        <v>11968</v>
      </c>
      <c r="E1919" t="s">
        <v>22788</v>
      </c>
      <c r="F1919" s="15">
        <v>9079.17</v>
      </c>
      <c r="G1919" t="str">
        <f t="shared" si="29"/>
        <v>48959203475001909079.17</v>
      </c>
      <c r="H1919" t="s">
        <v>198</v>
      </c>
      <c r="I1919" t="e">
        <f>VLOOKUP(G1919,网银退!C:D,2,FALSE)</f>
        <v>#N/A</v>
      </c>
    </row>
    <row r="1920" spans="1:9" ht="14.25">
      <c r="A1920" t="s">
        <v>22790</v>
      </c>
      <c r="B1920" t="s">
        <v>16113</v>
      </c>
      <c r="C1920" t="s">
        <v>6288</v>
      </c>
      <c r="D1920" t="s">
        <v>11968</v>
      </c>
      <c r="E1920" t="s">
        <v>6475</v>
      </c>
      <c r="F1920" s="15">
        <v>1862.5</v>
      </c>
      <c r="G1920" t="str">
        <f t="shared" si="29"/>
        <v>62289300011158239691862.5</v>
      </c>
      <c r="H1920" t="s">
        <v>198</v>
      </c>
      <c r="I1920" t="e">
        <f>VLOOKUP(G1920,网银退!C:D,2,FALSE)</f>
        <v>#N/A</v>
      </c>
    </row>
    <row r="1921" spans="1:9" ht="14.25">
      <c r="A1921" t="s">
        <v>22793</v>
      </c>
      <c r="B1921" t="s">
        <v>16117</v>
      </c>
      <c r="C1921" t="s">
        <v>6288</v>
      </c>
      <c r="D1921" t="s">
        <v>11968</v>
      </c>
      <c r="E1921" t="s">
        <v>22795</v>
      </c>
      <c r="F1921" s="15">
        <v>1882.8</v>
      </c>
      <c r="G1921" t="str">
        <f t="shared" si="29"/>
        <v>62216829153307371882.8</v>
      </c>
      <c r="H1921" t="s">
        <v>198</v>
      </c>
    </row>
    <row r="1922" spans="1:9" ht="14.25">
      <c r="A1922" t="s">
        <v>22797</v>
      </c>
      <c r="B1922" t="s">
        <v>16121</v>
      </c>
      <c r="C1922" t="s">
        <v>6288</v>
      </c>
      <c r="D1922" t="s">
        <v>11968</v>
      </c>
      <c r="E1922" t="s">
        <v>22799</v>
      </c>
      <c r="F1922" s="15">
        <v>56</v>
      </c>
      <c r="G1922" t="str">
        <f t="shared" si="29"/>
        <v>623190000008692163856</v>
      </c>
      <c r="H1922" t="s">
        <v>198</v>
      </c>
      <c r="I1922" t="e">
        <f>VLOOKUP(G1922,网银退!C:D,2,FALSE)</f>
        <v>#N/A</v>
      </c>
    </row>
    <row r="1923" spans="1:9" ht="14.25">
      <c r="A1923" t="s">
        <v>22801</v>
      </c>
      <c r="B1923" t="s">
        <v>16125</v>
      </c>
      <c r="C1923" t="s">
        <v>6288</v>
      </c>
      <c r="D1923" t="s">
        <v>11968</v>
      </c>
      <c r="E1923" t="s">
        <v>22803</v>
      </c>
      <c r="F1923" s="15">
        <v>2500</v>
      </c>
      <c r="G1923" t="str">
        <f t="shared" ref="G1923:G1986" si="30">E1923&amp;F1923</f>
        <v>43922683269161872500</v>
      </c>
      <c r="H1923" t="s">
        <v>198</v>
      </c>
      <c r="I1923" t="e">
        <f>VLOOKUP(G1923,网银退!C:D,2,FALSE)</f>
        <v>#N/A</v>
      </c>
    </row>
    <row r="1924" spans="1:9" ht="14.25">
      <c r="A1924" t="s">
        <v>22805</v>
      </c>
      <c r="B1924" t="s">
        <v>16129</v>
      </c>
      <c r="C1924" t="s">
        <v>6288</v>
      </c>
      <c r="D1924" t="s">
        <v>11968</v>
      </c>
      <c r="E1924" t="s">
        <v>22807</v>
      </c>
      <c r="F1924" s="15">
        <v>1711</v>
      </c>
      <c r="G1924" t="str">
        <f t="shared" si="30"/>
        <v>62170040200008701601711</v>
      </c>
      <c r="H1924" t="s">
        <v>198</v>
      </c>
      <c r="I1924" t="e">
        <f>VLOOKUP(G1924,网银退!C:D,2,FALSE)</f>
        <v>#N/A</v>
      </c>
    </row>
    <row r="1925" spans="1:9" ht="14.25">
      <c r="A1925" t="s">
        <v>22814</v>
      </c>
      <c r="B1925" t="s">
        <v>16136</v>
      </c>
      <c r="C1925" t="s">
        <v>6288</v>
      </c>
      <c r="D1925" t="s">
        <v>11968</v>
      </c>
      <c r="E1925" t="s">
        <v>22816</v>
      </c>
      <c r="F1925" s="15">
        <v>55</v>
      </c>
      <c r="G1925" t="str">
        <f t="shared" si="30"/>
        <v>621483874159155855</v>
      </c>
      <c r="H1925" t="s">
        <v>198</v>
      </c>
      <c r="I1925" t="e">
        <f>VLOOKUP(G1925,网银退!C:D,2,FALSE)</f>
        <v>#N/A</v>
      </c>
    </row>
    <row r="1926" spans="1:9" ht="14.25">
      <c r="A1926" t="s">
        <v>22818</v>
      </c>
      <c r="B1926" t="s">
        <v>16140</v>
      </c>
      <c r="C1926" t="s">
        <v>6288</v>
      </c>
      <c r="D1926" t="s">
        <v>11968</v>
      </c>
      <c r="E1926" t="s">
        <v>22389</v>
      </c>
      <c r="F1926" s="15">
        <v>821.5</v>
      </c>
      <c r="G1926" t="str">
        <f t="shared" si="30"/>
        <v>6227007171540155251821.5</v>
      </c>
      <c r="H1926" t="s">
        <v>198</v>
      </c>
      <c r="I1926" t="e">
        <f>VLOOKUP(G1926,网银退!C:D,2,FALSE)</f>
        <v>#N/A</v>
      </c>
    </row>
    <row r="1927" spans="1:9" ht="14.25">
      <c r="A1927" t="s">
        <v>22821</v>
      </c>
      <c r="B1927" t="s">
        <v>16144</v>
      </c>
      <c r="C1927" t="s">
        <v>6288</v>
      </c>
      <c r="D1927" t="s">
        <v>11968</v>
      </c>
      <c r="E1927" t="s">
        <v>22823</v>
      </c>
      <c r="F1927" s="15">
        <v>177</v>
      </c>
      <c r="G1927" t="str">
        <f t="shared" si="30"/>
        <v>6236683930000482402177</v>
      </c>
      <c r="H1927" t="s">
        <v>198</v>
      </c>
      <c r="I1927" t="e">
        <f>VLOOKUP(G1927,网银退!C:D,2,FALSE)</f>
        <v>#N/A</v>
      </c>
    </row>
    <row r="1928" spans="1:9" ht="14.25">
      <c r="A1928" t="s">
        <v>22825</v>
      </c>
      <c r="B1928" t="s">
        <v>16148</v>
      </c>
      <c r="C1928" t="s">
        <v>6288</v>
      </c>
      <c r="D1928" t="s">
        <v>11968</v>
      </c>
      <c r="E1928" t="s">
        <v>22827</v>
      </c>
      <c r="F1928" s="15">
        <v>57.72</v>
      </c>
      <c r="G1928" t="str">
        <f t="shared" si="30"/>
        <v>628288003680919357.72</v>
      </c>
      <c r="H1928" t="s">
        <v>198</v>
      </c>
      <c r="I1928" t="e">
        <f>VLOOKUP(G1928,网银退!C:D,2,FALSE)</f>
        <v>#N/A</v>
      </c>
    </row>
    <row r="1929" spans="1:9" ht="14.25">
      <c r="A1929" t="s">
        <v>22829</v>
      </c>
      <c r="B1929" t="s">
        <v>16152</v>
      </c>
      <c r="C1929" t="s">
        <v>6288</v>
      </c>
      <c r="D1929" t="s">
        <v>11968</v>
      </c>
      <c r="E1929" t="s">
        <v>22827</v>
      </c>
      <c r="F1929" s="15">
        <v>10</v>
      </c>
      <c r="G1929" t="str">
        <f t="shared" si="30"/>
        <v>628288003680919310</v>
      </c>
      <c r="H1929" t="s">
        <v>198</v>
      </c>
      <c r="I1929" t="e">
        <f>VLOOKUP(G1929,网银退!C:D,2,FALSE)</f>
        <v>#N/A</v>
      </c>
    </row>
    <row r="1930" spans="1:9" ht="14.25">
      <c r="A1930" t="s">
        <v>22832</v>
      </c>
      <c r="B1930" t="s">
        <v>16156</v>
      </c>
      <c r="C1930" t="s">
        <v>6288</v>
      </c>
      <c r="D1930" t="s">
        <v>11968</v>
      </c>
      <c r="E1930" t="s">
        <v>13710</v>
      </c>
      <c r="F1930" s="15">
        <v>5004.5</v>
      </c>
      <c r="G1930" t="str">
        <f t="shared" si="30"/>
        <v>62284808686081570795004.5</v>
      </c>
      <c r="H1930" t="s">
        <v>198</v>
      </c>
      <c r="I1930" t="e">
        <f>VLOOKUP(G1930,网银退!C:D,2,FALSE)</f>
        <v>#N/A</v>
      </c>
    </row>
    <row r="1931" spans="1:9" ht="14.25">
      <c r="A1931" t="s">
        <v>22835</v>
      </c>
      <c r="B1931" t="s">
        <v>16159</v>
      </c>
      <c r="C1931" t="s">
        <v>6288</v>
      </c>
      <c r="D1931" t="s">
        <v>11968</v>
      </c>
      <c r="E1931" t="s">
        <v>22837</v>
      </c>
      <c r="F1931" s="15">
        <v>7044.5</v>
      </c>
      <c r="G1931" t="str">
        <f t="shared" si="30"/>
        <v>62284833010089873147044.5</v>
      </c>
      <c r="H1931" t="s">
        <v>198</v>
      </c>
      <c r="I1931" t="e">
        <f>VLOOKUP(G1931,网银退!C:D,2,FALSE)</f>
        <v>#N/A</v>
      </c>
    </row>
    <row r="1932" spans="1:9" ht="14.25">
      <c r="A1932" t="s">
        <v>22839</v>
      </c>
      <c r="B1932" t="s">
        <v>16163</v>
      </c>
      <c r="C1932" t="s">
        <v>6288</v>
      </c>
      <c r="D1932" t="s">
        <v>11968</v>
      </c>
      <c r="E1932" t="s">
        <v>22841</v>
      </c>
      <c r="F1932" s="15">
        <v>433.4</v>
      </c>
      <c r="G1932" t="str">
        <f t="shared" si="30"/>
        <v>6217253100010882344433.4</v>
      </c>
      <c r="H1932" t="s">
        <v>198</v>
      </c>
      <c r="I1932" t="e">
        <f>VLOOKUP(G1932,网银退!C:D,2,FALSE)</f>
        <v>#N/A</v>
      </c>
    </row>
    <row r="1933" spans="1:9" ht="14.25">
      <c r="A1933" t="s">
        <v>12036</v>
      </c>
      <c r="B1933" t="s">
        <v>6506</v>
      </c>
      <c r="C1933" t="s">
        <v>6288</v>
      </c>
      <c r="D1933" t="s">
        <v>11968</v>
      </c>
      <c r="E1933" t="s">
        <v>6509</v>
      </c>
      <c r="F1933" s="15">
        <v>1447</v>
      </c>
      <c r="G1933" t="str">
        <f t="shared" si="30"/>
        <v>62259700524856461447</v>
      </c>
      <c r="H1933" t="s">
        <v>215</v>
      </c>
      <c r="I1933" t="str">
        <f>VLOOKUP(G1933,网银退!C:D,2,FALSE)</f>
        <v>20170721</v>
      </c>
    </row>
    <row r="1934" spans="1:9" ht="14.25">
      <c r="A1934" t="s">
        <v>12035</v>
      </c>
      <c r="B1934" t="s">
        <v>6500</v>
      </c>
      <c r="C1934" t="s">
        <v>6288</v>
      </c>
      <c r="D1934" t="s">
        <v>11968</v>
      </c>
      <c r="E1934" t="s">
        <v>6503</v>
      </c>
      <c r="F1934" s="15">
        <v>561.9</v>
      </c>
      <c r="G1934" t="str">
        <f t="shared" si="30"/>
        <v>6223691368843821561.9</v>
      </c>
      <c r="H1934" t="s">
        <v>215</v>
      </c>
      <c r="I1934" t="str">
        <f>VLOOKUP(G1934,网银退!C:D,2,FALSE)</f>
        <v>20170721</v>
      </c>
    </row>
    <row r="1935" spans="1:9" ht="14.25">
      <c r="A1935" t="s">
        <v>22847</v>
      </c>
      <c r="B1935" t="s">
        <v>16171</v>
      </c>
      <c r="C1935" t="s">
        <v>6288</v>
      </c>
      <c r="D1935" t="s">
        <v>11968</v>
      </c>
      <c r="E1935" t="s">
        <v>22849</v>
      </c>
      <c r="F1935" s="15">
        <v>203.85</v>
      </c>
      <c r="G1935" t="str">
        <f t="shared" si="30"/>
        <v>6214833880496479203.85</v>
      </c>
      <c r="H1935" t="s">
        <v>198</v>
      </c>
      <c r="I1935" t="e">
        <f>VLOOKUP(G1935,网银退!C:D,2,FALSE)</f>
        <v>#N/A</v>
      </c>
    </row>
    <row r="1936" spans="1:9" ht="14.25">
      <c r="A1936" t="s">
        <v>22851</v>
      </c>
      <c r="B1936" t="s">
        <v>16175</v>
      </c>
      <c r="C1936" t="s">
        <v>6288</v>
      </c>
      <c r="D1936" t="s">
        <v>11968</v>
      </c>
      <c r="E1936" t="s">
        <v>22853</v>
      </c>
      <c r="F1936" s="15">
        <v>201.5</v>
      </c>
      <c r="G1936" t="str">
        <f t="shared" si="30"/>
        <v>6223691264514005201.5</v>
      </c>
      <c r="H1936" t="s">
        <v>198</v>
      </c>
      <c r="I1936" t="e">
        <f>VLOOKUP(G1936,网银退!C:D,2,FALSE)</f>
        <v>#N/A</v>
      </c>
    </row>
    <row r="1937" spans="1:9" ht="14.25">
      <c r="A1937" t="s">
        <v>22855</v>
      </c>
      <c r="B1937" t="s">
        <v>16179</v>
      </c>
      <c r="C1937" t="s">
        <v>6288</v>
      </c>
      <c r="D1937" t="s">
        <v>11968</v>
      </c>
      <c r="E1937" t="s">
        <v>22857</v>
      </c>
      <c r="F1937" s="15">
        <v>400</v>
      </c>
      <c r="G1937" t="str">
        <f t="shared" si="30"/>
        <v>6228483868434796378400</v>
      </c>
      <c r="H1937" t="s">
        <v>198</v>
      </c>
      <c r="I1937" t="e">
        <f>VLOOKUP(G1937,网银退!C:D,2,FALSE)</f>
        <v>#N/A</v>
      </c>
    </row>
    <row r="1938" spans="1:9" ht="14.25">
      <c r="A1938" t="s">
        <v>22859</v>
      </c>
      <c r="B1938" t="s">
        <v>16183</v>
      </c>
      <c r="C1938" t="s">
        <v>6288</v>
      </c>
      <c r="D1938" t="s">
        <v>11968</v>
      </c>
      <c r="E1938" t="s">
        <v>22861</v>
      </c>
      <c r="F1938" s="15">
        <v>88</v>
      </c>
      <c r="G1938" t="str">
        <f t="shared" si="30"/>
        <v>622168209593290688</v>
      </c>
      <c r="H1938" t="s">
        <v>198</v>
      </c>
      <c r="I1938" t="e">
        <f>VLOOKUP(G1938,网银退!C:D,2,FALSE)</f>
        <v>#N/A</v>
      </c>
    </row>
    <row r="1939" spans="1:9" ht="14.25">
      <c r="A1939" t="s">
        <v>22863</v>
      </c>
      <c r="B1939" t="s">
        <v>16187</v>
      </c>
      <c r="C1939" t="s">
        <v>6288</v>
      </c>
      <c r="D1939" t="s">
        <v>11968</v>
      </c>
      <c r="E1939" t="s">
        <v>22865</v>
      </c>
      <c r="F1939" s="15">
        <v>789</v>
      </c>
      <c r="G1939" t="str">
        <f t="shared" si="30"/>
        <v>6217997300028295668789</v>
      </c>
      <c r="H1939" t="s">
        <v>198</v>
      </c>
      <c r="I1939" t="e">
        <f>VLOOKUP(G1939,网银退!C:D,2,FALSE)</f>
        <v>#N/A</v>
      </c>
    </row>
    <row r="1940" spans="1:9" ht="14.25">
      <c r="A1940" t="s">
        <v>22867</v>
      </c>
      <c r="B1940" t="s">
        <v>16191</v>
      </c>
      <c r="C1940" t="s">
        <v>6288</v>
      </c>
      <c r="D1940" t="s">
        <v>11968</v>
      </c>
      <c r="E1940" t="s">
        <v>22869</v>
      </c>
      <c r="F1940" s="15">
        <v>1269</v>
      </c>
      <c r="G1940" t="str">
        <f t="shared" si="30"/>
        <v>62319000000691120071269</v>
      </c>
      <c r="H1940" t="s">
        <v>198</v>
      </c>
      <c r="I1940" t="e">
        <f>VLOOKUP(G1940,网银退!C:D,2,FALSE)</f>
        <v>#N/A</v>
      </c>
    </row>
    <row r="1941" spans="1:9" ht="14.25">
      <c r="A1941" t="s">
        <v>22871</v>
      </c>
      <c r="B1941" t="s">
        <v>16195</v>
      </c>
      <c r="C1941" t="s">
        <v>6288</v>
      </c>
      <c r="D1941" t="s">
        <v>11968</v>
      </c>
      <c r="E1941" t="s">
        <v>22873</v>
      </c>
      <c r="F1941" s="15">
        <v>496.5</v>
      </c>
      <c r="G1941" t="str">
        <f t="shared" si="30"/>
        <v>6212262509000368819496.5</v>
      </c>
      <c r="H1941" t="s">
        <v>198</v>
      </c>
      <c r="I1941" t="e">
        <f>VLOOKUP(G1941,网银退!C:D,2,FALSE)</f>
        <v>#N/A</v>
      </c>
    </row>
    <row r="1942" spans="1:9" ht="14.25">
      <c r="A1942" t="s">
        <v>22875</v>
      </c>
      <c r="B1942" t="s">
        <v>16199</v>
      </c>
      <c r="C1942" t="s">
        <v>6288</v>
      </c>
      <c r="D1942" t="s">
        <v>11968</v>
      </c>
      <c r="E1942" t="s">
        <v>22861</v>
      </c>
      <c r="F1942" s="15">
        <v>212</v>
      </c>
      <c r="G1942" t="str">
        <f t="shared" si="30"/>
        <v>6221682095932906212</v>
      </c>
      <c r="H1942" t="s">
        <v>198</v>
      </c>
      <c r="I1942" t="e">
        <f>VLOOKUP(G1942,网银退!C:D,2,FALSE)</f>
        <v>#N/A</v>
      </c>
    </row>
    <row r="1943" spans="1:9" ht="14.25">
      <c r="A1943" t="s">
        <v>12040</v>
      </c>
      <c r="B1943" t="s">
        <v>6527</v>
      </c>
      <c r="C1943" t="s">
        <v>6288</v>
      </c>
      <c r="D1943" t="s">
        <v>11968</v>
      </c>
      <c r="E1943" t="s">
        <v>6217</v>
      </c>
      <c r="F1943" s="15">
        <v>1000</v>
      </c>
      <c r="G1943" t="str">
        <f t="shared" si="30"/>
        <v>62281000339117111000</v>
      </c>
      <c r="H1943" t="s">
        <v>215</v>
      </c>
      <c r="I1943" t="str">
        <f>VLOOKUP(G1943,网银退!C:D,2,FALSE)</f>
        <v>20170720</v>
      </c>
    </row>
    <row r="1944" spans="1:9" ht="14.25">
      <c r="A1944" t="s">
        <v>12038</v>
      </c>
      <c r="B1944" t="s">
        <v>6518</v>
      </c>
      <c r="C1944" t="s">
        <v>6288</v>
      </c>
      <c r="D1944" t="s">
        <v>11968</v>
      </c>
      <c r="E1944" t="s">
        <v>6521</v>
      </c>
      <c r="F1944" s="15">
        <v>106.72</v>
      </c>
      <c r="G1944" t="str">
        <f t="shared" si="30"/>
        <v>6214600180006803394106.72</v>
      </c>
      <c r="H1944" t="s">
        <v>215</v>
      </c>
      <c r="I1944" t="str">
        <f>VLOOKUP(G1944,网银退!C:D,2,FALSE)</f>
        <v>20170721</v>
      </c>
    </row>
    <row r="1945" spans="1:9" ht="14.25">
      <c r="A1945" t="s">
        <v>22882</v>
      </c>
      <c r="B1945" t="s">
        <v>16204</v>
      </c>
      <c r="C1945" t="s">
        <v>6288</v>
      </c>
      <c r="D1945" t="s">
        <v>11968</v>
      </c>
      <c r="E1945" t="s">
        <v>6521</v>
      </c>
      <c r="F1945" s="15">
        <v>1117.58</v>
      </c>
      <c r="G1945" t="str">
        <f t="shared" si="30"/>
        <v>62146001800068033941117.58</v>
      </c>
      <c r="H1945" t="s">
        <v>198</v>
      </c>
      <c r="I1945" t="e">
        <f>VLOOKUP(G1945,网银退!C:D,2,FALSE)</f>
        <v>#N/A</v>
      </c>
    </row>
    <row r="1946" spans="1:9" ht="14.25">
      <c r="A1946" t="s">
        <v>22885</v>
      </c>
      <c r="B1946" t="s">
        <v>16208</v>
      </c>
      <c r="C1946" t="s">
        <v>6288</v>
      </c>
      <c r="D1946" t="s">
        <v>11968</v>
      </c>
      <c r="E1946" t="s">
        <v>22887</v>
      </c>
      <c r="F1946" s="15">
        <v>400</v>
      </c>
      <c r="G1946" t="str">
        <f t="shared" si="30"/>
        <v>6228930001151388737400</v>
      </c>
      <c r="H1946" t="s">
        <v>198</v>
      </c>
      <c r="I1946" t="e">
        <f>VLOOKUP(G1946,网银退!C:D,2,FALSE)</f>
        <v>#N/A</v>
      </c>
    </row>
    <row r="1947" spans="1:9" ht="14.25">
      <c r="A1947" t="s">
        <v>12132</v>
      </c>
      <c r="B1947" t="s">
        <v>12131</v>
      </c>
      <c r="C1947" t="s">
        <v>6288</v>
      </c>
      <c r="D1947" t="s">
        <v>11968</v>
      </c>
      <c r="E1947" t="s">
        <v>12135</v>
      </c>
      <c r="F1947" s="15">
        <v>796.5</v>
      </c>
      <c r="G1947" t="str">
        <f t="shared" si="30"/>
        <v>6217003860009301506796.5</v>
      </c>
      <c r="H1947" t="s">
        <v>215</v>
      </c>
      <c r="I1947" t="str">
        <f>VLOOKUP(G1947,网银退!C:D,2,FALSE)</f>
        <v>20170724</v>
      </c>
    </row>
    <row r="1948" spans="1:9" ht="14.25">
      <c r="A1948" t="s">
        <v>22891</v>
      </c>
      <c r="B1948" t="s">
        <v>16214</v>
      </c>
      <c r="C1948" t="s">
        <v>6288</v>
      </c>
      <c r="D1948" t="s">
        <v>11968</v>
      </c>
      <c r="E1948" t="s">
        <v>22893</v>
      </c>
      <c r="F1948" s="15">
        <v>397.43</v>
      </c>
      <c r="G1948" t="str">
        <f t="shared" si="30"/>
        <v>6217987300001130215397.43</v>
      </c>
      <c r="H1948" t="s">
        <v>198</v>
      </c>
      <c r="I1948" t="e">
        <f>VLOOKUP(G1948,网银退!C:D,2,FALSE)</f>
        <v>#N/A</v>
      </c>
    </row>
    <row r="1949" spans="1:9" ht="14.25">
      <c r="A1949" t="s">
        <v>22895</v>
      </c>
      <c r="B1949" t="s">
        <v>16218</v>
      </c>
      <c r="C1949" t="s">
        <v>6288</v>
      </c>
      <c r="D1949" t="s">
        <v>11968</v>
      </c>
      <c r="E1949" t="s">
        <v>22897</v>
      </c>
      <c r="F1949" s="15">
        <v>821.5</v>
      </c>
      <c r="G1949" t="str">
        <f t="shared" si="30"/>
        <v>6223691279050656821.5</v>
      </c>
      <c r="H1949" t="s">
        <v>198</v>
      </c>
      <c r="I1949" t="e">
        <f>VLOOKUP(G1949,网银退!C:D,2,FALSE)</f>
        <v>#N/A</v>
      </c>
    </row>
    <row r="1950" spans="1:9" ht="14.25">
      <c r="A1950" t="s">
        <v>22899</v>
      </c>
      <c r="B1950" t="s">
        <v>16222</v>
      </c>
      <c r="C1950" t="s">
        <v>6288</v>
      </c>
      <c r="D1950" t="s">
        <v>11968</v>
      </c>
      <c r="E1950" t="s">
        <v>22901</v>
      </c>
      <c r="F1950" s="15">
        <v>219</v>
      </c>
      <c r="G1950" t="str">
        <f t="shared" si="30"/>
        <v>6217003920001037431219</v>
      </c>
      <c r="H1950" t="s">
        <v>198</v>
      </c>
      <c r="I1950" t="e">
        <f>VLOOKUP(G1950,网银退!C:D,2,FALSE)</f>
        <v>#N/A</v>
      </c>
    </row>
    <row r="1951" spans="1:9" ht="14.25">
      <c r="A1951" t="s">
        <v>12250</v>
      </c>
      <c r="B1951" t="s">
        <v>12249</v>
      </c>
      <c r="C1951" t="s">
        <v>6288</v>
      </c>
      <c r="D1951" t="s">
        <v>11968</v>
      </c>
      <c r="E1951" t="s">
        <v>6014</v>
      </c>
      <c r="F1951" s="15">
        <v>5000</v>
      </c>
      <c r="G1951" t="str">
        <f t="shared" si="30"/>
        <v>622308240177215025000</v>
      </c>
      <c r="H1951" t="s">
        <v>215</v>
      </c>
      <c r="I1951" t="str">
        <f>VLOOKUP(G1951,网银退!C:D,2,FALSE)</f>
        <v>20170719</v>
      </c>
    </row>
    <row r="1952" spans="1:9" ht="14.25">
      <c r="A1952" t="s">
        <v>22905</v>
      </c>
      <c r="B1952" t="s">
        <v>16227</v>
      </c>
      <c r="C1952" t="s">
        <v>6288</v>
      </c>
      <c r="D1952" t="s">
        <v>11968</v>
      </c>
      <c r="E1952" t="s">
        <v>22907</v>
      </c>
      <c r="F1952" s="15">
        <v>1909.41</v>
      </c>
      <c r="G1952" t="str">
        <f t="shared" si="30"/>
        <v>62170071700009932021909.41</v>
      </c>
      <c r="H1952" t="s">
        <v>198</v>
      </c>
      <c r="I1952" t="e">
        <f>VLOOKUP(G1952,网银退!C:D,2,FALSE)</f>
        <v>#N/A</v>
      </c>
    </row>
    <row r="1953" spans="1:9" ht="14.25">
      <c r="A1953" t="s">
        <v>22909</v>
      </c>
      <c r="B1953" t="s">
        <v>16230</v>
      </c>
      <c r="C1953" t="s">
        <v>6288</v>
      </c>
      <c r="D1953" t="s">
        <v>11968</v>
      </c>
      <c r="E1953" t="s">
        <v>22911</v>
      </c>
      <c r="F1953" s="15">
        <v>101</v>
      </c>
      <c r="G1953" t="str">
        <f t="shared" si="30"/>
        <v>6214830158868082101</v>
      </c>
      <c r="H1953" t="s">
        <v>198</v>
      </c>
      <c r="I1953" t="e">
        <f>VLOOKUP(G1953,网银退!C:D,2,FALSE)</f>
        <v>#N/A</v>
      </c>
    </row>
    <row r="1954" spans="1:9" ht="14.25">
      <c r="A1954" t="s">
        <v>12099</v>
      </c>
      <c r="B1954" t="s">
        <v>12098</v>
      </c>
      <c r="C1954" t="s">
        <v>6288</v>
      </c>
      <c r="D1954" t="s">
        <v>11968</v>
      </c>
      <c r="E1954" t="s">
        <v>12102</v>
      </c>
      <c r="F1954" s="15">
        <v>1000</v>
      </c>
      <c r="G1954" t="str">
        <f t="shared" si="30"/>
        <v>46375800081333361000</v>
      </c>
      <c r="H1954" t="s">
        <v>215</v>
      </c>
      <c r="I1954" t="str">
        <f>VLOOKUP(G1954,网银退!C:D,2,FALSE)</f>
        <v>20170724</v>
      </c>
    </row>
    <row r="1955" spans="1:9" ht="14.25">
      <c r="A1955" t="s">
        <v>22915</v>
      </c>
      <c r="B1955" t="s">
        <v>16237</v>
      </c>
      <c r="C1955" t="s">
        <v>6288</v>
      </c>
      <c r="D1955" t="s">
        <v>11968</v>
      </c>
      <c r="E1955" t="s">
        <v>22917</v>
      </c>
      <c r="F1955" s="15">
        <v>120</v>
      </c>
      <c r="G1955" t="str">
        <f t="shared" si="30"/>
        <v>6222620590005490325120</v>
      </c>
      <c r="H1955" t="s">
        <v>198</v>
      </c>
      <c r="I1955" t="e">
        <f>VLOOKUP(G1955,网银退!C:D,2,FALSE)</f>
        <v>#N/A</v>
      </c>
    </row>
    <row r="1956" spans="1:9" ht="14.25">
      <c r="A1956" t="s">
        <v>12106</v>
      </c>
      <c r="B1956" t="s">
        <v>12105</v>
      </c>
      <c r="C1956" t="s">
        <v>6288</v>
      </c>
      <c r="D1956" t="s">
        <v>11968</v>
      </c>
      <c r="E1956" t="s">
        <v>12102</v>
      </c>
      <c r="F1956" s="15">
        <v>735.4</v>
      </c>
      <c r="G1956" t="str">
        <f t="shared" si="30"/>
        <v>4637580008133336735.4</v>
      </c>
      <c r="H1956" t="s">
        <v>215</v>
      </c>
      <c r="I1956" t="str">
        <f>VLOOKUP(G1956,网银退!C:D,2,FALSE)</f>
        <v>20170724</v>
      </c>
    </row>
    <row r="1957" spans="1:9" ht="14.25">
      <c r="A1957" t="s">
        <v>22921</v>
      </c>
      <c r="B1957" t="s">
        <v>16243</v>
      </c>
      <c r="C1957" t="s">
        <v>6288</v>
      </c>
      <c r="D1957" t="s">
        <v>11968</v>
      </c>
      <c r="E1957" t="s">
        <v>22923</v>
      </c>
      <c r="F1957" s="15">
        <v>44.5</v>
      </c>
      <c r="G1957" t="str">
        <f t="shared" si="30"/>
        <v>622369089653192444.5</v>
      </c>
      <c r="H1957" t="s">
        <v>198</v>
      </c>
      <c r="I1957" t="e">
        <f>VLOOKUP(G1957,网银退!C:D,2,FALSE)</f>
        <v>#N/A</v>
      </c>
    </row>
    <row r="1958" spans="1:9" ht="14.25">
      <c r="A1958" t="s">
        <v>22925</v>
      </c>
      <c r="B1958" t="s">
        <v>16247</v>
      </c>
      <c r="C1958" t="s">
        <v>6288</v>
      </c>
      <c r="D1958" t="s">
        <v>11968</v>
      </c>
      <c r="E1958" t="s">
        <v>22927</v>
      </c>
      <c r="F1958" s="15">
        <v>1000</v>
      </c>
      <c r="G1958" t="str">
        <f t="shared" si="30"/>
        <v>62284833085664769781000</v>
      </c>
      <c r="H1958" t="s">
        <v>198</v>
      </c>
      <c r="I1958" t="e">
        <f>VLOOKUP(G1958,网银退!C:D,2,FALSE)</f>
        <v>#N/A</v>
      </c>
    </row>
    <row r="1959" spans="1:9" ht="14.25">
      <c r="A1959" t="s">
        <v>22929</v>
      </c>
      <c r="B1959" t="s">
        <v>16251</v>
      </c>
      <c r="C1959" t="s">
        <v>6288</v>
      </c>
      <c r="D1959" t="s">
        <v>11968</v>
      </c>
      <c r="E1959" t="s">
        <v>9526</v>
      </c>
      <c r="F1959" s="15">
        <v>48</v>
      </c>
      <c r="G1959" t="str">
        <f t="shared" si="30"/>
        <v>621700386003296837048</v>
      </c>
      <c r="H1959" t="s">
        <v>198</v>
      </c>
      <c r="I1959" t="e">
        <f>VLOOKUP(G1959,网银退!C:D,2,FALSE)</f>
        <v>#N/A</v>
      </c>
    </row>
    <row r="1960" spans="1:9" ht="14.25">
      <c r="A1960" t="s">
        <v>12139</v>
      </c>
      <c r="B1960" t="s">
        <v>12138</v>
      </c>
      <c r="C1960" t="s">
        <v>6288</v>
      </c>
      <c r="D1960" t="s">
        <v>11968</v>
      </c>
      <c r="E1960" t="s">
        <v>12142</v>
      </c>
      <c r="F1960" s="15">
        <v>8000</v>
      </c>
      <c r="G1960" t="str">
        <f t="shared" si="30"/>
        <v>62179967500010181758000</v>
      </c>
      <c r="H1960" t="s">
        <v>215</v>
      </c>
      <c r="I1960" t="str">
        <f>VLOOKUP(G1960,网银退!C:D,2,FALSE)</f>
        <v>20170724</v>
      </c>
    </row>
    <row r="1961" spans="1:9" ht="14.25">
      <c r="A1961" t="s">
        <v>22934</v>
      </c>
      <c r="B1961" t="s">
        <v>16257</v>
      </c>
      <c r="C1961" t="s">
        <v>6288</v>
      </c>
      <c r="D1961" t="s">
        <v>11968</v>
      </c>
      <c r="E1961" t="s">
        <v>22936</v>
      </c>
      <c r="F1961" s="15">
        <v>181</v>
      </c>
      <c r="G1961" t="str">
        <f t="shared" si="30"/>
        <v>6217586400000550713181</v>
      </c>
      <c r="H1961" t="s">
        <v>198</v>
      </c>
      <c r="I1961" t="e">
        <f>VLOOKUP(G1961,网银退!C:D,2,FALSE)</f>
        <v>#N/A</v>
      </c>
    </row>
    <row r="1962" spans="1:9" ht="14.25">
      <c r="A1962" t="s">
        <v>22938</v>
      </c>
      <c r="B1962" t="s">
        <v>16261</v>
      </c>
      <c r="C1962" t="s">
        <v>6288</v>
      </c>
      <c r="D1962" t="s">
        <v>11968</v>
      </c>
      <c r="E1962" t="s">
        <v>5483</v>
      </c>
      <c r="F1962" s="15">
        <v>15025</v>
      </c>
      <c r="G1962" t="str">
        <f t="shared" si="30"/>
        <v>6223082401682927215025</v>
      </c>
      <c r="H1962" t="s">
        <v>198</v>
      </c>
    </row>
    <row r="1963" spans="1:9" ht="14.25">
      <c r="A1963" t="s">
        <v>22941</v>
      </c>
      <c r="B1963" t="s">
        <v>16263</v>
      </c>
      <c r="C1963" t="s">
        <v>27318</v>
      </c>
      <c r="D1963" t="s">
        <v>11968</v>
      </c>
      <c r="E1963" t="s">
        <v>4454</v>
      </c>
      <c r="F1963" s="15">
        <v>233.98</v>
      </c>
      <c r="G1963" t="str">
        <f t="shared" si="30"/>
        <v>6231900000091367132233.98</v>
      </c>
      <c r="H1963" t="s">
        <v>198</v>
      </c>
      <c r="I1963" t="e">
        <f>VLOOKUP(G1963,网银退!C:D,2,FALSE)</f>
        <v>#N/A</v>
      </c>
    </row>
    <row r="1964" spans="1:9" ht="14.25">
      <c r="A1964" t="s">
        <v>22944</v>
      </c>
      <c r="B1964" t="s">
        <v>16265</v>
      </c>
      <c r="C1964" t="s">
        <v>27318</v>
      </c>
      <c r="D1964" t="s">
        <v>11968</v>
      </c>
      <c r="E1964" t="s">
        <v>22946</v>
      </c>
      <c r="F1964" s="15">
        <v>1000</v>
      </c>
      <c r="G1964" t="str">
        <f t="shared" si="30"/>
        <v>40339280076182471000</v>
      </c>
      <c r="H1964" t="s">
        <v>198</v>
      </c>
      <c r="I1964" t="e">
        <f>VLOOKUP(G1964,网银退!C:D,2,FALSE)</f>
        <v>#N/A</v>
      </c>
    </row>
    <row r="1965" spans="1:9" ht="14.25">
      <c r="A1965" t="s">
        <v>12254</v>
      </c>
      <c r="B1965" t="s">
        <v>12253</v>
      </c>
      <c r="C1965" t="s">
        <v>27318</v>
      </c>
      <c r="D1965" t="s">
        <v>11968</v>
      </c>
      <c r="E1965" t="s">
        <v>4051</v>
      </c>
      <c r="F1965" s="15">
        <v>1000</v>
      </c>
      <c r="G1965" t="str">
        <f t="shared" si="30"/>
        <v>622308260011931431000</v>
      </c>
      <c r="H1965" t="s">
        <v>215</v>
      </c>
      <c r="I1965" t="str">
        <f>VLOOKUP(G1965,网银退!C:D,2,FALSE)</f>
        <v>20170710</v>
      </c>
    </row>
    <row r="1966" spans="1:9" ht="14.25">
      <c r="A1966" t="s">
        <v>22950</v>
      </c>
      <c r="B1966" t="s">
        <v>16270</v>
      </c>
      <c r="C1966" t="s">
        <v>27318</v>
      </c>
      <c r="D1966" t="s">
        <v>11968</v>
      </c>
      <c r="E1966" t="s">
        <v>22952</v>
      </c>
      <c r="F1966" s="15">
        <v>1000</v>
      </c>
      <c r="G1966" t="str">
        <f t="shared" si="30"/>
        <v>62284811982741031761000</v>
      </c>
      <c r="H1966" t="s">
        <v>198</v>
      </c>
      <c r="I1966" t="e">
        <f>VLOOKUP(G1966,网银退!C:D,2,FALSE)</f>
        <v>#N/A</v>
      </c>
    </row>
    <row r="1967" spans="1:9" ht="14.25">
      <c r="A1967" t="s">
        <v>22954</v>
      </c>
      <c r="B1967" t="s">
        <v>16274</v>
      </c>
      <c r="C1967" t="s">
        <v>27318</v>
      </c>
      <c r="D1967" t="s">
        <v>11968</v>
      </c>
      <c r="E1967" t="s">
        <v>22952</v>
      </c>
      <c r="F1967" s="15">
        <v>500</v>
      </c>
      <c r="G1967" t="str">
        <f t="shared" si="30"/>
        <v>6228481198274103176500</v>
      </c>
      <c r="H1967" t="s">
        <v>198</v>
      </c>
      <c r="I1967" t="e">
        <f>VLOOKUP(G1967,网银退!C:D,2,FALSE)</f>
        <v>#N/A</v>
      </c>
    </row>
    <row r="1968" spans="1:9" ht="14.25">
      <c r="A1968" t="s">
        <v>22957</v>
      </c>
      <c r="B1968" t="s">
        <v>16278</v>
      </c>
      <c r="C1968" t="s">
        <v>27318</v>
      </c>
      <c r="D1968" t="s">
        <v>11968</v>
      </c>
      <c r="E1968" t="s">
        <v>6509</v>
      </c>
      <c r="F1968" s="15">
        <v>1447</v>
      </c>
      <c r="G1968" t="str">
        <f t="shared" si="30"/>
        <v>62259700524856461447</v>
      </c>
      <c r="H1968" t="s">
        <v>198</v>
      </c>
    </row>
    <row r="1969" spans="1:9" ht="14.25">
      <c r="A1969" t="s">
        <v>22960</v>
      </c>
      <c r="B1969" t="s">
        <v>16280</v>
      </c>
      <c r="C1969" t="s">
        <v>27318</v>
      </c>
      <c r="D1969" t="s">
        <v>11968</v>
      </c>
      <c r="E1969" t="s">
        <v>22962</v>
      </c>
      <c r="F1969" s="15">
        <v>500</v>
      </c>
      <c r="G1969" t="str">
        <f t="shared" si="30"/>
        <v>6231900020006618726500</v>
      </c>
      <c r="H1969" t="s">
        <v>198</v>
      </c>
      <c r="I1969" t="e">
        <f>VLOOKUP(G1969,网银退!C:D,2,FALSE)</f>
        <v>#N/A</v>
      </c>
    </row>
    <row r="1970" spans="1:9" ht="14.25">
      <c r="A1970" t="s">
        <v>22964</v>
      </c>
      <c r="B1970" t="s">
        <v>16284</v>
      </c>
      <c r="C1970" t="s">
        <v>27318</v>
      </c>
      <c r="D1970" t="s">
        <v>11968</v>
      </c>
      <c r="E1970" t="s">
        <v>22646</v>
      </c>
      <c r="F1970" s="15">
        <v>2000</v>
      </c>
      <c r="G1970" t="str">
        <f t="shared" si="30"/>
        <v>62284819385954711782000</v>
      </c>
      <c r="H1970" t="s">
        <v>198</v>
      </c>
      <c r="I1970" t="e">
        <f>VLOOKUP(G1970,网银退!C:D,2,FALSE)</f>
        <v>#N/A</v>
      </c>
    </row>
    <row r="1971" spans="1:9" ht="14.25">
      <c r="A1971" t="s">
        <v>22967</v>
      </c>
      <c r="B1971" t="s">
        <v>16286</v>
      </c>
      <c r="C1971" t="s">
        <v>27318</v>
      </c>
      <c r="D1971" t="s">
        <v>11968</v>
      </c>
      <c r="E1971" t="s">
        <v>22969</v>
      </c>
      <c r="F1971" s="15">
        <v>492.5</v>
      </c>
      <c r="G1971" t="str">
        <f t="shared" si="30"/>
        <v>6214858715437042492.5</v>
      </c>
      <c r="H1971" t="s">
        <v>198</v>
      </c>
      <c r="I1971" t="e">
        <f>VLOOKUP(G1971,网银退!C:D,2,FALSE)</f>
        <v>#N/A</v>
      </c>
    </row>
    <row r="1972" spans="1:9" ht="14.25">
      <c r="A1972" t="s">
        <v>22971</v>
      </c>
      <c r="B1972" t="s">
        <v>16291</v>
      </c>
      <c r="C1972" t="s">
        <v>27318</v>
      </c>
      <c r="D1972" t="s">
        <v>11968</v>
      </c>
      <c r="E1972" t="s">
        <v>22973</v>
      </c>
      <c r="F1972" s="15">
        <v>4000</v>
      </c>
      <c r="G1972" t="str">
        <f t="shared" si="30"/>
        <v>62319000000366401064000</v>
      </c>
      <c r="H1972" t="s">
        <v>198</v>
      </c>
      <c r="I1972" t="e">
        <f>VLOOKUP(G1972,网银退!C:D,2,FALSE)</f>
        <v>#N/A</v>
      </c>
    </row>
    <row r="1973" spans="1:9" ht="14.25">
      <c r="A1973" t="s">
        <v>22975</v>
      </c>
      <c r="B1973" t="s">
        <v>16295</v>
      </c>
      <c r="C1973" t="s">
        <v>27318</v>
      </c>
      <c r="D1973" t="s">
        <v>11968</v>
      </c>
      <c r="E1973" t="s">
        <v>6412</v>
      </c>
      <c r="F1973" s="15">
        <v>500</v>
      </c>
      <c r="G1973" t="str">
        <f t="shared" si="30"/>
        <v>6228483868408701875500</v>
      </c>
      <c r="H1973" t="s">
        <v>198</v>
      </c>
    </row>
    <row r="1974" spans="1:9" ht="14.25">
      <c r="A1974" t="s">
        <v>22978</v>
      </c>
      <c r="B1974" t="s">
        <v>16297</v>
      </c>
      <c r="C1974" t="s">
        <v>27318</v>
      </c>
      <c r="D1974" t="s">
        <v>11968</v>
      </c>
      <c r="E1974" t="s">
        <v>22980</v>
      </c>
      <c r="F1974" s="15">
        <v>316.86</v>
      </c>
      <c r="G1974" t="str">
        <f t="shared" si="30"/>
        <v>6231900000018843934316.86</v>
      </c>
      <c r="H1974" t="s">
        <v>198</v>
      </c>
      <c r="I1974" t="e">
        <f>VLOOKUP(G1974,网银退!C:D,2,FALSE)</f>
        <v>#N/A</v>
      </c>
    </row>
    <row r="1975" spans="1:9" ht="14.25">
      <c r="A1975" t="s">
        <v>22982</v>
      </c>
      <c r="B1975" t="s">
        <v>16301</v>
      </c>
      <c r="C1975" t="s">
        <v>27318</v>
      </c>
      <c r="D1975" t="s">
        <v>11968</v>
      </c>
      <c r="E1975" t="s">
        <v>22984</v>
      </c>
      <c r="F1975" s="15">
        <v>10</v>
      </c>
      <c r="G1975" t="str">
        <f t="shared" si="30"/>
        <v>621790700001769867910</v>
      </c>
      <c r="H1975" t="s">
        <v>198</v>
      </c>
      <c r="I1975" t="e">
        <f>VLOOKUP(G1975,网银退!C:D,2,FALSE)</f>
        <v>#N/A</v>
      </c>
    </row>
    <row r="1976" spans="1:9" ht="14.25">
      <c r="A1976" t="s">
        <v>22986</v>
      </c>
      <c r="B1976" t="s">
        <v>16305</v>
      </c>
      <c r="C1976" t="s">
        <v>27318</v>
      </c>
      <c r="D1976" t="s">
        <v>11968</v>
      </c>
      <c r="E1976" t="s">
        <v>22988</v>
      </c>
      <c r="F1976" s="15">
        <v>96.5</v>
      </c>
      <c r="G1976" t="str">
        <f t="shared" si="30"/>
        <v>622658050568233296.5</v>
      </c>
      <c r="H1976" t="s">
        <v>198</v>
      </c>
      <c r="I1976" t="e">
        <f>VLOOKUP(G1976,网银退!C:D,2,FALSE)</f>
        <v>#N/A</v>
      </c>
    </row>
    <row r="1977" spans="1:9" ht="14.25">
      <c r="A1977" t="s">
        <v>22990</v>
      </c>
      <c r="B1977" t="s">
        <v>16309</v>
      </c>
      <c r="C1977" t="s">
        <v>27318</v>
      </c>
      <c r="D1977" t="s">
        <v>11968</v>
      </c>
      <c r="E1977" t="s">
        <v>22992</v>
      </c>
      <c r="F1977" s="15">
        <v>4434.5</v>
      </c>
      <c r="G1977" t="str">
        <f t="shared" si="30"/>
        <v>43674801071987914434.5</v>
      </c>
      <c r="H1977" t="s">
        <v>198</v>
      </c>
      <c r="I1977" t="e">
        <f>VLOOKUP(G1977,网银退!C:D,2,FALSE)</f>
        <v>#N/A</v>
      </c>
    </row>
    <row r="1978" spans="1:9" ht="14.25">
      <c r="A1978" t="s">
        <v>22994</v>
      </c>
      <c r="B1978" t="s">
        <v>16313</v>
      </c>
      <c r="C1978" t="s">
        <v>27318</v>
      </c>
      <c r="D1978" t="s">
        <v>11968</v>
      </c>
      <c r="E1978" t="s">
        <v>22996</v>
      </c>
      <c r="F1978" s="15">
        <v>896.22</v>
      </c>
      <c r="G1978" t="str">
        <f t="shared" si="30"/>
        <v>6226661300934225896.22</v>
      </c>
      <c r="H1978" t="s">
        <v>198</v>
      </c>
      <c r="I1978" t="e">
        <f>VLOOKUP(G1978,网银退!C:D,2,FALSE)</f>
        <v>#N/A</v>
      </c>
    </row>
    <row r="1979" spans="1:9" ht="14.25">
      <c r="A1979" t="s">
        <v>22998</v>
      </c>
      <c r="B1979" t="s">
        <v>16317</v>
      </c>
      <c r="C1979" t="s">
        <v>27318</v>
      </c>
      <c r="D1979" t="s">
        <v>11968</v>
      </c>
      <c r="E1979" t="s">
        <v>23000</v>
      </c>
      <c r="F1979" s="15">
        <v>229.42</v>
      </c>
      <c r="G1979" t="str">
        <f t="shared" si="30"/>
        <v>4367450093012488229.42</v>
      </c>
      <c r="H1979" t="s">
        <v>198</v>
      </c>
      <c r="I1979" t="e">
        <f>VLOOKUP(G1979,网银退!C:D,2,FALSE)</f>
        <v>#N/A</v>
      </c>
    </row>
    <row r="1980" spans="1:9" ht="14.25">
      <c r="A1980" t="s">
        <v>12052</v>
      </c>
      <c r="B1980" t="s">
        <v>12051</v>
      </c>
      <c r="C1980" t="s">
        <v>27318</v>
      </c>
      <c r="D1980" t="s">
        <v>11968</v>
      </c>
      <c r="E1980" t="s">
        <v>12055</v>
      </c>
      <c r="F1980" s="15">
        <v>800</v>
      </c>
      <c r="G1980" t="str">
        <f t="shared" si="30"/>
        <v>6223691365533433800</v>
      </c>
      <c r="H1980" t="s">
        <v>215</v>
      </c>
      <c r="I1980" t="str">
        <f>VLOOKUP(G1980,网银退!C:D,2,FALSE)</f>
        <v>20170724</v>
      </c>
    </row>
    <row r="1981" spans="1:9" ht="14.25">
      <c r="A1981" t="s">
        <v>23004</v>
      </c>
      <c r="B1981" t="s">
        <v>16323</v>
      </c>
      <c r="C1981" t="s">
        <v>27318</v>
      </c>
      <c r="D1981" t="s">
        <v>11968</v>
      </c>
      <c r="E1981" t="s">
        <v>23006</v>
      </c>
      <c r="F1981" s="15">
        <v>40.5</v>
      </c>
      <c r="G1981" t="str">
        <f t="shared" si="30"/>
        <v>622576877547690440.5</v>
      </c>
      <c r="H1981" t="s">
        <v>198</v>
      </c>
      <c r="I1981" t="e">
        <f>VLOOKUP(G1981,网银退!C:D,2,FALSE)</f>
        <v>#N/A</v>
      </c>
    </row>
    <row r="1982" spans="1:9" ht="14.25">
      <c r="A1982" t="s">
        <v>23008</v>
      </c>
      <c r="B1982" t="s">
        <v>16327</v>
      </c>
      <c r="C1982" t="s">
        <v>27318</v>
      </c>
      <c r="D1982" t="s">
        <v>11968</v>
      </c>
      <c r="E1982" t="s">
        <v>5131</v>
      </c>
      <c r="F1982" s="15">
        <v>313.83999999999997</v>
      </c>
      <c r="G1982" t="str">
        <f t="shared" si="30"/>
        <v>6223691337424455313.84</v>
      </c>
      <c r="H1982" t="s">
        <v>198</v>
      </c>
      <c r="I1982" t="e">
        <f>VLOOKUP(G1982,网银退!C:D,2,FALSE)</f>
        <v>#N/A</v>
      </c>
    </row>
    <row r="1983" spans="1:9" ht="14.25">
      <c r="A1983" t="s">
        <v>23011</v>
      </c>
      <c r="B1983" t="s">
        <v>16329</v>
      </c>
      <c r="C1983" t="s">
        <v>27318</v>
      </c>
      <c r="D1983" t="s">
        <v>11968</v>
      </c>
      <c r="E1983" t="s">
        <v>5131</v>
      </c>
      <c r="F1983" s="15">
        <v>76.739999999999995</v>
      </c>
      <c r="G1983" t="str">
        <f t="shared" si="30"/>
        <v>622369133742445576.74</v>
      </c>
      <c r="H1983" t="s">
        <v>198</v>
      </c>
      <c r="I1983" t="e">
        <f>VLOOKUP(G1983,网银退!C:D,2,FALSE)</f>
        <v>#N/A</v>
      </c>
    </row>
    <row r="1984" spans="1:9" ht="14.25">
      <c r="A1984" t="s">
        <v>23014</v>
      </c>
      <c r="B1984" t="s">
        <v>16331</v>
      </c>
      <c r="C1984" t="s">
        <v>27318</v>
      </c>
      <c r="D1984" t="s">
        <v>11968</v>
      </c>
      <c r="E1984" t="s">
        <v>23016</v>
      </c>
      <c r="F1984" s="15">
        <v>100</v>
      </c>
      <c r="G1984" t="str">
        <f t="shared" si="30"/>
        <v>6224698169545108100</v>
      </c>
      <c r="H1984" t="s">
        <v>198</v>
      </c>
      <c r="I1984" t="e">
        <f>VLOOKUP(G1984,网银退!C:D,2,FALSE)</f>
        <v>#N/A</v>
      </c>
    </row>
    <row r="1985" spans="1:9" ht="14.25">
      <c r="A1985" t="s">
        <v>12146</v>
      </c>
      <c r="B1985" t="s">
        <v>12145</v>
      </c>
      <c r="C1985" t="s">
        <v>27318</v>
      </c>
      <c r="D1985" t="s">
        <v>11968</v>
      </c>
      <c r="E1985" t="s">
        <v>12149</v>
      </c>
      <c r="F1985" s="15">
        <v>418.3</v>
      </c>
      <c r="G1985" t="str">
        <f t="shared" si="30"/>
        <v>6228481928586454176418.3</v>
      </c>
      <c r="H1985" t="s">
        <v>215</v>
      </c>
      <c r="I1985" t="str">
        <f>VLOOKUP(G1985,网银退!C:D,2,FALSE)</f>
        <v>20170724</v>
      </c>
    </row>
    <row r="1986" spans="1:9" ht="14.25">
      <c r="A1986" t="s">
        <v>23020</v>
      </c>
      <c r="B1986" t="s">
        <v>16337</v>
      </c>
      <c r="C1986" t="s">
        <v>27318</v>
      </c>
      <c r="D1986" t="s">
        <v>11968</v>
      </c>
      <c r="E1986" t="s">
        <v>23022</v>
      </c>
      <c r="F1986" s="15">
        <v>62.5</v>
      </c>
      <c r="G1986" t="str">
        <f t="shared" si="30"/>
        <v>622848086863426727262.5</v>
      </c>
      <c r="H1986" t="s">
        <v>198</v>
      </c>
      <c r="I1986" t="e">
        <f>VLOOKUP(G1986,网银退!C:D,2,FALSE)</f>
        <v>#N/A</v>
      </c>
    </row>
    <row r="1987" spans="1:9" ht="14.25">
      <c r="A1987" t="s">
        <v>12195</v>
      </c>
      <c r="B1987" t="s">
        <v>12194</v>
      </c>
      <c r="C1987" t="s">
        <v>27318</v>
      </c>
      <c r="D1987" t="s">
        <v>11968</v>
      </c>
      <c r="E1987" t="s">
        <v>5622</v>
      </c>
      <c r="F1987" s="15">
        <v>8630</v>
      </c>
      <c r="G1987" t="str">
        <f t="shared" ref="G1987:G2050" si="31">E1987&amp;F1987</f>
        <v>43922683220423688630</v>
      </c>
      <c r="H1987" t="s">
        <v>215</v>
      </c>
      <c r="I1987" t="str">
        <f>VLOOKUP(G1987,网银退!C:D,2,FALSE)</f>
        <v>20170724</v>
      </c>
    </row>
    <row r="1988" spans="1:9" ht="14.25">
      <c r="A1988" t="s">
        <v>23026</v>
      </c>
      <c r="B1988" t="s">
        <v>16342</v>
      </c>
      <c r="C1988" t="s">
        <v>27318</v>
      </c>
      <c r="D1988" t="s">
        <v>11968</v>
      </c>
      <c r="E1988" t="s">
        <v>23028</v>
      </c>
      <c r="F1988" s="15">
        <v>1837</v>
      </c>
      <c r="G1988" t="str">
        <f t="shared" si="31"/>
        <v>62284811980857771761837</v>
      </c>
      <c r="H1988" t="s">
        <v>198</v>
      </c>
      <c r="I1988" t="e">
        <f>VLOOKUP(G1988,网银退!C:D,2,FALSE)</f>
        <v>#N/A</v>
      </c>
    </row>
    <row r="1989" spans="1:9" ht="14.25">
      <c r="A1989" t="s">
        <v>12125</v>
      </c>
      <c r="B1989" t="s">
        <v>12124</v>
      </c>
      <c r="C1989" t="s">
        <v>27318</v>
      </c>
      <c r="D1989" t="s">
        <v>11968</v>
      </c>
      <c r="E1989" t="s">
        <v>12128</v>
      </c>
      <c r="F1989" s="15">
        <v>351</v>
      </c>
      <c r="G1989" t="str">
        <f t="shared" si="31"/>
        <v>6228481190758172611351</v>
      </c>
      <c r="H1989" t="s">
        <v>215</v>
      </c>
      <c r="I1989" t="str">
        <f>VLOOKUP(G1989,网银退!C:D,2,FALSE)</f>
        <v>20170724</v>
      </c>
    </row>
    <row r="1990" spans="1:9" ht="14.25">
      <c r="A1990" t="s">
        <v>23032</v>
      </c>
      <c r="B1990" t="s">
        <v>16348</v>
      </c>
      <c r="C1990" t="s">
        <v>27318</v>
      </c>
      <c r="D1990" t="s">
        <v>11968</v>
      </c>
      <c r="E1990" t="s">
        <v>23034</v>
      </c>
      <c r="F1990" s="15">
        <v>2500</v>
      </c>
      <c r="G1990" t="str">
        <f t="shared" si="31"/>
        <v>62262303044180702500</v>
      </c>
      <c r="H1990" t="s">
        <v>198</v>
      </c>
      <c r="I1990" t="e">
        <f>VLOOKUP(G1990,网银退!C:D,2,FALSE)</f>
        <v>#N/A</v>
      </c>
    </row>
    <row r="1991" spans="1:9" ht="14.25">
      <c r="A1991" t="s">
        <v>23036</v>
      </c>
      <c r="B1991" t="s">
        <v>16352</v>
      </c>
      <c r="C1991" t="s">
        <v>27318</v>
      </c>
      <c r="D1991" t="s">
        <v>11968</v>
      </c>
      <c r="E1991" t="s">
        <v>23038</v>
      </c>
      <c r="F1991" s="15">
        <v>2000</v>
      </c>
      <c r="G1991" t="str">
        <f t="shared" si="31"/>
        <v>62284810489018374742000</v>
      </c>
      <c r="H1991" t="s">
        <v>198</v>
      </c>
      <c r="I1991" t="e">
        <f>VLOOKUP(G1991,网银退!C:D,2,FALSE)</f>
        <v>#N/A</v>
      </c>
    </row>
    <row r="1992" spans="1:9" ht="14.25">
      <c r="A1992" t="s">
        <v>23040</v>
      </c>
      <c r="B1992" t="s">
        <v>16355</v>
      </c>
      <c r="C1992" t="s">
        <v>27318</v>
      </c>
      <c r="D1992" t="s">
        <v>11968</v>
      </c>
      <c r="E1992" t="s">
        <v>2607</v>
      </c>
      <c r="F1992" s="15">
        <v>506</v>
      </c>
      <c r="G1992" t="str">
        <f t="shared" si="31"/>
        <v>6214838713753913506</v>
      </c>
      <c r="H1992" t="s">
        <v>198</v>
      </c>
      <c r="I1992" t="e">
        <f>VLOOKUP(G1992,网银退!C:D,2,FALSE)</f>
        <v>#N/A</v>
      </c>
    </row>
    <row r="1993" spans="1:9" ht="14.25">
      <c r="A1993" t="s">
        <v>23043</v>
      </c>
      <c r="B1993" t="s">
        <v>16357</v>
      </c>
      <c r="C1993" t="s">
        <v>27318</v>
      </c>
      <c r="D1993" t="s">
        <v>11968</v>
      </c>
      <c r="E1993" t="s">
        <v>12184</v>
      </c>
      <c r="F1993" s="15">
        <v>178</v>
      </c>
      <c r="G1993" t="str">
        <f t="shared" si="31"/>
        <v>6228930001024682076178</v>
      </c>
      <c r="H1993" t="s">
        <v>198</v>
      </c>
      <c r="I1993" t="e">
        <f>VLOOKUP(G1993,网银退!C:D,2,FALSE)</f>
        <v>#N/A</v>
      </c>
    </row>
    <row r="1994" spans="1:9" ht="14.25">
      <c r="A1994" t="s">
        <v>12181</v>
      </c>
      <c r="B1994" t="s">
        <v>12180</v>
      </c>
      <c r="C1994" t="s">
        <v>27318</v>
      </c>
      <c r="D1994" t="s">
        <v>11968</v>
      </c>
      <c r="E1994" t="s">
        <v>12184</v>
      </c>
      <c r="F1994" s="15">
        <v>36</v>
      </c>
      <c r="G1994" t="str">
        <f t="shared" si="31"/>
        <v>622893000102468207636</v>
      </c>
      <c r="H1994" t="s">
        <v>215</v>
      </c>
      <c r="I1994" t="str">
        <f>VLOOKUP(G1994,网银退!C:D,2,FALSE)</f>
        <v>20170724</v>
      </c>
    </row>
    <row r="1995" spans="1:9" ht="14.25">
      <c r="A1995" t="s">
        <v>23048</v>
      </c>
      <c r="B1995" t="s">
        <v>16363</v>
      </c>
      <c r="C1995" t="s">
        <v>27318</v>
      </c>
      <c r="D1995" t="s">
        <v>11968</v>
      </c>
      <c r="E1995" t="s">
        <v>23050</v>
      </c>
      <c r="F1995" s="15">
        <v>1028</v>
      </c>
      <c r="G1995" t="str">
        <f t="shared" si="31"/>
        <v>62155844020050597121028</v>
      </c>
      <c r="H1995" t="s">
        <v>198</v>
      </c>
      <c r="I1995" t="e">
        <f>VLOOKUP(G1995,网银退!C:D,2,FALSE)</f>
        <v>#N/A</v>
      </c>
    </row>
    <row r="1996" spans="1:9" ht="14.25">
      <c r="A1996" t="s">
        <v>23052</v>
      </c>
      <c r="B1996" t="s">
        <v>16367</v>
      </c>
      <c r="C1996" t="s">
        <v>27318</v>
      </c>
      <c r="D1996" t="s">
        <v>11968</v>
      </c>
      <c r="E1996" t="s">
        <v>12062</v>
      </c>
      <c r="F1996" s="15">
        <v>11.5</v>
      </c>
      <c r="G1996" t="str">
        <f t="shared" si="31"/>
        <v>623190000011109759411.5</v>
      </c>
      <c r="H1996" t="s">
        <v>198</v>
      </c>
      <c r="I1996" t="e">
        <f>VLOOKUP(G1996,网银退!C:D,2,FALSE)</f>
        <v>#N/A</v>
      </c>
    </row>
    <row r="1997" spans="1:9" ht="14.25">
      <c r="A1997" t="s">
        <v>12059</v>
      </c>
      <c r="B1997" t="s">
        <v>12058</v>
      </c>
      <c r="C1997" t="s">
        <v>27318</v>
      </c>
      <c r="D1997" t="s">
        <v>11968</v>
      </c>
      <c r="E1997" t="s">
        <v>12062</v>
      </c>
      <c r="F1997" s="15">
        <v>62.5</v>
      </c>
      <c r="G1997" t="str">
        <f t="shared" si="31"/>
        <v>623190000011109759462.5</v>
      </c>
      <c r="H1997" t="s">
        <v>215</v>
      </c>
      <c r="I1997" t="str">
        <f>VLOOKUP(G1997,网银退!C:D,2,FALSE)</f>
        <v>20170724</v>
      </c>
    </row>
    <row r="1998" spans="1:9" ht="14.25">
      <c r="A1998" t="s">
        <v>23057</v>
      </c>
      <c r="B1998" t="s">
        <v>16373</v>
      </c>
      <c r="C1998" t="s">
        <v>27318</v>
      </c>
      <c r="D1998" t="s">
        <v>11968</v>
      </c>
      <c r="E1998" t="s">
        <v>23059</v>
      </c>
      <c r="F1998" s="15">
        <v>1000</v>
      </c>
      <c r="G1998" t="str">
        <f t="shared" si="31"/>
        <v>62170039200051959791000</v>
      </c>
      <c r="H1998" t="s">
        <v>198</v>
      </c>
      <c r="I1998" t="e">
        <f>VLOOKUP(G1998,网银退!C:D,2,FALSE)</f>
        <v>#N/A</v>
      </c>
    </row>
    <row r="1999" spans="1:9" ht="14.25">
      <c r="A1999" t="s">
        <v>12066</v>
      </c>
      <c r="B1999" t="s">
        <v>12065</v>
      </c>
      <c r="C1999" t="s">
        <v>27318</v>
      </c>
      <c r="D1999" t="s">
        <v>11968</v>
      </c>
      <c r="E1999" t="s">
        <v>12069</v>
      </c>
      <c r="F1999" s="15">
        <v>441</v>
      </c>
      <c r="G1999" t="str">
        <f t="shared" si="31"/>
        <v>6223691117976278441</v>
      </c>
      <c r="H1999" t="s">
        <v>215</v>
      </c>
      <c r="I1999" t="str">
        <f>VLOOKUP(G1999,网银退!C:D,2,FALSE)</f>
        <v>20170724</v>
      </c>
    </row>
    <row r="2000" spans="1:9" ht="14.25">
      <c r="A2000" t="s">
        <v>23063</v>
      </c>
      <c r="B2000" t="s">
        <v>16379</v>
      </c>
      <c r="C2000" t="s">
        <v>27318</v>
      </c>
      <c r="D2000" t="s">
        <v>11968</v>
      </c>
      <c r="E2000" t="s">
        <v>23065</v>
      </c>
      <c r="F2000" s="15">
        <v>550</v>
      </c>
      <c r="G2000" t="str">
        <f t="shared" si="31"/>
        <v>6228483346281597561550</v>
      </c>
      <c r="H2000" t="s">
        <v>198</v>
      </c>
      <c r="I2000" t="e">
        <f>VLOOKUP(G2000,网银退!C:D,2,FALSE)</f>
        <v>#N/A</v>
      </c>
    </row>
    <row r="2001" spans="1:9" ht="14.25">
      <c r="A2001" t="s">
        <v>23067</v>
      </c>
      <c r="B2001" t="s">
        <v>16383</v>
      </c>
      <c r="C2001" t="s">
        <v>27318</v>
      </c>
      <c r="D2001" t="s">
        <v>11968</v>
      </c>
      <c r="E2001" t="s">
        <v>23069</v>
      </c>
      <c r="F2001" s="15">
        <v>100</v>
      </c>
      <c r="G2001" t="str">
        <f t="shared" si="31"/>
        <v>6228463316005902961100</v>
      </c>
      <c r="H2001" t="s">
        <v>198</v>
      </c>
      <c r="I2001" t="e">
        <f>VLOOKUP(G2001,网银退!C:D,2,FALSE)</f>
        <v>#N/A</v>
      </c>
    </row>
    <row r="2002" spans="1:9" ht="14.25">
      <c r="A2002" t="s">
        <v>23071</v>
      </c>
      <c r="B2002" t="s">
        <v>16387</v>
      </c>
      <c r="C2002" t="s">
        <v>27318</v>
      </c>
      <c r="D2002" t="s">
        <v>11968</v>
      </c>
      <c r="E2002" t="s">
        <v>23073</v>
      </c>
      <c r="F2002" s="15">
        <v>2000</v>
      </c>
      <c r="G2002" t="str">
        <f t="shared" si="31"/>
        <v>62220225100011089072000</v>
      </c>
      <c r="H2002" t="s">
        <v>198</v>
      </c>
      <c r="I2002" t="e">
        <f>VLOOKUP(G2002,网银退!C:D,2,FALSE)</f>
        <v>#N/A</v>
      </c>
    </row>
    <row r="2003" spans="1:9" ht="14.25">
      <c r="A2003" t="s">
        <v>23075</v>
      </c>
      <c r="B2003" t="s">
        <v>16391</v>
      </c>
      <c r="C2003" t="s">
        <v>27318</v>
      </c>
      <c r="D2003" t="s">
        <v>11968</v>
      </c>
      <c r="E2003" t="s">
        <v>23073</v>
      </c>
      <c r="F2003" s="15">
        <v>500</v>
      </c>
      <c r="G2003" t="str">
        <f t="shared" si="31"/>
        <v>6222022510001108907500</v>
      </c>
      <c r="H2003" t="s">
        <v>198</v>
      </c>
      <c r="I2003" t="e">
        <f>VLOOKUP(G2003,网银退!C:D,2,FALSE)</f>
        <v>#N/A</v>
      </c>
    </row>
    <row r="2004" spans="1:9" ht="14.25">
      <c r="A2004" t="s">
        <v>23082</v>
      </c>
      <c r="B2004" t="s">
        <v>16398</v>
      </c>
      <c r="C2004" t="s">
        <v>27318</v>
      </c>
      <c r="D2004" t="s">
        <v>11968</v>
      </c>
      <c r="E2004" t="s">
        <v>23084</v>
      </c>
      <c r="F2004" s="15">
        <v>4000</v>
      </c>
      <c r="G2004" t="str">
        <f t="shared" si="31"/>
        <v>62319000001357202704000</v>
      </c>
      <c r="H2004" t="s">
        <v>198</v>
      </c>
      <c r="I2004" t="e">
        <f>VLOOKUP(G2004,网银退!C:D,2,FALSE)</f>
        <v>#N/A</v>
      </c>
    </row>
    <row r="2005" spans="1:9" ht="14.25">
      <c r="A2005" t="s">
        <v>23078</v>
      </c>
      <c r="B2005" t="s">
        <v>16395</v>
      </c>
      <c r="C2005" t="s">
        <v>27318</v>
      </c>
      <c r="D2005" t="s">
        <v>11968</v>
      </c>
      <c r="E2005" t="s">
        <v>23080</v>
      </c>
      <c r="F2005" s="15">
        <v>1000</v>
      </c>
      <c r="G2005" t="str">
        <f t="shared" si="31"/>
        <v>62284808680987126721000</v>
      </c>
      <c r="H2005" t="s">
        <v>198</v>
      </c>
      <c r="I2005" t="e">
        <f>VLOOKUP(G2005,网银退!C:D,2,FALSE)</f>
        <v>#N/A</v>
      </c>
    </row>
    <row r="2006" spans="1:9" ht="14.25">
      <c r="A2006" t="s">
        <v>23086</v>
      </c>
      <c r="B2006" t="s">
        <v>16402</v>
      </c>
      <c r="C2006" t="s">
        <v>27318</v>
      </c>
      <c r="D2006" t="s">
        <v>11968</v>
      </c>
      <c r="E2006" t="s">
        <v>23084</v>
      </c>
      <c r="F2006" s="15">
        <v>568.84</v>
      </c>
      <c r="G2006" t="str">
        <f t="shared" si="31"/>
        <v>6231900000135720270568.84</v>
      </c>
      <c r="H2006" t="s">
        <v>198</v>
      </c>
      <c r="I2006" t="e">
        <f>VLOOKUP(G2006,网银退!C:D,2,FALSE)</f>
        <v>#N/A</v>
      </c>
    </row>
    <row r="2007" spans="1:9" ht="14.25">
      <c r="A2007" t="s">
        <v>23089</v>
      </c>
      <c r="B2007" t="s">
        <v>16406</v>
      </c>
      <c r="C2007" t="s">
        <v>27318</v>
      </c>
      <c r="D2007" t="s">
        <v>11968</v>
      </c>
      <c r="E2007" t="s">
        <v>23091</v>
      </c>
      <c r="F2007" s="15">
        <v>1100</v>
      </c>
      <c r="G2007" t="str">
        <f t="shared" si="31"/>
        <v>62179970200016875051100</v>
      </c>
      <c r="H2007" t="s">
        <v>198</v>
      </c>
      <c r="I2007" t="e">
        <f>VLOOKUP(G2007,网银退!C:D,2,FALSE)</f>
        <v>#N/A</v>
      </c>
    </row>
    <row r="2008" spans="1:9" ht="14.25">
      <c r="A2008" t="s">
        <v>23093</v>
      </c>
      <c r="B2008" t="s">
        <v>16410</v>
      </c>
      <c r="C2008" t="s">
        <v>27318</v>
      </c>
      <c r="D2008" t="s">
        <v>11968</v>
      </c>
      <c r="E2008" t="s">
        <v>23000</v>
      </c>
      <c r="F2008" s="15">
        <v>700</v>
      </c>
      <c r="G2008" t="str">
        <f t="shared" si="31"/>
        <v>4367450093012488700</v>
      </c>
      <c r="H2008" t="s">
        <v>198</v>
      </c>
      <c r="I2008" t="e">
        <f>VLOOKUP(G2008,网银退!C:D,2,FALSE)</f>
        <v>#N/A</v>
      </c>
    </row>
    <row r="2009" spans="1:9" ht="14.25">
      <c r="A2009" t="s">
        <v>23096</v>
      </c>
      <c r="B2009" t="s">
        <v>16414</v>
      </c>
      <c r="C2009" t="s">
        <v>27318</v>
      </c>
      <c r="D2009" t="s">
        <v>11968</v>
      </c>
      <c r="E2009" t="s">
        <v>23000</v>
      </c>
      <c r="F2009" s="15">
        <v>328.18</v>
      </c>
      <c r="G2009" t="str">
        <f t="shared" si="31"/>
        <v>4367450093012488328.18</v>
      </c>
      <c r="H2009" t="s">
        <v>198</v>
      </c>
      <c r="I2009" t="e">
        <f>VLOOKUP(G2009,网银退!C:D,2,FALSE)</f>
        <v>#N/A</v>
      </c>
    </row>
    <row r="2010" spans="1:9" ht="14.25">
      <c r="A2010" t="s">
        <v>23099</v>
      </c>
      <c r="B2010" t="s">
        <v>16416</v>
      </c>
      <c r="C2010" t="s">
        <v>27318</v>
      </c>
      <c r="D2010" t="s">
        <v>11968</v>
      </c>
      <c r="E2010" t="s">
        <v>23101</v>
      </c>
      <c r="F2010" s="15">
        <v>500</v>
      </c>
      <c r="G2010" t="str">
        <f t="shared" si="31"/>
        <v>6214600180003899478500</v>
      </c>
      <c r="H2010" t="s">
        <v>198</v>
      </c>
      <c r="I2010" t="e">
        <f>VLOOKUP(G2010,网银退!C:D,2,FALSE)</f>
        <v>#N/A</v>
      </c>
    </row>
    <row r="2011" spans="1:9" ht="14.25">
      <c r="A2011" t="s">
        <v>23103</v>
      </c>
      <c r="B2011" t="s">
        <v>16420</v>
      </c>
      <c r="C2011" t="s">
        <v>27318</v>
      </c>
      <c r="D2011" t="s">
        <v>11968</v>
      </c>
      <c r="E2011" t="s">
        <v>23105</v>
      </c>
      <c r="F2011" s="15">
        <v>492.5</v>
      </c>
      <c r="G2011" t="str">
        <f t="shared" si="31"/>
        <v>6231900000110479652492.5</v>
      </c>
      <c r="H2011" t="s">
        <v>198</v>
      </c>
      <c r="I2011" t="e">
        <f>VLOOKUP(G2011,网银退!C:D,2,FALSE)</f>
        <v>#N/A</v>
      </c>
    </row>
    <row r="2012" spans="1:9" ht="14.25">
      <c r="A2012" t="s">
        <v>23107</v>
      </c>
      <c r="B2012" t="s">
        <v>16424</v>
      </c>
      <c r="C2012" t="s">
        <v>27318</v>
      </c>
      <c r="D2012" t="s">
        <v>11968</v>
      </c>
      <c r="E2012" t="s">
        <v>23109</v>
      </c>
      <c r="F2012" s="15">
        <v>65.72</v>
      </c>
      <c r="G2012" t="str">
        <f t="shared" si="31"/>
        <v>620058170500014699465.72</v>
      </c>
      <c r="H2012" t="s">
        <v>198</v>
      </c>
      <c r="I2012" t="e">
        <f>VLOOKUP(G2012,网银退!C:D,2,FALSE)</f>
        <v>#N/A</v>
      </c>
    </row>
    <row r="2013" spans="1:9" ht="14.25">
      <c r="A2013" t="s">
        <v>23111</v>
      </c>
      <c r="B2013" t="s">
        <v>16428</v>
      </c>
      <c r="C2013" t="s">
        <v>27318</v>
      </c>
      <c r="D2013" t="s">
        <v>11968</v>
      </c>
      <c r="E2013" t="s">
        <v>23113</v>
      </c>
      <c r="F2013" s="15">
        <v>1000</v>
      </c>
      <c r="G2013" t="str">
        <f t="shared" si="31"/>
        <v>62236911589079191000</v>
      </c>
      <c r="H2013" t="s">
        <v>198</v>
      </c>
      <c r="I2013" t="e">
        <f>VLOOKUP(G2013,网银退!C:D,2,FALSE)</f>
        <v>#N/A</v>
      </c>
    </row>
    <row r="2014" spans="1:9" ht="14.25">
      <c r="A2014" t="s">
        <v>12111</v>
      </c>
      <c r="B2014" t="s">
        <v>12110</v>
      </c>
      <c r="C2014" t="s">
        <v>27318</v>
      </c>
      <c r="D2014" t="s">
        <v>11968</v>
      </c>
      <c r="E2014" t="s">
        <v>12114</v>
      </c>
      <c r="F2014" s="15">
        <v>14.5</v>
      </c>
      <c r="G2014" t="str">
        <f t="shared" si="31"/>
        <v>621226250200728434514.5</v>
      </c>
      <c r="H2014" t="s">
        <v>215</v>
      </c>
      <c r="I2014" t="str">
        <f>VLOOKUP(G2014,网银退!C:D,2,FALSE)</f>
        <v>20170724</v>
      </c>
    </row>
    <row r="2015" spans="1:9" ht="14.25">
      <c r="A2015" t="s">
        <v>23117</v>
      </c>
      <c r="B2015" t="s">
        <v>16434</v>
      </c>
      <c r="C2015" t="s">
        <v>27318</v>
      </c>
      <c r="D2015" t="s">
        <v>11968</v>
      </c>
      <c r="E2015" t="s">
        <v>23119</v>
      </c>
      <c r="F2015" s="15">
        <v>112.33</v>
      </c>
      <c r="G2015" t="str">
        <f t="shared" si="31"/>
        <v>6214973900520161112.33</v>
      </c>
      <c r="H2015" t="s">
        <v>198</v>
      </c>
      <c r="I2015" t="e">
        <f>VLOOKUP(G2015,网银退!C:D,2,FALSE)</f>
        <v>#N/A</v>
      </c>
    </row>
    <row r="2016" spans="1:9" ht="14.25">
      <c r="A2016" t="s">
        <v>23121</v>
      </c>
      <c r="B2016" t="s">
        <v>16438</v>
      </c>
      <c r="C2016" t="s">
        <v>27318</v>
      </c>
      <c r="D2016" t="s">
        <v>11968</v>
      </c>
      <c r="E2016" t="s">
        <v>23123</v>
      </c>
      <c r="F2016" s="15">
        <v>65.900000000000006</v>
      </c>
      <c r="G2016" t="str">
        <f t="shared" si="31"/>
        <v>622848193852620047265.9</v>
      </c>
      <c r="H2016" t="s">
        <v>198</v>
      </c>
      <c r="I2016" t="e">
        <f>VLOOKUP(G2016,网银退!C:D,2,FALSE)</f>
        <v>#N/A</v>
      </c>
    </row>
    <row r="2017" spans="1:9" ht="14.25">
      <c r="A2017" t="s">
        <v>23125</v>
      </c>
      <c r="B2017" t="s">
        <v>16442</v>
      </c>
      <c r="C2017" t="s">
        <v>27318</v>
      </c>
      <c r="D2017" t="s">
        <v>11968</v>
      </c>
      <c r="E2017" t="s">
        <v>23127</v>
      </c>
      <c r="F2017" s="15">
        <v>82.5</v>
      </c>
      <c r="G2017" t="str">
        <f t="shared" si="31"/>
        <v>623190000006574489482.5</v>
      </c>
      <c r="H2017" t="s">
        <v>198</v>
      </c>
      <c r="I2017" t="e">
        <f>VLOOKUP(G2017,网银退!C:D,2,FALSE)</f>
        <v>#N/A</v>
      </c>
    </row>
    <row r="2018" spans="1:9" ht="14.25">
      <c r="A2018" t="s">
        <v>23129</v>
      </c>
      <c r="B2018" t="s">
        <v>16446</v>
      </c>
      <c r="C2018" t="s">
        <v>27318</v>
      </c>
      <c r="D2018" t="s">
        <v>11968</v>
      </c>
      <c r="E2018" t="s">
        <v>23131</v>
      </c>
      <c r="F2018" s="15">
        <v>481</v>
      </c>
      <c r="G2018" t="str">
        <f t="shared" si="31"/>
        <v>6217860800003068257481</v>
      </c>
      <c r="H2018" t="s">
        <v>198</v>
      </c>
      <c r="I2018" t="e">
        <f>VLOOKUP(G2018,网银退!C:D,2,FALSE)</f>
        <v>#N/A</v>
      </c>
    </row>
    <row r="2019" spans="1:9" ht="14.25">
      <c r="A2019" t="s">
        <v>23133</v>
      </c>
      <c r="B2019" t="s">
        <v>16450</v>
      </c>
      <c r="C2019" t="s">
        <v>27318</v>
      </c>
      <c r="D2019" t="s">
        <v>11968</v>
      </c>
      <c r="E2019" t="s">
        <v>23135</v>
      </c>
      <c r="F2019" s="15">
        <v>1000</v>
      </c>
      <c r="G2019" t="str">
        <f t="shared" si="31"/>
        <v>62319000000484849981000</v>
      </c>
      <c r="H2019" t="s">
        <v>198</v>
      </c>
      <c r="I2019" t="e">
        <f>VLOOKUP(G2019,网银退!C:D,2,FALSE)</f>
        <v>#N/A</v>
      </c>
    </row>
    <row r="2020" spans="1:9" ht="14.25">
      <c r="A2020" t="s">
        <v>12045</v>
      </c>
      <c r="B2020" t="s">
        <v>12044</v>
      </c>
      <c r="C2020" t="s">
        <v>27318</v>
      </c>
      <c r="D2020" t="s">
        <v>11968</v>
      </c>
      <c r="E2020" t="s">
        <v>12048</v>
      </c>
      <c r="F2020" s="15">
        <v>125.95</v>
      </c>
      <c r="G2020" t="str">
        <f t="shared" si="31"/>
        <v>6231900000013358904125.95</v>
      </c>
      <c r="H2020" t="s">
        <v>215</v>
      </c>
      <c r="I2020" t="str">
        <f>VLOOKUP(G2020,网银退!C:D,2,FALSE)</f>
        <v>20170724</v>
      </c>
    </row>
    <row r="2021" spans="1:9" ht="14.25">
      <c r="A2021" t="s">
        <v>12153</v>
      </c>
      <c r="B2021" t="s">
        <v>12152</v>
      </c>
      <c r="C2021" t="s">
        <v>27318</v>
      </c>
      <c r="D2021" t="s">
        <v>11968</v>
      </c>
      <c r="E2021" t="s">
        <v>12156</v>
      </c>
      <c r="F2021" s="15">
        <v>20</v>
      </c>
      <c r="G2021" t="str">
        <f t="shared" si="31"/>
        <v>622848416605989726920</v>
      </c>
      <c r="H2021" t="s">
        <v>215</v>
      </c>
      <c r="I2021" t="str">
        <f>VLOOKUP(G2021,网银退!C:D,2,FALSE)</f>
        <v>20170724</v>
      </c>
    </row>
    <row r="2022" spans="1:9" ht="14.25">
      <c r="A2022" t="s">
        <v>23141</v>
      </c>
      <c r="B2022" t="s">
        <v>16458</v>
      </c>
      <c r="C2022" t="s">
        <v>27318</v>
      </c>
      <c r="D2022" t="s">
        <v>11968</v>
      </c>
      <c r="E2022" t="s">
        <v>23143</v>
      </c>
      <c r="F2022" s="15">
        <v>271.44</v>
      </c>
      <c r="G2022" t="str">
        <f t="shared" si="31"/>
        <v>6212262502000203029271.44</v>
      </c>
      <c r="H2022" t="s">
        <v>198</v>
      </c>
      <c r="I2022" t="e">
        <f>VLOOKUP(G2022,网银退!C:D,2,FALSE)</f>
        <v>#N/A</v>
      </c>
    </row>
    <row r="2023" spans="1:9" ht="14.25">
      <c r="A2023" t="s">
        <v>23145</v>
      </c>
      <c r="B2023" t="s">
        <v>16462</v>
      </c>
      <c r="C2023" t="s">
        <v>27318</v>
      </c>
      <c r="D2023" t="s">
        <v>11968</v>
      </c>
      <c r="E2023" t="s">
        <v>23147</v>
      </c>
      <c r="F2023" s="15">
        <v>62.5</v>
      </c>
      <c r="G2023" t="str">
        <f t="shared" si="31"/>
        <v>622700390029017564662.5</v>
      </c>
      <c r="H2023" t="s">
        <v>198</v>
      </c>
      <c r="I2023" t="e">
        <f>VLOOKUP(G2023,网银退!C:D,2,FALSE)</f>
        <v>#N/A</v>
      </c>
    </row>
    <row r="2024" spans="1:9" ht="14.25">
      <c r="A2024" t="s">
        <v>23149</v>
      </c>
      <c r="B2024" t="s">
        <v>16466</v>
      </c>
      <c r="C2024" t="s">
        <v>27318</v>
      </c>
      <c r="D2024" t="s">
        <v>11968</v>
      </c>
      <c r="E2024" t="s">
        <v>23151</v>
      </c>
      <c r="F2024" s="15">
        <v>10000</v>
      </c>
      <c r="G2024" t="str">
        <f t="shared" si="31"/>
        <v>621626200001158102110000</v>
      </c>
      <c r="H2024" t="s">
        <v>198</v>
      </c>
      <c r="I2024" t="e">
        <f>VLOOKUP(G2024,网银退!C:D,2,FALSE)</f>
        <v>#N/A</v>
      </c>
    </row>
    <row r="2025" spans="1:9" ht="14.25">
      <c r="A2025" t="s">
        <v>23153</v>
      </c>
      <c r="B2025" t="s">
        <v>16470</v>
      </c>
      <c r="C2025" t="s">
        <v>27318</v>
      </c>
      <c r="D2025" t="s">
        <v>11968</v>
      </c>
      <c r="E2025" t="s">
        <v>23155</v>
      </c>
      <c r="F2025" s="15">
        <v>297</v>
      </c>
      <c r="G2025" t="str">
        <f t="shared" si="31"/>
        <v>6217003860013158421297</v>
      </c>
      <c r="H2025" t="s">
        <v>198</v>
      </c>
      <c r="I2025" t="e">
        <f>VLOOKUP(G2025,网银退!C:D,2,FALSE)</f>
        <v>#N/A</v>
      </c>
    </row>
    <row r="2026" spans="1:9" ht="14.25">
      <c r="A2026" t="s">
        <v>23157</v>
      </c>
      <c r="B2026" t="s">
        <v>16474</v>
      </c>
      <c r="C2026" t="s">
        <v>27318</v>
      </c>
      <c r="D2026" t="s">
        <v>11968</v>
      </c>
      <c r="E2026" t="s">
        <v>23159</v>
      </c>
      <c r="F2026" s="15">
        <v>500</v>
      </c>
      <c r="G2026" t="str">
        <f t="shared" si="31"/>
        <v>6222022409001718254500</v>
      </c>
      <c r="H2026" t="s">
        <v>198</v>
      </c>
      <c r="I2026" t="e">
        <f>VLOOKUP(G2026,网银退!C:D,2,FALSE)</f>
        <v>#N/A</v>
      </c>
    </row>
    <row r="2027" spans="1:9" ht="14.25">
      <c r="A2027" t="s">
        <v>23161</v>
      </c>
      <c r="B2027" t="s">
        <v>16478</v>
      </c>
      <c r="C2027" t="s">
        <v>27318</v>
      </c>
      <c r="D2027" t="s">
        <v>11968</v>
      </c>
      <c r="E2027" t="s">
        <v>23163</v>
      </c>
      <c r="F2027" s="15">
        <v>2748</v>
      </c>
      <c r="G2027" t="str">
        <f t="shared" si="31"/>
        <v>62289300010972604532748</v>
      </c>
      <c r="H2027" t="s">
        <v>198</v>
      </c>
      <c r="I2027" t="e">
        <f>VLOOKUP(G2027,网银退!C:D,2,FALSE)</f>
        <v>#N/A</v>
      </c>
    </row>
    <row r="2028" spans="1:9" ht="14.25">
      <c r="A2028" t="s">
        <v>23165</v>
      </c>
      <c r="B2028" t="s">
        <v>16482</v>
      </c>
      <c r="C2028" t="s">
        <v>27318</v>
      </c>
      <c r="D2028" t="s">
        <v>11968</v>
      </c>
      <c r="E2028" t="s">
        <v>23167</v>
      </c>
      <c r="F2028" s="15">
        <v>54.92</v>
      </c>
      <c r="G2028" t="str">
        <f t="shared" si="31"/>
        <v>498451113238491654.92</v>
      </c>
      <c r="H2028" t="s">
        <v>198</v>
      </c>
      <c r="I2028" t="e">
        <f>VLOOKUP(G2028,网银退!C:D,2,FALSE)</f>
        <v>#N/A</v>
      </c>
    </row>
    <row r="2029" spans="1:9" ht="14.25">
      <c r="A2029" t="s">
        <v>23169</v>
      </c>
      <c r="B2029" t="s">
        <v>16486</v>
      </c>
      <c r="C2029" t="s">
        <v>27319</v>
      </c>
      <c r="D2029" t="s">
        <v>11968</v>
      </c>
      <c r="E2029" t="s">
        <v>9790</v>
      </c>
      <c r="F2029" s="15">
        <v>10000</v>
      </c>
      <c r="G2029" t="str">
        <f t="shared" si="31"/>
        <v>622575753676292610000</v>
      </c>
      <c r="H2029" t="s">
        <v>198</v>
      </c>
      <c r="I2029" t="e">
        <f>VLOOKUP(G2029,网银退!C:D,2,FALSE)</f>
        <v>#N/A</v>
      </c>
    </row>
    <row r="2030" spans="1:9" ht="14.25">
      <c r="A2030" t="s">
        <v>23172</v>
      </c>
      <c r="B2030" t="s">
        <v>16488</v>
      </c>
      <c r="C2030" t="s">
        <v>27319</v>
      </c>
      <c r="D2030" t="s">
        <v>11968</v>
      </c>
      <c r="E2030" t="s">
        <v>9790</v>
      </c>
      <c r="F2030" s="15">
        <v>1000</v>
      </c>
      <c r="G2030" t="str">
        <f t="shared" si="31"/>
        <v>62257575367629261000</v>
      </c>
      <c r="H2030" t="s">
        <v>198</v>
      </c>
      <c r="I2030" t="e">
        <f>VLOOKUP(G2030,网银退!C:D,2,FALSE)</f>
        <v>#N/A</v>
      </c>
    </row>
    <row r="2031" spans="1:9" ht="14.25">
      <c r="A2031" t="s">
        <v>23175</v>
      </c>
      <c r="B2031" t="s">
        <v>16490</v>
      </c>
      <c r="C2031" t="s">
        <v>27319</v>
      </c>
      <c r="D2031" t="s">
        <v>11968</v>
      </c>
      <c r="E2031" t="s">
        <v>9790</v>
      </c>
      <c r="F2031" s="15">
        <v>176</v>
      </c>
      <c r="G2031" t="str">
        <f t="shared" si="31"/>
        <v>6225757536762926176</v>
      </c>
      <c r="H2031" t="s">
        <v>198</v>
      </c>
      <c r="I2031" t="e">
        <f>VLOOKUP(G2031,网银退!C:D,2,FALSE)</f>
        <v>#N/A</v>
      </c>
    </row>
    <row r="2032" spans="1:9" ht="14.25">
      <c r="A2032" t="s">
        <v>23178</v>
      </c>
      <c r="B2032" t="s">
        <v>16492</v>
      </c>
      <c r="C2032" t="s">
        <v>27319</v>
      </c>
      <c r="D2032" t="s">
        <v>11968</v>
      </c>
      <c r="E2032" t="s">
        <v>9790</v>
      </c>
      <c r="F2032" s="15">
        <v>8000</v>
      </c>
      <c r="G2032" t="str">
        <f t="shared" si="31"/>
        <v>62257575367629268000</v>
      </c>
      <c r="H2032" t="s">
        <v>198</v>
      </c>
      <c r="I2032" t="e">
        <f>VLOOKUP(G2032,网银退!C:D,2,FALSE)</f>
        <v>#N/A</v>
      </c>
    </row>
    <row r="2033" spans="1:9" ht="14.25">
      <c r="A2033" t="s">
        <v>23181</v>
      </c>
      <c r="B2033" t="s">
        <v>16494</v>
      </c>
      <c r="C2033" t="s">
        <v>27319</v>
      </c>
      <c r="D2033" t="s">
        <v>11968</v>
      </c>
      <c r="E2033" t="s">
        <v>23183</v>
      </c>
      <c r="F2033" s="15">
        <v>42.19</v>
      </c>
      <c r="G2033" t="str">
        <f t="shared" si="31"/>
        <v>621700389000498985642.19</v>
      </c>
      <c r="H2033" t="s">
        <v>198</v>
      </c>
      <c r="I2033" t="e">
        <f>VLOOKUP(G2033,网银退!C:D,2,FALSE)</f>
        <v>#N/A</v>
      </c>
    </row>
    <row r="2034" spans="1:9" ht="14.25">
      <c r="A2034" t="s">
        <v>12174</v>
      </c>
      <c r="B2034" t="s">
        <v>12173</v>
      </c>
      <c r="C2034" t="s">
        <v>27319</v>
      </c>
      <c r="D2034" t="s">
        <v>11968</v>
      </c>
      <c r="E2034" t="s">
        <v>12177</v>
      </c>
      <c r="F2034" s="15">
        <v>10000</v>
      </c>
      <c r="G2034" t="str">
        <f t="shared" si="31"/>
        <v>552245386003998010000</v>
      </c>
      <c r="H2034" t="s">
        <v>215</v>
      </c>
      <c r="I2034" t="str">
        <f>VLOOKUP(G2034,网银退!C:D,2,FALSE)</f>
        <v>20170724</v>
      </c>
    </row>
    <row r="2035" spans="1:9" ht="14.25">
      <c r="A2035" t="s">
        <v>23187</v>
      </c>
      <c r="B2035" t="s">
        <v>16500</v>
      </c>
      <c r="C2035" t="s">
        <v>27319</v>
      </c>
      <c r="D2035" t="s">
        <v>11968</v>
      </c>
      <c r="E2035" t="s">
        <v>23189</v>
      </c>
      <c r="F2035" s="15">
        <v>225</v>
      </c>
      <c r="G2035" t="str">
        <f t="shared" si="31"/>
        <v>6212262502028483496225</v>
      </c>
      <c r="H2035" t="s">
        <v>198</v>
      </c>
      <c r="I2035" t="e">
        <f>VLOOKUP(G2035,网银退!C:D,2,FALSE)</f>
        <v>#N/A</v>
      </c>
    </row>
    <row r="2036" spans="1:9" ht="14.25">
      <c r="A2036" t="s">
        <v>23191</v>
      </c>
      <c r="B2036" t="s">
        <v>16504</v>
      </c>
      <c r="C2036" t="s">
        <v>27319</v>
      </c>
      <c r="D2036" t="s">
        <v>11968</v>
      </c>
      <c r="E2036" t="s">
        <v>23193</v>
      </c>
      <c r="F2036" s="15">
        <v>1000</v>
      </c>
      <c r="G2036" t="str">
        <f t="shared" si="31"/>
        <v>62122625050056722541000</v>
      </c>
      <c r="H2036" t="s">
        <v>198</v>
      </c>
      <c r="I2036" t="e">
        <f>VLOOKUP(G2036,网银退!C:D,2,FALSE)</f>
        <v>#N/A</v>
      </c>
    </row>
    <row r="2037" spans="1:9" ht="14.25">
      <c r="A2037" t="s">
        <v>23195</v>
      </c>
      <c r="B2037" t="s">
        <v>16508</v>
      </c>
      <c r="C2037" t="s">
        <v>27319</v>
      </c>
      <c r="D2037" t="s">
        <v>11968</v>
      </c>
      <c r="E2037" t="s">
        <v>23197</v>
      </c>
      <c r="F2037" s="15">
        <v>362.5</v>
      </c>
      <c r="G2037" t="str">
        <f t="shared" si="31"/>
        <v>6217003900000979668362.5</v>
      </c>
      <c r="H2037" t="s">
        <v>198</v>
      </c>
      <c r="I2037" t="e">
        <f>VLOOKUP(G2037,网银退!C:D,2,FALSE)</f>
        <v>#N/A</v>
      </c>
    </row>
    <row r="2038" spans="1:9" ht="14.25">
      <c r="A2038" t="s">
        <v>23199</v>
      </c>
      <c r="B2038" t="s">
        <v>16512</v>
      </c>
      <c r="C2038" t="s">
        <v>27319</v>
      </c>
      <c r="D2038" t="s">
        <v>11968</v>
      </c>
      <c r="E2038" t="s">
        <v>23201</v>
      </c>
      <c r="F2038" s="15">
        <v>997.65</v>
      </c>
      <c r="G2038" t="str">
        <f t="shared" si="31"/>
        <v>6236683960000387327997.65</v>
      </c>
      <c r="H2038" t="s">
        <v>198</v>
      </c>
      <c r="I2038" t="e">
        <f>VLOOKUP(G2038,网银退!C:D,2,FALSE)</f>
        <v>#N/A</v>
      </c>
    </row>
    <row r="2039" spans="1:9" ht="14.25">
      <c r="A2039" t="s">
        <v>23203</v>
      </c>
      <c r="B2039" t="s">
        <v>16516</v>
      </c>
      <c r="C2039" t="s">
        <v>27319</v>
      </c>
      <c r="D2039" t="s">
        <v>11968</v>
      </c>
      <c r="E2039" t="s">
        <v>5345</v>
      </c>
      <c r="F2039" s="15">
        <v>500</v>
      </c>
      <c r="G2039" t="str">
        <f t="shared" si="31"/>
        <v>6222622430000869728500</v>
      </c>
      <c r="H2039" t="s">
        <v>198</v>
      </c>
    </row>
    <row r="2040" spans="1:9" ht="14.25">
      <c r="A2040" t="s">
        <v>23206</v>
      </c>
      <c r="B2040" t="s">
        <v>16518</v>
      </c>
      <c r="C2040" t="s">
        <v>27319</v>
      </c>
      <c r="D2040" t="s">
        <v>11968</v>
      </c>
      <c r="E2040" t="s">
        <v>23208</v>
      </c>
      <c r="F2040" s="15">
        <v>86</v>
      </c>
      <c r="G2040" t="str">
        <f t="shared" si="31"/>
        <v>628317424039842886</v>
      </c>
      <c r="H2040" t="s">
        <v>198</v>
      </c>
      <c r="I2040" t="e">
        <f>VLOOKUP(G2040,网银退!C:D,2,FALSE)</f>
        <v>#N/A</v>
      </c>
    </row>
    <row r="2041" spans="1:9" ht="14.25">
      <c r="A2041" t="s">
        <v>23210</v>
      </c>
      <c r="B2041" t="s">
        <v>16522</v>
      </c>
      <c r="C2041" t="s">
        <v>27319</v>
      </c>
      <c r="D2041" t="s">
        <v>11968</v>
      </c>
      <c r="E2041" t="s">
        <v>10219</v>
      </c>
      <c r="F2041" s="15">
        <v>1100</v>
      </c>
      <c r="G2041" t="str">
        <f t="shared" si="31"/>
        <v>62319000000763832031100</v>
      </c>
      <c r="H2041" t="s">
        <v>198</v>
      </c>
      <c r="I2041" t="e">
        <f>VLOOKUP(G2041,网银退!C:D,2,FALSE)</f>
        <v>#N/A</v>
      </c>
    </row>
    <row r="2042" spans="1:9" ht="14.25">
      <c r="A2042" t="s">
        <v>23213</v>
      </c>
      <c r="B2042" t="s">
        <v>16525</v>
      </c>
      <c r="C2042" t="s">
        <v>27319</v>
      </c>
      <c r="D2042" t="s">
        <v>11968</v>
      </c>
      <c r="E2042" t="s">
        <v>23215</v>
      </c>
      <c r="F2042" s="15">
        <v>5067.29</v>
      </c>
      <c r="G2042" t="str">
        <f t="shared" si="31"/>
        <v>62220025151002339555067.29</v>
      </c>
      <c r="H2042" t="s">
        <v>198</v>
      </c>
      <c r="I2042" t="e">
        <f>VLOOKUP(G2042,网银退!C:D,2,FALSE)</f>
        <v>#N/A</v>
      </c>
    </row>
    <row r="2043" spans="1:9" ht="14.25">
      <c r="A2043" t="s">
        <v>23217</v>
      </c>
      <c r="B2043" t="s">
        <v>16529</v>
      </c>
      <c r="C2043" t="s">
        <v>27319</v>
      </c>
      <c r="D2043" t="s">
        <v>11968</v>
      </c>
      <c r="E2043" t="s">
        <v>23219</v>
      </c>
      <c r="F2043" s="15">
        <v>726.92</v>
      </c>
      <c r="G2043" t="str">
        <f t="shared" si="31"/>
        <v>6217003860034601169726.92</v>
      </c>
      <c r="H2043" t="s">
        <v>198</v>
      </c>
      <c r="I2043" t="e">
        <f>VLOOKUP(G2043,网银退!C:D,2,FALSE)</f>
        <v>#N/A</v>
      </c>
    </row>
    <row r="2044" spans="1:9" ht="14.25">
      <c r="A2044" t="s">
        <v>23221</v>
      </c>
      <c r="B2044" t="s">
        <v>16533</v>
      </c>
      <c r="C2044" t="s">
        <v>27319</v>
      </c>
      <c r="D2044" t="s">
        <v>11968</v>
      </c>
      <c r="E2044" t="s">
        <v>23208</v>
      </c>
      <c r="F2044" s="15">
        <v>1989.46</v>
      </c>
      <c r="G2044" t="str">
        <f t="shared" si="31"/>
        <v>62831742403984281989.46</v>
      </c>
      <c r="H2044" t="s">
        <v>198</v>
      </c>
      <c r="I2044" t="e">
        <f>VLOOKUP(G2044,网银退!C:D,2,FALSE)</f>
        <v>#N/A</v>
      </c>
    </row>
    <row r="2045" spans="1:9" ht="14.25">
      <c r="A2045" t="s">
        <v>12160</v>
      </c>
      <c r="B2045" t="s">
        <v>12159</v>
      </c>
      <c r="C2045" t="s">
        <v>27319</v>
      </c>
      <c r="D2045" t="s">
        <v>11968</v>
      </c>
      <c r="E2045" t="s">
        <v>12163</v>
      </c>
      <c r="F2045" s="15">
        <v>628</v>
      </c>
      <c r="G2045" t="str">
        <f t="shared" si="31"/>
        <v>6228483868074607372628</v>
      </c>
      <c r="H2045" t="s">
        <v>215</v>
      </c>
      <c r="I2045" t="str">
        <f>VLOOKUP(G2045,网银退!C:D,2,FALSE)</f>
        <v>20170724</v>
      </c>
    </row>
    <row r="2046" spans="1:9" ht="14.25">
      <c r="A2046" t="s">
        <v>12167</v>
      </c>
      <c r="B2046" t="s">
        <v>12166</v>
      </c>
      <c r="C2046" t="s">
        <v>27319</v>
      </c>
      <c r="D2046" t="s">
        <v>11968</v>
      </c>
      <c r="E2046" t="s">
        <v>12170</v>
      </c>
      <c r="F2046" s="15">
        <v>500</v>
      </c>
      <c r="G2046" t="str">
        <f t="shared" si="31"/>
        <v>6228483861020767010500</v>
      </c>
      <c r="H2046" t="s">
        <v>215</v>
      </c>
      <c r="I2046" t="str">
        <f>VLOOKUP(G2046,网银退!C:D,2,FALSE)</f>
        <v>20170724</v>
      </c>
    </row>
    <row r="2047" spans="1:9" ht="14.25">
      <c r="A2047" t="s">
        <v>12208</v>
      </c>
      <c r="B2047" t="s">
        <v>12207</v>
      </c>
      <c r="C2047" t="s">
        <v>27319</v>
      </c>
      <c r="D2047" t="s">
        <v>11968</v>
      </c>
      <c r="E2047" t="s">
        <v>12211</v>
      </c>
      <c r="F2047" s="15">
        <v>6085.6</v>
      </c>
      <c r="G2047" t="str">
        <f t="shared" si="31"/>
        <v>62284808660530177646085.6</v>
      </c>
      <c r="H2047" t="s">
        <v>215</v>
      </c>
      <c r="I2047" t="str">
        <f>VLOOKUP(G2047,网银退!C:D,2,FALSE)</f>
        <v>20170724</v>
      </c>
    </row>
    <row r="2048" spans="1:9" ht="14.25">
      <c r="A2048" t="s">
        <v>23230</v>
      </c>
      <c r="B2048" t="s">
        <v>16543</v>
      </c>
      <c r="C2048" t="s">
        <v>27319</v>
      </c>
      <c r="D2048" t="s">
        <v>11968</v>
      </c>
      <c r="E2048" t="s">
        <v>23232</v>
      </c>
      <c r="F2048" s="15">
        <v>1092.22</v>
      </c>
      <c r="G2048" t="str">
        <f t="shared" si="31"/>
        <v>62170038600130903681092.22</v>
      </c>
      <c r="H2048" t="s">
        <v>198</v>
      </c>
      <c r="I2048" t="e">
        <f>VLOOKUP(G2048,网银退!C:D,2,FALSE)</f>
        <v>#N/A</v>
      </c>
    </row>
    <row r="2049" spans="1:9" ht="14.25">
      <c r="A2049" t="s">
        <v>23234</v>
      </c>
      <c r="B2049" t="s">
        <v>16547</v>
      </c>
      <c r="C2049" t="s">
        <v>27319</v>
      </c>
      <c r="D2049" t="s">
        <v>11968</v>
      </c>
      <c r="E2049" t="s">
        <v>23236</v>
      </c>
      <c r="F2049" s="15">
        <v>487</v>
      </c>
      <c r="G2049" t="str">
        <f t="shared" si="31"/>
        <v>6228483316193316368487</v>
      </c>
      <c r="H2049" t="s">
        <v>198</v>
      </c>
      <c r="I2049" t="e">
        <f>VLOOKUP(G2049,网银退!C:D,2,FALSE)</f>
        <v>#N/A</v>
      </c>
    </row>
    <row r="2050" spans="1:9" ht="14.25">
      <c r="A2050" t="s">
        <v>23238</v>
      </c>
      <c r="B2050" t="s">
        <v>16551</v>
      </c>
      <c r="C2050" t="s">
        <v>27319</v>
      </c>
      <c r="D2050" t="s">
        <v>11968</v>
      </c>
      <c r="E2050" t="s">
        <v>23240</v>
      </c>
      <c r="F2050" s="15">
        <v>120.7</v>
      </c>
      <c r="G2050" t="str">
        <f t="shared" si="31"/>
        <v>6259065381288446120.7</v>
      </c>
      <c r="H2050" t="s">
        <v>198</v>
      </c>
      <c r="I2050" t="e">
        <f>VLOOKUP(G2050,网银退!C:D,2,FALSE)</f>
        <v>#N/A</v>
      </c>
    </row>
    <row r="2051" spans="1:9" ht="14.25">
      <c r="A2051" t="s">
        <v>23242</v>
      </c>
      <c r="B2051" t="s">
        <v>16555</v>
      </c>
      <c r="C2051" t="s">
        <v>27319</v>
      </c>
      <c r="D2051" t="s">
        <v>11968</v>
      </c>
      <c r="E2051" t="s">
        <v>2668</v>
      </c>
      <c r="F2051" s="15">
        <v>3447</v>
      </c>
      <c r="G2051" t="str">
        <f t="shared" ref="G2051:G2114" si="32">E2051&amp;F2051</f>
        <v>62284508660183782653447</v>
      </c>
      <c r="H2051" t="s">
        <v>198</v>
      </c>
      <c r="I2051" t="e">
        <f>VLOOKUP(G2051,网银退!C:D,2,FALSE)</f>
        <v>#N/A</v>
      </c>
    </row>
    <row r="2052" spans="1:9" ht="14.25">
      <c r="A2052" t="s">
        <v>23245</v>
      </c>
      <c r="B2052" t="s">
        <v>16557</v>
      </c>
      <c r="C2052" t="s">
        <v>27319</v>
      </c>
      <c r="D2052" t="s">
        <v>11968</v>
      </c>
      <c r="E2052" t="s">
        <v>3371</v>
      </c>
      <c r="F2052" s="15">
        <v>1394.92</v>
      </c>
      <c r="G2052" t="str">
        <f t="shared" si="32"/>
        <v>62284833060049786621394.92</v>
      </c>
      <c r="H2052" t="s">
        <v>198</v>
      </c>
      <c r="I2052" t="e">
        <f>VLOOKUP(G2052,网银退!C:D,2,FALSE)</f>
        <v>#N/A</v>
      </c>
    </row>
    <row r="2053" spans="1:9" ht="14.25">
      <c r="A2053" t="s">
        <v>23248</v>
      </c>
      <c r="B2053" t="s">
        <v>16559</v>
      </c>
      <c r="C2053" t="s">
        <v>27319</v>
      </c>
      <c r="D2053" t="s">
        <v>11968</v>
      </c>
      <c r="E2053" t="s">
        <v>12076</v>
      </c>
      <c r="F2053" s="15">
        <v>500</v>
      </c>
      <c r="G2053" t="str">
        <f t="shared" si="32"/>
        <v>6223691261115004500</v>
      </c>
      <c r="H2053" t="s">
        <v>198</v>
      </c>
      <c r="I2053" t="e">
        <f>VLOOKUP(G2053,网银退!C:D,2,FALSE)</f>
        <v>#N/A</v>
      </c>
    </row>
    <row r="2054" spans="1:9" ht="14.25">
      <c r="A2054" t="s">
        <v>12073</v>
      </c>
      <c r="B2054" t="s">
        <v>12072</v>
      </c>
      <c r="C2054" t="s">
        <v>27319</v>
      </c>
      <c r="D2054" t="s">
        <v>11968</v>
      </c>
      <c r="E2054" t="s">
        <v>12076</v>
      </c>
      <c r="F2054" s="15">
        <v>100</v>
      </c>
      <c r="G2054" t="str">
        <f t="shared" si="32"/>
        <v>6223691261115004100</v>
      </c>
      <c r="H2054" t="s">
        <v>215</v>
      </c>
      <c r="I2054" t="str">
        <f>VLOOKUP(G2054,网银退!C:D,2,FALSE)</f>
        <v>20170724</v>
      </c>
    </row>
    <row r="2055" spans="1:9" ht="14.25">
      <c r="A2055" t="s">
        <v>12271</v>
      </c>
      <c r="B2055" t="s">
        <v>12270</v>
      </c>
      <c r="C2055" t="s">
        <v>27319</v>
      </c>
      <c r="D2055" t="s">
        <v>11968</v>
      </c>
      <c r="E2055" t="s">
        <v>12273</v>
      </c>
      <c r="F2055" s="15">
        <v>2.1</v>
      </c>
      <c r="G2055" t="str">
        <f t="shared" si="32"/>
        <v>622308290074595182.1</v>
      </c>
      <c r="H2055" t="s">
        <v>215</v>
      </c>
      <c r="I2055" t="str">
        <f>VLOOKUP(G2055,网银退!C:D,2,FALSE)</f>
        <v>20170724</v>
      </c>
    </row>
    <row r="2056" spans="1:9" ht="14.25">
      <c r="A2056" t="s">
        <v>12201</v>
      </c>
      <c r="B2056" t="s">
        <v>12200</v>
      </c>
      <c r="C2056" t="s">
        <v>27319</v>
      </c>
      <c r="D2056" t="s">
        <v>11968</v>
      </c>
      <c r="E2056" t="s">
        <v>12204</v>
      </c>
      <c r="F2056" s="15">
        <v>1248</v>
      </c>
      <c r="G2056" t="str">
        <f t="shared" si="32"/>
        <v>62257583885734781248</v>
      </c>
      <c r="H2056" t="s">
        <v>215</v>
      </c>
      <c r="I2056" t="str">
        <f>VLOOKUP(G2056,网银退!C:D,2,FALSE)</f>
        <v>20170724</v>
      </c>
    </row>
    <row r="2057" spans="1:9" ht="14.25">
      <c r="A2057" t="s">
        <v>23257</v>
      </c>
      <c r="B2057" t="s">
        <v>16568</v>
      </c>
      <c r="C2057" t="s">
        <v>27319</v>
      </c>
      <c r="D2057" t="s">
        <v>11968</v>
      </c>
      <c r="E2057" t="s">
        <v>23259</v>
      </c>
      <c r="F2057" s="15">
        <v>4600</v>
      </c>
      <c r="G2057" t="str">
        <f t="shared" si="32"/>
        <v>62596542308826224600</v>
      </c>
      <c r="H2057" t="s">
        <v>198</v>
      </c>
      <c r="I2057" t="e">
        <f>VLOOKUP(G2057,网银退!C:D,2,FALSE)</f>
        <v>#N/A</v>
      </c>
    </row>
    <row r="2058" spans="1:9" ht="14.25">
      <c r="A2058" t="s">
        <v>23261</v>
      </c>
      <c r="B2058" t="s">
        <v>16570</v>
      </c>
      <c r="C2058" t="s">
        <v>27319</v>
      </c>
      <c r="D2058" t="s">
        <v>11968</v>
      </c>
      <c r="E2058" t="s">
        <v>23263</v>
      </c>
      <c r="F2058" s="15">
        <v>100</v>
      </c>
      <c r="G2058" t="str">
        <f t="shared" si="32"/>
        <v>6228484168148439178100</v>
      </c>
      <c r="H2058" t="s">
        <v>198</v>
      </c>
      <c r="I2058" t="e">
        <f>VLOOKUP(G2058,网银退!C:D,2,FALSE)</f>
        <v>#N/A</v>
      </c>
    </row>
    <row r="2059" spans="1:9" ht="14.25">
      <c r="A2059" t="s">
        <v>12087</v>
      </c>
      <c r="B2059" t="s">
        <v>12086</v>
      </c>
      <c r="C2059" t="s">
        <v>27319</v>
      </c>
      <c r="D2059" t="s">
        <v>11968</v>
      </c>
      <c r="E2059" t="s">
        <v>12083</v>
      </c>
      <c r="F2059" s="15">
        <v>946.76</v>
      </c>
      <c r="G2059" t="str">
        <f t="shared" si="32"/>
        <v>6231900020008537833946.76</v>
      </c>
      <c r="H2059" t="s">
        <v>215</v>
      </c>
      <c r="I2059" t="str">
        <f>VLOOKUP(G2059,网银退!C:D,2,FALSE)</f>
        <v>20170724</v>
      </c>
    </row>
    <row r="2060" spans="1:9" ht="14.25">
      <c r="A2060" t="s">
        <v>12080</v>
      </c>
      <c r="B2060" t="s">
        <v>12079</v>
      </c>
      <c r="C2060" t="s">
        <v>27319</v>
      </c>
      <c r="D2060" t="s">
        <v>11968</v>
      </c>
      <c r="E2060" t="s">
        <v>12083</v>
      </c>
      <c r="F2060" s="15">
        <v>18</v>
      </c>
      <c r="G2060" t="str">
        <f t="shared" si="32"/>
        <v>623190002000853783318</v>
      </c>
      <c r="H2060" t="s">
        <v>215</v>
      </c>
      <c r="I2060" t="str">
        <f>VLOOKUP(G2060,网银退!C:D,2,FALSE)</f>
        <v>20170724</v>
      </c>
    </row>
    <row r="2061" spans="1:9" ht="14.25">
      <c r="A2061" t="s">
        <v>12118</v>
      </c>
      <c r="B2061" t="s">
        <v>12117</v>
      </c>
      <c r="C2061" t="s">
        <v>27319</v>
      </c>
      <c r="D2061" t="s">
        <v>11968</v>
      </c>
      <c r="E2061" t="s">
        <v>12121</v>
      </c>
      <c r="F2061" s="15">
        <v>390</v>
      </c>
      <c r="G2061" t="str">
        <f t="shared" si="32"/>
        <v>6212262502024620869390</v>
      </c>
      <c r="H2061" t="s">
        <v>215</v>
      </c>
      <c r="I2061" t="str">
        <f>VLOOKUP(G2061,网银退!C:D,2,FALSE)</f>
        <v>20170724</v>
      </c>
    </row>
    <row r="2062" spans="1:9" ht="14.25">
      <c r="A2062" t="s">
        <v>23271</v>
      </c>
      <c r="B2062" t="s">
        <v>16579</v>
      </c>
      <c r="C2062" t="s">
        <v>27319</v>
      </c>
      <c r="D2062" t="s">
        <v>11968</v>
      </c>
      <c r="E2062" t="s">
        <v>23259</v>
      </c>
      <c r="F2062" s="15">
        <v>4600</v>
      </c>
      <c r="G2062" t="str">
        <f t="shared" si="32"/>
        <v>62596542308826224600</v>
      </c>
      <c r="H2062" t="s">
        <v>198</v>
      </c>
      <c r="I2062" t="e">
        <f>VLOOKUP(G2062,网银退!C:D,2,FALSE)</f>
        <v>#N/A</v>
      </c>
    </row>
    <row r="2063" spans="1:9" ht="14.25">
      <c r="A2063" t="s">
        <v>12713</v>
      </c>
      <c r="B2063" t="s">
        <v>12712</v>
      </c>
      <c r="C2063" t="s">
        <v>27319</v>
      </c>
      <c r="D2063" t="s">
        <v>11968</v>
      </c>
      <c r="E2063" t="s">
        <v>12715</v>
      </c>
      <c r="F2063" s="15">
        <v>1976</v>
      </c>
      <c r="G2063" t="str">
        <f t="shared" si="32"/>
        <v>62177900010743702021976</v>
      </c>
      <c r="H2063" t="s">
        <v>215</v>
      </c>
      <c r="I2063" t="str">
        <f>VLOOKUP(G2063,网银退!C:D,2,FALSE)</f>
        <v>20170726</v>
      </c>
    </row>
    <row r="2064" spans="1:9" ht="14.25">
      <c r="A2064" t="s">
        <v>23276</v>
      </c>
      <c r="B2064" t="s">
        <v>16583</v>
      </c>
      <c r="C2064" t="s">
        <v>27319</v>
      </c>
      <c r="D2064" t="s">
        <v>11968</v>
      </c>
      <c r="E2064" t="s">
        <v>23278</v>
      </c>
      <c r="F2064" s="15">
        <v>17241.25</v>
      </c>
      <c r="G2064" t="str">
        <f t="shared" si="32"/>
        <v>621785270001538968517241.25</v>
      </c>
      <c r="H2064" t="s">
        <v>198</v>
      </c>
      <c r="I2064" t="e">
        <f>VLOOKUP(G2064,网银退!C:D,2,FALSE)</f>
        <v>#N/A</v>
      </c>
    </row>
    <row r="2065" spans="1:9" ht="14.25">
      <c r="A2065" t="s">
        <v>23280</v>
      </c>
      <c r="B2065" t="s">
        <v>16587</v>
      </c>
      <c r="C2065" t="s">
        <v>27319</v>
      </c>
      <c r="D2065" t="s">
        <v>11968</v>
      </c>
      <c r="E2065" t="s">
        <v>23282</v>
      </c>
      <c r="F2065" s="15">
        <v>800</v>
      </c>
      <c r="G2065" t="str">
        <f t="shared" si="32"/>
        <v>6217003860003921978800</v>
      </c>
      <c r="H2065" t="s">
        <v>198</v>
      </c>
      <c r="I2065" t="e">
        <f>VLOOKUP(G2065,网银退!C:D,2,FALSE)</f>
        <v>#N/A</v>
      </c>
    </row>
    <row r="2066" spans="1:9" ht="14.25">
      <c r="A2066" t="s">
        <v>23284</v>
      </c>
      <c r="B2066" t="s">
        <v>16591</v>
      </c>
      <c r="C2066" t="s">
        <v>12041</v>
      </c>
      <c r="D2066" t="s">
        <v>11968</v>
      </c>
      <c r="E2066" t="s">
        <v>5844</v>
      </c>
      <c r="F2066" s="15">
        <v>2020.26</v>
      </c>
      <c r="G2066" t="str">
        <f t="shared" si="32"/>
        <v>62177900010951053062020.26</v>
      </c>
      <c r="H2066" t="s">
        <v>198</v>
      </c>
      <c r="I2066" t="e">
        <f>VLOOKUP(G2066,网银退!C:D,2,FALSE)</f>
        <v>#N/A</v>
      </c>
    </row>
    <row r="2067" spans="1:9" ht="14.25">
      <c r="A2067" t="s">
        <v>23287</v>
      </c>
      <c r="B2067" t="s">
        <v>16593</v>
      </c>
      <c r="C2067" t="s">
        <v>12041</v>
      </c>
      <c r="D2067" t="s">
        <v>11968</v>
      </c>
      <c r="E2067" t="s">
        <v>23289</v>
      </c>
      <c r="F2067" s="15">
        <v>750</v>
      </c>
      <c r="G2067" t="str">
        <f t="shared" si="32"/>
        <v>6221550320851979750</v>
      </c>
      <c r="H2067" t="s">
        <v>198</v>
      </c>
      <c r="I2067" t="e">
        <f>VLOOKUP(G2067,网银退!C:D,2,FALSE)</f>
        <v>#N/A</v>
      </c>
    </row>
    <row r="2068" spans="1:9" ht="14.25">
      <c r="A2068" t="s">
        <v>23291</v>
      </c>
      <c r="B2068" t="s">
        <v>16597</v>
      </c>
      <c r="C2068" t="s">
        <v>12041</v>
      </c>
      <c r="D2068" t="s">
        <v>11968</v>
      </c>
      <c r="E2068" t="s">
        <v>23293</v>
      </c>
      <c r="F2068" s="15">
        <v>450</v>
      </c>
      <c r="G2068" t="str">
        <f t="shared" si="32"/>
        <v>6217997300010591884450</v>
      </c>
      <c r="H2068" t="s">
        <v>198</v>
      </c>
      <c r="I2068" t="e">
        <f>VLOOKUP(G2068,网银退!C:D,2,FALSE)</f>
        <v>#N/A</v>
      </c>
    </row>
    <row r="2069" spans="1:9" ht="14.25">
      <c r="A2069" t="s">
        <v>23295</v>
      </c>
      <c r="B2069" t="s">
        <v>16601</v>
      </c>
      <c r="C2069" t="s">
        <v>12041</v>
      </c>
      <c r="D2069" t="s">
        <v>11968</v>
      </c>
      <c r="E2069" t="s">
        <v>23297</v>
      </c>
      <c r="F2069" s="15">
        <v>458</v>
      </c>
      <c r="G2069" t="str">
        <f t="shared" si="32"/>
        <v>6231900020014320620458</v>
      </c>
      <c r="H2069" t="s">
        <v>198</v>
      </c>
      <c r="I2069" t="e">
        <f>VLOOKUP(G2069,网银退!C:D,2,FALSE)</f>
        <v>#N/A</v>
      </c>
    </row>
    <row r="2070" spans="1:9" ht="14.25">
      <c r="A2070" t="s">
        <v>23299</v>
      </c>
      <c r="B2070" t="s">
        <v>16605</v>
      </c>
      <c r="C2070" t="s">
        <v>12041</v>
      </c>
      <c r="D2070" t="s">
        <v>11968</v>
      </c>
      <c r="E2070" t="s">
        <v>23301</v>
      </c>
      <c r="F2070" s="15">
        <v>1000</v>
      </c>
      <c r="G2070" t="str">
        <f t="shared" si="32"/>
        <v>62122625020038926381000</v>
      </c>
      <c r="H2070" t="s">
        <v>198</v>
      </c>
      <c r="I2070" t="e">
        <f>VLOOKUP(G2070,网银退!C:D,2,FALSE)</f>
        <v>#N/A</v>
      </c>
    </row>
    <row r="2071" spans="1:9" ht="14.25">
      <c r="A2071" t="s">
        <v>12092</v>
      </c>
      <c r="B2071" t="s">
        <v>12091</v>
      </c>
      <c r="C2071" t="s">
        <v>12041</v>
      </c>
      <c r="D2071" t="s">
        <v>11968</v>
      </c>
      <c r="E2071" t="s">
        <v>12095</v>
      </c>
      <c r="F2071" s="15">
        <v>5000</v>
      </c>
      <c r="G2071" t="str">
        <f t="shared" si="32"/>
        <v>62319000000530026285000</v>
      </c>
      <c r="H2071" t="s">
        <v>215</v>
      </c>
      <c r="I2071" t="str">
        <f>VLOOKUP(G2071,网银退!C:D,2,FALSE)</f>
        <v>20170724</v>
      </c>
    </row>
    <row r="2072" spans="1:9" ht="14.25">
      <c r="A2072" t="s">
        <v>23305</v>
      </c>
      <c r="B2072" t="s">
        <v>16611</v>
      </c>
      <c r="C2072" t="s">
        <v>12041</v>
      </c>
      <c r="D2072" t="s">
        <v>11968</v>
      </c>
      <c r="E2072" t="s">
        <v>23307</v>
      </c>
      <c r="F2072" s="15">
        <v>105</v>
      </c>
      <c r="G2072" t="str">
        <f t="shared" si="32"/>
        <v>6236683860001387823105</v>
      </c>
      <c r="H2072" t="s">
        <v>198</v>
      </c>
      <c r="I2072" t="e">
        <f>VLOOKUP(G2072,网银退!C:D,2,FALSE)</f>
        <v>#N/A</v>
      </c>
    </row>
    <row r="2073" spans="1:9" ht="14.25">
      <c r="A2073" t="s">
        <v>12188</v>
      </c>
      <c r="B2073" t="s">
        <v>12187</v>
      </c>
      <c r="C2073" t="s">
        <v>12041</v>
      </c>
      <c r="D2073" t="s">
        <v>11968</v>
      </c>
      <c r="E2073" t="s">
        <v>12191</v>
      </c>
      <c r="F2073" s="15">
        <v>90.5</v>
      </c>
      <c r="G2073" t="str">
        <f t="shared" si="32"/>
        <v>621700388000109032990.5</v>
      </c>
      <c r="H2073" t="s">
        <v>215</v>
      </c>
      <c r="I2073" t="str">
        <f>VLOOKUP(G2073,网银退!C:D,2,FALSE)</f>
        <v>20170724</v>
      </c>
    </row>
    <row r="2074" spans="1:9" ht="14.25">
      <c r="A2074" t="s">
        <v>23311</v>
      </c>
      <c r="B2074" t="s">
        <v>16617</v>
      </c>
      <c r="C2074" t="s">
        <v>12041</v>
      </c>
      <c r="D2074" t="s">
        <v>11968</v>
      </c>
      <c r="E2074" t="s">
        <v>23313</v>
      </c>
      <c r="F2074" s="15">
        <v>509.05</v>
      </c>
      <c r="G2074" t="str">
        <f t="shared" si="32"/>
        <v>6217790001000294674509.05</v>
      </c>
      <c r="H2074" t="s">
        <v>198</v>
      </c>
      <c r="I2074" t="e">
        <f>VLOOKUP(G2074,网银退!C:D,2,FALSE)</f>
        <v>#N/A</v>
      </c>
    </row>
    <row r="2075" spans="1:9" ht="14.25">
      <c r="A2075" t="s">
        <v>12215</v>
      </c>
      <c r="B2075" t="s">
        <v>12214</v>
      </c>
      <c r="C2075" t="s">
        <v>12041</v>
      </c>
      <c r="D2075" t="s">
        <v>11968</v>
      </c>
      <c r="E2075" t="s">
        <v>12218</v>
      </c>
      <c r="F2075" s="15">
        <v>508.73</v>
      </c>
      <c r="G2075" t="str">
        <f t="shared" si="32"/>
        <v>6223691656292863508.73</v>
      </c>
      <c r="H2075" t="s">
        <v>215</v>
      </c>
      <c r="I2075" t="str">
        <f>VLOOKUP(G2075,网银退!C:D,2,FALSE)</f>
        <v>20170724</v>
      </c>
    </row>
    <row r="2076" spans="1:9" ht="14.25">
      <c r="A2076" t="s">
        <v>23317</v>
      </c>
      <c r="B2076" t="s">
        <v>16623</v>
      </c>
      <c r="C2076" t="s">
        <v>12041</v>
      </c>
      <c r="D2076" t="s">
        <v>11968</v>
      </c>
      <c r="E2076" t="s">
        <v>23319</v>
      </c>
      <c r="F2076" s="15">
        <v>500</v>
      </c>
      <c r="G2076" t="str">
        <f t="shared" si="32"/>
        <v>6228930001159140825500</v>
      </c>
      <c r="H2076" t="s">
        <v>198</v>
      </c>
      <c r="I2076" t="e">
        <f>VLOOKUP(G2076,网银退!C:D,2,FALSE)</f>
        <v>#N/A</v>
      </c>
    </row>
    <row r="2077" spans="1:9" ht="14.25">
      <c r="A2077" t="s">
        <v>23321</v>
      </c>
      <c r="B2077" t="s">
        <v>16626</v>
      </c>
      <c r="C2077" t="s">
        <v>12041</v>
      </c>
      <c r="D2077" t="s">
        <v>11968</v>
      </c>
      <c r="E2077" t="s">
        <v>23323</v>
      </c>
      <c r="F2077" s="15">
        <v>2385.31</v>
      </c>
      <c r="G2077" t="str">
        <f t="shared" si="32"/>
        <v>62170038900015568642385.31</v>
      </c>
      <c r="H2077" t="s">
        <v>198</v>
      </c>
      <c r="I2077" t="e">
        <f>VLOOKUP(G2077,网银退!C:D,2,FALSE)</f>
        <v>#N/A</v>
      </c>
    </row>
    <row r="2078" spans="1:9" ht="14.25">
      <c r="A2078" t="s">
        <v>23325</v>
      </c>
      <c r="B2078" t="s">
        <v>16630</v>
      </c>
      <c r="C2078" t="s">
        <v>12041</v>
      </c>
      <c r="D2078" t="s">
        <v>11968</v>
      </c>
      <c r="E2078" t="s">
        <v>23327</v>
      </c>
      <c r="F2078" s="15">
        <v>31</v>
      </c>
      <c r="G2078" t="str">
        <f t="shared" si="32"/>
        <v>621779000112691496531</v>
      </c>
      <c r="H2078" t="s">
        <v>198</v>
      </c>
      <c r="I2078" t="e">
        <f>VLOOKUP(G2078,网银退!C:D,2,FALSE)</f>
        <v>#N/A</v>
      </c>
    </row>
    <row r="2079" spans="1:9" ht="14.25">
      <c r="A2079" t="s">
        <v>23329</v>
      </c>
      <c r="B2079" t="s">
        <v>16632</v>
      </c>
      <c r="C2079" t="s">
        <v>12041</v>
      </c>
      <c r="D2079" t="s">
        <v>11968</v>
      </c>
      <c r="E2079" t="s">
        <v>23331</v>
      </c>
      <c r="F2079" s="15">
        <v>147.32</v>
      </c>
      <c r="G2079" t="str">
        <f t="shared" si="32"/>
        <v>5105290021685128147.32</v>
      </c>
      <c r="H2079" t="s">
        <v>198</v>
      </c>
      <c r="I2079" t="e">
        <f>VLOOKUP(G2079,网银退!C:D,2,FALSE)</f>
        <v>#N/A</v>
      </c>
    </row>
    <row r="2080" spans="1:9" ht="14.25">
      <c r="A2080" t="s">
        <v>12264</v>
      </c>
      <c r="B2080" t="s">
        <v>12263</v>
      </c>
      <c r="C2080" t="s">
        <v>12041</v>
      </c>
      <c r="D2080" t="s">
        <v>11968</v>
      </c>
      <c r="E2080" t="s">
        <v>12267</v>
      </c>
      <c r="F2080" s="15">
        <v>442.5</v>
      </c>
      <c r="G2080" t="str">
        <f t="shared" si="32"/>
        <v>6214858711930701442.5</v>
      </c>
      <c r="H2080" t="s">
        <v>215</v>
      </c>
      <c r="I2080" t="str">
        <f>VLOOKUP(G2080,网银退!C:D,2,FALSE)</f>
        <v>20170724</v>
      </c>
    </row>
    <row r="2081" spans="1:9" ht="14.25">
      <c r="A2081" t="s">
        <v>23335</v>
      </c>
      <c r="B2081" t="s">
        <v>16638</v>
      </c>
      <c r="C2081" t="s">
        <v>12041</v>
      </c>
      <c r="D2081" t="s">
        <v>11968</v>
      </c>
      <c r="E2081" t="s">
        <v>23337</v>
      </c>
      <c r="F2081" s="15">
        <v>500</v>
      </c>
      <c r="G2081" t="str">
        <f t="shared" si="32"/>
        <v>6231900000076098785500</v>
      </c>
      <c r="H2081" t="s">
        <v>198</v>
      </c>
      <c r="I2081" t="e">
        <f>VLOOKUP(G2081,网银退!C:D,2,FALSE)</f>
        <v>#N/A</v>
      </c>
    </row>
    <row r="2082" spans="1:9" ht="14.25">
      <c r="A2082" t="s">
        <v>12236</v>
      </c>
      <c r="B2082" t="s">
        <v>12235</v>
      </c>
      <c r="C2082" t="s">
        <v>12041</v>
      </c>
      <c r="D2082" t="s">
        <v>11968</v>
      </c>
      <c r="E2082" t="s">
        <v>12239</v>
      </c>
      <c r="F2082" s="15">
        <v>9723.99</v>
      </c>
      <c r="G2082" t="str">
        <f t="shared" si="32"/>
        <v>40411700462066159723.99</v>
      </c>
      <c r="H2082" t="s">
        <v>215</v>
      </c>
      <c r="I2082" t="str">
        <f>VLOOKUP(G2082,网银退!C:D,2,FALSE)</f>
        <v>20170724</v>
      </c>
    </row>
    <row r="2083" spans="1:9" ht="14.25">
      <c r="A2083" t="s">
        <v>12222</v>
      </c>
      <c r="B2083" t="s">
        <v>12221</v>
      </c>
      <c r="C2083" t="s">
        <v>12041</v>
      </c>
      <c r="D2083" t="s">
        <v>11968</v>
      </c>
      <c r="E2083" t="s">
        <v>12225</v>
      </c>
      <c r="F2083" s="15">
        <v>500</v>
      </c>
      <c r="G2083" t="str">
        <f t="shared" si="32"/>
        <v>6231900020009943014500</v>
      </c>
      <c r="H2083" t="s">
        <v>215</v>
      </c>
      <c r="I2083" t="str">
        <f>VLOOKUP(G2083,网银退!C:D,2,FALSE)</f>
        <v>20170724</v>
      </c>
    </row>
    <row r="2084" spans="1:9" ht="14.25">
      <c r="A2084" t="s">
        <v>23343</v>
      </c>
      <c r="B2084" t="s">
        <v>16647</v>
      </c>
      <c r="C2084" t="s">
        <v>12041</v>
      </c>
      <c r="D2084" t="s">
        <v>11968</v>
      </c>
      <c r="E2084" t="s">
        <v>23345</v>
      </c>
      <c r="F2084" s="15">
        <v>110</v>
      </c>
      <c r="G2084" t="str">
        <f t="shared" si="32"/>
        <v>6214180500300102375110</v>
      </c>
      <c r="H2084" t="s">
        <v>198</v>
      </c>
      <c r="I2084" t="e">
        <f>VLOOKUP(G2084,网银退!C:D,2,FALSE)</f>
        <v>#N/A</v>
      </c>
    </row>
    <row r="2085" spans="1:9" ht="14.25">
      <c r="A2085" t="s">
        <v>23347</v>
      </c>
      <c r="B2085" t="s">
        <v>16651</v>
      </c>
      <c r="C2085" t="s">
        <v>12041</v>
      </c>
      <c r="D2085" t="s">
        <v>11968</v>
      </c>
      <c r="E2085" t="s">
        <v>23349</v>
      </c>
      <c r="F2085" s="15">
        <v>400</v>
      </c>
      <c r="G2085" t="str">
        <f t="shared" si="32"/>
        <v>5187107519881913400</v>
      </c>
      <c r="H2085" t="s">
        <v>198</v>
      </c>
      <c r="I2085" t="e">
        <f>VLOOKUP(G2085,网银退!C:D,2,FALSE)</f>
        <v>#N/A</v>
      </c>
    </row>
    <row r="2086" spans="1:9" ht="14.25">
      <c r="A2086" t="s">
        <v>23351</v>
      </c>
      <c r="B2086" t="s">
        <v>16655</v>
      </c>
      <c r="C2086" t="s">
        <v>12041</v>
      </c>
      <c r="D2086" t="s">
        <v>11968</v>
      </c>
      <c r="E2086" t="s">
        <v>23349</v>
      </c>
      <c r="F2086" s="15">
        <v>1460.5</v>
      </c>
      <c r="G2086" t="str">
        <f t="shared" si="32"/>
        <v>51871075198819131460.5</v>
      </c>
      <c r="H2086" t="s">
        <v>198</v>
      </c>
      <c r="I2086" t="e">
        <f>VLOOKUP(G2086,网银退!C:D,2,FALSE)</f>
        <v>#N/A</v>
      </c>
    </row>
    <row r="2087" spans="1:9" ht="14.25">
      <c r="A2087" t="s">
        <v>23354</v>
      </c>
      <c r="B2087" t="s">
        <v>16657</v>
      </c>
      <c r="C2087" t="s">
        <v>12041</v>
      </c>
      <c r="D2087" t="s">
        <v>11968</v>
      </c>
      <c r="E2087" t="s">
        <v>23356</v>
      </c>
      <c r="F2087" s="15">
        <v>500</v>
      </c>
      <c r="G2087" t="str">
        <f t="shared" si="32"/>
        <v>6231900000011338130500</v>
      </c>
      <c r="H2087" t="s">
        <v>198</v>
      </c>
      <c r="I2087" t="e">
        <f>VLOOKUP(G2087,网银退!C:D,2,FALSE)</f>
        <v>#N/A</v>
      </c>
    </row>
    <row r="2088" spans="1:9" ht="14.25">
      <c r="A2088" t="s">
        <v>23358</v>
      </c>
      <c r="B2088" t="s">
        <v>16661</v>
      </c>
      <c r="C2088" t="s">
        <v>12041</v>
      </c>
      <c r="D2088" t="s">
        <v>11968</v>
      </c>
      <c r="E2088" t="s">
        <v>23360</v>
      </c>
      <c r="F2088" s="15">
        <v>574</v>
      </c>
      <c r="G2088" t="str">
        <f t="shared" si="32"/>
        <v>6228480868635526676574</v>
      </c>
      <c r="H2088" t="s">
        <v>198</v>
      </c>
      <c r="I2088" t="e">
        <f>VLOOKUP(G2088,网银退!C:D,2,FALSE)</f>
        <v>#N/A</v>
      </c>
    </row>
    <row r="2089" spans="1:9" ht="14.25">
      <c r="A2089" t="s">
        <v>23362</v>
      </c>
      <c r="B2089" t="s">
        <v>16664</v>
      </c>
      <c r="C2089" t="s">
        <v>12041</v>
      </c>
      <c r="D2089" t="s">
        <v>11968</v>
      </c>
      <c r="E2089" t="s">
        <v>23364</v>
      </c>
      <c r="F2089" s="15">
        <v>285.76</v>
      </c>
      <c r="G2089" t="str">
        <f t="shared" si="32"/>
        <v>6216612700003836062285.76</v>
      </c>
      <c r="H2089" t="s">
        <v>198</v>
      </c>
      <c r="I2089" t="e">
        <f>VLOOKUP(G2089,网银退!C:D,2,FALSE)</f>
        <v>#N/A</v>
      </c>
    </row>
    <row r="2090" spans="1:9" ht="14.25">
      <c r="A2090" t="s">
        <v>12229</v>
      </c>
      <c r="B2090" t="s">
        <v>12228</v>
      </c>
      <c r="C2090" t="s">
        <v>12041</v>
      </c>
      <c r="D2090" t="s">
        <v>11968</v>
      </c>
      <c r="E2090" t="s">
        <v>12232</v>
      </c>
      <c r="F2090" s="15">
        <v>4.5</v>
      </c>
      <c r="G2090" t="str">
        <f t="shared" si="32"/>
        <v>62283600475799914.5</v>
      </c>
      <c r="H2090" t="s">
        <v>215</v>
      </c>
      <c r="I2090" t="str">
        <f>VLOOKUP(G2090,网银退!C:D,2,FALSE)</f>
        <v>20170724</v>
      </c>
    </row>
    <row r="2091" spans="1:9" ht="14.25">
      <c r="A2091" t="s">
        <v>23368</v>
      </c>
      <c r="B2091" t="s">
        <v>16670</v>
      </c>
      <c r="C2091" t="s">
        <v>12041</v>
      </c>
      <c r="D2091" t="s">
        <v>11968</v>
      </c>
      <c r="E2091" t="s">
        <v>23370</v>
      </c>
      <c r="F2091" s="15">
        <v>194.5</v>
      </c>
      <c r="G2091" t="str">
        <f t="shared" si="32"/>
        <v>6253624048132342194.5</v>
      </c>
      <c r="H2091" t="s">
        <v>198</v>
      </c>
      <c r="I2091" t="e">
        <f>VLOOKUP(G2091,网银退!C:D,2,FALSE)</f>
        <v>#N/A</v>
      </c>
    </row>
    <row r="2092" spans="1:9" ht="14.25">
      <c r="A2092" t="s">
        <v>12243</v>
      </c>
      <c r="B2092" t="s">
        <v>12242</v>
      </c>
      <c r="C2092" t="s">
        <v>12041</v>
      </c>
      <c r="D2092" t="s">
        <v>11968</v>
      </c>
      <c r="E2092" t="s">
        <v>12246</v>
      </c>
      <c r="F2092" s="15">
        <v>267.2</v>
      </c>
      <c r="G2092" t="str">
        <f t="shared" si="32"/>
        <v>6228481938606659571267.2</v>
      </c>
      <c r="H2092" t="s">
        <v>215</v>
      </c>
      <c r="I2092" t="str">
        <f>VLOOKUP(G2092,网银退!C:D,2,FALSE)</f>
        <v>20170724</v>
      </c>
    </row>
    <row r="2093" spans="1:9" ht="14.25">
      <c r="A2093" t="s">
        <v>23374</v>
      </c>
      <c r="B2093" t="s">
        <v>16676</v>
      </c>
      <c r="C2093" t="s">
        <v>12041</v>
      </c>
      <c r="D2093" t="s">
        <v>11968</v>
      </c>
      <c r="E2093" t="s">
        <v>12246</v>
      </c>
      <c r="F2093" s="15">
        <v>35.200000000000003</v>
      </c>
      <c r="G2093" t="str">
        <f t="shared" si="32"/>
        <v>622848193860665957135.2</v>
      </c>
      <c r="H2093" t="s">
        <v>198</v>
      </c>
      <c r="I2093" t="e">
        <f>VLOOKUP(G2093,网银退!C:D,2,FALSE)</f>
        <v>#N/A</v>
      </c>
    </row>
    <row r="2094" spans="1:9" ht="14.25">
      <c r="A2094" t="s">
        <v>23377</v>
      </c>
      <c r="B2094" t="s">
        <v>16680</v>
      </c>
      <c r="C2094" t="s">
        <v>12041</v>
      </c>
      <c r="D2094" t="s">
        <v>11968</v>
      </c>
      <c r="E2094" t="s">
        <v>23379</v>
      </c>
      <c r="F2094" s="15">
        <v>800</v>
      </c>
      <c r="G2094" t="str">
        <f t="shared" si="32"/>
        <v>6212262513000383141800</v>
      </c>
      <c r="H2094" t="s">
        <v>198</v>
      </c>
      <c r="I2094" t="e">
        <f>VLOOKUP(G2094,网银退!C:D,2,FALSE)</f>
        <v>#N/A</v>
      </c>
    </row>
    <row r="2095" spans="1:9" ht="14.25">
      <c r="A2095" t="s">
        <v>23381</v>
      </c>
      <c r="B2095" t="s">
        <v>16682</v>
      </c>
      <c r="C2095" t="s">
        <v>12041</v>
      </c>
      <c r="D2095" t="s">
        <v>11968</v>
      </c>
      <c r="E2095" t="s">
        <v>23383</v>
      </c>
      <c r="F2095" s="15">
        <v>1000</v>
      </c>
      <c r="G2095" t="str">
        <f t="shared" si="32"/>
        <v>62319000255416525441000</v>
      </c>
      <c r="H2095" t="s">
        <v>198</v>
      </c>
      <c r="I2095" t="e">
        <f>VLOOKUP(G2095,网银退!C:D,2,FALSE)</f>
        <v>#N/A</v>
      </c>
    </row>
    <row r="2096" spans="1:9" ht="14.25">
      <c r="A2096" t="s">
        <v>12429</v>
      </c>
      <c r="B2096" t="s">
        <v>12428</v>
      </c>
      <c r="C2096" t="s">
        <v>12041</v>
      </c>
      <c r="D2096" t="s">
        <v>11968</v>
      </c>
      <c r="E2096" t="s">
        <v>12432</v>
      </c>
      <c r="F2096" s="15">
        <v>20</v>
      </c>
      <c r="G2096" t="str">
        <f t="shared" si="32"/>
        <v>622893000102828243620</v>
      </c>
      <c r="H2096" t="s">
        <v>215</v>
      </c>
      <c r="I2096" t="str">
        <f>VLOOKUP(G2096,网银退!C:D,2,FALSE)</f>
        <v>20170724</v>
      </c>
    </row>
    <row r="2097" spans="1:17" ht="14.25">
      <c r="A2097" t="s">
        <v>23387</v>
      </c>
      <c r="B2097" t="s">
        <v>16687</v>
      </c>
      <c r="C2097" t="s">
        <v>12041</v>
      </c>
      <c r="D2097" t="s">
        <v>11968</v>
      </c>
      <c r="E2097" t="s">
        <v>23389</v>
      </c>
      <c r="F2097" s="15">
        <v>160</v>
      </c>
      <c r="G2097" t="str">
        <f t="shared" si="32"/>
        <v>6214838770807073160</v>
      </c>
      <c r="H2097" t="s">
        <v>198</v>
      </c>
      <c r="I2097" t="e">
        <f>VLOOKUP(G2097,网银退!C:D,2,FALSE)</f>
        <v>#N/A</v>
      </c>
    </row>
    <row r="2098" spans="1:17" ht="14.25">
      <c r="A2098" t="s">
        <v>12258</v>
      </c>
      <c r="B2098" t="s">
        <v>12257</v>
      </c>
      <c r="C2098" t="s">
        <v>12041</v>
      </c>
      <c r="D2098" t="s">
        <v>11968</v>
      </c>
      <c r="E2098" t="s">
        <v>12246</v>
      </c>
      <c r="F2098" s="15">
        <v>135.19999999999999</v>
      </c>
      <c r="G2098" t="str">
        <f t="shared" si="32"/>
        <v>6228481938606659571135.2</v>
      </c>
      <c r="H2098" t="s">
        <v>215</v>
      </c>
      <c r="I2098" t="str">
        <f>VLOOKUP(G2098,网银退!C:D,2,FALSE)</f>
        <v>20170724</v>
      </c>
    </row>
    <row r="2099" spans="1:17" ht="14.25">
      <c r="A2099" t="s">
        <v>23393</v>
      </c>
      <c r="B2099" t="s">
        <v>16693</v>
      </c>
      <c r="C2099" t="s">
        <v>12041</v>
      </c>
      <c r="D2099" t="s">
        <v>11968</v>
      </c>
      <c r="E2099" t="s">
        <v>22584</v>
      </c>
      <c r="F2099" s="15">
        <v>400</v>
      </c>
      <c r="G2099" t="str">
        <f t="shared" si="32"/>
        <v>6236683860001377808400</v>
      </c>
      <c r="H2099" t="s">
        <v>198</v>
      </c>
      <c r="I2099" t="e">
        <f>VLOOKUP(G2099,网银退!C:D,2,FALSE)</f>
        <v>#N/A</v>
      </c>
    </row>
    <row r="2100" spans="1:17" ht="14.25">
      <c r="A2100" t="s">
        <v>23396</v>
      </c>
      <c r="B2100" t="s">
        <v>16695</v>
      </c>
      <c r="C2100" t="s">
        <v>12041</v>
      </c>
      <c r="D2100" t="s">
        <v>11968</v>
      </c>
      <c r="E2100" t="s">
        <v>23398</v>
      </c>
      <c r="F2100" s="15">
        <v>9700</v>
      </c>
      <c r="G2100" t="str">
        <f t="shared" si="32"/>
        <v>62122625020168847629700</v>
      </c>
      <c r="H2100" t="s">
        <v>198</v>
      </c>
      <c r="I2100" t="e">
        <f>VLOOKUP(G2100,网银退!C:D,2,FALSE)</f>
        <v>#N/A</v>
      </c>
    </row>
    <row r="2101" spans="1:17" ht="14.25">
      <c r="A2101" t="s">
        <v>12305</v>
      </c>
      <c r="B2101" t="s">
        <v>12304</v>
      </c>
      <c r="C2101" t="s">
        <v>12041</v>
      </c>
      <c r="D2101" t="s">
        <v>11968</v>
      </c>
      <c r="E2101" t="s">
        <v>12308</v>
      </c>
      <c r="F2101" s="15">
        <v>2.69</v>
      </c>
      <c r="G2101" t="str">
        <f t="shared" si="32"/>
        <v>62270039403300137042.69</v>
      </c>
      <c r="H2101" t="s">
        <v>215</v>
      </c>
      <c r="I2101" t="str">
        <f>VLOOKUP(G2101,网银退!C:D,2,FALSE)</f>
        <v>20170724</v>
      </c>
    </row>
    <row r="2102" spans="1:17" ht="14.25">
      <c r="A2102" t="s">
        <v>23402</v>
      </c>
      <c r="B2102" t="s">
        <v>16701</v>
      </c>
      <c r="C2102" t="s">
        <v>12041</v>
      </c>
      <c r="D2102" t="s">
        <v>11968</v>
      </c>
      <c r="E2102" t="s">
        <v>23404</v>
      </c>
      <c r="F2102" s="15">
        <v>6095.43</v>
      </c>
      <c r="G2102" t="str">
        <f t="shared" si="32"/>
        <v>62226205900065407306095.43</v>
      </c>
      <c r="H2102" t="s">
        <v>198</v>
      </c>
      <c r="I2102" t="e">
        <f>VLOOKUP(G2102,网银退!C:D,2,FALSE)</f>
        <v>#N/A</v>
      </c>
    </row>
    <row r="2103" spans="1:17" ht="14.25">
      <c r="A2103" t="s">
        <v>12401</v>
      </c>
      <c r="B2103" t="s">
        <v>12400</v>
      </c>
      <c r="C2103" t="s">
        <v>12041</v>
      </c>
      <c r="D2103" t="s">
        <v>11968</v>
      </c>
      <c r="E2103" t="s">
        <v>12404</v>
      </c>
      <c r="F2103" s="15">
        <v>119.63</v>
      </c>
      <c r="G2103" t="str">
        <f t="shared" si="32"/>
        <v>6221887300028944534119.63</v>
      </c>
      <c r="H2103" t="s">
        <v>215</v>
      </c>
      <c r="I2103" t="str">
        <f>VLOOKUP(G2103,网银退!C:D,2,FALSE)</f>
        <v>20170724</v>
      </c>
    </row>
    <row r="2104" spans="1:17" ht="14.25">
      <c r="A2104" t="s">
        <v>23408</v>
      </c>
      <c r="B2104" t="s">
        <v>16706</v>
      </c>
      <c r="C2104" t="s">
        <v>12041</v>
      </c>
      <c r="D2104" t="s">
        <v>11968</v>
      </c>
      <c r="E2104" t="s">
        <v>23410</v>
      </c>
      <c r="F2104" s="15">
        <v>15.2</v>
      </c>
      <c r="G2104" t="str">
        <f t="shared" si="32"/>
        <v>621485871512348515.2</v>
      </c>
      <c r="H2104" t="s">
        <v>198</v>
      </c>
      <c r="I2104" t="e">
        <f>VLOOKUP(G2104,网银退!C:D,2,FALSE)</f>
        <v>#N/A</v>
      </c>
    </row>
    <row r="2105" spans="1:17" ht="14.25">
      <c r="A2105" t="s">
        <v>23412</v>
      </c>
      <c r="B2105" t="s">
        <v>16710</v>
      </c>
      <c r="C2105" t="s">
        <v>12041</v>
      </c>
      <c r="D2105" t="s">
        <v>11968</v>
      </c>
      <c r="E2105" t="s">
        <v>23414</v>
      </c>
      <c r="F2105" s="15">
        <v>4329.46</v>
      </c>
      <c r="G2105" t="str">
        <f t="shared" si="32"/>
        <v>62226205900072564844329.46</v>
      </c>
      <c r="H2105" t="s">
        <v>198</v>
      </c>
      <c r="I2105" t="e">
        <f>VLOOKUP(G2105,网银退!C:D,2,FALSE)</f>
        <v>#N/A</v>
      </c>
    </row>
    <row r="2106" spans="1:17" ht="14.25">
      <c r="A2106" t="s">
        <v>23416</v>
      </c>
      <c r="B2106" t="s">
        <v>16714</v>
      </c>
      <c r="C2106" t="s">
        <v>12041</v>
      </c>
      <c r="D2106" t="s">
        <v>11968</v>
      </c>
      <c r="E2106" t="s">
        <v>23418</v>
      </c>
      <c r="F2106" s="15">
        <v>5225.9799999999996</v>
      </c>
      <c r="G2106" t="str">
        <f t="shared" si="32"/>
        <v>62591900637037755225.98</v>
      </c>
      <c r="H2106" t="s">
        <v>198</v>
      </c>
      <c r="I2106" t="e">
        <f>VLOOKUP(G2106,网银退!C:D,2,FALSE)</f>
        <v>#N/A</v>
      </c>
    </row>
    <row r="2107" spans="1:17" ht="14.25">
      <c r="A2107" t="s">
        <v>23420</v>
      </c>
      <c r="B2107" t="s">
        <v>16718</v>
      </c>
      <c r="C2107" t="s">
        <v>12041</v>
      </c>
      <c r="D2107" t="s">
        <v>11968</v>
      </c>
      <c r="E2107" t="s">
        <v>23422</v>
      </c>
      <c r="F2107" s="15">
        <v>135</v>
      </c>
      <c r="G2107" t="str">
        <f t="shared" si="32"/>
        <v>6214606180000163443135</v>
      </c>
      <c r="H2107" t="s">
        <v>198</v>
      </c>
      <c r="I2107" t="e">
        <f>VLOOKUP(G2107,网银退!C:D,2,FALSE)</f>
        <v>#N/A</v>
      </c>
    </row>
    <row r="2108" spans="1:17" ht="14.25">
      <c r="A2108" t="s">
        <v>12277</v>
      </c>
      <c r="B2108" t="s">
        <v>12276</v>
      </c>
      <c r="C2108" t="s">
        <v>12041</v>
      </c>
      <c r="D2108" t="s">
        <v>11968</v>
      </c>
      <c r="E2108" t="s">
        <v>12280</v>
      </c>
      <c r="F2108" s="15">
        <v>402</v>
      </c>
      <c r="G2108" t="str">
        <f t="shared" si="32"/>
        <v>4580692191541766402</v>
      </c>
      <c r="H2108" t="s">
        <v>215</v>
      </c>
      <c r="I2108" t="str">
        <f>VLOOKUP(G2108,网银退!C:D,2,FALSE)</f>
        <v>20170724</v>
      </c>
    </row>
    <row r="2109" spans="1:17" ht="14.25">
      <c r="A2109" t="s">
        <v>23426</v>
      </c>
      <c r="B2109" t="s">
        <v>16724</v>
      </c>
      <c r="C2109" t="s">
        <v>12041</v>
      </c>
      <c r="D2109" t="s">
        <v>11968</v>
      </c>
      <c r="E2109" t="s">
        <v>23428</v>
      </c>
      <c r="F2109" s="15">
        <v>572</v>
      </c>
      <c r="G2109" t="str">
        <f t="shared" si="32"/>
        <v>6282880039419388572</v>
      </c>
      <c r="H2109" t="s">
        <v>198</v>
      </c>
      <c r="I2109" t="e">
        <f>VLOOKUP(G2109,网银退!C:D,2,FALSE)</f>
        <v>#N/A</v>
      </c>
    </row>
    <row r="2110" spans="1:17" ht="14.25">
      <c r="A2110" t="s">
        <v>23430</v>
      </c>
      <c r="B2110" t="s">
        <v>16728</v>
      </c>
      <c r="C2110" t="s">
        <v>12041</v>
      </c>
      <c r="D2110" t="s">
        <v>11968</v>
      </c>
      <c r="E2110" t="s">
        <v>23432</v>
      </c>
      <c r="F2110" s="15">
        <v>4900</v>
      </c>
      <c r="G2110" t="str">
        <f t="shared" si="32"/>
        <v>62319000001200520104900</v>
      </c>
      <c r="H2110" t="s">
        <v>198</v>
      </c>
      <c r="I2110" t="e">
        <f>VLOOKUP(G2110,网银退!C:D,2,FALSE)</f>
        <v>#N/A</v>
      </c>
    </row>
    <row r="2111" spans="1:17" ht="14.25">
      <c r="A2111" t="s">
        <v>23434</v>
      </c>
      <c r="B2111" t="s">
        <v>16732</v>
      </c>
      <c r="C2111" t="s">
        <v>12041</v>
      </c>
      <c r="D2111" t="s">
        <v>11968</v>
      </c>
      <c r="E2111" t="s">
        <v>23436</v>
      </c>
      <c r="F2111" s="15">
        <v>70.5</v>
      </c>
      <c r="G2111" t="str">
        <f t="shared" si="32"/>
        <v>621700716000158303770.5</v>
      </c>
      <c r="H2111" t="s">
        <v>198</v>
      </c>
      <c r="I2111" t="e">
        <f>VLOOKUP(G2111,网银退!C:D,2,FALSE)</f>
        <v>#N/A</v>
      </c>
      <c r="P2111"/>
      <c r="Q2111"/>
    </row>
    <row r="2112" spans="1:17" ht="14.25">
      <c r="A2112" t="s">
        <v>23438</v>
      </c>
      <c r="B2112" t="s">
        <v>16736</v>
      </c>
      <c r="C2112" t="s">
        <v>12041</v>
      </c>
      <c r="D2112" t="s">
        <v>11968</v>
      </c>
      <c r="E2112" t="s">
        <v>23440</v>
      </c>
      <c r="F2112" s="15">
        <v>794.5</v>
      </c>
      <c r="G2112" t="str">
        <f t="shared" si="32"/>
        <v>6223691436464014794.5</v>
      </c>
      <c r="H2112" t="s">
        <v>198</v>
      </c>
      <c r="I2112" t="e">
        <f>VLOOKUP(G2112,网银退!C:D,2,FALSE)</f>
        <v>#N/A</v>
      </c>
      <c r="P2112"/>
      <c r="Q2112"/>
    </row>
    <row r="2113" spans="1:17" ht="14.25">
      <c r="A2113" t="s">
        <v>23442</v>
      </c>
      <c r="B2113" t="s">
        <v>16739</v>
      </c>
      <c r="C2113" t="s">
        <v>12041</v>
      </c>
      <c r="D2113" t="s">
        <v>11968</v>
      </c>
      <c r="E2113" t="s">
        <v>12471</v>
      </c>
      <c r="F2113" s="15">
        <v>500</v>
      </c>
      <c r="G2113" t="str">
        <f t="shared" si="32"/>
        <v>6217996100068061538500</v>
      </c>
      <c r="H2113" t="s">
        <v>198</v>
      </c>
      <c r="I2113" t="e">
        <f>VLOOKUP(G2113,网银退!C:D,2,FALSE)</f>
        <v>#N/A</v>
      </c>
      <c r="P2113"/>
      <c r="Q2113"/>
    </row>
    <row r="2114" spans="1:17" ht="14.25">
      <c r="A2114" t="s">
        <v>23445</v>
      </c>
      <c r="B2114" t="s">
        <v>16743</v>
      </c>
      <c r="C2114" t="s">
        <v>12041</v>
      </c>
      <c r="D2114" t="s">
        <v>11968</v>
      </c>
      <c r="E2114" t="s">
        <v>23447</v>
      </c>
      <c r="F2114" s="15">
        <v>857</v>
      </c>
      <c r="G2114" t="str">
        <f t="shared" si="32"/>
        <v>6228414150334370917857</v>
      </c>
      <c r="H2114" t="s">
        <v>198</v>
      </c>
      <c r="I2114" t="e">
        <f>VLOOKUP(G2114,网银退!C:D,2,FALSE)</f>
        <v>#N/A</v>
      </c>
      <c r="P2114"/>
      <c r="Q2114"/>
    </row>
    <row r="2115" spans="1:17" ht="14.25">
      <c r="A2115" t="s">
        <v>12468</v>
      </c>
      <c r="B2115" t="s">
        <v>12467</v>
      </c>
      <c r="C2115" t="s">
        <v>12041</v>
      </c>
      <c r="D2115" t="s">
        <v>11968</v>
      </c>
      <c r="E2115" t="s">
        <v>12471</v>
      </c>
      <c r="F2115" s="15">
        <v>3192</v>
      </c>
      <c r="G2115" t="str">
        <f t="shared" ref="G2115:G2178" si="33">E2115&amp;F2115</f>
        <v>62179961000680615383192</v>
      </c>
      <c r="H2115" t="s">
        <v>215</v>
      </c>
      <c r="I2115" t="str">
        <f>VLOOKUP(G2115,网银退!C:D,2,FALSE)</f>
        <v>20170724</v>
      </c>
    </row>
    <row r="2116" spans="1:17" ht="14.25">
      <c r="A2116" t="s">
        <v>23450</v>
      </c>
      <c r="B2116" t="s">
        <v>16747</v>
      </c>
      <c r="C2116" t="s">
        <v>12041</v>
      </c>
      <c r="D2116" t="s">
        <v>11968</v>
      </c>
      <c r="E2116" t="s">
        <v>23452</v>
      </c>
      <c r="F2116" s="15">
        <v>300</v>
      </c>
      <c r="G2116" t="str">
        <f t="shared" si="33"/>
        <v>4392268303498407300</v>
      </c>
      <c r="H2116" t="s">
        <v>198</v>
      </c>
      <c r="I2116" t="e">
        <f>VLOOKUP(G2116,网银退!C:D,2,FALSE)</f>
        <v>#N/A</v>
      </c>
      <c r="P2116"/>
      <c r="Q2116"/>
    </row>
    <row r="2117" spans="1:17" ht="14.25">
      <c r="A2117" t="s">
        <v>23454</v>
      </c>
      <c r="B2117" t="s">
        <v>16751</v>
      </c>
      <c r="C2117" t="s">
        <v>12041</v>
      </c>
      <c r="D2117" t="s">
        <v>11968</v>
      </c>
      <c r="E2117" t="s">
        <v>23456</v>
      </c>
      <c r="F2117" s="15">
        <v>2000</v>
      </c>
      <c r="G2117" t="str">
        <f t="shared" si="33"/>
        <v>62284819386134666712000</v>
      </c>
      <c r="H2117" t="s">
        <v>198</v>
      </c>
      <c r="I2117" t="e">
        <f>VLOOKUP(G2117,网银退!C:D,2,FALSE)</f>
        <v>#N/A</v>
      </c>
      <c r="P2117"/>
      <c r="Q2117"/>
    </row>
    <row r="2118" spans="1:17" ht="14.25">
      <c r="A2118" t="s">
        <v>23458</v>
      </c>
      <c r="B2118" t="s">
        <v>16755</v>
      </c>
      <c r="C2118" t="s">
        <v>12041</v>
      </c>
      <c r="D2118" t="s">
        <v>11968</v>
      </c>
      <c r="E2118" t="s">
        <v>23452</v>
      </c>
      <c r="F2118" s="15">
        <v>400</v>
      </c>
      <c r="G2118" t="str">
        <f t="shared" si="33"/>
        <v>4392268303498407400</v>
      </c>
      <c r="H2118" t="s">
        <v>198</v>
      </c>
      <c r="I2118" t="e">
        <f>VLOOKUP(G2118,网银退!C:D,2,FALSE)</f>
        <v>#N/A</v>
      </c>
      <c r="P2118"/>
      <c r="Q2118"/>
    </row>
    <row r="2119" spans="1:17" ht="14.25">
      <c r="A2119" t="s">
        <v>12284</v>
      </c>
      <c r="B2119" t="s">
        <v>12283</v>
      </c>
      <c r="C2119" t="s">
        <v>12041</v>
      </c>
      <c r="D2119" t="s">
        <v>11968</v>
      </c>
      <c r="E2119" t="s">
        <v>12287</v>
      </c>
      <c r="F2119" s="15">
        <v>2000</v>
      </c>
      <c r="G2119" t="str">
        <f t="shared" si="33"/>
        <v>54424300051949012000</v>
      </c>
      <c r="H2119" t="s">
        <v>215</v>
      </c>
      <c r="I2119" t="str">
        <f>VLOOKUP(G2119,网银退!C:D,2,FALSE)</f>
        <v>20170724</v>
      </c>
      <c r="P2119"/>
      <c r="Q2119"/>
    </row>
    <row r="2120" spans="1:17" ht="14.25">
      <c r="A2120" t="s">
        <v>23463</v>
      </c>
      <c r="B2120" t="s">
        <v>16762</v>
      </c>
      <c r="C2120" t="s">
        <v>12041</v>
      </c>
      <c r="D2120" t="s">
        <v>11968</v>
      </c>
      <c r="E2120" t="s">
        <v>2820</v>
      </c>
      <c r="F2120" s="15">
        <v>350</v>
      </c>
      <c r="G2120" t="str">
        <f t="shared" si="33"/>
        <v>6214838712434879350</v>
      </c>
      <c r="H2120" t="s">
        <v>198</v>
      </c>
      <c r="I2120" t="e">
        <f>VLOOKUP(G2120,网银退!C:D,2,FALSE)</f>
        <v>#N/A</v>
      </c>
      <c r="P2120"/>
      <c r="Q2120"/>
    </row>
    <row r="2121" spans="1:17" ht="14.25">
      <c r="A2121" t="s">
        <v>23466</v>
      </c>
      <c r="B2121" t="s">
        <v>16764</v>
      </c>
      <c r="C2121" t="s">
        <v>12041</v>
      </c>
      <c r="D2121" t="s">
        <v>11968</v>
      </c>
      <c r="E2121" t="s">
        <v>23468</v>
      </c>
      <c r="F2121" s="15">
        <v>120.4</v>
      </c>
      <c r="G2121" t="str">
        <f t="shared" si="33"/>
        <v>6217003980001588650120.4</v>
      </c>
      <c r="H2121" t="s">
        <v>198</v>
      </c>
      <c r="I2121" t="e">
        <f>VLOOKUP(G2121,网银退!C:D,2,FALSE)</f>
        <v>#N/A</v>
      </c>
      <c r="P2121"/>
      <c r="Q2121"/>
    </row>
    <row r="2122" spans="1:17" ht="14.25">
      <c r="A2122" t="s">
        <v>23470</v>
      </c>
      <c r="B2122" t="s">
        <v>16768</v>
      </c>
      <c r="C2122" t="s">
        <v>12041</v>
      </c>
      <c r="D2122" t="s">
        <v>11968</v>
      </c>
      <c r="E2122" t="s">
        <v>23472</v>
      </c>
      <c r="F2122" s="15">
        <v>3072.76</v>
      </c>
      <c r="G2122" t="str">
        <f t="shared" si="33"/>
        <v>62122625020036945963072.76</v>
      </c>
      <c r="H2122" t="s">
        <v>198</v>
      </c>
      <c r="I2122" t="e">
        <f>VLOOKUP(G2122,网银退!C:D,2,FALSE)</f>
        <v>#N/A</v>
      </c>
      <c r="P2122"/>
      <c r="Q2122"/>
    </row>
    <row r="2123" spans="1:17" ht="14.25">
      <c r="A2123" t="s">
        <v>23474</v>
      </c>
      <c r="B2123" t="s">
        <v>16772</v>
      </c>
      <c r="C2123" t="s">
        <v>12041</v>
      </c>
      <c r="D2123" t="s">
        <v>11968</v>
      </c>
      <c r="E2123" t="s">
        <v>23476</v>
      </c>
      <c r="F2123" s="15">
        <v>800</v>
      </c>
      <c r="G2123" t="str">
        <f t="shared" si="33"/>
        <v>5218990597588903800</v>
      </c>
      <c r="H2123" t="s">
        <v>198</v>
      </c>
      <c r="I2123" t="e">
        <f>VLOOKUP(G2123,网银退!C:D,2,FALSE)</f>
        <v>#N/A</v>
      </c>
      <c r="P2123"/>
      <c r="Q2123"/>
    </row>
    <row r="2124" spans="1:17" ht="14.25">
      <c r="A2124" t="s">
        <v>23478</v>
      </c>
      <c r="B2124" t="s">
        <v>16776</v>
      </c>
      <c r="C2124" t="s">
        <v>12041</v>
      </c>
      <c r="D2124" t="s">
        <v>11968</v>
      </c>
      <c r="E2124" t="s">
        <v>23480</v>
      </c>
      <c r="F2124" s="15">
        <v>409.78</v>
      </c>
      <c r="G2124" t="str">
        <f t="shared" si="33"/>
        <v>4392258317394635409.78</v>
      </c>
      <c r="H2124" t="s">
        <v>198</v>
      </c>
      <c r="I2124" t="e">
        <f>VLOOKUP(G2124,网银退!C:D,2,FALSE)</f>
        <v>#N/A</v>
      </c>
      <c r="P2124"/>
      <c r="Q2124"/>
    </row>
    <row r="2125" spans="1:17" ht="14.25">
      <c r="A2125" t="s">
        <v>23482</v>
      </c>
      <c r="B2125" t="s">
        <v>16779</v>
      </c>
      <c r="C2125" t="s">
        <v>12041</v>
      </c>
      <c r="D2125" t="s">
        <v>11968</v>
      </c>
      <c r="E2125" t="s">
        <v>23484</v>
      </c>
      <c r="F2125" s="15">
        <v>7000</v>
      </c>
      <c r="G2125" t="str">
        <f t="shared" si="33"/>
        <v>62236908911276377000</v>
      </c>
      <c r="H2125" t="s">
        <v>198</v>
      </c>
      <c r="I2125" t="e">
        <f>VLOOKUP(G2125,网银退!C:D,2,FALSE)</f>
        <v>#N/A</v>
      </c>
      <c r="P2125"/>
      <c r="Q2125"/>
    </row>
    <row r="2126" spans="1:17" ht="14.25">
      <c r="A2126" t="s">
        <v>23486</v>
      </c>
      <c r="B2126" t="s">
        <v>16783</v>
      </c>
      <c r="C2126" t="s">
        <v>12041</v>
      </c>
      <c r="D2126" t="s">
        <v>11968</v>
      </c>
      <c r="E2126" t="s">
        <v>23488</v>
      </c>
      <c r="F2126" s="15">
        <v>343.85</v>
      </c>
      <c r="G2126" t="str">
        <f t="shared" si="33"/>
        <v>6217003860030555666343.85</v>
      </c>
      <c r="H2126" t="s">
        <v>198</v>
      </c>
      <c r="I2126" t="e">
        <f>VLOOKUP(G2126,网银退!C:D,2,FALSE)</f>
        <v>#N/A</v>
      </c>
      <c r="P2126"/>
      <c r="Q2126"/>
    </row>
    <row r="2127" spans="1:17" ht="14.25">
      <c r="A2127" t="s">
        <v>12291</v>
      </c>
      <c r="B2127" t="s">
        <v>12290</v>
      </c>
      <c r="C2127" t="s">
        <v>12041</v>
      </c>
      <c r="D2127" t="s">
        <v>11968</v>
      </c>
      <c r="E2127" t="s">
        <v>12294</v>
      </c>
      <c r="F2127" s="15">
        <v>600</v>
      </c>
      <c r="G2127" t="str">
        <f t="shared" si="33"/>
        <v>6223690804433304600</v>
      </c>
      <c r="H2127" t="s">
        <v>215</v>
      </c>
      <c r="I2127" t="str">
        <f>VLOOKUP(G2127,网银退!C:D,2,FALSE)</f>
        <v>20170724</v>
      </c>
      <c r="P2127"/>
      <c r="Q2127"/>
    </row>
    <row r="2128" spans="1:17" ht="14.25">
      <c r="A2128" t="s">
        <v>23492</v>
      </c>
      <c r="B2128" t="s">
        <v>16790</v>
      </c>
      <c r="C2128" t="s">
        <v>12041</v>
      </c>
      <c r="D2128" t="s">
        <v>11968</v>
      </c>
      <c r="E2128" t="s">
        <v>23494</v>
      </c>
      <c r="F2128" s="15">
        <v>3732.7</v>
      </c>
      <c r="G2128" t="str">
        <f t="shared" si="33"/>
        <v>62305233400011993763732.7</v>
      </c>
      <c r="H2128" t="s">
        <v>198</v>
      </c>
      <c r="I2128" t="e">
        <f>VLOOKUP(G2128,网银退!C:D,2,FALSE)</f>
        <v>#N/A</v>
      </c>
      <c r="P2128"/>
      <c r="Q2128"/>
    </row>
    <row r="2129" spans="1:17" ht="14.25">
      <c r="A2129" t="s">
        <v>23496</v>
      </c>
      <c r="B2129" t="s">
        <v>16794</v>
      </c>
      <c r="C2129" t="s">
        <v>12041</v>
      </c>
      <c r="D2129" t="s">
        <v>11968</v>
      </c>
      <c r="E2129" t="s">
        <v>23498</v>
      </c>
      <c r="F2129" s="15">
        <v>9</v>
      </c>
      <c r="G2129" t="str">
        <f t="shared" si="33"/>
        <v>43922600320052319</v>
      </c>
      <c r="H2129" t="s">
        <v>198</v>
      </c>
      <c r="I2129" t="e">
        <f>VLOOKUP(G2129,网银退!C:D,2,FALSE)</f>
        <v>#N/A</v>
      </c>
      <c r="P2129"/>
      <c r="Q2129"/>
    </row>
    <row r="2130" spans="1:17" ht="14.25">
      <c r="A2130" t="s">
        <v>23500</v>
      </c>
      <c r="B2130" t="s">
        <v>16798</v>
      </c>
      <c r="C2130" t="s">
        <v>12041</v>
      </c>
      <c r="D2130" t="s">
        <v>11968</v>
      </c>
      <c r="E2130" t="s">
        <v>23502</v>
      </c>
      <c r="F2130" s="15">
        <v>987.94</v>
      </c>
      <c r="G2130" t="str">
        <f t="shared" si="33"/>
        <v>6217003860035924404987.94</v>
      </c>
      <c r="H2130" t="s">
        <v>198</v>
      </c>
      <c r="I2130" t="e">
        <f>VLOOKUP(G2130,网银退!C:D,2,FALSE)</f>
        <v>#N/A</v>
      </c>
      <c r="P2130"/>
      <c r="Q2130"/>
    </row>
    <row r="2131" spans="1:17" ht="14.25">
      <c r="A2131" t="s">
        <v>23504</v>
      </c>
      <c r="B2131" t="s">
        <v>16802</v>
      </c>
      <c r="C2131" t="s">
        <v>12041</v>
      </c>
      <c r="D2131" t="s">
        <v>11968</v>
      </c>
      <c r="E2131" t="s">
        <v>23506</v>
      </c>
      <c r="F2131" s="15">
        <v>1084.3399999999999</v>
      </c>
      <c r="G2131" t="str">
        <f t="shared" si="33"/>
        <v>62236925692129151084.34</v>
      </c>
      <c r="H2131" t="s">
        <v>198</v>
      </c>
      <c r="I2131" t="e">
        <f>VLOOKUP(G2131,网银退!C:D,2,FALSE)</f>
        <v>#N/A</v>
      </c>
      <c r="P2131"/>
      <c r="Q2131"/>
    </row>
    <row r="2132" spans="1:17" ht="14.25">
      <c r="A2132" t="s">
        <v>23508</v>
      </c>
      <c r="B2132" t="s">
        <v>16805</v>
      </c>
      <c r="C2132" t="s">
        <v>12041</v>
      </c>
      <c r="D2132" t="s">
        <v>11968</v>
      </c>
      <c r="E2132" t="s">
        <v>23510</v>
      </c>
      <c r="F2132" s="15">
        <v>13.2</v>
      </c>
      <c r="G2132" t="str">
        <f t="shared" si="33"/>
        <v>623190000005840486013.2</v>
      </c>
      <c r="H2132" t="s">
        <v>198</v>
      </c>
      <c r="I2132" t="e">
        <f>VLOOKUP(G2132,网银退!C:D,2,FALSE)</f>
        <v>#N/A</v>
      </c>
      <c r="P2132"/>
      <c r="Q2132"/>
    </row>
    <row r="2133" spans="1:17" ht="14.25">
      <c r="A2133" t="s">
        <v>23512</v>
      </c>
      <c r="B2133" t="s">
        <v>16809</v>
      </c>
      <c r="C2133" t="s">
        <v>12041</v>
      </c>
      <c r="D2133" t="s">
        <v>11968</v>
      </c>
      <c r="E2133" t="s">
        <v>23514</v>
      </c>
      <c r="F2133" s="15">
        <v>1000</v>
      </c>
      <c r="G2133" t="str">
        <f t="shared" si="33"/>
        <v>62319000000066241551000</v>
      </c>
      <c r="H2133" t="s">
        <v>198</v>
      </c>
      <c r="I2133" t="e">
        <f>VLOOKUP(G2133,网银退!C:D,2,FALSE)</f>
        <v>#N/A</v>
      </c>
      <c r="P2133"/>
      <c r="Q2133"/>
    </row>
    <row r="2134" spans="1:17" ht="14.25">
      <c r="A2134" t="s">
        <v>23516</v>
      </c>
      <c r="B2134" t="s">
        <v>16813</v>
      </c>
      <c r="C2134" t="s">
        <v>12041</v>
      </c>
      <c r="D2134" t="s">
        <v>11968</v>
      </c>
      <c r="E2134" t="s">
        <v>23518</v>
      </c>
      <c r="F2134" s="15">
        <v>155.63999999999999</v>
      </c>
      <c r="G2134" t="str">
        <f t="shared" si="33"/>
        <v>6228481938599832573155.64</v>
      </c>
      <c r="H2134" t="s">
        <v>198</v>
      </c>
      <c r="I2134" t="e">
        <f>VLOOKUP(G2134,网银退!C:D,2,FALSE)</f>
        <v>#N/A</v>
      </c>
      <c r="P2134"/>
      <c r="Q2134"/>
    </row>
    <row r="2135" spans="1:17" ht="14.25">
      <c r="A2135" t="s">
        <v>23520</v>
      </c>
      <c r="B2135" t="s">
        <v>16817</v>
      </c>
      <c r="C2135" t="s">
        <v>12041</v>
      </c>
      <c r="D2135" t="s">
        <v>11968</v>
      </c>
      <c r="E2135" t="s">
        <v>23522</v>
      </c>
      <c r="F2135" s="15">
        <v>350</v>
      </c>
      <c r="G2135" t="str">
        <f t="shared" si="33"/>
        <v>6217003860019629813350</v>
      </c>
      <c r="H2135" t="s">
        <v>198</v>
      </c>
      <c r="I2135" t="e">
        <f>VLOOKUP(G2135,网银退!C:D,2,FALSE)</f>
        <v>#N/A</v>
      </c>
      <c r="P2135"/>
      <c r="Q2135"/>
    </row>
    <row r="2136" spans="1:17" ht="14.25">
      <c r="A2136" t="s">
        <v>23524</v>
      </c>
      <c r="B2136" t="s">
        <v>16821</v>
      </c>
      <c r="C2136" t="s">
        <v>12041</v>
      </c>
      <c r="D2136" t="s">
        <v>11968</v>
      </c>
      <c r="E2136" t="s">
        <v>23526</v>
      </c>
      <c r="F2136" s="15">
        <v>5854.6</v>
      </c>
      <c r="G2136" t="str">
        <f t="shared" si="33"/>
        <v>62179873000007611765854.6</v>
      </c>
      <c r="H2136" t="s">
        <v>198</v>
      </c>
      <c r="I2136" t="e">
        <f>VLOOKUP(G2136,网银退!C:D,2,FALSE)</f>
        <v>#N/A</v>
      </c>
      <c r="P2136"/>
      <c r="Q2136"/>
    </row>
    <row r="2137" spans="1:17" ht="14.25">
      <c r="A2137" t="s">
        <v>12340</v>
      </c>
      <c r="B2137" t="s">
        <v>12339</v>
      </c>
      <c r="C2137" t="s">
        <v>12041</v>
      </c>
      <c r="D2137" t="s">
        <v>11968</v>
      </c>
      <c r="E2137" t="s">
        <v>12343</v>
      </c>
      <c r="F2137" s="15">
        <v>400</v>
      </c>
      <c r="G2137" t="str">
        <f t="shared" si="33"/>
        <v>6225757524080729400</v>
      </c>
      <c r="H2137" t="s">
        <v>215</v>
      </c>
      <c r="I2137" t="str">
        <f>VLOOKUP(G2137,网银退!C:D,2,FALSE)</f>
        <v>20170724</v>
      </c>
    </row>
    <row r="2138" spans="1:17" ht="14.25">
      <c r="A2138" t="s">
        <v>23530</v>
      </c>
      <c r="B2138" t="s">
        <v>16827</v>
      </c>
      <c r="C2138" t="s">
        <v>12041</v>
      </c>
      <c r="D2138" t="s">
        <v>11968</v>
      </c>
      <c r="E2138" t="s">
        <v>23532</v>
      </c>
      <c r="F2138" s="15">
        <v>5000</v>
      </c>
      <c r="G2138" t="str">
        <f t="shared" si="33"/>
        <v>49845112494382335000</v>
      </c>
      <c r="H2138" t="s">
        <v>198</v>
      </c>
      <c r="I2138" t="e">
        <f>VLOOKUP(G2138,网银退!C:D,2,FALSE)</f>
        <v>#N/A</v>
      </c>
      <c r="P2138"/>
      <c r="Q2138"/>
    </row>
    <row r="2139" spans="1:17" ht="14.25">
      <c r="A2139" t="s">
        <v>23534</v>
      </c>
      <c r="B2139" t="s">
        <v>16831</v>
      </c>
      <c r="C2139" t="s">
        <v>12041</v>
      </c>
      <c r="D2139" t="s">
        <v>11968</v>
      </c>
      <c r="E2139" t="s">
        <v>23536</v>
      </c>
      <c r="F2139" s="15">
        <v>1033.1400000000001</v>
      </c>
      <c r="G2139" t="str">
        <f t="shared" si="33"/>
        <v>62257687288473261033.14</v>
      </c>
      <c r="H2139" t="s">
        <v>198</v>
      </c>
      <c r="I2139" t="e">
        <f>VLOOKUP(G2139,网银退!C:D,2,FALSE)</f>
        <v>#N/A</v>
      </c>
      <c r="P2139"/>
      <c r="Q2139"/>
    </row>
    <row r="2140" spans="1:17" ht="14.25">
      <c r="A2140" t="s">
        <v>12312</v>
      </c>
      <c r="B2140" t="s">
        <v>12311</v>
      </c>
      <c r="C2140" t="s">
        <v>12041</v>
      </c>
      <c r="D2140" t="s">
        <v>11968</v>
      </c>
      <c r="E2140" t="s">
        <v>12315</v>
      </c>
      <c r="F2140" s="15">
        <v>200</v>
      </c>
      <c r="G2140" t="str">
        <f t="shared" si="33"/>
        <v>6228480868391822574200</v>
      </c>
      <c r="H2140" t="s">
        <v>215</v>
      </c>
      <c r="I2140" t="str">
        <f>VLOOKUP(G2140,网银退!C:D,2,FALSE)</f>
        <v>20170724</v>
      </c>
      <c r="P2140"/>
      <c r="Q2140"/>
    </row>
    <row r="2141" spans="1:17" ht="14.25">
      <c r="A2141" t="s">
        <v>12319</v>
      </c>
      <c r="B2141" t="s">
        <v>12318</v>
      </c>
      <c r="C2141" t="s">
        <v>12041</v>
      </c>
      <c r="D2141" t="s">
        <v>11968</v>
      </c>
      <c r="E2141" t="s">
        <v>12322</v>
      </c>
      <c r="F2141" s="15">
        <v>43.9</v>
      </c>
      <c r="G2141" t="str">
        <f t="shared" si="33"/>
        <v>622208250200904690543.9</v>
      </c>
      <c r="H2141" t="s">
        <v>215</v>
      </c>
      <c r="I2141" t="str">
        <f>VLOOKUP(G2141,网银退!C:D,2,FALSE)</f>
        <v>20170724</v>
      </c>
      <c r="P2141"/>
      <c r="Q2141"/>
    </row>
    <row r="2142" spans="1:17" ht="14.25">
      <c r="A2142" t="s">
        <v>23542</v>
      </c>
      <c r="B2142" t="s">
        <v>16839</v>
      </c>
      <c r="C2142" t="s">
        <v>12041</v>
      </c>
      <c r="D2142" t="s">
        <v>11968</v>
      </c>
      <c r="E2142" t="s">
        <v>12322</v>
      </c>
      <c r="F2142" s="15">
        <v>43.9</v>
      </c>
      <c r="G2142" t="str">
        <f t="shared" si="33"/>
        <v>622208250200904690543.9</v>
      </c>
      <c r="H2142" t="s">
        <v>198</v>
      </c>
      <c r="P2142"/>
      <c r="Q2142"/>
    </row>
    <row r="2143" spans="1:17" ht="14.25">
      <c r="A2143" t="s">
        <v>23545</v>
      </c>
      <c r="B2143" t="s">
        <v>16843</v>
      </c>
      <c r="C2143" t="s">
        <v>12041</v>
      </c>
      <c r="D2143" t="s">
        <v>11968</v>
      </c>
      <c r="E2143" t="s">
        <v>23547</v>
      </c>
      <c r="F2143" s="15">
        <v>500</v>
      </c>
      <c r="G2143" t="str">
        <f t="shared" si="33"/>
        <v>6259075313692128500</v>
      </c>
      <c r="H2143" t="s">
        <v>198</v>
      </c>
      <c r="I2143" t="e">
        <f>VLOOKUP(G2143,网银退!C:D,2,FALSE)</f>
        <v>#N/A</v>
      </c>
      <c r="P2143"/>
      <c r="Q2143"/>
    </row>
    <row r="2144" spans="1:17" ht="14.25">
      <c r="A2144" t="s">
        <v>23549</v>
      </c>
      <c r="B2144" t="s">
        <v>16847</v>
      </c>
      <c r="C2144" t="s">
        <v>12041</v>
      </c>
      <c r="D2144" t="s">
        <v>11968</v>
      </c>
      <c r="E2144" t="s">
        <v>23551</v>
      </c>
      <c r="F2144" s="15">
        <v>255.5</v>
      </c>
      <c r="G2144" t="str">
        <f t="shared" si="33"/>
        <v>6222350023880386255.5</v>
      </c>
      <c r="H2144" t="s">
        <v>198</v>
      </c>
      <c r="I2144" t="e">
        <f>VLOOKUP(G2144,网银退!C:D,2,FALSE)</f>
        <v>#N/A</v>
      </c>
      <c r="P2144"/>
      <c r="Q2144"/>
    </row>
    <row r="2145" spans="1:17" ht="14.25">
      <c r="A2145" t="s">
        <v>23553</v>
      </c>
      <c r="B2145" t="s">
        <v>16851</v>
      </c>
      <c r="C2145" t="s">
        <v>12041</v>
      </c>
      <c r="D2145" t="s">
        <v>11968</v>
      </c>
      <c r="E2145" t="s">
        <v>23555</v>
      </c>
      <c r="F2145" s="15">
        <v>336.5</v>
      </c>
      <c r="G2145" t="str">
        <f t="shared" si="33"/>
        <v>6214157312400129467336.5</v>
      </c>
      <c r="H2145" t="s">
        <v>198</v>
      </c>
      <c r="I2145" t="e">
        <f>VLOOKUP(G2145,网银退!C:D,2,FALSE)</f>
        <v>#N/A</v>
      </c>
    </row>
    <row r="2146" spans="1:17" ht="14.25">
      <c r="A2146" t="s">
        <v>23557</v>
      </c>
      <c r="B2146" t="s">
        <v>16855</v>
      </c>
      <c r="C2146" t="s">
        <v>12041</v>
      </c>
      <c r="D2146" t="s">
        <v>11968</v>
      </c>
      <c r="E2146" t="s">
        <v>11055</v>
      </c>
      <c r="F2146" s="15">
        <v>500</v>
      </c>
      <c r="G2146" t="str">
        <f t="shared" si="33"/>
        <v>6228481930095422819500</v>
      </c>
      <c r="H2146" t="s">
        <v>198</v>
      </c>
      <c r="I2146" t="e">
        <f>VLOOKUP(G2146,网银退!C:D,2,FALSE)</f>
        <v>#N/A</v>
      </c>
      <c r="P2146"/>
      <c r="Q2146"/>
    </row>
    <row r="2147" spans="1:17" ht="14.25">
      <c r="A2147" t="s">
        <v>12326</v>
      </c>
      <c r="B2147" t="s">
        <v>12325</v>
      </c>
      <c r="C2147" t="s">
        <v>12041</v>
      </c>
      <c r="D2147" t="s">
        <v>11968</v>
      </c>
      <c r="E2147" t="s">
        <v>12329</v>
      </c>
      <c r="F2147" s="15">
        <v>2800</v>
      </c>
      <c r="G2147" t="str">
        <f t="shared" si="33"/>
        <v>62259700524597322800</v>
      </c>
      <c r="H2147" t="s">
        <v>215</v>
      </c>
      <c r="I2147" t="str">
        <f>VLOOKUP(G2147,网银退!C:D,2,FALSE)</f>
        <v>20170724</v>
      </c>
      <c r="P2147"/>
      <c r="Q2147"/>
    </row>
    <row r="2148" spans="1:17" ht="14.25">
      <c r="A2148" t="s">
        <v>23562</v>
      </c>
      <c r="B2148" t="s">
        <v>16861</v>
      </c>
      <c r="C2148" t="s">
        <v>12041</v>
      </c>
      <c r="D2148" t="s">
        <v>11968</v>
      </c>
      <c r="E2148" t="s">
        <v>23564</v>
      </c>
      <c r="F2148" s="15">
        <v>450</v>
      </c>
      <c r="G2148" t="str">
        <f t="shared" si="33"/>
        <v>6227003930070132251450</v>
      </c>
      <c r="H2148" t="s">
        <v>198</v>
      </c>
      <c r="I2148" t="e">
        <f>VLOOKUP(G2148,网银退!C:D,2,FALSE)</f>
        <v>#N/A</v>
      </c>
      <c r="P2148"/>
      <c r="Q2148"/>
    </row>
    <row r="2149" spans="1:17" ht="14.25">
      <c r="A2149" t="s">
        <v>23566</v>
      </c>
      <c r="B2149" t="s">
        <v>16865</v>
      </c>
      <c r="C2149" t="s">
        <v>12041</v>
      </c>
      <c r="D2149" t="s">
        <v>11968</v>
      </c>
      <c r="E2149" t="s">
        <v>23568</v>
      </c>
      <c r="F2149" s="15">
        <v>335</v>
      </c>
      <c r="G2149" t="str">
        <f t="shared" si="33"/>
        <v>6228483978586289971335</v>
      </c>
      <c r="H2149" t="s">
        <v>198</v>
      </c>
      <c r="I2149" t="e">
        <f>VLOOKUP(G2149,网银退!C:D,2,FALSE)</f>
        <v>#N/A</v>
      </c>
      <c r="P2149"/>
      <c r="Q2149"/>
    </row>
    <row r="2150" spans="1:17" ht="14.25">
      <c r="A2150" t="s">
        <v>23570</v>
      </c>
      <c r="B2150" t="s">
        <v>16869</v>
      </c>
      <c r="C2150" t="s">
        <v>12041</v>
      </c>
      <c r="D2150" t="s">
        <v>11968</v>
      </c>
      <c r="E2150" t="s">
        <v>23572</v>
      </c>
      <c r="F2150" s="15">
        <v>3000</v>
      </c>
      <c r="G2150" t="str">
        <f t="shared" si="33"/>
        <v>62257500218709813000</v>
      </c>
      <c r="H2150" t="s">
        <v>198</v>
      </c>
      <c r="I2150" t="e">
        <f>VLOOKUP(G2150,网银退!C:D,2,FALSE)</f>
        <v>#N/A</v>
      </c>
      <c r="P2150"/>
      <c r="Q2150"/>
    </row>
    <row r="2151" spans="1:17" ht="14.25">
      <c r="A2151" t="s">
        <v>23574</v>
      </c>
      <c r="B2151" t="s">
        <v>16873</v>
      </c>
      <c r="C2151" t="s">
        <v>12041</v>
      </c>
      <c r="D2151" t="s">
        <v>11968</v>
      </c>
      <c r="E2151" t="s">
        <v>23576</v>
      </c>
      <c r="F2151" s="15">
        <v>10000</v>
      </c>
      <c r="G2151" t="str">
        <f t="shared" si="33"/>
        <v>622600995686131010000</v>
      </c>
      <c r="H2151" t="s">
        <v>198</v>
      </c>
      <c r="I2151" t="e">
        <f>VLOOKUP(G2151,网银退!C:D,2,FALSE)</f>
        <v>#N/A</v>
      </c>
      <c r="P2151"/>
      <c r="Q2151"/>
    </row>
    <row r="2152" spans="1:17" ht="14.25">
      <c r="A2152" t="s">
        <v>23578</v>
      </c>
      <c r="B2152" t="s">
        <v>16877</v>
      </c>
      <c r="C2152" t="s">
        <v>12041</v>
      </c>
      <c r="D2152" t="s">
        <v>11968</v>
      </c>
      <c r="E2152" t="s">
        <v>23580</v>
      </c>
      <c r="F2152" s="15">
        <v>2200</v>
      </c>
      <c r="G2152" t="str">
        <f t="shared" si="33"/>
        <v>62218873000047370502200</v>
      </c>
      <c r="H2152" t="s">
        <v>198</v>
      </c>
      <c r="I2152" t="e">
        <f>VLOOKUP(G2152,网银退!C:D,2,FALSE)</f>
        <v>#N/A</v>
      </c>
      <c r="P2152"/>
      <c r="Q2152"/>
    </row>
    <row r="2153" spans="1:17" ht="14.25">
      <c r="A2153" t="s">
        <v>23582</v>
      </c>
      <c r="B2153" t="s">
        <v>16879</v>
      </c>
      <c r="C2153" t="s">
        <v>12041</v>
      </c>
      <c r="D2153" t="s">
        <v>11968</v>
      </c>
      <c r="E2153" t="s">
        <v>23584</v>
      </c>
      <c r="F2153" s="15">
        <v>977.5</v>
      </c>
      <c r="G2153" t="str">
        <f t="shared" si="33"/>
        <v>6228483308136028473977.5</v>
      </c>
      <c r="H2153" t="s">
        <v>198</v>
      </c>
      <c r="I2153" t="e">
        <f>VLOOKUP(G2153,网银退!C:D,2,FALSE)</f>
        <v>#N/A</v>
      </c>
      <c r="P2153"/>
      <c r="Q2153"/>
    </row>
    <row r="2154" spans="1:17" ht="14.25">
      <c r="A2154" t="s">
        <v>23586</v>
      </c>
      <c r="B2154" t="s">
        <v>16883</v>
      </c>
      <c r="C2154" t="s">
        <v>12041</v>
      </c>
      <c r="D2154" t="s">
        <v>11968</v>
      </c>
      <c r="E2154" t="s">
        <v>23588</v>
      </c>
      <c r="F2154" s="15">
        <v>5000</v>
      </c>
      <c r="G2154" t="str">
        <f t="shared" si="33"/>
        <v>62215518777093705000</v>
      </c>
      <c r="H2154" t="s">
        <v>198</v>
      </c>
      <c r="I2154" t="e">
        <f>VLOOKUP(G2154,网银退!C:D,2,FALSE)</f>
        <v>#N/A</v>
      </c>
      <c r="P2154"/>
      <c r="Q2154"/>
    </row>
    <row r="2155" spans="1:17" ht="14.25">
      <c r="A2155" t="s">
        <v>23590</v>
      </c>
      <c r="B2155" t="s">
        <v>16887</v>
      </c>
      <c r="C2155" t="s">
        <v>12041</v>
      </c>
      <c r="D2155" t="s">
        <v>11968</v>
      </c>
      <c r="E2155" t="s">
        <v>23592</v>
      </c>
      <c r="F2155" s="15">
        <v>4000</v>
      </c>
      <c r="G2155" t="str">
        <f t="shared" si="33"/>
        <v>62590653487317694000</v>
      </c>
      <c r="H2155" t="s">
        <v>198</v>
      </c>
      <c r="I2155" t="e">
        <f>VLOOKUP(G2155,网银退!C:D,2,FALSE)</f>
        <v>#N/A</v>
      </c>
      <c r="P2155"/>
      <c r="Q2155"/>
    </row>
    <row r="2156" spans="1:17" ht="14.25">
      <c r="A2156" t="s">
        <v>12298</v>
      </c>
      <c r="B2156" t="s">
        <v>12297</v>
      </c>
      <c r="C2156" t="s">
        <v>12041</v>
      </c>
      <c r="D2156" t="s">
        <v>11968</v>
      </c>
      <c r="E2156" t="s">
        <v>12301</v>
      </c>
      <c r="F2156" s="15">
        <v>800</v>
      </c>
      <c r="G2156" t="str">
        <f t="shared" si="33"/>
        <v>6223691204073245800</v>
      </c>
      <c r="H2156" t="s">
        <v>215</v>
      </c>
      <c r="I2156" t="str">
        <f>VLOOKUP(G2156,网银退!C:D,2,FALSE)</f>
        <v>20170724</v>
      </c>
    </row>
    <row r="2157" spans="1:17" ht="14.25">
      <c r="A2157" t="s">
        <v>23596</v>
      </c>
      <c r="B2157" t="s">
        <v>16892</v>
      </c>
      <c r="C2157" t="s">
        <v>12041</v>
      </c>
      <c r="D2157" t="s">
        <v>11968</v>
      </c>
      <c r="E2157" t="s">
        <v>23598</v>
      </c>
      <c r="F2157" s="15">
        <v>500</v>
      </c>
      <c r="G2157" t="str">
        <f t="shared" si="33"/>
        <v>4581247152584989500</v>
      </c>
      <c r="H2157" t="s">
        <v>198</v>
      </c>
      <c r="I2157" t="e">
        <f>VLOOKUP(G2157,网银退!C:D,2,FALSE)</f>
        <v>#N/A</v>
      </c>
    </row>
    <row r="2158" spans="1:17" ht="14.25">
      <c r="A2158" t="s">
        <v>23600</v>
      </c>
      <c r="B2158" t="s">
        <v>16896</v>
      </c>
      <c r="C2158" t="s">
        <v>12041</v>
      </c>
      <c r="D2158" t="s">
        <v>11968</v>
      </c>
      <c r="E2158" t="s">
        <v>7343</v>
      </c>
      <c r="F2158" s="15">
        <v>300</v>
      </c>
      <c r="G2158" t="str">
        <f t="shared" si="33"/>
        <v>6231900000076191143300</v>
      </c>
      <c r="H2158" t="s">
        <v>198</v>
      </c>
      <c r="I2158" t="e">
        <f>VLOOKUP(G2158,网银退!C:D,2,FALSE)</f>
        <v>#N/A</v>
      </c>
      <c r="P2158"/>
      <c r="Q2158"/>
    </row>
    <row r="2159" spans="1:17" ht="14.25">
      <c r="A2159" t="s">
        <v>23603</v>
      </c>
      <c r="B2159" t="s">
        <v>16900</v>
      </c>
      <c r="C2159" t="s">
        <v>12041</v>
      </c>
      <c r="D2159" t="s">
        <v>11968</v>
      </c>
      <c r="E2159" t="s">
        <v>23605</v>
      </c>
      <c r="F2159" s="15">
        <v>1943.4</v>
      </c>
      <c r="G2159" t="str">
        <f t="shared" si="33"/>
        <v>62270019357303474641943.4</v>
      </c>
      <c r="H2159" t="s">
        <v>198</v>
      </c>
      <c r="I2159" t="e">
        <f>VLOOKUP(G2159,网银退!C:D,2,FALSE)</f>
        <v>#N/A</v>
      </c>
      <c r="P2159"/>
      <c r="Q2159"/>
    </row>
    <row r="2160" spans="1:17" ht="14.25">
      <c r="A2160" t="s">
        <v>12415</v>
      </c>
      <c r="B2160" t="s">
        <v>12414</v>
      </c>
      <c r="C2160" t="s">
        <v>12041</v>
      </c>
      <c r="D2160" t="s">
        <v>11968</v>
      </c>
      <c r="E2160" t="s">
        <v>12418</v>
      </c>
      <c r="F2160" s="15">
        <v>3000</v>
      </c>
      <c r="G2160" t="str">
        <f t="shared" si="33"/>
        <v>62179973000595701383000</v>
      </c>
      <c r="H2160" t="s">
        <v>215</v>
      </c>
      <c r="I2160" t="str">
        <f>VLOOKUP(G2160,网银退!C:D,2,FALSE)</f>
        <v>20170724</v>
      </c>
    </row>
    <row r="2161" spans="1:17" ht="14.25">
      <c r="A2161" t="s">
        <v>23609</v>
      </c>
      <c r="B2161" t="s">
        <v>16907</v>
      </c>
      <c r="C2161" t="s">
        <v>12041</v>
      </c>
      <c r="D2161" t="s">
        <v>11968</v>
      </c>
      <c r="E2161" t="s">
        <v>23611</v>
      </c>
      <c r="F2161" s="15">
        <v>500</v>
      </c>
      <c r="G2161" t="str">
        <f t="shared" si="33"/>
        <v>6217003860022355943500</v>
      </c>
      <c r="H2161" t="s">
        <v>198</v>
      </c>
      <c r="I2161" t="e">
        <f>VLOOKUP(G2161,网银退!C:D,2,FALSE)</f>
        <v>#N/A</v>
      </c>
      <c r="P2161"/>
      <c r="Q2161"/>
    </row>
    <row r="2162" spans="1:17" ht="14.25">
      <c r="A2162" t="s">
        <v>23613</v>
      </c>
      <c r="B2162" t="s">
        <v>16911</v>
      </c>
      <c r="C2162" t="s">
        <v>12041</v>
      </c>
      <c r="D2162" t="s">
        <v>11968</v>
      </c>
      <c r="E2162" t="s">
        <v>23615</v>
      </c>
      <c r="F2162" s="15">
        <v>5539.55</v>
      </c>
      <c r="G2162" t="str">
        <f t="shared" si="33"/>
        <v>62226005900099751765539.55</v>
      </c>
      <c r="H2162" t="s">
        <v>198</v>
      </c>
      <c r="I2162" t="e">
        <f>VLOOKUP(G2162,网银退!C:D,2,FALSE)</f>
        <v>#N/A</v>
      </c>
    </row>
    <row r="2163" spans="1:17" ht="14.25">
      <c r="A2163" t="s">
        <v>23617</v>
      </c>
      <c r="B2163" t="s">
        <v>16915</v>
      </c>
      <c r="C2163" t="s">
        <v>12041</v>
      </c>
      <c r="D2163" t="s">
        <v>11968</v>
      </c>
      <c r="E2163" t="s">
        <v>23619</v>
      </c>
      <c r="F2163" s="15">
        <v>2521.9499999999998</v>
      </c>
      <c r="G2163" t="str">
        <f t="shared" si="33"/>
        <v>62319000000241222162521.95</v>
      </c>
      <c r="H2163" t="s">
        <v>198</v>
      </c>
      <c r="I2163" t="e">
        <f>VLOOKUP(G2163,网银退!C:D,2,FALSE)</f>
        <v>#N/A</v>
      </c>
      <c r="P2163"/>
      <c r="Q2163"/>
    </row>
    <row r="2164" spans="1:17" ht="14.25">
      <c r="A2164" t="s">
        <v>23621</v>
      </c>
      <c r="B2164" t="s">
        <v>16919</v>
      </c>
      <c r="C2164" t="s">
        <v>12041</v>
      </c>
      <c r="D2164" t="s">
        <v>11968</v>
      </c>
      <c r="E2164" t="s">
        <v>23623</v>
      </c>
      <c r="F2164" s="15">
        <v>5566</v>
      </c>
      <c r="G2164" t="str">
        <f t="shared" si="33"/>
        <v>62284839680908942755566</v>
      </c>
      <c r="H2164" t="s">
        <v>198</v>
      </c>
      <c r="I2164" t="e">
        <f>VLOOKUP(G2164,网银退!C:D,2,FALSE)</f>
        <v>#N/A</v>
      </c>
      <c r="P2164"/>
      <c r="Q2164"/>
    </row>
    <row r="2165" spans="1:17" ht="14.25">
      <c r="A2165" t="s">
        <v>23625</v>
      </c>
      <c r="B2165" t="s">
        <v>16923</v>
      </c>
      <c r="C2165" t="s">
        <v>12041</v>
      </c>
      <c r="D2165" t="s">
        <v>11968</v>
      </c>
      <c r="E2165" t="s">
        <v>23627</v>
      </c>
      <c r="F2165" s="15">
        <v>768</v>
      </c>
      <c r="G2165" t="str">
        <f t="shared" si="33"/>
        <v>6228930001012418715768</v>
      </c>
      <c r="H2165" t="s">
        <v>198</v>
      </c>
      <c r="I2165" t="e">
        <f>VLOOKUP(G2165,网银退!C:D,2,FALSE)</f>
        <v>#N/A</v>
      </c>
    </row>
    <row r="2166" spans="1:17" ht="14.25">
      <c r="A2166" t="s">
        <v>23629</v>
      </c>
      <c r="B2166" t="s">
        <v>16927</v>
      </c>
      <c r="C2166" t="s">
        <v>12041</v>
      </c>
      <c r="D2166" t="s">
        <v>11968</v>
      </c>
      <c r="E2166" t="s">
        <v>23631</v>
      </c>
      <c r="F2166" s="15">
        <v>517</v>
      </c>
      <c r="G2166" t="str">
        <f t="shared" si="33"/>
        <v>6214157532900332853517</v>
      </c>
      <c r="H2166" t="s">
        <v>198</v>
      </c>
      <c r="I2166" t="e">
        <f>VLOOKUP(G2166,网银退!C:D,2,FALSE)</f>
        <v>#N/A</v>
      </c>
      <c r="P2166"/>
      <c r="Q2166"/>
    </row>
    <row r="2167" spans="1:17" ht="14.25">
      <c r="A2167" t="s">
        <v>12333</v>
      </c>
      <c r="B2167" t="s">
        <v>12332</v>
      </c>
      <c r="C2167" t="s">
        <v>12041</v>
      </c>
      <c r="D2167" t="s">
        <v>11968</v>
      </c>
      <c r="E2167" t="s">
        <v>12336</v>
      </c>
      <c r="F2167" s="15">
        <v>500</v>
      </c>
      <c r="G2167" t="str">
        <f t="shared" si="33"/>
        <v>6223690922305822500</v>
      </c>
      <c r="H2167" t="s">
        <v>215</v>
      </c>
      <c r="I2167" t="str">
        <f>VLOOKUP(G2167,网银退!C:D,2,FALSE)</f>
        <v>20170724</v>
      </c>
      <c r="P2167"/>
      <c r="Q2167"/>
    </row>
    <row r="2168" spans="1:17" ht="14.25">
      <c r="A2168" t="s">
        <v>12354</v>
      </c>
      <c r="B2168" t="s">
        <v>12353</v>
      </c>
      <c r="C2168" t="s">
        <v>12041</v>
      </c>
      <c r="D2168" t="s">
        <v>11968</v>
      </c>
      <c r="E2168" t="s">
        <v>12357</v>
      </c>
      <c r="F2168" s="15">
        <v>5500</v>
      </c>
      <c r="G2168" t="str">
        <f t="shared" si="33"/>
        <v>62284519360087029615500</v>
      </c>
      <c r="H2168" t="s">
        <v>215</v>
      </c>
      <c r="I2168" t="str">
        <f>VLOOKUP(G2168,网银退!C:D,2,FALSE)</f>
        <v>20170724</v>
      </c>
      <c r="P2168"/>
      <c r="Q2168"/>
    </row>
    <row r="2169" spans="1:17" ht="14.25">
      <c r="A2169" t="s">
        <v>23637</v>
      </c>
      <c r="B2169" t="s">
        <v>16935</v>
      </c>
      <c r="C2169" t="s">
        <v>12041</v>
      </c>
      <c r="D2169" t="s">
        <v>11968</v>
      </c>
      <c r="E2169" t="s">
        <v>23639</v>
      </c>
      <c r="F2169" s="15">
        <v>19.5</v>
      </c>
      <c r="G2169" t="str">
        <f t="shared" si="33"/>
        <v>621226250500093120019.5</v>
      </c>
      <c r="H2169" t="s">
        <v>198</v>
      </c>
      <c r="I2169" t="e">
        <f>VLOOKUP(G2169,网银退!C:D,2,FALSE)</f>
        <v>#N/A</v>
      </c>
      <c r="P2169"/>
      <c r="Q2169"/>
    </row>
    <row r="2170" spans="1:17" ht="14.25">
      <c r="A2170" t="s">
        <v>12347</v>
      </c>
      <c r="B2170" t="s">
        <v>12346</v>
      </c>
      <c r="C2170" t="s">
        <v>12041</v>
      </c>
      <c r="D2170" t="s">
        <v>11968</v>
      </c>
      <c r="E2170" t="s">
        <v>12350</v>
      </c>
      <c r="F2170" s="15">
        <v>57.5</v>
      </c>
      <c r="G2170" t="str">
        <f t="shared" si="33"/>
        <v>622841386033755791157.5</v>
      </c>
      <c r="H2170" t="s">
        <v>215</v>
      </c>
      <c r="I2170" t="str">
        <f>VLOOKUP(G2170,网银退!C:D,2,FALSE)</f>
        <v>20170724</v>
      </c>
      <c r="P2170"/>
      <c r="Q2170"/>
    </row>
    <row r="2171" spans="1:17" ht="14.25">
      <c r="A2171" t="s">
        <v>12390</v>
      </c>
      <c r="B2171" t="s">
        <v>12389</v>
      </c>
      <c r="C2171" t="s">
        <v>12041</v>
      </c>
      <c r="D2171" t="s">
        <v>11968</v>
      </c>
      <c r="E2171" t="s">
        <v>12393</v>
      </c>
      <c r="F2171" s="15">
        <v>96.5</v>
      </c>
      <c r="G2171" t="str">
        <f t="shared" si="33"/>
        <v>409670582707099796.5</v>
      </c>
      <c r="H2171" t="s">
        <v>215</v>
      </c>
      <c r="I2171" t="str">
        <f>VLOOKUP(G2171,网银退!C:D,2,FALSE)</f>
        <v>20170724</v>
      </c>
      <c r="P2171"/>
      <c r="Q2171"/>
    </row>
    <row r="2172" spans="1:17" ht="14.25">
      <c r="A2172" t="s">
        <v>23645</v>
      </c>
      <c r="B2172" t="s">
        <v>16943</v>
      </c>
      <c r="C2172" t="s">
        <v>12041</v>
      </c>
      <c r="D2172" t="s">
        <v>11968</v>
      </c>
      <c r="E2172" t="s">
        <v>23647</v>
      </c>
      <c r="F2172" s="15">
        <v>1000</v>
      </c>
      <c r="G2172" t="str">
        <f t="shared" si="33"/>
        <v>62101780020262854531000</v>
      </c>
      <c r="H2172" t="s">
        <v>198</v>
      </c>
      <c r="I2172" t="e">
        <f>VLOOKUP(G2172,网银退!C:D,2,FALSE)</f>
        <v>#N/A</v>
      </c>
      <c r="P2172"/>
      <c r="Q2172"/>
    </row>
    <row r="2173" spans="1:17" ht="14.25">
      <c r="A2173" t="s">
        <v>23649</v>
      </c>
      <c r="B2173" t="s">
        <v>16946</v>
      </c>
      <c r="C2173" t="s">
        <v>12041</v>
      </c>
      <c r="D2173" t="s">
        <v>11968</v>
      </c>
      <c r="E2173" t="s">
        <v>23651</v>
      </c>
      <c r="F2173" s="15">
        <v>420</v>
      </c>
      <c r="G2173" t="str">
        <f t="shared" si="33"/>
        <v>6231900000086633456420</v>
      </c>
      <c r="H2173" t="s">
        <v>198</v>
      </c>
      <c r="I2173" t="e">
        <f>VLOOKUP(G2173,网银退!C:D,2,FALSE)</f>
        <v>#N/A</v>
      </c>
      <c r="P2173"/>
      <c r="Q2173"/>
    </row>
    <row r="2174" spans="1:17" ht="14.25">
      <c r="A2174" t="s">
        <v>23653</v>
      </c>
      <c r="B2174" t="s">
        <v>16950</v>
      </c>
      <c r="C2174" t="s">
        <v>12041</v>
      </c>
      <c r="D2174" t="s">
        <v>11968</v>
      </c>
      <c r="E2174" t="s">
        <v>23655</v>
      </c>
      <c r="F2174" s="15">
        <v>4096.38</v>
      </c>
      <c r="G2174" t="str">
        <f t="shared" si="33"/>
        <v>62591900429974154096.38</v>
      </c>
      <c r="H2174" t="s">
        <v>198</v>
      </c>
      <c r="I2174" t="e">
        <f>VLOOKUP(G2174,网银退!C:D,2,FALSE)</f>
        <v>#N/A</v>
      </c>
      <c r="P2174"/>
      <c r="Q2174"/>
    </row>
    <row r="2175" spans="1:17" ht="14.25">
      <c r="A2175" t="s">
        <v>23657</v>
      </c>
      <c r="B2175" t="s">
        <v>16954</v>
      </c>
      <c r="C2175" t="s">
        <v>12041</v>
      </c>
      <c r="D2175" t="s">
        <v>11968</v>
      </c>
      <c r="E2175" t="s">
        <v>23659</v>
      </c>
      <c r="F2175" s="15">
        <v>5000</v>
      </c>
      <c r="G2175" t="str">
        <f t="shared" si="33"/>
        <v>53169300040318095000</v>
      </c>
      <c r="H2175" t="s">
        <v>198</v>
      </c>
      <c r="I2175" t="e">
        <f>VLOOKUP(G2175,网银退!C:D,2,FALSE)</f>
        <v>#N/A</v>
      </c>
      <c r="P2175"/>
      <c r="Q2175"/>
    </row>
    <row r="2176" spans="1:17" ht="14.25">
      <c r="A2176" t="s">
        <v>23661</v>
      </c>
      <c r="B2176" t="s">
        <v>16958</v>
      </c>
      <c r="C2176" t="s">
        <v>12041</v>
      </c>
      <c r="D2176" t="s">
        <v>11968</v>
      </c>
      <c r="E2176" t="s">
        <v>23663</v>
      </c>
      <c r="F2176" s="15">
        <v>200</v>
      </c>
      <c r="G2176" t="str">
        <f t="shared" si="33"/>
        <v>6212263005000004461200</v>
      </c>
      <c r="H2176" t="s">
        <v>198</v>
      </c>
      <c r="I2176" t="e">
        <f>VLOOKUP(G2176,网银退!C:D,2,FALSE)</f>
        <v>#N/A</v>
      </c>
      <c r="P2176"/>
      <c r="Q2176"/>
    </row>
    <row r="2177" spans="1:17" ht="14.25">
      <c r="A2177" t="s">
        <v>23665</v>
      </c>
      <c r="B2177" t="s">
        <v>16962</v>
      </c>
      <c r="C2177" t="s">
        <v>12041</v>
      </c>
      <c r="D2177" t="s">
        <v>11968</v>
      </c>
      <c r="E2177" t="s">
        <v>23667</v>
      </c>
      <c r="F2177" s="15">
        <v>1046</v>
      </c>
      <c r="G2177" t="str">
        <f t="shared" si="33"/>
        <v>62177900010024183881046</v>
      </c>
      <c r="H2177" t="s">
        <v>198</v>
      </c>
      <c r="I2177" t="e">
        <f>VLOOKUP(G2177,网银退!C:D,2,FALSE)</f>
        <v>#N/A</v>
      </c>
      <c r="P2177"/>
      <c r="Q2177"/>
    </row>
    <row r="2178" spans="1:17" ht="14.25">
      <c r="A2178" t="s">
        <v>23669</v>
      </c>
      <c r="B2178" t="s">
        <v>16966</v>
      </c>
      <c r="C2178" t="s">
        <v>12041</v>
      </c>
      <c r="D2178" t="s">
        <v>11968</v>
      </c>
      <c r="E2178" t="s">
        <v>23598</v>
      </c>
      <c r="F2178" s="15">
        <v>10000</v>
      </c>
      <c r="G2178" t="str">
        <f t="shared" si="33"/>
        <v>458124715258498910000</v>
      </c>
      <c r="H2178" t="s">
        <v>198</v>
      </c>
      <c r="I2178" t="e">
        <f>VLOOKUP(G2178,网银退!C:D,2,FALSE)</f>
        <v>#N/A</v>
      </c>
      <c r="P2178"/>
      <c r="Q2178"/>
    </row>
    <row r="2179" spans="1:17" ht="14.25">
      <c r="A2179" t="s">
        <v>23672</v>
      </c>
      <c r="B2179" t="s">
        <v>16968</v>
      </c>
      <c r="C2179" t="s">
        <v>12041</v>
      </c>
      <c r="D2179" t="s">
        <v>11968</v>
      </c>
      <c r="E2179" t="s">
        <v>23674</v>
      </c>
      <c r="F2179" s="15">
        <v>504</v>
      </c>
      <c r="G2179" t="str">
        <f t="shared" ref="G2179:G2242" si="34">E2179&amp;F2179</f>
        <v>6231900000053661787504</v>
      </c>
      <c r="H2179" t="s">
        <v>198</v>
      </c>
      <c r="I2179" t="e">
        <f>VLOOKUP(G2179,网银退!C:D,2,FALSE)</f>
        <v>#N/A</v>
      </c>
      <c r="P2179"/>
      <c r="Q2179"/>
    </row>
    <row r="2180" spans="1:17" ht="14.25">
      <c r="A2180" t="s">
        <v>23676</v>
      </c>
      <c r="B2180" t="s">
        <v>16972</v>
      </c>
      <c r="C2180" t="s">
        <v>12041</v>
      </c>
      <c r="D2180" t="s">
        <v>11968</v>
      </c>
      <c r="E2180" t="s">
        <v>23678</v>
      </c>
      <c r="F2180" s="15">
        <v>748.5</v>
      </c>
      <c r="G2180" t="str">
        <f t="shared" si="34"/>
        <v>6217987300002225824748.5</v>
      </c>
      <c r="H2180" t="s">
        <v>198</v>
      </c>
      <c r="I2180" t="e">
        <f>VLOOKUP(G2180,网银退!C:D,2,FALSE)</f>
        <v>#N/A</v>
      </c>
      <c r="P2180"/>
      <c r="Q2180"/>
    </row>
    <row r="2181" spans="1:17" ht="14.25">
      <c r="A2181" t="s">
        <v>12377</v>
      </c>
      <c r="B2181" t="s">
        <v>12376</v>
      </c>
      <c r="C2181" t="s">
        <v>12041</v>
      </c>
      <c r="D2181" t="s">
        <v>11968</v>
      </c>
      <c r="E2181" t="s">
        <v>12379</v>
      </c>
      <c r="F2181" s="15">
        <v>2778.8</v>
      </c>
      <c r="G2181" t="str">
        <f t="shared" si="34"/>
        <v>62599600666295442778.8</v>
      </c>
      <c r="H2181" t="s">
        <v>215</v>
      </c>
      <c r="I2181" t="str">
        <f>VLOOKUP(G2181,网银退!C:D,2,FALSE)</f>
        <v>20170724</v>
      </c>
      <c r="P2181"/>
      <c r="Q2181"/>
    </row>
    <row r="2182" spans="1:17" ht="14.25">
      <c r="A2182" t="s">
        <v>12383</v>
      </c>
      <c r="B2182" t="s">
        <v>12382</v>
      </c>
      <c r="C2182" t="s">
        <v>12041</v>
      </c>
      <c r="D2182" t="s">
        <v>11968</v>
      </c>
      <c r="E2182" t="s">
        <v>12386</v>
      </c>
      <c r="F2182" s="15">
        <v>980</v>
      </c>
      <c r="G2182" t="str">
        <f t="shared" si="34"/>
        <v>5316590099105361980</v>
      </c>
      <c r="H2182" t="s">
        <v>215</v>
      </c>
      <c r="I2182" t="str">
        <f>VLOOKUP(G2182,网银退!C:D,2,FALSE)</f>
        <v>20170724</v>
      </c>
      <c r="P2182"/>
      <c r="Q2182"/>
    </row>
    <row r="2183" spans="1:17" ht="14.25">
      <c r="A2183" t="s">
        <v>23684</v>
      </c>
      <c r="B2183" t="s">
        <v>16979</v>
      </c>
      <c r="C2183" t="s">
        <v>12041</v>
      </c>
      <c r="D2183" t="s">
        <v>11968</v>
      </c>
      <c r="E2183" t="s">
        <v>23686</v>
      </c>
      <c r="F2183" s="15">
        <v>4650</v>
      </c>
      <c r="G2183" t="str">
        <f t="shared" si="34"/>
        <v>62319000000026398014650</v>
      </c>
      <c r="H2183" t="s">
        <v>198</v>
      </c>
      <c r="I2183" t="e">
        <f>VLOOKUP(G2183,网银退!C:D,2,FALSE)</f>
        <v>#N/A</v>
      </c>
      <c r="P2183"/>
      <c r="Q2183"/>
    </row>
    <row r="2184" spans="1:17" ht="14.25">
      <c r="A2184" t="s">
        <v>23688</v>
      </c>
      <c r="B2184" t="s">
        <v>16983</v>
      </c>
      <c r="C2184" t="s">
        <v>12041</v>
      </c>
      <c r="D2184" t="s">
        <v>11968</v>
      </c>
      <c r="E2184" t="s">
        <v>23690</v>
      </c>
      <c r="F2184" s="15">
        <v>3700</v>
      </c>
      <c r="G2184" t="str">
        <f t="shared" si="34"/>
        <v>6224398800053955353700</v>
      </c>
      <c r="H2184" t="s">
        <v>198</v>
      </c>
      <c r="I2184" t="e">
        <f>VLOOKUP(G2184,网银退!C:D,2,FALSE)</f>
        <v>#N/A</v>
      </c>
      <c r="P2184"/>
      <c r="Q2184"/>
    </row>
    <row r="2185" spans="1:17" ht="14.25">
      <c r="A2185" t="s">
        <v>12422</v>
      </c>
      <c r="B2185" t="s">
        <v>12421</v>
      </c>
      <c r="C2185" t="s">
        <v>12041</v>
      </c>
      <c r="D2185" t="s">
        <v>11968</v>
      </c>
      <c r="E2185" t="s">
        <v>12425</v>
      </c>
      <c r="F2185" s="15">
        <v>500</v>
      </c>
      <c r="G2185" t="str">
        <f t="shared" si="34"/>
        <v>6222520599758931500</v>
      </c>
      <c r="H2185" t="s">
        <v>215</v>
      </c>
      <c r="I2185" t="str">
        <f>VLOOKUP(G2185,网银退!C:D,2,FALSE)</f>
        <v>20170724</v>
      </c>
      <c r="P2185"/>
      <c r="Q2185"/>
    </row>
    <row r="2186" spans="1:17" ht="14.25">
      <c r="A2186" t="s">
        <v>23694</v>
      </c>
      <c r="B2186" t="s">
        <v>16989</v>
      </c>
      <c r="C2186" t="s">
        <v>12041</v>
      </c>
      <c r="D2186" t="s">
        <v>11968</v>
      </c>
      <c r="E2186" t="s">
        <v>23696</v>
      </c>
      <c r="F2186" s="15">
        <v>2034.27</v>
      </c>
      <c r="G2186" t="str">
        <f t="shared" si="34"/>
        <v>62179973000084542022034.27</v>
      </c>
      <c r="H2186" t="s">
        <v>198</v>
      </c>
      <c r="I2186" t="e">
        <f>VLOOKUP(G2186,网银退!C:D,2,FALSE)</f>
        <v>#N/A</v>
      </c>
    </row>
    <row r="2187" spans="1:17" ht="14.25">
      <c r="A2187" t="s">
        <v>12443</v>
      </c>
      <c r="B2187" t="s">
        <v>12442</v>
      </c>
      <c r="C2187" t="s">
        <v>12041</v>
      </c>
      <c r="D2187" t="s">
        <v>11968</v>
      </c>
      <c r="E2187" t="s">
        <v>12445</v>
      </c>
      <c r="F2187" s="15">
        <v>203.22</v>
      </c>
      <c r="G2187" t="str">
        <f t="shared" si="34"/>
        <v>6214600180008749116203.22</v>
      </c>
      <c r="H2187" t="s">
        <v>215</v>
      </c>
      <c r="I2187" t="str">
        <f>VLOOKUP(G2187,网银退!C:D,2,FALSE)</f>
        <v>20170724</v>
      </c>
      <c r="P2187"/>
      <c r="Q2187"/>
    </row>
    <row r="2188" spans="1:17" ht="14.25">
      <c r="A2188" t="s">
        <v>23700</v>
      </c>
      <c r="B2188" t="s">
        <v>16994</v>
      </c>
      <c r="C2188" t="s">
        <v>12041</v>
      </c>
      <c r="D2188" t="s">
        <v>11968</v>
      </c>
      <c r="E2188" t="s">
        <v>3378</v>
      </c>
      <c r="F2188" s="15">
        <v>500</v>
      </c>
      <c r="G2188" t="str">
        <f t="shared" si="34"/>
        <v>4367482057381575500</v>
      </c>
      <c r="H2188" t="s">
        <v>198</v>
      </c>
      <c r="I2188" t="e">
        <f>VLOOKUP(G2188,网银退!C:D,2,FALSE)</f>
        <v>#N/A</v>
      </c>
      <c r="P2188"/>
      <c r="Q2188"/>
    </row>
    <row r="2189" spans="1:17" ht="14.25">
      <c r="A2189" t="s">
        <v>23703</v>
      </c>
      <c r="B2189" t="s">
        <v>16996</v>
      </c>
      <c r="C2189" t="s">
        <v>12041</v>
      </c>
      <c r="D2189" t="s">
        <v>11968</v>
      </c>
      <c r="E2189" t="s">
        <v>23705</v>
      </c>
      <c r="F2189" s="15">
        <v>500</v>
      </c>
      <c r="G2189" t="str">
        <f t="shared" si="34"/>
        <v>6217790001115961480500</v>
      </c>
      <c r="H2189" t="s">
        <v>198</v>
      </c>
      <c r="I2189" t="e">
        <f>VLOOKUP(G2189,网银退!C:D,2,FALSE)</f>
        <v>#N/A</v>
      </c>
      <c r="P2189"/>
      <c r="Q2189"/>
    </row>
    <row r="2190" spans="1:17" ht="14.25">
      <c r="A2190" t="s">
        <v>23707</v>
      </c>
      <c r="B2190" t="s">
        <v>17000</v>
      </c>
      <c r="C2190" t="s">
        <v>12041</v>
      </c>
      <c r="D2190" t="s">
        <v>11968</v>
      </c>
      <c r="E2190" t="s">
        <v>23709</v>
      </c>
      <c r="F2190" s="15">
        <v>90.72</v>
      </c>
      <c r="G2190" t="str">
        <f t="shared" si="34"/>
        <v>622526000613961890.72</v>
      </c>
      <c r="H2190" t="s">
        <v>198</v>
      </c>
      <c r="I2190" t="e">
        <f>VLOOKUP(G2190,网银退!C:D,2,FALSE)</f>
        <v>#N/A</v>
      </c>
      <c r="P2190"/>
      <c r="Q2190"/>
    </row>
    <row r="2191" spans="1:17" ht="14.25">
      <c r="A2191" t="s">
        <v>23711</v>
      </c>
      <c r="B2191" t="s">
        <v>17004</v>
      </c>
      <c r="C2191" t="s">
        <v>12041</v>
      </c>
      <c r="D2191" t="s">
        <v>11968</v>
      </c>
      <c r="E2191" t="s">
        <v>23713</v>
      </c>
      <c r="F2191" s="15">
        <v>8011</v>
      </c>
      <c r="G2191" t="str">
        <f t="shared" si="34"/>
        <v>62319000000815753978011</v>
      </c>
      <c r="H2191" t="s">
        <v>198</v>
      </c>
      <c r="I2191" t="e">
        <f>VLOOKUP(G2191,网银退!C:D,2,FALSE)</f>
        <v>#N/A</v>
      </c>
    </row>
    <row r="2192" spans="1:17" ht="14.25">
      <c r="A2192" t="s">
        <v>12363</v>
      </c>
      <c r="B2192" t="s">
        <v>12362</v>
      </c>
      <c r="C2192" t="s">
        <v>12041</v>
      </c>
      <c r="D2192" t="s">
        <v>11968</v>
      </c>
      <c r="E2192" t="s">
        <v>12366</v>
      </c>
      <c r="F2192" s="15">
        <v>2768.48</v>
      </c>
      <c r="G2192" t="str">
        <f t="shared" si="34"/>
        <v>62236909597949302768.48</v>
      </c>
      <c r="H2192" t="s">
        <v>215</v>
      </c>
      <c r="I2192" t="str">
        <f>VLOOKUP(G2192,网银退!C:D,2,FALSE)</f>
        <v>20170724</v>
      </c>
    </row>
    <row r="2193" spans="1:17" ht="14.25">
      <c r="A2193" t="s">
        <v>23717</v>
      </c>
      <c r="B2193" t="s">
        <v>17010</v>
      </c>
      <c r="C2193" t="s">
        <v>12041</v>
      </c>
      <c r="D2193" t="s">
        <v>11968</v>
      </c>
      <c r="E2193" t="s">
        <v>23349</v>
      </c>
      <c r="F2193" s="15">
        <v>62.5</v>
      </c>
      <c r="G2193" t="str">
        <f t="shared" si="34"/>
        <v>518710751988191362.5</v>
      </c>
      <c r="H2193" t="s">
        <v>198</v>
      </c>
      <c r="I2193" t="e">
        <f>VLOOKUP(G2193,网银退!C:D,2,FALSE)</f>
        <v>#N/A</v>
      </c>
      <c r="P2193"/>
      <c r="Q2193"/>
    </row>
    <row r="2194" spans="1:17" ht="14.25">
      <c r="A2194" t="s">
        <v>23720</v>
      </c>
      <c r="B2194" t="s">
        <v>17012</v>
      </c>
      <c r="C2194" t="s">
        <v>12041</v>
      </c>
      <c r="D2194" t="s">
        <v>11968</v>
      </c>
      <c r="E2194" t="s">
        <v>23722</v>
      </c>
      <c r="F2194" s="15">
        <v>5025</v>
      </c>
      <c r="G2194" t="str">
        <f t="shared" si="34"/>
        <v>62170038600181907595025</v>
      </c>
      <c r="H2194" t="s">
        <v>198</v>
      </c>
      <c r="I2194" t="e">
        <f>VLOOKUP(G2194,网银退!C:D,2,FALSE)</f>
        <v>#N/A</v>
      </c>
      <c r="P2194"/>
      <c r="Q2194"/>
    </row>
    <row r="2195" spans="1:17" ht="14.25">
      <c r="A2195" t="s">
        <v>23724</v>
      </c>
      <c r="B2195" t="s">
        <v>17016</v>
      </c>
      <c r="C2195" t="s">
        <v>12041</v>
      </c>
      <c r="D2195" t="s">
        <v>11968</v>
      </c>
      <c r="E2195" t="s">
        <v>23726</v>
      </c>
      <c r="F2195" s="15">
        <v>150</v>
      </c>
      <c r="G2195" t="str">
        <f t="shared" si="34"/>
        <v>6214858730429255150</v>
      </c>
      <c r="H2195" t="s">
        <v>198</v>
      </c>
      <c r="I2195" t="e">
        <f>VLOOKUP(G2195,网银退!C:D,2,FALSE)</f>
        <v>#N/A</v>
      </c>
      <c r="P2195"/>
      <c r="Q2195"/>
    </row>
    <row r="2196" spans="1:17" ht="14.25">
      <c r="A2196" t="s">
        <v>12408</v>
      </c>
      <c r="B2196" t="s">
        <v>12407</v>
      </c>
      <c r="C2196" t="s">
        <v>12041</v>
      </c>
      <c r="D2196" t="s">
        <v>11968</v>
      </c>
      <c r="E2196" t="s">
        <v>12411</v>
      </c>
      <c r="F2196" s="15">
        <v>6528</v>
      </c>
      <c r="G2196" t="str">
        <f t="shared" si="34"/>
        <v>62170071700037633546528</v>
      </c>
      <c r="H2196" t="s">
        <v>215</v>
      </c>
      <c r="I2196" t="str">
        <f>VLOOKUP(G2196,网银退!C:D,2,FALSE)</f>
        <v>20170724</v>
      </c>
      <c r="P2196"/>
      <c r="Q2196"/>
    </row>
    <row r="2197" spans="1:17" ht="14.25">
      <c r="A2197" t="s">
        <v>23730</v>
      </c>
      <c r="B2197" t="s">
        <v>17023</v>
      </c>
      <c r="C2197" t="s">
        <v>12041</v>
      </c>
      <c r="D2197" t="s">
        <v>11968</v>
      </c>
      <c r="E2197" t="s">
        <v>23732</v>
      </c>
      <c r="F2197" s="15">
        <v>2200</v>
      </c>
      <c r="G2197" t="str">
        <f t="shared" si="34"/>
        <v>62319000000200432592200</v>
      </c>
      <c r="H2197" t="s">
        <v>198</v>
      </c>
      <c r="I2197" t="e">
        <f>VLOOKUP(G2197,网银退!C:D,2,FALSE)</f>
        <v>#N/A</v>
      </c>
      <c r="P2197"/>
      <c r="Q2197"/>
    </row>
    <row r="2198" spans="1:17" ht="14.25">
      <c r="A2198" t="s">
        <v>23734</v>
      </c>
      <c r="B2198" t="s">
        <v>17027</v>
      </c>
      <c r="C2198" t="s">
        <v>12041</v>
      </c>
      <c r="D2198" t="s">
        <v>11968</v>
      </c>
      <c r="E2198" t="s">
        <v>23736</v>
      </c>
      <c r="F2198" s="15">
        <v>182.5</v>
      </c>
      <c r="G2198" t="str">
        <f t="shared" si="34"/>
        <v>3568891136528601182.5</v>
      </c>
      <c r="H2198" t="s">
        <v>198</v>
      </c>
      <c r="I2198" t="e">
        <f>VLOOKUP(G2198,网银退!C:D,2,FALSE)</f>
        <v>#N/A</v>
      </c>
      <c r="P2198"/>
      <c r="Q2198"/>
    </row>
    <row r="2199" spans="1:17" ht="14.25">
      <c r="A2199" t="s">
        <v>23738</v>
      </c>
      <c r="B2199" t="s">
        <v>17031</v>
      </c>
      <c r="C2199" t="s">
        <v>12041</v>
      </c>
      <c r="D2199" t="s">
        <v>11968</v>
      </c>
      <c r="E2199" t="s">
        <v>23740</v>
      </c>
      <c r="F2199" s="15">
        <v>70</v>
      </c>
      <c r="G2199" t="str">
        <f t="shared" si="34"/>
        <v>622369231274608670</v>
      </c>
      <c r="H2199" t="s">
        <v>198</v>
      </c>
      <c r="I2199" t="e">
        <f>VLOOKUP(G2199,网银退!C:D,2,FALSE)</f>
        <v>#N/A</v>
      </c>
      <c r="P2199"/>
      <c r="Q2199"/>
    </row>
    <row r="2200" spans="1:17" ht="14.25">
      <c r="A2200" t="s">
        <v>12370</v>
      </c>
      <c r="B2200" t="s">
        <v>12369</v>
      </c>
      <c r="C2200" t="s">
        <v>12041</v>
      </c>
      <c r="D2200" t="s">
        <v>11968</v>
      </c>
      <c r="E2200" t="s">
        <v>12373</v>
      </c>
      <c r="F2200" s="15">
        <v>6500</v>
      </c>
      <c r="G2200" t="str">
        <f t="shared" si="34"/>
        <v>62319000001106089876500</v>
      </c>
      <c r="H2200" t="s">
        <v>215</v>
      </c>
      <c r="I2200" t="str">
        <f>VLOOKUP(G2200,网银退!C:D,2,FALSE)</f>
        <v>20170724</v>
      </c>
      <c r="P2200"/>
      <c r="Q2200"/>
    </row>
    <row r="2201" spans="1:17" ht="14.25">
      <c r="A2201" t="s">
        <v>23744</v>
      </c>
      <c r="B2201" t="s">
        <v>17037</v>
      </c>
      <c r="C2201" t="s">
        <v>12041</v>
      </c>
      <c r="D2201" t="s">
        <v>11968</v>
      </c>
      <c r="E2201" t="s">
        <v>8189</v>
      </c>
      <c r="F2201" s="15">
        <v>999</v>
      </c>
      <c r="G2201" t="str">
        <f t="shared" si="34"/>
        <v>6228483976109129567999</v>
      </c>
      <c r="H2201" t="s">
        <v>198</v>
      </c>
      <c r="I2201" t="e">
        <f>VLOOKUP(G2201,网银退!C:D,2,FALSE)</f>
        <v>#N/A</v>
      </c>
      <c r="P2201"/>
      <c r="Q2201"/>
    </row>
    <row r="2202" spans="1:17" ht="14.25">
      <c r="A2202" t="s">
        <v>12590</v>
      </c>
      <c r="B2202" t="s">
        <v>12589</v>
      </c>
      <c r="C2202" t="s">
        <v>12041</v>
      </c>
      <c r="D2202" t="s">
        <v>11968</v>
      </c>
      <c r="E2202" t="s">
        <v>12582</v>
      </c>
      <c r="F2202" s="15">
        <v>5000</v>
      </c>
      <c r="G2202" t="str">
        <f t="shared" si="34"/>
        <v>62596999099845895000</v>
      </c>
      <c r="H2202" t="s">
        <v>215</v>
      </c>
      <c r="I2202" t="str">
        <f>VLOOKUP(G2202,网银退!C:D,2,FALSE)</f>
        <v>20170725</v>
      </c>
      <c r="P2202"/>
      <c r="Q2202"/>
    </row>
    <row r="2203" spans="1:17" ht="14.25">
      <c r="A2203" t="s">
        <v>23749</v>
      </c>
      <c r="B2203" t="s">
        <v>17042</v>
      </c>
      <c r="C2203" t="s">
        <v>12041</v>
      </c>
      <c r="D2203" t="s">
        <v>11968</v>
      </c>
      <c r="E2203" t="s">
        <v>5710</v>
      </c>
      <c r="F2203" s="15">
        <v>1641.41</v>
      </c>
      <c r="G2203" t="str">
        <f t="shared" si="34"/>
        <v>62284138630208711691641.41</v>
      </c>
      <c r="H2203" t="s">
        <v>198</v>
      </c>
      <c r="I2203" t="e">
        <f>VLOOKUP(G2203,网银退!C:D,2,FALSE)</f>
        <v>#N/A</v>
      </c>
    </row>
    <row r="2204" spans="1:17" ht="14.25">
      <c r="A2204" t="s">
        <v>23752</v>
      </c>
      <c r="B2204" t="s">
        <v>17046</v>
      </c>
      <c r="C2204" t="s">
        <v>12041</v>
      </c>
      <c r="D2204" t="s">
        <v>11968</v>
      </c>
      <c r="E2204" t="s">
        <v>23514</v>
      </c>
      <c r="F2204" s="15">
        <v>800</v>
      </c>
      <c r="G2204" t="str">
        <f t="shared" si="34"/>
        <v>6231900000006624155800</v>
      </c>
      <c r="H2204" t="s">
        <v>198</v>
      </c>
      <c r="I2204" t="e">
        <f>VLOOKUP(G2204,网银退!C:D,2,FALSE)</f>
        <v>#N/A</v>
      </c>
      <c r="P2204"/>
      <c r="Q2204"/>
    </row>
    <row r="2205" spans="1:17" ht="14.25">
      <c r="A2205" t="s">
        <v>12595</v>
      </c>
      <c r="B2205" t="s">
        <v>12594</v>
      </c>
      <c r="C2205" t="s">
        <v>12041</v>
      </c>
      <c r="D2205" t="s">
        <v>11968</v>
      </c>
      <c r="E2205" t="s">
        <v>12582</v>
      </c>
      <c r="F2205" s="15">
        <v>5000</v>
      </c>
      <c r="G2205" t="str">
        <f t="shared" si="34"/>
        <v>62596999099845895000</v>
      </c>
      <c r="H2205" t="s">
        <v>215</v>
      </c>
      <c r="I2205" t="str">
        <f>VLOOKUP(G2205,网银退!C:D,2,FALSE)</f>
        <v>20170725</v>
      </c>
      <c r="P2205"/>
      <c r="Q2205"/>
    </row>
    <row r="2206" spans="1:17" ht="14.25">
      <c r="A2206" t="s">
        <v>23757</v>
      </c>
      <c r="B2206" t="s">
        <v>17051</v>
      </c>
      <c r="C2206" t="s">
        <v>12041</v>
      </c>
      <c r="D2206" t="s">
        <v>11968</v>
      </c>
      <c r="E2206" t="s">
        <v>6442</v>
      </c>
      <c r="F2206" s="15">
        <v>1272.6400000000001</v>
      </c>
      <c r="G2206" t="str">
        <f t="shared" si="34"/>
        <v>62122625020032252191272.64</v>
      </c>
      <c r="H2206" t="s">
        <v>198</v>
      </c>
      <c r="I2206" t="e">
        <f>VLOOKUP(G2206,网银退!C:D,2,FALSE)</f>
        <v>#N/A</v>
      </c>
      <c r="P2206"/>
      <c r="Q2206"/>
    </row>
    <row r="2207" spans="1:17" ht="14.25">
      <c r="A2207" t="s">
        <v>23760</v>
      </c>
      <c r="B2207" t="s">
        <v>17053</v>
      </c>
      <c r="C2207" t="s">
        <v>12041</v>
      </c>
      <c r="D2207" t="s">
        <v>11968</v>
      </c>
      <c r="E2207" t="s">
        <v>23762</v>
      </c>
      <c r="F2207" s="15">
        <v>94.5</v>
      </c>
      <c r="G2207" t="str">
        <f t="shared" si="34"/>
        <v>622622600093500394.5</v>
      </c>
      <c r="H2207" t="s">
        <v>198</v>
      </c>
      <c r="I2207" t="e">
        <f>VLOOKUP(G2207,网银退!C:D,2,FALSE)</f>
        <v>#N/A</v>
      </c>
      <c r="P2207"/>
      <c r="Q2207"/>
    </row>
    <row r="2208" spans="1:17" ht="14.25">
      <c r="A2208" t="s">
        <v>12579</v>
      </c>
      <c r="B2208" t="s">
        <v>12578</v>
      </c>
      <c r="C2208" t="s">
        <v>12041</v>
      </c>
      <c r="D2208" t="s">
        <v>11968</v>
      </c>
      <c r="E2208" t="s">
        <v>12582</v>
      </c>
      <c r="F2208" s="15">
        <v>4350</v>
      </c>
      <c r="G2208" t="str">
        <f t="shared" si="34"/>
        <v>62596999099845894350</v>
      </c>
      <c r="H2208" t="s">
        <v>215</v>
      </c>
      <c r="I2208" t="str">
        <f>VLOOKUP(G2208,网银退!C:D,2,FALSE)</f>
        <v>20170725</v>
      </c>
      <c r="P2208"/>
      <c r="Q2208"/>
    </row>
    <row r="2209" spans="1:17" ht="14.25">
      <c r="A2209" t="s">
        <v>12436</v>
      </c>
      <c r="B2209" t="s">
        <v>12435</v>
      </c>
      <c r="C2209" t="s">
        <v>12041</v>
      </c>
      <c r="D2209" t="s">
        <v>11968</v>
      </c>
      <c r="E2209" t="s">
        <v>12439</v>
      </c>
      <c r="F2209" s="15">
        <v>1304</v>
      </c>
      <c r="G2209" t="str">
        <f t="shared" si="34"/>
        <v>62270038619804829671304</v>
      </c>
      <c r="H2209" t="s">
        <v>215</v>
      </c>
      <c r="I2209" t="str">
        <f>VLOOKUP(G2209,网银退!C:D,2,FALSE)</f>
        <v>20170724</v>
      </c>
      <c r="P2209"/>
      <c r="Q2209"/>
    </row>
    <row r="2210" spans="1:17" ht="14.25">
      <c r="A2210" t="s">
        <v>23768</v>
      </c>
      <c r="B2210" t="s">
        <v>17060</v>
      </c>
      <c r="C2210" t="s">
        <v>12041</v>
      </c>
      <c r="D2210" t="s">
        <v>11968</v>
      </c>
      <c r="E2210" t="s">
        <v>23770</v>
      </c>
      <c r="F2210" s="15">
        <v>4142.82</v>
      </c>
      <c r="G2210" t="str">
        <f t="shared" si="34"/>
        <v>62284808686471959734142.82</v>
      </c>
      <c r="H2210" t="s">
        <v>198</v>
      </c>
      <c r="I2210" t="e">
        <f>VLOOKUP(G2210,网银退!C:D,2,FALSE)</f>
        <v>#N/A</v>
      </c>
      <c r="P2210"/>
      <c r="Q2210"/>
    </row>
    <row r="2211" spans="1:17" ht="14.25">
      <c r="A2211" t="s">
        <v>12475</v>
      </c>
      <c r="B2211" t="s">
        <v>12474</v>
      </c>
      <c r="C2211" t="s">
        <v>12041</v>
      </c>
      <c r="D2211" t="s">
        <v>11968</v>
      </c>
      <c r="E2211" t="s">
        <v>12478</v>
      </c>
      <c r="F2211" s="15">
        <v>226</v>
      </c>
      <c r="G2211" t="str">
        <f t="shared" si="34"/>
        <v>6217232502000503176226</v>
      </c>
      <c r="H2211" t="s">
        <v>215</v>
      </c>
      <c r="I2211" t="str">
        <f>VLOOKUP(G2211,网银退!C:D,2,FALSE)</f>
        <v>20170724</v>
      </c>
      <c r="P2211"/>
      <c r="Q2211"/>
    </row>
    <row r="2212" spans="1:17" ht="14.25">
      <c r="A2212" t="s">
        <v>23774</v>
      </c>
      <c r="B2212" t="s">
        <v>17066</v>
      </c>
      <c r="C2212" t="s">
        <v>12041</v>
      </c>
      <c r="D2212" t="s">
        <v>11968</v>
      </c>
      <c r="E2212" t="s">
        <v>23776</v>
      </c>
      <c r="F2212" s="15">
        <v>434</v>
      </c>
      <c r="G2212" t="str">
        <f t="shared" si="34"/>
        <v>6225757551969299434</v>
      </c>
      <c r="H2212" t="s">
        <v>198</v>
      </c>
      <c r="I2212" t="e">
        <f>VLOOKUP(G2212,网银退!C:D,2,FALSE)</f>
        <v>#N/A</v>
      </c>
      <c r="P2212"/>
      <c r="Q2212"/>
    </row>
    <row r="2213" spans="1:17" ht="14.25">
      <c r="A2213" t="s">
        <v>23778</v>
      </c>
      <c r="B2213" t="s">
        <v>17070</v>
      </c>
      <c r="C2213" t="s">
        <v>12041</v>
      </c>
      <c r="D2213" t="s">
        <v>11968</v>
      </c>
      <c r="E2213" t="s">
        <v>23780</v>
      </c>
      <c r="F2213" s="15">
        <v>2812.5</v>
      </c>
      <c r="G2213" t="str">
        <f t="shared" si="34"/>
        <v>51231684361116332812.5</v>
      </c>
      <c r="H2213" t="s">
        <v>198</v>
      </c>
      <c r="I2213" t="e">
        <f>VLOOKUP(G2213,网银退!C:D,2,FALSE)</f>
        <v>#N/A</v>
      </c>
      <c r="P2213"/>
      <c r="Q2213"/>
    </row>
    <row r="2214" spans="1:17" ht="14.25">
      <c r="A2214" t="s">
        <v>23782</v>
      </c>
      <c r="B2214" t="s">
        <v>17074</v>
      </c>
      <c r="C2214" t="s">
        <v>12041</v>
      </c>
      <c r="D2214" t="s">
        <v>11968</v>
      </c>
      <c r="E2214" t="s">
        <v>23784</v>
      </c>
      <c r="F2214" s="15">
        <v>700</v>
      </c>
      <c r="G2214" t="str">
        <f t="shared" si="34"/>
        <v>6214600180003234403700</v>
      </c>
      <c r="H2214" t="s">
        <v>198</v>
      </c>
      <c r="I2214" t="e">
        <f>VLOOKUP(G2214,网银退!C:D,2,FALSE)</f>
        <v>#N/A</v>
      </c>
      <c r="P2214"/>
      <c r="Q2214"/>
    </row>
    <row r="2215" spans="1:17" ht="14.25">
      <c r="A2215" t="s">
        <v>23786</v>
      </c>
      <c r="B2215" t="s">
        <v>17078</v>
      </c>
      <c r="C2215" t="s">
        <v>12041</v>
      </c>
      <c r="D2215" t="s">
        <v>11968</v>
      </c>
      <c r="E2215" t="s">
        <v>23788</v>
      </c>
      <c r="F2215" s="15">
        <v>1000</v>
      </c>
      <c r="G2215" t="str">
        <f t="shared" si="34"/>
        <v>62284806044455764151000</v>
      </c>
      <c r="H2215" t="s">
        <v>198</v>
      </c>
      <c r="I2215" t="e">
        <f>VLOOKUP(G2215,网银退!C:D,2,FALSE)</f>
        <v>#N/A</v>
      </c>
      <c r="P2215"/>
      <c r="Q2215"/>
    </row>
    <row r="2216" spans="1:17" ht="14.25">
      <c r="A2216" t="s">
        <v>23790</v>
      </c>
      <c r="B2216" t="s">
        <v>17082</v>
      </c>
      <c r="C2216" t="s">
        <v>12041</v>
      </c>
      <c r="D2216" t="s">
        <v>11968</v>
      </c>
      <c r="E2216" t="s">
        <v>23792</v>
      </c>
      <c r="F2216" s="15">
        <v>10386.030000000001</v>
      </c>
      <c r="G2216" t="str">
        <f t="shared" si="34"/>
        <v>621226250500350034110386.03</v>
      </c>
      <c r="H2216" t="s">
        <v>198</v>
      </c>
      <c r="I2216" t="e">
        <f>VLOOKUP(G2216,网银退!C:D,2,FALSE)</f>
        <v>#N/A</v>
      </c>
      <c r="P2216"/>
      <c r="Q2216"/>
    </row>
    <row r="2217" spans="1:17" ht="14.25">
      <c r="A2217" t="s">
        <v>23794</v>
      </c>
      <c r="B2217" t="s">
        <v>17086</v>
      </c>
      <c r="C2217" t="s">
        <v>12041</v>
      </c>
      <c r="D2217" t="s">
        <v>11968</v>
      </c>
      <c r="E2217" t="s">
        <v>23796</v>
      </c>
      <c r="F2217" s="15">
        <v>26</v>
      </c>
      <c r="G2217" t="str">
        <f t="shared" si="34"/>
        <v>621226250202246823826</v>
      </c>
      <c r="H2217" t="s">
        <v>198</v>
      </c>
      <c r="I2217" t="e">
        <f>VLOOKUP(G2217,网银退!C:D,2,FALSE)</f>
        <v>#N/A</v>
      </c>
      <c r="P2217"/>
      <c r="Q2217"/>
    </row>
    <row r="2218" spans="1:17" ht="14.25">
      <c r="A2218" t="s">
        <v>23798</v>
      </c>
      <c r="B2218" t="s">
        <v>17090</v>
      </c>
      <c r="C2218" t="s">
        <v>12041</v>
      </c>
      <c r="D2218" t="s">
        <v>11968</v>
      </c>
      <c r="E2218" t="s">
        <v>23800</v>
      </c>
      <c r="F2218" s="15">
        <v>6444.87</v>
      </c>
      <c r="G2218" t="str">
        <f t="shared" si="34"/>
        <v>62172325070006559916444.87</v>
      </c>
      <c r="H2218" t="s">
        <v>198</v>
      </c>
      <c r="I2218" t="e">
        <f>VLOOKUP(G2218,网银退!C:D,2,FALSE)</f>
        <v>#N/A</v>
      </c>
      <c r="P2218"/>
      <c r="Q2218"/>
    </row>
    <row r="2219" spans="1:17" ht="14.25">
      <c r="A2219" t="s">
        <v>23802</v>
      </c>
      <c r="B2219" t="s">
        <v>17094</v>
      </c>
      <c r="C2219" t="s">
        <v>12041</v>
      </c>
      <c r="D2219" t="s">
        <v>11968</v>
      </c>
      <c r="E2219" t="s">
        <v>23804</v>
      </c>
      <c r="F2219" s="15">
        <v>10000</v>
      </c>
      <c r="G2219" t="str">
        <f t="shared" si="34"/>
        <v>622848193859690647910000</v>
      </c>
      <c r="H2219" t="s">
        <v>198</v>
      </c>
      <c r="I2219" t="e">
        <f>VLOOKUP(G2219,网银退!C:D,2,FALSE)</f>
        <v>#N/A</v>
      </c>
      <c r="P2219"/>
      <c r="Q2219"/>
    </row>
    <row r="2220" spans="1:17" ht="14.25">
      <c r="A2220" t="s">
        <v>23806</v>
      </c>
      <c r="B2220" t="s">
        <v>17098</v>
      </c>
      <c r="C2220" t="s">
        <v>12041</v>
      </c>
      <c r="D2220" t="s">
        <v>11968</v>
      </c>
      <c r="E2220" t="s">
        <v>23808</v>
      </c>
      <c r="F2220" s="15">
        <v>2116</v>
      </c>
      <c r="G2220" t="str">
        <f t="shared" si="34"/>
        <v>62284841400479805112116</v>
      </c>
      <c r="H2220" t="s">
        <v>198</v>
      </c>
      <c r="I2220" t="e">
        <f>VLOOKUP(G2220,网银退!C:D,2,FALSE)</f>
        <v>#N/A</v>
      </c>
      <c r="P2220"/>
      <c r="Q2220"/>
    </row>
    <row r="2221" spans="1:17" ht="14.25">
      <c r="A2221" t="s">
        <v>23810</v>
      </c>
      <c r="B2221" t="s">
        <v>17102</v>
      </c>
      <c r="C2221" t="s">
        <v>12041</v>
      </c>
      <c r="D2221" t="s">
        <v>11968</v>
      </c>
      <c r="E2221" t="s">
        <v>23812</v>
      </c>
      <c r="F2221" s="15">
        <v>980</v>
      </c>
      <c r="G2221" t="str">
        <f t="shared" si="34"/>
        <v>6228481198010799279980</v>
      </c>
      <c r="H2221" t="s">
        <v>198</v>
      </c>
      <c r="I2221" t="e">
        <f>VLOOKUP(G2221,网银退!C:D,2,FALSE)</f>
        <v>#N/A</v>
      </c>
      <c r="P2221"/>
      <c r="Q2221"/>
    </row>
    <row r="2222" spans="1:17" ht="14.25">
      <c r="A2222" t="s">
        <v>12449</v>
      </c>
      <c r="B2222" t="s">
        <v>12448</v>
      </c>
      <c r="C2222" t="s">
        <v>12041</v>
      </c>
      <c r="D2222" t="s">
        <v>11968</v>
      </c>
      <c r="E2222" t="s">
        <v>12452</v>
      </c>
      <c r="F2222" s="15">
        <v>259.66000000000003</v>
      </c>
      <c r="G2222" t="str">
        <f t="shared" si="34"/>
        <v>6282680024500345259.66</v>
      </c>
      <c r="H2222" t="s">
        <v>215</v>
      </c>
      <c r="I2222" t="str">
        <f>VLOOKUP(G2222,网银退!C:D,2,FALSE)</f>
        <v>20170724</v>
      </c>
      <c r="P2222"/>
      <c r="Q2222"/>
    </row>
    <row r="2223" spans="1:17" ht="14.25">
      <c r="A2223" t="s">
        <v>12463</v>
      </c>
      <c r="B2223" t="s">
        <v>12462</v>
      </c>
      <c r="C2223" t="s">
        <v>12041</v>
      </c>
      <c r="D2223" t="s">
        <v>11968</v>
      </c>
      <c r="E2223" t="s">
        <v>12452</v>
      </c>
      <c r="F2223" s="15">
        <v>132.19</v>
      </c>
      <c r="G2223" t="str">
        <f t="shared" si="34"/>
        <v>6282680024500345132.19</v>
      </c>
      <c r="H2223" t="s">
        <v>215</v>
      </c>
      <c r="I2223" t="str">
        <f>VLOOKUP(G2223,网银退!C:D,2,FALSE)</f>
        <v>20170724</v>
      </c>
      <c r="P2223"/>
      <c r="Q2223"/>
    </row>
    <row r="2224" spans="1:17" ht="14.25">
      <c r="A2224" t="s">
        <v>23817</v>
      </c>
      <c r="B2224" t="s">
        <v>17109</v>
      </c>
      <c r="C2224" t="s">
        <v>12041</v>
      </c>
      <c r="D2224" t="s">
        <v>11968</v>
      </c>
      <c r="E2224" t="s">
        <v>23819</v>
      </c>
      <c r="F2224" s="15">
        <v>411.92</v>
      </c>
      <c r="G2224" t="str">
        <f t="shared" si="34"/>
        <v>6222082502007991441411.92</v>
      </c>
      <c r="H2224" t="s">
        <v>198</v>
      </c>
      <c r="I2224" t="e">
        <f>VLOOKUP(G2224,网银退!C:D,2,FALSE)</f>
        <v>#N/A</v>
      </c>
    </row>
    <row r="2225" spans="1:17" ht="14.25">
      <c r="A2225" t="s">
        <v>23821</v>
      </c>
      <c r="B2225" t="s">
        <v>17113</v>
      </c>
      <c r="C2225" t="s">
        <v>12041</v>
      </c>
      <c r="D2225" t="s">
        <v>11968</v>
      </c>
      <c r="E2225" t="s">
        <v>23823</v>
      </c>
      <c r="F2225" s="15">
        <v>300</v>
      </c>
      <c r="G2225" t="str">
        <f t="shared" si="34"/>
        <v>6259065331478980300</v>
      </c>
      <c r="H2225" t="s">
        <v>198</v>
      </c>
      <c r="I2225" t="e">
        <f>VLOOKUP(G2225,网银退!C:D,2,FALSE)</f>
        <v>#N/A</v>
      </c>
      <c r="P2225"/>
      <c r="Q2225"/>
    </row>
    <row r="2226" spans="1:17" ht="14.25">
      <c r="A2226" t="s">
        <v>12456</v>
      </c>
      <c r="B2226" t="s">
        <v>12455</v>
      </c>
      <c r="C2226" t="s">
        <v>12041</v>
      </c>
      <c r="D2226" t="s">
        <v>11968</v>
      </c>
      <c r="E2226" t="s">
        <v>12459</v>
      </c>
      <c r="F2226" s="15">
        <v>140.5</v>
      </c>
      <c r="G2226" t="str">
        <f t="shared" si="34"/>
        <v>6230520860000576673140.5</v>
      </c>
      <c r="H2226" t="s">
        <v>215</v>
      </c>
      <c r="I2226" t="str">
        <f>VLOOKUP(G2226,网银退!C:D,2,FALSE)</f>
        <v>20170724</v>
      </c>
      <c r="P2226"/>
      <c r="Q2226"/>
    </row>
    <row r="2227" spans="1:17" ht="14.25">
      <c r="A2227" t="s">
        <v>23827</v>
      </c>
      <c r="B2227" t="s">
        <v>17119</v>
      </c>
      <c r="C2227" t="s">
        <v>12041</v>
      </c>
      <c r="D2227" t="s">
        <v>11968</v>
      </c>
      <c r="E2227" t="s">
        <v>23829</v>
      </c>
      <c r="F2227" s="15">
        <v>5917</v>
      </c>
      <c r="G2227" t="str">
        <f t="shared" si="34"/>
        <v>62179973000332734455917</v>
      </c>
      <c r="H2227" t="s">
        <v>198</v>
      </c>
      <c r="I2227" t="e">
        <f>VLOOKUP(G2227,网银退!C:D,2,FALSE)</f>
        <v>#N/A</v>
      </c>
      <c r="P2227"/>
      <c r="Q2227"/>
    </row>
    <row r="2228" spans="1:17" ht="14.25">
      <c r="A2228" t="s">
        <v>23831</v>
      </c>
      <c r="B2228" t="s">
        <v>17123</v>
      </c>
      <c r="C2228" t="s">
        <v>12041</v>
      </c>
      <c r="D2228" t="s">
        <v>11968</v>
      </c>
      <c r="E2228" t="s">
        <v>23833</v>
      </c>
      <c r="F2228" s="15">
        <v>2955.42</v>
      </c>
      <c r="G2228" t="str">
        <f t="shared" si="34"/>
        <v>62366838600025575562955.42</v>
      </c>
      <c r="H2228" t="s">
        <v>198</v>
      </c>
      <c r="I2228" t="e">
        <f>VLOOKUP(G2228,网银退!C:D,2,FALSE)</f>
        <v>#N/A</v>
      </c>
    </row>
    <row r="2229" spans="1:17" ht="14.25">
      <c r="A2229" t="s">
        <v>23835</v>
      </c>
      <c r="B2229" t="s">
        <v>17127</v>
      </c>
      <c r="C2229" t="s">
        <v>12041</v>
      </c>
      <c r="D2229" t="s">
        <v>11968</v>
      </c>
      <c r="E2229" t="s">
        <v>23837</v>
      </c>
      <c r="F2229" s="15">
        <v>434.44</v>
      </c>
      <c r="G2229" t="str">
        <f t="shared" si="34"/>
        <v>6228483350801158417434.44</v>
      </c>
      <c r="H2229" t="s">
        <v>198</v>
      </c>
      <c r="I2229" t="e">
        <f>VLOOKUP(G2229,网银退!C:D,2,FALSE)</f>
        <v>#N/A</v>
      </c>
      <c r="P2229"/>
      <c r="Q2229"/>
    </row>
    <row r="2230" spans="1:17" ht="14.25">
      <c r="A2230" t="s">
        <v>23839</v>
      </c>
      <c r="B2230" t="s">
        <v>17131</v>
      </c>
      <c r="C2230" t="s">
        <v>12041</v>
      </c>
      <c r="D2230" t="s">
        <v>11968</v>
      </c>
      <c r="E2230" t="s">
        <v>23841</v>
      </c>
      <c r="F2230" s="15">
        <v>610.5</v>
      </c>
      <c r="G2230" t="str">
        <f t="shared" si="34"/>
        <v>6228483868054521676610.5</v>
      </c>
      <c r="H2230" t="s">
        <v>198</v>
      </c>
      <c r="I2230" t="e">
        <f>VLOOKUP(G2230,网银退!C:D,2,FALSE)</f>
        <v>#N/A</v>
      </c>
      <c r="P2230"/>
      <c r="Q2230"/>
    </row>
    <row r="2231" spans="1:17" ht="14.25">
      <c r="A2231" t="s">
        <v>23843</v>
      </c>
      <c r="B2231" t="s">
        <v>17135</v>
      </c>
      <c r="C2231" t="s">
        <v>12041</v>
      </c>
      <c r="D2231" t="s">
        <v>11968</v>
      </c>
      <c r="E2231" t="s">
        <v>23845</v>
      </c>
      <c r="F2231" s="15">
        <v>72.5</v>
      </c>
      <c r="G2231" t="str">
        <f t="shared" si="34"/>
        <v>621226251200060484572.5</v>
      </c>
      <c r="H2231" t="s">
        <v>198</v>
      </c>
      <c r="I2231" t="e">
        <f>VLOOKUP(G2231,网银退!C:D,2,FALSE)</f>
        <v>#N/A</v>
      </c>
      <c r="P2231"/>
      <c r="Q2231"/>
    </row>
    <row r="2232" spans="1:17" ht="14.25">
      <c r="A2232" t="s">
        <v>23847</v>
      </c>
      <c r="B2232" t="s">
        <v>17139</v>
      </c>
      <c r="C2232" t="s">
        <v>12041</v>
      </c>
      <c r="D2232" t="s">
        <v>11968</v>
      </c>
      <c r="E2232" t="s">
        <v>23849</v>
      </c>
      <c r="F2232" s="15">
        <v>3010</v>
      </c>
      <c r="G2232" t="str">
        <f t="shared" si="34"/>
        <v>62284839606643717153010</v>
      </c>
      <c r="H2232" t="s">
        <v>198</v>
      </c>
      <c r="I2232" t="e">
        <f>VLOOKUP(G2232,网银退!C:D,2,FALSE)</f>
        <v>#N/A</v>
      </c>
      <c r="P2232"/>
      <c r="Q2232"/>
    </row>
    <row r="2233" spans="1:17" ht="14.25">
      <c r="A2233" t="s">
        <v>23851</v>
      </c>
      <c r="B2233" t="s">
        <v>17143</v>
      </c>
      <c r="C2233" t="s">
        <v>12041</v>
      </c>
      <c r="D2233" t="s">
        <v>11968</v>
      </c>
      <c r="E2233" t="s">
        <v>23853</v>
      </c>
      <c r="F2233" s="15">
        <v>442.86</v>
      </c>
      <c r="G2233" t="str">
        <f t="shared" si="34"/>
        <v>6283660105807602442.86</v>
      </c>
      <c r="H2233" t="s">
        <v>198</v>
      </c>
      <c r="I2233" t="e">
        <f>VLOOKUP(G2233,网银退!C:D,2,FALSE)</f>
        <v>#N/A</v>
      </c>
      <c r="P2233"/>
      <c r="Q2233"/>
    </row>
    <row r="2234" spans="1:17" ht="14.25">
      <c r="A2234" t="s">
        <v>23855</v>
      </c>
      <c r="B2234" t="s">
        <v>17147</v>
      </c>
      <c r="C2234" t="s">
        <v>12041</v>
      </c>
      <c r="D2234" t="s">
        <v>11968</v>
      </c>
      <c r="E2234" t="s">
        <v>23857</v>
      </c>
      <c r="F2234" s="15">
        <v>3971</v>
      </c>
      <c r="G2234" t="str">
        <f t="shared" si="34"/>
        <v>62170039000060885143971</v>
      </c>
      <c r="H2234" t="s">
        <v>198</v>
      </c>
      <c r="I2234" t="e">
        <f>VLOOKUP(G2234,网银退!C:D,2,FALSE)</f>
        <v>#N/A</v>
      </c>
      <c r="P2234"/>
      <c r="Q2234"/>
    </row>
    <row r="2235" spans="1:17" ht="14.25">
      <c r="A2235" t="s">
        <v>23859</v>
      </c>
      <c r="B2235" t="s">
        <v>17151</v>
      </c>
      <c r="C2235" t="s">
        <v>12041</v>
      </c>
      <c r="D2235" t="s">
        <v>11968</v>
      </c>
      <c r="E2235" t="s">
        <v>23861</v>
      </c>
      <c r="F2235" s="15">
        <v>733.73</v>
      </c>
      <c r="G2235" t="str">
        <f t="shared" si="34"/>
        <v>6231900000018215463733.73</v>
      </c>
      <c r="H2235" t="s">
        <v>198</v>
      </c>
      <c r="I2235" t="e">
        <f>VLOOKUP(G2235,网银退!C:D,2,FALSE)</f>
        <v>#N/A</v>
      </c>
      <c r="P2235"/>
      <c r="Q2235"/>
    </row>
    <row r="2236" spans="1:17" ht="14.25">
      <c r="A2236" t="s">
        <v>23863</v>
      </c>
      <c r="B2236" t="s">
        <v>17155</v>
      </c>
      <c r="C2236" t="s">
        <v>12041</v>
      </c>
      <c r="D2236" t="s">
        <v>11968</v>
      </c>
      <c r="E2236" t="s">
        <v>23865</v>
      </c>
      <c r="F2236" s="15">
        <v>1700</v>
      </c>
      <c r="G2236" t="str">
        <f t="shared" si="34"/>
        <v>62179873000011626711700</v>
      </c>
      <c r="H2236" t="s">
        <v>198</v>
      </c>
      <c r="I2236" t="e">
        <f>VLOOKUP(G2236,网银退!C:D,2,FALSE)</f>
        <v>#N/A</v>
      </c>
      <c r="P2236"/>
      <c r="Q2236"/>
    </row>
    <row r="2237" spans="1:17" ht="14.25">
      <c r="A2237" t="s">
        <v>23867</v>
      </c>
      <c r="B2237" t="s">
        <v>17159</v>
      </c>
      <c r="C2237" t="s">
        <v>12041</v>
      </c>
      <c r="D2237" t="s">
        <v>11968</v>
      </c>
      <c r="E2237" t="s">
        <v>23869</v>
      </c>
      <c r="F2237" s="15">
        <v>900</v>
      </c>
      <c r="G2237" t="str">
        <f t="shared" si="34"/>
        <v>6217997090004742318900</v>
      </c>
      <c r="H2237" t="s">
        <v>198</v>
      </c>
      <c r="I2237" t="e">
        <f>VLOOKUP(G2237,网银退!C:D,2,FALSE)</f>
        <v>#N/A</v>
      </c>
      <c r="P2237"/>
      <c r="Q2237"/>
    </row>
    <row r="2238" spans="1:17" ht="14.25">
      <c r="A2238" t="s">
        <v>12397</v>
      </c>
      <c r="B2238" t="s">
        <v>12396</v>
      </c>
      <c r="C2238" t="s">
        <v>12041</v>
      </c>
      <c r="D2238" t="s">
        <v>11968</v>
      </c>
      <c r="E2238" t="s">
        <v>12225</v>
      </c>
      <c r="F2238" s="15">
        <v>500</v>
      </c>
      <c r="G2238" t="str">
        <f t="shared" si="34"/>
        <v>6231900020009943014500</v>
      </c>
      <c r="H2238" t="s">
        <v>215</v>
      </c>
      <c r="I2238" t="str">
        <f>VLOOKUP(G2238,网银退!C:D,2,FALSE)</f>
        <v>20170724</v>
      </c>
    </row>
    <row r="2239" spans="1:17" ht="14.25">
      <c r="A2239" t="s">
        <v>23873</v>
      </c>
      <c r="B2239" t="s">
        <v>17164</v>
      </c>
      <c r="C2239" t="s">
        <v>12041</v>
      </c>
      <c r="D2239" t="s">
        <v>11968</v>
      </c>
      <c r="E2239" t="s">
        <v>23875</v>
      </c>
      <c r="F2239" s="15">
        <v>101.92</v>
      </c>
      <c r="G2239" t="str">
        <f t="shared" si="34"/>
        <v>6222530591658351101.92</v>
      </c>
      <c r="H2239" t="s">
        <v>198</v>
      </c>
      <c r="I2239" t="e">
        <f>VLOOKUP(G2239,网银退!C:D,2,FALSE)</f>
        <v>#N/A</v>
      </c>
      <c r="P2239"/>
      <c r="Q2239"/>
    </row>
    <row r="2240" spans="1:17" ht="14.25">
      <c r="A2240" t="s">
        <v>23877</v>
      </c>
      <c r="B2240" t="s">
        <v>17168</v>
      </c>
      <c r="C2240" t="s">
        <v>12041</v>
      </c>
      <c r="D2240" t="s">
        <v>11968</v>
      </c>
      <c r="E2240" t="s">
        <v>23879</v>
      </c>
      <c r="F2240" s="15">
        <v>4097</v>
      </c>
      <c r="G2240" t="str">
        <f t="shared" si="34"/>
        <v>62270038605700001894097</v>
      </c>
      <c r="H2240" t="s">
        <v>198</v>
      </c>
      <c r="I2240" t="e">
        <f>VLOOKUP(G2240,网银退!C:D,2,FALSE)</f>
        <v>#N/A</v>
      </c>
      <c r="P2240"/>
      <c r="Q2240"/>
    </row>
    <row r="2241" spans="1:17" ht="14.25">
      <c r="A2241" t="s">
        <v>23881</v>
      </c>
      <c r="B2241" t="s">
        <v>17172</v>
      </c>
      <c r="C2241" t="s">
        <v>12041</v>
      </c>
      <c r="D2241" t="s">
        <v>11968</v>
      </c>
      <c r="E2241" t="s">
        <v>23883</v>
      </c>
      <c r="F2241" s="15">
        <v>2700</v>
      </c>
      <c r="G2241" t="str">
        <f t="shared" si="34"/>
        <v>62220825020032736532700</v>
      </c>
      <c r="H2241" t="s">
        <v>198</v>
      </c>
      <c r="I2241" t="e">
        <f>VLOOKUP(G2241,网银退!C:D,2,FALSE)</f>
        <v>#N/A</v>
      </c>
      <c r="P2241"/>
      <c r="Q2241"/>
    </row>
    <row r="2242" spans="1:17" ht="14.25">
      <c r="A2242" t="s">
        <v>23885</v>
      </c>
      <c r="B2242" t="s">
        <v>17176</v>
      </c>
      <c r="C2242" t="s">
        <v>12041</v>
      </c>
      <c r="D2242" t="s">
        <v>11968</v>
      </c>
      <c r="E2242" t="s">
        <v>23887</v>
      </c>
      <c r="F2242" s="15">
        <v>42.84</v>
      </c>
      <c r="G2242" t="str">
        <f t="shared" si="34"/>
        <v>628366005238275742.84</v>
      </c>
      <c r="H2242" t="s">
        <v>198</v>
      </c>
      <c r="I2242" t="e">
        <f>VLOOKUP(G2242,网银退!C:D,2,FALSE)</f>
        <v>#N/A</v>
      </c>
    </row>
    <row r="2243" spans="1:17" ht="14.25">
      <c r="A2243" t="s">
        <v>23889</v>
      </c>
      <c r="B2243" t="s">
        <v>17180</v>
      </c>
      <c r="C2243" t="s">
        <v>12041</v>
      </c>
      <c r="D2243" t="s">
        <v>11968</v>
      </c>
      <c r="E2243" t="s">
        <v>23891</v>
      </c>
      <c r="F2243" s="15">
        <v>500</v>
      </c>
      <c r="G2243" t="str">
        <f t="shared" ref="G2243:G2306" si="35">E2243&amp;F2243</f>
        <v>6259190037065269500</v>
      </c>
      <c r="H2243" t="s">
        <v>198</v>
      </c>
      <c r="I2243" t="e">
        <f>VLOOKUP(G2243,网银退!C:D,2,FALSE)</f>
        <v>#N/A</v>
      </c>
      <c r="P2243"/>
      <c r="Q2243"/>
    </row>
    <row r="2244" spans="1:17" ht="14.25">
      <c r="A2244" t="s">
        <v>23893</v>
      </c>
      <c r="B2244" t="s">
        <v>17184</v>
      </c>
      <c r="C2244" t="s">
        <v>12041</v>
      </c>
      <c r="D2244" t="s">
        <v>11968</v>
      </c>
      <c r="E2244" t="s">
        <v>23895</v>
      </c>
      <c r="F2244" s="15">
        <v>55.59</v>
      </c>
      <c r="G2244" t="str">
        <f t="shared" si="35"/>
        <v>622156069042026355.59</v>
      </c>
      <c r="H2244" t="s">
        <v>198</v>
      </c>
      <c r="I2244" t="e">
        <f>VLOOKUP(G2244,网银退!C:D,2,FALSE)</f>
        <v>#N/A</v>
      </c>
      <c r="P2244"/>
      <c r="Q2244"/>
    </row>
    <row r="2245" spans="1:17" ht="14.25">
      <c r="A2245" t="s">
        <v>12627</v>
      </c>
      <c r="B2245" t="s">
        <v>12626</v>
      </c>
      <c r="C2245" t="s">
        <v>12041</v>
      </c>
      <c r="D2245" t="s">
        <v>11968</v>
      </c>
      <c r="E2245" t="s">
        <v>12630</v>
      </c>
      <c r="F2245" s="15">
        <v>258.14</v>
      </c>
      <c r="G2245" t="str">
        <f t="shared" si="35"/>
        <v>3568390066881874258.14</v>
      </c>
      <c r="H2245" t="s">
        <v>215</v>
      </c>
      <c r="I2245" t="str">
        <f>VLOOKUP(G2245,网银退!C:D,2,FALSE)</f>
        <v>20170725</v>
      </c>
      <c r="P2245"/>
      <c r="Q2245"/>
    </row>
    <row r="2246" spans="1:17" ht="14.25">
      <c r="A2246" t="s">
        <v>23899</v>
      </c>
      <c r="B2246" t="s">
        <v>17190</v>
      </c>
      <c r="C2246" t="s">
        <v>12041</v>
      </c>
      <c r="D2246" t="s">
        <v>11968</v>
      </c>
      <c r="E2246" t="s">
        <v>23901</v>
      </c>
      <c r="F2246" s="15">
        <v>20</v>
      </c>
      <c r="G2246" t="str">
        <f t="shared" si="35"/>
        <v>622848330848048407420</v>
      </c>
      <c r="H2246" t="s">
        <v>198</v>
      </c>
      <c r="I2246" t="e">
        <f>VLOOKUP(G2246,网银退!C:D,2,FALSE)</f>
        <v>#N/A</v>
      </c>
      <c r="P2246"/>
      <c r="Q2246"/>
    </row>
    <row r="2247" spans="1:17" ht="14.25">
      <c r="A2247" t="s">
        <v>23903</v>
      </c>
      <c r="B2247" t="s">
        <v>17194</v>
      </c>
      <c r="C2247" t="s">
        <v>12041</v>
      </c>
      <c r="D2247" t="s">
        <v>11968</v>
      </c>
      <c r="E2247" t="s">
        <v>23905</v>
      </c>
      <c r="F2247" s="15">
        <v>31.5</v>
      </c>
      <c r="G2247" t="str">
        <f t="shared" si="35"/>
        <v>456351270012051949031.5</v>
      </c>
      <c r="H2247" t="s">
        <v>198</v>
      </c>
      <c r="I2247" t="e">
        <f>VLOOKUP(G2247,网银退!C:D,2,FALSE)</f>
        <v>#N/A</v>
      </c>
      <c r="P2247"/>
      <c r="Q2247"/>
    </row>
    <row r="2248" spans="1:17" ht="14.25">
      <c r="A2248" t="s">
        <v>23907</v>
      </c>
      <c r="B2248" t="s">
        <v>17198</v>
      </c>
      <c r="C2248" t="s">
        <v>12041</v>
      </c>
      <c r="D2248" t="s">
        <v>11968</v>
      </c>
      <c r="E2248" t="s">
        <v>12076</v>
      </c>
      <c r="F2248" s="15">
        <v>200</v>
      </c>
      <c r="G2248" t="str">
        <f t="shared" si="35"/>
        <v>6223691261115004200</v>
      </c>
      <c r="H2248" t="s">
        <v>198</v>
      </c>
      <c r="I2248" t="e">
        <f>VLOOKUP(G2248,网银退!C:D,2,FALSE)</f>
        <v>#N/A</v>
      </c>
      <c r="P2248"/>
      <c r="Q2248"/>
    </row>
    <row r="2249" spans="1:17" ht="14.25">
      <c r="A2249" t="s">
        <v>23910</v>
      </c>
      <c r="B2249" t="s">
        <v>17200</v>
      </c>
      <c r="C2249" t="s">
        <v>12041</v>
      </c>
      <c r="D2249" t="s">
        <v>11968</v>
      </c>
      <c r="E2249" t="s">
        <v>23912</v>
      </c>
      <c r="F2249" s="15">
        <v>2000</v>
      </c>
      <c r="G2249" t="str">
        <f t="shared" si="35"/>
        <v>62220824100025067372000</v>
      </c>
      <c r="H2249" t="s">
        <v>198</v>
      </c>
      <c r="I2249" t="e">
        <f>VLOOKUP(G2249,网银退!C:D,2,FALSE)</f>
        <v>#N/A</v>
      </c>
      <c r="P2249"/>
      <c r="Q2249"/>
    </row>
    <row r="2250" spans="1:17" ht="14.25">
      <c r="A2250" t="s">
        <v>23914</v>
      </c>
      <c r="B2250" t="s">
        <v>17204</v>
      </c>
      <c r="C2250" t="s">
        <v>12041</v>
      </c>
      <c r="D2250" t="s">
        <v>11968</v>
      </c>
      <c r="E2250" t="s">
        <v>23916</v>
      </c>
      <c r="F2250" s="15">
        <v>889</v>
      </c>
      <c r="G2250" t="str">
        <f t="shared" si="35"/>
        <v>6225757555268912889</v>
      </c>
      <c r="H2250" t="s">
        <v>198</v>
      </c>
      <c r="I2250" t="e">
        <f>VLOOKUP(G2250,网银退!C:D,2,FALSE)</f>
        <v>#N/A</v>
      </c>
      <c r="P2250"/>
      <c r="Q2250"/>
    </row>
    <row r="2251" spans="1:17" ht="14.25">
      <c r="A2251" t="s">
        <v>23918</v>
      </c>
      <c r="B2251" t="s">
        <v>17208</v>
      </c>
      <c r="C2251" t="s">
        <v>12041</v>
      </c>
      <c r="D2251" t="s">
        <v>11968</v>
      </c>
      <c r="E2251" t="s">
        <v>23920</v>
      </c>
      <c r="F2251" s="15">
        <v>6236</v>
      </c>
      <c r="G2251" t="str">
        <f t="shared" si="35"/>
        <v>62179512300222536236</v>
      </c>
      <c r="H2251" t="s">
        <v>198</v>
      </c>
      <c r="I2251" t="e">
        <f>VLOOKUP(G2251,网银退!C:D,2,FALSE)</f>
        <v>#N/A</v>
      </c>
      <c r="P2251"/>
      <c r="Q2251"/>
    </row>
    <row r="2252" spans="1:17" ht="14.25">
      <c r="A2252" t="s">
        <v>23922</v>
      </c>
      <c r="B2252" t="s">
        <v>17212</v>
      </c>
      <c r="C2252" t="s">
        <v>12041</v>
      </c>
      <c r="D2252" t="s">
        <v>11968</v>
      </c>
      <c r="E2252" t="s">
        <v>23924</v>
      </c>
      <c r="F2252" s="15">
        <v>200</v>
      </c>
      <c r="G2252" t="str">
        <f t="shared" si="35"/>
        <v>6217003860036900320200</v>
      </c>
      <c r="H2252" t="s">
        <v>198</v>
      </c>
      <c r="I2252" t="e">
        <f>VLOOKUP(G2252,网银退!C:D,2,FALSE)</f>
        <v>#N/A</v>
      </c>
      <c r="P2252"/>
      <c r="Q2252"/>
    </row>
    <row r="2253" spans="1:17" ht="14.25">
      <c r="A2253" t="s">
        <v>23926</v>
      </c>
      <c r="B2253" t="s">
        <v>17216</v>
      </c>
      <c r="C2253" t="s">
        <v>12041</v>
      </c>
      <c r="D2253" t="s">
        <v>11968</v>
      </c>
      <c r="E2253" t="s">
        <v>23928</v>
      </c>
      <c r="F2253" s="15">
        <v>94.5</v>
      </c>
      <c r="G2253" t="str">
        <f t="shared" si="35"/>
        <v>622576860694171294.5</v>
      </c>
      <c r="H2253" t="s">
        <v>198</v>
      </c>
      <c r="I2253" t="e">
        <f>VLOOKUP(G2253,网银退!C:D,2,FALSE)</f>
        <v>#N/A</v>
      </c>
      <c r="P2253"/>
      <c r="Q2253"/>
    </row>
    <row r="2254" spans="1:17" ht="14.25">
      <c r="A2254" t="s">
        <v>23930</v>
      </c>
      <c r="B2254" t="s">
        <v>17220</v>
      </c>
      <c r="C2254" t="s">
        <v>12041</v>
      </c>
      <c r="D2254" t="s">
        <v>11968</v>
      </c>
      <c r="E2254" t="s">
        <v>6453</v>
      </c>
      <c r="F2254" s="15">
        <v>2800.31</v>
      </c>
      <c r="G2254" t="str">
        <f t="shared" si="35"/>
        <v>62179970700022969052800.31</v>
      </c>
      <c r="H2254" t="s">
        <v>198</v>
      </c>
      <c r="P2254"/>
      <c r="Q2254"/>
    </row>
    <row r="2255" spans="1:17" ht="14.25">
      <c r="A2255" t="s">
        <v>23933</v>
      </c>
      <c r="B2255" t="s">
        <v>17222</v>
      </c>
      <c r="C2255" t="s">
        <v>12041</v>
      </c>
      <c r="D2255" t="s">
        <v>11968</v>
      </c>
      <c r="E2255" t="s">
        <v>23588</v>
      </c>
      <c r="F2255" s="15">
        <v>11.57</v>
      </c>
      <c r="G2255" t="str">
        <f t="shared" si="35"/>
        <v>622155187770937011.57</v>
      </c>
      <c r="H2255" t="s">
        <v>198</v>
      </c>
      <c r="I2255" t="e">
        <f>VLOOKUP(G2255,网银退!C:D,2,FALSE)</f>
        <v>#N/A</v>
      </c>
      <c r="P2255"/>
      <c r="Q2255"/>
    </row>
    <row r="2256" spans="1:17" ht="14.25">
      <c r="A2256" t="s">
        <v>23936</v>
      </c>
      <c r="B2256" t="s">
        <v>17224</v>
      </c>
      <c r="C2256" t="s">
        <v>12041</v>
      </c>
      <c r="D2256" t="s">
        <v>11968</v>
      </c>
      <c r="E2256" t="s">
        <v>23938</v>
      </c>
      <c r="F2256" s="15">
        <v>78.72</v>
      </c>
      <c r="G2256" t="str">
        <f t="shared" si="35"/>
        <v>621226251500015456278.72</v>
      </c>
      <c r="H2256" t="s">
        <v>198</v>
      </c>
      <c r="I2256" t="e">
        <f>VLOOKUP(G2256,网银退!C:D,2,FALSE)</f>
        <v>#N/A</v>
      </c>
      <c r="P2256"/>
      <c r="Q2256"/>
    </row>
    <row r="2257" spans="1:17" ht="14.25">
      <c r="A2257" t="s">
        <v>23940</v>
      </c>
      <c r="B2257" t="s">
        <v>17228</v>
      </c>
      <c r="C2257" t="s">
        <v>12041</v>
      </c>
      <c r="D2257" t="s">
        <v>11968</v>
      </c>
      <c r="E2257" t="s">
        <v>23942</v>
      </c>
      <c r="F2257" s="15">
        <v>129</v>
      </c>
      <c r="G2257" t="str">
        <f t="shared" si="35"/>
        <v>6217852700012761829129</v>
      </c>
      <c r="H2257" t="s">
        <v>198</v>
      </c>
      <c r="I2257" t="e">
        <f>VLOOKUP(G2257,网银退!C:D,2,FALSE)</f>
        <v>#N/A</v>
      </c>
      <c r="P2257"/>
      <c r="Q2257"/>
    </row>
    <row r="2258" spans="1:17" ht="14.25">
      <c r="A2258" t="s">
        <v>23944</v>
      </c>
      <c r="B2258" t="s">
        <v>17232</v>
      </c>
      <c r="C2258" t="s">
        <v>12041</v>
      </c>
      <c r="D2258" t="s">
        <v>11968</v>
      </c>
      <c r="E2258" t="s">
        <v>6203</v>
      </c>
      <c r="F2258" s="15">
        <v>1000</v>
      </c>
      <c r="G2258" t="str">
        <f t="shared" si="35"/>
        <v>62828800482797241000</v>
      </c>
      <c r="H2258" t="s">
        <v>198</v>
      </c>
      <c r="I2258" t="e">
        <f>VLOOKUP(G2258,网银退!C:D,2,FALSE)</f>
        <v>#N/A</v>
      </c>
      <c r="P2258"/>
      <c r="Q2258"/>
    </row>
    <row r="2259" spans="1:17" ht="14.25">
      <c r="A2259" t="s">
        <v>12487</v>
      </c>
      <c r="B2259" t="s">
        <v>12486</v>
      </c>
      <c r="C2259" t="s">
        <v>12041</v>
      </c>
      <c r="D2259" t="s">
        <v>11968</v>
      </c>
      <c r="E2259" t="s">
        <v>5292</v>
      </c>
      <c r="F2259" s="15">
        <v>5</v>
      </c>
      <c r="G2259" t="str">
        <f t="shared" si="35"/>
        <v>62290232231231045</v>
      </c>
      <c r="H2259" t="s">
        <v>215</v>
      </c>
      <c r="I2259" t="str">
        <f>VLOOKUP(G2259,网银退!C:D,2,FALSE)</f>
        <v>20170725</v>
      </c>
      <c r="P2259"/>
      <c r="Q2259"/>
    </row>
    <row r="2260" spans="1:17" ht="14.25">
      <c r="A2260" t="s">
        <v>23949</v>
      </c>
      <c r="B2260" t="s">
        <v>17236</v>
      </c>
      <c r="C2260" t="s">
        <v>12041</v>
      </c>
      <c r="D2260" t="s">
        <v>11968</v>
      </c>
      <c r="E2260" t="s">
        <v>23951</v>
      </c>
      <c r="F2260" s="15">
        <v>400</v>
      </c>
      <c r="G2260" t="str">
        <f t="shared" si="35"/>
        <v>6259650872381824400</v>
      </c>
      <c r="H2260" t="s">
        <v>198</v>
      </c>
    </row>
    <row r="2261" spans="1:17" ht="14.25">
      <c r="A2261" t="s">
        <v>23953</v>
      </c>
      <c r="B2261" t="s">
        <v>17240</v>
      </c>
      <c r="C2261" t="s">
        <v>12479</v>
      </c>
      <c r="D2261" t="s">
        <v>11968</v>
      </c>
      <c r="E2261" t="s">
        <v>23955</v>
      </c>
      <c r="F2261" s="15">
        <v>470.42</v>
      </c>
      <c r="G2261" t="str">
        <f t="shared" si="35"/>
        <v>6231900000109710174470.42</v>
      </c>
      <c r="H2261" t="s">
        <v>198</v>
      </c>
      <c r="I2261" t="e">
        <f>VLOOKUP(G2261,网银退!C:D,2,FALSE)</f>
        <v>#N/A</v>
      </c>
    </row>
    <row r="2262" spans="1:17" ht="14.25">
      <c r="A2262" t="s">
        <v>23957</v>
      </c>
      <c r="B2262" t="s">
        <v>17244</v>
      </c>
      <c r="C2262" t="s">
        <v>12479</v>
      </c>
      <c r="D2262" t="s">
        <v>11968</v>
      </c>
      <c r="E2262" t="s">
        <v>23959</v>
      </c>
      <c r="F2262" s="15">
        <v>500</v>
      </c>
      <c r="G2262" t="str">
        <f t="shared" si="35"/>
        <v>6228482898588528377500</v>
      </c>
      <c r="H2262" t="s">
        <v>198</v>
      </c>
      <c r="I2262" t="e">
        <f>VLOOKUP(G2262,网银退!C:D,2,FALSE)</f>
        <v>#N/A</v>
      </c>
      <c r="P2262"/>
      <c r="Q2262"/>
    </row>
    <row r="2263" spans="1:17" ht="14.25">
      <c r="A2263" t="s">
        <v>23961</v>
      </c>
      <c r="B2263" t="s">
        <v>17248</v>
      </c>
      <c r="C2263" t="s">
        <v>12479</v>
      </c>
      <c r="D2263" t="s">
        <v>11968</v>
      </c>
      <c r="E2263" t="s">
        <v>23963</v>
      </c>
      <c r="F2263" s="15">
        <v>2900</v>
      </c>
      <c r="G2263" t="str">
        <f t="shared" si="35"/>
        <v>62225205971064302900</v>
      </c>
      <c r="H2263" t="s">
        <v>198</v>
      </c>
      <c r="I2263" t="e">
        <f>VLOOKUP(G2263,网银退!C:D,2,FALSE)</f>
        <v>#N/A</v>
      </c>
      <c r="P2263"/>
      <c r="Q2263"/>
    </row>
    <row r="2264" spans="1:17" ht="14.25">
      <c r="A2264" t="s">
        <v>23965</v>
      </c>
      <c r="B2264" t="s">
        <v>17252</v>
      </c>
      <c r="C2264" t="s">
        <v>12479</v>
      </c>
      <c r="D2264" t="s">
        <v>11968</v>
      </c>
      <c r="E2264" t="s">
        <v>23967</v>
      </c>
      <c r="F2264" s="15">
        <v>1000</v>
      </c>
      <c r="G2264" t="str">
        <f t="shared" si="35"/>
        <v>62284804783465387781000</v>
      </c>
      <c r="H2264" t="s">
        <v>198</v>
      </c>
      <c r="I2264" t="e">
        <f>VLOOKUP(G2264,网银退!C:D,2,FALSE)</f>
        <v>#N/A</v>
      </c>
      <c r="P2264"/>
      <c r="Q2264"/>
    </row>
    <row r="2265" spans="1:17" ht="14.25">
      <c r="A2265" t="s">
        <v>23969</v>
      </c>
      <c r="B2265" t="s">
        <v>17256</v>
      </c>
      <c r="C2265" t="s">
        <v>12479</v>
      </c>
      <c r="D2265" t="s">
        <v>11968</v>
      </c>
      <c r="E2265" t="s">
        <v>23971</v>
      </c>
      <c r="F2265" s="15">
        <v>463</v>
      </c>
      <c r="G2265" t="str">
        <f t="shared" si="35"/>
        <v>6214858710945544463</v>
      </c>
      <c r="H2265" t="s">
        <v>198</v>
      </c>
      <c r="I2265" t="e">
        <f>VLOOKUP(G2265,网银退!C:D,2,FALSE)</f>
        <v>#N/A</v>
      </c>
      <c r="P2265"/>
      <c r="Q2265"/>
    </row>
    <row r="2266" spans="1:17" ht="14.25">
      <c r="A2266" t="s">
        <v>12483</v>
      </c>
      <c r="B2266" t="s">
        <v>12482</v>
      </c>
      <c r="C2266" t="s">
        <v>12479</v>
      </c>
      <c r="D2266" t="s">
        <v>11968</v>
      </c>
      <c r="E2266" t="s">
        <v>6280</v>
      </c>
      <c r="F2266" s="15">
        <v>4440</v>
      </c>
      <c r="G2266" t="str">
        <f t="shared" si="35"/>
        <v>62826800201794664440</v>
      </c>
      <c r="H2266" t="s">
        <v>215</v>
      </c>
      <c r="I2266" t="str">
        <f>VLOOKUP(G2266,网银退!C:D,2,FALSE)</f>
        <v>20170720</v>
      </c>
      <c r="P2266"/>
      <c r="Q2266"/>
    </row>
    <row r="2267" spans="1:17" ht="14.25">
      <c r="A2267" t="s">
        <v>23975</v>
      </c>
      <c r="B2267" t="s">
        <v>17261</v>
      </c>
      <c r="C2267" t="s">
        <v>12479</v>
      </c>
      <c r="D2267" t="s">
        <v>11968</v>
      </c>
      <c r="E2267" t="s">
        <v>23977</v>
      </c>
      <c r="F2267" s="15">
        <v>3000</v>
      </c>
      <c r="G2267" t="str">
        <f t="shared" si="35"/>
        <v>62172570000016051323000</v>
      </c>
      <c r="H2267" t="s">
        <v>198</v>
      </c>
      <c r="I2267" t="e">
        <f>VLOOKUP(G2267,网银退!C:D,2,FALSE)</f>
        <v>#N/A</v>
      </c>
    </row>
    <row r="2268" spans="1:17" ht="14.25">
      <c r="A2268" t="s">
        <v>23979</v>
      </c>
      <c r="B2268" t="s">
        <v>17265</v>
      </c>
      <c r="C2268" t="s">
        <v>12479</v>
      </c>
      <c r="D2268" t="s">
        <v>11968</v>
      </c>
      <c r="E2268" t="s">
        <v>23981</v>
      </c>
      <c r="F2268" s="15">
        <v>69.5</v>
      </c>
      <c r="G2268" t="str">
        <f t="shared" si="35"/>
        <v>623190000006461417169.5</v>
      </c>
      <c r="H2268" t="s">
        <v>198</v>
      </c>
      <c r="I2268" t="e">
        <f>VLOOKUP(G2268,网银退!C:D,2,FALSE)</f>
        <v>#N/A</v>
      </c>
      <c r="P2268"/>
      <c r="Q2268"/>
    </row>
    <row r="2269" spans="1:17" ht="14.25">
      <c r="A2269" t="s">
        <v>23983</v>
      </c>
      <c r="B2269" t="s">
        <v>17269</v>
      </c>
      <c r="C2269" t="s">
        <v>12479</v>
      </c>
      <c r="D2269" t="s">
        <v>11968</v>
      </c>
      <c r="E2269" t="s">
        <v>23981</v>
      </c>
      <c r="F2269" s="15">
        <v>1020</v>
      </c>
      <c r="G2269" t="str">
        <f t="shared" si="35"/>
        <v>62319000000646141711020</v>
      </c>
      <c r="H2269" t="s">
        <v>198</v>
      </c>
      <c r="I2269" t="e">
        <f>VLOOKUP(G2269,网银退!C:D,2,FALSE)</f>
        <v>#N/A</v>
      </c>
      <c r="P2269"/>
      <c r="Q2269"/>
    </row>
    <row r="2270" spans="1:17" ht="14.25">
      <c r="A2270" t="s">
        <v>23986</v>
      </c>
      <c r="B2270" t="s">
        <v>17273</v>
      </c>
      <c r="C2270" t="s">
        <v>12479</v>
      </c>
      <c r="D2270" t="s">
        <v>11968</v>
      </c>
      <c r="E2270" t="s">
        <v>23988</v>
      </c>
      <c r="F2270" s="15">
        <v>62.5</v>
      </c>
      <c r="G2270" t="str">
        <f t="shared" si="35"/>
        <v>621415731180036477362.5</v>
      </c>
      <c r="H2270" t="s">
        <v>198</v>
      </c>
      <c r="I2270" t="e">
        <f>VLOOKUP(G2270,网银退!C:D,2,FALSE)</f>
        <v>#N/A</v>
      </c>
      <c r="P2270"/>
      <c r="Q2270"/>
    </row>
    <row r="2271" spans="1:17" ht="14.25">
      <c r="A2271" t="s">
        <v>23990</v>
      </c>
      <c r="B2271" t="s">
        <v>17277</v>
      </c>
      <c r="C2271" t="s">
        <v>12479</v>
      </c>
      <c r="D2271" t="s">
        <v>11968</v>
      </c>
      <c r="E2271" t="s">
        <v>23992</v>
      </c>
      <c r="F2271" s="15">
        <v>7.5</v>
      </c>
      <c r="G2271" t="str">
        <f t="shared" si="35"/>
        <v>62148387110405947.5</v>
      </c>
      <c r="H2271" t="s">
        <v>198</v>
      </c>
      <c r="I2271" t="e">
        <f>VLOOKUP(G2271,网银退!C:D,2,FALSE)</f>
        <v>#N/A</v>
      </c>
    </row>
    <row r="2272" spans="1:17" ht="14.25">
      <c r="A2272" t="s">
        <v>23994</v>
      </c>
      <c r="B2272" t="s">
        <v>17281</v>
      </c>
      <c r="C2272" t="s">
        <v>12479</v>
      </c>
      <c r="D2272" t="s">
        <v>11968</v>
      </c>
      <c r="E2272" t="s">
        <v>12095</v>
      </c>
      <c r="F2272" s="15">
        <v>5000</v>
      </c>
      <c r="G2272" t="str">
        <f t="shared" si="35"/>
        <v>62319000000530026285000</v>
      </c>
      <c r="H2272" t="s">
        <v>198</v>
      </c>
      <c r="P2272"/>
      <c r="Q2272"/>
    </row>
    <row r="2273" spans="1:17" ht="14.25">
      <c r="A2273" t="s">
        <v>23997</v>
      </c>
      <c r="B2273" t="s">
        <v>17283</v>
      </c>
      <c r="C2273" t="s">
        <v>12479</v>
      </c>
      <c r="D2273" t="s">
        <v>11968</v>
      </c>
      <c r="E2273" t="s">
        <v>23999</v>
      </c>
      <c r="F2273" s="15">
        <v>546.9</v>
      </c>
      <c r="G2273" t="str">
        <f t="shared" si="35"/>
        <v>6228483978546626874546.9</v>
      </c>
      <c r="H2273" t="s">
        <v>198</v>
      </c>
      <c r="I2273" t="e">
        <f>VLOOKUP(G2273,网银退!C:D,2,FALSE)</f>
        <v>#N/A</v>
      </c>
      <c r="P2273"/>
      <c r="Q2273"/>
    </row>
    <row r="2274" spans="1:17" ht="14.25">
      <c r="A2274" t="s">
        <v>24001</v>
      </c>
      <c r="B2274" t="s">
        <v>17287</v>
      </c>
      <c r="C2274" t="s">
        <v>12479</v>
      </c>
      <c r="D2274" t="s">
        <v>11968</v>
      </c>
      <c r="E2274" t="s">
        <v>24003</v>
      </c>
      <c r="F2274" s="15">
        <v>600</v>
      </c>
      <c r="G2274" t="str">
        <f t="shared" si="35"/>
        <v>6231900000008328706600</v>
      </c>
      <c r="H2274" t="s">
        <v>198</v>
      </c>
      <c r="I2274" t="e">
        <f>VLOOKUP(G2274,网银退!C:D,2,FALSE)</f>
        <v>#N/A</v>
      </c>
    </row>
    <row r="2275" spans="1:17" ht="14.25">
      <c r="A2275" t="s">
        <v>24005</v>
      </c>
      <c r="B2275" t="s">
        <v>17291</v>
      </c>
      <c r="C2275" t="s">
        <v>12479</v>
      </c>
      <c r="D2275" t="s">
        <v>11968</v>
      </c>
      <c r="E2275" t="s">
        <v>24003</v>
      </c>
      <c r="F2275" s="15">
        <v>4500</v>
      </c>
      <c r="G2275" t="str">
        <f t="shared" si="35"/>
        <v>62319000000083287064500</v>
      </c>
      <c r="H2275" t="s">
        <v>198</v>
      </c>
      <c r="I2275" t="e">
        <f>VLOOKUP(G2275,网银退!C:D,2,FALSE)</f>
        <v>#N/A</v>
      </c>
    </row>
    <row r="2276" spans="1:17" ht="14.25">
      <c r="A2276" t="s">
        <v>24008</v>
      </c>
      <c r="B2276" t="s">
        <v>17295</v>
      </c>
      <c r="C2276" t="s">
        <v>12479</v>
      </c>
      <c r="D2276" t="s">
        <v>11968</v>
      </c>
      <c r="E2276" t="s">
        <v>24010</v>
      </c>
      <c r="F2276" s="15">
        <v>121.73</v>
      </c>
      <c r="G2276" t="str">
        <f t="shared" si="35"/>
        <v>6231900000043071840121.73</v>
      </c>
      <c r="H2276" t="s">
        <v>198</v>
      </c>
      <c r="I2276" t="e">
        <f>VLOOKUP(G2276,网银退!C:D,2,FALSE)</f>
        <v>#N/A</v>
      </c>
      <c r="P2276"/>
      <c r="Q2276"/>
    </row>
    <row r="2277" spans="1:17" ht="14.25">
      <c r="A2277" t="s">
        <v>24012</v>
      </c>
      <c r="B2277" t="s">
        <v>17299</v>
      </c>
      <c r="C2277" t="s">
        <v>12479</v>
      </c>
      <c r="D2277" t="s">
        <v>11968</v>
      </c>
      <c r="E2277" t="s">
        <v>24014</v>
      </c>
      <c r="F2277" s="15">
        <v>2400</v>
      </c>
      <c r="G2277" t="str">
        <f t="shared" si="35"/>
        <v>62122625020077989302400</v>
      </c>
      <c r="H2277" t="s">
        <v>198</v>
      </c>
      <c r="I2277" t="e">
        <f>VLOOKUP(G2277,网银退!C:D,2,FALSE)</f>
        <v>#N/A</v>
      </c>
      <c r="P2277"/>
      <c r="Q2277"/>
    </row>
    <row r="2278" spans="1:17" ht="14.25">
      <c r="A2278" t="s">
        <v>24016</v>
      </c>
      <c r="B2278" t="s">
        <v>17303</v>
      </c>
      <c r="C2278" t="s">
        <v>12479</v>
      </c>
      <c r="D2278" t="s">
        <v>11968</v>
      </c>
      <c r="E2278" t="s">
        <v>23592</v>
      </c>
      <c r="F2278" s="15">
        <v>1000</v>
      </c>
      <c r="G2278" t="str">
        <f t="shared" si="35"/>
        <v>62590653487317691000</v>
      </c>
      <c r="H2278" t="s">
        <v>198</v>
      </c>
      <c r="I2278" t="e">
        <f>VLOOKUP(G2278,网银退!C:D,2,FALSE)</f>
        <v>#N/A</v>
      </c>
      <c r="P2278"/>
      <c r="Q2278"/>
    </row>
    <row r="2279" spans="1:17" ht="14.25">
      <c r="A2279" t="s">
        <v>12499</v>
      </c>
      <c r="B2279" t="s">
        <v>12498</v>
      </c>
      <c r="C2279" t="s">
        <v>12479</v>
      </c>
      <c r="D2279" t="s">
        <v>11968</v>
      </c>
      <c r="E2279" t="s">
        <v>12495</v>
      </c>
      <c r="F2279" s="15">
        <v>291</v>
      </c>
      <c r="G2279" t="str">
        <f t="shared" si="35"/>
        <v>6228481198223571572291</v>
      </c>
      <c r="H2279" t="s">
        <v>215</v>
      </c>
      <c r="I2279" t="str">
        <f>VLOOKUP(G2279,网银退!C:D,2,FALSE)</f>
        <v>20170725</v>
      </c>
      <c r="P2279"/>
      <c r="Q2279"/>
    </row>
    <row r="2280" spans="1:17" ht="14.25">
      <c r="A2280" t="s">
        <v>12492</v>
      </c>
      <c r="B2280" t="s">
        <v>12491</v>
      </c>
      <c r="C2280" t="s">
        <v>12479</v>
      </c>
      <c r="D2280" t="s">
        <v>11968</v>
      </c>
      <c r="E2280" t="s">
        <v>12495</v>
      </c>
      <c r="F2280" s="15">
        <v>384</v>
      </c>
      <c r="G2280" t="str">
        <f t="shared" si="35"/>
        <v>6228481198223571572384</v>
      </c>
      <c r="H2280" t="s">
        <v>215</v>
      </c>
      <c r="I2280" t="str">
        <f>VLOOKUP(G2280,网银退!C:D,2,FALSE)</f>
        <v>20170725</v>
      </c>
      <c r="P2280"/>
      <c r="Q2280"/>
    </row>
    <row r="2281" spans="1:17" ht="14.25">
      <c r="A2281" t="s">
        <v>12512</v>
      </c>
      <c r="B2281" t="s">
        <v>12511</v>
      </c>
      <c r="C2281" t="s">
        <v>12479</v>
      </c>
      <c r="D2281" t="s">
        <v>11968</v>
      </c>
      <c r="E2281" t="s">
        <v>12379</v>
      </c>
      <c r="F2281" s="15">
        <v>1778.8</v>
      </c>
      <c r="G2281" t="str">
        <f t="shared" si="35"/>
        <v>62599600666295441778.8</v>
      </c>
      <c r="H2281" t="s">
        <v>215</v>
      </c>
      <c r="I2281" t="str">
        <f>VLOOKUP(G2281,网银退!C:D,2,FALSE)</f>
        <v>20170725</v>
      </c>
    </row>
    <row r="2282" spans="1:17" ht="14.25">
      <c r="A2282" t="s">
        <v>24025</v>
      </c>
      <c r="B2282" t="s">
        <v>17310</v>
      </c>
      <c r="C2282" t="s">
        <v>12479</v>
      </c>
      <c r="D2282" t="s">
        <v>11968</v>
      </c>
      <c r="E2282" t="s">
        <v>24027</v>
      </c>
      <c r="F2282" s="15">
        <v>4839.92</v>
      </c>
      <c r="G2282" t="str">
        <f t="shared" si="35"/>
        <v>62284819385846016784839.92</v>
      </c>
      <c r="H2282" t="s">
        <v>198</v>
      </c>
      <c r="I2282" t="e">
        <f>VLOOKUP(G2282,网银退!C:D,2,FALSE)</f>
        <v>#N/A</v>
      </c>
      <c r="P2282"/>
      <c r="Q2282"/>
    </row>
    <row r="2283" spans="1:17" ht="14.25">
      <c r="A2283" t="s">
        <v>24029</v>
      </c>
      <c r="B2283" t="s">
        <v>17314</v>
      </c>
      <c r="C2283" t="s">
        <v>12479</v>
      </c>
      <c r="D2283" t="s">
        <v>11968</v>
      </c>
      <c r="E2283" t="s">
        <v>24031</v>
      </c>
      <c r="F2283" s="15">
        <v>135.24</v>
      </c>
      <c r="G2283" t="str">
        <f t="shared" si="35"/>
        <v>6231900000048365189135.24</v>
      </c>
      <c r="H2283" t="s">
        <v>198</v>
      </c>
      <c r="I2283" t="e">
        <f>VLOOKUP(G2283,网银退!C:D,2,FALSE)</f>
        <v>#N/A</v>
      </c>
      <c r="P2283"/>
      <c r="Q2283"/>
    </row>
    <row r="2284" spans="1:17" ht="14.25">
      <c r="A2284" t="s">
        <v>24033</v>
      </c>
      <c r="B2284" t="s">
        <v>17318</v>
      </c>
      <c r="C2284" t="s">
        <v>12479</v>
      </c>
      <c r="D2284" t="s">
        <v>11968</v>
      </c>
      <c r="E2284" t="s">
        <v>24035</v>
      </c>
      <c r="F2284" s="15">
        <v>710</v>
      </c>
      <c r="G2284" t="str">
        <f t="shared" si="35"/>
        <v>6228483978592509776710</v>
      </c>
      <c r="H2284" t="s">
        <v>198</v>
      </c>
      <c r="I2284" t="e">
        <f>VLOOKUP(G2284,网银退!C:D,2,FALSE)</f>
        <v>#N/A</v>
      </c>
      <c r="P2284"/>
      <c r="Q2284"/>
    </row>
    <row r="2285" spans="1:17" ht="14.25">
      <c r="A2285" t="s">
        <v>24037</v>
      </c>
      <c r="B2285" t="s">
        <v>17322</v>
      </c>
      <c r="C2285" t="s">
        <v>12479</v>
      </c>
      <c r="D2285" t="s">
        <v>11968</v>
      </c>
      <c r="E2285" t="s">
        <v>12637</v>
      </c>
      <c r="F2285" s="15">
        <v>600</v>
      </c>
      <c r="G2285" t="str">
        <f t="shared" si="35"/>
        <v>6227003970050096720600</v>
      </c>
      <c r="H2285" t="s">
        <v>198</v>
      </c>
      <c r="I2285" t="e">
        <f>VLOOKUP(G2285,网银退!C:D,2,FALSE)</f>
        <v>#N/A</v>
      </c>
    </row>
    <row r="2286" spans="1:17" ht="14.25">
      <c r="A2286" t="s">
        <v>12517</v>
      </c>
      <c r="B2286" t="s">
        <v>12516</v>
      </c>
      <c r="C2286" t="s">
        <v>12479</v>
      </c>
      <c r="D2286" t="s">
        <v>11968</v>
      </c>
      <c r="E2286" t="s">
        <v>12520</v>
      </c>
      <c r="F2286" s="15">
        <v>500</v>
      </c>
      <c r="G2286" t="str">
        <f t="shared" si="35"/>
        <v>6228480868479288276500</v>
      </c>
      <c r="H2286" t="s">
        <v>215</v>
      </c>
      <c r="I2286" t="str">
        <f>VLOOKUP(G2286,网银退!C:D,2,FALSE)</f>
        <v>20170725</v>
      </c>
      <c r="P2286"/>
      <c r="Q2286"/>
    </row>
    <row r="2287" spans="1:17" ht="14.25">
      <c r="A2287" t="s">
        <v>24042</v>
      </c>
      <c r="B2287" t="s">
        <v>17328</v>
      </c>
      <c r="C2287" t="s">
        <v>12479</v>
      </c>
      <c r="D2287" t="s">
        <v>11968</v>
      </c>
      <c r="E2287" t="s">
        <v>24044</v>
      </c>
      <c r="F2287" s="15">
        <v>1480</v>
      </c>
      <c r="G2287" t="str">
        <f t="shared" si="35"/>
        <v>62298077117000103881480</v>
      </c>
      <c r="H2287" t="s">
        <v>198</v>
      </c>
      <c r="I2287" t="e">
        <f>VLOOKUP(G2287,网银退!C:D,2,FALSE)</f>
        <v>#N/A</v>
      </c>
      <c r="P2287"/>
      <c r="Q2287"/>
    </row>
    <row r="2288" spans="1:17" ht="14.25">
      <c r="A2288" t="s">
        <v>24046</v>
      </c>
      <c r="B2288" t="s">
        <v>17332</v>
      </c>
      <c r="C2288" t="s">
        <v>12479</v>
      </c>
      <c r="D2288" t="s">
        <v>11968</v>
      </c>
      <c r="E2288" t="s">
        <v>24048</v>
      </c>
      <c r="F2288" s="15">
        <v>45</v>
      </c>
      <c r="G2288" t="str">
        <f t="shared" si="35"/>
        <v>621226251700310571645</v>
      </c>
      <c r="H2288" t="s">
        <v>198</v>
      </c>
      <c r="I2288" t="e">
        <f>VLOOKUP(G2288,网银退!C:D,2,FALSE)</f>
        <v>#N/A</v>
      </c>
      <c r="P2288"/>
      <c r="Q2288"/>
    </row>
    <row r="2289" spans="1:17" ht="14.25">
      <c r="A2289" t="s">
        <v>24050</v>
      </c>
      <c r="B2289" t="s">
        <v>17336</v>
      </c>
      <c r="C2289" t="s">
        <v>12479</v>
      </c>
      <c r="D2289" t="s">
        <v>11968</v>
      </c>
      <c r="E2289" t="s">
        <v>24052</v>
      </c>
      <c r="F2289" s="15">
        <v>1000</v>
      </c>
      <c r="G2289" t="str">
        <f t="shared" si="35"/>
        <v>62319000001240705881000</v>
      </c>
      <c r="H2289" t="s">
        <v>198</v>
      </c>
      <c r="I2289" t="e">
        <f>VLOOKUP(G2289,网银退!C:D,2,FALSE)</f>
        <v>#N/A</v>
      </c>
    </row>
    <row r="2290" spans="1:17" ht="14.25">
      <c r="A2290" t="s">
        <v>24054</v>
      </c>
      <c r="B2290" t="s">
        <v>17340</v>
      </c>
      <c r="C2290" t="s">
        <v>12479</v>
      </c>
      <c r="D2290" t="s">
        <v>11968</v>
      </c>
      <c r="E2290" t="s">
        <v>24056</v>
      </c>
      <c r="F2290" s="15">
        <v>674.6</v>
      </c>
      <c r="G2290" t="str">
        <f t="shared" si="35"/>
        <v>6228930001001851686674.6</v>
      </c>
      <c r="H2290" t="s">
        <v>198</v>
      </c>
      <c r="I2290" t="e">
        <f>VLOOKUP(G2290,网银退!C:D,2,FALSE)</f>
        <v>#N/A</v>
      </c>
      <c r="P2290"/>
      <c r="Q2290"/>
    </row>
    <row r="2291" spans="1:17" ht="14.25">
      <c r="A2291" t="s">
        <v>24058</v>
      </c>
      <c r="B2291" t="s">
        <v>17344</v>
      </c>
      <c r="C2291" t="s">
        <v>12479</v>
      </c>
      <c r="D2291" t="s">
        <v>11968</v>
      </c>
      <c r="E2291" t="s">
        <v>24060</v>
      </c>
      <c r="F2291" s="15">
        <v>548.70000000000005</v>
      </c>
      <c r="G2291" t="str">
        <f t="shared" si="35"/>
        <v>6217997300026962301548.7</v>
      </c>
      <c r="H2291" t="s">
        <v>198</v>
      </c>
      <c r="I2291" t="e">
        <f>VLOOKUP(G2291,网银退!C:D,2,FALSE)</f>
        <v>#N/A</v>
      </c>
      <c r="P2291"/>
      <c r="Q2291"/>
    </row>
    <row r="2292" spans="1:17" ht="14.25">
      <c r="A2292" t="s">
        <v>12531</v>
      </c>
      <c r="B2292" t="s">
        <v>12530</v>
      </c>
      <c r="C2292" t="s">
        <v>12479</v>
      </c>
      <c r="D2292" t="s">
        <v>11968</v>
      </c>
      <c r="E2292" t="s">
        <v>12534</v>
      </c>
      <c r="F2292" s="15">
        <v>1000</v>
      </c>
      <c r="G2292" t="str">
        <f t="shared" si="35"/>
        <v>62178527000149524591000</v>
      </c>
      <c r="H2292" t="s">
        <v>215</v>
      </c>
      <c r="I2292" t="str">
        <f>VLOOKUP(G2292,网银退!C:D,2,FALSE)</f>
        <v>20170725</v>
      </c>
      <c r="P2292"/>
      <c r="Q2292"/>
    </row>
    <row r="2293" spans="1:17" ht="14.25">
      <c r="A2293" t="s">
        <v>24064</v>
      </c>
      <c r="B2293" t="s">
        <v>17350</v>
      </c>
      <c r="C2293" t="s">
        <v>12479</v>
      </c>
      <c r="D2293" t="s">
        <v>11968</v>
      </c>
      <c r="E2293" t="s">
        <v>24066</v>
      </c>
      <c r="F2293" s="15">
        <v>94.5</v>
      </c>
      <c r="G2293" t="str">
        <f t="shared" si="35"/>
        <v>622208250200932829594.5</v>
      </c>
      <c r="H2293" t="s">
        <v>198</v>
      </c>
      <c r="I2293" t="e">
        <f>VLOOKUP(G2293,网银退!C:D,2,FALSE)</f>
        <v>#N/A</v>
      </c>
      <c r="P2293"/>
      <c r="Q2293"/>
    </row>
    <row r="2294" spans="1:17" ht="14.25">
      <c r="A2294" t="s">
        <v>24068</v>
      </c>
      <c r="B2294" t="s">
        <v>17354</v>
      </c>
      <c r="C2294" t="s">
        <v>12479</v>
      </c>
      <c r="D2294" t="s">
        <v>11968</v>
      </c>
      <c r="E2294" t="s">
        <v>24070</v>
      </c>
      <c r="F2294" s="15">
        <v>434</v>
      </c>
      <c r="G2294" t="str">
        <f t="shared" si="35"/>
        <v>6228480860550196312434</v>
      </c>
      <c r="H2294" t="s">
        <v>198</v>
      </c>
      <c r="I2294" t="e">
        <f>VLOOKUP(G2294,网银退!C:D,2,FALSE)</f>
        <v>#N/A</v>
      </c>
      <c r="P2294"/>
      <c r="Q2294"/>
    </row>
    <row r="2295" spans="1:17" ht="14.25">
      <c r="A2295" t="s">
        <v>12505</v>
      </c>
      <c r="B2295" t="s">
        <v>12504</v>
      </c>
      <c r="C2295" t="s">
        <v>12479</v>
      </c>
      <c r="D2295" t="s">
        <v>11968</v>
      </c>
      <c r="E2295" t="s">
        <v>12508</v>
      </c>
      <c r="F2295" s="15">
        <v>5000</v>
      </c>
      <c r="G2295" t="str">
        <f t="shared" si="35"/>
        <v>62319000000786667465000</v>
      </c>
      <c r="H2295" t="s">
        <v>215</v>
      </c>
      <c r="I2295" t="str">
        <f>VLOOKUP(G2295,网银退!C:D,2,FALSE)</f>
        <v>20170725</v>
      </c>
      <c r="P2295"/>
      <c r="Q2295"/>
    </row>
    <row r="2296" spans="1:17" ht="14.25">
      <c r="A2296" t="s">
        <v>24074</v>
      </c>
      <c r="B2296" t="s">
        <v>17360</v>
      </c>
      <c r="C2296" t="s">
        <v>12479</v>
      </c>
      <c r="D2296" t="s">
        <v>11968</v>
      </c>
      <c r="E2296" t="s">
        <v>24076</v>
      </c>
      <c r="F2296" s="15">
        <v>2037.5</v>
      </c>
      <c r="G2296" t="str">
        <f t="shared" si="35"/>
        <v>62178527000069833142037.5</v>
      </c>
      <c r="H2296" t="s">
        <v>198</v>
      </c>
      <c r="I2296" t="e">
        <f>VLOOKUP(G2296,网银退!C:D,2,FALSE)</f>
        <v>#N/A</v>
      </c>
      <c r="P2296"/>
      <c r="Q2296"/>
    </row>
    <row r="2297" spans="1:17" ht="14.25">
      <c r="A2297" t="s">
        <v>24078</v>
      </c>
      <c r="B2297" t="s">
        <v>17364</v>
      </c>
      <c r="C2297" t="s">
        <v>12479</v>
      </c>
      <c r="D2297" t="s">
        <v>11968</v>
      </c>
      <c r="E2297" t="s">
        <v>24080</v>
      </c>
      <c r="F2297" s="15">
        <v>3000</v>
      </c>
      <c r="G2297" t="str">
        <f t="shared" si="35"/>
        <v>62170071700014004543000</v>
      </c>
      <c r="H2297" t="s">
        <v>198</v>
      </c>
      <c r="I2297" t="e">
        <f>VLOOKUP(G2297,网银退!C:D,2,FALSE)</f>
        <v>#N/A</v>
      </c>
      <c r="P2297"/>
      <c r="Q2297"/>
    </row>
    <row r="2298" spans="1:17" ht="14.25">
      <c r="A2298" t="s">
        <v>24082</v>
      </c>
      <c r="B2298" t="s">
        <v>17368</v>
      </c>
      <c r="C2298" t="s">
        <v>12479</v>
      </c>
      <c r="D2298" t="s">
        <v>11968</v>
      </c>
      <c r="E2298" t="s">
        <v>24084</v>
      </c>
      <c r="F2298" s="15">
        <v>390</v>
      </c>
      <c r="G2298" t="str">
        <f t="shared" si="35"/>
        <v>6221560489983760390</v>
      </c>
      <c r="H2298" t="s">
        <v>198</v>
      </c>
      <c r="I2298" t="e">
        <f>VLOOKUP(G2298,网银退!C:D,2,FALSE)</f>
        <v>#N/A</v>
      </c>
    </row>
    <row r="2299" spans="1:17" ht="14.25">
      <c r="A2299" t="s">
        <v>24086</v>
      </c>
      <c r="B2299" t="s">
        <v>17372</v>
      </c>
      <c r="C2299" t="s">
        <v>12479</v>
      </c>
      <c r="D2299" t="s">
        <v>11968</v>
      </c>
      <c r="E2299" t="s">
        <v>24088</v>
      </c>
      <c r="F2299" s="15">
        <v>42.5</v>
      </c>
      <c r="G2299" t="str">
        <f t="shared" si="35"/>
        <v>622609871084433242.5</v>
      </c>
      <c r="H2299" t="s">
        <v>198</v>
      </c>
      <c r="I2299" t="e">
        <f>VLOOKUP(G2299,网银退!C:D,2,FALSE)</f>
        <v>#N/A</v>
      </c>
      <c r="P2299"/>
      <c r="Q2299"/>
    </row>
    <row r="2300" spans="1:17" ht="14.25">
      <c r="A2300" t="s">
        <v>24090</v>
      </c>
      <c r="B2300" t="s">
        <v>17376</v>
      </c>
      <c r="C2300" t="s">
        <v>12479</v>
      </c>
      <c r="D2300" t="s">
        <v>11968</v>
      </c>
      <c r="E2300" t="s">
        <v>24092</v>
      </c>
      <c r="F2300" s="15">
        <v>1535.72</v>
      </c>
      <c r="G2300" t="str">
        <f t="shared" si="35"/>
        <v>62319000001183320281535.72</v>
      </c>
      <c r="H2300" t="s">
        <v>198</v>
      </c>
      <c r="I2300" t="e">
        <f>VLOOKUP(G2300,网银退!C:D,2,FALSE)</f>
        <v>#N/A</v>
      </c>
      <c r="P2300"/>
      <c r="Q2300"/>
    </row>
    <row r="2301" spans="1:17" ht="14.25">
      <c r="A2301" t="s">
        <v>24094</v>
      </c>
      <c r="B2301" t="s">
        <v>17380</v>
      </c>
      <c r="C2301" t="s">
        <v>12479</v>
      </c>
      <c r="D2301" t="s">
        <v>11968</v>
      </c>
      <c r="E2301" t="s">
        <v>24096</v>
      </c>
      <c r="F2301" s="15">
        <v>358</v>
      </c>
      <c r="G2301" t="str">
        <f t="shared" si="35"/>
        <v>6214600180003913915358</v>
      </c>
      <c r="H2301" t="s">
        <v>198</v>
      </c>
      <c r="I2301" t="e">
        <f>VLOOKUP(G2301,网银退!C:D,2,FALSE)</f>
        <v>#N/A</v>
      </c>
      <c r="P2301"/>
      <c r="Q2301"/>
    </row>
    <row r="2302" spans="1:17" ht="14.25">
      <c r="A2302" t="s">
        <v>24098</v>
      </c>
      <c r="B2302" t="s">
        <v>17384</v>
      </c>
      <c r="C2302" t="s">
        <v>12479</v>
      </c>
      <c r="D2302" t="s">
        <v>11968</v>
      </c>
      <c r="E2302" t="s">
        <v>24092</v>
      </c>
      <c r="F2302" s="15">
        <v>500</v>
      </c>
      <c r="G2302" t="str">
        <f t="shared" si="35"/>
        <v>6231900000118332028500</v>
      </c>
      <c r="H2302" t="s">
        <v>198</v>
      </c>
      <c r="I2302" t="e">
        <f>VLOOKUP(G2302,网银退!C:D,2,FALSE)</f>
        <v>#N/A</v>
      </c>
      <c r="P2302"/>
      <c r="Q2302"/>
    </row>
    <row r="2303" spans="1:17" ht="14.25">
      <c r="A2303" t="s">
        <v>12524</v>
      </c>
      <c r="B2303" t="s">
        <v>12523</v>
      </c>
      <c r="C2303" t="s">
        <v>12479</v>
      </c>
      <c r="D2303" t="s">
        <v>11968</v>
      </c>
      <c r="E2303" t="s">
        <v>12527</v>
      </c>
      <c r="F2303" s="15">
        <v>394.5</v>
      </c>
      <c r="G2303" t="str">
        <f t="shared" si="35"/>
        <v>6228483316130158360394.5</v>
      </c>
      <c r="H2303" t="s">
        <v>215</v>
      </c>
      <c r="I2303" t="str">
        <f>VLOOKUP(G2303,网银退!C:D,2,FALSE)</f>
        <v>20170725</v>
      </c>
      <c r="P2303"/>
      <c r="Q2303"/>
    </row>
    <row r="2304" spans="1:17" ht="14.25">
      <c r="A2304" t="s">
        <v>24103</v>
      </c>
      <c r="B2304" t="s">
        <v>17390</v>
      </c>
      <c r="C2304" t="s">
        <v>12479</v>
      </c>
      <c r="D2304" t="s">
        <v>11968</v>
      </c>
      <c r="E2304" t="s">
        <v>24105</v>
      </c>
      <c r="F2304" s="15">
        <v>5000</v>
      </c>
      <c r="G2304" t="str">
        <f t="shared" si="35"/>
        <v>62170038600009712575000</v>
      </c>
      <c r="H2304" t="s">
        <v>198</v>
      </c>
      <c r="I2304" t="e">
        <f>VLOOKUP(G2304,网银退!C:D,2,FALSE)</f>
        <v>#N/A</v>
      </c>
      <c r="P2304"/>
      <c r="Q2304"/>
    </row>
    <row r="2305" spans="1:17" ht="14.25">
      <c r="A2305" t="s">
        <v>24107</v>
      </c>
      <c r="B2305" t="s">
        <v>17394</v>
      </c>
      <c r="C2305" t="s">
        <v>12479</v>
      </c>
      <c r="D2305" t="s">
        <v>11968</v>
      </c>
      <c r="E2305" t="s">
        <v>24109</v>
      </c>
      <c r="F2305" s="15">
        <v>177.5</v>
      </c>
      <c r="G2305" t="str">
        <f t="shared" si="35"/>
        <v>6217003860028503751177.5</v>
      </c>
      <c r="H2305" t="s">
        <v>198</v>
      </c>
      <c r="I2305" t="e">
        <f>VLOOKUP(G2305,网银退!C:D,2,FALSE)</f>
        <v>#N/A</v>
      </c>
      <c r="P2305"/>
      <c r="Q2305"/>
    </row>
    <row r="2306" spans="1:17" ht="14.25">
      <c r="A2306" t="s">
        <v>24111</v>
      </c>
      <c r="B2306" t="s">
        <v>17398</v>
      </c>
      <c r="C2306" t="s">
        <v>12479</v>
      </c>
      <c r="D2306" t="s">
        <v>11968</v>
      </c>
      <c r="E2306" t="s">
        <v>24113</v>
      </c>
      <c r="F2306" s="15">
        <v>200</v>
      </c>
      <c r="G2306" t="str">
        <f t="shared" si="35"/>
        <v>6222600590006489304200</v>
      </c>
      <c r="H2306" t="s">
        <v>198</v>
      </c>
      <c r="I2306" t="e">
        <f>VLOOKUP(G2306,网银退!C:D,2,FALSE)</f>
        <v>#N/A</v>
      </c>
    </row>
    <row r="2307" spans="1:17" ht="14.25">
      <c r="A2307" t="s">
        <v>24115</v>
      </c>
      <c r="B2307" t="s">
        <v>17402</v>
      </c>
      <c r="C2307" t="s">
        <v>12479</v>
      </c>
      <c r="D2307" t="s">
        <v>11968</v>
      </c>
      <c r="E2307" t="s">
        <v>24117</v>
      </c>
      <c r="F2307" s="15">
        <v>500</v>
      </c>
      <c r="G2307" t="str">
        <f t="shared" ref="G2307:G2370" si="36">E2307&amp;F2307</f>
        <v>6223692511718373500</v>
      </c>
      <c r="H2307" t="s">
        <v>198</v>
      </c>
      <c r="I2307" t="e">
        <f>VLOOKUP(G2307,网银退!C:D,2,FALSE)</f>
        <v>#N/A</v>
      </c>
      <c r="P2307"/>
      <c r="Q2307"/>
    </row>
    <row r="2308" spans="1:17" ht="14.25">
      <c r="A2308" t="s">
        <v>24119</v>
      </c>
      <c r="B2308" t="s">
        <v>17406</v>
      </c>
      <c r="C2308" t="s">
        <v>12479</v>
      </c>
      <c r="D2308" t="s">
        <v>11968</v>
      </c>
      <c r="E2308" t="s">
        <v>24121</v>
      </c>
      <c r="F2308" s="15">
        <v>500</v>
      </c>
      <c r="G2308" t="str">
        <f t="shared" si="36"/>
        <v>6217003920001146109500</v>
      </c>
      <c r="H2308" t="s">
        <v>198</v>
      </c>
      <c r="I2308" t="e">
        <f>VLOOKUP(G2308,网银退!C:D,2,FALSE)</f>
        <v>#N/A</v>
      </c>
      <c r="P2308"/>
      <c r="Q2308"/>
    </row>
    <row r="2309" spans="1:17" ht="14.25">
      <c r="A2309" t="s">
        <v>24123</v>
      </c>
      <c r="B2309" t="s">
        <v>17410</v>
      </c>
      <c r="C2309" t="s">
        <v>12479</v>
      </c>
      <c r="D2309" t="s">
        <v>11968</v>
      </c>
      <c r="E2309" t="s">
        <v>24125</v>
      </c>
      <c r="F2309" s="15">
        <v>2191.64</v>
      </c>
      <c r="G2309" t="str">
        <f t="shared" si="36"/>
        <v>62172325070000635012191.64</v>
      </c>
      <c r="H2309" t="s">
        <v>198</v>
      </c>
      <c r="I2309" t="e">
        <f>VLOOKUP(G2309,网银退!C:D,2,FALSE)</f>
        <v>#N/A</v>
      </c>
      <c r="P2309"/>
      <c r="Q2309"/>
    </row>
    <row r="2310" spans="1:17" ht="14.25">
      <c r="A2310" t="s">
        <v>24127</v>
      </c>
      <c r="B2310" t="s">
        <v>17414</v>
      </c>
      <c r="C2310" t="s">
        <v>12479</v>
      </c>
      <c r="D2310" t="s">
        <v>11968</v>
      </c>
      <c r="E2310" t="s">
        <v>24129</v>
      </c>
      <c r="F2310" s="15">
        <v>5000</v>
      </c>
      <c r="G2310" t="str">
        <f t="shared" si="36"/>
        <v>62836600422987175000</v>
      </c>
      <c r="H2310" t="s">
        <v>198</v>
      </c>
      <c r="I2310" t="e">
        <f>VLOOKUP(G2310,网银退!C:D,2,FALSE)</f>
        <v>#N/A</v>
      </c>
      <c r="P2310"/>
      <c r="Q2310"/>
    </row>
    <row r="2311" spans="1:17" ht="14.25">
      <c r="A2311" t="s">
        <v>12552</v>
      </c>
      <c r="B2311" t="s">
        <v>12551</v>
      </c>
      <c r="C2311" t="s">
        <v>12479</v>
      </c>
      <c r="D2311" t="s">
        <v>11968</v>
      </c>
      <c r="E2311" t="s">
        <v>12239</v>
      </c>
      <c r="F2311" s="15">
        <v>9723.99</v>
      </c>
      <c r="G2311" t="str">
        <f t="shared" si="36"/>
        <v>40411700462066159723.99</v>
      </c>
      <c r="H2311" t="s">
        <v>215</v>
      </c>
      <c r="I2311" t="str">
        <f>VLOOKUP(G2311,网银退!C:D,2,FALSE)</f>
        <v>20170724</v>
      </c>
      <c r="P2311"/>
      <c r="Q2311"/>
    </row>
    <row r="2312" spans="1:17" ht="14.25">
      <c r="A2312" t="s">
        <v>24133</v>
      </c>
      <c r="B2312" t="s">
        <v>17419</v>
      </c>
      <c r="C2312" t="s">
        <v>12479</v>
      </c>
      <c r="D2312" t="s">
        <v>11968</v>
      </c>
      <c r="E2312" t="s">
        <v>24135</v>
      </c>
      <c r="F2312" s="15">
        <v>560</v>
      </c>
      <c r="G2312" t="str">
        <f t="shared" si="36"/>
        <v>6217003860034056034560</v>
      </c>
      <c r="H2312" t="s">
        <v>198</v>
      </c>
      <c r="I2312" t="e">
        <f>VLOOKUP(G2312,网银退!C:D,2,FALSE)</f>
        <v>#N/A</v>
      </c>
      <c r="P2312"/>
      <c r="Q2312"/>
    </row>
    <row r="2313" spans="1:17" ht="14.25">
      <c r="A2313" t="s">
        <v>24137</v>
      </c>
      <c r="B2313" t="s">
        <v>17423</v>
      </c>
      <c r="C2313" t="s">
        <v>12479</v>
      </c>
      <c r="D2313" t="s">
        <v>11968</v>
      </c>
      <c r="E2313" t="s">
        <v>24139</v>
      </c>
      <c r="F2313" s="15">
        <v>110</v>
      </c>
      <c r="G2313" t="str">
        <f t="shared" si="36"/>
        <v>6226192200608420110</v>
      </c>
      <c r="H2313" t="s">
        <v>198</v>
      </c>
      <c r="I2313" t="e">
        <f>VLOOKUP(G2313,网银退!C:D,2,FALSE)</f>
        <v>#N/A</v>
      </c>
    </row>
    <row r="2314" spans="1:17" ht="14.25">
      <c r="A2314" t="s">
        <v>24141</v>
      </c>
      <c r="B2314" t="s">
        <v>17427</v>
      </c>
      <c r="C2314" t="s">
        <v>12479</v>
      </c>
      <c r="D2314" t="s">
        <v>11968</v>
      </c>
      <c r="E2314" t="s">
        <v>4230</v>
      </c>
      <c r="F2314" s="15">
        <v>302</v>
      </c>
      <c r="G2314" t="str">
        <f t="shared" si="36"/>
        <v>6226009956809368302</v>
      </c>
      <c r="H2314" t="s">
        <v>198</v>
      </c>
      <c r="P2314"/>
      <c r="Q2314"/>
    </row>
    <row r="2315" spans="1:17" ht="14.25">
      <c r="A2315" t="s">
        <v>24144</v>
      </c>
      <c r="B2315" t="s">
        <v>17429</v>
      </c>
      <c r="C2315" t="s">
        <v>12479</v>
      </c>
      <c r="D2315" t="s">
        <v>11968</v>
      </c>
      <c r="E2315" t="s">
        <v>24146</v>
      </c>
      <c r="F2315" s="15">
        <v>100</v>
      </c>
      <c r="G2315" t="str">
        <f t="shared" si="36"/>
        <v>6283174230036210100</v>
      </c>
      <c r="H2315" t="s">
        <v>198</v>
      </c>
      <c r="I2315" t="e">
        <f>VLOOKUP(G2315,网银退!C:D,2,FALSE)</f>
        <v>#N/A</v>
      </c>
      <c r="P2315"/>
      <c r="Q2315"/>
    </row>
    <row r="2316" spans="1:17" ht="14.25">
      <c r="A2316" t="s">
        <v>24147</v>
      </c>
      <c r="B2316" t="s">
        <v>17433</v>
      </c>
      <c r="C2316" t="s">
        <v>12479</v>
      </c>
      <c r="D2316" t="s">
        <v>11968</v>
      </c>
      <c r="E2316" t="s">
        <v>24149</v>
      </c>
      <c r="F2316" s="15">
        <v>420</v>
      </c>
      <c r="G2316" t="str">
        <f t="shared" si="36"/>
        <v>6212262502026732001420</v>
      </c>
      <c r="H2316" t="s">
        <v>198</v>
      </c>
      <c r="I2316" t="e">
        <f>VLOOKUP(G2316,网银退!C:D,2,FALSE)</f>
        <v>#N/A</v>
      </c>
      <c r="P2316"/>
      <c r="Q2316"/>
    </row>
    <row r="2317" spans="1:17" ht="14.25">
      <c r="A2317" t="s">
        <v>12556</v>
      </c>
      <c r="B2317" t="s">
        <v>12555</v>
      </c>
      <c r="C2317" t="s">
        <v>12479</v>
      </c>
      <c r="D2317" t="s">
        <v>11968</v>
      </c>
      <c r="E2317" t="s">
        <v>12559</v>
      </c>
      <c r="F2317" s="15">
        <v>285</v>
      </c>
      <c r="G2317" t="str">
        <f t="shared" si="36"/>
        <v>6282680005215681285</v>
      </c>
      <c r="H2317" t="s">
        <v>215</v>
      </c>
      <c r="I2317" t="str">
        <f>VLOOKUP(G2317,网银退!C:D,2,FALSE)</f>
        <v>20170725</v>
      </c>
    </row>
    <row r="2318" spans="1:17" ht="14.25">
      <c r="A2318" t="s">
        <v>24153</v>
      </c>
      <c r="B2318" t="s">
        <v>17439</v>
      </c>
      <c r="C2318" t="s">
        <v>12479</v>
      </c>
      <c r="D2318" t="s">
        <v>11968</v>
      </c>
      <c r="E2318" t="s">
        <v>24155</v>
      </c>
      <c r="F2318" s="15">
        <v>494.5</v>
      </c>
      <c r="G2318" t="str">
        <f t="shared" si="36"/>
        <v>6217003860002382610494.5</v>
      </c>
      <c r="H2318" t="s">
        <v>198</v>
      </c>
      <c r="I2318" t="e">
        <f>VLOOKUP(G2318,网银退!C:D,2,FALSE)</f>
        <v>#N/A</v>
      </c>
      <c r="P2318"/>
      <c r="Q2318"/>
    </row>
    <row r="2319" spans="1:17" ht="14.25">
      <c r="A2319" t="s">
        <v>24157</v>
      </c>
      <c r="B2319" t="s">
        <v>17443</v>
      </c>
      <c r="C2319" t="s">
        <v>12479</v>
      </c>
      <c r="D2319" t="s">
        <v>11968</v>
      </c>
      <c r="E2319" t="s">
        <v>24159</v>
      </c>
      <c r="F2319" s="15">
        <v>500</v>
      </c>
      <c r="G2319" t="str">
        <f t="shared" si="36"/>
        <v>6225757529391477500</v>
      </c>
      <c r="H2319" t="s">
        <v>198</v>
      </c>
      <c r="I2319" t="e">
        <f>VLOOKUP(G2319,网银退!C:D,2,FALSE)</f>
        <v>#N/A</v>
      </c>
      <c r="P2319"/>
      <c r="Q2319"/>
    </row>
    <row r="2320" spans="1:17" ht="14.25">
      <c r="A2320" t="s">
        <v>24161</v>
      </c>
      <c r="B2320" t="s">
        <v>17447</v>
      </c>
      <c r="C2320" t="s">
        <v>12479</v>
      </c>
      <c r="D2320" t="s">
        <v>11968</v>
      </c>
      <c r="E2320" t="s">
        <v>3505</v>
      </c>
      <c r="F2320" s="15">
        <v>70.72</v>
      </c>
      <c r="G2320" t="str">
        <f t="shared" si="36"/>
        <v>623190000012653694170.72</v>
      </c>
      <c r="H2320" t="s">
        <v>198</v>
      </c>
      <c r="I2320" t="e">
        <f>VLOOKUP(G2320,网银退!C:D,2,FALSE)</f>
        <v>#N/A</v>
      </c>
      <c r="P2320"/>
      <c r="Q2320"/>
    </row>
    <row r="2321" spans="1:17" ht="14.25">
      <c r="A2321" t="s">
        <v>24164</v>
      </c>
      <c r="B2321" t="s">
        <v>17450</v>
      </c>
      <c r="C2321" t="s">
        <v>12479</v>
      </c>
      <c r="D2321" t="s">
        <v>11968</v>
      </c>
      <c r="E2321" t="s">
        <v>24166</v>
      </c>
      <c r="F2321" s="15">
        <v>1658</v>
      </c>
      <c r="G2321" t="str">
        <f t="shared" si="36"/>
        <v>62220825170007251821658</v>
      </c>
      <c r="H2321" t="s">
        <v>198</v>
      </c>
      <c r="I2321" t="e">
        <f>VLOOKUP(G2321,网银退!C:D,2,FALSE)</f>
        <v>#N/A</v>
      </c>
      <c r="P2321"/>
      <c r="Q2321"/>
    </row>
    <row r="2322" spans="1:17" ht="14.25">
      <c r="A2322" t="s">
        <v>24168</v>
      </c>
      <c r="B2322" t="s">
        <v>17454</v>
      </c>
      <c r="C2322" t="s">
        <v>12479</v>
      </c>
      <c r="D2322" t="s">
        <v>11968</v>
      </c>
      <c r="E2322" t="s">
        <v>3505</v>
      </c>
      <c r="F2322" s="15">
        <v>500</v>
      </c>
      <c r="G2322" t="str">
        <f t="shared" si="36"/>
        <v>6231900000126536941500</v>
      </c>
      <c r="H2322" t="s">
        <v>198</v>
      </c>
      <c r="I2322" t="e">
        <f>VLOOKUP(G2322,网银退!C:D,2,FALSE)</f>
        <v>#N/A</v>
      </c>
    </row>
    <row r="2323" spans="1:17" ht="14.25">
      <c r="A2323" t="s">
        <v>24171</v>
      </c>
      <c r="B2323" t="s">
        <v>17456</v>
      </c>
      <c r="C2323" t="s">
        <v>12479</v>
      </c>
      <c r="D2323" t="s">
        <v>11968</v>
      </c>
      <c r="E2323" t="s">
        <v>24173</v>
      </c>
      <c r="F2323" s="15">
        <v>273.2</v>
      </c>
      <c r="G2323" t="str">
        <f t="shared" si="36"/>
        <v>6231900000097870543273.2</v>
      </c>
      <c r="H2323" t="s">
        <v>198</v>
      </c>
      <c r="I2323" t="e">
        <f>VLOOKUP(G2323,网银退!C:D,2,FALSE)</f>
        <v>#N/A</v>
      </c>
      <c r="P2323"/>
      <c r="Q2323"/>
    </row>
    <row r="2324" spans="1:17" ht="14.25">
      <c r="A2324" t="s">
        <v>24175</v>
      </c>
      <c r="B2324" t="s">
        <v>17460</v>
      </c>
      <c r="C2324" t="s">
        <v>12479</v>
      </c>
      <c r="D2324" t="s">
        <v>11968</v>
      </c>
      <c r="E2324" t="s">
        <v>24177</v>
      </c>
      <c r="F2324" s="15">
        <v>571</v>
      </c>
      <c r="G2324" t="str">
        <f t="shared" si="36"/>
        <v>6282318800117675571</v>
      </c>
      <c r="H2324" t="s">
        <v>198</v>
      </c>
      <c r="I2324" t="e">
        <f>VLOOKUP(G2324,网银退!C:D,2,FALSE)</f>
        <v>#N/A</v>
      </c>
      <c r="P2324"/>
      <c r="Q2324"/>
    </row>
    <row r="2325" spans="1:17" ht="14.25">
      <c r="A2325" t="s">
        <v>24179</v>
      </c>
      <c r="B2325" t="s">
        <v>17464</v>
      </c>
      <c r="C2325" t="s">
        <v>12479</v>
      </c>
      <c r="D2325" t="s">
        <v>11968</v>
      </c>
      <c r="E2325" t="s">
        <v>24181</v>
      </c>
      <c r="F2325" s="15">
        <v>550</v>
      </c>
      <c r="G2325" t="str">
        <f t="shared" si="36"/>
        <v>6212262409001936583550</v>
      </c>
      <c r="H2325" t="s">
        <v>198</v>
      </c>
      <c r="I2325" t="e">
        <f>VLOOKUP(G2325,网银退!C:D,2,FALSE)</f>
        <v>#N/A</v>
      </c>
      <c r="P2325"/>
      <c r="Q2325"/>
    </row>
    <row r="2326" spans="1:17" ht="14.25">
      <c r="A2326" t="s">
        <v>24183</v>
      </c>
      <c r="B2326" t="s">
        <v>17468</v>
      </c>
      <c r="C2326" t="s">
        <v>12479</v>
      </c>
      <c r="D2326" t="s">
        <v>11968</v>
      </c>
      <c r="E2326" t="s">
        <v>24185</v>
      </c>
      <c r="F2326" s="15">
        <v>624</v>
      </c>
      <c r="G2326" t="str">
        <f t="shared" si="36"/>
        <v>5257465309785834624</v>
      </c>
      <c r="H2326" t="s">
        <v>198</v>
      </c>
      <c r="I2326" t="e">
        <f>VLOOKUP(G2326,网银退!C:D,2,FALSE)</f>
        <v>#N/A</v>
      </c>
      <c r="P2326"/>
      <c r="Q2326"/>
    </row>
    <row r="2327" spans="1:17" ht="14.25">
      <c r="A2327" t="s">
        <v>24187</v>
      </c>
      <c r="B2327" t="s">
        <v>17472</v>
      </c>
      <c r="C2327" t="s">
        <v>12479</v>
      </c>
      <c r="D2327" t="s">
        <v>11968</v>
      </c>
      <c r="E2327" t="s">
        <v>24189</v>
      </c>
      <c r="F2327" s="15">
        <v>899.72</v>
      </c>
      <c r="G2327" t="str">
        <f t="shared" si="36"/>
        <v>6236683860003188450899.72</v>
      </c>
      <c r="H2327" t="s">
        <v>198</v>
      </c>
      <c r="I2327" t="e">
        <f>VLOOKUP(G2327,网银退!C:D,2,FALSE)</f>
        <v>#N/A</v>
      </c>
      <c r="P2327"/>
      <c r="Q2327"/>
    </row>
    <row r="2328" spans="1:17" ht="14.25">
      <c r="A2328" t="s">
        <v>24191</v>
      </c>
      <c r="B2328" t="s">
        <v>17476</v>
      </c>
      <c r="C2328" t="s">
        <v>12479</v>
      </c>
      <c r="D2328" t="s">
        <v>11968</v>
      </c>
      <c r="E2328" t="s">
        <v>24193</v>
      </c>
      <c r="F2328" s="15">
        <v>769.44</v>
      </c>
      <c r="G2328" t="str">
        <f t="shared" si="36"/>
        <v>6282318800199780769.44</v>
      </c>
      <c r="H2328" t="s">
        <v>198</v>
      </c>
      <c r="I2328" t="e">
        <f>VLOOKUP(G2328,网银退!C:D,2,FALSE)</f>
        <v>#N/A</v>
      </c>
      <c r="P2328"/>
      <c r="Q2328"/>
    </row>
    <row r="2329" spans="1:17" ht="14.25">
      <c r="A2329" t="s">
        <v>24195</v>
      </c>
      <c r="B2329" t="s">
        <v>17480</v>
      </c>
      <c r="C2329" t="s">
        <v>12479</v>
      </c>
      <c r="D2329" t="s">
        <v>11968</v>
      </c>
      <c r="E2329" t="s">
        <v>24197</v>
      </c>
      <c r="F2329" s="15">
        <v>8000</v>
      </c>
      <c r="G2329" t="str">
        <f t="shared" si="36"/>
        <v>62284808680488488738000</v>
      </c>
      <c r="H2329" t="s">
        <v>198</v>
      </c>
      <c r="I2329" t="e">
        <f>VLOOKUP(G2329,网银退!C:D,2,FALSE)</f>
        <v>#N/A</v>
      </c>
      <c r="P2329"/>
      <c r="Q2329"/>
    </row>
    <row r="2330" spans="1:17" ht="14.25">
      <c r="A2330" t="s">
        <v>24199</v>
      </c>
      <c r="B2330" t="s">
        <v>17484</v>
      </c>
      <c r="C2330" t="s">
        <v>12479</v>
      </c>
      <c r="D2330" t="s">
        <v>11968</v>
      </c>
      <c r="E2330" t="s">
        <v>6187</v>
      </c>
      <c r="F2330" s="15">
        <v>1500</v>
      </c>
      <c r="G2330" t="str">
        <f t="shared" si="36"/>
        <v>62218873000211111151500</v>
      </c>
      <c r="H2330" t="s">
        <v>198</v>
      </c>
      <c r="P2330"/>
      <c r="Q2330"/>
    </row>
    <row r="2331" spans="1:17" ht="14.25">
      <c r="A2331" t="s">
        <v>24202</v>
      </c>
      <c r="B2331" t="s">
        <v>17486</v>
      </c>
      <c r="C2331" t="s">
        <v>12479</v>
      </c>
      <c r="D2331" t="s">
        <v>11968</v>
      </c>
      <c r="E2331" t="s">
        <v>24204</v>
      </c>
      <c r="F2331" s="15">
        <v>3232</v>
      </c>
      <c r="G2331" t="str">
        <f t="shared" si="36"/>
        <v>62281000680334723232</v>
      </c>
      <c r="H2331" t="s">
        <v>198</v>
      </c>
      <c r="I2331" t="e">
        <f>VLOOKUP(G2331,网银退!C:D,2,FALSE)</f>
        <v>#N/A</v>
      </c>
      <c r="P2331"/>
      <c r="Q2331"/>
    </row>
    <row r="2332" spans="1:17" ht="14.25">
      <c r="A2332" t="s">
        <v>12606</v>
      </c>
      <c r="B2332" t="s">
        <v>12605</v>
      </c>
      <c r="C2332" t="s">
        <v>12479</v>
      </c>
      <c r="D2332" t="s">
        <v>11968</v>
      </c>
      <c r="E2332" t="s">
        <v>12609</v>
      </c>
      <c r="F2332" s="15">
        <v>220</v>
      </c>
      <c r="G2332" t="str">
        <f t="shared" si="36"/>
        <v>6214838741420303220</v>
      </c>
      <c r="H2332" t="s">
        <v>215</v>
      </c>
      <c r="I2332" t="str">
        <f>VLOOKUP(G2332,网银退!C:D,2,FALSE)</f>
        <v>20170725</v>
      </c>
    </row>
    <row r="2333" spans="1:17" ht="14.25">
      <c r="A2333" t="s">
        <v>24208</v>
      </c>
      <c r="B2333" t="s">
        <v>17492</v>
      </c>
      <c r="C2333" t="s">
        <v>12479</v>
      </c>
      <c r="D2333" t="s">
        <v>11968</v>
      </c>
      <c r="E2333" t="s">
        <v>24210</v>
      </c>
      <c r="F2333" s="15">
        <v>354.64</v>
      </c>
      <c r="G2333" t="str">
        <f t="shared" si="36"/>
        <v>5239591002859197354.64</v>
      </c>
      <c r="H2333" t="s">
        <v>198</v>
      </c>
      <c r="I2333" t="e">
        <f>VLOOKUP(G2333,网银退!C:D,2,FALSE)</f>
        <v>#N/A</v>
      </c>
      <c r="P2333"/>
      <c r="Q2333"/>
    </row>
    <row r="2334" spans="1:17" ht="14.25">
      <c r="A2334" t="s">
        <v>24212</v>
      </c>
      <c r="B2334" t="s">
        <v>17496</v>
      </c>
      <c r="C2334" t="s">
        <v>12479</v>
      </c>
      <c r="D2334" t="s">
        <v>11968</v>
      </c>
      <c r="E2334" t="s">
        <v>24210</v>
      </c>
      <c r="F2334" s="15">
        <v>706.92</v>
      </c>
      <c r="G2334" t="str">
        <f t="shared" si="36"/>
        <v>5239591002859197706.92</v>
      </c>
      <c r="H2334" t="s">
        <v>198</v>
      </c>
      <c r="I2334" t="e">
        <f>VLOOKUP(G2334,网银退!C:D,2,FALSE)</f>
        <v>#N/A</v>
      </c>
      <c r="P2334"/>
      <c r="Q2334"/>
    </row>
    <row r="2335" spans="1:17" ht="14.25">
      <c r="A2335" t="s">
        <v>24215</v>
      </c>
      <c r="B2335" t="s">
        <v>17500</v>
      </c>
      <c r="C2335" t="s">
        <v>12479</v>
      </c>
      <c r="D2335" t="s">
        <v>11968</v>
      </c>
      <c r="E2335" t="s">
        <v>24217</v>
      </c>
      <c r="F2335" s="15">
        <v>1000</v>
      </c>
      <c r="G2335" t="str">
        <f t="shared" si="36"/>
        <v>62170038600077064821000</v>
      </c>
      <c r="H2335" t="s">
        <v>198</v>
      </c>
      <c r="I2335" t="e">
        <f>VLOOKUP(G2335,网银退!C:D,2,FALSE)</f>
        <v>#N/A</v>
      </c>
      <c r="P2335"/>
      <c r="Q2335"/>
    </row>
    <row r="2336" spans="1:17" ht="14.25">
      <c r="A2336" t="s">
        <v>24219</v>
      </c>
      <c r="B2336" t="s">
        <v>17504</v>
      </c>
      <c r="C2336" t="s">
        <v>12479</v>
      </c>
      <c r="D2336" t="s">
        <v>11968</v>
      </c>
      <c r="E2336" t="s">
        <v>24221</v>
      </c>
      <c r="F2336" s="15">
        <v>187</v>
      </c>
      <c r="G2336" t="str">
        <f t="shared" si="36"/>
        <v>6231900000055175075187</v>
      </c>
      <c r="H2336" t="s">
        <v>198</v>
      </c>
      <c r="I2336" t="e">
        <f>VLOOKUP(G2336,网银退!C:D,2,FALSE)</f>
        <v>#N/A</v>
      </c>
      <c r="P2336"/>
      <c r="Q2336"/>
    </row>
    <row r="2337" spans="1:17" ht="14.25">
      <c r="A2337" t="s">
        <v>12586</v>
      </c>
      <c r="B2337" t="s">
        <v>12585</v>
      </c>
      <c r="C2337" t="s">
        <v>12479</v>
      </c>
      <c r="D2337" t="s">
        <v>11968</v>
      </c>
      <c r="E2337" t="s">
        <v>6424</v>
      </c>
      <c r="F2337" s="15">
        <v>500</v>
      </c>
      <c r="G2337" t="str">
        <f t="shared" si="36"/>
        <v>6217997300010190356500</v>
      </c>
      <c r="H2337" t="s">
        <v>215</v>
      </c>
      <c r="I2337" t="str">
        <f>VLOOKUP(G2337,网银退!C:D,2,FALSE)</f>
        <v>20170721</v>
      </c>
      <c r="P2337"/>
      <c r="Q2337"/>
    </row>
    <row r="2338" spans="1:17" ht="14.25">
      <c r="A2338" t="s">
        <v>24225</v>
      </c>
      <c r="B2338" t="s">
        <v>17509</v>
      </c>
      <c r="C2338" t="s">
        <v>12479</v>
      </c>
      <c r="D2338" t="s">
        <v>11968</v>
      </c>
      <c r="E2338" t="s">
        <v>22653</v>
      </c>
      <c r="F2338" s="15">
        <v>400</v>
      </c>
      <c r="G2338" t="str">
        <f t="shared" si="36"/>
        <v>6214858715461976400</v>
      </c>
      <c r="H2338" t="s">
        <v>198</v>
      </c>
      <c r="I2338" t="e">
        <f>VLOOKUP(G2338,网银退!C:D,2,FALSE)</f>
        <v>#N/A</v>
      </c>
      <c r="P2338"/>
      <c r="Q2338"/>
    </row>
    <row r="2339" spans="1:17" ht="14.25">
      <c r="A2339" t="s">
        <v>24228</v>
      </c>
      <c r="B2339" t="s">
        <v>17511</v>
      </c>
      <c r="C2339" t="s">
        <v>12479</v>
      </c>
      <c r="D2339" t="s">
        <v>11968</v>
      </c>
      <c r="E2339" t="s">
        <v>24230</v>
      </c>
      <c r="F2339" s="15">
        <v>176.39</v>
      </c>
      <c r="G2339" t="str">
        <f t="shared" si="36"/>
        <v>6217003890004239872176.39</v>
      </c>
      <c r="H2339" t="s">
        <v>198</v>
      </c>
      <c r="I2339" t="e">
        <f>VLOOKUP(G2339,网银退!C:D,2,FALSE)</f>
        <v>#N/A</v>
      </c>
      <c r="P2339"/>
      <c r="Q2339"/>
    </row>
    <row r="2340" spans="1:17" ht="14.25">
      <c r="A2340" t="s">
        <v>24232</v>
      </c>
      <c r="B2340" t="s">
        <v>17515</v>
      </c>
      <c r="C2340" t="s">
        <v>12479</v>
      </c>
      <c r="D2340" t="s">
        <v>11968</v>
      </c>
      <c r="E2340" t="s">
        <v>24234</v>
      </c>
      <c r="F2340" s="15">
        <v>148</v>
      </c>
      <c r="G2340" t="str">
        <f t="shared" si="36"/>
        <v>5187100017190135148</v>
      </c>
      <c r="H2340" t="s">
        <v>198</v>
      </c>
      <c r="I2340" t="e">
        <f>VLOOKUP(G2340,网银退!C:D,2,FALSE)</f>
        <v>#N/A</v>
      </c>
      <c r="P2340"/>
      <c r="Q2340"/>
    </row>
    <row r="2341" spans="1:17" ht="14.25">
      <c r="A2341" t="s">
        <v>24236</v>
      </c>
      <c r="B2341" t="s">
        <v>17520</v>
      </c>
      <c r="C2341" t="s">
        <v>12479</v>
      </c>
      <c r="D2341" t="s">
        <v>11968</v>
      </c>
      <c r="E2341" t="s">
        <v>24238</v>
      </c>
      <c r="F2341" s="15">
        <v>1000</v>
      </c>
      <c r="G2341" t="str">
        <f t="shared" si="36"/>
        <v>62284833182624719751000</v>
      </c>
      <c r="H2341" t="s">
        <v>198</v>
      </c>
      <c r="I2341" t="e">
        <f>VLOOKUP(G2341,网银退!C:D,2,FALSE)</f>
        <v>#N/A</v>
      </c>
      <c r="P2341"/>
      <c r="Q2341"/>
    </row>
    <row r="2342" spans="1:17" ht="14.25">
      <c r="A2342" t="s">
        <v>24240</v>
      </c>
      <c r="B2342" t="s">
        <v>17523</v>
      </c>
      <c r="C2342" t="s">
        <v>12479</v>
      </c>
      <c r="D2342" t="s">
        <v>11968</v>
      </c>
      <c r="E2342" t="s">
        <v>24242</v>
      </c>
      <c r="F2342" s="15">
        <v>4939.66</v>
      </c>
      <c r="G2342" t="str">
        <f t="shared" si="36"/>
        <v>62170039600009066164939.66</v>
      </c>
      <c r="H2342" t="s">
        <v>198</v>
      </c>
      <c r="I2342" t="e">
        <f>VLOOKUP(G2342,网银退!C:D,2,FALSE)</f>
        <v>#N/A</v>
      </c>
      <c r="P2342"/>
      <c r="Q2342"/>
    </row>
    <row r="2343" spans="1:17" ht="14.25">
      <c r="A2343" t="s">
        <v>24244</v>
      </c>
      <c r="B2343" t="s">
        <v>17527</v>
      </c>
      <c r="C2343" t="s">
        <v>12479</v>
      </c>
      <c r="D2343" t="s">
        <v>11968</v>
      </c>
      <c r="E2343" t="s">
        <v>24246</v>
      </c>
      <c r="F2343" s="15">
        <v>62.28</v>
      </c>
      <c r="G2343" t="str">
        <f t="shared" si="36"/>
        <v>622155180192436862.28</v>
      </c>
      <c r="H2343" t="s">
        <v>198</v>
      </c>
      <c r="I2343" t="e">
        <f>VLOOKUP(G2343,网银退!C:D,2,FALSE)</f>
        <v>#N/A</v>
      </c>
      <c r="P2343"/>
      <c r="Q2343"/>
    </row>
    <row r="2344" spans="1:17" ht="14.25">
      <c r="A2344" t="s">
        <v>12574</v>
      </c>
      <c r="B2344" t="s">
        <v>12573</v>
      </c>
      <c r="C2344" t="s">
        <v>12479</v>
      </c>
      <c r="D2344" t="s">
        <v>11968</v>
      </c>
      <c r="E2344" t="s">
        <v>12570</v>
      </c>
      <c r="F2344" s="15">
        <v>3000</v>
      </c>
      <c r="G2344" t="str">
        <f t="shared" si="36"/>
        <v>62828800343571953000</v>
      </c>
      <c r="H2344" t="s">
        <v>215</v>
      </c>
      <c r="I2344" t="str">
        <f>VLOOKUP(G2344,网银退!C:D,2,FALSE)</f>
        <v>20170725</v>
      </c>
      <c r="P2344"/>
      <c r="Q2344"/>
    </row>
    <row r="2345" spans="1:17" ht="14.25">
      <c r="A2345" t="s">
        <v>12567</v>
      </c>
      <c r="B2345" t="s">
        <v>12566</v>
      </c>
      <c r="C2345" t="s">
        <v>12479</v>
      </c>
      <c r="D2345" t="s">
        <v>11968</v>
      </c>
      <c r="E2345" t="s">
        <v>12570</v>
      </c>
      <c r="F2345" s="15">
        <v>6436.88</v>
      </c>
      <c r="G2345" t="str">
        <f t="shared" si="36"/>
        <v>62828800343571956436.88</v>
      </c>
      <c r="H2345" t="s">
        <v>215</v>
      </c>
      <c r="I2345" t="str">
        <f>VLOOKUP(G2345,网银退!C:D,2,FALSE)</f>
        <v>20170725</v>
      </c>
      <c r="P2345"/>
      <c r="Q2345"/>
    </row>
    <row r="2346" spans="1:17" ht="14.25">
      <c r="A2346" t="s">
        <v>24252</v>
      </c>
      <c r="B2346" t="s">
        <v>17534</v>
      </c>
      <c r="C2346" t="s">
        <v>12479</v>
      </c>
      <c r="D2346" t="s">
        <v>11968</v>
      </c>
      <c r="E2346" t="s">
        <v>24254</v>
      </c>
      <c r="F2346" s="15">
        <v>99.26</v>
      </c>
      <c r="G2346" t="str">
        <f t="shared" si="36"/>
        <v>436748006691330599.26</v>
      </c>
      <c r="H2346" t="s">
        <v>198</v>
      </c>
      <c r="I2346" t="e">
        <f>VLOOKUP(G2346,网银退!C:D,2,FALSE)</f>
        <v>#N/A</v>
      </c>
      <c r="P2346"/>
      <c r="Q2346"/>
    </row>
    <row r="2347" spans="1:17" ht="14.25">
      <c r="A2347" t="s">
        <v>24256</v>
      </c>
      <c r="B2347" t="s">
        <v>17538</v>
      </c>
      <c r="C2347" t="s">
        <v>12479</v>
      </c>
      <c r="D2347" t="s">
        <v>11968</v>
      </c>
      <c r="E2347" t="s">
        <v>323</v>
      </c>
      <c r="F2347" s="15">
        <v>1043</v>
      </c>
      <c r="G2347" t="str">
        <f t="shared" si="36"/>
        <v>62284808680243680781043</v>
      </c>
      <c r="H2347" t="s">
        <v>198</v>
      </c>
      <c r="I2347" t="e">
        <f>VLOOKUP(G2347,网银退!C:D,2,FALSE)</f>
        <v>#N/A</v>
      </c>
      <c r="P2347"/>
      <c r="Q2347"/>
    </row>
    <row r="2348" spans="1:17" ht="14.25">
      <c r="A2348" t="s">
        <v>12563</v>
      </c>
      <c r="B2348" t="s">
        <v>12562</v>
      </c>
      <c r="C2348" t="s">
        <v>12479</v>
      </c>
      <c r="D2348" t="s">
        <v>11968</v>
      </c>
      <c r="E2348" t="s">
        <v>6280</v>
      </c>
      <c r="F2348" s="15">
        <v>4440</v>
      </c>
      <c r="G2348" t="str">
        <f t="shared" si="36"/>
        <v>62826800201794664440</v>
      </c>
      <c r="H2348" t="s">
        <v>215</v>
      </c>
      <c r="I2348" t="str">
        <f>VLOOKUP(G2348,网银退!C:D,2,FALSE)</f>
        <v>20170720</v>
      </c>
      <c r="P2348"/>
      <c r="Q2348"/>
    </row>
    <row r="2349" spans="1:17" ht="14.25">
      <c r="A2349" t="s">
        <v>12599</v>
      </c>
      <c r="B2349" t="s">
        <v>12598</v>
      </c>
      <c r="C2349" t="s">
        <v>12479</v>
      </c>
      <c r="D2349" t="s">
        <v>11968</v>
      </c>
      <c r="E2349" t="s">
        <v>12602</v>
      </c>
      <c r="F2349" s="15">
        <v>43.5</v>
      </c>
      <c r="G2349" t="str">
        <f t="shared" si="36"/>
        <v>434062389001881543.5</v>
      </c>
      <c r="H2349" t="s">
        <v>215</v>
      </c>
      <c r="I2349" t="str">
        <f>VLOOKUP(G2349,网银退!C:D,2,FALSE)</f>
        <v>20170725</v>
      </c>
      <c r="P2349"/>
      <c r="Q2349"/>
    </row>
    <row r="2350" spans="1:17" ht="14.25">
      <c r="A2350" t="s">
        <v>24263</v>
      </c>
      <c r="B2350" t="s">
        <v>17543</v>
      </c>
      <c r="C2350" t="s">
        <v>12479</v>
      </c>
      <c r="D2350" t="s">
        <v>11968</v>
      </c>
      <c r="E2350" t="s">
        <v>24265</v>
      </c>
      <c r="F2350" s="15">
        <v>3676</v>
      </c>
      <c r="G2350" t="str">
        <f t="shared" si="36"/>
        <v>62179970200022235243676</v>
      </c>
      <c r="H2350" t="s">
        <v>198</v>
      </c>
      <c r="I2350" t="e">
        <f>VLOOKUP(G2350,网银退!C:D,2,FALSE)</f>
        <v>#N/A</v>
      </c>
    </row>
    <row r="2351" spans="1:17" ht="14.25">
      <c r="A2351" t="s">
        <v>12538</v>
      </c>
      <c r="B2351" t="s">
        <v>12537</v>
      </c>
      <c r="C2351" t="s">
        <v>12479</v>
      </c>
      <c r="D2351" t="s">
        <v>11968</v>
      </c>
      <c r="E2351" t="s">
        <v>12541</v>
      </c>
      <c r="F2351" s="15">
        <v>417</v>
      </c>
      <c r="G2351" t="str">
        <f t="shared" si="36"/>
        <v>6231900000118724109417</v>
      </c>
      <c r="H2351" t="s">
        <v>215</v>
      </c>
      <c r="I2351" t="str">
        <f>VLOOKUP(G2351,网银退!C:D,2,FALSE)</f>
        <v>20170725</v>
      </c>
      <c r="P2351"/>
      <c r="Q2351"/>
    </row>
    <row r="2352" spans="1:17" ht="14.25">
      <c r="A2352" t="s">
        <v>24269</v>
      </c>
      <c r="B2352" t="s">
        <v>17549</v>
      </c>
      <c r="C2352" t="s">
        <v>12479</v>
      </c>
      <c r="D2352" t="s">
        <v>11968</v>
      </c>
      <c r="E2352" t="s">
        <v>24271</v>
      </c>
      <c r="F2352" s="15">
        <v>492.66</v>
      </c>
      <c r="G2352" t="str">
        <f t="shared" si="36"/>
        <v>6217002190019558759492.66</v>
      </c>
      <c r="H2352" t="s">
        <v>198</v>
      </c>
      <c r="I2352" t="e">
        <f>VLOOKUP(G2352,网银退!C:D,2,FALSE)</f>
        <v>#N/A</v>
      </c>
      <c r="P2352"/>
      <c r="Q2352"/>
    </row>
    <row r="2353" spans="1:17" ht="14.25">
      <c r="A2353" t="s">
        <v>24273</v>
      </c>
      <c r="B2353" t="s">
        <v>17553</v>
      </c>
      <c r="C2353" t="s">
        <v>12479</v>
      </c>
      <c r="D2353" t="s">
        <v>11968</v>
      </c>
      <c r="E2353" t="s">
        <v>24275</v>
      </c>
      <c r="F2353" s="15">
        <v>392</v>
      </c>
      <c r="G2353" t="str">
        <f t="shared" si="36"/>
        <v>6231900000124115524392</v>
      </c>
      <c r="H2353" t="s">
        <v>198</v>
      </c>
      <c r="I2353" t="e">
        <f>VLOOKUP(G2353,网银退!C:D,2,FALSE)</f>
        <v>#N/A</v>
      </c>
      <c r="P2353"/>
      <c r="Q2353"/>
    </row>
    <row r="2354" spans="1:17" ht="14.25">
      <c r="A2354" t="s">
        <v>24277</v>
      </c>
      <c r="B2354" t="s">
        <v>17557</v>
      </c>
      <c r="C2354" t="s">
        <v>12479</v>
      </c>
      <c r="D2354" t="s">
        <v>11968</v>
      </c>
      <c r="E2354" t="s">
        <v>24279</v>
      </c>
      <c r="F2354" s="15">
        <v>5850.85</v>
      </c>
      <c r="G2354" t="str">
        <f t="shared" si="36"/>
        <v>62319000000355612615850.85</v>
      </c>
      <c r="H2354" t="s">
        <v>198</v>
      </c>
      <c r="I2354" t="e">
        <f>VLOOKUP(G2354,网银退!C:D,2,FALSE)</f>
        <v>#N/A</v>
      </c>
      <c r="P2354"/>
      <c r="Q2354"/>
    </row>
    <row r="2355" spans="1:17" ht="14.25">
      <c r="A2355" t="s">
        <v>24281</v>
      </c>
      <c r="B2355" t="s">
        <v>17561</v>
      </c>
      <c r="C2355" t="s">
        <v>12479</v>
      </c>
      <c r="D2355" t="s">
        <v>11968</v>
      </c>
      <c r="E2355" t="s">
        <v>24283</v>
      </c>
      <c r="F2355" s="15">
        <v>1800</v>
      </c>
      <c r="G2355" t="str">
        <f t="shared" si="36"/>
        <v>62284841681476504781800</v>
      </c>
      <c r="H2355" t="s">
        <v>198</v>
      </c>
      <c r="I2355" t="e">
        <f>VLOOKUP(G2355,网银退!C:D,2,FALSE)</f>
        <v>#N/A</v>
      </c>
      <c r="P2355"/>
      <c r="Q2355"/>
    </row>
    <row r="2356" spans="1:17" ht="14.25">
      <c r="A2356" t="s">
        <v>24285</v>
      </c>
      <c r="B2356" t="s">
        <v>17565</v>
      </c>
      <c r="C2356" t="s">
        <v>12479</v>
      </c>
      <c r="D2356" t="s">
        <v>11968</v>
      </c>
      <c r="E2356" t="s">
        <v>12459</v>
      </c>
      <c r="F2356" s="15">
        <v>13</v>
      </c>
      <c r="G2356" t="str">
        <f t="shared" si="36"/>
        <v>623052086000057667313</v>
      </c>
      <c r="H2356" t="s">
        <v>198</v>
      </c>
      <c r="I2356" t="e">
        <f>VLOOKUP(G2356,网银退!C:D,2,FALSE)</f>
        <v>#N/A</v>
      </c>
      <c r="P2356"/>
      <c r="Q2356"/>
    </row>
    <row r="2357" spans="1:17" ht="14.25">
      <c r="A2357" t="s">
        <v>24288</v>
      </c>
      <c r="B2357" t="s">
        <v>17567</v>
      </c>
      <c r="C2357" t="s">
        <v>12479</v>
      </c>
      <c r="D2357" t="s">
        <v>11968</v>
      </c>
      <c r="E2357" t="s">
        <v>24290</v>
      </c>
      <c r="F2357" s="15">
        <v>300</v>
      </c>
      <c r="G2357" t="str">
        <f t="shared" si="36"/>
        <v>6212262502004539980300</v>
      </c>
      <c r="H2357" t="s">
        <v>198</v>
      </c>
      <c r="I2357" t="e">
        <f>VLOOKUP(G2357,网银退!C:D,2,FALSE)</f>
        <v>#N/A</v>
      </c>
      <c r="P2357"/>
      <c r="Q2357"/>
    </row>
    <row r="2358" spans="1:17" ht="14.25">
      <c r="A2358" t="s">
        <v>12545</v>
      </c>
      <c r="B2358" t="s">
        <v>12544</v>
      </c>
      <c r="C2358" t="s">
        <v>12479</v>
      </c>
      <c r="D2358" t="s">
        <v>11968</v>
      </c>
      <c r="E2358" t="s">
        <v>12548</v>
      </c>
      <c r="F2358" s="15">
        <v>753.96</v>
      </c>
      <c r="G2358" t="str">
        <f t="shared" si="36"/>
        <v>6210178002040470271753.96</v>
      </c>
      <c r="H2358" t="s">
        <v>215</v>
      </c>
      <c r="I2358" t="str">
        <f>VLOOKUP(G2358,网银退!C:D,2,FALSE)</f>
        <v>20170725</v>
      </c>
    </row>
    <row r="2359" spans="1:17" ht="14.25">
      <c r="A2359" t="s">
        <v>24294</v>
      </c>
      <c r="B2359" t="s">
        <v>17573</v>
      </c>
      <c r="C2359" t="s">
        <v>12479</v>
      </c>
      <c r="D2359" t="s">
        <v>11968</v>
      </c>
      <c r="E2359" t="s">
        <v>24296</v>
      </c>
      <c r="F2359" s="15">
        <v>995</v>
      </c>
      <c r="G2359" t="str">
        <f t="shared" si="36"/>
        <v>6231900000081187623995</v>
      </c>
      <c r="H2359" t="s">
        <v>198</v>
      </c>
      <c r="I2359" t="e">
        <f>VLOOKUP(G2359,网银退!C:D,2,FALSE)</f>
        <v>#N/A</v>
      </c>
      <c r="P2359"/>
      <c r="Q2359"/>
    </row>
    <row r="2360" spans="1:17" ht="14.25">
      <c r="A2360" t="s">
        <v>24298</v>
      </c>
      <c r="B2360" t="s">
        <v>17577</v>
      </c>
      <c r="C2360" t="s">
        <v>12479</v>
      </c>
      <c r="D2360" t="s">
        <v>11968</v>
      </c>
      <c r="E2360" t="s">
        <v>24300</v>
      </c>
      <c r="F2360" s="15">
        <v>102.5</v>
      </c>
      <c r="G2360" t="str">
        <f t="shared" si="36"/>
        <v>6217902700005004591102.5</v>
      </c>
      <c r="H2360" t="s">
        <v>198</v>
      </c>
      <c r="I2360" t="e">
        <f>VLOOKUP(G2360,网银退!C:D,2,FALSE)</f>
        <v>#N/A</v>
      </c>
      <c r="P2360"/>
      <c r="Q2360"/>
    </row>
    <row r="2361" spans="1:17" ht="14.25">
      <c r="A2361" t="s">
        <v>24302</v>
      </c>
      <c r="B2361" t="s">
        <v>17581</v>
      </c>
      <c r="C2361" t="s">
        <v>12479</v>
      </c>
      <c r="D2361" t="s">
        <v>11968</v>
      </c>
      <c r="E2361" t="s">
        <v>24296</v>
      </c>
      <c r="F2361" s="15">
        <v>0.76</v>
      </c>
      <c r="G2361" t="str">
        <f t="shared" si="36"/>
        <v>62319000000811876230.76</v>
      </c>
      <c r="H2361" t="s">
        <v>198</v>
      </c>
      <c r="I2361" t="e">
        <f>VLOOKUP(G2361,网银退!C:D,2,FALSE)</f>
        <v>#N/A</v>
      </c>
      <c r="P2361"/>
      <c r="Q2361"/>
    </row>
    <row r="2362" spans="1:17" ht="14.25">
      <c r="A2362" t="s">
        <v>24305</v>
      </c>
      <c r="B2362" t="s">
        <v>17583</v>
      </c>
      <c r="C2362" t="s">
        <v>12479</v>
      </c>
      <c r="D2362" t="s">
        <v>11968</v>
      </c>
      <c r="E2362" t="s">
        <v>24307</v>
      </c>
      <c r="F2362" s="15">
        <v>719.5</v>
      </c>
      <c r="G2362" t="str">
        <f t="shared" si="36"/>
        <v>6228453616013150269719.5</v>
      </c>
      <c r="H2362" t="s">
        <v>198</v>
      </c>
      <c r="I2362" t="e">
        <f>VLOOKUP(G2362,网银退!C:D,2,FALSE)</f>
        <v>#N/A</v>
      </c>
      <c r="P2362"/>
      <c r="Q2362"/>
    </row>
    <row r="2363" spans="1:17" ht="14.25">
      <c r="A2363" t="s">
        <v>24309</v>
      </c>
      <c r="B2363" t="s">
        <v>17587</v>
      </c>
      <c r="C2363" t="s">
        <v>12479</v>
      </c>
      <c r="D2363" t="s">
        <v>11968</v>
      </c>
      <c r="E2363" t="s">
        <v>24307</v>
      </c>
      <c r="F2363" s="15">
        <v>695.92</v>
      </c>
      <c r="G2363" t="str">
        <f t="shared" si="36"/>
        <v>6228453616013150269695.92</v>
      </c>
      <c r="H2363" t="s">
        <v>198</v>
      </c>
      <c r="I2363" t="e">
        <f>VLOOKUP(G2363,网银退!C:D,2,FALSE)</f>
        <v>#N/A</v>
      </c>
      <c r="P2363"/>
      <c r="Q2363"/>
    </row>
    <row r="2364" spans="1:17" ht="14.25">
      <c r="A2364" t="s">
        <v>12613</v>
      </c>
      <c r="B2364" t="s">
        <v>12612</v>
      </c>
      <c r="C2364" t="s">
        <v>12479</v>
      </c>
      <c r="D2364" t="s">
        <v>11968</v>
      </c>
      <c r="E2364" t="s">
        <v>12616</v>
      </c>
      <c r="F2364" s="15">
        <v>1000</v>
      </c>
      <c r="G2364" t="str">
        <f t="shared" si="36"/>
        <v>54424300594643251000</v>
      </c>
      <c r="H2364" t="s">
        <v>215</v>
      </c>
      <c r="I2364" t="str">
        <f>VLOOKUP(G2364,网银退!C:D,2,FALSE)</f>
        <v>20170725</v>
      </c>
      <c r="P2364"/>
      <c r="Q2364"/>
    </row>
    <row r="2365" spans="1:17" ht="14.25">
      <c r="A2365" t="s">
        <v>24314</v>
      </c>
      <c r="B2365" t="s">
        <v>17591</v>
      </c>
      <c r="C2365" t="s">
        <v>12479</v>
      </c>
      <c r="D2365" t="s">
        <v>11968</v>
      </c>
      <c r="E2365" t="s">
        <v>24316</v>
      </c>
      <c r="F2365" s="15">
        <v>1500</v>
      </c>
      <c r="G2365" t="str">
        <f t="shared" si="36"/>
        <v>62284819386050431731500</v>
      </c>
      <c r="H2365" t="s">
        <v>198</v>
      </c>
      <c r="I2365" t="e">
        <f>VLOOKUP(G2365,网银退!C:D,2,FALSE)</f>
        <v>#N/A</v>
      </c>
      <c r="P2365"/>
      <c r="Q2365"/>
    </row>
    <row r="2366" spans="1:17" ht="14.25">
      <c r="A2366" t="s">
        <v>24318</v>
      </c>
      <c r="B2366" t="s">
        <v>17595</v>
      </c>
      <c r="C2366" t="s">
        <v>12479</v>
      </c>
      <c r="D2366" t="s">
        <v>11968</v>
      </c>
      <c r="E2366" t="s">
        <v>24320</v>
      </c>
      <c r="F2366" s="15">
        <v>17.899999999999999</v>
      </c>
      <c r="G2366" t="str">
        <f t="shared" si="36"/>
        <v>622168291736171417.9</v>
      </c>
      <c r="H2366" t="s">
        <v>198</v>
      </c>
      <c r="I2366" t="e">
        <f>VLOOKUP(G2366,网银退!C:D,2,FALSE)</f>
        <v>#N/A</v>
      </c>
      <c r="P2366"/>
      <c r="Q2366"/>
    </row>
    <row r="2367" spans="1:17" ht="14.25">
      <c r="A2367" t="s">
        <v>12889</v>
      </c>
      <c r="B2367" t="s">
        <v>12888</v>
      </c>
      <c r="C2367" t="s">
        <v>12479</v>
      </c>
      <c r="D2367" t="s">
        <v>11968</v>
      </c>
      <c r="E2367" t="s">
        <v>12892</v>
      </c>
      <c r="F2367" s="15">
        <v>177.23</v>
      </c>
      <c r="G2367" t="str">
        <f t="shared" si="36"/>
        <v>62230829004761668177.23</v>
      </c>
      <c r="H2367" t="s">
        <v>215</v>
      </c>
      <c r="I2367" t="str">
        <f>VLOOKUP(G2367,网银退!C:D,2,FALSE)</f>
        <v>20170726</v>
      </c>
      <c r="P2367"/>
      <c r="Q2367"/>
    </row>
    <row r="2368" spans="1:17" ht="14.25">
      <c r="A2368" t="s">
        <v>24324</v>
      </c>
      <c r="B2368" t="s">
        <v>17602</v>
      </c>
      <c r="C2368" t="s">
        <v>12479</v>
      </c>
      <c r="D2368" t="s">
        <v>11968</v>
      </c>
      <c r="E2368" t="s">
        <v>24326</v>
      </c>
      <c r="F2368" s="15">
        <v>1000</v>
      </c>
      <c r="G2368" t="str">
        <f t="shared" si="36"/>
        <v>62177119012130981000</v>
      </c>
      <c r="H2368" t="s">
        <v>198</v>
      </c>
      <c r="I2368" t="e">
        <f>VLOOKUP(G2368,网银退!C:D,2,FALSE)</f>
        <v>#N/A</v>
      </c>
      <c r="P2368"/>
      <c r="Q2368"/>
    </row>
    <row r="2369" spans="1:17" ht="14.25">
      <c r="A2369" t="s">
        <v>24328</v>
      </c>
      <c r="B2369" t="s">
        <v>17606</v>
      </c>
      <c r="C2369" t="s">
        <v>12479</v>
      </c>
      <c r="D2369" t="s">
        <v>11968</v>
      </c>
      <c r="E2369" t="s">
        <v>24330</v>
      </c>
      <c r="F2369" s="15">
        <v>500</v>
      </c>
      <c r="G2369" t="str">
        <f t="shared" si="36"/>
        <v>6212262505000715975500</v>
      </c>
      <c r="H2369" t="s">
        <v>198</v>
      </c>
      <c r="I2369" t="e">
        <f>VLOOKUP(G2369,网银退!C:D,2,FALSE)</f>
        <v>#N/A</v>
      </c>
      <c r="P2369"/>
      <c r="Q2369"/>
    </row>
    <row r="2370" spans="1:17" ht="14.25">
      <c r="A2370" t="s">
        <v>24332</v>
      </c>
      <c r="B2370" t="s">
        <v>17610</v>
      </c>
      <c r="C2370" t="s">
        <v>12479</v>
      </c>
      <c r="D2370" t="s">
        <v>11968</v>
      </c>
      <c r="E2370" t="s">
        <v>24334</v>
      </c>
      <c r="F2370" s="15">
        <v>5000</v>
      </c>
      <c r="G2370" t="str">
        <f t="shared" si="36"/>
        <v>62366838900007775595000</v>
      </c>
      <c r="H2370" t="s">
        <v>198</v>
      </c>
      <c r="I2370" t="e">
        <f>VLOOKUP(G2370,网银退!C:D,2,FALSE)</f>
        <v>#N/A</v>
      </c>
      <c r="P2370"/>
      <c r="Q2370"/>
    </row>
    <row r="2371" spans="1:17" ht="14.25">
      <c r="A2371" t="s">
        <v>12634</v>
      </c>
      <c r="B2371" t="s">
        <v>12633</v>
      </c>
      <c r="C2371" t="s">
        <v>12479</v>
      </c>
      <c r="D2371" t="s">
        <v>11968</v>
      </c>
      <c r="E2371" t="s">
        <v>12637</v>
      </c>
      <c r="F2371" s="15">
        <v>80</v>
      </c>
      <c r="G2371" t="str">
        <f t="shared" ref="G2371:G2434" si="37">E2371&amp;F2371</f>
        <v>622700397005009672080</v>
      </c>
      <c r="H2371" t="s">
        <v>215</v>
      </c>
      <c r="I2371" t="str">
        <f>VLOOKUP(G2371,网银退!C:D,2,FALSE)</f>
        <v>20170725</v>
      </c>
      <c r="P2371"/>
      <c r="Q2371"/>
    </row>
    <row r="2372" spans="1:17" ht="14.25">
      <c r="A2372" t="s">
        <v>24338</v>
      </c>
      <c r="B2372" t="s">
        <v>17616</v>
      </c>
      <c r="C2372" t="s">
        <v>12479</v>
      </c>
      <c r="D2372" t="s">
        <v>11968</v>
      </c>
      <c r="E2372" t="s">
        <v>12637</v>
      </c>
      <c r="F2372" s="15">
        <v>60</v>
      </c>
      <c r="G2372" t="str">
        <f t="shared" si="37"/>
        <v>622700397005009672060</v>
      </c>
      <c r="H2372" t="s">
        <v>198</v>
      </c>
      <c r="I2372" t="e">
        <f>VLOOKUP(G2372,网银退!C:D,2,FALSE)</f>
        <v>#N/A</v>
      </c>
      <c r="P2372"/>
      <c r="Q2372"/>
    </row>
    <row r="2373" spans="1:17" ht="14.25">
      <c r="A2373" t="s">
        <v>12620</v>
      </c>
      <c r="B2373" t="s">
        <v>12619</v>
      </c>
      <c r="C2373" t="s">
        <v>12479</v>
      </c>
      <c r="D2373" t="s">
        <v>11968</v>
      </c>
      <c r="E2373" t="s">
        <v>12623</v>
      </c>
      <c r="F2373" s="15">
        <v>600</v>
      </c>
      <c r="G2373" t="str">
        <f t="shared" si="37"/>
        <v>6217007170002909610600</v>
      </c>
      <c r="H2373" t="s">
        <v>215</v>
      </c>
      <c r="I2373" t="str">
        <f>VLOOKUP(G2373,网银退!C:D,2,FALSE)</f>
        <v>20170725</v>
      </c>
      <c r="P2373"/>
      <c r="Q2373"/>
    </row>
    <row r="2374" spans="1:17" ht="14.25">
      <c r="A2374" t="s">
        <v>24343</v>
      </c>
      <c r="B2374" t="s">
        <v>17620</v>
      </c>
      <c r="C2374" t="s">
        <v>12479</v>
      </c>
      <c r="D2374" t="s">
        <v>11968</v>
      </c>
      <c r="E2374" t="s">
        <v>24345</v>
      </c>
      <c r="F2374" s="15">
        <v>128</v>
      </c>
      <c r="G2374" t="str">
        <f t="shared" si="37"/>
        <v>6226192200855096128</v>
      </c>
      <c r="H2374" t="s">
        <v>198</v>
      </c>
      <c r="I2374" t="e">
        <f>VLOOKUP(G2374,网银退!C:D,2,FALSE)</f>
        <v>#N/A</v>
      </c>
      <c r="P2374"/>
      <c r="Q2374"/>
    </row>
    <row r="2375" spans="1:17" ht="14.25">
      <c r="A2375" t="s">
        <v>24347</v>
      </c>
      <c r="B2375" t="s">
        <v>17624</v>
      </c>
      <c r="C2375" t="s">
        <v>12479</v>
      </c>
      <c r="D2375" t="s">
        <v>11968</v>
      </c>
      <c r="E2375" t="s">
        <v>24349</v>
      </c>
      <c r="F2375" s="15">
        <v>90</v>
      </c>
      <c r="G2375" t="str">
        <f t="shared" si="37"/>
        <v>622848003817387017190</v>
      </c>
      <c r="H2375" t="s">
        <v>198</v>
      </c>
      <c r="I2375" t="e">
        <f>VLOOKUP(G2375,网银退!C:D,2,FALSE)</f>
        <v>#N/A</v>
      </c>
      <c r="P2375"/>
      <c r="Q2375"/>
    </row>
    <row r="2376" spans="1:17" ht="14.25">
      <c r="A2376" t="s">
        <v>24351</v>
      </c>
      <c r="B2376" t="s">
        <v>17628</v>
      </c>
      <c r="C2376" t="s">
        <v>12479</v>
      </c>
      <c r="D2376" t="s">
        <v>11968</v>
      </c>
      <c r="E2376" t="s">
        <v>24353</v>
      </c>
      <c r="F2376" s="15">
        <v>478</v>
      </c>
      <c r="G2376" t="str">
        <f t="shared" si="37"/>
        <v>6225768602649616478</v>
      </c>
      <c r="H2376" t="s">
        <v>198</v>
      </c>
      <c r="I2376" t="e">
        <f>VLOOKUP(G2376,网银退!C:D,2,FALSE)</f>
        <v>#N/A</v>
      </c>
      <c r="P2376"/>
      <c r="Q2376"/>
    </row>
    <row r="2377" spans="1:17" ht="14.25">
      <c r="A2377" t="s">
        <v>24355</v>
      </c>
      <c r="B2377" t="s">
        <v>17632</v>
      </c>
      <c r="C2377" t="s">
        <v>12479</v>
      </c>
      <c r="D2377" t="s">
        <v>11968</v>
      </c>
      <c r="E2377" t="s">
        <v>24357</v>
      </c>
      <c r="F2377" s="15">
        <v>300</v>
      </c>
      <c r="G2377" t="str">
        <f t="shared" si="37"/>
        <v>6222520591584509300</v>
      </c>
      <c r="H2377" t="s">
        <v>198</v>
      </c>
      <c r="I2377" t="e">
        <f>VLOOKUP(G2377,网银退!C:D,2,FALSE)</f>
        <v>#N/A</v>
      </c>
      <c r="P2377"/>
      <c r="Q2377"/>
    </row>
    <row r="2378" spans="1:17" ht="14.25">
      <c r="A2378" t="s">
        <v>24359</v>
      </c>
      <c r="B2378" t="s">
        <v>17636</v>
      </c>
      <c r="C2378" t="s">
        <v>12479</v>
      </c>
      <c r="D2378" t="s">
        <v>11968</v>
      </c>
      <c r="E2378" t="s">
        <v>12520</v>
      </c>
      <c r="F2378" s="15">
        <v>500</v>
      </c>
      <c r="G2378" t="str">
        <f t="shared" si="37"/>
        <v>6228480868479288276500</v>
      </c>
      <c r="H2378" t="s">
        <v>198</v>
      </c>
      <c r="P2378"/>
      <c r="Q2378"/>
    </row>
    <row r="2379" spans="1:17" ht="14.25">
      <c r="A2379" t="s">
        <v>24362</v>
      </c>
      <c r="B2379" t="s">
        <v>17638</v>
      </c>
      <c r="C2379" t="s">
        <v>12479</v>
      </c>
      <c r="D2379" t="s">
        <v>11968</v>
      </c>
      <c r="E2379" t="s">
        <v>24364</v>
      </c>
      <c r="F2379" s="15">
        <v>95</v>
      </c>
      <c r="G2379" t="str">
        <f t="shared" si="37"/>
        <v>623668402000050846095</v>
      </c>
      <c r="H2379" t="s">
        <v>198</v>
      </c>
      <c r="I2379" t="e">
        <f>VLOOKUP(G2379,网银退!C:D,2,FALSE)</f>
        <v>#N/A</v>
      </c>
      <c r="P2379"/>
      <c r="Q2379"/>
    </row>
    <row r="2380" spans="1:17" ht="14.25">
      <c r="A2380" t="s">
        <v>24366</v>
      </c>
      <c r="B2380" t="s">
        <v>17642</v>
      </c>
      <c r="C2380" t="s">
        <v>12479</v>
      </c>
      <c r="D2380" t="s">
        <v>11968</v>
      </c>
      <c r="E2380" t="s">
        <v>24368</v>
      </c>
      <c r="F2380" s="15">
        <v>4523</v>
      </c>
      <c r="G2380" t="str">
        <f t="shared" si="37"/>
        <v>62170040200014610764523</v>
      </c>
      <c r="H2380" t="s">
        <v>198</v>
      </c>
      <c r="I2380" t="e">
        <f>VLOOKUP(G2380,网银退!C:D,2,FALSE)</f>
        <v>#N/A</v>
      </c>
      <c r="P2380"/>
      <c r="Q2380"/>
    </row>
    <row r="2381" spans="1:17" ht="14.25">
      <c r="A2381" t="s">
        <v>24370</v>
      </c>
      <c r="B2381" t="s">
        <v>17646</v>
      </c>
      <c r="C2381" t="s">
        <v>12479</v>
      </c>
      <c r="D2381" t="s">
        <v>11968</v>
      </c>
      <c r="E2381" t="s">
        <v>24372</v>
      </c>
      <c r="F2381" s="15">
        <v>91</v>
      </c>
      <c r="G2381" t="str">
        <f t="shared" si="37"/>
        <v>621226241000487241191</v>
      </c>
      <c r="H2381" t="s">
        <v>198</v>
      </c>
      <c r="I2381" t="e">
        <f>VLOOKUP(G2381,网银退!C:D,2,FALSE)</f>
        <v>#N/A</v>
      </c>
      <c r="P2381"/>
      <c r="Q2381"/>
    </row>
    <row r="2382" spans="1:17" ht="14.25">
      <c r="A2382" t="s">
        <v>24374</v>
      </c>
      <c r="B2382" t="s">
        <v>17650</v>
      </c>
      <c r="C2382" t="s">
        <v>12479</v>
      </c>
      <c r="D2382" t="s">
        <v>11968</v>
      </c>
      <c r="E2382" t="s">
        <v>6014</v>
      </c>
      <c r="F2382" s="15">
        <v>5010</v>
      </c>
      <c r="G2382" t="str">
        <f t="shared" si="37"/>
        <v>622308240177215025010</v>
      </c>
      <c r="H2382" t="s">
        <v>198</v>
      </c>
      <c r="I2382" t="e">
        <f>VLOOKUP(G2382,网银退!C:D,2,FALSE)</f>
        <v>#N/A</v>
      </c>
      <c r="P2382"/>
      <c r="Q2382"/>
    </row>
    <row r="2383" spans="1:17" ht="14.25">
      <c r="A2383" t="s">
        <v>24377</v>
      </c>
      <c r="B2383" t="s">
        <v>17652</v>
      </c>
      <c r="C2383" t="s">
        <v>12479</v>
      </c>
      <c r="D2383" t="s">
        <v>11968</v>
      </c>
      <c r="E2383" t="s">
        <v>24379</v>
      </c>
      <c r="F2383" s="15">
        <v>303.5</v>
      </c>
      <c r="G2383" t="str">
        <f t="shared" si="37"/>
        <v>6212262515001962021303.5</v>
      </c>
      <c r="H2383" t="s">
        <v>198</v>
      </c>
      <c r="I2383" t="e">
        <f>VLOOKUP(G2383,网银退!C:D,2,FALSE)</f>
        <v>#N/A</v>
      </c>
    </row>
    <row r="2384" spans="1:17" ht="14.25">
      <c r="A2384" t="s">
        <v>24381</v>
      </c>
      <c r="B2384" t="s">
        <v>17656</v>
      </c>
      <c r="C2384" t="s">
        <v>12479</v>
      </c>
      <c r="D2384" t="s">
        <v>11968</v>
      </c>
      <c r="E2384" t="s">
        <v>24383</v>
      </c>
      <c r="F2384" s="15">
        <v>501</v>
      </c>
      <c r="G2384" t="str">
        <f t="shared" si="37"/>
        <v>5264103860841917501</v>
      </c>
      <c r="H2384" t="s">
        <v>198</v>
      </c>
      <c r="I2384" t="e">
        <f>VLOOKUP(G2384,网银退!C:D,2,FALSE)</f>
        <v>#N/A</v>
      </c>
      <c r="P2384"/>
      <c r="Q2384"/>
    </row>
    <row r="2385" spans="1:17" ht="14.25">
      <c r="A2385" t="s">
        <v>24385</v>
      </c>
      <c r="B2385" t="s">
        <v>17660</v>
      </c>
      <c r="C2385" t="s">
        <v>12479</v>
      </c>
      <c r="D2385" t="s">
        <v>11968</v>
      </c>
      <c r="E2385" t="s">
        <v>24387</v>
      </c>
      <c r="F2385" s="15">
        <v>5000</v>
      </c>
      <c r="G2385" t="str">
        <f t="shared" si="37"/>
        <v>45812424368887855000</v>
      </c>
      <c r="H2385" t="s">
        <v>198</v>
      </c>
      <c r="I2385" t="e">
        <f>VLOOKUP(G2385,网银退!C:D,2,FALSE)</f>
        <v>#N/A</v>
      </c>
      <c r="P2385"/>
      <c r="Q2385"/>
    </row>
    <row r="2386" spans="1:17" ht="14.25">
      <c r="A2386" t="s">
        <v>24389</v>
      </c>
      <c r="B2386" t="s">
        <v>17662</v>
      </c>
      <c r="C2386" t="s">
        <v>12479</v>
      </c>
      <c r="D2386" t="s">
        <v>11968</v>
      </c>
      <c r="E2386" t="s">
        <v>24391</v>
      </c>
      <c r="F2386" s="15">
        <v>3700</v>
      </c>
      <c r="G2386" t="str">
        <f t="shared" si="37"/>
        <v>62220225060013948773700</v>
      </c>
      <c r="H2386" t="s">
        <v>198</v>
      </c>
      <c r="I2386" t="e">
        <f>VLOOKUP(G2386,网银退!C:D,2,FALSE)</f>
        <v>#N/A</v>
      </c>
      <c r="P2386"/>
      <c r="Q2386"/>
    </row>
    <row r="2387" spans="1:17" ht="14.25">
      <c r="A2387" t="s">
        <v>24393</v>
      </c>
      <c r="B2387" t="s">
        <v>17666</v>
      </c>
      <c r="C2387" t="s">
        <v>12479</v>
      </c>
      <c r="D2387" t="s">
        <v>11968</v>
      </c>
      <c r="E2387" t="s">
        <v>24395</v>
      </c>
      <c r="F2387" s="15">
        <v>9254.23</v>
      </c>
      <c r="G2387" t="str">
        <f t="shared" si="37"/>
        <v>62178527000096851639254.23</v>
      </c>
      <c r="H2387" t="s">
        <v>198</v>
      </c>
      <c r="I2387" t="e">
        <f>VLOOKUP(G2387,网银退!C:D,2,FALSE)</f>
        <v>#N/A</v>
      </c>
      <c r="P2387"/>
      <c r="Q2387"/>
    </row>
    <row r="2388" spans="1:17" ht="14.25">
      <c r="A2388" t="s">
        <v>24397</v>
      </c>
      <c r="B2388" t="s">
        <v>17670</v>
      </c>
      <c r="C2388" t="s">
        <v>12479</v>
      </c>
      <c r="D2388" t="s">
        <v>11968</v>
      </c>
      <c r="E2388" t="s">
        <v>24399</v>
      </c>
      <c r="F2388" s="15">
        <v>5000</v>
      </c>
      <c r="G2388" t="str">
        <f t="shared" si="37"/>
        <v>62828800821058765000</v>
      </c>
      <c r="H2388" t="s">
        <v>198</v>
      </c>
      <c r="I2388" t="e">
        <f>VLOOKUP(G2388,网银退!C:D,2,FALSE)</f>
        <v>#N/A</v>
      </c>
      <c r="P2388"/>
      <c r="Q2388"/>
    </row>
    <row r="2389" spans="1:17" ht="14.25">
      <c r="A2389" t="s">
        <v>12655</v>
      </c>
      <c r="B2389" t="s">
        <v>12654</v>
      </c>
      <c r="C2389" t="s">
        <v>12479</v>
      </c>
      <c r="D2389" t="s">
        <v>11968</v>
      </c>
      <c r="E2389" t="s">
        <v>12658</v>
      </c>
      <c r="F2389" s="15">
        <v>400</v>
      </c>
      <c r="G2389" t="str">
        <f t="shared" si="37"/>
        <v>6259960023927247400</v>
      </c>
      <c r="H2389" t="s">
        <v>215</v>
      </c>
      <c r="I2389" t="str">
        <f>VLOOKUP(G2389,网银退!C:D,2,FALSE)</f>
        <v>20170725</v>
      </c>
    </row>
    <row r="2390" spans="1:17" ht="14.25">
      <c r="A2390" t="s">
        <v>12641</v>
      </c>
      <c r="B2390" t="s">
        <v>12640</v>
      </c>
      <c r="C2390" t="s">
        <v>12479</v>
      </c>
      <c r="D2390" t="s">
        <v>11968</v>
      </c>
      <c r="E2390" t="s">
        <v>12644</v>
      </c>
      <c r="F2390" s="15">
        <v>24359.21</v>
      </c>
      <c r="G2390" t="str">
        <f t="shared" si="37"/>
        <v>623190000000625479724359.21</v>
      </c>
      <c r="H2390" t="s">
        <v>215</v>
      </c>
      <c r="I2390" t="str">
        <f>VLOOKUP(G2390,网银退!C:D,2,FALSE)</f>
        <v>20170725</v>
      </c>
      <c r="P2390"/>
      <c r="Q2390"/>
    </row>
    <row r="2391" spans="1:17" ht="14.25">
      <c r="A2391" t="s">
        <v>24405</v>
      </c>
      <c r="B2391" t="s">
        <v>17678</v>
      </c>
      <c r="C2391" t="s">
        <v>12479</v>
      </c>
      <c r="D2391" t="s">
        <v>11968</v>
      </c>
      <c r="E2391" t="s">
        <v>24407</v>
      </c>
      <c r="F2391" s="15">
        <v>270</v>
      </c>
      <c r="G2391" t="str">
        <f t="shared" si="37"/>
        <v>6212262505002884522270</v>
      </c>
      <c r="H2391" t="s">
        <v>198</v>
      </c>
      <c r="I2391" t="e">
        <f>VLOOKUP(G2391,网银退!C:D,2,FALSE)</f>
        <v>#N/A</v>
      </c>
      <c r="P2391"/>
      <c r="Q2391"/>
    </row>
    <row r="2392" spans="1:17" ht="14.25">
      <c r="A2392" t="s">
        <v>24409</v>
      </c>
      <c r="B2392" t="s">
        <v>17682</v>
      </c>
      <c r="C2392" t="s">
        <v>12479</v>
      </c>
      <c r="D2392" t="s">
        <v>11968</v>
      </c>
      <c r="E2392" t="s">
        <v>24411</v>
      </c>
      <c r="F2392" s="15">
        <v>300</v>
      </c>
      <c r="G2392" t="str">
        <f t="shared" si="37"/>
        <v>6228480868207600370300</v>
      </c>
      <c r="H2392" t="s">
        <v>198</v>
      </c>
      <c r="I2392" t="e">
        <f>VLOOKUP(G2392,网银退!C:D,2,FALSE)</f>
        <v>#N/A</v>
      </c>
      <c r="P2392"/>
      <c r="Q2392"/>
    </row>
    <row r="2393" spans="1:17" ht="14.25">
      <c r="A2393" t="s">
        <v>12662</v>
      </c>
      <c r="B2393" t="s">
        <v>12661</v>
      </c>
      <c r="C2393" t="s">
        <v>12479</v>
      </c>
      <c r="D2393" t="s">
        <v>11968</v>
      </c>
      <c r="E2393" t="s">
        <v>12664</v>
      </c>
      <c r="F2393" s="15">
        <v>5000</v>
      </c>
      <c r="G2393" t="str">
        <f t="shared" si="37"/>
        <v>62599601132913485000</v>
      </c>
      <c r="H2393" t="s">
        <v>215</v>
      </c>
      <c r="I2393" t="str">
        <f>VLOOKUP(G2393,网银退!C:D,2,FALSE)</f>
        <v>20170725</v>
      </c>
    </row>
    <row r="2394" spans="1:17" ht="14.25">
      <c r="A2394" t="s">
        <v>24415</v>
      </c>
      <c r="B2394" t="s">
        <v>17687</v>
      </c>
      <c r="C2394" t="s">
        <v>12479</v>
      </c>
      <c r="D2394" t="s">
        <v>11968</v>
      </c>
      <c r="E2394" t="s">
        <v>24417</v>
      </c>
      <c r="F2394" s="15">
        <v>8000</v>
      </c>
      <c r="G2394" t="str">
        <f t="shared" si="37"/>
        <v>62270038611903263848000</v>
      </c>
      <c r="H2394" t="s">
        <v>198</v>
      </c>
      <c r="I2394" t="e">
        <f>VLOOKUP(G2394,网银退!C:D,2,FALSE)</f>
        <v>#N/A</v>
      </c>
      <c r="P2394"/>
      <c r="Q2394"/>
    </row>
    <row r="2395" spans="1:17" ht="14.25">
      <c r="A2395" t="s">
        <v>24419</v>
      </c>
      <c r="B2395" t="s">
        <v>17691</v>
      </c>
      <c r="C2395" t="s">
        <v>12479</v>
      </c>
      <c r="D2395" t="s">
        <v>11968</v>
      </c>
      <c r="E2395" t="s">
        <v>7920</v>
      </c>
      <c r="F2395" s="15">
        <v>870.28</v>
      </c>
      <c r="G2395" t="str">
        <f t="shared" si="37"/>
        <v>6259065394415291870.28</v>
      </c>
      <c r="H2395" t="s">
        <v>198</v>
      </c>
      <c r="I2395" t="e">
        <f>VLOOKUP(G2395,网银退!C:D,2,FALSE)</f>
        <v>#N/A</v>
      </c>
      <c r="P2395"/>
      <c r="Q2395"/>
    </row>
    <row r="2396" spans="1:17" ht="14.25">
      <c r="A2396" t="s">
        <v>12648</v>
      </c>
      <c r="B2396" t="s">
        <v>12647</v>
      </c>
      <c r="C2396" t="s">
        <v>12479</v>
      </c>
      <c r="D2396" t="s">
        <v>11968</v>
      </c>
      <c r="E2396" t="s">
        <v>12651</v>
      </c>
      <c r="F2396" s="15">
        <v>44.7</v>
      </c>
      <c r="G2396" t="str">
        <f t="shared" si="37"/>
        <v>622369131321284144.7</v>
      </c>
      <c r="H2396" t="s">
        <v>215</v>
      </c>
      <c r="I2396" t="str">
        <f>VLOOKUP(G2396,网银退!C:D,2,FALSE)</f>
        <v>20170725</v>
      </c>
      <c r="P2396"/>
      <c r="Q2396"/>
    </row>
    <row r="2397" spans="1:17" ht="14.25">
      <c r="A2397" t="s">
        <v>24424</v>
      </c>
      <c r="B2397" t="s">
        <v>17697</v>
      </c>
      <c r="C2397" t="s">
        <v>12479</v>
      </c>
      <c r="D2397" t="s">
        <v>11968</v>
      </c>
      <c r="E2397" t="s">
        <v>24426</v>
      </c>
      <c r="F2397" s="15">
        <v>595</v>
      </c>
      <c r="G2397" t="str">
        <f t="shared" si="37"/>
        <v>6231900022511157091595</v>
      </c>
      <c r="H2397" t="s">
        <v>198</v>
      </c>
      <c r="I2397" t="e">
        <f>VLOOKUP(G2397,网银退!C:D,2,FALSE)</f>
        <v>#N/A</v>
      </c>
      <c r="P2397"/>
      <c r="Q2397"/>
    </row>
    <row r="2398" spans="1:17" ht="14.25">
      <c r="A2398" t="s">
        <v>24428</v>
      </c>
      <c r="B2398" t="s">
        <v>17701</v>
      </c>
      <c r="C2398" t="s">
        <v>12479</v>
      </c>
      <c r="D2398" t="s">
        <v>11968</v>
      </c>
      <c r="E2398" t="s">
        <v>24430</v>
      </c>
      <c r="F2398" s="15">
        <v>19.5</v>
      </c>
      <c r="G2398" t="str">
        <f t="shared" si="37"/>
        <v>621226251200205408019.5</v>
      </c>
      <c r="H2398" t="s">
        <v>198</v>
      </c>
      <c r="I2398" t="e">
        <f>VLOOKUP(G2398,网银退!C:D,2,FALSE)</f>
        <v>#N/A</v>
      </c>
      <c r="P2398"/>
      <c r="Q2398"/>
    </row>
    <row r="2399" spans="1:17" ht="14.25">
      <c r="A2399" t="s">
        <v>24432</v>
      </c>
      <c r="B2399" t="s">
        <v>17705</v>
      </c>
      <c r="C2399" t="s">
        <v>12479</v>
      </c>
      <c r="D2399" t="s">
        <v>11968</v>
      </c>
      <c r="E2399" t="s">
        <v>24434</v>
      </c>
      <c r="F2399" s="15">
        <v>324</v>
      </c>
      <c r="G2399" t="str">
        <f t="shared" si="37"/>
        <v>6228483868588049772324</v>
      </c>
      <c r="H2399" t="s">
        <v>198</v>
      </c>
      <c r="I2399" t="e">
        <f>VLOOKUP(G2399,网银退!C:D,2,FALSE)</f>
        <v>#N/A</v>
      </c>
    </row>
    <row r="2400" spans="1:17" ht="14.25">
      <c r="A2400" t="s">
        <v>12668</v>
      </c>
      <c r="B2400" t="s">
        <v>12667</v>
      </c>
      <c r="C2400" t="s">
        <v>12479</v>
      </c>
      <c r="D2400" t="s">
        <v>11968</v>
      </c>
      <c r="E2400" t="s">
        <v>12671</v>
      </c>
      <c r="F2400" s="15">
        <v>3324.64</v>
      </c>
      <c r="G2400" t="str">
        <f t="shared" si="37"/>
        <v>62319000001332627133324.64</v>
      </c>
      <c r="H2400" t="s">
        <v>215</v>
      </c>
      <c r="I2400" t="str">
        <f>VLOOKUP(G2400,网银退!C:D,2,FALSE)</f>
        <v>20170725</v>
      </c>
      <c r="P2400"/>
      <c r="Q2400"/>
    </row>
    <row r="2401" spans="1:17" ht="14.25">
      <c r="A2401" t="s">
        <v>24438</v>
      </c>
      <c r="B2401" t="s">
        <v>17711</v>
      </c>
      <c r="C2401" t="s">
        <v>12479</v>
      </c>
      <c r="D2401" t="s">
        <v>11968</v>
      </c>
      <c r="E2401" t="s">
        <v>24440</v>
      </c>
      <c r="F2401" s="15">
        <v>48.79</v>
      </c>
      <c r="G2401" t="str">
        <f t="shared" si="37"/>
        <v>623668386000466551448.79</v>
      </c>
      <c r="H2401" t="s">
        <v>198</v>
      </c>
      <c r="I2401" t="e">
        <f>VLOOKUP(G2401,网银退!C:D,2,FALSE)</f>
        <v>#N/A</v>
      </c>
      <c r="P2401"/>
      <c r="Q2401"/>
    </row>
    <row r="2402" spans="1:17" ht="14.25">
      <c r="A2402" t="s">
        <v>24442</v>
      </c>
      <c r="B2402" t="s">
        <v>17715</v>
      </c>
      <c r="C2402" t="s">
        <v>12479</v>
      </c>
      <c r="D2402" t="s">
        <v>11968</v>
      </c>
      <c r="E2402" t="s">
        <v>24444</v>
      </c>
      <c r="F2402" s="15">
        <v>840</v>
      </c>
      <c r="G2402" t="str">
        <f t="shared" si="37"/>
        <v>6228483318263177373840</v>
      </c>
      <c r="H2402" t="s">
        <v>198</v>
      </c>
      <c r="I2402" t="e">
        <f>VLOOKUP(G2402,网银退!C:D,2,FALSE)</f>
        <v>#N/A</v>
      </c>
    </row>
    <row r="2403" spans="1:17" ht="14.25">
      <c r="A2403" t="s">
        <v>12692</v>
      </c>
      <c r="B2403" t="s">
        <v>12691</v>
      </c>
      <c r="C2403" t="s">
        <v>12479</v>
      </c>
      <c r="D2403" t="s">
        <v>11968</v>
      </c>
      <c r="E2403" t="s">
        <v>12695</v>
      </c>
      <c r="F2403" s="15">
        <v>1000</v>
      </c>
      <c r="G2403" t="str">
        <f t="shared" si="37"/>
        <v>62170039000023288641000</v>
      </c>
      <c r="H2403" t="s">
        <v>215</v>
      </c>
      <c r="I2403" t="str">
        <f>VLOOKUP(G2403,网银退!C:D,2,FALSE)</f>
        <v>20170726</v>
      </c>
      <c r="P2403"/>
      <c r="Q2403"/>
    </row>
    <row r="2404" spans="1:17" ht="14.25">
      <c r="A2404" t="s">
        <v>24448</v>
      </c>
      <c r="B2404" t="s">
        <v>17721</v>
      </c>
      <c r="C2404" t="s">
        <v>12479</v>
      </c>
      <c r="D2404" t="s">
        <v>11968</v>
      </c>
      <c r="E2404" t="s">
        <v>24181</v>
      </c>
      <c r="F2404" s="15">
        <v>4000</v>
      </c>
      <c r="G2404" t="str">
        <f t="shared" si="37"/>
        <v>62122624090019365834000</v>
      </c>
      <c r="H2404" t="s">
        <v>198</v>
      </c>
      <c r="I2404" t="e">
        <f>VLOOKUP(G2404,网银退!C:D,2,FALSE)</f>
        <v>#N/A</v>
      </c>
    </row>
    <row r="2405" spans="1:17" ht="14.25">
      <c r="A2405" t="s">
        <v>24451</v>
      </c>
      <c r="B2405" t="s">
        <v>17725</v>
      </c>
      <c r="C2405" t="s">
        <v>12479</v>
      </c>
      <c r="D2405" t="s">
        <v>11968</v>
      </c>
      <c r="E2405" t="s">
        <v>23592</v>
      </c>
      <c r="F2405" s="15">
        <v>50</v>
      </c>
      <c r="G2405" t="str">
        <f t="shared" si="37"/>
        <v>625906534873176950</v>
      </c>
      <c r="H2405" t="s">
        <v>198</v>
      </c>
      <c r="I2405" t="e">
        <f>VLOOKUP(G2405,网银退!C:D,2,FALSE)</f>
        <v>#N/A</v>
      </c>
      <c r="P2405"/>
      <c r="Q2405"/>
    </row>
    <row r="2406" spans="1:17" ht="14.25">
      <c r="A2406" t="s">
        <v>12675</v>
      </c>
      <c r="B2406" t="s">
        <v>12674</v>
      </c>
      <c r="C2406" t="s">
        <v>12479</v>
      </c>
      <c r="D2406" t="s">
        <v>11968</v>
      </c>
      <c r="E2406" t="s">
        <v>12379</v>
      </c>
      <c r="F2406" s="15">
        <v>1728.8</v>
      </c>
      <c r="G2406" t="str">
        <f t="shared" si="37"/>
        <v>62599600666295441728.8</v>
      </c>
      <c r="H2406" t="s">
        <v>215</v>
      </c>
      <c r="I2406" t="str">
        <f>VLOOKUP(G2406,网银退!C:D,2,FALSE)</f>
        <v>20170725</v>
      </c>
      <c r="P2406"/>
      <c r="Q2406"/>
    </row>
    <row r="2407" spans="1:17" ht="14.25">
      <c r="A2407" t="s">
        <v>12699</v>
      </c>
      <c r="B2407" t="s">
        <v>12698</v>
      </c>
      <c r="C2407" t="s">
        <v>12479</v>
      </c>
      <c r="D2407" t="s">
        <v>11968</v>
      </c>
      <c r="E2407" t="s">
        <v>12702</v>
      </c>
      <c r="F2407" s="15">
        <v>1296.5</v>
      </c>
      <c r="G2407" t="str">
        <f t="shared" si="37"/>
        <v>62270038602000690001296.5</v>
      </c>
      <c r="H2407" t="s">
        <v>215</v>
      </c>
      <c r="I2407" t="str">
        <f>VLOOKUP(G2407,网银退!C:D,2,FALSE)</f>
        <v>20170726</v>
      </c>
    </row>
    <row r="2408" spans="1:17" ht="14.25">
      <c r="A2408" t="s">
        <v>12688</v>
      </c>
      <c r="B2408" t="s">
        <v>12687</v>
      </c>
      <c r="C2408" t="s">
        <v>12677</v>
      </c>
      <c r="D2408" t="s">
        <v>11968</v>
      </c>
      <c r="E2408" t="s">
        <v>12315</v>
      </c>
      <c r="F2408" s="15">
        <v>200</v>
      </c>
      <c r="G2408" t="str">
        <f t="shared" si="37"/>
        <v>6228480868391822574200</v>
      </c>
      <c r="H2408" t="s">
        <v>215</v>
      </c>
      <c r="I2408" t="str">
        <f>VLOOKUP(G2408,网银退!C:D,2,FALSE)</f>
        <v>20170724</v>
      </c>
      <c r="P2408"/>
      <c r="Q2408"/>
    </row>
    <row r="2409" spans="1:17" ht="14.25">
      <c r="A2409" t="s">
        <v>24460</v>
      </c>
      <c r="B2409" t="s">
        <v>17731</v>
      </c>
      <c r="C2409" t="s">
        <v>12677</v>
      </c>
      <c r="D2409" t="s">
        <v>11968</v>
      </c>
      <c r="E2409" t="s">
        <v>24462</v>
      </c>
      <c r="F2409" s="15">
        <v>465.68</v>
      </c>
      <c r="G2409" t="str">
        <f t="shared" si="37"/>
        <v>6223691517798306465.68</v>
      </c>
      <c r="H2409" t="s">
        <v>198</v>
      </c>
      <c r="I2409" t="e">
        <f>VLOOKUP(G2409,网银退!C:D,2,FALSE)</f>
        <v>#N/A</v>
      </c>
      <c r="P2409"/>
      <c r="Q2409"/>
    </row>
    <row r="2410" spans="1:17" ht="14.25">
      <c r="A2410" t="s">
        <v>24464</v>
      </c>
      <c r="B2410" t="s">
        <v>17735</v>
      </c>
      <c r="C2410" t="s">
        <v>12677</v>
      </c>
      <c r="D2410" t="s">
        <v>11968</v>
      </c>
      <c r="E2410" t="s">
        <v>24466</v>
      </c>
      <c r="F2410" s="15">
        <v>500</v>
      </c>
      <c r="G2410" t="str">
        <f t="shared" si="37"/>
        <v>6282880036839877500</v>
      </c>
      <c r="H2410" t="s">
        <v>198</v>
      </c>
      <c r="I2410" t="e">
        <f>VLOOKUP(G2410,网银退!C:D,2,FALSE)</f>
        <v>#N/A</v>
      </c>
      <c r="P2410"/>
      <c r="Q2410"/>
    </row>
    <row r="2411" spans="1:17" ht="14.25">
      <c r="A2411" t="s">
        <v>24468</v>
      </c>
      <c r="B2411" t="s">
        <v>17739</v>
      </c>
      <c r="C2411" t="s">
        <v>12677</v>
      </c>
      <c r="D2411" t="s">
        <v>11968</v>
      </c>
      <c r="E2411" t="s">
        <v>24470</v>
      </c>
      <c r="F2411" s="15">
        <v>50</v>
      </c>
      <c r="G2411" t="str">
        <f t="shared" si="37"/>
        <v>622848086812669537850</v>
      </c>
      <c r="H2411" t="s">
        <v>198</v>
      </c>
      <c r="I2411" t="e">
        <f>VLOOKUP(G2411,网银退!C:D,2,FALSE)</f>
        <v>#N/A</v>
      </c>
      <c r="P2411"/>
      <c r="Q2411"/>
    </row>
    <row r="2412" spans="1:17" ht="14.25">
      <c r="A2412" t="s">
        <v>24472</v>
      </c>
      <c r="B2412" t="s">
        <v>17743</v>
      </c>
      <c r="C2412" t="s">
        <v>12677</v>
      </c>
      <c r="D2412" t="s">
        <v>11968</v>
      </c>
      <c r="E2412" t="s">
        <v>24474</v>
      </c>
      <c r="F2412" s="15">
        <v>200</v>
      </c>
      <c r="G2412" t="str">
        <f t="shared" si="37"/>
        <v>4367480050055048200</v>
      </c>
      <c r="H2412" t="s">
        <v>198</v>
      </c>
      <c r="I2412" t="e">
        <f>VLOOKUP(G2412,网银退!C:D,2,FALSE)</f>
        <v>#N/A</v>
      </c>
      <c r="P2412"/>
      <c r="Q2412"/>
    </row>
    <row r="2413" spans="1:17" ht="14.25">
      <c r="A2413" t="s">
        <v>12681</v>
      </c>
      <c r="B2413" t="s">
        <v>12680</v>
      </c>
      <c r="C2413" t="s">
        <v>12677</v>
      </c>
      <c r="D2413" t="s">
        <v>11968</v>
      </c>
      <c r="E2413" t="s">
        <v>12684</v>
      </c>
      <c r="F2413" s="15">
        <v>167</v>
      </c>
      <c r="G2413" t="str">
        <f t="shared" si="37"/>
        <v>6231900000055409771167</v>
      </c>
      <c r="H2413" t="s">
        <v>215</v>
      </c>
      <c r="I2413" t="str">
        <f>VLOOKUP(G2413,网银退!C:D,2,FALSE)</f>
        <v>20170726</v>
      </c>
      <c r="P2413"/>
      <c r="Q2413"/>
    </row>
    <row r="2414" spans="1:17" ht="14.25">
      <c r="A2414" t="s">
        <v>24478</v>
      </c>
      <c r="B2414" t="s">
        <v>17749</v>
      </c>
      <c r="C2414" t="s">
        <v>12677</v>
      </c>
      <c r="D2414" t="s">
        <v>11968</v>
      </c>
      <c r="E2414" t="s">
        <v>24480</v>
      </c>
      <c r="F2414" s="15">
        <v>40</v>
      </c>
      <c r="G2414" t="str">
        <f t="shared" si="37"/>
        <v>622609871039380140</v>
      </c>
      <c r="H2414" t="s">
        <v>198</v>
      </c>
      <c r="I2414" t="e">
        <f>VLOOKUP(G2414,网银退!C:D,2,FALSE)</f>
        <v>#N/A</v>
      </c>
      <c r="P2414"/>
      <c r="Q2414"/>
    </row>
    <row r="2415" spans="1:17" ht="14.25">
      <c r="A2415" t="s">
        <v>24482</v>
      </c>
      <c r="B2415" t="s">
        <v>17753</v>
      </c>
      <c r="C2415" t="s">
        <v>12677</v>
      </c>
      <c r="D2415" t="s">
        <v>11968</v>
      </c>
      <c r="E2415" t="s">
        <v>12357</v>
      </c>
      <c r="F2415" s="15">
        <v>5995.92</v>
      </c>
      <c r="G2415" t="str">
        <f t="shared" si="37"/>
        <v>62284519360087029615995.92</v>
      </c>
      <c r="H2415" t="s">
        <v>198</v>
      </c>
      <c r="I2415" t="e">
        <f>VLOOKUP(G2415,网银退!C:D,2,FALSE)</f>
        <v>#N/A</v>
      </c>
    </row>
    <row r="2416" spans="1:17" ht="14.25">
      <c r="A2416" t="s">
        <v>12706</v>
      </c>
      <c r="B2416" t="s">
        <v>12705</v>
      </c>
      <c r="C2416" t="s">
        <v>12677</v>
      </c>
      <c r="D2416" t="s">
        <v>11968</v>
      </c>
      <c r="E2416" t="s">
        <v>12709</v>
      </c>
      <c r="F2416" s="15">
        <v>3400</v>
      </c>
      <c r="G2416" t="str">
        <f t="shared" si="37"/>
        <v>62122625020022344853400</v>
      </c>
      <c r="H2416" t="s">
        <v>215</v>
      </c>
      <c r="I2416" t="str">
        <f>VLOOKUP(G2416,网银退!C:D,2,FALSE)</f>
        <v>20170726</v>
      </c>
      <c r="P2416"/>
      <c r="Q2416"/>
    </row>
    <row r="2417" spans="1:17" ht="14.25">
      <c r="A2417" t="s">
        <v>24487</v>
      </c>
      <c r="B2417" t="s">
        <v>17757</v>
      </c>
      <c r="C2417" t="s">
        <v>12677</v>
      </c>
      <c r="D2417" t="s">
        <v>11968</v>
      </c>
      <c r="E2417" t="s">
        <v>24489</v>
      </c>
      <c r="F2417" s="15">
        <v>2000</v>
      </c>
      <c r="G2417" t="str">
        <f t="shared" si="37"/>
        <v>62270038606401881962000</v>
      </c>
      <c r="H2417" t="s">
        <v>198</v>
      </c>
      <c r="I2417" t="e">
        <f>VLOOKUP(G2417,网银退!C:D,2,FALSE)</f>
        <v>#N/A</v>
      </c>
      <c r="P2417"/>
      <c r="Q2417"/>
    </row>
    <row r="2418" spans="1:17" ht="14.25">
      <c r="A2418" t="s">
        <v>24491</v>
      </c>
      <c r="B2418" t="s">
        <v>17761</v>
      </c>
      <c r="C2418" t="s">
        <v>12677</v>
      </c>
      <c r="D2418" t="s">
        <v>11968</v>
      </c>
      <c r="E2418" t="s">
        <v>24493</v>
      </c>
      <c r="F2418" s="15">
        <v>751</v>
      </c>
      <c r="G2418" t="str">
        <f t="shared" si="37"/>
        <v>6231900000050356852751</v>
      </c>
      <c r="H2418" t="s">
        <v>198</v>
      </c>
      <c r="I2418" t="e">
        <f>VLOOKUP(G2418,网银退!C:D,2,FALSE)</f>
        <v>#N/A</v>
      </c>
      <c r="P2418"/>
      <c r="Q2418"/>
    </row>
    <row r="2419" spans="1:17" ht="14.25">
      <c r="A2419" t="s">
        <v>24495</v>
      </c>
      <c r="B2419" t="s">
        <v>17763</v>
      </c>
      <c r="C2419" t="s">
        <v>12677</v>
      </c>
      <c r="D2419" t="s">
        <v>11968</v>
      </c>
      <c r="E2419" t="s">
        <v>24497</v>
      </c>
      <c r="F2419" s="15">
        <v>690</v>
      </c>
      <c r="G2419" t="str">
        <f t="shared" si="37"/>
        <v>6228483868225843272690</v>
      </c>
      <c r="H2419" t="s">
        <v>198</v>
      </c>
      <c r="I2419" t="e">
        <f>VLOOKUP(G2419,网银退!C:D,2,FALSE)</f>
        <v>#N/A</v>
      </c>
      <c r="P2419"/>
      <c r="Q2419"/>
    </row>
    <row r="2420" spans="1:17" ht="14.25">
      <c r="A2420" t="s">
        <v>24499</v>
      </c>
      <c r="B2420" t="s">
        <v>17767</v>
      </c>
      <c r="C2420" t="s">
        <v>12677</v>
      </c>
      <c r="D2420" t="s">
        <v>11968</v>
      </c>
      <c r="E2420" t="s">
        <v>24501</v>
      </c>
      <c r="F2420" s="15">
        <v>1500</v>
      </c>
      <c r="G2420" t="str">
        <f t="shared" si="37"/>
        <v>62284838607987286181500</v>
      </c>
      <c r="H2420" t="s">
        <v>198</v>
      </c>
      <c r="I2420" t="e">
        <f>VLOOKUP(G2420,网银退!C:D,2,FALSE)</f>
        <v>#N/A</v>
      </c>
      <c r="P2420"/>
      <c r="Q2420"/>
    </row>
    <row r="2421" spans="1:17" ht="14.25">
      <c r="A2421" t="s">
        <v>24503</v>
      </c>
      <c r="B2421" t="s">
        <v>17771</v>
      </c>
      <c r="C2421" t="s">
        <v>12677</v>
      </c>
      <c r="D2421" t="s">
        <v>11968</v>
      </c>
      <c r="E2421" t="s">
        <v>24505</v>
      </c>
      <c r="F2421" s="15">
        <v>452</v>
      </c>
      <c r="G2421" t="str">
        <f t="shared" si="37"/>
        <v>6228483868587751873452</v>
      </c>
      <c r="H2421" t="s">
        <v>198</v>
      </c>
      <c r="I2421" t="e">
        <f>VLOOKUP(G2421,网银退!C:D,2,FALSE)</f>
        <v>#N/A</v>
      </c>
      <c r="P2421"/>
      <c r="Q2421"/>
    </row>
    <row r="2422" spans="1:17" ht="14.25">
      <c r="A2422" t="s">
        <v>24507</v>
      </c>
      <c r="B2422" t="s">
        <v>17775</v>
      </c>
      <c r="C2422" t="s">
        <v>12677</v>
      </c>
      <c r="D2422" t="s">
        <v>11968</v>
      </c>
      <c r="E2422" t="s">
        <v>24509</v>
      </c>
      <c r="F2422" s="15">
        <v>134.44</v>
      </c>
      <c r="G2422" t="str">
        <f t="shared" si="37"/>
        <v>6227003861220124841134.44</v>
      </c>
      <c r="H2422" t="s">
        <v>198</v>
      </c>
      <c r="I2422" t="e">
        <f>VLOOKUP(G2422,网银退!C:D,2,FALSE)</f>
        <v>#N/A</v>
      </c>
      <c r="P2422"/>
      <c r="Q2422"/>
    </row>
    <row r="2423" spans="1:17" ht="14.25">
      <c r="A2423" t="s">
        <v>24511</v>
      </c>
      <c r="B2423" t="s">
        <v>17779</v>
      </c>
      <c r="C2423" t="s">
        <v>12677</v>
      </c>
      <c r="D2423" t="s">
        <v>11968</v>
      </c>
      <c r="E2423" t="s">
        <v>24513</v>
      </c>
      <c r="F2423" s="15">
        <v>94.5</v>
      </c>
      <c r="G2423" t="str">
        <f t="shared" si="37"/>
        <v>623190002340220345794.5</v>
      </c>
      <c r="H2423" t="s">
        <v>198</v>
      </c>
      <c r="I2423" t="e">
        <f>VLOOKUP(G2423,网银退!C:D,2,FALSE)</f>
        <v>#N/A</v>
      </c>
    </row>
    <row r="2424" spans="1:17" ht="14.25">
      <c r="A2424" t="s">
        <v>24515</v>
      </c>
      <c r="B2424" t="s">
        <v>17783</v>
      </c>
      <c r="C2424" t="s">
        <v>12677</v>
      </c>
      <c r="D2424" t="s">
        <v>11968</v>
      </c>
      <c r="E2424" t="s">
        <v>24517</v>
      </c>
      <c r="F2424" s="15">
        <v>1975.1</v>
      </c>
      <c r="G2424" t="str">
        <f t="shared" si="37"/>
        <v>62170071700054908161975.1</v>
      </c>
      <c r="H2424" t="s">
        <v>198</v>
      </c>
      <c r="I2424" t="e">
        <f>VLOOKUP(G2424,网银退!C:D,2,FALSE)</f>
        <v>#N/A</v>
      </c>
      <c r="P2424"/>
      <c r="Q2424"/>
    </row>
    <row r="2425" spans="1:17" ht="14.25">
      <c r="A2425" t="s">
        <v>12719</v>
      </c>
      <c r="B2425" t="s">
        <v>12718</v>
      </c>
      <c r="C2425" t="s">
        <v>12677</v>
      </c>
      <c r="D2425" t="s">
        <v>11968</v>
      </c>
      <c r="E2425" t="s">
        <v>12722</v>
      </c>
      <c r="F2425" s="15">
        <v>1000</v>
      </c>
      <c r="G2425" t="str">
        <f t="shared" si="37"/>
        <v>62284836162661154681000</v>
      </c>
      <c r="H2425" t="s">
        <v>215</v>
      </c>
      <c r="I2425" t="str">
        <f>VLOOKUP(G2425,网银退!C:D,2,FALSE)</f>
        <v>20170726</v>
      </c>
      <c r="P2425"/>
      <c r="Q2425"/>
    </row>
    <row r="2426" spans="1:17" ht="14.25">
      <c r="A2426" t="s">
        <v>24521</v>
      </c>
      <c r="B2426" t="s">
        <v>17789</v>
      </c>
      <c r="C2426" t="s">
        <v>12677</v>
      </c>
      <c r="D2426" t="s">
        <v>11968</v>
      </c>
      <c r="E2426" t="s">
        <v>24523</v>
      </c>
      <c r="F2426" s="15">
        <v>268</v>
      </c>
      <c r="G2426" t="str">
        <f t="shared" si="37"/>
        <v>6226621302835960268</v>
      </c>
      <c r="H2426" t="s">
        <v>198</v>
      </c>
      <c r="I2426" t="e">
        <f>VLOOKUP(G2426,网银退!C:D,2,FALSE)</f>
        <v>#N/A</v>
      </c>
      <c r="P2426"/>
      <c r="Q2426"/>
    </row>
    <row r="2427" spans="1:17" ht="14.25">
      <c r="A2427" t="s">
        <v>24525</v>
      </c>
      <c r="B2427" t="s">
        <v>17793</v>
      </c>
      <c r="C2427" t="s">
        <v>12677</v>
      </c>
      <c r="D2427" t="s">
        <v>11968</v>
      </c>
      <c r="E2427" t="s">
        <v>24527</v>
      </c>
      <c r="F2427" s="15">
        <v>500</v>
      </c>
      <c r="G2427" t="str">
        <f t="shared" si="37"/>
        <v>6217232410000726591500</v>
      </c>
      <c r="H2427" t="s">
        <v>198</v>
      </c>
      <c r="I2427" t="e">
        <f>VLOOKUP(G2427,网银退!C:D,2,FALSE)</f>
        <v>#N/A</v>
      </c>
      <c r="P2427"/>
      <c r="Q2427"/>
    </row>
    <row r="2428" spans="1:17" ht="14.25">
      <c r="A2428" t="s">
        <v>12733</v>
      </c>
      <c r="B2428" t="s">
        <v>12732</v>
      </c>
      <c r="C2428" t="s">
        <v>12677</v>
      </c>
      <c r="D2428" t="s">
        <v>11968</v>
      </c>
      <c r="E2428" t="s">
        <v>12736</v>
      </c>
      <c r="F2428" s="15">
        <v>100</v>
      </c>
      <c r="G2428" t="str">
        <f t="shared" si="37"/>
        <v>6221550787554975100</v>
      </c>
      <c r="H2428" t="s">
        <v>215</v>
      </c>
      <c r="I2428" t="str">
        <f>VLOOKUP(G2428,网银退!C:D,2,FALSE)</f>
        <v>20170726</v>
      </c>
      <c r="P2428"/>
      <c r="Q2428"/>
    </row>
    <row r="2429" spans="1:17" ht="14.25">
      <c r="A2429" t="s">
        <v>12835</v>
      </c>
      <c r="B2429" t="s">
        <v>12834</v>
      </c>
      <c r="C2429" t="s">
        <v>12677</v>
      </c>
      <c r="D2429" t="s">
        <v>11968</v>
      </c>
      <c r="E2429" t="s">
        <v>12837</v>
      </c>
      <c r="F2429" s="15">
        <v>82.5</v>
      </c>
      <c r="G2429" t="str">
        <f t="shared" si="37"/>
        <v>621226240600360953182.5</v>
      </c>
      <c r="H2429" t="s">
        <v>215</v>
      </c>
      <c r="I2429" t="str">
        <f>VLOOKUP(G2429,网银退!C:D,2,FALSE)</f>
        <v>20170726</v>
      </c>
      <c r="P2429"/>
      <c r="Q2429"/>
    </row>
    <row r="2430" spans="1:17" ht="14.25">
      <c r="A2430" t="s">
        <v>12726</v>
      </c>
      <c r="B2430" t="s">
        <v>12725</v>
      </c>
      <c r="C2430" t="s">
        <v>12677</v>
      </c>
      <c r="D2430" t="s">
        <v>11968</v>
      </c>
      <c r="E2430" t="s">
        <v>12729</v>
      </c>
      <c r="F2430" s="15">
        <v>400</v>
      </c>
      <c r="G2430" t="str">
        <f t="shared" si="37"/>
        <v>6231900020002684128400</v>
      </c>
      <c r="H2430" t="s">
        <v>215</v>
      </c>
      <c r="I2430" t="str">
        <f>VLOOKUP(G2430,网银退!C:D,2,FALSE)</f>
        <v>20170726</v>
      </c>
      <c r="P2430"/>
      <c r="Q2430"/>
    </row>
    <row r="2431" spans="1:17" ht="14.25">
      <c r="A2431" t="s">
        <v>24535</v>
      </c>
      <c r="B2431" t="s">
        <v>17803</v>
      </c>
      <c r="C2431" t="s">
        <v>12677</v>
      </c>
      <c r="D2431" t="s">
        <v>11968</v>
      </c>
      <c r="E2431" t="s">
        <v>24537</v>
      </c>
      <c r="F2431" s="15">
        <v>100</v>
      </c>
      <c r="G2431" t="str">
        <f t="shared" si="37"/>
        <v>6228481198779459677100</v>
      </c>
      <c r="H2431" t="s">
        <v>198</v>
      </c>
      <c r="I2431" t="e">
        <f>VLOOKUP(G2431,网银退!C:D,2,FALSE)</f>
        <v>#N/A</v>
      </c>
      <c r="P2431"/>
      <c r="Q2431"/>
    </row>
    <row r="2432" spans="1:17" ht="14.25">
      <c r="A2432" t="s">
        <v>12740</v>
      </c>
      <c r="B2432" t="s">
        <v>12739</v>
      </c>
      <c r="C2432" t="s">
        <v>12677</v>
      </c>
      <c r="D2432" t="s">
        <v>11968</v>
      </c>
      <c r="E2432" t="s">
        <v>12743</v>
      </c>
      <c r="F2432" s="15">
        <v>500</v>
      </c>
      <c r="G2432" t="str">
        <f t="shared" si="37"/>
        <v>6231900000001028857500</v>
      </c>
      <c r="H2432" t="s">
        <v>215</v>
      </c>
      <c r="I2432" t="str">
        <f>VLOOKUP(G2432,网银退!C:D,2,FALSE)</f>
        <v>20170726</v>
      </c>
      <c r="P2432"/>
      <c r="Q2432"/>
    </row>
    <row r="2433" spans="1:17" ht="14.25">
      <c r="A2433" t="s">
        <v>24541</v>
      </c>
      <c r="B2433" t="s">
        <v>17809</v>
      </c>
      <c r="C2433" t="s">
        <v>12677</v>
      </c>
      <c r="D2433" t="s">
        <v>11968</v>
      </c>
      <c r="E2433" t="s">
        <v>24543</v>
      </c>
      <c r="F2433" s="15">
        <v>278</v>
      </c>
      <c r="G2433" t="str">
        <f t="shared" si="37"/>
        <v>6217993000074273221278</v>
      </c>
      <c r="H2433" t="s">
        <v>198</v>
      </c>
      <c r="I2433" t="e">
        <f>VLOOKUP(G2433,网银退!C:D,2,FALSE)</f>
        <v>#N/A</v>
      </c>
    </row>
    <row r="2434" spans="1:17" ht="14.25">
      <c r="A2434" t="s">
        <v>24545</v>
      </c>
      <c r="B2434" t="s">
        <v>17813</v>
      </c>
      <c r="C2434" t="s">
        <v>12677</v>
      </c>
      <c r="D2434" t="s">
        <v>11968</v>
      </c>
      <c r="E2434" t="s">
        <v>24547</v>
      </c>
      <c r="F2434" s="15">
        <v>1466</v>
      </c>
      <c r="G2434" t="str">
        <f t="shared" si="37"/>
        <v>62170039100023259011466</v>
      </c>
      <c r="H2434" t="s">
        <v>198</v>
      </c>
      <c r="I2434" t="e">
        <f>VLOOKUP(G2434,网银退!C:D,2,FALSE)</f>
        <v>#N/A</v>
      </c>
      <c r="P2434"/>
      <c r="Q2434"/>
    </row>
    <row r="2435" spans="1:17" ht="14.25">
      <c r="A2435" t="s">
        <v>24549</v>
      </c>
      <c r="B2435" t="s">
        <v>17817</v>
      </c>
      <c r="C2435" t="s">
        <v>12677</v>
      </c>
      <c r="D2435" t="s">
        <v>11968</v>
      </c>
      <c r="E2435" t="s">
        <v>24551</v>
      </c>
      <c r="F2435" s="15">
        <v>7750</v>
      </c>
      <c r="G2435" t="str">
        <f t="shared" ref="G2435:G2498" si="38">E2435&amp;F2435</f>
        <v>62162620000152145127750</v>
      </c>
      <c r="H2435" t="s">
        <v>198</v>
      </c>
      <c r="I2435" t="e">
        <f>VLOOKUP(G2435,网银退!C:D,2,FALSE)</f>
        <v>#N/A</v>
      </c>
      <c r="P2435"/>
      <c r="Q2435"/>
    </row>
    <row r="2436" spans="1:17" ht="14.25">
      <c r="A2436" t="s">
        <v>24553</v>
      </c>
      <c r="B2436" t="s">
        <v>17821</v>
      </c>
      <c r="C2436" t="s">
        <v>12677</v>
      </c>
      <c r="D2436" t="s">
        <v>11968</v>
      </c>
      <c r="E2436" t="s">
        <v>24547</v>
      </c>
      <c r="F2436" s="15">
        <v>307</v>
      </c>
      <c r="G2436" t="str">
        <f t="shared" si="38"/>
        <v>6217003910002325901307</v>
      </c>
      <c r="H2436" t="s">
        <v>198</v>
      </c>
      <c r="I2436" t="e">
        <f>VLOOKUP(G2436,网银退!C:D,2,FALSE)</f>
        <v>#N/A</v>
      </c>
      <c r="P2436"/>
      <c r="Q2436"/>
    </row>
    <row r="2437" spans="1:17" ht="14.25">
      <c r="A2437" t="s">
        <v>12747</v>
      </c>
      <c r="B2437" t="s">
        <v>12746</v>
      </c>
      <c r="C2437" t="s">
        <v>12677</v>
      </c>
      <c r="D2437" t="s">
        <v>11968</v>
      </c>
      <c r="E2437" t="s">
        <v>5710</v>
      </c>
      <c r="F2437" s="15">
        <v>4715.8500000000004</v>
      </c>
      <c r="G2437" t="str">
        <f t="shared" si="38"/>
        <v>62284138630208711694715.85</v>
      </c>
      <c r="H2437" t="s">
        <v>215</v>
      </c>
      <c r="I2437" t="str">
        <f>VLOOKUP(G2437,网银退!C:D,2,FALSE)</f>
        <v>20170726</v>
      </c>
      <c r="P2437"/>
      <c r="Q2437"/>
    </row>
    <row r="2438" spans="1:17" ht="14.25">
      <c r="A2438" t="s">
        <v>24558</v>
      </c>
      <c r="B2438" t="s">
        <v>17826</v>
      </c>
      <c r="C2438" t="s">
        <v>12677</v>
      </c>
      <c r="D2438" t="s">
        <v>11968</v>
      </c>
      <c r="E2438" t="s">
        <v>24560</v>
      </c>
      <c r="F2438" s="15">
        <v>3800</v>
      </c>
      <c r="G2438" t="str">
        <f t="shared" si="38"/>
        <v>62259700242626693800</v>
      </c>
      <c r="H2438" t="s">
        <v>198</v>
      </c>
      <c r="I2438" t="e">
        <f>VLOOKUP(G2438,网银退!C:D,2,FALSE)</f>
        <v>#N/A</v>
      </c>
      <c r="P2438"/>
      <c r="Q2438"/>
    </row>
    <row r="2439" spans="1:17" ht="14.25">
      <c r="A2439" t="s">
        <v>24562</v>
      </c>
      <c r="B2439" t="s">
        <v>17830</v>
      </c>
      <c r="C2439" t="s">
        <v>12677</v>
      </c>
      <c r="D2439" t="s">
        <v>11968</v>
      </c>
      <c r="E2439" t="s">
        <v>24564</v>
      </c>
      <c r="F2439" s="15">
        <v>10098</v>
      </c>
      <c r="G2439" t="str">
        <f t="shared" si="38"/>
        <v>621700386003030116010098</v>
      </c>
      <c r="H2439" t="s">
        <v>198</v>
      </c>
      <c r="I2439" t="e">
        <f>VLOOKUP(G2439,网银退!C:D,2,FALSE)</f>
        <v>#N/A</v>
      </c>
      <c r="P2439"/>
      <c r="Q2439"/>
    </row>
    <row r="2440" spans="1:17" ht="14.25">
      <c r="A2440" t="s">
        <v>12752</v>
      </c>
      <c r="B2440" t="s">
        <v>12751</v>
      </c>
      <c r="C2440" t="s">
        <v>12677</v>
      </c>
      <c r="D2440" t="s">
        <v>11968</v>
      </c>
      <c r="E2440" t="s">
        <v>5420</v>
      </c>
      <c r="F2440" s="15">
        <v>700</v>
      </c>
      <c r="G2440" t="str">
        <f t="shared" si="38"/>
        <v>6228483310775610710700</v>
      </c>
      <c r="H2440" t="s">
        <v>215</v>
      </c>
      <c r="I2440" t="str">
        <f>VLOOKUP(G2440,网银退!C:D,2,FALSE)</f>
        <v>20170714</v>
      </c>
      <c r="P2440"/>
      <c r="Q2440"/>
    </row>
    <row r="2441" spans="1:17" ht="14.25">
      <c r="A2441" t="s">
        <v>24568</v>
      </c>
      <c r="B2441" t="s">
        <v>17835</v>
      </c>
      <c r="C2441" t="s">
        <v>12677</v>
      </c>
      <c r="D2441" t="s">
        <v>11968</v>
      </c>
      <c r="E2441" t="s">
        <v>24570</v>
      </c>
      <c r="F2441" s="15">
        <v>159.51</v>
      </c>
      <c r="G2441" t="str">
        <f t="shared" si="38"/>
        <v>6222082517000304491159.51</v>
      </c>
      <c r="H2441" t="s">
        <v>198</v>
      </c>
      <c r="I2441" t="e">
        <f>VLOOKUP(G2441,网银退!C:D,2,FALSE)</f>
        <v>#N/A</v>
      </c>
      <c r="P2441"/>
      <c r="Q2441"/>
    </row>
    <row r="2442" spans="1:17" ht="14.25">
      <c r="A2442" t="s">
        <v>24572</v>
      </c>
      <c r="B2442" t="s">
        <v>17839</v>
      </c>
      <c r="C2442" t="s">
        <v>12677</v>
      </c>
      <c r="D2442" t="s">
        <v>11968</v>
      </c>
      <c r="E2442" t="s">
        <v>24574</v>
      </c>
      <c r="F2442" s="15">
        <v>994.5</v>
      </c>
      <c r="G2442" t="str">
        <f t="shared" si="38"/>
        <v>6217003860030298168994.5</v>
      </c>
      <c r="H2442" t="s">
        <v>198</v>
      </c>
      <c r="I2442" t="e">
        <f>VLOOKUP(G2442,网银退!C:D,2,FALSE)</f>
        <v>#N/A</v>
      </c>
      <c r="P2442"/>
      <c r="Q2442"/>
    </row>
    <row r="2443" spans="1:17" ht="14.25">
      <c r="A2443" t="s">
        <v>24576</v>
      </c>
      <c r="B2443" t="s">
        <v>17843</v>
      </c>
      <c r="C2443" t="s">
        <v>12677</v>
      </c>
      <c r="D2443" t="s">
        <v>11968</v>
      </c>
      <c r="E2443" t="s">
        <v>24578</v>
      </c>
      <c r="F2443" s="15">
        <v>30.92</v>
      </c>
      <c r="G2443" t="str">
        <f t="shared" si="38"/>
        <v>518718700934392130.92</v>
      </c>
      <c r="H2443" t="s">
        <v>198</v>
      </c>
      <c r="I2443" t="e">
        <f>VLOOKUP(G2443,网银退!C:D,2,FALSE)</f>
        <v>#N/A</v>
      </c>
      <c r="P2443"/>
      <c r="Q2443"/>
    </row>
    <row r="2444" spans="1:17" ht="14.25">
      <c r="A2444" t="s">
        <v>24580</v>
      </c>
      <c r="B2444" t="s">
        <v>17847</v>
      </c>
      <c r="C2444" t="s">
        <v>12677</v>
      </c>
      <c r="D2444" t="s">
        <v>11968</v>
      </c>
      <c r="E2444" t="s">
        <v>24582</v>
      </c>
      <c r="F2444" s="15">
        <v>5000</v>
      </c>
      <c r="G2444" t="str">
        <f t="shared" si="38"/>
        <v>62289300011461628585000</v>
      </c>
      <c r="H2444" t="s">
        <v>198</v>
      </c>
      <c r="I2444" t="e">
        <f>VLOOKUP(G2444,网银退!C:D,2,FALSE)</f>
        <v>#N/A</v>
      </c>
      <c r="P2444"/>
      <c r="Q2444"/>
    </row>
    <row r="2445" spans="1:17" ht="14.25">
      <c r="A2445" t="s">
        <v>24584</v>
      </c>
      <c r="B2445" t="s">
        <v>17851</v>
      </c>
      <c r="C2445" t="s">
        <v>12677</v>
      </c>
      <c r="D2445" t="s">
        <v>11968</v>
      </c>
      <c r="E2445" t="s">
        <v>24586</v>
      </c>
      <c r="F2445" s="15">
        <v>3000</v>
      </c>
      <c r="G2445" t="str">
        <f t="shared" si="38"/>
        <v>62175627000015844723000</v>
      </c>
      <c r="H2445" t="s">
        <v>198</v>
      </c>
      <c r="I2445" t="e">
        <f>VLOOKUP(G2445,网银退!C:D,2,FALSE)</f>
        <v>#N/A</v>
      </c>
      <c r="P2445"/>
      <c r="Q2445"/>
    </row>
    <row r="2446" spans="1:17" ht="14.25">
      <c r="A2446" t="s">
        <v>24588</v>
      </c>
      <c r="B2446" t="s">
        <v>17855</v>
      </c>
      <c r="C2446" t="s">
        <v>12677</v>
      </c>
      <c r="D2446" t="s">
        <v>11968</v>
      </c>
      <c r="E2446" t="s">
        <v>24590</v>
      </c>
      <c r="F2446" s="15">
        <v>518</v>
      </c>
      <c r="G2446" t="str">
        <f t="shared" si="38"/>
        <v>6217996020020577779518</v>
      </c>
      <c r="H2446" t="s">
        <v>198</v>
      </c>
      <c r="I2446" t="e">
        <f>VLOOKUP(G2446,网银退!C:D,2,FALSE)</f>
        <v>#N/A</v>
      </c>
      <c r="P2446"/>
      <c r="Q2446"/>
    </row>
    <row r="2447" spans="1:17" ht="14.25">
      <c r="A2447" t="s">
        <v>24592</v>
      </c>
      <c r="B2447" t="s">
        <v>17859</v>
      </c>
      <c r="C2447" t="s">
        <v>12677</v>
      </c>
      <c r="D2447" t="s">
        <v>11968</v>
      </c>
      <c r="E2447" t="s">
        <v>6459</v>
      </c>
      <c r="F2447" s="15">
        <v>352.92</v>
      </c>
      <c r="G2447" t="str">
        <f t="shared" si="38"/>
        <v>6217852700012337463352.92</v>
      </c>
      <c r="H2447" t="s">
        <v>198</v>
      </c>
      <c r="P2447"/>
      <c r="Q2447"/>
    </row>
    <row r="2448" spans="1:17" ht="14.25">
      <c r="A2448" t="s">
        <v>24595</v>
      </c>
      <c r="B2448" t="s">
        <v>17861</v>
      </c>
      <c r="C2448" t="s">
        <v>12677</v>
      </c>
      <c r="D2448" t="s">
        <v>11968</v>
      </c>
      <c r="E2448" t="s">
        <v>24597</v>
      </c>
      <c r="F2448" s="15">
        <v>500</v>
      </c>
      <c r="G2448" t="str">
        <f t="shared" si="38"/>
        <v>6231900000076193024500</v>
      </c>
      <c r="H2448" t="s">
        <v>198</v>
      </c>
      <c r="I2448" t="e">
        <f>VLOOKUP(G2448,网银退!C:D,2,FALSE)</f>
        <v>#N/A</v>
      </c>
      <c r="P2448"/>
      <c r="Q2448"/>
    </row>
    <row r="2449" spans="1:17" ht="14.25">
      <c r="A2449" t="s">
        <v>24599</v>
      </c>
      <c r="B2449" t="s">
        <v>17865</v>
      </c>
      <c r="C2449" t="s">
        <v>12677</v>
      </c>
      <c r="D2449" t="s">
        <v>11968</v>
      </c>
      <c r="E2449" t="s">
        <v>24601</v>
      </c>
      <c r="F2449" s="15">
        <v>1000</v>
      </c>
      <c r="G2449" t="str">
        <f t="shared" si="38"/>
        <v>62236908732588481000</v>
      </c>
      <c r="H2449" t="s">
        <v>198</v>
      </c>
      <c r="I2449" t="e">
        <f>VLOOKUP(G2449,网银退!C:D,2,FALSE)</f>
        <v>#N/A</v>
      </c>
      <c r="P2449"/>
      <c r="Q2449"/>
    </row>
    <row r="2450" spans="1:17" ht="14.25">
      <c r="A2450" t="s">
        <v>24603</v>
      </c>
      <c r="B2450" t="s">
        <v>17869</v>
      </c>
      <c r="C2450" t="s">
        <v>12677</v>
      </c>
      <c r="D2450" t="s">
        <v>11968</v>
      </c>
      <c r="E2450" t="s">
        <v>24605</v>
      </c>
      <c r="F2450" s="15">
        <v>7001</v>
      </c>
      <c r="G2450" t="str">
        <f t="shared" si="38"/>
        <v>62148587100945097001</v>
      </c>
      <c r="H2450" t="s">
        <v>198</v>
      </c>
      <c r="I2450" t="e">
        <f>VLOOKUP(G2450,网银退!C:D,2,FALSE)</f>
        <v>#N/A</v>
      </c>
      <c r="P2450"/>
      <c r="Q2450"/>
    </row>
    <row r="2451" spans="1:17" ht="14.25">
      <c r="A2451" t="s">
        <v>12756</v>
      </c>
      <c r="B2451" t="s">
        <v>12755</v>
      </c>
      <c r="C2451" t="s">
        <v>12677</v>
      </c>
      <c r="D2451" t="s">
        <v>11968</v>
      </c>
      <c r="E2451" t="s">
        <v>12759</v>
      </c>
      <c r="F2451" s="15">
        <v>715</v>
      </c>
      <c r="G2451" t="str">
        <f t="shared" si="38"/>
        <v>6231900000095806127715</v>
      </c>
      <c r="H2451" t="s">
        <v>215</v>
      </c>
      <c r="I2451" t="str">
        <f>VLOOKUP(G2451,网银退!C:D,2,FALSE)</f>
        <v>20170726</v>
      </c>
      <c r="P2451"/>
      <c r="Q2451"/>
    </row>
    <row r="2452" spans="1:17" ht="14.25">
      <c r="A2452" t="s">
        <v>24609</v>
      </c>
      <c r="B2452" t="s">
        <v>17875</v>
      </c>
      <c r="C2452" t="s">
        <v>12677</v>
      </c>
      <c r="D2452" t="s">
        <v>11968</v>
      </c>
      <c r="E2452" t="s">
        <v>24611</v>
      </c>
      <c r="F2452" s="15">
        <v>96.5</v>
      </c>
      <c r="G2452" t="str">
        <f t="shared" si="38"/>
        <v>621485871391302896.5</v>
      </c>
      <c r="H2452" t="s">
        <v>198</v>
      </c>
      <c r="I2452" t="e">
        <f>VLOOKUP(G2452,网银退!C:D,2,FALSE)</f>
        <v>#N/A</v>
      </c>
      <c r="P2452"/>
      <c r="Q2452"/>
    </row>
    <row r="2453" spans="1:17" ht="14.25">
      <c r="A2453" t="s">
        <v>12789</v>
      </c>
      <c r="B2453" t="s">
        <v>12788</v>
      </c>
      <c r="C2453" t="s">
        <v>12677</v>
      </c>
      <c r="D2453" t="s">
        <v>11968</v>
      </c>
      <c r="E2453" t="s">
        <v>12792</v>
      </c>
      <c r="F2453" s="15">
        <v>1929</v>
      </c>
      <c r="G2453" t="str">
        <f t="shared" si="38"/>
        <v>62826800150047111929</v>
      </c>
      <c r="H2453" t="s">
        <v>215</v>
      </c>
      <c r="I2453" t="str">
        <f>VLOOKUP(G2453,网银退!C:D,2,FALSE)</f>
        <v>20170726</v>
      </c>
      <c r="P2453"/>
      <c r="Q2453"/>
    </row>
    <row r="2454" spans="1:17" ht="14.25">
      <c r="A2454" t="s">
        <v>24615</v>
      </c>
      <c r="B2454" t="s">
        <v>17881</v>
      </c>
      <c r="C2454" t="s">
        <v>12677</v>
      </c>
      <c r="D2454" t="s">
        <v>11968</v>
      </c>
      <c r="E2454" t="s">
        <v>24617</v>
      </c>
      <c r="F2454" s="15">
        <v>258.5</v>
      </c>
      <c r="G2454" t="str">
        <f t="shared" si="38"/>
        <v>6231900000054849787258.5</v>
      </c>
      <c r="H2454" t="s">
        <v>198</v>
      </c>
      <c r="I2454" t="e">
        <f>VLOOKUP(G2454,网银退!C:D,2,FALSE)</f>
        <v>#N/A</v>
      </c>
    </row>
    <row r="2455" spans="1:17" ht="14.25">
      <c r="A2455" t="s">
        <v>24619</v>
      </c>
      <c r="B2455" t="s">
        <v>17885</v>
      </c>
      <c r="C2455" t="s">
        <v>12677</v>
      </c>
      <c r="D2455" t="s">
        <v>11968</v>
      </c>
      <c r="E2455" t="s">
        <v>24621</v>
      </c>
      <c r="F2455" s="15">
        <v>1046.56</v>
      </c>
      <c r="G2455" t="str">
        <f t="shared" si="38"/>
        <v>62319000001343470911046.56</v>
      </c>
      <c r="H2455" t="s">
        <v>198</v>
      </c>
      <c r="I2455" t="e">
        <f>VLOOKUP(G2455,网银退!C:D,2,FALSE)</f>
        <v>#N/A</v>
      </c>
      <c r="P2455"/>
      <c r="Q2455"/>
    </row>
    <row r="2456" spans="1:17" ht="14.25">
      <c r="A2456" t="s">
        <v>24623</v>
      </c>
      <c r="B2456" t="s">
        <v>17888</v>
      </c>
      <c r="C2456" t="s">
        <v>12677</v>
      </c>
      <c r="D2456" t="s">
        <v>11968</v>
      </c>
      <c r="E2456" t="s">
        <v>24625</v>
      </c>
      <c r="F2456" s="15">
        <v>30.5</v>
      </c>
      <c r="G2456" t="str">
        <f t="shared" si="38"/>
        <v>623668396000010852530.5</v>
      </c>
      <c r="H2456" t="s">
        <v>198</v>
      </c>
      <c r="I2456" t="e">
        <f>VLOOKUP(G2456,网银退!C:D,2,FALSE)</f>
        <v>#N/A</v>
      </c>
      <c r="P2456"/>
      <c r="Q2456"/>
    </row>
    <row r="2457" spans="1:17" ht="14.25">
      <c r="A2457" t="s">
        <v>24627</v>
      </c>
      <c r="B2457" t="s">
        <v>17892</v>
      </c>
      <c r="C2457" t="s">
        <v>12677</v>
      </c>
      <c r="D2457" t="s">
        <v>11968</v>
      </c>
      <c r="E2457" t="s">
        <v>24629</v>
      </c>
      <c r="F2457" s="15">
        <v>700</v>
      </c>
      <c r="G2457" t="str">
        <f t="shared" si="38"/>
        <v>6228483348361913379700</v>
      </c>
      <c r="H2457" t="s">
        <v>198</v>
      </c>
      <c r="I2457" t="e">
        <f>VLOOKUP(G2457,网银退!C:D,2,FALSE)</f>
        <v>#N/A</v>
      </c>
      <c r="P2457"/>
      <c r="Q2457"/>
    </row>
    <row r="2458" spans="1:17" ht="14.25">
      <c r="A2458" t="s">
        <v>12796</v>
      </c>
      <c r="B2458" t="s">
        <v>12795</v>
      </c>
      <c r="C2458" t="s">
        <v>12677</v>
      </c>
      <c r="D2458" t="s">
        <v>11968</v>
      </c>
      <c r="E2458" t="s">
        <v>12239</v>
      </c>
      <c r="F2458" s="15">
        <v>9723.99</v>
      </c>
      <c r="G2458" t="str">
        <f t="shared" si="38"/>
        <v>40411700462066159723.99</v>
      </c>
      <c r="H2458" t="s">
        <v>215</v>
      </c>
      <c r="I2458" t="str">
        <f>VLOOKUP(G2458,网银退!C:D,2,FALSE)</f>
        <v>20170724</v>
      </c>
      <c r="P2458"/>
      <c r="Q2458"/>
    </row>
    <row r="2459" spans="1:17" ht="14.25">
      <c r="A2459" t="s">
        <v>12770</v>
      </c>
      <c r="B2459" t="s">
        <v>12769</v>
      </c>
      <c r="C2459" t="s">
        <v>12677</v>
      </c>
      <c r="D2459" t="s">
        <v>11968</v>
      </c>
      <c r="E2459" t="s">
        <v>12773</v>
      </c>
      <c r="F2459" s="15">
        <v>244.5</v>
      </c>
      <c r="G2459" t="str">
        <f t="shared" si="38"/>
        <v>6231900000077961221244.5</v>
      </c>
      <c r="H2459" t="s">
        <v>215</v>
      </c>
      <c r="I2459" t="str">
        <f>VLOOKUP(G2459,网银退!C:D,2,FALSE)</f>
        <v>20170726</v>
      </c>
      <c r="P2459"/>
      <c r="Q2459"/>
    </row>
    <row r="2460" spans="1:17" ht="14.25">
      <c r="A2460" t="s">
        <v>24635</v>
      </c>
      <c r="B2460" t="s">
        <v>17899</v>
      </c>
      <c r="C2460" t="s">
        <v>12677</v>
      </c>
      <c r="D2460" t="s">
        <v>11968</v>
      </c>
      <c r="E2460" t="s">
        <v>12766</v>
      </c>
      <c r="F2460" s="15">
        <v>93.2</v>
      </c>
      <c r="G2460" t="str">
        <f t="shared" si="38"/>
        <v>623190000006661972393.2</v>
      </c>
      <c r="H2460" t="s">
        <v>198</v>
      </c>
      <c r="I2460" t="e">
        <f>VLOOKUP(G2460,网银退!C:D,2,FALSE)</f>
        <v>#N/A</v>
      </c>
      <c r="P2460"/>
      <c r="Q2460"/>
    </row>
    <row r="2461" spans="1:17" ht="14.25">
      <c r="A2461" t="s">
        <v>12782</v>
      </c>
      <c r="B2461" t="s">
        <v>12781</v>
      </c>
      <c r="C2461" t="s">
        <v>12677</v>
      </c>
      <c r="D2461" t="s">
        <v>11968</v>
      </c>
      <c r="E2461" t="s">
        <v>12785</v>
      </c>
      <c r="F2461" s="15">
        <v>1930.4</v>
      </c>
      <c r="G2461" t="str">
        <f t="shared" si="38"/>
        <v>62220824100011572681930.4</v>
      </c>
      <c r="H2461" t="s">
        <v>215</v>
      </c>
      <c r="I2461" t="str">
        <f>VLOOKUP(G2461,网银退!C:D,2,FALSE)</f>
        <v>20170726</v>
      </c>
      <c r="P2461"/>
      <c r="Q2461"/>
    </row>
    <row r="2462" spans="1:17" ht="14.25">
      <c r="A2462" t="s">
        <v>12763</v>
      </c>
      <c r="B2462" t="s">
        <v>12762</v>
      </c>
      <c r="C2462" t="s">
        <v>12677</v>
      </c>
      <c r="D2462" t="s">
        <v>11968</v>
      </c>
      <c r="E2462" t="s">
        <v>12766</v>
      </c>
      <c r="F2462" s="15">
        <v>25.2</v>
      </c>
      <c r="G2462" t="str">
        <f t="shared" si="38"/>
        <v>623190000006661972325.2</v>
      </c>
      <c r="H2462" t="s">
        <v>215</v>
      </c>
      <c r="I2462" t="str">
        <f>VLOOKUP(G2462,网银退!C:D,2,FALSE)</f>
        <v>20170726</v>
      </c>
      <c r="P2462"/>
      <c r="Q2462"/>
    </row>
    <row r="2463" spans="1:17" ht="14.25">
      <c r="A2463" t="s">
        <v>24642</v>
      </c>
      <c r="B2463" t="s">
        <v>17907</v>
      </c>
      <c r="C2463" t="s">
        <v>12677</v>
      </c>
      <c r="D2463" t="s">
        <v>11968</v>
      </c>
      <c r="E2463" t="s">
        <v>24474</v>
      </c>
      <c r="F2463" s="15">
        <v>109.5</v>
      </c>
      <c r="G2463" t="str">
        <f t="shared" si="38"/>
        <v>4367480050055048109.5</v>
      </c>
      <c r="H2463" t="s">
        <v>198</v>
      </c>
      <c r="I2463" t="e">
        <f>VLOOKUP(G2463,网银退!C:D,2,FALSE)</f>
        <v>#N/A</v>
      </c>
      <c r="P2463"/>
      <c r="Q2463"/>
    </row>
    <row r="2464" spans="1:17" ht="14.25">
      <c r="A2464" t="s">
        <v>24645</v>
      </c>
      <c r="B2464" t="s">
        <v>17911</v>
      </c>
      <c r="C2464" t="s">
        <v>12677</v>
      </c>
      <c r="D2464" t="s">
        <v>11968</v>
      </c>
      <c r="E2464" t="s">
        <v>24647</v>
      </c>
      <c r="F2464" s="15">
        <v>64.5</v>
      </c>
      <c r="G2464" t="str">
        <f t="shared" si="38"/>
        <v>623190000011338696164.5</v>
      </c>
      <c r="H2464" t="s">
        <v>198</v>
      </c>
      <c r="I2464" t="e">
        <f>VLOOKUP(G2464,网银退!C:D,2,FALSE)</f>
        <v>#N/A</v>
      </c>
      <c r="P2464"/>
      <c r="Q2464"/>
    </row>
    <row r="2465" spans="1:17" ht="14.25">
      <c r="A2465" t="s">
        <v>12821</v>
      </c>
      <c r="B2465" t="s">
        <v>12820</v>
      </c>
      <c r="C2465" t="s">
        <v>12677</v>
      </c>
      <c r="D2465" t="s">
        <v>11968</v>
      </c>
      <c r="E2465" t="s">
        <v>12824</v>
      </c>
      <c r="F2465" s="15">
        <v>309.92</v>
      </c>
      <c r="G2465" t="str">
        <f t="shared" si="38"/>
        <v>6222520596096194309.92</v>
      </c>
      <c r="H2465" t="s">
        <v>215</v>
      </c>
      <c r="I2465" t="str">
        <f>VLOOKUP(G2465,网银退!C:D,2,FALSE)</f>
        <v>20170726</v>
      </c>
      <c r="P2465"/>
      <c r="Q2465"/>
    </row>
    <row r="2466" spans="1:17" ht="14.25">
      <c r="A2466" t="s">
        <v>24651</v>
      </c>
      <c r="B2466" t="s">
        <v>17917</v>
      </c>
      <c r="C2466" t="s">
        <v>12677</v>
      </c>
      <c r="D2466" t="s">
        <v>11968</v>
      </c>
      <c r="E2466" t="s">
        <v>6217</v>
      </c>
      <c r="F2466" s="15">
        <v>759.7</v>
      </c>
      <c r="G2466" t="str">
        <f t="shared" si="38"/>
        <v>6228100033911711759.7</v>
      </c>
      <c r="H2466" t="s">
        <v>198</v>
      </c>
      <c r="I2466" t="e">
        <f>VLOOKUP(G2466,网银退!C:D,2,FALSE)</f>
        <v>#N/A</v>
      </c>
    </row>
    <row r="2467" spans="1:17" ht="14.25">
      <c r="A2467" t="s">
        <v>24654</v>
      </c>
      <c r="B2467" t="s">
        <v>17919</v>
      </c>
      <c r="C2467" t="s">
        <v>12677</v>
      </c>
      <c r="D2467" t="s">
        <v>11968</v>
      </c>
      <c r="E2467" t="s">
        <v>24656</v>
      </c>
      <c r="F2467" s="15">
        <v>321.5</v>
      </c>
      <c r="G2467" t="str">
        <f t="shared" si="38"/>
        <v>6231900000069226369321.5</v>
      </c>
      <c r="H2467" t="s">
        <v>198</v>
      </c>
      <c r="I2467" t="e">
        <f>VLOOKUP(G2467,网银退!C:D,2,FALSE)</f>
        <v>#N/A</v>
      </c>
      <c r="P2467"/>
      <c r="Q2467"/>
    </row>
    <row r="2468" spans="1:17" ht="14.25">
      <c r="A2468" t="s">
        <v>24658</v>
      </c>
      <c r="B2468" t="s">
        <v>17923</v>
      </c>
      <c r="C2468" t="s">
        <v>12677</v>
      </c>
      <c r="D2468" t="s">
        <v>11968</v>
      </c>
      <c r="E2468" t="s">
        <v>24656</v>
      </c>
      <c r="F2468" s="15">
        <v>153.91999999999999</v>
      </c>
      <c r="G2468" t="str">
        <f t="shared" si="38"/>
        <v>6231900000069226369153.92</v>
      </c>
      <c r="H2468" t="s">
        <v>198</v>
      </c>
      <c r="I2468" t="e">
        <f>VLOOKUP(G2468,网银退!C:D,2,FALSE)</f>
        <v>#N/A</v>
      </c>
      <c r="P2468"/>
      <c r="Q2468"/>
    </row>
    <row r="2469" spans="1:17" ht="14.25">
      <c r="A2469" t="s">
        <v>24661</v>
      </c>
      <c r="B2469" t="s">
        <v>17927</v>
      </c>
      <c r="C2469" t="s">
        <v>12677</v>
      </c>
      <c r="D2469" t="s">
        <v>11968</v>
      </c>
      <c r="E2469" t="s">
        <v>24663</v>
      </c>
      <c r="F2469" s="15">
        <v>159.72</v>
      </c>
      <c r="G2469" t="str">
        <f t="shared" si="38"/>
        <v>6217003890004162462159.72</v>
      </c>
      <c r="H2469" t="s">
        <v>198</v>
      </c>
      <c r="I2469" t="e">
        <f>VLOOKUP(G2469,网银退!C:D,2,FALSE)</f>
        <v>#N/A</v>
      </c>
      <c r="P2469"/>
      <c r="Q2469"/>
    </row>
    <row r="2470" spans="1:17" ht="14.25">
      <c r="A2470" t="s">
        <v>24665</v>
      </c>
      <c r="B2470" t="s">
        <v>17931</v>
      </c>
      <c r="C2470" t="s">
        <v>12677</v>
      </c>
      <c r="D2470" t="s">
        <v>11968</v>
      </c>
      <c r="E2470" t="s">
        <v>24667</v>
      </c>
      <c r="F2470" s="15">
        <v>851.12</v>
      </c>
      <c r="G2470" t="str">
        <f t="shared" si="38"/>
        <v>6217003880003686348851.12</v>
      </c>
      <c r="H2470" t="s">
        <v>198</v>
      </c>
      <c r="I2470" t="e">
        <f>VLOOKUP(G2470,网银退!C:D,2,FALSE)</f>
        <v>#N/A</v>
      </c>
      <c r="P2470"/>
      <c r="Q2470"/>
    </row>
    <row r="2471" spans="1:17" ht="14.25">
      <c r="A2471" t="s">
        <v>12800</v>
      </c>
      <c r="B2471" t="s">
        <v>12799</v>
      </c>
      <c r="C2471" t="s">
        <v>12677</v>
      </c>
      <c r="D2471" t="s">
        <v>11968</v>
      </c>
      <c r="E2471" t="s">
        <v>12803</v>
      </c>
      <c r="F2471" s="15">
        <v>1409</v>
      </c>
      <c r="G2471" t="str">
        <f t="shared" si="38"/>
        <v>62284811908128399161409</v>
      </c>
      <c r="H2471" t="s">
        <v>215</v>
      </c>
      <c r="I2471" t="str">
        <f>VLOOKUP(G2471,网银退!C:D,2,FALSE)</f>
        <v>20170726</v>
      </c>
    </row>
    <row r="2472" spans="1:17" ht="14.25">
      <c r="A2472" t="s">
        <v>24671</v>
      </c>
      <c r="B2472" t="s">
        <v>17937</v>
      </c>
      <c r="C2472" t="s">
        <v>12677</v>
      </c>
      <c r="D2472" t="s">
        <v>11968</v>
      </c>
      <c r="E2472" t="s">
        <v>4006</v>
      </c>
      <c r="F2472" s="15">
        <v>14.7</v>
      </c>
      <c r="G2472" t="str">
        <f t="shared" si="38"/>
        <v>621700163002808420714.7</v>
      </c>
      <c r="H2472" t="s">
        <v>198</v>
      </c>
      <c r="I2472" t="e">
        <f>VLOOKUP(G2472,网银退!C:D,2,FALSE)</f>
        <v>#N/A</v>
      </c>
    </row>
    <row r="2473" spans="1:17" ht="14.25">
      <c r="A2473" t="s">
        <v>24674</v>
      </c>
      <c r="B2473" t="s">
        <v>17939</v>
      </c>
      <c r="C2473" t="s">
        <v>12677</v>
      </c>
      <c r="D2473" t="s">
        <v>11968</v>
      </c>
      <c r="E2473" t="s">
        <v>10905</v>
      </c>
      <c r="F2473" s="15">
        <v>70</v>
      </c>
      <c r="G2473" t="str">
        <f t="shared" si="38"/>
        <v>621226250201999065770</v>
      </c>
      <c r="H2473" t="s">
        <v>198</v>
      </c>
      <c r="I2473" t="e">
        <f>VLOOKUP(G2473,网银退!C:D,2,FALSE)</f>
        <v>#N/A</v>
      </c>
      <c r="P2473"/>
      <c r="Q2473"/>
    </row>
    <row r="2474" spans="1:17" ht="14.25">
      <c r="A2474" t="s">
        <v>12777</v>
      </c>
      <c r="B2474" t="s">
        <v>12776</v>
      </c>
      <c r="C2474" t="s">
        <v>12677</v>
      </c>
      <c r="D2474" t="s">
        <v>11968</v>
      </c>
      <c r="E2474" t="s">
        <v>12083</v>
      </c>
      <c r="F2474" s="15">
        <v>964.76</v>
      </c>
      <c r="G2474" t="str">
        <f t="shared" si="38"/>
        <v>6231900020008537833964.76</v>
      </c>
      <c r="H2474" t="s">
        <v>215</v>
      </c>
      <c r="I2474" t="str">
        <f>VLOOKUP(G2474,网银退!C:D,2,FALSE)</f>
        <v>20170726</v>
      </c>
      <c r="P2474"/>
      <c r="Q2474"/>
    </row>
    <row r="2475" spans="1:17" ht="14.25">
      <c r="A2475" t="s">
        <v>12814</v>
      </c>
      <c r="B2475" t="s">
        <v>12813</v>
      </c>
      <c r="C2475" t="s">
        <v>12677</v>
      </c>
      <c r="D2475" t="s">
        <v>11968</v>
      </c>
      <c r="E2475" t="s">
        <v>12817</v>
      </c>
      <c r="F2475" s="15">
        <v>1203</v>
      </c>
      <c r="G2475" t="str">
        <f t="shared" si="38"/>
        <v>62284841484701095731203</v>
      </c>
      <c r="H2475" t="s">
        <v>215</v>
      </c>
      <c r="I2475" t="str">
        <f>VLOOKUP(G2475,网银退!C:D,2,FALSE)</f>
        <v>20170726</v>
      </c>
      <c r="P2475"/>
      <c r="Q2475"/>
    </row>
    <row r="2476" spans="1:17" ht="14.25">
      <c r="A2476" t="s">
        <v>24679</v>
      </c>
      <c r="B2476" t="s">
        <v>17944</v>
      </c>
      <c r="C2476" t="s">
        <v>12677</v>
      </c>
      <c r="D2476" t="s">
        <v>11968</v>
      </c>
      <c r="E2476" t="s">
        <v>24681</v>
      </c>
      <c r="F2476" s="15">
        <v>1512.24</v>
      </c>
      <c r="G2476" t="str">
        <f t="shared" si="38"/>
        <v>62148521068064851512.24</v>
      </c>
      <c r="H2476" t="s">
        <v>198</v>
      </c>
      <c r="I2476" t="e">
        <f>VLOOKUP(G2476,网银退!C:D,2,FALSE)</f>
        <v>#N/A</v>
      </c>
      <c r="P2476"/>
      <c r="Q2476"/>
    </row>
    <row r="2477" spans="1:17" ht="14.25">
      <c r="A2477" t="s">
        <v>24684</v>
      </c>
      <c r="B2477" t="s">
        <v>17948</v>
      </c>
      <c r="C2477" t="s">
        <v>12677</v>
      </c>
      <c r="D2477" t="s">
        <v>11968</v>
      </c>
      <c r="E2477" t="s">
        <v>24686</v>
      </c>
      <c r="F2477" s="15">
        <v>148.09</v>
      </c>
      <c r="G2477" t="str">
        <f t="shared" si="38"/>
        <v>6225768680438551148.09</v>
      </c>
      <c r="H2477" t="s">
        <v>198</v>
      </c>
      <c r="I2477" t="e">
        <f>VLOOKUP(G2477,网银退!C:D,2,FALSE)</f>
        <v>#N/A</v>
      </c>
      <c r="P2477"/>
      <c r="Q2477"/>
    </row>
    <row r="2478" spans="1:17" ht="14.25">
      <c r="A2478" t="s">
        <v>24688</v>
      </c>
      <c r="B2478" t="s">
        <v>17952</v>
      </c>
      <c r="C2478" t="s">
        <v>12677</v>
      </c>
      <c r="D2478" t="s">
        <v>11968</v>
      </c>
      <c r="E2478" t="s">
        <v>24690</v>
      </c>
      <c r="F2478" s="15">
        <v>615</v>
      </c>
      <c r="G2478" t="str">
        <f t="shared" si="38"/>
        <v>6236683880000241748615</v>
      </c>
      <c r="H2478" t="s">
        <v>198</v>
      </c>
      <c r="I2478" t="e">
        <f>VLOOKUP(G2478,网银退!C:D,2,FALSE)</f>
        <v>#N/A</v>
      </c>
      <c r="P2478"/>
      <c r="Q2478"/>
    </row>
    <row r="2479" spans="1:17" ht="14.25">
      <c r="A2479" t="s">
        <v>24692</v>
      </c>
      <c r="B2479" t="s">
        <v>17956</v>
      </c>
      <c r="C2479" t="s">
        <v>12677</v>
      </c>
      <c r="D2479" t="s">
        <v>11968</v>
      </c>
      <c r="E2479" t="s">
        <v>24694</v>
      </c>
      <c r="F2479" s="15">
        <v>1033</v>
      </c>
      <c r="G2479" t="str">
        <f t="shared" si="38"/>
        <v>62284833585870849701033</v>
      </c>
      <c r="H2479" t="s">
        <v>198</v>
      </c>
      <c r="I2479" t="e">
        <f>VLOOKUP(G2479,网银退!C:D,2,FALSE)</f>
        <v>#N/A</v>
      </c>
      <c r="P2479"/>
      <c r="Q2479"/>
    </row>
    <row r="2480" spans="1:17" ht="14.25">
      <c r="A2480" t="s">
        <v>12841</v>
      </c>
      <c r="B2480" t="s">
        <v>12840</v>
      </c>
      <c r="C2480" t="s">
        <v>12677</v>
      </c>
      <c r="D2480" t="s">
        <v>11968</v>
      </c>
      <c r="E2480" t="s">
        <v>12844</v>
      </c>
      <c r="F2480" s="15">
        <v>2076.5700000000002</v>
      </c>
      <c r="G2480" t="str">
        <f t="shared" si="38"/>
        <v>62284841410505283122076.57</v>
      </c>
      <c r="H2480" t="s">
        <v>215</v>
      </c>
      <c r="I2480" t="str">
        <f>VLOOKUP(G2480,网银退!C:D,2,FALSE)</f>
        <v>20170726</v>
      </c>
      <c r="P2480"/>
      <c r="Q2480"/>
    </row>
    <row r="2481" spans="1:17" ht="14.25">
      <c r="A2481" t="s">
        <v>24698</v>
      </c>
      <c r="B2481" t="s">
        <v>17962</v>
      </c>
      <c r="C2481" t="s">
        <v>12677</v>
      </c>
      <c r="D2481" t="s">
        <v>11968</v>
      </c>
      <c r="E2481" t="s">
        <v>24700</v>
      </c>
      <c r="F2481" s="15">
        <v>4732.3999999999996</v>
      </c>
      <c r="G2481" t="str">
        <f t="shared" si="38"/>
        <v>62225203622940234732.4</v>
      </c>
      <c r="H2481" t="s">
        <v>198</v>
      </c>
      <c r="I2481" t="e">
        <f>VLOOKUP(G2481,网银退!C:D,2,FALSE)</f>
        <v>#N/A</v>
      </c>
      <c r="P2481"/>
      <c r="Q2481"/>
    </row>
    <row r="2482" spans="1:17" ht="14.25">
      <c r="A2482" t="s">
        <v>24702</v>
      </c>
      <c r="B2482" t="s">
        <v>17966</v>
      </c>
      <c r="C2482" t="s">
        <v>12677</v>
      </c>
      <c r="D2482" t="s">
        <v>11968</v>
      </c>
      <c r="E2482" t="s">
        <v>24704</v>
      </c>
      <c r="F2482" s="15">
        <v>1985</v>
      </c>
      <c r="G2482" t="str">
        <f t="shared" si="38"/>
        <v>62236907449439331985</v>
      </c>
      <c r="H2482" t="s">
        <v>198</v>
      </c>
      <c r="I2482" t="e">
        <f>VLOOKUP(G2482,网银退!C:D,2,FALSE)</f>
        <v>#N/A</v>
      </c>
      <c r="P2482"/>
      <c r="Q2482"/>
    </row>
    <row r="2483" spans="1:17" ht="14.25">
      <c r="A2483" t="s">
        <v>12864</v>
      </c>
      <c r="B2483" t="s">
        <v>12863</v>
      </c>
      <c r="C2483" t="s">
        <v>12677</v>
      </c>
      <c r="D2483" t="s">
        <v>11968</v>
      </c>
      <c r="E2483" t="s">
        <v>12867</v>
      </c>
      <c r="F2483" s="15">
        <v>1237.7</v>
      </c>
      <c r="G2483" t="str">
        <f t="shared" si="38"/>
        <v>62220825020053759441237.7</v>
      </c>
      <c r="H2483" t="s">
        <v>215</v>
      </c>
      <c r="I2483" t="str">
        <f>VLOOKUP(G2483,网银退!C:D,2,FALSE)</f>
        <v>20170726</v>
      </c>
      <c r="P2483"/>
      <c r="Q2483"/>
    </row>
    <row r="2484" spans="1:17" ht="14.25">
      <c r="A2484" t="s">
        <v>24708</v>
      </c>
      <c r="B2484" t="s">
        <v>17972</v>
      </c>
      <c r="C2484" t="s">
        <v>12677</v>
      </c>
      <c r="D2484" t="s">
        <v>11968</v>
      </c>
      <c r="E2484" t="s">
        <v>24710</v>
      </c>
      <c r="F2484" s="15">
        <v>29.48</v>
      </c>
      <c r="G2484" t="str">
        <f t="shared" si="38"/>
        <v>458069219160363229.48</v>
      </c>
      <c r="H2484" t="s">
        <v>198</v>
      </c>
      <c r="I2484" t="e">
        <f>VLOOKUP(G2484,网银退!C:D,2,FALSE)</f>
        <v>#N/A</v>
      </c>
      <c r="P2484"/>
      <c r="Q2484"/>
    </row>
    <row r="2485" spans="1:17" ht="14.25">
      <c r="A2485" t="s">
        <v>24712</v>
      </c>
      <c r="B2485" t="s">
        <v>17976</v>
      </c>
      <c r="C2485" t="s">
        <v>12677</v>
      </c>
      <c r="D2485" t="s">
        <v>11968</v>
      </c>
      <c r="E2485" t="s">
        <v>24714</v>
      </c>
      <c r="F2485" s="15">
        <v>600</v>
      </c>
      <c r="G2485" t="str">
        <f t="shared" si="38"/>
        <v>6231900000113311993600</v>
      </c>
      <c r="H2485" t="s">
        <v>198</v>
      </c>
      <c r="I2485" t="e">
        <f>VLOOKUP(G2485,网银退!C:D,2,FALSE)</f>
        <v>#N/A</v>
      </c>
      <c r="P2485"/>
      <c r="Q2485"/>
    </row>
    <row r="2486" spans="1:17" ht="14.25">
      <c r="A2486" t="s">
        <v>12848</v>
      </c>
      <c r="B2486" t="s">
        <v>12847</v>
      </c>
      <c r="C2486" t="s">
        <v>12677</v>
      </c>
      <c r="D2486" t="s">
        <v>11968</v>
      </c>
      <c r="E2486" t="s">
        <v>12851</v>
      </c>
      <c r="F2486" s="15">
        <v>19.64</v>
      </c>
      <c r="G2486" t="str">
        <f t="shared" si="38"/>
        <v>622848086864880737819.64</v>
      </c>
      <c r="H2486" t="s">
        <v>215</v>
      </c>
      <c r="I2486" t="str">
        <f>VLOOKUP(G2486,网银退!C:D,2,FALSE)</f>
        <v>20170726</v>
      </c>
    </row>
    <row r="2487" spans="1:17" ht="14.25">
      <c r="A2487" t="s">
        <v>24718</v>
      </c>
      <c r="B2487" t="s">
        <v>17982</v>
      </c>
      <c r="C2487" t="s">
        <v>12677</v>
      </c>
      <c r="D2487" t="s">
        <v>11968</v>
      </c>
      <c r="E2487" t="s">
        <v>24720</v>
      </c>
      <c r="F2487" s="15">
        <v>101</v>
      </c>
      <c r="G2487" t="str">
        <f t="shared" si="38"/>
        <v>6225768777615590101</v>
      </c>
      <c r="H2487" t="s">
        <v>198</v>
      </c>
      <c r="I2487" t="e">
        <f>VLOOKUP(G2487,网银退!C:D,2,FALSE)</f>
        <v>#N/A</v>
      </c>
      <c r="P2487"/>
      <c r="Q2487"/>
    </row>
    <row r="2488" spans="1:17" ht="14.25">
      <c r="A2488" t="s">
        <v>12828</v>
      </c>
      <c r="B2488" t="s">
        <v>12827</v>
      </c>
      <c r="C2488" t="s">
        <v>12677</v>
      </c>
      <c r="D2488" t="s">
        <v>11968</v>
      </c>
      <c r="E2488" t="s">
        <v>12831</v>
      </c>
      <c r="F2488" s="15">
        <v>500</v>
      </c>
      <c r="G2488" t="str">
        <f t="shared" si="38"/>
        <v>6217003860022823759500</v>
      </c>
      <c r="H2488" t="s">
        <v>215</v>
      </c>
      <c r="I2488" t="str">
        <f>VLOOKUP(G2488,网银退!C:D,2,FALSE)</f>
        <v>20170726</v>
      </c>
      <c r="P2488"/>
      <c r="Q2488"/>
    </row>
    <row r="2489" spans="1:17" ht="14.25">
      <c r="A2489" t="s">
        <v>12807</v>
      </c>
      <c r="B2489" t="s">
        <v>12806</v>
      </c>
      <c r="C2489" t="s">
        <v>12677</v>
      </c>
      <c r="D2489" t="s">
        <v>11968</v>
      </c>
      <c r="E2489" t="s">
        <v>12810</v>
      </c>
      <c r="F2489" s="15">
        <v>2300</v>
      </c>
      <c r="G2489" t="str">
        <f t="shared" si="38"/>
        <v>62319000001156841082300</v>
      </c>
      <c r="H2489" t="s">
        <v>215</v>
      </c>
      <c r="I2489" t="str">
        <f>VLOOKUP(G2489,网银退!C:D,2,FALSE)</f>
        <v>20170726</v>
      </c>
      <c r="P2489"/>
      <c r="Q2489"/>
    </row>
    <row r="2490" spans="1:17" ht="14.25">
      <c r="A2490" t="s">
        <v>24726</v>
      </c>
      <c r="B2490" t="s">
        <v>17991</v>
      </c>
      <c r="C2490" t="s">
        <v>12677</v>
      </c>
      <c r="D2490" t="s">
        <v>11968</v>
      </c>
      <c r="E2490" t="s">
        <v>10219</v>
      </c>
      <c r="F2490" s="15">
        <v>317.02999999999997</v>
      </c>
      <c r="G2490" t="str">
        <f t="shared" si="38"/>
        <v>6231900000076383203317.03</v>
      </c>
      <c r="H2490" t="s">
        <v>198</v>
      </c>
      <c r="I2490" t="e">
        <f>VLOOKUP(G2490,网银退!C:D,2,FALSE)</f>
        <v>#N/A</v>
      </c>
      <c r="P2490"/>
      <c r="Q2490"/>
    </row>
    <row r="2491" spans="1:17" ht="14.25">
      <c r="A2491" t="s">
        <v>24729</v>
      </c>
      <c r="B2491" t="s">
        <v>17995</v>
      </c>
      <c r="C2491" t="s">
        <v>12677</v>
      </c>
      <c r="D2491" t="s">
        <v>11968</v>
      </c>
      <c r="E2491" t="s">
        <v>24731</v>
      </c>
      <c r="F2491" s="15">
        <v>2263.89</v>
      </c>
      <c r="G2491" t="str">
        <f t="shared" si="38"/>
        <v>62284819310535973112263.89</v>
      </c>
      <c r="H2491" t="s">
        <v>198</v>
      </c>
      <c r="I2491" t="e">
        <f>VLOOKUP(G2491,网银退!C:D,2,FALSE)</f>
        <v>#N/A</v>
      </c>
      <c r="P2491"/>
      <c r="Q2491"/>
    </row>
    <row r="2492" spans="1:17" ht="14.25">
      <c r="A2492" t="s">
        <v>24733</v>
      </c>
      <c r="B2492" t="s">
        <v>17999</v>
      </c>
      <c r="C2492" t="s">
        <v>12677</v>
      </c>
      <c r="D2492" t="s">
        <v>11968</v>
      </c>
      <c r="E2492" t="s">
        <v>24735</v>
      </c>
      <c r="F2492" s="15">
        <v>4529.72</v>
      </c>
      <c r="G2492" t="str">
        <f t="shared" si="38"/>
        <v>62284808661046239664529.72</v>
      </c>
      <c r="H2492" t="s">
        <v>198</v>
      </c>
      <c r="I2492" t="e">
        <f>VLOOKUP(G2492,网银退!C:D,2,FALSE)</f>
        <v>#N/A</v>
      </c>
      <c r="P2492"/>
      <c r="Q2492"/>
    </row>
    <row r="2493" spans="1:17" ht="14.25">
      <c r="A2493" t="s">
        <v>24737</v>
      </c>
      <c r="B2493" t="s">
        <v>18003</v>
      </c>
      <c r="C2493" t="s">
        <v>12677</v>
      </c>
      <c r="D2493" t="s">
        <v>11968</v>
      </c>
      <c r="E2493" t="s">
        <v>24739</v>
      </c>
      <c r="F2493" s="15">
        <v>156.52000000000001</v>
      </c>
      <c r="G2493" t="str">
        <f t="shared" si="38"/>
        <v>4367450033731015156.52</v>
      </c>
      <c r="H2493" t="s">
        <v>198</v>
      </c>
      <c r="I2493" t="e">
        <f>VLOOKUP(G2493,网银退!C:D,2,FALSE)</f>
        <v>#N/A</v>
      </c>
      <c r="P2493"/>
      <c r="Q2493"/>
    </row>
    <row r="2494" spans="1:17" ht="14.25">
      <c r="A2494" t="s">
        <v>24741</v>
      </c>
      <c r="B2494" t="s">
        <v>18007</v>
      </c>
      <c r="C2494" t="s">
        <v>12677</v>
      </c>
      <c r="D2494" t="s">
        <v>11968</v>
      </c>
      <c r="E2494" t="s">
        <v>24743</v>
      </c>
      <c r="F2494" s="15">
        <v>223.37</v>
      </c>
      <c r="G2494" t="str">
        <f t="shared" si="38"/>
        <v>6228480868391783172223.37</v>
      </c>
      <c r="H2494" t="s">
        <v>198</v>
      </c>
      <c r="I2494" t="e">
        <f>VLOOKUP(G2494,网银退!C:D,2,FALSE)</f>
        <v>#N/A</v>
      </c>
      <c r="P2494"/>
      <c r="Q2494"/>
    </row>
    <row r="2495" spans="1:17" ht="14.25">
      <c r="A2495" t="s">
        <v>24745</v>
      </c>
      <c r="B2495" t="s">
        <v>18011</v>
      </c>
      <c r="C2495" t="s">
        <v>12677</v>
      </c>
      <c r="D2495" t="s">
        <v>11968</v>
      </c>
      <c r="E2495" t="s">
        <v>24747</v>
      </c>
      <c r="F2495" s="15">
        <v>293</v>
      </c>
      <c r="G2495" t="str">
        <f t="shared" si="38"/>
        <v>6222520599459720293</v>
      </c>
      <c r="H2495" t="s">
        <v>198</v>
      </c>
      <c r="I2495" t="e">
        <f>VLOOKUP(G2495,网银退!C:D,2,FALSE)</f>
        <v>#N/A</v>
      </c>
    </row>
    <row r="2496" spans="1:17" ht="14.25">
      <c r="A2496" t="s">
        <v>24749</v>
      </c>
      <c r="B2496" t="s">
        <v>18015</v>
      </c>
      <c r="C2496" t="s">
        <v>12677</v>
      </c>
      <c r="D2496" t="s">
        <v>11968</v>
      </c>
      <c r="E2496" t="s">
        <v>24751</v>
      </c>
      <c r="F2496" s="15">
        <v>3000</v>
      </c>
      <c r="G2496" t="str">
        <f t="shared" si="38"/>
        <v>62236922800405463000</v>
      </c>
      <c r="H2496" t="s">
        <v>198</v>
      </c>
      <c r="I2496" t="e">
        <f>VLOOKUP(G2496,网银退!C:D,2,FALSE)</f>
        <v>#N/A</v>
      </c>
      <c r="P2496"/>
      <c r="Q2496"/>
    </row>
    <row r="2497" spans="1:17" ht="14.25">
      <c r="A2497" t="s">
        <v>24753</v>
      </c>
      <c r="B2497" t="s">
        <v>18019</v>
      </c>
      <c r="C2497" t="s">
        <v>12677</v>
      </c>
      <c r="D2497" t="s">
        <v>11968</v>
      </c>
      <c r="E2497" t="s">
        <v>24755</v>
      </c>
      <c r="F2497" s="15">
        <v>12</v>
      </c>
      <c r="G2497" t="str">
        <f t="shared" si="38"/>
        <v>621700717000301108512</v>
      </c>
      <c r="H2497" t="s">
        <v>198</v>
      </c>
      <c r="I2497" t="e">
        <f>VLOOKUP(G2497,网银退!C:D,2,FALSE)</f>
        <v>#N/A</v>
      </c>
      <c r="P2497"/>
      <c r="Q2497"/>
    </row>
    <row r="2498" spans="1:17" ht="14.25">
      <c r="A2498" t="s">
        <v>24757</v>
      </c>
      <c r="B2498" t="s">
        <v>18023</v>
      </c>
      <c r="C2498" t="s">
        <v>12677</v>
      </c>
      <c r="D2498" t="s">
        <v>11968</v>
      </c>
      <c r="E2498" t="s">
        <v>24759</v>
      </c>
      <c r="F2498" s="15">
        <v>3200</v>
      </c>
      <c r="G2498" t="str">
        <f t="shared" si="38"/>
        <v>62319000234020410063200</v>
      </c>
      <c r="H2498" t="s">
        <v>198</v>
      </c>
      <c r="I2498" t="e">
        <f>VLOOKUP(G2498,网银退!C:D,2,FALSE)</f>
        <v>#N/A</v>
      </c>
      <c r="P2498"/>
      <c r="Q2498"/>
    </row>
    <row r="2499" spans="1:17" ht="14.25">
      <c r="A2499" t="s">
        <v>24761</v>
      </c>
      <c r="B2499" t="s">
        <v>18027</v>
      </c>
      <c r="C2499" t="s">
        <v>12677</v>
      </c>
      <c r="D2499" t="s">
        <v>11968</v>
      </c>
      <c r="E2499" t="s">
        <v>24763</v>
      </c>
      <c r="F2499" s="15">
        <v>404.3</v>
      </c>
      <c r="G2499" t="str">
        <f t="shared" ref="G2499:G2562" si="39">E2499&amp;F2499</f>
        <v>6228481936099796868404.3</v>
      </c>
      <c r="H2499" t="s">
        <v>198</v>
      </c>
      <c r="I2499" t="e">
        <f>VLOOKUP(G2499,网银退!C:D,2,FALSE)</f>
        <v>#N/A</v>
      </c>
      <c r="P2499"/>
      <c r="Q2499"/>
    </row>
    <row r="2500" spans="1:17" ht="14.25">
      <c r="A2500" t="s">
        <v>24765</v>
      </c>
      <c r="B2500" t="s">
        <v>18031</v>
      </c>
      <c r="C2500" t="s">
        <v>12677</v>
      </c>
      <c r="D2500" t="s">
        <v>11968</v>
      </c>
      <c r="E2500" t="s">
        <v>24767</v>
      </c>
      <c r="F2500" s="15">
        <v>500</v>
      </c>
      <c r="G2500" t="str">
        <f t="shared" si="39"/>
        <v>6223691687388425500</v>
      </c>
      <c r="H2500" t="s">
        <v>198</v>
      </c>
      <c r="I2500" t="e">
        <f>VLOOKUP(G2500,网银退!C:D,2,FALSE)</f>
        <v>#N/A</v>
      </c>
      <c r="P2500"/>
      <c r="Q2500"/>
    </row>
    <row r="2501" spans="1:17" ht="14.25">
      <c r="A2501" t="s">
        <v>24769</v>
      </c>
      <c r="B2501" t="s">
        <v>18035</v>
      </c>
      <c r="C2501" t="s">
        <v>12677</v>
      </c>
      <c r="D2501" t="s">
        <v>11968</v>
      </c>
      <c r="E2501" t="s">
        <v>10905</v>
      </c>
      <c r="F2501" s="15">
        <v>3000</v>
      </c>
      <c r="G2501" t="str">
        <f t="shared" si="39"/>
        <v>62122625020199906573000</v>
      </c>
      <c r="H2501" t="s">
        <v>198</v>
      </c>
      <c r="I2501" t="e">
        <f>VLOOKUP(G2501,网银退!C:D,2,FALSE)</f>
        <v>#N/A</v>
      </c>
      <c r="P2501"/>
      <c r="Q2501"/>
    </row>
    <row r="2502" spans="1:17" ht="14.25">
      <c r="A2502" t="s">
        <v>24772</v>
      </c>
      <c r="B2502" t="s">
        <v>18037</v>
      </c>
      <c r="C2502" t="s">
        <v>12677</v>
      </c>
      <c r="D2502" t="s">
        <v>11968</v>
      </c>
      <c r="E2502" t="s">
        <v>24774</v>
      </c>
      <c r="F2502" s="15">
        <v>20</v>
      </c>
      <c r="G2502" t="str">
        <f t="shared" si="39"/>
        <v>621017800202075470220</v>
      </c>
      <c r="H2502" t="s">
        <v>198</v>
      </c>
      <c r="I2502" t="e">
        <f>VLOOKUP(G2502,网银退!C:D,2,FALSE)</f>
        <v>#N/A</v>
      </c>
      <c r="P2502"/>
      <c r="Q2502"/>
    </row>
    <row r="2503" spans="1:17" ht="14.25">
      <c r="A2503" t="s">
        <v>24776</v>
      </c>
      <c r="B2503" t="s">
        <v>18041</v>
      </c>
      <c r="C2503" t="s">
        <v>12677</v>
      </c>
      <c r="D2503" t="s">
        <v>11968</v>
      </c>
      <c r="E2503" t="s">
        <v>24778</v>
      </c>
      <c r="F2503" s="15">
        <v>122</v>
      </c>
      <c r="G2503" t="str">
        <f t="shared" si="39"/>
        <v>6228483618607109374122</v>
      </c>
      <c r="H2503" t="s">
        <v>198</v>
      </c>
      <c r="I2503" t="e">
        <f>VLOOKUP(G2503,网银退!C:D,2,FALSE)</f>
        <v>#N/A</v>
      </c>
      <c r="P2503"/>
      <c r="Q2503"/>
    </row>
    <row r="2504" spans="1:17" ht="14.25">
      <c r="A2504" t="s">
        <v>24780</v>
      </c>
      <c r="B2504" t="s">
        <v>18045</v>
      </c>
      <c r="C2504" t="s">
        <v>12677</v>
      </c>
      <c r="D2504" t="s">
        <v>11968</v>
      </c>
      <c r="E2504" t="s">
        <v>24782</v>
      </c>
      <c r="F2504" s="15">
        <v>1000</v>
      </c>
      <c r="G2504" t="str">
        <f t="shared" si="39"/>
        <v>62828800423714851000</v>
      </c>
      <c r="H2504" t="s">
        <v>198</v>
      </c>
      <c r="I2504" t="e">
        <f>VLOOKUP(G2504,网银退!C:D,2,FALSE)</f>
        <v>#N/A</v>
      </c>
      <c r="P2504"/>
      <c r="Q2504"/>
    </row>
    <row r="2505" spans="1:17" ht="14.25">
      <c r="A2505" t="s">
        <v>24784</v>
      </c>
      <c r="B2505" t="s">
        <v>18049</v>
      </c>
      <c r="C2505" t="s">
        <v>12677</v>
      </c>
      <c r="D2505" t="s">
        <v>11968</v>
      </c>
      <c r="E2505" t="s">
        <v>24786</v>
      </c>
      <c r="F2505" s="15">
        <v>182</v>
      </c>
      <c r="G2505" t="str">
        <f t="shared" si="39"/>
        <v>6216662700000999896182</v>
      </c>
      <c r="H2505" t="s">
        <v>198</v>
      </c>
      <c r="I2505" t="e">
        <f>VLOOKUP(G2505,网银退!C:D,2,FALSE)</f>
        <v>#N/A</v>
      </c>
      <c r="P2505"/>
      <c r="Q2505"/>
    </row>
    <row r="2506" spans="1:17" ht="14.25">
      <c r="A2506" t="s">
        <v>24788</v>
      </c>
      <c r="B2506" t="s">
        <v>18053</v>
      </c>
      <c r="C2506" t="s">
        <v>12677</v>
      </c>
      <c r="D2506" t="s">
        <v>11968</v>
      </c>
      <c r="E2506" t="s">
        <v>24790</v>
      </c>
      <c r="F2506" s="15">
        <v>20</v>
      </c>
      <c r="G2506" t="str">
        <f t="shared" si="39"/>
        <v>621661270000293468620</v>
      </c>
      <c r="H2506" t="s">
        <v>198</v>
      </c>
      <c r="I2506" t="e">
        <f>VLOOKUP(G2506,网银退!C:D,2,FALSE)</f>
        <v>#N/A</v>
      </c>
      <c r="P2506"/>
      <c r="Q2506"/>
    </row>
    <row r="2507" spans="1:17" ht="14.25">
      <c r="A2507" t="s">
        <v>24792</v>
      </c>
      <c r="B2507" t="s">
        <v>18057</v>
      </c>
      <c r="C2507" t="s">
        <v>12677</v>
      </c>
      <c r="D2507" t="s">
        <v>11968</v>
      </c>
      <c r="E2507" t="s">
        <v>24794</v>
      </c>
      <c r="F2507" s="15">
        <v>532</v>
      </c>
      <c r="G2507" t="str">
        <f t="shared" si="39"/>
        <v>4367480100477614532</v>
      </c>
      <c r="H2507" t="s">
        <v>198</v>
      </c>
      <c r="P2507"/>
      <c r="Q2507"/>
    </row>
    <row r="2508" spans="1:17" ht="14.25">
      <c r="A2508" t="s">
        <v>24796</v>
      </c>
      <c r="B2508" t="s">
        <v>18061</v>
      </c>
      <c r="C2508" t="s">
        <v>12677</v>
      </c>
      <c r="D2508" t="s">
        <v>11968</v>
      </c>
      <c r="E2508" t="s">
        <v>24798</v>
      </c>
      <c r="F2508" s="15">
        <v>100</v>
      </c>
      <c r="G2508" t="str">
        <f t="shared" si="39"/>
        <v>6228481198363169377100</v>
      </c>
      <c r="H2508" t="s">
        <v>198</v>
      </c>
      <c r="I2508" t="e">
        <f>VLOOKUP(G2508,网银退!C:D,2,FALSE)</f>
        <v>#N/A</v>
      </c>
      <c r="P2508"/>
      <c r="Q2508"/>
    </row>
    <row r="2509" spans="1:17" ht="14.25">
      <c r="A2509" t="s">
        <v>24800</v>
      </c>
      <c r="B2509" t="s">
        <v>18065</v>
      </c>
      <c r="C2509" t="s">
        <v>12677</v>
      </c>
      <c r="D2509" t="s">
        <v>11968</v>
      </c>
      <c r="E2509" t="s">
        <v>24798</v>
      </c>
      <c r="F2509" s="15">
        <v>94</v>
      </c>
      <c r="G2509" t="str">
        <f t="shared" si="39"/>
        <v>622848119836316937794</v>
      </c>
      <c r="H2509" t="s">
        <v>198</v>
      </c>
      <c r="I2509" t="e">
        <f>VLOOKUP(G2509,网银退!C:D,2,FALSE)</f>
        <v>#N/A</v>
      </c>
      <c r="P2509"/>
      <c r="Q2509"/>
    </row>
    <row r="2510" spans="1:17" ht="14.25">
      <c r="A2510" t="s">
        <v>24803</v>
      </c>
      <c r="B2510" t="s">
        <v>18069</v>
      </c>
      <c r="C2510" t="s">
        <v>12677</v>
      </c>
      <c r="D2510" t="s">
        <v>11968</v>
      </c>
      <c r="E2510" t="s">
        <v>24805</v>
      </c>
      <c r="F2510" s="15">
        <v>8828.6</v>
      </c>
      <c r="G2510" t="str">
        <f t="shared" si="39"/>
        <v>62220825020079622778828.6</v>
      </c>
      <c r="H2510" t="s">
        <v>198</v>
      </c>
      <c r="I2510" t="e">
        <f>VLOOKUP(G2510,网银退!C:D,2,FALSE)</f>
        <v>#N/A</v>
      </c>
      <c r="P2510"/>
      <c r="Q2510"/>
    </row>
    <row r="2511" spans="1:17" ht="14.25">
      <c r="A2511" t="s">
        <v>24807</v>
      </c>
      <c r="B2511" t="s">
        <v>18073</v>
      </c>
      <c r="C2511" t="s">
        <v>12677</v>
      </c>
      <c r="D2511" t="s">
        <v>11968</v>
      </c>
      <c r="E2511" t="s">
        <v>24809</v>
      </c>
      <c r="F2511" s="15">
        <v>1087</v>
      </c>
      <c r="G2511" t="str">
        <f t="shared" si="39"/>
        <v>62284808686649711731087</v>
      </c>
      <c r="H2511" t="s">
        <v>198</v>
      </c>
      <c r="I2511" t="e">
        <f>VLOOKUP(G2511,网银退!C:D,2,FALSE)</f>
        <v>#N/A</v>
      </c>
      <c r="P2511"/>
      <c r="Q2511"/>
    </row>
    <row r="2512" spans="1:17" ht="14.25">
      <c r="A2512" t="s">
        <v>24811</v>
      </c>
      <c r="B2512" t="s">
        <v>18077</v>
      </c>
      <c r="C2512" t="s">
        <v>12677</v>
      </c>
      <c r="D2512" t="s">
        <v>11968</v>
      </c>
      <c r="E2512" t="s">
        <v>24813</v>
      </c>
      <c r="F2512" s="15">
        <v>10000</v>
      </c>
      <c r="G2512" t="str">
        <f t="shared" si="39"/>
        <v>621700390000199210810000</v>
      </c>
      <c r="H2512" t="s">
        <v>198</v>
      </c>
      <c r="I2512" t="e">
        <f>VLOOKUP(G2512,网银退!C:D,2,FALSE)</f>
        <v>#N/A</v>
      </c>
      <c r="P2512"/>
      <c r="Q2512"/>
    </row>
    <row r="2513" spans="1:17" ht="14.25">
      <c r="A2513" t="s">
        <v>24815</v>
      </c>
      <c r="B2513" t="s">
        <v>18081</v>
      </c>
      <c r="C2513" t="s">
        <v>12677</v>
      </c>
      <c r="D2513" t="s">
        <v>11968</v>
      </c>
      <c r="E2513" t="s">
        <v>24817</v>
      </c>
      <c r="F2513" s="15">
        <v>4560</v>
      </c>
      <c r="G2513" t="str">
        <f t="shared" si="39"/>
        <v>62236925117599484560</v>
      </c>
      <c r="H2513" t="s">
        <v>198</v>
      </c>
      <c r="I2513" t="e">
        <f>VLOOKUP(G2513,网银退!C:D,2,FALSE)</f>
        <v>#N/A</v>
      </c>
      <c r="P2513"/>
      <c r="Q2513"/>
    </row>
    <row r="2514" spans="1:17" ht="14.25">
      <c r="A2514" t="s">
        <v>24819</v>
      </c>
      <c r="B2514" t="s">
        <v>18085</v>
      </c>
      <c r="C2514" t="s">
        <v>12677</v>
      </c>
      <c r="D2514" t="s">
        <v>11968</v>
      </c>
      <c r="E2514" t="s">
        <v>24821</v>
      </c>
      <c r="F2514" s="15">
        <v>7000</v>
      </c>
      <c r="G2514" t="str">
        <f t="shared" si="39"/>
        <v>62284841602759511177000</v>
      </c>
      <c r="H2514" t="s">
        <v>198</v>
      </c>
      <c r="I2514" t="e">
        <f>VLOOKUP(G2514,网银退!C:D,2,FALSE)</f>
        <v>#N/A</v>
      </c>
      <c r="P2514"/>
      <c r="Q2514"/>
    </row>
    <row r="2515" spans="1:17" ht="14.25">
      <c r="A2515" t="s">
        <v>24823</v>
      </c>
      <c r="B2515" t="s">
        <v>18089</v>
      </c>
      <c r="C2515" t="s">
        <v>12677</v>
      </c>
      <c r="D2515" t="s">
        <v>11968</v>
      </c>
      <c r="E2515" t="s">
        <v>24825</v>
      </c>
      <c r="F2515" s="15">
        <v>8000</v>
      </c>
      <c r="G2515" t="str">
        <f t="shared" si="39"/>
        <v>62596116128081048000</v>
      </c>
      <c r="H2515" t="s">
        <v>198</v>
      </c>
      <c r="I2515" t="e">
        <f>VLOOKUP(G2515,网银退!C:D,2,FALSE)</f>
        <v>#N/A</v>
      </c>
      <c r="P2515"/>
      <c r="Q2515"/>
    </row>
    <row r="2516" spans="1:17" ht="14.25">
      <c r="A2516" t="s">
        <v>12855</v>
      </c>
      <c r="B2516" t="s">
        <v>12854</v>
      </c>
      <c r="C2516" t="s">
        <v>12677</v>
      </c>
      <c r="D2516" t="s">
        <v>11968</v>
      </c>
      <c r="E2516" t="s">
        <v>12858</v>
      </c>
      <c r="F2516" s="15">
        <v>2000</v>
      </c>
      <c r="G2516" t="str">
        <f t="shared" si="39"/>
        <v>62826800101630742000</v>
      </c>
      <c r="H2516" t="s">
        <v>215</v>
      </c>
      <c r="I2516" t="str">
        <f>VLOOKUP(G2516,网银退!C:D,2,FALSE)</f>
        <v>20170726</v>
      </c>
    </row>
    <row r="2517" spans="1:17" ht="14.25">
      <c r="A2517" t="s">
        <v>24828</v>
      </c>
      <c r="B2517" t="s">
        <v>18095</v>
      </c>
      <c r="C2517" t="s">
        <v>12677</v>
      </c>
      <c r="D2517" t="s">
        <v>11968</v>
      </c>
      <c r="E2517" t="s">
        <v>24830</v>
      </c>
      <c r="F2517" s="15">
        <v>2155</v>
      </c>
      <c r="G2517" t="str">
        <f t="shared" si="39"/>
        <v>62270039102800015462155</v>
      </c>
      <c r="H2517" t="s">
        <v>198</v>
      </c>
      <c r="I2517" t="e">
        <f>VLOOKUP(G2517,网银退!C:D,2,FALSE)</f>
        <v>#N/A</v>
      </c>
      <c r="P2517"/>
      <c r="Q2517"/>
    </row>
    <row r="2518" spans="1:17" ht="14.25">
      <c r="A2518" t="s">
        <v>24832</v>
      </c>
      <c r="B2518" t="s">
        <v>18099</v>
      </c>
      <c r="C2518" t="s">
        <v>12677</v>
      </c>
      <c r="D2518" t="s">
        <v>11968</v>
      </c>
      <c r="E2518" t="s">
        <v>24834</v>
      </c>
      <c r="F2518" s="15">
        <v>10</v>
      </c>
      <c r="G2518" t="str">
        <f t="shared" si="39"/>
        <v>622262059000258186010</v>
      </c>
      <c r="H2518" t="s">
        <v>198</v>
      </c>
      <c r="I2518" t="e">
        <f>VLOOKUP(G2518,网银退!C:D,2,FALSE)</f>
        <v>#N/A</v>
      </c>
      <c r="P2518"/>
      <c r="Q2518"/>
    </row>
    <row r="2519" spans="1:17" ht="14.25">
      <c r="A2519" t="s">
        <v>24835</v>
      </c>
      <c r="B2519" t="s">
        <v>18103</v>
      </c>
      <c r="C2519" t="s">
        <v>12677</v>
      </c>
      <c r="D2519" t="s">
        <v>11968</v>
      </c>
      <c r="E2519" t="s">
        <v>24837</v>
      </c>
      <c r="F2519" s="15">
        <v>6000</v>
      </c>
      <c r="G2519" t="str">
        <f t="shared" si="39"/>
        <v>62261942000894456000</v>
      </c>
      <c r="H2519" t="s">
        <v>198</v>
      </c>
      <c r="I2519" t="e">
        <f>VLOOKUP(G2519,网银退!C:D,2,FALSE)</f>
        <v>#N/A</v>
      </c>
      <c r="P2519"/>
      <c r="Q2519"/>
    </row>
    <row r="2520" spans="1:17" ht="14.25">
      <c r="A2520" t="s">
        <v>24839</v>
      </c>
      <c r="B2520" t="s">
        <v>18107</v>
      </c>
      <c r="C2520" t="s">
        <v>12677</v>
      </c>
      <c r="D2520" t="s">
        <v>11968</v>
      </c>
      <c r="E2520" t="s">
        <v>24837</v>
      </c>
      <c r="F2520" s="15">
        <v>500</v>
      </c>
      <c r="G2520" t="str">
        <f t="shared" si="39"/>
        <v>6226194200089445500</v>
      </c>
      <c r="H2520" t="s">
        <v>198</v>
      </c>
      <c r="I2520" t="e">
        <f>VLOOKUP(G2520,网银退!C:D,2,FALSE)</f>
        <v>#N/A</v>
      </c>
      <c r="P2520"/>
      <c r="Q2520"/>
    </row>
    <row r="2521" spans="1:17" ht="14.25">
      <c r="A2521" t="s">
        <v>24842</v>
      </c>
      <c r="B2521" t="s">
        <v>18111</v>
      </c>
      <c r="C2521" t="s">
        <v>12677</v>
      </c>
      <c r="D2521" t="s">
        <v>11968</v>
      </c>
      <c r="E2521" t="s">
        <v>24844</v>
      </c>
      <c r="F2521" s="15">
        <v>1910.96</v>
      </c>
      <c r="G2521" t="str">
        <f t="shared" si="39"/>
        <v>62284819386072760781910.96</v>
      </c>
      <c r="H2521" t="s">
        <v>198</v>
      </c>
      <c r="I2521" t="e">
        <f>VLOOKUP(G2521,网银退!C:D,2,FALSE)</f>
        <v>#N/A</v>
      </c>
      <c r="P2521"/>
      <c r="Q2521"/>
    </row>
    <row r="2522" spans="1:17" ht="14.25">
      <c r="A2522" t="s">
        <v>24846</v>
      </c>
      <c r="B2522" t="s">
        <v>18115</v>
      </c>
      <c r="C2522" t="s">
        <v>12677</v>
      </c>
      <c r="D2522" t="s">
        <v>11968</v>
      </c>
      <c r="E2522" t="s">
        <v>22646</v>
      </c>
      <c r="F2522" s="15">
        <v>400</v>
      </c>
      <c r="G2522" t="str">
        <f t="shared" si="39"/>
        <v>6228481938595471178400</v>
      </c>
      <c r="H2522" t="s">
        <v>198</v>
      </c>
      <c r="I2522" t="e">
        <f>VLOOKUP(G2522,网银退!C:D,2,FALSE)</f>
        <v>#N/A</v>
      </c>
    </row>
    <row r="2523" spans="1:17" ht="14.25">
      <c r="A2523" t="s">
        <v>24849</v>
      </c>
      <c r="B2523" t="s">
        <v>18117</v>
      </c>
      <c r="C2523" t="s">
        <v>12677</v>
      </c>
      <c r="D2523" t="s">
        <v>11968</v>
      </c>
      <c r="E2523" t="s">
        <v>24851</v>
      </c>
      <c r="F2523" s="15">
        <v>2000</v>
      </c>
      <c r="G2523" t="str">
        <f t="shared" si="39"/>
        <v>62319000001274136862000</v>
      </c>
      <c r="H2523" t="s">
        <v>198</v>
      </c>
      <c r="I2523" t="e">
        <f>VLOOKUP(G2523,网银退!C:D,2,FALSE)</f>
        <v>#N/A</v>
      </c>
      <c r="P2523"/>
      <c r="Q2523"/>
    </row>
    <row r="2524" spans="1:17" ht="14.25">
      <c r="A2524" t="s">
        <v>24853</v>
      </c>
      <c r="B2524" t="s">
        <v>18121</v>
      </c>
      <c r="C2524" t="s">
        <v>12677</v>
      </c>
      <c r="D2524" t="s">
        <v>11968</v>
      </c>
      <c r="E2524" t="s">
        <v>24855</v>
      </c>
      <c r="F2524" s="15">
        <v>5570</v>
      </c>
      <c r="G2524" t="str">
        <f t="shared" si="39"/>
        <v>62170038900004123585570</v>
      </c>
      <c r="H2524" t="s">
        <v>198</v>
      </c>
      <c r="I2524" t="e">
        <f>VLOOKUP(G2524,网银退!C:D,2,FALSE)</f>
        <v>#N/A</v>
      </c>
      <c r="P2524"/>
      <c r="Q2524"/>
    </row>
    <row r="2525" spans="1:17" ht="14.25">
      <c r="A2525" t="s">
        <v>12875</v>
      </c>
      <c r="B2525" t="s">
        <v>12874</v>
      </c>
      <c r="C2525" t="s">
        <v>12677</v>
      </c>
      <c r="D2525" t="s">
        <v>11968</v>
      </c>
      <c r="E2525" t="s">
        <v>12878</v>
      </c>
      <c r="F2525" s="15">
        <v>800</v>
      </c>
      <c r="G2525" t="str">
        <f t="shared" si="39"/>
        <v>6229019365498106800</v>
      </c>
      <c r="H2525" t="s">
        <v>215</v>
      </c>
      <c r="I2525" t="str">
        <f>VLOOKUP(G2525,网银退!C:D,2,FALSE)</f>
        <v>20170726</v>
      </c>
      <c r="P2525"/>
      <c r="Q2525"/>
    </row>
    <row r="2526" spans="1:17" ht="14.25">
      <c r="A2526" t="s">
        <v>12871</v>
      </c>
      <c r="B2526" t="s">
        <v>12870</v>
      </c>
      <c r="C2526" t="s">
        <v>12677</v>
      </c>
      <c r="D2526" t="s">
        <v>11968</v>
      </c>
      <c r="E2526" t="s">
        <v>12609</v>
      </c>
      <c r="F2526" s="15">
        <v>220</v>
      </c>
      <c r="G2526" t="str">
        <f t="shared" si="39"/>
        <v>6214838741420303220</v>
      </c>
      <c r="H2526" t="s">
        <v>215</v>
      </c>
      <c r="I2526" t="str">
        <f>VLOOKUP(G2526,网银退!C:D,2,FALSE)</f>
        <v>20170725</v>
      </c>
      <c r="P2526"/>
      <c r="Q2526"/>
    </row>
    <row r="2527" spans="1:17" ht="14.25">
      <c r="A2527" t="s">
        <v>24861</v>
      </c>
      <c r="B2527" t="s">
        <v>18128</v>
      </c>
      <c r="C2527" t="s">
        <v>12677</v>
      </c>
      <c r="D2527" t="s">
        <v>11968</v>
      </c>
      <c r="E2527" t="s">
        <v>24863</v>
      </c>
      <c r="F2527" s="15">
        <v>4800</v>
      </c>
      <c r="G2527" t="str">
        <f t="shared" si="39"/>
        <v>62284828985946844794800</v>
      </c>
      <c r="H2527" t="s">
        <v>198</v>
      </c>
      <c r="I2527" t="e">
        <f>VLOOKUP(G2527,网银退!C:D,2,FALSE)</f>
        <v>#N/A</v>
      </c>
      <c r="P2527"/>
      <c r="Q2527"/>
    </row>
    <row r="2528" spans="1:17" ht="14.25">
      <c r="A2528" t="s">
        <v>24865</v>
      </c>
      <c r="B2528" t="s">
        <v>18132</v>
      </c>
      <c r="C2528" t="s">
        <v>12677</v>
      </c>
      <c r="D2528" t="s">
        <v>11968</v>
      </c>
      <c r="E2528" t="s">
        <v>24867</v>
      </c>
      <c r="F2528" s="15">
        <v>318.14</v>
      </c>
      <c r="G2528" t="str">
        <f t="shared" si="39"/>
        <v>6217003910004263878318.14</v>
      </c>
      <c r="H2528" t="s">
        <v>198</v>
      </c>
      <c r="I2528" t="e">
        <f>VLOOKUP(G2528,网银退!C:D,2,FALSE)</f>
        <v>#N/A</v>
      </c>
      <c r="P2528"/>
      <c r="Q2528"/>
    </row>
    <row r="2529" spans="1:17" ht="14.25">
      <c r="A2529" t="s">
        <v>24869</v>
      </c>
      <c r="B2529" t="s">
        <v>18136</v>
      </c>
      <c r="C2529" t="s">
        <v>12677</v>
      </c>
      <c r="D2529" t="s">
        <v>11968</v>
      </c>
      <c r="E2529" t="s">
        <v>24871</v>
      </c>
      <c r="F2529" s="15">
        <v>7200</v>
      </c>
      <c r="G2529" t="str">
        <f t="shared" si="39"/>
        <v>43922583840255677200</v>
      </c>
      <c r="H2529" t="s">
        <v>198</v>
      </c>
      <c r="I2529" t="e">
        <f>VLOOKUP(G2529,网银退!C:D,2,FALSE)</f>
        <v>#N/A</v>
      </c>
      <c r="P2529"/>
      <c r="Q2529"/>
    </row>
    <row r="2530" spans="1:17" ht="14.25">
      <c r="A2530" t="s">
        <v>24873</v>
      </c>
      <c r="B2530" t="s">
        <v>18140</v>
      </c>
      <c r="C2530" t="s">
        <v>12677</v>
      </c>
      <c r="D2530" t="s">
        <v>11968</v>
      </c>
      <c r="E2530" t="s">
        <v>24875</v>
      </c>
      <c r="F2530" s="15">
        <v>2843.2</v>
      </c>
      <c r="G2530" t="str">
        <f t="shared" si="39"/>
        <v>62218870710110191762843.2</v>
      </c>
      <c r="H2530" t="s">
        <v>198</v>
      </c>
      <c r="I2530" t="e">
        <f>VLOOKUP(G2530,网银退!C:D,2,FALSE)</f>
        <v>#N/A</v>
      </c>
      <c r="P2530"/>
      <c r="Q2530"/>
    </row>
    <row r="2531" spans="1:17" ht="14.25">
      <c r="A2531" t="s">
        <v>24877</v>
      </c>
      <c r="B2531" t="s">
        <v>18144</v>
      </c>
      <c r="C2531" t="s">
        <v>12677</v>
      </c>
      <c r="D2531" t="s">
        <v>11968</v>
      </c>
      <c r="E2531" t="s">
        <v>24879</v>
      </c>
      <c r="F2531" s="15">
        <v>1751.76</v>
      </c>
      <c r="G2531" t="str">
        <f t="shared" si="39"/>
        <v>62319000000501033381751.76</v>
      </c>
      <c r="H2531" t="s">
        <v>198</v>
      </c>
      <c r="I2531" t="e">
        <f>VLOOKUP(G2531,网银退!C:D,2,FALSE)</f>
        <v>#N/A</v>
      </c>
      <c r="P2531"/>
      <c r="Q2531"/>
    </row>
    <row r="2532" spans="1:17" ht="14.25">
      <c r="A2532" t="s">
        <v>12909</v>
      </c>
      <c r="B2532" t="s">
        <v>12908</v>
      </c>
      <c r="C2532" t="s">
        <v>12677</v>
      </c>
      <c r="D2532" t="s">
        <v>11968</v>
      </c>
      <c r="E2532" t="s">
        <v>6545</v>
      </c>
      <c r="F2532" s="15">
        <v>80.5</v>
      </c>
      <c r="G2532" t="str">
        <f t="shared" si="39"/>
        <v>621779000109105490480.5</v>
      </c>
      <c r="H2532" t="s">
        <v>215</v>
      </c>
      <c r="I2532" t="str">
        <f>VLOOKUP(G2532,网银退!C:D,2,FALSE)</f>
        <v>20170726</v>
      </c>
      <c r="P2532"/>
      <c r="Q2532"/>
    </row>
    <row r="2533" spans="1:17" ht="14.25">
      <c r="A2533" t="s">
        <v>24883</v>
      </c>
      <c r="B2533" t="s">
        <v>18150</v>
      </c>
      <c r="C2533" t="s">
        <v>12677</v>
      </c>
      <c r="D2533" t="s">
        <v>11968</v>
      </c>
      <c r="E2533" t="s">
        <v>24885</v>
      </c>
      <c r="F2533" s="15">
        <v>196.36</v>
      </c>
      <c r="G2533" t="str">
        <f t="shared" si="39"/>
        <v>6228483616080540461196.36</v>
      </c>
      <c r="H2533" t="s">
        <v>198</v>
      </c>
      <c r="I2533" t="e">
        <f>VLOOKUP(G2533,网银退!C:D,2,FALSE)</f>
        <v>#N/A</v>
      </c>
      <c r="P2533"/>
      <c r="Q2533"/>
    </row>
    <row r="2534" spans="1:17" ht="14.25">
      <c r="A2534" t="s">
        <v>12902</v>
      </c>
      <c r="B2534" t="s">
        <v>12901</v>
      </c>
      <c r="C2534" t="s">
        <v>12677</v>
      </c>
      <c r="D2534" t="s">
        <v>11968</v>
      </c>
      <c r="E2534" t="s">
        <v>12905</v>
      </c>
      <c r="F2534" s="15">
        <v>796.5</v>
      </c>
      <c r="G2534" t="str">
        <f t="shared" si="39"/>
        <v>6222082410002850531796.5</v>
      </c>
      <c r="H2534" t="s">
        <v>215</v>
      </c>
      <c r="I2534" t="str">
        <f>VLOOKUP(G2534,网银退!C:D,2,FALSE)</f>
        <v>20170726</v>
      </c>
      <c r="P2534"/>
      <c r="Q2534"/>
    </row>
    <row r="2535" spans="1:17" ht="14.25">
      <c r="A2535" t="s">
        <v>24889</v>
      </c>
      <c r="B2535" t="s">
        <v>18156</v>
      </c>
      <c r="C2535" t="s">
        <v>12677</v>
      </c>
      <c r="D2535" t="s">
        <v>11968</v>
      </c>
      <c r="E2535" t="s">
        <v>24891</v>
      </c>
      <c r="F2535" s="15">
        <v>927.7</v>
      </c>
      <c r="G2535" t="str">
        <f t="shared" si="39"/>
        <v>6228481930206956218927.7</v>
      </c>
      <c r="H2535" t="s">
        <v>198</v>
      </c>
      <c r="I2535" t="e">
        <f>VLOOKUP(G2535,网银退!C:D,2,FALSE)</f>
        <v>#N/A</v>
      </c>
    </row>
    <row r="2536" spans="1:17" ht="14.25">
      <c r="A2536" t="s">
        <v>24893</v>
      </c>
      <c r="B2536" t="s">
        <v>18160</v>
      </c>
      <c r="C2536" t="s">
        <v>12677</v>
      </c>
      <c r="D2536" t="s">
        <v>11968</v>
      </c>
      <c r="E2536" t="s">
        <v>24895</v>
      </c>
      <c r="F2536" s="15">
        <v>437.43</v>
      </c>
      <c r="G2536" t="str">
        <f t="shared" si="39"/>
        <v>6259190126761331437.43</v>
      </c>
      <c r="H2536" t="s">
        <v>198</v>
      </c>
      <c r="I2536" t="e">
        <f>VLOOKUP(G2536,网银退!C:D,2,FALSE)</f>
        <v>#N/A</v>
      </c>
      <c r="P2536"/>
      <c r="Q2536"/>
    </row>
    <row r="2537" spans="1:17" ht="14.25">
      <c r="A2537" t="s">
        <v>24897</v>
      </c>
      <c r="B2537" t="s">
        <v>18164</v>
      </c>
      <c r="C2537" t="s">
        <v>12677</v>
      </c>
      <c r="D2537" t="s">
        <v>11968</v>
      </c>
      <c r="E2537" t="s">
        <v>24899</v>
      </c>
      <c r="F2537" s="15">
        <v>470</v>
      </c>
      <c r="G2537" t="str">
        <f t="shared" si="39"/>
        <v>6217001210045219019470</v>
      </c>
      <c r="H2537" t="s">
        <v>198</v>
      </c>
      <c r="I2537" t="e">
        <f>VLOOKUP(G2537,网银退!C:D,2,FALSE)</f>
        <v>#N/A</v>
      </c>
      <c r="P2537"/>
      <c r="Q2537"/>
    </row>
    <row r="2538" spans="1:17" ht="14.25">
      <c r="A2538" t="s">
        <v>24901</v>
      </c>
      <c r="B2538" t="s">
        <v>18168</v>
      </c>
      <c r="C2538" t="s">
        <v>12677</v>
      </c>
      <c r="D2538" t="s">
        <v>11968</v>
      </c>
      <c r="E2538" t="s">
        <v>24903</v>
      </c>
      <c r="F2538" s="15">
        <v>412.38</v>
      </c>
      <c r="G2538" t="str">
        <f t="shared" si="39"/>
        <v>6227003860590336514412.38</v>
      </c>
      <c r="H2538" t="s">
        <v>198</v>
      </c>
      <c r="I2538" t="e">
        <f>VLOOKUP(G2538,网银退!C:D,2,FALSE)</f>
        <v>#N/A</v>
      </c>
      <c r="P2538"/>
      <c r="Q2538"/>
    </row>
    <row r="2539" spans="1:17" ht="14.25">
      <c r="A2539" t="s">
        <v>24905</v>
      </c>
      <c r="B2539" t="s">
        <v>18172</v>
      </c>
      <c r="C2539" t="s">
        <v>12677</v>
      </c>
      <c r="D2539" t="s">
        <v>11968</v>
      </c>
      <c r="E2539" t="s">
        <v>24907</v>
      </c>
      <c r="F2539" s="15">
        <v>4900.68</v>
      </c>
      <c r="G2539" t="str">
        <f t="shared" si="39"/>
        <v>62284838611021708104900.68</v>
      </c>
      <c r="H2539" t="s">
        <v>198</v>
      </c>
      <c r="I2539" t="e">
        <f>VLOOKUP(G2539,网银退!C:D,2,FALSE)</f>
        <v>#N/A</v>
      </c>
      <c r="P2539"/>
      <c r="Q2539"/>
    </row>
    <row r="2540" spans="1:17" ht="14.25">
      <c r="A2540" t="s">
        <v>24909</v>
      </c>
      <c r="B2540" t="s">
        <v>18176</v>
      </c>
      <c r="C2540" t="s">
        <v>12677</v>
      </c>
      <c r="D2540" t="s">
        <v>11968</v>
      </c>
      <c r="E2540" t="s">
        <v>24911</v>
      </c>
      <c r="F2540" s="15">
        <v>320</v>
      </c>
      <c r="G2540" t="str">
        <f t="shared" si="39"/>
        <v>6259656240222590320</v>
      </c>
      <c r="H2540" t="s">
        <v>198</v>
      </c>
      <c r="I2540" t="e">
        <f>VLOOKUP(G2540,网银退!C:D,2,FALSE)</f>
        <v>#N/A</v>
      </c>
      <c r="P2540"/>
      <c r="Q2540"/>
    </row>
    <row r="2541" spans="1:17" ht="14.25">
      <c r="A2541" t="s">
        <v>24913</v>
      </c>
      <c r="B2541" t="s">
        <v>18180</v>
      </c>
      <c r="C2541" t="s">
        <v>12677</v>
      </c>
      <c r="D2541" t="s">
        <v>11968</v>
      </c>
      <c r="E2541" t="s">
        <v>24915</v>
      </c>
      <c r="F2541" s="15">
        <v>200</v>
      </c>
      <c r="G2541" t="str">
        <f t="shared" si="39"/>
        <v>6217562700002773652200</v>
      </c>
      <c r="H2541" t="s">
        <v>198</v>
      </c>
      <c r="I2541" t="e">
        <f>VLOOKUP(G2541,网银退!C:D,2,FALSE)</f>
        <v>#N/A</v>
      </c>
      <c r="P2541"/>
      <c r="Q2541"/>
    </row>
    <row r="2542" spans="1:17" ht="14.25">
      <c r="A2542" t="s">
        <v>12896</v>
      </c>
      <c r="B2542" t="s">
        <v>12895</v>
      </c>
      <c r="C2542" t="s">
        <v>12677</v>
      </c>
      <c r="D2542" t="s">
        <v>11968</v>
      </c>
      <c r="E2542" t="s">
        <v>5594</v>
      </c>
      <c r="F2542" s="15">
        <v>311.5</v>
      </c>
      <c r="G2542" t="str">
        <f t="shared" si="39"/>
        <v>6212262410002793510311.5</v>
      </c>
      <c r="H2542" t="s">
        <v>215</v>
      </c>
      <c r="I2542" t="str">
        <f>VLOOKUP(G2542,网银退!C:D,2,FALSE)</f>
        <v>20170726</v>
      </c>
      <c r="P2542"/>
      <c r="Q2542"/>
    </row>
    <row r="2543" spans="1:17" ht="14.25">
      <c r="A2543" t="s">
        <v>24919</v>
      </c>
      <c r="B2543" t="s">
        <v>18185</v>
      </c>
      <c r="C2543" t="s">
        <v>12677</v>
      </c>
      <c r="D2543" t="s">
        <v>11968</v>
      </c>
      <c r="E2543" t="s">
        <v>24921</v>
      </c>
      <c r="F2543" s="15">
        <v>200</v>
      </c>
      <c r="G2543" t="str">
        <f t="shared" si="39"/>
        <v>6221682259548209200</v>
      </c>
      <c r="H2543" t="s">
        <v>198</v>
      </c>
      <c r="I2543" t="e">
        <f>VLOOKUP(G2543,网银退!C:D,2,FALSE)</f>
        <v>#N/A</v>
      </c>
      <c r="P2543"/>
      <c r="Q2543"/>
    </row>
    <row r="2544" spans="1:17" ht="14.25">
      <c r="A2544" t="s">
        <v>24923</v>
      </c>
      <c r="B2544" t="s">
        <v>18189</v>
      </c>
      <c r="C2544" t="s">
        <v>12677</v>
      </c>
      <c r="D2544" t="s">
        <v>11968</v>
      </c>
      <c r="E2544" t="s">
        <v>24925</v>
      </c>
      <c r="F2544" s="15">
        <v>1300</v>
      </c>
      <c r="G2544" t="str">
        <f t="shared" si="39"/>
        <v>62178527000183310231300</v>
      </c>
      <c r="H2544" t="s">
        <v>198</v>
      </c>
      <c r="I2544" t="e">
        <f>VLOOKUP(G2544,网银退!C:D,2,FALSE)</f>
        <v>#N/A</v>
      </c>
      <c r="P2544"/>
      <c r="Q2544"/>
    </row>
    <row r="2545" spans="1:17" ht="14.25">
      <c r="A2545" t="s">
        <v>24927</v>
      </c>
      <c r="B2545" t="s">
        <v>18193</v>
      </c>
      <c r="C2545" t="s">
        <v>12677</v>
      </c>
      <c r="D2545" t="s">
        <v>11968</v>
      </c>
      <c r="E2545" t="s">
        <v>24929</v>
      </c>
      <c r="F2545" s="15">
        <v>389</v>
      </c>
      <c r="G2545" t="str">
        <f t="shared" si="39"/>
        <v>6282880039419339389</v>
      </c>
      <c r="H2545" t="s">
        <v>198</v>
      </c>
      <c r="I2545" t="e">
        <f>VLOOKUP(G2545,网银退!C:D,2,FALSE)</f>
        <v>#N/A</v>
      </c>
      <c r="P2545"/>
      <c r="Q2545"/>
    </row>
    <row r="2546" spans="1:17" ht="14.25">
      <c r="A2546" t="s">
        <v>24931</v>
      </c>
      <c r="B2546" t="s">
        <v>18197</v>
      </c>
      <c r="C2546" t="s">
        <v>12677</v>
      </c>
      <c r="D2546" t="s">
        <v>11968</v>
      </c>
      <c r="E2546" t="s">
        <v>24933</v>
      </c>
      <c r="F2546" s="15">
        <v>1752.8</v>
      </c>
      <c r="G2546" t="str">
        <f t="shared" si="39"/>
        <v>62146001800035777771752.8</v>
      </c>
      <c r="H2546" t="s">
        <v>198</v>
      </c>
      <c r="I2546" t="e">
        <f>VLOOKUP(G2546,网银退!C:D,2,FALSE)</f>
        <v>#N/A</v>
      </c>
      <c r="P2546"/>
      <c r="Q2546"/>
    </row>
    <row r="2547" spans="1:17" ht="14.25">
      <c r="A2547" t="s">
        <v>24935</v>
      </c>
      <c r="B2547" t="s">
        <v>18201</v>
      </c>
      <c r="C2547" t="s">
        <v>12677</v>
      </c>
      <c r="D2547" t="s">
        <v>11968</v>
      </c>
      <c r="E2547" t="s">
        <v>24937</v>
      </c>
      <c r="F2547" s="15">
        <v>450</v>
      </c>
      <c r="G2547" t="str">
        <f t="shared" si="39"/>
        <v>6217003860025947647450</v>
      </c>
      <c r="H2547" t="s">
        <v>198</v>
      </c>
      <c r="I2547" t="e">
        <f>VLOOKUP(G2547,网银退!C:D,2,FALSE)</f>
        <v>#N/A</v>
      </c>
      <c r="P2547"/>
      <c r="Q2547"/>
    </row>
    <row r="2548" spans="1:17" ht="14.25">
      <c r="A2548" t="s">
        <v>24939</v>
      </c>
      <c r="B2548" t="s">
        <v>18205</v>
      </c>
      <c r="C2548" t="s">
        <v>12677</v>
      </c>
      <c r="D2548" t="s">
        <v>11968</v>
      </c>
      <c r="E2548" t="s">
        <v>24941</v>
      </c>
      <c r="F2548" s="15">
        <v>960</v>
      </c>
      <c r="G2548" t="str">
        <f t="shared" si="39"/>
        <v>6231900000065614485960</v>
      </c>
      <c r="H2548" t="s">
        <v>198</v>
      </c>
      <c r="I2548" t="e">
        <f>VLOOKUP(G2548,网银退!C:D,2,FALSE)</f>
        <v>#N/A</v>
      </c>
      <c r="P2548"/>
      <c r="Q2548"/>
    </row>
    <row r="2549" spans="1:17" ht="14.25">
      <c r="A2549" t="s">
        <v>24943</v>
      </c>
      <c r="B2549" t="s">
        <v>18209</v>
      </c>
      <c r="C2549" t="s">
        <v>12677</v>
      </c>
      <c r="D2549" t="s">
        <v>11968</v>
      </c>
      <c r="E2549" t="s">
        <v>3938</v>
      </c>
      <c r="F2549" s="15">
        <v>1900</v>
      </c>
      <c r="G2549" t="str">
        <f t="shared" si="39"/>
        <v>62141573129043360971900</v>
      </c>
      <c r="H2549" t="s">
        <v>198</v>
      </c>
      <c r="I2549" t="e">
        <f>VLOOKUP(G2549,网银退!C:D,2,FALSE)</f>
        <v>#N/A</v>
      </c>
    </row>
    <row r="2550" spans="1:17" ht="14.25">
      <c r="A2550" t="s">
        <v>24946</v>
      </c>
      <c r="B2550" t="s">
        <v>18213</v>
      </c>
      <c r="C2550" t="s">
        <v>12677</v>
      </c>
      <c r="D2550" t="s">
        <v>11968</v>
      </c>
      <c r="E2550" t="s">
        <v>24948</v>
      </c>
      <c r="F2550" s="15">
        <v>758</v>
      </c>
      <c r="G2550" t="str">
        <f t="shared" si="39"/>
        <v>4581230588357956758</v>
      </c>
      <c r="H2550" t="s">
        <v>198</v>
      </c>
      <c r="I2550" t="e">
        <f>VLOOKUP(G2550,网银退!C:D,2,FALSE)</f>
        <v>#N/A</v>
      </c>
      <c r="P2550"/>
      <c r="Q2550"/>
    </row>
    <row r="2551" spans="1:17" ht="14.25">
      <c r="A2551" t="s">
        <v>24950</v>
      </c>
      <c r="B2551" t="s">
        <v>18217</v>
      </c>
      <c r="C2551" t="s">
        <v>12677</v>
      </c>
      <c r="D2551" t="s">
        <v>11968</v>
      </c>
      <c r="E2551" t="s">
        <v>24952</v>
      </c>
      <c r="F2551" s="15">
        <v>4931</v>
      </c>
      <c r="G2551" t="str">
        <f t="shared" si="39"/>
        <v>62170039200033094994931</v>
      </c>
      <c r="H2551" t="s">
        <v>198</v>
      </c>
      <c r="I2551" t="e">
        <f>VLOOKUP(G2551,网银退!C:D,2,FALSE)</f>
        <v>#N/A</v>
      </c>
      <c r="P2551"/>
      <c r="Q2551"/>
    </row>
    <row r="2552" spans="1:17" ht="14.25">
      <c r="A2552" t="s">
        <v>24954</v>
      </c>
      <c r="B2552" t="s">
        <v>18221</v>
      </c>
      <c r="C2552" t="s">
        <v>12677</v>
      </c>
      <c r="D2552" t="s">
        <v>11968</v>
      </c>
      <c r="E2552" t="s">
        <v>24956</v>
      </c>
      <c r="F2552" s="15">
        <v>90</v>
      </c>
      <c r="G2552" t="str">
        <f t="shared" si="39"/>
        <v>622848086859475197690</v>
      </c>
      <c r="H2552" t="s">
        <v>198</v>
      </c>
      <c r="I2552" t="e">
        <f>VLOOKUP(G2552,网银退!C:D,2,FALSE)</f>
        <v>#N/A</v>
      </c>
      <c r="P2552"/>
      <c r="Q2552"/>
    </row>
    <row r="2553" spans="1:17" ht="14.25">
      <c r="A2553" t="s">
        <v>12882</v>
      </c>
      <c r="B2553" t="s">
        <v>12881</v>
      </c>
      <c r="C2553" t="s">
        <v>12677</v>
      </c>
      <c r="D2553" t="s">
        <v>11968</v>
      </c>
      <c r="E2553" t="s">
        <v>12885</v>
      </c>
      <c r="F2553" s="15">
        <v>734.86</v>
      </c>
      <c r="G2553" t="str">
        <f t="shared" si="39"/>
        <v>6253360024025560734.86</v>
      </c>
      <c r="H2553" t="s">
        <v>215</v>
      </c>
      <c r="I2553" t="str">
        <f>VLOOKUP(G2553,网银退!C:D,2,FALSE)</f>
        <v>20170726</v>
      </c>
      <c r="P2553"/>
      <c r="Q2553"/>
    </row>
    <row r="2554" spans="1:17" ht="14.25">
      <c r="A2554" t="s">
        <v>24960</v>
      </c>
      <c r="B2554" t="s">
        <v>18227</v>
      </c>
      <c r="C2554" t="s">
        <v>12677</v>
      </c>
      <c r="D2554" t="s">
        <v>11968</v>
      </c>
      <c r="E2554" t="s">
        <v>24962</v>
      </c>
      <c r="F2554" s="15">
        <v>800</v>
      </c>
      <c r="G2554" t="str">
        <f t="shared" si="39"/>
        <v>6212262511000079438800</v>
      </c>
      <c r="H2554" t="s">
        <v>198</v>
      </c>
      <c r="I2554" t="e">
        <f>VLOOKUP(G2554,网银退!C:D,2,FALSE)</f>
        <v>#N/A</v>
      </c>
      <c r="P2554"/>
      <c r="Q2554"/>
    </row>
    <row r="2555" spans="1:17" ht="14.25">
      <c r="A2555" t="s">
        <v>24964</v>
      </c>
      <c r="B2555" t="s">
        <v>18231</v>
      </c>
      <c r="C2555" t="s">
        <v>12677</v>
      </c>
      <c r="D2555" t="s">
        <v>11968</v>
      </c>
      <c r="E2555" t="s">
        <v>24966</v>
      </c>
      <c r="F2555" s="15">
        <v>1251.42</v>
      </c>
      <c r="G2555" t="str">
        <f t="shared" si="39"/>
        <v>62148587123169671251.42</v>
      </c>
      <c r="H2555" t="s">
        <v>198</v>
      </c>
      <c r="I2555" t="e">
        <f>VLOOKUP(G2555,网银退!C:D,2,FALSE)</f>
        <v>#N/A</v>
      </c>
      <c r="P2555"/>
      <c r="Q2555"/>
    </row>
    <row r="2556" spans="1:17" ht="14.25">
      <c r="A2556" t="s">
        <v>24968</v>
      </c>
      <c r="B2556" t="s">
        <v>18235</v>
      </c>
      <c r="C2556" t="s">
        <v>12677</v>
      </c>
      <c r="D2556" t="s">
        <v>11968</v>
      </c>
      <c r="E2556" t="s">
        <v>24970</v>
      </c>
      <c r="F2556" s="15">
        <v>2550</v>
      </c>
      <c r="G2556" t="str">
        <f t="shared" si="39"/>
        <v>62220224090002047852550</v>
      </c>
      <c r="H2556" t="s">
        <v>198</v>
      </c>
      <c r="I2556" t="e">
        <f>VLOOKUP(G2556,网银退!C:D,2,FALSE)</f>
        <v>#N/A</v>
      </c>
    </row>
    <row r="2557" spans="1:17" ht="14.25">
      <c r="A2557" t="s">
        <v>24972</v>
      </c>
      <c r="B2557" t="s">
        <v>18238</v>
      </c>
      <c r="C2557" t="s">
        <v>12677</v>
      </c>
      <c r="D2557" t="s">
        <v>11968</v>
      </c>
      <c r="E2557" t="s">
        <v>24974</v>
      </c>
      <c r="F2557" s="15">
        <v>1387.39</v>
      </c>
      <c r="G2557" t="str">
        <f t="shared" si="39"/>
        <v>62220225020094169941387.39</v>
      </c>
      <c r="H2557" t="s">
        <v>198</v>
      </c>
      <c r="I2557" t="e">
        <f>VLOOKUP(G2557,网银退!C:D,2,FALSE)</f>
        <v>#N/A</v>
      </c>
      <c r="P2557"/>
      <c r="Q2557"/>
    </row>
    <row r="2558" spans="1:17" ht="14.25">
      <c r="A2558" t="s">
        <v>24976</v>
      </c>
      <c r="B2558" t="s">
        <v>18242</v>
      </c>
      <c r="C2558" t="s">
        <v>12677</v>
      </c>
      <c r="D2558" t="s">
        <v>11968</v>
      </c>
      <c r="E2558" t="s">
        <v>24978</v>
      </c>
      <c r="F2558" s="15">
        <v>113.9</v>
      </c>
      <c r="G2558" t="str">
        <f t="shared" si="39"/>
        <v>6227004022020102680113.9</v>
      </c>
      <c r="H2558" t="s">
        <v>198</v>
      </c>
      <c r="I2558" t="e">
        <f>VLOOKUP(G2558,网银退!C:D,2,FALSE)</f>
        <v>#N/A</v>
      </c>
    </row>
    <row r="2559" spans="1:17" ht="14.25">
      <c r="A2559" t="s">
        <v>24980</v>
      </c>
      <c r="B2559" t="s">
        <v>18246</v>
      </c>
      <c r="C2559" t="s">
        <v>12677</v>
      </c>
      <c r="D2559" t="s">
        <v>11968</v>
      </c>
      <c r="E2559" t="s">
        <v>24982</v>
      </c>
      <c r="F2559" s="15">
        <v>10</v>
      </c>
      <c r="G2559" t="str">
        <f t="shared" si="39"/>
        <v>622208250200586991210</v>
      </c>
      <c r="H2559" t="s">
        <v>198</v>
      </c>
      <c r="I2559" t="e">
        <f>VLOOKUP(G2559,网银退!C:D,2,FALSE)</f>
        <v>#N/A</v>
      </c>
      <c r="P2559"/>
      <c r="Q2559"/>
    </row>
    <row r="2560" spans="1:17" ht="14.25">
      <c r="A2560" t="s">
        <v>24984</v>
      </c>
      <c r="B2560" t="s">
        <v>18250</v>
      </c>
      <c r="C2560" t="s">
        <v>12677</v>
      </c>
      <c r="D2560" t="s">
        <v>11968</v>
      </c>
      <c r="E2560" t="s">
        <v>24986</v>
      </c>
      <c r="F2560" s="15">
        <v>25.42</v>
      </c>
      <c r="G2560" t="str">
        <f t="shared" si="39"/>
        <v>621799702100027644925.42</v>
      </c>
      <c r="H2560" t="s">
        <v>198</v>
      </c>
      <c r="I2560" t="e">
        <f>VLOOKUP(G2560,网银退!C:D,2,FALSE)</f>
        <v>#N/A</v>
      </c>
      <c r="P2560"/>
      <c r="Q2560"/>
    </row>
    <row r="2561" spans="1:17" ht="14.25">
      <c r="A2561" t="s">
        <v>24988</v>
      </c>
      <c r="B2561" t="s">
        <v>18254</v>
      </c>
      <c r="C2561" t="s">
        <v>12677</v>
      </c>
      <c r="D2561" t="s">
        <v>11968</v>
      </c>
      <c r="E2561" t="s">
        <v>24990</v>
      </c>
      <c r="F2561" s="15">
        <v>5.15</v>
      </c>
      <c r="G2561" t="str">
        <f t="shared" si="39"/>
        <v>62302000734400215.15</v>
      </c>
      <c r="H2561" t="s">
        <v>198</v>
      </c>
      <c r="I2561" t="e">
        <f>VLOOKUP(G2561,网银退!C:D,2,FALSE)</f>
        <v>#N/A</v>
      </c>
      <c r="P2561"/>
      <c r="Q2561"/>
    </row>
    <row r="2562" spans="1:17" ht="14.25">
      <c r="A2562" t="s">
        <v>24992</v>
      </c>
      <c r="B2562" t="s">
        <v>18258</v>
      </c>
      <c r="C2562" t="s">
        <v>12677</v>
      </c>
      <c r="D2562" t="s">
        <v>11968</v>
      </c>
      <c r="E2562" t="s">
        <v>5710</v>
      </c>
      <c r="F2562" s="15">
        <v>4715.8500000000004</v>
      </c>
      <c r="G2562" t="str">
        <f t="shared" si="39"/>
        <v>62284138630208711694715.85</v>
      </c>
      <c r="H2562" t="s">
        <v>198</v>
      </c>
      <c r="P2562"/>
      <c r="Q2562"/>
    </row>
    <row r="2563" spans="1:17" ht="14.25">
      <c r="A2563" t="s">
        <v>24995</v>
      </c>
      <c r="B2563" t="s">
        <v>18260</v>
      </c>
      <c r="C2563" t="s">
        <v>12677</v>
      </c>
      <c r="D2563" t="s">
        <v>11968</v>
      </c>
      <c r="E2563" t="s">
        <v>24997</v>
      </c>
      <c r="F2563" s="15">
        <v>70.16</v>
      </c>
      <c r="G2563" t="str">
        <f t="shared" ref="G2563:G2626" si="40">E2563&amp;F2563</f>
        <v>622848193858661627870.16</v>
      </c>
      <c r="H2563" t="s">
        <v>198</v>
      </c>
      <c r="I2563" t="e">
        <f>VLOOKUP(G2563,网银退!C:D,2,FALSE)</f>
        <v>#N/A</v>
      </c>
      <c r="P2563"/>
      <c r="Q2563"/>
    </row>
    <row r="2564" spans="1:17" ht="14.25">
      <c r="A2564" t="s">
        <v>24999</v>
      </c>
      <c r="B2564" t="s">
        <v>18264</v>
      </c>
      <c r="C2564" t="s">
        <v>12677</v>
      </c>
      <c r="D2564" t="s">
        <v>11968</v>
      </c>
      <c r="E2564" t="s">
        <v>25001</v>
      </c>
      <c r="F2564" s="15">
        <v>7.69</v>
      </c>
      <c r="G2564" t="str">
        <f t="shared" si="40"/>
        <v>62236912025935417.69</v>
      </c>
      <c r="H2564" t="s">
        <v>198</v>
      </c>
      <c r="I2564" t="e">
        <f>VLOOKUP(G2564,网银退!C:D,2,FALSE)</f>
        <v>#N/A</v>
      </c>
    </row>
    <row r="2565" spans="1:17" ht="14.25">
      <c r="A2565" t="s">
        <v>25003</v>
      </c>
      <c r="B2565" t="s">
        <v>18268</v>
      </c>
      <c r="C2565" t="s">
        <v>12677</v>
      </c>
      <c r="D2565" t="s">
        <v>11968</v>
      </c>
      <c r="E2565" t="s">
        <v>25005</v>
      </c>
      <c r="F2565" s="15">
        <v>1386.79</v>
      </c>
      <c r="G2565" t="str">
        <f t="shared" si="40"/>
        <v>62236919657442161386.79</v>
      </c>
      <c r="H2565" t="s">
        <v>198</v>
      </c>
      <c r="I2565" t="e">
        <f>VLOOKUP(G2565,网银退!C:D,2,FALSE)</f>
        <v>#N/A</v>
      </c>
      <c r="P2565"/>
      <c r="Q2565"/>
    </row>
    <row r="2566" spans="1:17" ht="14.25">
      <c r="A2566" t="s">
        <v>25007</v>
      </c>
      <c r="B2566" t="s">
        <v>18272</v>
      </c>
      <c r="C2566" t="s">
        <v>12677</v>
      </c>
      <c r="D2566" t="s">
        <v>11968</v>
      </c>
      <c r="E2566" t="s">
        <v>24296</v>
      </c>
      <c r="F2566" s="15">
        <v>347.5</v>
      </c>
      <c r="G2566" t="str">
        <f t="shared" si="40"/>
        <v>6231900000081187623347.5</v>
      </c>
      <c r="H2566" t="s">
        <v>198</v>
      </c>
      <c r="I2566" t="e">
        <f>VLOOKUP(G2566,网银退!C:D,2,FALSE)</f>
        <v>#N/A</v>
      </c>
    </row>
    <row r="2567" spans="1:17" ht="14.25">
      <c r="A2567" t="s">
        <v>25010</v>
      </c>
      <c r="B2567" t="s">
        <v>18276</v>
      </c>
      <c r="C2567" t="s">
        <v>12677</v>
      </c>
      <c r="D2567" t="s">
        <v>11968</v>
      </c>
      <c r="E2567" t="s">
        <v>25012</v>
      </c>
      <c r="F2567" s="15">
        <v>560</v>
      </c>
      <c r="G2567" t="str">
        <f t="shared" si="40"/>
        <v>6231900000045752058560</v>
      </c>
      <c r="H2567" t="s">
        <v>198</v>
      </c>
      <c r="I2567" t="e">
        <f>VLOOKUP(G2567,网银退!C:D,2,FALSE)</f>
        <v>#N/A</v>
      </c>
      <c r="P2567"/>
      <c r="Q2567"/>
    </row>
    <row r="2568" spans="1:17" ht="14.25">
      <c r="A2568" t="s">
        <v>25014</v>
      </c>
      <c r="B2568" t="s">
        <v>18280</v>
      </c>
      <c r="C2568" t="s">
        <v>12677</v>
      </c>
      <c r="D2568" t="s">
        <v>11968</v>
      </c>
      <c r="E2568" t="s">
        <v>25016</v>
      </c>
      <c r="F2568" s="15">
        <v>103.64</v>
      </c>
      <c r="G2568" t="str">
        <f t="shared" si="40"/>
        <v>6228483861018552317103.64</v>
      </c>
      <c r="H2568" t="s">
        <v>198</v>
      </c>
      <c r="I2568" t="e">
        <f>VLOOKUP(G2568,网银退!C:D,2,FALSE)</f>
        <v>#N/A</v>
      </c>
      <c r="P2568"/>
      <c r="Q2568"/>
    </row>
    <row r="2569" spans="1:17" ht="14.25">
      <c r="A2569" t="s">
        <v>25018</v>
      </c>
      <c r="B2569" t="s">
        <v>18284</v>
      </c>
      <c r="C2569" t="s">
        <v>12677</v>
      </c>
      <c r="D2569" t="s">
        <v>11968</v>
      </c>
      <c r="E2569" t="s">
        <v>25020</v>
      </c>
      <c r="F2569" s="15">
        <v>100</v>
      </c>
      <c r="G2569" t="str">
        <f t="shared" si="40"/>
        <v>6217007200040752696100</v>
      </c>
      <c r="H2569" t="s">
        <v>198</v>
      </c>
      <c r="I2569" t="e">
        <f>VLOOKUP(G2569,网银退!C:D,2,FALSE)</f>
        <v>#N/A</v>
      </c>
      <c r="P2569"/>
      <c r="Q2569"/>
    </row>
    <row r="2570" spans="1:17" ht="14.25">
      <c r="A2570" t="s">
        <v>25022</v>
      </c>
      <c r="B2570" t="s">
        <v>18288</v>
      </c>
      <c r="C2570" t="s">
        <v>12677</v>
      </c>
      <c r="D2570" t="s">
        <v>11968</v>
      </c>
      <c r="E2570" t="s">
        <v>25024</v>
      </c>
      <c r="F2570" s="15">
        <v>319</v>
      </c>
      <c r="G2570" t="str">
        <f t="shared" si="40"/>
        <v>6212262504000865047319</v>
      </c>
      <c r="H2570" t="s">
        <v>198</v>
      </c>
      <c r="I2570" t="e">
        <f>VLOOKUP(G2570,网银退!C:D,2,FALSE)</f>
        <v>#N/A</v>
      </c>
      <c r="P2570"/>
      <c r="Q2570"/>
    </row>
    <row r="2571" spans="1:17" ht="14.25">
      <c r="A2571" t="s">
        <v>12916</v>
      </c>
      <c r="B2571" t="s">
        <v>12915</v>
      </c>
      <c r="C2571" t="s">
        <v>12677</v>
      </c>
      <c r="D2571" t="s">
        <v>11968</v>
      </c>
      <c r="E2571" t="s">
        <v>12803</v>
      </c>
      <c r="F2571" s="15">
        <v>1409</v>
      </c>
      <c r="G2571" t="str">
        <f t="shared" si="40"/>
        <v>62284811908128399161409</v>
      </c>
      <c r="H2571" t="s">
        <v>215</v>
      </c>
      <c r="I2571" t="str">
        <f>VLOOKUP(G2571,网银退!C:D,2,FALSE)</f>
        <v>20170726</v>
      </c>
      <c r="P2571"/>
      <c r="Q2571"/>
    </row>
    <row r="2572" spans="1:17" ht="14.25">
      <c r="A2572" t="s">
        <v>12949</v>
      </c>
      <c r="B2572" t="s">
        <v>12948</v>
      </c>
      <c r="C2572" t="s">
        <v>12677</v>
      </c>
      <c r="D2572" t="s">
        <v>11968</v>
      </c>
      <c r="E2572" t="s">
        <v>12952</v>
      </c>
      <c r="F2572" s="15">
        <v>96.58</v>
      </c>
      <c r="G2572" t="str">
        <f t="shared" si="40"/>
        <v>621700386001840899596.58</v>
      </c>
      <c r="H2572" t="s">
        <v>215</v>
      </c>
      <c r="I2572" t="str">
        <f>VLOOKUP(G2572,网银退!C:D,2,FALSE)</f>
        <v>20170727</v>
      </c>
      <c r="P2572"/>
      <c r="Q2572"/>
    </row>
    <row r="2573" spans="1:17" ht="14.25">
      <c r="A2573" t="s">
        <v>25030</v>
      </c>
      <c r="B2573" t="s">
        <v>18295</v>
      </c>
      <c r="C2573" t="s">
        <v>12677</v>
      </c>
      <c r="D2573" t="s">
        <v>11968</v>
      </c>
      <c r="E2573" t="s">
        <v>25032</v>
      </c>
      <c r="F2573" s="15">
        <v>2114.62</v>
      </c>
      <c r="G2573" t="str">
        <f t="shared" si="40"/>
        <v>62596562421211882114.62</v>
      </c>
      <c r="H2573" t="s">
        <v>198</v>
      </c>
      <c r="I2573" t="e">
        <f>VLOOKUP(G2573,网银退!C:D,2,FALSE)</f>
        <v>#N/A</v>
      </c>
    </row>
    <row r="2574" spans="1:17" ht="14.25">
      <c r="A2574" t="s">
        <v>25034</v>
      </c>
      <c r="B2574" t="s">
        <v>18299</v>
      </c>
      <c r="C2574" t="s">
        <v>12677</v>
      </c>
      <c r="D2574" t="s">
        <v>11968</v>
      </c>
      <c r="E2574" t="s">
        <v>12952</v>
      </c>
      <c r="F2574" s="15">
        <v>106.58</v>
      </c>
      <c r="G2574" t="str">
        <f t="shared" si="40"/>
        <v>6217003860018408995106.58</v>
      </c>
      <c r="H2574" t="s">
        <v>198</v>
      </c>
      <c r="I2574" t="e">
        <f>VLOOKUP(G2574,网银退!C:D,2,FALSE)</f>
        <v>#N/A</v>
      </c>
      <c r="P2574"/>
      <c r="Q2574"/>
    </row>
    <row r="2575" spans="1:17" ht="14.25">
      <c r="A2575" t="s">
        <v>25037</v>
      </c>
      <c r="B2575" t="s">
        <v>18303</v>
      </c>
      <c r="C2575" t="s">
        <v>12677</v>
      </c>
      <c r="D2575" t="s">
        <v>11968</v>
      </c>
      <c r="E2575" t="s">
        <v>25039</v>
      </c>
      <c r="F2575" s="15">
        <v>991.51</v>
      </c>
      <c r="G2575" t="str">
        <f t="shared" si="40"/>
        <v>6228483866049933261991.51</v>
      </c>
      <c r="H2575" t="s">
        <v>198</v>
      </c>
      <c r="I2575" t="e">
        <f>VLOOKUP(G2575,网银退!C:D,2,FALSE)</f>
        <v>#N/A</v>
      </c>
    </row>
    <row r="2576" spans="1:17" ht="14.25">
      <c r="A2576" t="s">
        <v>25041</v>
      </c>
      <c r="B2576" t="s">
        <v>18307</v>
      </c>
      <c r="C2576" t="s">
        <v>12677</v>
      </c>
      <c r="D2576" t="s">
        <v>11968</v>
      </c>
      <c r="E2576" t="s">
        <v>25043</v>
      </c>
      <c r="F2576" s="15">
        <v>381.56</v>
      </c>
      <c r="G2576" t="str">
        <f t="shared" si="40"/>
        <v>6216612700002947910381.56</v>
      </c>
      <c r="H2576" t="s">
        <v>198</v>
      </c>
      <c r="I2576" t="e">
        <f>VLOOKUP(G2576,网银退!C:D,2,FALSE)</f>
        <v>#N/A</v>
      </c>
    </row>
    <row r="2577" spans="1:17" ht="14.25">
      <c r="A2577" t="s">
        <v>25045</v>
      </c>
      <c r="B2577" t="s">
        <v>18311</v>
      </c>
      <c r="C2577" t="s">
        <v>12677</v>
      </c>
      <c r="D2577" t="s">
        <v>11968</v>
      </c>
      <c r="E2577" t="s">
        <v>5562</v>
      </c>
      <c r="F2577" s="15">
        <v>1058</v>
      </c>
      <c r="G2577" t="str">
        <f t="shared" si="40"/>
        <v>62284808683494627701058</v>
      </c>
      <c r="H2577" t="s">
        <v>198</v>
      </c>
      <c r="I2577" t="e">
        <f>VLOOKUP(G2577,网银退!C:D,2,FALSE)</f>
        <v>#N/A</v>
      </c>
      <c r="P2577"/>
      <c r="Q2577"/>
    </row>
    <row r="2578" spans="1:17" ht="14.25">
      <c r="A2578" t="s">
        <v>25048</v>
      </c>
      <c r="B2578" t="s">
        <v>18313</v>
      </c>
      <c r="C2578" t="s">
        <v>12677</v>
      </c>
      <c r="D2578" t="s">
        <v>11968</v>
      </c>
      <c r="E2578" t="s">
        <v>3392</v>
      </c>
      <c r="F2578" s="15">
        <v>92</v>
      </c>
      <c r="G2578" t="str">
        <f t="shared" si="40"/>
        <v>622208250200483216892</v>
      </c>
      <c r="H2578" t="s">
        <v>198</v>
      </c>
      <c r="I2578" t="e">
        <f>VLOOKUP(G2578,网银退!C:D,2,FALSE)</f>
        <v>#N/A</v>
      </c>
      <c r="P2578"/>
      <c r="Q2578"/>
    </row>
    <row r="2579" spans="1:17" ht="14.25">
      <c r="A2579" t="s">
        <v>12920</v>
      </c>
      <c r="B2579" t="s">
        <v>12919</v>
      </c>
      <c r="C2579" t="s">
        <v>12677</v>
      </c>
      <c r="D2579" t="s">
        <v>11968</v>
      </c>
      <c r="E2579" t="s">
        <v>12923</v>
      </c>
      <c r="F2579" s="15">
        <v>1400</v>
      </c>
      <c r="G2579" t="str">
        <f t="shared" si="40"/>
        <v>62284808686122655791400</v>
      </c>
      <c r="H2579" t="s">
        <v>215</v>
      </c>
      <c r="I2579" t="str">
        <f>VLOOKUP(G2579,网银退!C:D,2,FALSE)</f>
        <v>20170727</v>
      </c>
      <c r="P2579"/>
      <c r="Q2579"/>
    </row>
    <row r="2580" spans="1:17" ht="14.25">
      <c r="A2580" t="s">
        <v>25053</v>
      </c>
      <c r="B2580" t="s">
        <v>18317</v>
      </c>
      <c r="C2580" t="s">
        <v>12677</v>
      </c>
      <c r="D2580" t="s">
        <v>11968</v>
      </c>
      <c r="E2580" t="s">
        <v>25055</v>
      </c>
      <c r="F2580" s="15">
        <v>723</v>
      </c>
      <c r="G2580" t="str">
        <f t="shared" si="40"/>
        <v>6236683980000271511723</v>
      </c>
      <c r="H2580" t="s">
        <v>198</v>
      </c>
      <c r="I2580" t="e">
        <f>VLOOKUP(G2580,网银退!C:D,2,FALSE)</f>
        <v>#N/A</v>
      </c>
      <c r="P2580"/>
      <c r="Q2580"/>
    </row>
    <row r="2581" spans="1:17" ht="14.25">
      <c r="A2581" t="s">
        <v>25057</v>
      </c>
      <c r="B2581" t="s">
        <v>18321</v>
      </c>
      <c r="C2581" t="s">
        <v>12677</v>
      </c>
      <c r="D2581" t="s">
        <v>11968</v>
      </c>
      <c r="E2581" t="s">
        <v>25059</v>
      </c>
      <c r="F2581" s="15">
        <v>1000</v>
      </c>
      <c r="G2581" t="str">
        <f t="shared" si="40"/>
        <v>62284836183591150741000</v>
      </c>
      <c r="H2581" t="s">
        <v>198</v>
      </c>
      <c r="I2581" t="e">
        <f>VLOOKUP(G2581,网银退!C:D,2,FALSE)</f>
        <v>#N/A</v>
      </c>
      <c r="P2581"/>
      <c r="Q2581"/>
    </row>
    <row r="2582" spans="1:17" ht="14.25">
      <c r="A2582" t="s">
        <v>12938</v>
      </c>
      <c r="B2582" t="s">
        <v>12937</v>
      </c>
      <c r="C2582" t="s">
        <v>12677</v>
      </c>
      <c r="D2582" t="s">
        <v>11968</v>
      </c>
      <c r="E2582" t="s">
        <v>12930</v>
      </c>
      <c r="F2582" s="15">
        <v>7.2</v>
      </c>
      <c r="G2582" t="str">
        <f t="shared" si="40"/>
        <v>62283600570945277.2</v>
      </c>
      <c r="H2582" t="s">
        <v>215</v>
      </c>
      <c r="I2582" t="str">
        <f>VLOOKUP(G2582,网银退!C:D,2,FALSE)</f>
        <v>20170727</v>
      </c>
      <c r="P2582"/>
      <c r="Q2582"/>
    </row>
    <row r="2583" spans="1:17" ht="14.25">
      <c r="A2583" t="s">
        <v>12927</v>
      </c>
      <c r="B2583" t="s">
        <v>12926</v>
      </c>
      <c r="C2583" t="s">
        <v>12677</v>
      </c>
      <c r="D2583" t="s">
        <v>11968</v>
      </c>
      <c r="E2583" t="s">
        <v>12930</v>
      </c>
      <c r="F2583" s="15">
        <v>15.2</v>
      </c>
      <c r="G2583" t="str">
        <f t="shared" si="40"/>
        <v>622836005709452715.2</v>
      </c>
      <c r="H2583" t="s">
        <v>215</v>
      </c>
      <c r="I2583" t="str">
        <f>VLOOKUP(G2583,网银退!C:D,2,FALSE)</f>
        <v>20170727</v>
      </c>
      <c r="P2583"/>
      <c r="Q2583"/>
    </row>
    <row r="2584" spans="1:17" ht="14.25">
      <c r="A2584" t="s">
        <v>25065</v>
      </c>
      <c r="B2584" t="s">
        <v>18329</v>
      </c>
      <c r="C2584" t="s">
        <v>12677</v>
      </c>
      <c r="D2584" t="s">
        <v>11968</v>
      </c>
      <c r="E2584" t="s">
        <v>25067</v>
      </c>
      <c r="F2584" s="15">
        <v>49.64</v>
      </c>
      <c r="G2584" t="str">
        <f t="shared" si="40"/>
        <v>622155079713935349.64</v>
      </c>
      <c r="H2584" t="s">
        <v>198</v>
      </c>
      <c r="I2584" t="e">
        <f>VLOOKUP(G2584,网银退!C:D,2,FALSE)</f>
        <v>#N/A</v>
      </c>
      <c r="P2584"/>
      <c r="Q2584"/>
    </row>
    <row r="2585" spans="1:17" ht="14.25">
      <c r="A2585" t="s">
        <v>25069</v>
      </c>
      <c r="B2585" t="s">
        <v>18333</v>
      </c>
      <c r="C2585" t="s">
        <v>12677</v>
      </c>
      <c r="D2585" t="s">
        <v>11968</v>
      </c>
      <c r="E2585" t="s">
        <v>25071</v>
      </c>
      <c r="F2585" s="15">
        <v>10000</v>
      </c>
      <c r="G2585" t="str">
        <f t="shared" si="40"/>
        <v>625969990710285310000</v>
      </c>
      <c r="H2585" t="s">
        <v>198</v>
      </c>
      <c r="I2585" t="e">
        <f>VLOOKUP(G2585,网银退!C:D,2,FALSE)</f>
        <v>#N/A</v>
      </c>
      <c r="P2585"/>
      <c r="Q2585"/>
    </row>
    <row r="2586" spans="1:17" ht="14.25">
      <c r="A2586" t="s">
        <v>25073</v>
      </c>
      <c r="B2586" t="s">
        <v>18337</v>
      </c>
      <c r="C2586" t="s">
        <v>12912</v>
      </c>
      <c r="D2586" t="s">
        <v>11968</v>
      </c>
      <c r="E2586" t="s">
        <v>25075</v>
      </c>
      <c r="F2586" s="15">
        <v>600</v>
      </c>
      <c r="G2586" t="str">
        <f t="shared" si="40"/>
        <v>6215582502000551332600</v>
      </c>
      <c r="H2586" t="s">
        <v>198</v>
      </c>
      <c r="I2586" t="e">
        <f>VLOOKUP(G2586,网银退!C:D,2,FALSE)</f>
        <v>#N/A</v>
      </c>
      <c r="P2586"/>
      <c r="Q2586"/>
    </row>
    <row r="2587" spans="1:17" ht="14.25">
      <c r="A2587" t="s">
        <v>12934</v>
      </c>
      <c r="B2587" t="s">
        <v>12933</v>
      </c>
      <c r="C2587" t="s">
        <v>12912</v>
      </c>
      <c r="D2587" t="s">
        <v>11968</v>
      </c>
      <c r="E2587" t="s">
        <v>12315</v>
      </c>
      <c r="F2587" s="15">
        <v>200</v>
      </c>
      <c r="G2587" t="str">
        <f t="shared" si="40"/>
        <v>6228480868391822574200</v>
      </c>
      <c r="H2587" t="s">
        <v>215</v>
      </c>
      <c r="I2587" t="str">
        <f>VLOOKUP(G2587,网银退!C:D,2,FALSE)</f>
        <v>20170724</v>
      </c>
      <c r="P2587"/>
      <c r="Q2587"/>
    </row>
    <row r="2588" spans="1:17" ht="14.25">
      <c r="A2588" t="s">
        <v>25079</v>
      </c>
      <c r="B2588" t="s">
        <v>18342</v>
      </c>
      <c r="C2588" t="s">
        <v>12912</v>
      </c>
      <c r="D2588" t="s">
        <v>11968</v>
      </c>
      <c r="E2588" t="s">
        <v>25081</v>
      </c>
      <c r="F2588" s="15">
        <v>174.5</v>
      </c>
      <c r="G2588" t="str">
        <f t="shared" si="40"/>
        <v>6217562700005196026174.5</v>
      </c>
      <c r="H2588" t="s">
        <v>198</v>
      </c>
      <c r="I2588" t="e">
        <f>VLOOKUP(G2588,网银退!C:D,2,FALSE)</f>
        <v>#N/A</v>
      </c>
      <c r="P2588"/>
      <c r="Q2588"/>
    </row>
    <row r="2589" spans="1:17" ht="14.25">
      <c r="A2589" t="s">
        <v>12944</v>
      </c>
      <c r="B2589" t="s">
        <v>12943</v>
      </c>
      <c r="C2589" t="s">
        <v>12912</v>
      </c>
      <c r="D2589" t="s">
        <v>11968</v>
      </c>
      <c r="E2589" t="s">
        <v>12239</v>
      </c>
      <c r="F2589" s="15">
        <v>2000</v>
      </c>
      <c r="G2589" t="str">
        <f t="shared" si="40"/>
        <v>40411700462066152000</v>
      </c>
      <c r="H2589" t="s">
        <v>215</v>
      </c>
      <c r="I2589" t="str">
        <f>VLOOKUP(G2589,网银退!C:D,2,FALSE)</f>
        <v>20170727</v>
      </c>
      <c r="P2589"/>
      <c r="Q2589"/>
    </row>
    <row r="2590" spans="1:17" ht="14.25">
      <c r="A2590" t="s">
        <v>25085</v>
      </c>
      <c r="B2590" t="s">
        <v>18347</v>
      </c>
      <c r="C2590" t="s">
        <v>12912</v>
      </c>
      <c r="D2590" t="s">
        <v>11968</v>
      </c>
      <c r="E2590" t="s">
        <v>25087</v>
      </c>
      <c r="F2590" s="15">
        <v>1000</v>
      </c>
      <c r="G2590" t="str">
        <f t="shared" si="40"/>
        <v>62319000000813303481000</v>
      </c>
      <c r="H2590" t="s">
        <v>198</v>
      </c>
      <c r="I2590" t="e">
        <f>VLOOKUP(G2590,网银退!C:D,2,FALSE)</f>
        <v>#N/A</v>
      </c>
      <c r="P2590"/>
      <c r="Q2590"/>
    </row>
    <row r="2591" spans="1:17" ht="14.25">
      <c r="A2591" t="s">
        <v>12961</v>
      </c>
      <c r="B2591" t="s">
        <v>12960</v>
      </c>
      <c r="C2591" t="s">
        <v>12912</v>
      </c>
      <c r="D2591" t="s">
        <v>11968</v>
      </c>
      <c r="E2591" t="s">
        <v>12239</v>
      </c>
      <c r="F2591" s="15">
        <v>3000</v>
      </c>
      <c r="G2591" t="str">
        <f t="shared" si="40"/>
        <v>40411700462066153000</v>
      </c>
      <c r="H2591" t="s">
        <v>215</v>
      </c>
      <c r="I2591" t="str">
        <f>VLOOKUP(G2591,网银退!C:D,2,FALSE)</f>
        <v>20170727</v>
      </c>
      <c r="P2591"/>
      <c r="Q2591"/>
    </row>
    <row r="2592" spans="1:17" ht="14.25">
      <c r="A2592" t="s">
        <v>12956</v>
      </c>
      <c r="B2592" t="s">
        <v>12955</v>
      </c>
      <c r="C2592" t="s">
        <v>12912</v>
      </c>
      <c r="D2592" t="s">
        <v>11968</v>
      </c>
      <c r="E2592" t="s">
        <v>12239</v>
      </c>
      <c r="F2592" s="15">
        <v>4000</v>
      </c>
      <c r="G2592" t="str">
        <f t="shared" si="40"/>
        <v>40411700462066154000</v>
      </c>
      <c r="H2592" t="s">
        <v>215</v>
      </c>
      <c r="I2592" t="str">
        <f>VLOOKUP(G2592,网银退!C:D,2,FALSE)</f>
        <v>20170727</v>
      </c>
      <c r="P2592"/>
      <c r="Q2592"/>
    </row>
    <row r="2593" spans="1:17" ht="14.25">
      <c r="A2593" t="s">
        <v>25093</v>
      </c>
      <c r="B2593" t="s">
        <v>18353</v>
      </c>
      <c r="C2593" t="s">
        <v>12912</v>
      </c>
      <c r="D2593" t="s">
        <v>11968</v>
      </c>
      <c r="E2593" t="s">
        <v>25095</v>
      </c>
      <c r="F2593" s="15">
        <v>7000</v>
      </c>
      <c r="G2593" t="str">
        <f t="shared" si="40"/>
        <v>62828800394145387000</v>
      </c>
      <c r="H2593" t="s">
        <v>198</v>
      </c>
      <c r="I2593" t="e">
        <f>VLOOKUP(G2593,网银退!C:D,2,FALSE)</f>
        <v>#N/A</v>
      </c>
      <c r="P2593"/>
      <c r="Q2593"/>
    </row>
    <row r="2594" spans="1:17" ht="14.25">
      <c r="A2594" t="s">
        <v>25097</v>
      </c>
      <c r="B2594" t="s">
        <v>18356</v>
      </c>
      <c r="C2594" t="s">
        <v>12912</v>
      </c>
      <c r="D2594" t="s">
        <v>11968</v>
      </c>
      <c r="E2594" t="s">
        <v>25095</v>
      </c>
      <c r="F2594" s="15">
        <v>6522.87</v>
      </c>
      <c r="G2594" t="str">
        <f t="shared" si="40"/>
        <v>62828800394145386522.87</v>
      </c>
      <c r="H2594" t="s">
        <v>198</v>
      </c>
      <c r="I2594" t="e">
        <f>VLOOKUP(G2594,网银退!C:D,2,FALSE)</f>
        <v>#N/A</v>
      </c>
      <c r="P2594"/>
      <c r="Q2594"/>
    </row>
    <row r="2595" spans="1:17" ht="14.25">
      <c r="A2595" t="s">
        <v>25100</v>
      </c>
      <c r="B2595" t="s">
        <v>18358</v>
      </c>
      <c r="C2595" t="s">
        <v>12912</v>
      </c>
      <c r="D2595" t="s">
        <v>11968</v>
      </c>
      <c r="E2595" t="s">
        <v>12393</v>
      </c>
      <c r="F2595" s="15">
        <v>96.5</v>
      </c>
      <c r="G2595" t="str">
        <f t="shared" si="40"/>
        <v>409670582707099796.5</v>
      </c>
      <c r="H2595" t="s">
        <v>198</v>
      </c>
      <c r="P2595"/>
      <c r="Q2595"/>
    </row>
    <row r="2596" spans="1:17" ht="14.25">
      <c r="A2596" t="s">
        <v>25103</v>
      </c>
      <c r="B2596" t="s">
        <v>18360</v>
      </c>
      <c r="C2596" t="s">
        <v>12912</v>
      </c>
      <c r="D2596" t="s">
        <v>11968</v>
      </c>
      <c r="E2596" t="s">
        <v>24982</v>
      </c>
      <c r="F2596" s="15">
        <v>2020</v>
      </c>
      <c r="G2596" t="str">
        <f t="shared" si="40"/>
        <v>62220825020058699122020</v>
      </c>
      <c r="H2596" t="s">
        <v>198</v>
      </c>
      <c r="I2596" t="e">
        <f>VLOOKUP(G2596,网银退!C:D,2,FALSE)</f>
        <v>#N/A</v>
      </c>
      <c r="P2596"/>
      <c r="Q2596"/>
    </row>
    <row r="2597" spans="1:17" ht="14.25">
      <c r="A2597" t="s">
        <v>25106</v>
      </c>
      <c r="B2597" t="s">
        <v>18364</v>
      </c>
      <c r="C2597" t="s">
        <v>12912</v>
      </c>
      <c r="D2597" t="s">
        <v>11968</v>
      </c>
      <c r="E2597" t="s">
        <v>25108</v>
      </c>
      <c r="F2597" s="15">
        <v>496.5</v>
      </c>
      <c r="G2597" t="str">
        <f t="shared" si="40"/>
        <v>6223690804249288496.5</v>
      </c>
      <c r="H2597" t="s">
        <v>198</v>
      </c>
      <c r="I2597" t="e">
        <f>VLOOKUP(G2597,网银退!C:D,2,FALSE)</f>
        <v>#N/A</v>
      </c>
      <c r="P2597"/>
      <c r="Q2597"/>
    </row>
    <row r="2598" spans="1:17" ht="14.25">
      <c r="A2598" t="s">
        <v>12999</v>
      </c>
      <c r="B2598" t="s">
        <v>12998</v>
      </c>
      <c r="C2598" t="s">
        <v>12912</v>
      </c>
      <c r="D2598" t="s">
        <v>11968</v>
      </c>
      <c r="E2598" t="s">
        <v>13002</v>
      </c>
      <c r="F2598" s="15">
        <v>966.62</v>
      </c>
      <c r="G2598" t="str">
        <f t="shared" si="40"/>
        <v>6259190222064671966.62</v>
      </c>
      <c r="H2598" t="s">
        <v>215</v>
      </c>
      <c r="I2598" t="str">
        <f>VLOOKUP(G2598,网银退!C:D,2,FALSE)</f>
        <v>20170727</v>
      </c>
      <c r="P2598"/>
      <c r="Q2598"/>
    </row>
    <row r="2599" spans="1:17" ht="14.25">
      <c r="A2599" t="s">
        <v>12980</v>
      </c>
      <c r="B2599" t="s">
        <v>12979</v>
      </c>
      <c r="C2599" t="s">
        <v>12912</v>
      </c>
      <c r="D2599" t="s">
        <v>11968</v>
      </c>
      <c r="E2599" t="s">
        <v>12983</v>
      </c>
      <c r="F2599" s="15">
        <v>1245</v>
      </c>
      <c r="G2599" t="str">
        <f t="shared" si="40"/>
        <v>62170039100037980561245</v>
      </c>
      <c r="H2599" t="s">
        <v>215</v>
      </c>
      <c r="I2599" t="str">
        <f>VLOOKUP(G2599,网银退!C:D,2,FALSE)</f>
        <v>20170727</v>
      </c>
      <c r="P2599"/>
      <c r="Q2599"/>
    </row>
    <row r="2600" spans="1:17" ht="14.25">
      <c r="A2600" t="s">
        <v>12994</v>
      </c>
      <c r="B2600" t="s">
        <v>12993</v>
      </c>
      <c r="C2600" t="s">
        <v>12912</v>
      </c>
      <c r="D2600" t="s">
        <v>11968</v>
      </c>
      <c r="E2600" t="s">
        <v>12990</v>
      </c>
      <c r="F2600" s="15">
        <v>1500</v>
      </c>
      <c r="G2600" t="str">
        <f t="shared" si="40"/>
        <v>62290271880461011500</v>
      </c>
      <c r="H2600" t="s">
        <v>215</v>
      </c>
      <c r="I2600" t="str">
        <f>VLOOKUP(G2600,网银退!C:D,2,FALSE)</f>
        <v>20170727</v>
      </c>
      <c r="P2600"/>
      <c r="Q2600"/>
    </row>
    <row r="2601" spans="1:17" ht="14.25">
      <c r="A2601" t="s">
        <v>12987</v>
      </c>
      <c r="B2601" t="s">
        <v>12986</v>
      </c>
      <c r="C2601" t="s">
        <v>12912</v>
      </c>
      <c r="D2601" t="s">
        <v>11968</v>
      </c>
      <c r="E2601" t="s">
        <v>12990</v>
      </c>
      <c r="F2601" s="15">
        <v>1517.27</v>
      </c>
      <c r="G2601" t="str">
        <f t="shared" si="40"/>
        <v>62290271880461011517.27</v>
      </c>
      <c r="H2601" t="s">
        <v>215</v>
      </c>
      <c r="I2601" t="str">
        <f>VLOOKUP(G2601,网银退!C:D,2,FALSE)</f>
        <v>20170727</v>
      </c>
      <c r="P2601"/>
      <c r="Q2601"/>
    </row>
    <row r="2602" spans="1:17" ht="14.25">
      <c r="A2602" t="s">
        <v>25118</v>
      </c>
      <c r="B2602" t="s">
        <v>18375</v>
      </c>
      <c r="C2602" t="s">
        <v>12912</v>
      </c>
      <c r="D2602" t="s">
        <v>11968</v>
      </c>
      <c r="E2602" t="s">
        <v>25120</v>
      </c>
      <c r="F2602" s="15">
        <v>5000</v>
      </c>
      <c r="G2602" t="str">
        <f t="shared" si="40"/>
        <v>52016905999884295000</v>
      </c>
      <c r="H2602" t="s">
        <v>198</v>
      </c>
      <c r="I2602" t="e">
        <f>VLOOKUP(G2602,网银退!C:D,2,FALSE)</f>
        <v>#N/A</v>
      </c>
      <c r="P2602"/>
      <c r="Q2602"/>
    </row>
    <row r="2603" spans="1:17" ht="14.25">
      <c r="A2603" t="s">
        <v>25122</v>
      </c>
      <c r="B2603" t="s">
        <v>18379</v>
      </c>
      <c r="C2603" t="s">
        <v>12912</v>
      </c>
      <c r="D2603" t="s">
        <v>11968</v>
      </c>
      <c r="E2603" t="s">
        <v>25124</v>
      </c>
      <c r="F2603" s="15">
        <v>1000</v>
      </c>
      <c r="G2603" t="str">
        <f t="shared" si="40"/>
        <v>62225205921996611000</v>
      </c>
      <c r="H2603" t="s">
        <v>198</v>
      </c>
      <c r="I2603" t="e">
        <f>VLOOKUP(G2603,网银退!C:D,2,FALSE)</f>
        <v>#N/A</v>
      </c>
      <c r="P2603"/>
      <c r="Q2603"/>
    </row>
    <row r="2604" spans="1:17" ht="14.25">
      <c r="A2604" t="s">
        <v>13006</v>
      </c>
      <c r="B2604" t="s">
        <v>13005</v>
      </c>
      <c r="C2604" t="s">
        <v>12912</v>
      </c>
      <c r="D2604" t="s">
        <v>11968</v>
      </c>
      <c r="E2604" t="s">
        <v>13009</v>
      </c>
      <c r="F2604" s="15">
        <v>5657.31</v>
      </c>
      <c r="G2604" t="str">
        <f t="shared" si="40"/>
        <v>62215604984533835657.31</v>
      </c>
      <c r="H2604" t="s">
        <v>215</v>
      </c>
      <c r="I2604" t="str">
        <f>VLOOKUP(G2604,网银退!C:D,2,FALSE)</f>
        <v>20170727</v>
      </c>
    </row>
    <row r="2605" spans="1:17" ht="14.25">
      <c r="A2605" t="s">
        <v>13020</v>
      </c>
      <c r="B2605" t="s">
        <v>13019</v>
      </c>
      <c r="C2605" t="s">
        <v>12912</v>
      </c>
      <c r="D2605" t="s">
        <v>11968</v>
      </c>
      <c r="E2605" t="s">
        <v>13023</v>
      </c>
      <c r="F2605" s="15">
        <v>90</v>
      </c>
      <c r="G2605" t="str">
        <f t="shared" si="40"/>
        <v>621460018000239543790</v>
      </c>
      <c r="H2605" t="s">
        <v>215</v>
      </c>
      <c r="I2605" t="str">
        <f>VLOOKUP(G2605,网银退!C:D,2,FALSE)</f>
        <v>20170727</v>
      </c>
      <c r="P2605"/>
      <c r="Q2605"/>
    </row>
    <row r="2606" spans="1:17" ht="14.25">
      <c r="A2606" t="s">
        <v>25130</v>
      </c>
      <c r="B2606" t="s">
        <v>18384</v>
      </c>
      <c r="C2606" t="s">
        <v>12912</v>
      </c>
      <c r="D2606" t="s">
        <v>11968</v>
      </c>
      <c r="E2606" t="s">
        <v>25132</v>
      </c>
      <c r="F2606" s="15">
        <v>881.96</v>
      </c>
      <c r="G2606" t="str">
        <f t="shared" si="40"/>
        <v>6214157312904099943881.96</v>
      </c>
      <c r="H2606" t="s">
        <v>198</v>
      </c>
      <c r="I2606" t="e">
        <f>VLOOKUP(G2606,网银退!C:D,2,FALSE)</f>
        <v>#N/A</v>
      </c>
      <c r="P2606"/>
      <c r="Q2606"/>
    </row>
    <row r="2607" spans="1:17" ht="14.25">
      <c r="A2607" t="s">
        <v>25134</v>
      </c>
      <c r="B2607" t="s">
        <v>18388</v>
      </c>
      <c r="C2607" t="s">
        <v>12912</v>
      </c>
      <c r="D2607" t="s">
        <v>11968</v>
      </c>
      <c r="E2607" t="s">
        <v>22897</v>
      </c>
      <c r="F2607" s="15">
        <v>626.34</v>
      </c>
      <c r="G2607" t="str">
        <f t="shared" si="40"/>
        <v>6223691279050656626.34</v>
      </c>
      <c r="H2607" t="s">
        <v>198</v>
      </c>
      <c r="I2607" t="e">
        <f>VLOOKUP(G2607,网银退!C:D,2,FALSE)</f>
        <v>#N/A</v>
      </c>
      <c r="P2607"/>
      <c r="Q2607"/>
    </row>
    <row r="2608" spans="1:17" ht="14.25">
      <c r="A2608" t="s">
        <v>25137</v>
      </c>
      <c r="B2608" t="s">
        <v>18392</v>
      </c>
      <c r="C2608" t="s">
        <v>12912</v>
      </c>
      <c r="D2608" t="s">
        <v>11968</v>
      </c>
      <c r="E2608" t="s">
        <v>25139</v>
      </c>
      <c r="F2608" s="15">
        <v>474</v>
      </c>
      <c r="G2608" t="str">
        <f t="shared" si="40"/>
        <v>6217996020007858796474</v>
      </c>
      <c r="H2608" t="s">
        <v>198</v>
      </c>
      <c r="I2608" t="e">
        <f>VLOOKUP(G2608,网银退!C:D,2,FALSE)</f>
        <v>#N/A</v>
      </c>
      <c r="P2608"/>
      <c r="Q2608"/>
    </row>
    <row r="2609" spans="1:17" ht="14.25">
      <c r="A2609" t="s">
        <v>25141</v>
      </c>
      <c r="B2609" t="s">
        <v>18396</v>
      </c>
      <c r="C2609" t="s">
        <v>12912</v>
      </c>
      <c r="D2609" t="s">
        <v>11968</v>
      </c>
      <c r="E2609" t="s">
        <v>25143</v>
      </c>
      <c r="F2609" s="15">
        <v>6000</v>
      </c>
      <c r="G2609" t="str">
        <f t="shared" si="40"/>
        <v>62289300011265193666000</v>
      </c>
      <c r="H2609" t="s">
        <v>198</v>
      </c>
      <c r="I2609" t="e">
        <f>VLOOKUP(G2609,网银退!C:D,2,FALSE)</f>
        <v>#N/A</v>
      </c>
      <c r="P2609"/>
      <c r="Q2609"/>
    </row>
    <row r="2610" spans="1:17" ht="14.25">
      <c r="A2610" t="s">
        <v>13013</v>
      </c>
      <c r="B2610" t="s">
        <v>13012</v>
      </c>
      <c r="C2610" t="s">
        <v>12912</v>
      </c>
      <c r="D2610" t="s">
        <v>11968</v>
      </c>
      <c r="E2610" t="s">
        <v>13016</v>
      </c>
      <c r="F2610" s="15">
        <v>89</v>
      </c>
      <c r="G2610" t="str">
        <f t="shared" si="40"/>
        <v>427030002285933389</v>
      </c>
      <c r="H2610" t="s">
        <v>215</v>
      </c>
      <c r="I2610" t="str">
        <f>VLOOKUP(G2610,网银退!C:D,2,FALSE)</f>
        <v>20170727</v>
      </c>
      <c r="P2610"/>
      <c r="Q2610"/>
    </row>
    <row r="2611" spans="1:17" ht="14.25">
      <c r="A2611" t="s">
        <v>25147</v>
      </c>
      <c r="B2611" t="s">
        <v>18402</v>
      </c>
      <c r="C2611" t="s">
        <v>12912</v>
      </c>
      <c r="D2611" t="s">
        <v>11968</v>
      </c>
      <c r="E2611" t="s">
        <v>25149</v>
      </c>
      <c r="F2611" s="15">
        <v>1000</v>
      </c>
      <c r="G2611" t="str">
        <f t="shared" si="40"/>
        <v>62156831000023959371000</v>
      </c>
      <c r="H2611" t="s">
        <v>198</v>
      </c>
      <c r="I2611" t="e">
        <f>VLOOKUP(G2611,网银退!C:D,2,FALSE)</f>
        <v>#N/A</v>
      </c>
    </row>
    <row r="2612" spans="1:17" ht="14.25">
      <c r="A2612" t="s">
        <v>25151</v>
      </c>
      <c r="B2612" t="s">
        <v>18406</v>
      </c>
      <c r="C2612" t="s">
        <v>12912</v>
      </c>
      <c r="D2612" t="s">
        <v>11968</v>
      </c>
      <c r="E2612" t="s">
        <v>25153</v>
      </c>
      <c r="F2612" s="15">
        <v>514.5</v>
      </c>
      <c r="G2612" t="str">
        <f t="shared" si="40"/>
        <v>6226330790081612514.5</v>
      </c>
      <c r="H2612" t="s">
        <v>198</v>
      </c>
      <c r="I2612" t="e">
        <f>VLOOKUP(G2612,网银退!C:D,2,FALSE)</f>
        <v>#N/A</v>
      </c>
      <c r="P2612"/>
      <c r="Q2612"/>
    </row>
    <row r="2613" spans="1:17" ht="14.25">
      <c r="A2613" t="s">
        <v>12966</v>
      </c>
      <c r="B2613" t="s">
        <v>12965</v>
      </c>
      <c r="C2613" t="s">
        <v>12912</v>
      </c>
      <c r="D2613" t="s">
        <v>11968</v>
      </c>
      <c r="E2613" t="s">
        <v>12969</v>
      </c>
      <c r="F2613" s="15">
        <v>1501.03</v>
      </c>
      <c r="G2613" t="str">
        <f t="shared" si="40"/>
        <v>62319000000357039471501.03</v>
      </c>
      <c r="H2613" t="s">
        <v>215</v>
      </c>
      <c r="I2613" t="str">
        <f>VLOOKUP(G2613,网银退!C:D,2,FALSE)</f>
        <v>20170727</v>
      </c>
      <c r="P2613"/>
      <c r="Q2613"/>
    </row>
    <row r="2614" spans="1:17" ht="14.25">
      <c r="A2614" t="s">
        <v>25157</v>
      </c>
      <c r="B2614" t="s">
        <v>18412</v>
      </c>
      <c r="C2614" t="s">
        <v>12912</v>
      </c>
      <c r="D2614" t="s">
        <v>11968</v>
      </c>
      <c r="E2614" t="s">
        <v>25159</v>
      </c>
      <c r="F2614" s="15">
        <v>400</v>
      </c>
      <c r="G2614" t="str">
        <f t="shared" si="40"/>
        <v>6228481936252444967400</v>
      </c>
      <c r="H2614" t="s">
        <v>198</v>
      </c>
      <c r="I2614" t="e">
        <f>VLOOKUP(G2614,网银退!C:D,2,FALSE)</f>
        <v>#N/A</v>
      </c>
      <c r="P2614"/>
      <c r="Q2614"/>
    </row>
    <row r="2615" spans="1:17" ht="14.25">
      <c r="A2615" t="s">
        <v>25161</v>
      </c>
      <c r="B2615" t="s">
        <v>18416</v>
      </c>
      <c r="C2615" t="s">
        <v>12912</v>
      </c>
      <c r="D2615" t="s">
        <v>11968</v>
      </c>
      <c r="E2615" t="s">
        <v>25163</v>
      </c>
      <c r="F2615" s="15">
        <v>1500</v>
      </c>
      <c r="G2615" t="str">
        <f t="shared" si="40"/>
        <v>62216828120081211500</v>
      </c>
      <c r="H2615" t="s">
        <v>198</v>
      </c>
      <c r="I2615" t="e">
        <f>VLOOKUP(G2615,网银退!C:D,2,FALSE)</f>
        <v>#N/A</v>
      </c>
      <c r="P2615"/>
      <c r="Q2615"/>
    </row>
    <row r="2616" spans="1:17" ht="14.25">
      <c r="A2616" t="s">
        <v>25165</v>
      </c>
      <c r="B2616" t="s">
        <v>18420</v>
      </c>
      <c r="C2616" t="s">
        <v>12912</v>
      </c>
      <c r="D2616" t="s">
        <v>11968</v>
      </c>
      <c r="E2616" t="s">
        <v>25167</v>
      </c>
      <c r="F2616" s="15">
        <v>1992.5</v>
      </c>
      <c r="G2616" t="str">
        <f t="shared" si="40"/>
        <v>62828800858084501992.5</v>
      </c>
      <c r="H2616" t="s">
        <v>198</v>
      </c>
      <c r="I2616" t="e">
        <f>VLOOKUP(G2616,网银退!C:D,2,FALSE)</f>
        <v>#N/A</v>
      </c>
      <c r="P2616"/>
      <c r="Q2616"/>
    </row>
    <row r="2617" spans="1:17" ht="14.25">
      <c r="A2617" t="s">
        <v>25169</v>
      </c>
      <c r="B2617" t="s">
        <v>18424</v>
      </c>
      <c r="C2617" t="s">
        <v>12912</v>
      </c>
      <c r="D2617" t="s">
        <v>11968</v>
      </c>
      <c r="E2617" t="s">
        <v>25171</v>
      </c>
      <c r="F2617" s="15">
        <v>260</v>
      </c>
      <c r="G2617" t="str">
        <f t="shared" si="40"/>
        <v>6282880054411559260</v>
      </c>
      <c r="H2617" t="s">
        <v>198</v>
      </c>
      <c r="I2617" t="e">
        <f>VLOOKUP(G2617,网银退!C:D,2,FALSE)</f>
        <v>#N/A</v>
      </c>
    </row>
    <row r="2618" spans="1:17" ht="14.25">
      <c r="A2618" t="s">
        <v>25173</v>
      </c>
      <c r="B2618" t="s">
        <v>18428</v>
      </c>
      <c r="C2618" t="s">
        <v>12912</v>
      </c>
      <c r="D2618" t="s">
        <v>11968</v>
      </c>
      <c r="E2618" t="s">
        <v>25175</v>
      </c>
      <c r="F2618" s="15">
        <v>97</v>
      </c>
      <c r="G2618" t="str">
        <f t="shared" si="40"/>
        <v>622638800780500997</v>
      </c>
      <c r="H2618" t="s">
        <v>198</v>
      </c>
      <c r="I2618" t="e">
        <f>VLOOKUP(G2618,网银退!C:D,2,FALSE)</f>
        <v>#N/A</v>
      </c>
      <c r="P2618"/>
      <c r="Q2618"/>
    </row>
    <row r="2619" spans="1:17" ht="14.25">
      <c r="A2619" t="s">
        <v>25177</v>
      </c>
      <c r="B2619" t="s">
        <v>18432</v>
      </c>
      <c r="C2619" t="s">
        <v>12912</v>
      </c>
      <c r="D2619" t="s">
        <v>11968</v>
      </c>
      <c r="E2619" t="s">
        <v>25179</v>
      </c>
      <c r="F2619" s="15">
        <v>41</v>
      </c>
      <c r="G2619" t="str">
        <f t="shared" si="40"/>
        <v>621723241000111257741</v>
      </c>
      <c r="H2619" t="s">
        <v>198</v>
      </c>
      <c r="I2619" t="e">
        <f>VLOOKUP(G2619,网银退!C:D,2,FALSE)</f>
        <v>#N/A</v>
      </c>
      <c r="P2619"/>
      <c r="Q2619"/>
    </row>
    <row r="2620" spans="1:17" ht="14.25">
      <c r="A2620" t="s">
        <v>25181</v>
      </c>
      <c r="B2620" t="s">
        <v>18436</v>
      </c>
      <c r="C2620" t="s">
        <v>12912</v>
      </c>
      <c r="D2620" t="s">
        <v>11968</v>
      </c>
      <c r="E2620" t="s">
        <v>25183</v>
      </c>
      <c r="F2620" s="15">
        <v>2000</v>
      </c>
      <c r="G2620" t="str">
        <f t="shared" si="40"/>
        <v>62366838600022092402000</v>
      </c>
      <c r="H2620" t="s">
        <v>198</v>
      </c>
      <c r="I2620" t="e">
        <f>VLOOKUP(G2620,网银退!C:D,2,FALSE)</f>
        <v>#N/A</v>
      </c>
      <c r="P2620"/>
      <c r="Q2620"/>
    </row>
    <row r="2621" spans="1:17" ht="14.25">
      <c r="A2621" t="s">
        <v>25185</v>
      </c>
      <c r="B2621" t="s">
        <v>18440</v>
      </c>
      <c r="C2621" t="s">
        <v>12912</v>
      </c>
      <c r="D2621" t="s">
        <v>11968</v>
      </c>
      <c r="E2621" t="s">
        <v>25183</v>
      </c>
      <c r="F2621" s="15">
        <v>60</v>
      </c>
      <c r="G2621" t="str">
        <f t="shared" si="40"/>
        <v>623668386000220924060</v>
      </c>
      <c r="H2621" t="s">
        <v>198</v>
      </c>
      <c r="I2621" t="e">
        <f>VLOOKUP(G2621,网银退!C:D,2,FALSE)</f>
        <v>#N/A</v>
      </c>
      <c r="P2621"/>
      <c r="Q2621"/>
    </row>
    <row r="2622" spans="1:17" ht="14.25">
      <c r="A2622" t="s">
        <v>25188</v>
      </c>
      <c r="B2622" t="s">
        <v>18442</v>
      </c>
      <c r="C2622" t="s">
        <v>12912</v>
      </c>
      <c r="D2622" t="s">
        <v>11968</v>
      </c>
      <c r="E2622" t="s">
        <v>25190</v>
      </c>
      <c r="F2622" s="15">
        <v>300</v>
      </c>
      <c r="G2622" t="str">
        <f t="shared" si="40"/>
        <v>6214858715295929300</v>
      </c>
      <c r="H2622" t="s">
        <v>198</v>
      </c>
      <c r="I2622" t="e">
        <f>VLOOKUP(G2622,网银退!C:D,2,FALSE)</f>
        <v>#N/A</v>
      </c>
      <c r="P2622"/>
      <c r="Q2622"/>
    </row>
    <row r="2623" spans="1:17" ht="14.25">
      <c r="A2623" t="s">
        <v>25192</v>
      </c>
      <c r="B2623" t="s">
        <v>18446</v>
      </c>
      <c r="C2623" t="s">
        <v>12912</v>
      </c>
      <c r="D2623" t="s">
        <v>11968</v>
      </c>
      <c r="E2623" t="s">
        <v>25194</v>
      </c>
      <c r="F2623" s="15">
        <v>249</v>
      </c>
      <c r="G2623" t="str">
        <f t="shared" si="40"/>
        <v>6228481936023824661249</v>
      </c>
      <c r="H2623" t="s">
        <v>198</v>
      </c>
      <c r="I2623" t="e">
        <f>VLOOKUP(G2623,网银退!C:D,2,FALSE)</f>
        <v>#N/A</v>
      </c>
      <c r="P2623"/>
      <c r="Q2623"/>
    </row>
    <row r="2624" spans="1:17" ht="14.25">
      <c r="A2624" t="s">
        <v>25196</v>
      </c>
      <c r="B2624" t="s">
        <v>18450</v>
      </c>
      <c r="C2624" t="s">
        <v>12912</v>
      </c>
      <c r="D2624" t="s">
        <v>11968</v>
      </c>
      <c r="E2624" t="s">
        <v>25198</v>
      </c>
      <c r="F2624" s="15">
        <v>164.5</v>
      </c>
      <c r="G2624" t="str">
        <f t="shared" si="40"/>
        <v>6217003890004112749164.5</v>
      </c>
      <c r="H2624" t="s">
        <v>198</v>
      </c>
      <c r="I2624" t="e">
        <f>VLOOKUP(G2624,网银退!C:D,2,FALSE)</f>
        <v>#N/A</v>
      </c>
      <c r="P2624"/>
      <c r="Q2624"/>
    </row>
    <row r="2625" spans="1:17" ht="14.25">
      <c r="A2625" t="s">
        <v>25200</v>
      </c>
      <c r="B2625" t="s">
        <v>18454</v>
      </c>
      <c r="C2625" t="s">
        <v>12912</v>
      </c>
      <c r="D2625" t="s">
        <v>11968</v>
      </c>
      <c r="E2625" t="s">
        <v>25198</v>
      </c>
      <c r="F2625" s="15">
        <v>313.5</v>
      </c>
      <c r="G2625" t="str">
        <f t="shared" si="40"/>
        <v>6217003890004112749313.5</v>
      </c>
      <c r="H2625" t="s">
        <v>198</v>
      </c>
      <c r="I2625" t="e">
        <f>VLOOKUP(G2625,网银退!C:D,2,FALSE)</f>
        <v>#N/A</v>
      </c>
      <c r="P2625"/>
      <c r="Q2625"/>
    </row>
    <row r="2626" spans="1:17" ht="14.25">
      <c r="A2626" t="s">
        <v>25203</v>
      </c>
      <c r="B2626" t="s">
        <v>18458</v>
      </c>
      <c r="C2626" t="s">
        <v>12912</v>
      </c>
      <c r="D2626" t="s">
        <v>11968</v>
      </c>
      <c r="E2626" t="s">
        <v>25205</v>
      </c>
      <c r="F2626" s="15">
        <v>1525.99</v>
      </c>
      <c r="G2626" t="str">
        <f t="shared" si="40"/>
        <v>62122625050065796641525.99</v>
      </c>
      <c r="H2626" t="s">
        <v>198</v>
      </c>
      <c r="I2626" t="e">
        <f>VLOOKUP(G2626,网银退!C:D,2,FALSE)</f>
        <v>#N/A</v>
      </c>
      <c r="P2626"/>
      <c r="Q2626"/>
    </row>
    <row r="2627" spans="1:17" ht="14.25">
      <c r="A2627" t="s">
        <v>25207</v>
      </c>
      <c r="B2627" t="s">
        <v>18462</v>
      </c>
      <c r="C2627" t="s">
        <v>12912</v>
      </c>
      <c r="D2627" t="s">
        <v>11968</v>
      </c>
      <c r="E2627" t="s">
        <v>25209</v>
      </c>
      <c r="F2627" s="15">
        <v>834.5</v>
      </c>
      <c r="G2627" t="str">
        <f t="shared" ref="G2627:G2690" si="41">E2627&amp;F2627</f>
        <v>6214838717812673834.5</v>
      </c>
      <c r="H2627" t="s">
        <v>198</v>
      </c>
      <c r="I2627" t="e">
        <f>VLOOKUP(G2627,网银退!C:D,2,FALSE)</f>
        <v>#N/A</v>
      </c>
      <c r="P2627"/>
      <c r="Q2627"/>
    </row>
    <row r="2628" spans="1:17" ht="14.25">
      <c r="A2628" t="s">
        <v>25211</v>
      </c>
      <c r="B2628" t="s">
        <v>18466</v>
      </c>
      <c r="C2628" t="s">
        <v>12912</v>
      </c>
      <c r="D2628" t="s">
        <v>11968</v>
      </c>
      <c r="E2628" t="s">
        <v>23484</v>
      </c>
      <c r="F2628" s="15">
        <v>1600</v>
      </c>
      <c r="G2628" t="str">
        <f t="shared" si="41"/>
        <v>62236908911276371600</v>
      </c>
      <c r="H2628" t="s">
        <v>198</v>
      </c>
      <c r="I2628" t="e">
        <f>VLOOKUP(G2628,网银退!C:D,2,FALSE)</f>
        <v>#N/A</v>
      </c>
      <c r="P2628"/>
      <c r="Q2628"/>
    </row>
    <row r="2629" spans="1:17" ht="14.25">
      <c r="A2629" t="s">
        <v>25214</v>
      </c>
      <c r="B2629" t="s">
        <v>18468</v>
      </c>
      <c r="C2629" t="s">
        <v>12912</v>
      </c>
      <c r="D2629" t="s">
        <v>11968</v>
      </c>
      <c r="E2629" t="s">
        <v>25216</v>
      </c>
      <c r="F2629" s="15">
        <v>200</v>
      </c>
      <c r="G2629" t="str">
        <f t="shared" si="41"/>
        <v>4392268331406737200</v>
      </c>
      <c r="H2629" t="s">
        <v>198</v>
      </c>
      <c r="I2629" t="e">
        <f>VLOOKUP(G2629,网银退!C:D,2,FALSE)</f>
        <v>#N/A</v>
      </c>
      <c r="P2629"/>
      <c r="Q2629"/>
    </row>
    <row r="2630" spans="1:17" ht="14.25">
      <c r="A2630" t="s">
        <v>13071</v>
      </c>
      <c r="B2630" t="s">
        <v>13070</v>
      </c>
      <c r="C2630" t="s">
        <v>12912</v>
      </c>
      <c r="D2630" t="s">
        <v>11968</v>
      </c>
      <c r="E2630" t="s">
        <v>13074</v>
      </c>
      <c r="F2630" s="15">
        <v>62.22</v>
      </c>
      <c r="G2630" t="str">
        <f t="shared" si="41"/>
        <v>439226000945901562.22</v>
      </c>
      <c r="H2630" t="s">
        <v>215</v>
      </c>
      <c r="I2630" t="str">
        <f>VLOOKUP(G2630,网银退!C:D,2,FALSE)</f>
        <v>20170727</v>
      </c>
      <c r="P2630"/>
      <c r="Q2630"/>
    </row>
    <row r="2631" spans="1:17" ht="14.25">
      <c r="A2631" t="s">
        <v>25220</v>
      </c>
      <c r="B2631" t="s">
        <v>18475</v>
      </c>
      <c r="C2631" t="s">
        <v>12912</v>
      </c>
      <c r="D2631" t="s">
        <v>11968</v>
      </c>
      <c r="E2631" t="s">
        <v>25222</v>
      </c>
      <c r="F2631" s="15">
        <v>1089.5</v>
      </c>
      <c r="G2631" t="str">
        <f t="shared" si="41"/>
        <v>62122625070014323451089.5</v>
      </c>
      <c r="H2631" t="s">
        <v>198</v>
      </c>
      <c r="I2631" t="e">
        <f>VLOOKUP(G2631,网银退!C:D,2,FALSE)</f>
        <v>#N/A</v>
      </c>
      <c r="P2631"/>
      <c r="Q2631"/>
    </row>
    <row r="2632" spans="1:17" ht="14.25">
      <c r="A2632" t="s">
        <v>25224</v>
      </c>
      <c r="B2632" t="s">
        <v>18479</v>
      </c>
      <c r="C2632" t="s">
        <v>12912</v>
      </c>
      <c r="D2632" t="s">
        <v>11968</v>
      </c>
      <c r="E2632" t="s">
        <v>25226</v>
      </c>
      <c r="F2632" s="15">
        <v>121</v>
      </c>
      <c r="G2632" t="str">
        <f t="shared" si="41"/>
        <v>6223691137550038121</v>
      </c>
      <c r="H2632" t="s">
        <v>198</v>
      </c>
      <c r="I2632" t="e">
        <f>VLOOKUP(G2632,网银退!C:D,2,FALSE)</f>
        <v>#N/A</v>
      </c>
      <c r="P2632"/>
      <c r="Q2632"/>
    </row>
    <row r="2633" spans="1:17" ht="14.25">
      <c r="A2633" t="s">
        <v>25228</v>
      </c>
      <c r="B2633" t="s">
        <v>18483</v>
      </c>
      <c r="C2633" t="s">
        <v>12912</v>
      </c>
      <c r="D2633" t="s">
        <v>11968</v>
      </c>
      <c r="E2633" t="s">
        <v>25230</v>
      </c>
      <c r="F2633" s="15">
        <v>294.5</v>
      </c>
      <c r="G2633" t="str">
        <f t="shared" si="41"/>
        <v>6217003860020090245294.5</v>
      </c>
      <c r="H2633" t="s">
        <v>198</v>
      </c>
      <c r="I2633" t="e">
        <f>VLOOKUP(G2633,网银退!C:D,2,FALSE)</f>
        <v>#N/A</v>
      </c>
      <c r="P2633"/>
      <c r="Q2633"/>
    </row>
    <row r="2634" spans="1:17" ht="14.25">
      <c r="A2634" t="s">
        <v>25232</v>
      </c>
      <c r="B2634" t="s">
        <v>18487</v>
      </c>
      <c r="C2634" t="s">
        <v>12912</v>
      </c>
      <c r="D2634" t="s">
        <v>11968</v>
      </c>
      <c r="E2634" t="s">
        <v>25234</v>
      </c>
      <c r="F2634" s="15">
        <v>290</v>
      </c>
      <c r="G2634" t="str">
        <f t="shared" si="41"/>
        <v>6228480860880267916290</v>
      </c>
      <c r="H2634" t="s">
        <v>198</v>
      </c>
      <c r="I2634" t="e">
        <f>VLOOKUP(G2634,网银退!C:D,2,FALSE)</f>
        <v>#N/A</v>
      </c>
      <c r="P2634"/>
      <c r="Q2634"/>
    </row>
    <row r="2635" spans="1:17" ht="14.25">
      <c r="A2635" t="s">
        <v>12973</v>
      </c>
      <c r="B2635" t="s">
        <v>12972</v>
      </c>
      <c r="C2635" t="s">
        <v>12912</v>
      </c>
      <c r="D2635" t="s">
        <v>11968</v>
      </c>
      <c r="E2635" t="s">
        <v>12976</v>
      </c>
      <c r="F2635" s="15">
        <v>16646</v>
      </c>
      <c r="G2635" t="str">
        <f t="shared" si="41"/>
        <v>621017800204461569916646</v>
      </c>
      <c r="H2635" t="s">
        <v>215</v>
      </c>
      <c r="I2635" t="str">
        <f>VLOOKUP(G2635,网银退!C:D,2,FALSE)</f>
        <v>20170727</v>
      </c>
      <c r="P2635"/>
      <c r="Q2635"/>
    </row>
    <row r="2636" spans="1:17" ht="14.25">
      <c r="A2636" t="s">
        <v>25238</v>
      </c>
      <c r="B2636" t="s">
        <v>18493</v>
      </c>
      <c r="C2636" t="s">
        <v>12912</v>
      </c>
      <c r="D2636" t="s">
        <v>11968</v>
      </c>
      <c r="E2636" t="s">
        <v>25240</v>
      </c>
      <c r="F2636" s="15">
        <v>1389</v>
      </c>
      <c r="G2636" t="str">
        <f t="shared" si="41"/>
        <v>62246981085551011389</v>
      </c>
      <c r="H2636" t="s">
        <v>198</v>
      </c>
      <c r="I2636" t="e">
        <f>VLOOKUP(G2636,网银退!C:D,2,FALSE)</f>
        <v>#N/A</v>
      </c>
      <c r="P2636"/>
      <c r="Q2636"/>
    </row>
    <row r="2637" spans="1:17" ht="14.25">
      <c r="A2637" t="s">
        <v>25242</v>
      </c>
      <c r="B2637" t="s">
        <v>18497</v>
      </c>
      <c r="C2637" t="s">
        <v>12912</v>
      </c>
      <c r="D2637" t="s">
        <v>11968</v>
      </c>
      <c r="E2637" t="s">
        <v>25244</v>
      </c>
      <c r="F2637" s="15">
        <v>500</v>
      </c>
      <c r="G2637" t="str">
        <f t="shared" si="41"/>
        <v>6217003860027981628500</v>
      </c>
      <c r="H2637" t="s">
        <v>198</v>
      </c>
      <c r="I2637" t="e">
        <f>VLOOKUP(G2637,网银退!C:D,2,FALSE)</f>
        <v>#N/A</v>
      </c>
      <c r="P2637"/>
      <c r="Q2637"/>
    </row>
    <row r="2638" spans="1:17" ht="14.25">
      <c r="A2638" t="s">
        <v>25246</v>
      </c>
      <c r="B2638" t="s">
        <v>18501</v>
      </c>
      <c r="C2638" t="s">
        <v>12912</v>
      </c>
      <c r="D2638" t="s">
        <v>11968</v>
      </c>
      <c r="E2638" t="s">
        <v>25248</v>
      </c>
      <c r="F2638" s="15">
        <v>400</v>
      </c>
      <c r="G2638" t="str">
        <f t="shared" si="41"/>
        <v>6214600180003976342400</v>
      </c>
      <c r="H2638" t="s">
        <v>198</v>
      </c>
      <c r="I2638" t="e">
        <f>VLOOKUP(G2638,网银退!C:D,2,FALSE)</f>
        <v>#N/A</v>
      </c>
      <c r="P2638"/>
      <c r="Q2638"/>
    </row>
    <row r="2639" spans="1:17" ht="14.25">
      <c r="A2639" t="s">
        <v>25250</v>
      </c>
      <c r="B2639" t="s">
        <v>18505</v>
      </c>
      <c r="C2639" t="s">
        <v>12912</v>
      </c>
      <c r="D2639" t="s">
        <v>11968</v>
      </c>
      <c r="E2639" t="s">
        <v>25252</v>
      </c>
      <c r="F2639" s="15">
        <v>832.92</v>
      </c>
      <c r="G2639" t="str">
        <f t="shared" si="41"/>
        <v>6217790001000088498832.92</v>
      </c>
      <c r="H2639" t="s">
        <v>198</v>
      </c>
      <c r="I2639" t="e">
        <f>VLOOKUP(G2639,网银退!C:D,2,FALSE)</f>
        <v>#N/A</v>
      </c>
    </row>
    <row r="2640" spans="1:17" ht="14.25">
      <c r="A2640" t="s">
        <v>25254</v>
      </c>
      <c r="B2640" t="s">
        <v>18509</v>
      </c>
      <c r="C2640" t="s">
        <v>12912</v>
      </c>
      <c r="D2640" t="s">
        <v>11968</v>
      </c>
      <c r="E2640" t="s">
        <v>25256</v>
      </c>
      <c r="F2640" s="15">
        <v>370.5</v>
      </c>
      <c r="G2640" t="str">
        <f t="shared" si="41"/>
        <v>6222022502006259744370.5</v>
      </c>
      <c r="H2640" t="s">
        <v>198</v>
      </c>
      <c r="I2640" t="e">
        <f>VLOOKUP(G2640,网银退!C:D,2,FALSE)</f>
        <v>#N/A</v>
      </c>
      <c r="P2640"/>
      <c r="Q2640"/>
    </row>
    <row r="2641" spans="1:17" ht="14.25">
      <c r="A2641" t="s">
        <v>25258</v>
      </c>
      <c r="B2641" t="s">
        <v>18513</v>
      </c>
      <c r="C2641" t="s">
        <v>12912</v>
      </c>
      <c r="D2641" t="s">
        <v>11968</v>
      </c>
      <c r="E2641" t="s">
        <v>25260</v>
      </c>
      <c r="F2641" s="15">
        <v>196.2</v>
      </c>
      <c r="G2641" t="str">
        <f t="shared" si="41"/>
        <v>6228481936257993463196.2</v>
      </c>
      <c r="H2641" t="s">
        <v>198</v>
      </c>
      <c r="I2641" t="e">
        <f>VLOOKUP(G2641,网银退!C:D,2,FALSE)</f>
        <v>#N/A</v>
      </c>
      <c r="P2641"/>
      <c r="Q2641"/>
    </row>
    <row r="2642" spans="1:17" ht="14.25">
      <c r="A2642" t="s">
        <v>25262</v>
      </c>
      <c r="B2642" t="s">
        <v>18517</v>
      </c>
      <c r="C2642" t="s">
        <v>12912</v>
      </c>
      <c r="D2642" t="s">
        <v>11968</v>
      </c>
      <c r="E2642" t="s">
        <v>25264</v>
      </c>
      <c r="F2642" s="15">
        <v>61.24</v>
      </c>
      <c r="G2642" t="str">
        <f t="shared" si="41"/>
        <v>623190000007405745261.24</v>
      </c>
      <c r="H2642" t="s">
        <v>198</v>
      </c>
      <c r="I2642" t="e">
        <f>VLOOKUP(G2642,网银退!C:D,2,FALSE)</f>
        <v>#N/A</v>
      </c>
      <c r="P2642"/>
      <c r="Q2642"/>
    </row>
    <row r="2643" spans="1:17" ht="14.25">
      <c r="A2643" t="s">
        <v>25266</v>
      </c>
      <c r="B2643" t="s">
        <v>18521</v>
      </c>
      <c r="C2643" t="s">
        <v>12912</v>
      </c>
      <c r="D2643" t="s">
        <v>11968</v>
      </c>
      <c r="E2643" t="s">
        <v>25268</v>
      </c>
      <c r="F2643" s="15">
        <v>418</v>
      </c>
      <c r="G2643" t="str">
        <f t="shared" si="41"/>
        <v>6217003920004408795418</v>
      </c>
      <c r="H2643" t="s">
        <v>198</v>
      </c>
      <c r="I2643" t="e">
        <f>VLOOKUP(G2643,网银退!C:D,2,FALSE)</f>
        <v>#N/A</v>
      </c>
      <c r="P2643"/>
      <c r="Q2643"/>
    </row>
    <row r="2644" spans="1:17" ht="14.25">
      <c r="A2644" t="s">
        <v>25270</v>
      </c>
      <c r="B2644" t="s">
        <v>18525</v>
      </c>
      <c r="C2644" t="s">
        <v>12912</v>
      </c>
      <c r="D2644" t="s">
        <v>11968</v>
      </c>
      <c r="E2644" t="s">
        <v>25272</v>
      </c>
      <c r="F2644" s="15">
        <v>3290</v>
      </c>
      <c r="G2644" t="str">
        <f t="shared" si="41"/>
        <v>62141573129049211533290</v>
      </c>
      <c r="H2644" t="s">
        <v>198</v>
      </c>
      <c r="I2644" t="e">
        <f>VLOOKUP(G2644,网银退!C:D,2,FALSE)</f>
        <v>#N/A</v>
      </c>
      <c r="P2644"/>
      <c r="Q2644"/>
    </row>
    <row r="2645" spans="1:17" ht="14.25">
      <c r="A2645" t="s">
        <v>25274</v>
      </c>
      <c r="B2645" t="s">
        <v>18529</v>
      </c>
      <c r="C2645" t="s">
        <v>12912</v>
      </c>
      <c r="D2645" t="s">
        <v>11968</v>
      </c>
      <c r="E2645" t="s">
        <v>25276</v>
      </c>
      <c r="F2645" s="15">
        <v>103.22</v>
      </c>
      <c r="G2645" t="str">
        <f t="shared" si="41"/>
        <v>6228480868455077073103.22</v>
      </c>
      <c r="H2645" t="s">
        <v>198</v>
      </c>
      <c r="I2645" t="e">
        <f>VLOOKUP(G2645,网银退!C:D,2,FALSE)</f>
        <v>#N/A</v>
      </c>
      <c r="P2645"/>
      <c r="Q2645"/>
    </row>
    <row r="2646" spans="1:17" ht="14.25">
      <c r="A2646" t="s">
        <v>25278</v>
      </c>
      <c r="B2646" t="s">
        <v>18533</v>
      </c>
      <c r="C2646" t="s">
        <v>12912</v>
      </c>
      <c r="D2646" t="s">
        <v>11968</v>
      </c>
      <c r="E2646" t="s">
        <v>25280</v>
      </c>
      <c r="F2646" s="15">
        <v>48.86</v>
      </c>
      <c r="G2646" t="str">
        <f t="shared" si="41"/>
        <v>622700717352015916248.86</v>
      </c>
      <c r="H2646" t="s">
        <v>198</v>
      </c>
      <c r="I2646" t="e">
        <f>VLOOKUP(G2646,网银退!C:D,2,FALSE)</f>
        <v>#N/A</v>
      </c>
      <c r="P2646"/>
      <c r="Q2646"/>
    </row>
    <row r="2647" spans="1:17" ht="14.25">
      <c r="A2647" t="s">
        <v>25282</v>
      </c>
      <c r="B2647" t="s">
        <v>18537</v>
      </c>
      <c r="C2647" t="s">
        <v>12912</v>
      </c>
      <c r="D2647" t="s">
        <v>11968</v>
      </c>
      <c r="E2647" t="s">
        <v>25284</v>
      </c>
      <c r="F2647" s="15">
        <v>273.72000000000003</v>
      </c>
      <c r="G2647" t="str">
        <f t="shared" si="41"/>
        <v>6228484156029753668273.72</v>
      </c>
      <c r="H2647" t="s">
        <v>198</v>
      </c>
      <c r="I2647" t="e">
        <f>VLOOKUP(G2647,网银退!C:D,2,FALSE)</f>
        <v>#N/A</v>
      </c>
      <c r="P2647"/>
      <c r="Q2647"/>
    </row>
    <row r="2648" spans="1:17" ht="14.25">
      <c r="A2648" t="s">
        <v>25286</v>
      </c>
      <c r="B2648" t="s">
        <v>18541</v>
      </c>
      <c r="C2648" t="s">
        <v>12912</v>
      </c>
      <c r="D2648" t="s">
        <v>11968</v>
      </c>
      <c r="E2648" t="s">
        <v>25288</v>
      </c>
      <c r="F2648" s="15">
        <v>600</v>
      </c>
      <c r="G2648" t="str">
        <f t="shared" si="41"/>
        <v>6225768618990699600</v>
      </c>
      <c r="H2648" t="s">
        <v>198</v>
      </c>
      <c r="I2648" t="e">
        <f>VLOOKUP(G2648,网银退!C:D,2,FALSE)</f>
        <v>#N/A</v>
      </c>
    </row>
    <row r="2649" spans="1:17" ht="14.25">
      <c r="A2649" t="s">
        <v>13078</v>
      </c>
      <c r="B2649" t="s">
        <v>13077</v>
      </c>
      <c r="C2649" t="s">
        <v>12912</v>
      </c>
      <c r="D2649" t="s">
        <v>11968</v>
      </c>
      <c r="E2649" t="s">
        <v>12930</v>
      </c>
      <c r="F2649" s="15">
        <v>471</v>
      </c>
      <c r="G2649" t="str">
        <f t="shared" si="41"/>
        <v>6228360057094527471</v>
      </c>
      <c r="H2649" t="s">
        <v>215</v>
      </c>
      <c r="I2649" t="str">
        <f>VLOOKUP(G2649,网银退!C:D,2,FALSE)</f>
        <v>20170727</v>
      </c>
      <c r="P2649"/>
      <c r="Q2649"/>
    </row>
    <row r="2650" spans="1:17" ht="14.25">
      <c r="A2650" t="s">
        <v>25292</v>
      </c>
      <c r="B2650" t="s">
        <v>18547</v>
      </c>
      <c r="C2650" t="s">
        <v>12912</v>
      </c>
      <c r="D2650" t="s">
        <v>11968</v>
      </c>
      <c r="E2650" t="s">
        <v>25294</v>
      </c>
      <c r="F2650" s="15">
        <v>4680</v>
      </c>
      <c r="G2650" t="str">
        <f t="shared" si="41"/>
        <v>62225205970519824680</v>
      </c>
      <c r="H2650" t="s">
        <v>198</v>
      </c>
      <c r="I2650" t="e">
        <f>VLOOKUP(G2650,网银退!C:D,2,FALSE)</f>
        <v>#N/A</v>
      </c>
      <c r="P2650"/>
      <c r="Q2650"/>
    </row>
    <row r="2651" spans="1:17" ht="14.25">
      <c r="A2651" t="s">
        <v>25296</v>
      </c>
      <c r="B2651" t="s">
        <v>18549</v>
      </c>
      <c r="C2651" t="s">
        <v>12912</v>
      </c>
      <c r="D2651" t="s">
        <v>11968</v>
      </c>
      <c r="E2651" t="s">
        <v>25298</v>
      </c>
      <c r="F2651" s="15">
        <v>600</v>
      </c>
      <c r="G2651" t="str">
        <f t="shared" si="41"/>
        <v>6225888717509362600</v>
      </c>
      <c r="H2651" t="s">
        <v>198</v>
      </c>
      <c r="I2651" t="e">
        <f>VLOOKUP(G2651,网银退!C:D,2,FALSE)</f>
        <v>#N/A</v>
      </c>
      <c r="P2651"/>
      <c r="Q2651"/>
    </row>
    <row r="2652" spans="1:17" ht="14.25">
      <c r="A2652" t="s">
        <v>13147</v>
      </c>
      <c r="B2652" t="s">
        <v>13146</v>
      </c>
      <c r="C2652" t="s">
        <v>12912</v>
      </c>
      <c r="D2652" t="s">
        <v>11968</v>
      </c>
      <c r="E2652" t="s">
        <v>13132</v>
      </c>
      <c r="F2652" s="15">
        <v>104</v>
      </c>
      <c r="G2652" t="str">
        <f t="shared" si="41"/>
        <v>6222022410006174808104</v>
      </c>
      <c r="H2652" t="s">
        <v>215</v>
      </c>
      <c r="I2652" t="str">
        <f>VLOOKUP(G2652,网银退!C:D,2,FALSE)</f>
        <v>20170727</v>
      </c>
      <c r="P2652"/>
      <c r="Q2652"/>
    </row>
    <row r="2653" spans="1:17" ht="14.25">
      <c r="A2653" t="s">
        <v>25302</v>
      </c>
      <c r="B2653" t="s">
        <v>18555</v>
      </c>
      <c r="C2653" t="s">
        <v>12912</v>
      </c>
      <c r="D2653" t="s">
        <v>11968</v>
      </c>
      <c r="E2653" t="s">
        <v>25304</v>
      </c>
      <c r="F2653" s="15">
        <v>4390.2700000000004</v>
      </c>
      <c r="G2653" t="str">
        <f t="shared" si="41"/>
        <v>62319000000008762644390.27</v>
      </c>
      <c r="H2653" t="s">
        <v>198</v>
      </c>
      <c r="I2653" t="e">
        <f>VLOOKUP(G2653,网银退!C:D,2,FALSE)</f>
        <v>#N/A</v>
      </c>
      <c r="P2653"/>
      <c r="Q2653"/>
    </row>
    <row r="2654" spans="1:17" ht="14.25">
      <c r="A2654" t="s">
        <v>25306</v>
      </c>
      <c r="B2654" t="s">
        <v>18559</v>
      </c>
      <c r="C2654" t="s">
        <v>12912</v>
      </c>
      <c r="D2654" t="s">
        <v>11968</v>
      </c>
      <c r="E2654" t="s">
        <v>25308</v>
      </c>
      <c r="F2654" s="15">
        <v>247.2</v>
      </c>
      <c r="G2654" t="str">
        <f t="shared" si="41"/>
        <v>6283660044095640247.2</v>
      </c>
      <c r="H2654" t="s">
        <v>198</v>
      </c>
      <c r="I2654" t="e">
        <f>VLOOKUP(G2654,网银退!C:D,2,FALSE)</f>
        <v>#N/A</v>
      </c>
      <c r="P2654"/>
      <c r="Q2654"/>
    </row>
    <row r="2655" spans="1:17" ht="14.25">
      <c r="A2655" t="s">
        <v>25310</v>
      </c>
      <c r="B2655" t="s">
        <v>18563</v>
      </c>
      <c r="C2655" t="s">
        <v>12912</v>
      </c>
      <c r="D2655" t="s">
        <v>11968</v>
      </c>
      <c r="E2655" t="s">
        <v>25312</v>
      </c>
      <c r="F2655" s="15">
        <v>2000</v>
      </c>
      <c r="G2655" t="str">
        <f t="shared" si="41"/>
        <v>51246600109636442000</v>
      </c>
      <c r="H2655" t="s">
        <v>198</v>
      </c>
      <c r="I2655" t="e">
        <f>VLOOKUP(G2655,网银退!C:D,2,FALSE)</f>
        <v>#N/A</v>
      </c>
      <c r="P2655"/>
      <c r="Q2655"/>
    </row>
    <row r="2656" spans="1:17" ht="14.25">
      <c r="A2656" t="s">
        <v>25314</v>
      </c>
      <c r="B2656" t="s">
        <v>18567</v>
      </c>
      <c r="C2656" t="s">
        <v>12912</v>
      </c>
      <c r="D2656" t="s">
        <v>11968</v>
      </c>
      <c r="E2656" t="s">
        <v>25308</v>
      </c>
      <c r="F2656" s="15">
        <v>375</v>
      </c>
      <c r="G2656" t="str">
        <f t="shared" si="41"/>
        <v>6283660044095640375</v>
      </c>
      <c r="H2656" t="s">
        <v>198</v>
      </c>
      <c r="I2656" t="e">
        <f>VLOOKUP(G2656,网银退!C:D,2,FALSE)</f>
        <v>#N/A</v>
      </c>
      <c r="P2656"/>
      <c r="Q2656"/>
    </row>
    <row r="2657" spans="1:17" ht="14.25">
      <c r="A2657" t="s">
        <v>25317</v>
      </c>
      <c r="B2657" t="s">
        <v>18571</v>
      </c>
      <c r="C2657" t="s">
        <v>12912</v>
      </c>
      <c r="D2657" t="s">
        <v>11968</v>
      </c>
      <c r="E2657" t="s">
        <v>25252</v>
      </c>
      <c r="F2657" s="15">
        <v>979.56</v>
      </c>
      <c r="G2657" t="str">
        <f t="shared" si="41"/>
        <v>6217790001000088498979.56</v>
      </c>
      <c r="H2657" t="s">
        <v>198</v>
      </c>
      <c r="I2657" t="e">
        <f>VLOOKUP(G2657,网银退!C:D,2,FALSE)</f>
        <v>#N/A</v>
      </c>
      <c r="P2657"/>
      <c r="Q2657"/>
    </row>
    <row r="2658" spans="1:17" ht="14.25">
      <c r="A2658" t="s">
        <v>25320</v>
      </c>
      <c r="B2658" t="s">
        <v>18575</v>
      </c>
      <c r="C2658" t="s">
        <v>12912</v>
      </c>
      <c r="D2658" t="s">
        <v>11968</v>
      </c>
      <c r="E2658" t="s">
        <v>25322</v>
      </c>
      <c r="F2658" s="15">
        <v>162</v>
      </c>
      <c r="G2658" t="str">
        <f t="shared" si="41"/>
        <v>6212262502016901483162</v>
      </c>
      <c r="H2658" t="s">
        <v>198</v>
      </c>
      <c r="I2658" t="e">
        <f>VLOOKUP(G2658,网银退!C:D,2,FALSE)</f>
        <v>#N/A</v>
      </c>
      <c r="P2658"/>
      <c r="Q2658"/>
    </row>
    <row r="2659" spans="1:17" ht="14.25">
      <c r="A2659" t="s">
        <v>25324</v>
      </c>
      <c r="B2659" t="s">
        <v>18579</v>
      </c>
      <c r="C2659" t="s">
        <v>12912</v>
      </c>
      <c r="D2659" t="s">
        <v>11968</v>
      </c>
      <c r="E2659" t="s">
        <v>25326</v>
      </c>
      <c r="F2659" s="15">
        <v>24.16</v>
      </c>
      <c r="G2659" t="str">
        <f t="shared" si="41"/>
        <v>621415731860004412524.16</v>
      </c>
      <c r="H2659" t="s">
        <v>198</v>
      </c>
      <c r="I2659" t="e">
        <f>VLOOKUP(G2659,网银退!C:D,2,FALSE)</f>
        <v>#N/A</v>
      </c>
      <c r="P2659"/>
      <c r="Q2659"/>
    </row>
    <row r="2660" spans="1:17" ht="14.25">
      <c r="A2660" t="s">
        <v>25328</v>
      </c>
      <c r="B2660" t="s">
        <v>18583</v>
      </c>
      <c r="C2660" t="s">
        <v>12912</v>
      </c>
      <c r="D2660" t="s">
        <v>11968</v>
      </c>
      <c r="E2660" t="s">
        <v>25330</v>
      </c>
      <c r="F2660" s="15">
        <v>130</v>
      </c>
      <c r="G2660" t="str">
        <f t="shared" si="41"/>
        <v>6212262409003770287130</v>
      </c>
      <c r="H2660" t="s">
        <v>198</v>
      </c>
      <c r="I2660" t="e">
        <f>VLOOKUP(G2660,网银退!C:D,2,FALSE)</f>
        <v>#N/A</v>
      </c>
      <c r="P2660"/>
      <c r="Q2660"/>
    </row>
    <row r="2661" spans="1:17" ht="14.25">
      <c r="A2661" t="s">
        <v>13034</v>
      </c>
      <c r="B2661" t="s">
        <v>13033</v>
      </c>
      <c r="C2661" t="s">
        <v>12912</v>
      </c>
      <c r="D2661" t="s">
        <v>11968</v>
      </c>
      <c r="E2661" t="s">
        <v>13037</v>
      </c>
      <c r="F2661" s="15">
        <v>615.20000000000005</v>
      </c>
      <c r="G2661" t="str">
        <f t="shared" si="41"/>
        <v>6210178002002160548615.2</v>
      </c>
      <c r="H2661" t="s">
        <v>215</v>
      </c>
      <c r="I2661" t="str">
        <f>VLOOKUP(G2661,网银退!C:D,2,FALSE)</f>
        <v>20170727</v>
      </c>
      <c r="P2661"/>
      <c r="Q2661"/>
    </row>
    <row r="2662" spans="1:17" ht="14.25">
      <c r="A2662" t="s">
        <v>13027</v>
      </c>
      <c r="B2662" t="s">
        <v>13026</v>
      </c>
      <c r="C2662" t="s">
        <v>12912</v>
      </c>
      <c r="D2662" t="s">
        <v>11968</v>
      </c>
      <c r="E2662" t="s">
        <v>13030</v>
      </c>
      <c r="F2662" s="15">
        <v>115.2</v>
      </c>
      <c r="G2662" t="str">
        <f t="shared" si="41"/>
        <v>6231900000118900303115.2</v>
      </c>
      <c r="H2662" t="s">
        <v>215</v>
      </c>
      <c r="I2662" t="str">
        <f>VLOOKUP(G2662,网银退!C:D,2,FALSE)</f>
        <v>20170727</v>
      </c>
      <c r="P2662"/>
      <c r="Q2662"/>
    </row>
    <row r="2663" spans="1:17" ht="14.25">
      <c r="A2663" t="s">
        <v>25336</v>
      </c>
      <c r="B2663" t="s">
        <v>18591</v>
      </c>
      <c r="C2663" t="s">
        <v>12912</v>
      </c>
      <c r="D2663" t="s">
        <v>11968</v>
      </c>
      <c r="E2663" t="s">
        <v>25338</v>
      </c>
      <c r="F2663" s="15">
        <v>2670.73</v>
      </c>
      <c r="G2663" t="str">
        <f t="shared" si="41"/>
        <v>62122625020264236352670.73</v>
      </c>
      <c r="H2663" t="s">
        <v>198</v>
      </c>
      <c r="I2663" t="e">
        <f>VLOOKUP(G2663,网银退!C:D,2,FALSE)</f>
        <v>#N/A</v>
      </c>
      <c r="P2663"/>
      <c r="Q2663"/>
    </row>
    <row r="2664" spans="1:17" ht="14.25">
      <c r="A2664" t="s">
        <v>13041</v>
      </c>
      <c r="B2664" t="s">
        <v>13040</v>
      </c>
      <c r="C2664" t="s">
        <v>12912</v>
      </c>
      <c r="D2664" t="s">
        <v>11968</v>
      </c>
      <c r="E2664" t="s">
        <v>13030</v>
      </c>
      <c r="F2664" s="15">
        <v>247.2</v>
      </c>
      <c r="G2664" t="str">
        <f t="shared" si="41"/>
        <v>6231900000118900303247.2</v>
      </c>
      <c r="H2664" t="s">
        <v>215</v>
      </c>
      <c r="I2664" t="str">
        <f>VLOOKUP(G2664,网银退!C:D,2,FALSE)</f>
        <v>20170727</v>
      </c>
      <c r="P2664"/>
      <c r="Q2664"/>
    </row>
    <row r="2665" spans="1:17" ht="14.25">
      <c r="A2665" t="s">
        <v>13047</v>
      </c>
      <c r="B2665" t="s">
        <v>13046</v>
      </c>
      <c r="C2665" t="s">
        <v>12912</v>
      </c>
      <c r="D2665" t="s">
        <v>11968</v>
      </c>
      <c r="E2665" t="s">
        <v>13030</v>
      </c>
      <c r="F2665" s="15">
        <v>35.200000000000003</v>
      </c>
      <c r="G2665" t="str">
        <f t="shared" si="41"/>
        <v>623190000011890030335.2</v>
      </c>
      <c r="H2665" t="s">
        <v>215</v>
      </c>
      <c r="I2665" t="str">
        <f>VLOOKUP(G2665,网银退!C:D,2,FALSE)</f>
        <v>20170727</v>
      </c>
    </row>
    <row r="2666" spans="1:17" ht="14.25">
      <c r="A2666" t="s">
        <v>13053</v>
      </c>
      <c r="B2666" t="s">
        <v>13052</v>
      </c>
      <c r="C2666" t="s">
        <v>12912</v>
      </c>
      <c r="D2666" t="s">
        <v>11968</v>
      </c>
      <c r="E2666" t="s">
        <v>13030</v>
      </c>
      <c r="F2666" s="15">
        <v>166.98</v>
      </c>
      <c r="G2666" t="str">
        <f t="shared" si="41"/>
        <v>6231900000118900303166.98</v>
      </c>
      <c r="H2666" t="s">
        <v>215</v>
      </c>
      <c r="I2666" t="str">
        <f>VLOOKUP(G2666,网银退!C:D,2,FALSE)</f>
        <v>20170727</v>
      </c>
      <c r="P2666"/>
      <c r="Q2666"/>
    </row>
    <row r="2667" spans="1:17" ht="14.25">
      <c r="A2667" t="s">
        <v>25346</v>
      </c>
      <c r="B2667" t="s">
        <v>18601</v>
      </c>
      <c r="C2667" t="s">
        <v>12912</v>
      </c>
      <c r="D2667" t="s">
        <v>11968</v>
      </c>
      <c r="E2667" t="s">
        <v>25348</v>
      </c>
      <c r="F2667" s="15">
        <v>115.2</v>
      </c>
      <c r="G2667" t="str">
        <f t="shared" si="41"/>
        <v>6210178002002160498115.2</v>
      </c>
      <c r="H2667" t="s">
        <v>198</v>
      </c>
      <c r="I2667" t="e">
        <f>VLOOKUP(G2667,网银退!C:D,2,FALSE)</f>
        <v>#N/A</v>
      </c>
      <c r="P2667"/>
      <c r="Q2667"/>
    </row>
    <row r="2668" spans="1:17" ht="14.25">
      <c r="A2668" t="s">
        <v>25350</v>
      </c>
      <c r="B2668" t="s">
        <v>18605</v>
      </c>
      <c r="C2668" t="s">
        <v>12912</v>
      </c>
      <c r="D2668" t="s">
        <v>11968</v>
      </c>
      <c r="E2668" t="s">
        <v>13037</v>
      </c>
      <c r="F2668" s="15">
        <v>247.2</v>
      </c>
      <c r="G2668" t="str">
        <f t="shared" si="41"/>
        <v>6210178002002160548247.2</v>
      </c>
      <c r="H2668" t="s">
        <v>198</v>
      </c>
      <c r="I2668" t="e">
        <f>VLOOKUP(G2668,网银退!C:D,2,FALSE)</f>
        <v>#N/A</v>
      </c>
      <c r="P2668"/>
      <c r="Q2668"/>
    </row>
    <row r="2669" spans="1:17" ht="14.25">
      <c r="A2669" t="s">
        <v>13058</v>
      </c>
      <c r="B2669" t="s">
        <v>13057</v>
      </c>
      <c r="C2669" t="s">
        <v>12912</v>
      </c>
      <c r="D2669" t="s">
        <v>11968</v>
      </c>
      <c r="E2669" t="s">
        <v>13030</v>
      </c>
      <c r="F2669" s="15">
        <v>247.2</v>
      </c>
      <c r="G2669" t="str">
        <f t="shared" si="41"/>
        <v>6231900000118900303247.2</v>
      </c>
      <c r="H2669" t="s">
        <v>215</v>
      </c>
      <c r="I2669" t="str">
        <f>VLOOKUP(G2669,网银退!C:D,2,FALSE)</f>
        <v>20170727</v>
      </c>
    </row>
    <row r="2670" spans="1:17" ht="14.25">
      <c r="A2670" t="s">
        <v>25355</v>
      </c>
      <c r="B2670" t="s">
        <v>18611</v>
      </c>
      <c r="C2670" t="s">
        <v>12912</v>
      </c>
      <c r="D2670" t="s">
        <v>11968</v>
      </c>
      <c r="E2670" t="s">
        <v>25357</v>
      </c>
      <c r="F2670" s="15">
        <v>1748.76</v>
      </c>
      <c r="G2670" t="str">
        <f t="shared" si="41"/>
        <v>62170038600082900721748.76</v>
      </c>
      <c r="H2670" t="s">
        <v>198</v>
      </c>
      <c r="I2670" t="e">
        <f>VLOOKUP(G2670,网银退!C:D,2,FALSE)</f>
        <v>#N/A</v>
      </c>
      <c r="P2670"/>
      <c r="Q2670"/>
    </row>
    <row r="2671" spans="1:17" ht="14.25">
      <c r="A2671" t="s">
        <v>13090</v>
      </c>
      <c r="B2671" t="s">
        <v>13089</v>
      </c>
      <c r="C2671" t="s">
        <v>12912</v>
      </c>
      <c r="D2671" t="s">
        <v>11968</v>
      </c>
      <c r="E2671" t="s">
        <v>13093</v>
      </c>
      <c r="F2671" s="15">
        <v>228.42</v>
      </c>
      <c r="G2671" t="str">
        <f t="shared" si="41"/>
        <v>6253360008346081228.42</v>
      </c>
      <c r="H2671" t="s">
        <v>215</v>
      </c>
      <c r="I2671" t="str">
        <f>VLOOKUP(G2671,网银退!C:D,2,FALSE)</f>
        <v>20170727</v>
      </c>
      <c r="P2671"/>
      <c r="Q2671"/>
    </row>
    <row r="2672" spans="1:17" ht="14.25">
      <c r="A2672" t="s">
        <v>25361</v>
      </c>
      <c r="B2672" t="s">
        <v>18618</v>
      </c>
      <c r="C2672" t="s">
        <v>12912</v>
      </c>
      <c r="D2672" t="s">
        <v>11968</v>
      </c>
      <c r="E2672" t="s">
        <v>25363</v>
      </c>
      <c r="F2672" s="15">
        <v>496.5</v>
      </c>
      <c r="G2672" t="str">
        <f t="shared" si="41"/>
        <v>6231900023401624968496.5</v>
      </c>
      <c r="H2672" t="s">
        <v>198</v>
      </c>
      <c r="I2672" t="e">
        <f>VLOOKUP(G2672,网银退!C:D,2,FALSE)</f>
        <v>#N/A</v>
      </c>
      <c r="P2672"/>
      <c r="Q2672"/>
    </row>
    <row r="2673" spans="1:17" ht="14.25">
      <c r="A2673" t="s">
        <v>25365</v>
      </c>
      <c r="B2673" t="s">
        <v>18622</v>
      </c>
      <c r="C2673" t="s">
        <v>12912</v>
      </c>
      <c r="D2673" t="s">
        <v>11968</v>
      </c>
      <c r="E2673" t="s">
        <v>25367</v>
      </c>
      <c r="F2673" s="15">
        <v>590</v>
      </c>
      <c r="G2673" t="str">
        <f t="shared" si="41"/>
        <v>6228480868105512578590</v>
      </c>
      <c r="H2673" t="s">
        <v>198</v>
      </c>
      <c r="I2673" t="e">
        <f>VLOOKUP(G2673,网银退!C:D,2,FALSE)</f>
        <v>#N/A</v>
      </c>
      <c r="P2673"/>
      <c r="Q2673"/>
    </row>
    <row r="2674" spans="1:17" ht="14.25">
      <c r="A2674" t="s">
        <v>13104</v>
      </c>
      <c r="B2674" t="s">
        <v>13103</v>
      </c>
      <c r="C2674" t="s">
        <v>12912</v>
      </c>
      <c r="D2674" t="s">
        <v>11968</v>
      </c>
      <c r="E2674" t="s">
        <v>13100</v>
      </c>
      <c r="F2674" s="15">
        <v>81.67</v>
      </c>
      <c r="G2674" t="str">
        <f t="shared" si="41"/>
        <v>439225832979223081.67</v>
      </c>
      <c r="H2674" t="s">
        <v>215</v>
      </c>
      <c r="I2674" t="str">
        <f>VLOOKUP(G2674,网银退!C:D,2,FALSE)</f>
        <v>20170727</v>
      </c>
    </row>
    <row r="2675" spans="1:17" ht="14.25">
      <c r="A2675" t="s">
        <v>13097</v>
      </c>
      <c r="B2675" t="s">
        <v>13096</v>
      </c>
      <c r="C2675" t="s">
        <v>12912</v>
      </c>
      <c r="D2675" t="s">
        <v>11968</v>
      </c>
      <c r="E2675" t="s">
        <v>13100</v>
      </c>
      <c r="F2675" s="15">
        <v>16.5</v>
      </c>
      <c r="G2675" t="str">
        <f t="shared" si="41"/>
        <v>439225832979223016.5</v>
      </c>
      <c r="H2675" t="s">
        <v>215</v>
      </c>
      <c r="I2675" t="str">
        <f>VLOOKUP(G2675,网银退!C:D,2,FALSE)</f>
        <v>20170727</v>
      </c>
    </row>
    <row r="2676" spans="1:17" ht="14.25">
      <c r="A2676" t="s">
        <v>25373</v>
      </c>
      <c r="B2676" t="s">
        <v>18630</v>
      </c>
      <c r="C2676" t="s">
        <v>12912</v>
      </c>
      <c r="D2676" t="s">
        <v>11968</v>
      </c>
      <c r="E2676" t="s">
        <v>25375</v>
      </c>
      <c r="F2676" s="15">
        <v>2160</v>
      </c>
      <c r="G2676" t="str">
        <f t="shared" si="41"/>
        <v>62257600311527592160</v>
      </c>
      <c r="H2676" t="s">
        <v>198</v>
      </c>
      <c r="I2676" t="e">
        <f>VLOOKUP(G2676,网银退!C:D,2,FALSE)</f>
        <v>#N/A</v>
      </c>
      <c r="P2676"/>
      <c r="Q2676"/>
    </row>
    <row r="2677" spans="1:17" ht="14.25">
      <c r="A2677" t="s">
        <v>25377</v>
      </c>
      <c r="B2677" t="s">
        <v>18634</v>
      </c>
      <c r="C2677" t="s">
        <v>12912</v>
      </c>
      <c r="D2677" t="s">
        <v>11968</v>
      </c>
      <c r="E2677" t="s">
        <v>25379</v>
      </c>
      <c r="F2677" s="15">
        <v>23</v>
      </c>
      <c r="G2677" t="str">
        <f t="shared" si="41"/>
        <v>621700219000141626323</v>
      </c>
      <c r="H2677" t="s">
        <v>198</v>
      </c>
      <c r="I2677" t="e">
        <f>VLOOKUP(G2677,网银退!C:D,2,FALSE)</f>
        <v>#N/A</v>
      </c>
      <c r="P2677"/>
      <c r="Q2677"/>
    </row>
    <row r="2678" spans="1:17" ht="14.25">
      <c r="A2678" t="s">
        <v>25381</v>
      </c>
      <c r="B2678" t="s">
        <v>18638</v>
      </c>
      <c r="C2678" t="s">
        <v>12912</v>
      </c>
      <c r="D2678" t="s">
        <v>11968</v>
      </c>
      <c r="E2678" t="s">
        <v>25383</v>
      </c>
      <c r="F2678" s="15">
        <v>500</v>
      </c>
      <c r="G2678" t="str">
        <f t="shared" si="41"/>
        <v>6231900000131000248500</v>
      </c>
      <c r="H2678" t="s">
        <v>198</v>
      </c>
      <c r="I2678" t="e">
        <f>VLOOKUP(G2678,网银退!C:D,2,FALSE)</f>
        <v>#N/A</v>
      </c>
      <c r="P2678"/>
      <c r="Q2678"/>
    </row>
    <row r="2679" spans="1:17" ht="14.25">
      <c r="A2679" t="s">
        <v>25385</v>
      </c>
      <c r="B2679" t="s">
        <v>18642</v>
      </c>
      <c r="C2679" t="s">
        <v>12912</v>
      </c>
      <c r="D2679" t="s">
        <v>11968</v>
      </c>
      <c r="E2679" t="s">
        <v>25387</v>
      </c>
      <c r="F2679" s="15">
        <v>200</v>
      </c>
      <c r="G2679" t="str">
        <f t="shared" si="41"/>
        <v>6223691574074658200</v>
      </c>
      <c r="H2679" t="s">
        <v>198</v>
      </c>
      <c r="I2679" t="e">
        <f>VLOOKUP(G2679,网银退!C:D,2,FALSE)</f>
        <v>#N/A</v>
      </c>
      <c r="P2679"/>
      <c r="Q2679"/>
    </row>
    <row r="2680" spans="1:17" ht="14.25">
      <c r="A2680" t="s">
        <v>25389</v>
      </c>
      <c r="B2680" t="s">
        <v>18646</v>
      </c>
      <c r="C2680" t="s">
        <v>12912</v>
      </c>
      <c r="D2680" t="s">
        <v>11968</v>
      </c>
      <c r="E2680" t="s">
        <v>25391</v>
      </c>
      <c r="F2680" s="15">
        <v>100</v>
      </c>
      <c r="G2680" t="str">
        <f t="shared" si="41"/>
        <v>6259691114564462100</v>
      </c>
      <c r="H2680" t="s">
        <v>198</v>
      </c>
      <c r="I2680" t="e">
        <f>VLOOKUP(G2680,网银退!C:D,2,FALSE)</f>
        <v>#N/A</v>
      </c>
      <c r="P2680"/>
      <c r="Q2680"/>
    </row>
    <row r="2681" spans="1:17" ht="14.25">
      <c r="A2681" t="s">
        <v>25393</v>
      </c>
      <c r="B2681" t="s">
        <v>18649</v>
      </c>
      <c r="C2681" t="s">
        <v>12912</v>
      </c>
      <c r="D2681" t="s">
        <v>11968</v>
      </c>
      <c r="E2681" t="s">
        <v>25395</v>
      </c>
      <c r="F2681" s="15">
        <v>1400</v>
      </c>
      <c r="G2681" t="str">
        <f t="shared" si="41"/>
        <v>62536240358449581400</v>
      </c>
      <c r="H2681" t="s">
        <v>198</v>
      </c>
      <c r="I2681" t="e">
        <f>VLOOKUP(G2681,网银退!C:D,2,FALSE)</f>
        <v>#N/A</v>
      </c>
      <c r="P2681"/>
      <c r="Q2681"/>
    </row>
    <row r="2682" spans="1:17" ht="14.25">
      <c r="A2682" t="s">
        <v>25397</v>
      </c>
      <c r="B2682" t="s">
        <v>18651</v>
      </c>
      <c r="C2682" t="s">
        <v>12912</v>
      </c>
      <c r="D2682" t="s">
        <v>11968</v>
      </c>
      <c r="E2682" t="s">
        <v>25399</v>
      </c>
      <c r="F2682" s="15">
        <v>563.89</v>
      </c>
      <c r="G2682" t="str">
        <f t="shared" si="41"/>
        <v>6217997300005381705563.89</v>
      </c>
      <c r="H2682" t="s">
        <v>198</v>
      </c>
      <c r="I2682" t="e">
        <f>VLOOKUP(G2682,网银退!C:D,2,FALSE)</f>
        <v>#N/A</v>
      </c>
      <c r="P2682"/>
      <c r="Q2682"/>
    </row>
    <row r="2683" spans="1:17" ht="14.25">
      <c r="A2683" t="s">
        <v>13110</v>
      </c>
      <c r="B2683" t="s">
        <v>13109</v>
      </c>
      <c r="C2683" t="s">
        <v>12912</v>
      </c>
      <c r="D2683" t="s">
        <v>11968</v>
      </c>
      <c r="E2683" t="s">
        <v>13112</v>
      </c>
      <c r="F2683" s="15">
        <v>6400</v>
      </c>
      <c r="G2683" t="str">
        <f t="shared" si="41"/>
        <v>62284808611602660166400</v>
      </c>
      <c r="H2683" t="s">
        <v>215</v>
      </c>
      <c r="I2683" t="str">
        <f>VLOOKUP(G2683,网银退!C:D,2,FALSE)</f>
        <v>20170727</v>
      </c>
      <c r="P2683"/>
      <c r="Q2683"/>
    </row>
    <row r="2684" spans="1:17" ht="14.25">
      <c r="A2684" t="s">
        <v>13064</v>
      </c>
      <c r="B2684" t="s">
        <v>13063</v>
      </c>
      <c r="C2684" t="s">
        <v>12912</v>
      </c>
      <c r="D2684" t="s">
        <v>11968</v>
      </c>
      <c r="E2684" t="s">
        <v>13067</v>
      </c>
      <c r="F2684" s="15">
        <v>5291.04</v>
      </c>
      <c r="G2684" t="str">
        <f t="shared" si="41"/>
        <v>62319000000156662625291.04</v>
      </c>
      <c r="H2684" t="s">
        <v>215</v>
      </c>
      <c r="I2684" t="str">
        <f>VLOOKUP(G2684,网银退!C:D,2,FALSE)</f>
        <v>20170727</v>
      </c>
      <c r="P2684"/>
      <c r="Q2684"/>
    </row>
    <row r="2685" spans="1:17" ht="14.25">
      <c r="A2685" t="s">
        <v>25405</v>
      </c>
      <c r="B2685" t="s">
        <v>18659</v>
      </c>
      <c r="C2685" t="s">
        <v>12912</v>
      </c>
      <c r="D2685" t="s">
        <v>11968</v>
      </c>
      <c r="E2685" t="s">
        <v>25407</v>
      </c>
      <c r="F2685" s="15">
        <v>763.47</v>
      </c>
      <c r="G2685" t="str">
        <f t="shared" si="41"/>
        <v>6210810650002150226763.47</v>
      </c>
      <c r="H2685" t="s">
        <v>198</v>
      </c>
      <c r="I2685" t="e">
        <f>VLOOKUP(G2685,网银退!C:D,2,FALSE)</f>
        <v>#N/A</v>
      </c>
    </row>
    <row r="2686" spans="1:17" ht="14.25">
      <c r="A2686" t="s">
        <v>25409</v>
      </c>
      <c r="B2686" t="s">
        <v>18663</v>
      </c>
      <c r="C2686" t="s">
        <v>12912</v>
      </c>
      <c r="D2686" t="s">
        <v>11968</v>
      </c>
      <c r="E2686" t="s">
        <v>25411</v>
      </c>
      <c r="F2686" s="15">
        <v>500</v>
      </c>
      <c r="G2686" t="str">
        <f t="shared" si="41"/>
        <v>6225768765372196500</v>
      </c>
      <c r="H2686" t="s">
        <v>198</v>
      </c>
      <c r="I2686" t="e">
        <f>VLOOKUP(G2686,网银退!C:D,2,FALSE)</f>
        <v>#N/A</v>
      </c>
      <c r="P2686"/>
      <c r="Q2686"/>
    </row>
    <row r="2687" spans="1:17" ht="14.25">
      <c r="A2687" t="s">
        <v>25413</v>
      </c>
      <c r="B2687" t="s">
        <v>18667</v>
      </c>
      <c r="C2687" t="s">
        <v>12912</v>
      </c>
      <c r="D2687" t="s">
        <v>11968</v>
      </c>
      <c r="E2687" t="s">
        <v>25415</v>
      </c>
      <c r="F2687" s="15">
        <v>877.3</v>
      </c>
      <c r="G2687" t="str">
        <f t="shared" si="41"/>
        <v>6222350012943898877.3</v>
      </c>
      <c r="H2687" t="s">
        <v>198</v>
      </c>
      <c r="I2687" t="e">
        <f>VLOOKUP(G2687,网银退!C:D,2,FALSE)</f>
        <v>#N/A</v>
      </c>
      <c r="P2687"/>
      <c r="Q2687"/>
    </row>
    <row r="2688" spans="1:17" ht="14.25">
      <c r="A2688" t="s">
        <v>25417</v>
      </c>
      <c r="B2688" t="s">
        <v>18671</v>
      </c>
      <c r="C2688" t="s">
        <v>12912</v>
      </c>
      <c r="D2688" t="s">
        <v>11968</v>
      </c>
      <c r="E2688" t="s">
        <v>25419</v>
      </c>
      <c r="F2688" s="15">
        <v>1852.72</v>
      </c>
      <c r="G2688" t="str">
        <f t="shared" si="41"/>
        <v>62284838684081803771852.72</v>
      </c>
      <c r="H2688" t="s">
        <v>198</v>
      </c>
      <c r="I2688" t="e">
        <f>VLOOKUP(G2688,网银退!C:D,2,FALSE)</f>
        <v>#N/A</v>
      </c>
      <c r="P2688"/>
      <c r="Q2688"/>
    </row>
    <row r="2689" spans="1:17" ht="14.25">
      <c r="A2689" t="s">
        <v>25421</v>
      </c>
      <c r="B2689" t="s">
        <v>18675</v>
      </c>
      <c r="C2689" t="s">
        <v>12912</v>
      </c>
      <c r="D2689" t="s">
        <v>11968</v>
      </c>
      <c r="E2689" t="s">
        <v>25423</v>
      </c>
      <c r="F2689" s="15">
        <v>100</v>
      </c>
      <c r="G2689" t="str">
        <f t="shared" si="41"/>
        <v>6225758386583818100</v>
      </c>
      <c r="H2689" t="s">
        <v>198</v>
      </c>
      <c r="I2689" t="e">
        <f>VLOOKUP(G2689,网银退!C:D,2,FALSE)</f>
        <v>#N/A</v>
      </c>
      <c r="P2689"/>
      <c r="Q2689"/>
    </row>
    <row r="2690" spans="1:17" ht="14.25">
      <c r="A2690" t="s">
        <v>25425</v>
      </c>
      <c r="B2690" t="s">
        <v>18679</v>
      </c>
      <c r="C2690" t="s">
        <v>12912</v>
      </c>
      <c r="D2690" t="s">
        <v>11968</v>
      </c>
      <c r="E2690" t="s">
        <v>25427</v>
      </c>
      <c r="F2690" s="15">
        <v>66.349999999999994</v>
      </c>
      <c r="G2690" t="str">
        <f t="shared" si="41"/>
        <v>621723250200047795966.35</v>
      </c>
      <c r="H2690" t="s">
        <v>198</v>
      </c>
      <c r="I2690" t="e">
        <f>VLOOKUP(G2690,网银退!C:D,2,FALSE)</f>
        <v>#N/A</v>
      </c>
      <c r="P2690"/>
      <c r="Q2690"/>
    </row>
    <row r="2691" spans="1:17" ht="14.25">
      <c r="A2691" t="s">
        <v>25429</v>
      </c>
      <c r="B2691" t="s">
        <v>18682</v>
      </c>
      <c r="C2691" t="s">
        <v>12912</v>
      </c>
      <c r="D2691" t="s">
        <v>11968</v>
      </c>
      <c r="E2691" t="s">
        <v>25431</v>
      </c>
      <c r="F2691" s="15">
        <v>2605</v>
      </c>
      <c r="G2691" t="str">
        <f t="shared" ref="G2691:G2754" si="42">E2691&amp;F2691</f>
        <v>62148387129051182605</v>
      </c>
      <c r="H2691" t="s">
        <v>198</v>
      </c>
      <c r="I2691" t="e">
        <f>VLOOKUP(G2691,网银退!C:D,2,FALSE)</f>
        <v>#N/A</v>
      </c>
    </row>
    <row r="2692" spans="1:17" ht="14.25">
      <c r="A2692" t="s">
        <v>25433</v>
      </c>
      <c r="B2692" t="s">
        <v>18686</v>
      </c>
      <c r="C2692" t="s">
        <v>12912</v>
      </c>
      <c r="D2692" t="s">
        <v>11968</v>
      </c>
      <c r="E2692" t="s">
        <v>25435</v>
      </c>
      <c r="F2692" s="15">
        <v>106.19</v>
      </c>
      <c r="G2692" t="str">
        <f t="shared" si="42"/>
        <v>6223691956086916106.19</v>
      </c>
      <c r="H2692" t="s">
        <v>198</v>
      </c>
      <c r="I2692" t="e">
        <f>VLOOKUP(G2692,网银退!C:D,2,FALSE)</f>
        <v>#N/A</v>
      </c>
      <c r="P2692"/>
      <c r="Q2692"/>
    </row>
    <row r="2693" spans="1:17" ht="14.25">
      <c r="A2693" t="s">
        <v>25437</v>
      </c>
      <c r="B2693" t="s">
        <v>18690</v>
      </c>
      <c r="C2693" t="s">
        <v>12912</v>
      </c>
      <c r="D2693" t="s">
        <v>11968</v>
      </c>
      <c r="E2693" t="s">
        <v>7151</v>
      </c>
      <c r="F2693" s="15">
        <v>508.5</v>
      </c>
      <c r="G2693" t="str">
        <f t="shared" si="42"/>
        <v>6283660024550044508.5</v>
      </c>
      <c r="H2693" t="s">
        <v>198</v>
      </c>
      <c r="I2693" t="e">
        <f>VLOOKUP(G2693,网银退!C:D,2,FALSE)</f>
        <v>#N/A</v>
      </c>
      <c r="P2693"/>
      <c r="Q2693"/>
    </row>
    <row r="2694" spans="1:17" ht="14.25">
      <c r="A2694" t="s">
        <v>25440</v>
      </c>
      <c r="B2694" t="s">
        <v>18692</v>
      </c>
      <c r="C2694" t="s">
        <v>12912</v>
      </c>
      <c r="D2694" t="s">
        <v>11968</v>
      </c>
      <c r="E2694" t="s">
        <v>25442</v>
      </c>
      <c r="F2694" s="15">
        <v>491</v>
      </c>
      <c r="G2694" t="str">
        <f t="shared" si="42"/>
        <v>6225767509403028491</v>
      </c>
      <c r="H2694" t="s">
        <v>198</v>
      </c>
      <c r="I2694" t="e">
        <f>VLOOKUP(G2694,网银退!C:D,2,FALSE)</f>
        <v>#N/A</v>
      </c>
      <c r="P2694"/>
      <c r="Q2694"/>
    </row>
    <row r="2695" spans="1:17" ht="14.25">
      <c r="A2695" t="s">
        <v>25444</v>
      </c>
      <c r="B2695" t="s">
        <v>18696</v>
      </c>
      <c r="C2695" t="s">
        <v>12912</v>
      </c>
      <c r="D2695" t="s">
        <v>11968</v>
      </c>
      <c r="E2695" t="s">
        <v>25446</v>
      </c>
      <c r="F2695" s="15">
        <v>900</v>
      </c>
      <c r="G2695" t="str">
        <f t="shared" si="42"/>
        <v>6223691568128429900</v>
      </c>
      <c r="H2695" t="s">
        <v>198</v>
      </c>
      <c r="I2695" t="e">
        <f>VLOOKUP(G2695,网银退!C:D,2,FALSE)</f>
        <v>#N/A</v>
      </c>
      <c r="P2695"/>
      <c r="Q2695"/>
    </row>
    <row r="2696" spans="1:17" ht="14.25">
      <c r="A2696" t="s">
        <v>25448</v>
      </c>
      <c r="B2696" t="s">
        <v>18699</v>
      </c>
      <c r="C2696" t="s">
        <v>12912</v>
      </c>
      <c r="D2696" t="s">
        <v>11968</v>
      </c>
      <c r="E2696" t="s">
        <v>25450</v>
      </c>
      <c r="F2696" s="15">
        <v>1528.5</v>
      </c>
      <c r="G2696" t="str">
        <f t="shared" si="42"/>
        <v>62319000001343535111528.5</v>
      </c>
      <c r="H2696" t="s">
        <v>198</v>
      </c>
      <c r="I2696" t="e">
        <f>VLOOKUP(G2696,网银退!C:D,2,FALSE)</f>
        <v>#N/A</v>
      </c>
      <c r="P2696"/>
      <c r="Q2696"/>
    </row>
    <row r="2697" spans="1:17" ht="14.25">
      <c r="A2697" t="s">
        <v>25452</v>
      </c>
      <c r="B2697" t="s">
        <v>18703</v>
      </c>
      <c r="C2697" t="s">
        <v>12912</v>
      </c>
      <c r="D2697" t="s">
        <v>11968</v>
      </c>
      <c r="E2697" t="s">
        <v>25454</v>
      </c>
      <c r="F2697" s="15">
        <v>3621.87</v>
      </c>
      <c r="G2697" t="str">
        <f t="shared" si="42"/>
        <v>62268980139534113621.87</v>
      </c>
      <c r="H2697" t="s">
        <v>198</v>
      </c>
      <c r="I2697" t="e">
        <f>VLOOKUP(G2697,网银退!C:D,2,FALSE)</f>
        <v>#N/A</v>
      </c>
      <c r="P2697"/>
      <c r="Q2697"/>
    </row>
    <row r="2698" spans="1:17" ht="14.25">
      <c r="A2698" t="s">
        <v>13129</v>
      </c>
      <c r="B2698" t="s">
        <v>13128</v>
      </c>
      <c r="C2698" t="s">
        <v>12912</v>
      </c>
      <c r="D2698" t="s">
        <v>11968</v>
      </c>
      <c r="E2698" t="s">
        <v>13132</v>
      </c>
      <c r="F2698" s="15">
        <v>1516</v>
      </c>
      <c r="G2698" t="str">
        <f t="shared" si="42"/>
        <v>62220224100061748081516</v>
      </c>
      <c r="H2698" t="s">
        <v>215</v>
      </c>
      <c r="I2698" t="str">
        <f>VLOOKUP(G2698,网银退!C:D,2,FALSE)</f>
        <v>20170727</v>
      </c>
      <c r="P2698"/>
      <c r="Q2698"/>
    </row>
    <row r="2699" spans="1:17" ht="14.25">
      <c r="A2699" t="s">
        <v>25458</v>
      </c>
      <c r="B2699" t="s">
        <v>18708</v>
      </c>
      <c r="C2699" t="s">
        <v>12912</v>
      </c>
      <c r="D2699" t="s">
        <v>11968</v>
      </c>
      <c r="E2699" t="s">
        <v>25460</v>
      </c>
      <c r="F2699" s="15">
        <v>218.04</v>
      </c>
      <c r="G2699" t="str">
        <f t="shared" si="42"/>
        <v>6221550395544160218.04</v>
      </c>
      <c r="H2699" t="s">
        <v>198</v>
      </c>
      <c r="I2699" t="e">
        <f>VLOOKUP(G2699,网银退!C:D,2,FALSE)</f>
        <v>#N/A</v>
      </c>
      <c r="P2699"/>
      <c r="Q2699"/>
    </row>
    <row r="2700" spans="1:17" ht="14.25">
      <c r="A2700" t="s">
        <v>25462</v>
      </c>
      <c r="B2700" t="s">
        <v>18712</v>
      </c>
      <c r="C2700" t="s">
        <v>12912</v>
      </c>
      <c r="D2700" t="s">
        <v>11968</v>
      </c>
      <c r="E2700" t="s">
        <v>25464</v>
      </c>
      <c r="F2700" s="15">
        <v>5000</v>
      </c>
      <c r="G2700" t="str">
        <f t="shared" si="42"/>
        <v>62257683814717375000</v>
      </c>
      <c r="H2700" t="s">
        <v>198</v>
      </c>
      <c r="I2700" t="e">
        <f>VLOOKUP(G2700,网银退!C:D,2,FALSE)</f>
        <v>#N/A</v>
      </c>
      <c r="P2700"/>
      <c r="Q2700"/>
    </row>
    <row r="2701" spans="1:17" ht="14.25">
      <c r="A2701" t="s">
        <v>25466</v>
      </c>
      <c r="B2701" t="s">
        <v>18716</v>
      </c>
      <c r="C2701" t="s">
        <v>12912</v>
      </c>
      <c r="D2701" t="s">
        <v>11968</v>
      </c>
      <c r="E2701" t="s">
        <v>25468</v>
      </c>
      <c r="F2701" s="15">
        <v>511.5</v>
      </c>
      <c r="G2701" t="str">
        <f t="shared" si="42"/>
        <v>6227595357189714511.5</v>
      </c>
      <c r="H2701" t="s">
        <v>198</v>
      </c>
      <c r="I2701" t="e">
        <f>VLOOKUP(G2701,网银退!C:D,2,FALSE)</f>
        <v>#N/A</v>
      </c>
    </row>
    <row r="2702" spans="1:17" ht="14.25">
      <c r="A2702" t="s">
        <v>25470</v>
      </c>
      <c r="B2702" t="s">
        <v>18720</v>
      </c>
      <c r="C2702" t="s">
        <v>12912</v>
      </c>
      <c r="D2702" t="s">
        <v>11968</v>
      </c>
      <c r="E2702" t="s">
        <v>25472</v>
      </c>
      <c r="F2702" s="15">
        <v>358.5</v>
      </c>
      <c r="G2702" t="str">
        <f t="shared" si="42"/>
        <v>4581240599589034358.5</v>
      </c>
      <c r="H2702" t="s">
        <v>198</v>
      </c>
      <c r="I2702" t="e">
        <f>VLOOKUP(G2702,网银退!C:D,2,FALSE)</f>
        <v>#N/A</v>
      </c>
      <c r="P2702"/>
      <c r="Q2702"/>
    </row>
    <row r="2703" spans="1:17" ht="14.25">
      <c r="A2703" t="s">
        <v>25474</v>
      </c>
      <c r="B2703" t="s">
        <v>18724</v>
      </c>
      <c r="C2703" t="s">
        <v>12912</v>
      </c>
      <c r="D2703" t="s">
        <v>11968</v>
      </c>
      <c r="E2703" t="s">
        <v>25476</v>
      </c>
      <c r="F2703" s="15">
        <v>7635.82</v>
      </c>
      <c r="G2703" t="str">
        <f t="shared" si="42"/>
        <v>62284841410493328187635.82</v>
      </c>
      <c r="H2703" t="s">
        <v>198</v>
      </c>
      <c r="I2703" t="e">
        <f>VLOOKUP(G2703,网银退!C:D,2,FALSE)</f>
        <v>#N/A</v>
      </c>
      <c r="P2703"/>
      <c r="Q2703"/>
    </row>
    <row r="2704" spans="1:17" ht="14.25">
      <c r="A2704" t="s">
        <v>13123</v>
      </c>
      <c r="B2704" t="s">
        <v>13122</v>
      </c>
      <c r="C2704" t="s">
        <v>12912</v>
      </c>
      <c r="D2704" t="s">
        <v>11968</v>
      </c>
      <c r="E2704" t="s">
        <v>13126</v>
      </c>
      <c r="F2704" s="15">
        <v>196.5</v>
      </c>
      <c r="G2704" t="str">
        <f t="shared" si="42"/>
        <v>6282680024489424196.5</v>
      </c>
      <c r="H2704" t="s">
        <v>215</v>
      </c>
      <c r="I2704" t="str">
        <f>VLOOKUP(G2704,网银退!C:D,2,FALSE)</f>
        <v>20170727</v>
      </c>
    </row>
    <row r="2705" spans="1:17" ht="14.25">
      <c r="A2705" t="s">
        <v>25478</v>
      </c>
      <c r="B2705" t="s">
        <v>18728</v>
      </c>
      <c r="C2705" t="s">
        <v>12912</v>
      </c>
      <c r="D2705" t="s">
        <v>11968</v>
      </c>
      <c r="E2705" t="s">
        <v>25480</v>
      </c>
      <c r="F2705" s="15">
        <v>10814.83</v>
      </c>
      <c r="G2705" t="str">
        <f t="shared" si="42"/>
        <v>622369150660616310814.83</v>
      </c>
      <c r="H2705" t="s">
        <v>198</v>
      </c>
      <c r="I2705" t="e">
        <f>VLOOKUP(G2705,网银退!C:D,2,FALSE)</f>
        <v>#N/A</v>
      </c>
      <c r="P2705"/>
      <c r="Q2705"/>
    </row>
    <row r="2706" spans="1:17" ht="14.25">
      <c r="A2706" t="s">
        <v>25484</v>
      </c>
      <c r="B2706" t="s">
        <v>18734</v>
      </c>
      <c r="C2706" t="s">
        <v>12912</v>
      </c>
      <c r="D2706" t="s">
        <v>11968</v>
      </c>
      <c r="E2706" t="s">
        <v>25486</v>
      </c>
      <c r="F2706" s="15">
        <v>8713.94</v>
      </c>
      <c r="G2706" t="str">
        <f t="shared" si="42"/>
        <v>62246981841681008713.94</v>
      </c>
      <c r="H2706" t="s">
        <v>198</v>
      </c>
      <c r="I2706" t="e">
        <f>VLOOKUP(G2706,网银退!C:D,2,FALSE)</f>
        <v>#N/A</v>
      </c>
      <c r="P2706"/>
      <c r="Q2706"/>
    </row>
    <row r="2707" spans="1:17" ht="14.25">
      <c r="A2707" t="s">
        <v>13248</v>
      </c>
      <c r="B2707" t="s">
        <v>13247</v>
      </c>
      <c r="C2707" t="s">
        <v>12912</v>
      </c>
      <c r="D2707" t="s">
        <v>11968</v>
      </c>
      <c r="E2707" t="s">
        <v>13251</v>
      </c>
      <c r="F2707" s="15">
        <v>200</v>
      </c>
      <c r="G2707" t="str">
        <f t="shared" si="42"/>
        <v>6228930001038489542200</v>
      </c>
      <c r="H2707" t="s">
        <v>215</v>
      </c>
      <c r="I2707" t="str">
        <f>VLOOKUP(G2707,网银退!C:D,2,FALSE)</f>
        <v>20170728</v>
      </c>
    </row>
    <row r="2708" spans="1:17" ht="14.25">
      <c r="A2708" t="s">
        <v>25490</v>
      </c>
      <c r="B2708" t="s">
        <v>18740</v>
      </c>
      <c r="C2708" t="s">
        <v>12912</v>
      </c>
      <c r="D2708" t="s">
        <v>11968</v>
      </c>
      <c r="E2708" t="s">
        <v>13251</v>
      </c>
      <c r="F2708" s="15">
        <v>160</v>
      </c>
      <c r="G2708" t="str">
        <f t="shared" si="42"/>
        <v>6228930001038489542160</v>
      </c>
      <c r="H2708" t="s">
        <v>198</v>
      </c>
      <c r="I2708" t="e">
        <f>VLOOKUP(G2708,网银退!C:D,2,FALSE)</f>
        <v>#N/A</v>
      </c>
      <c r="P2708"/>
      <c r="Q2708"/>
    </row>
    <row r="2709" spans="1:17" ht="14.25">
      <c r="A2709" t="s">
        <v>25493</v>
      </c>
      <c r="B2709" t="s">
        <v>18744</v>
      </c>
      <c r="C2709" t="s">
        <v>12912</v>
      </c>
      <c r="D2709" t="s">
        <v>11968</v>
      </c>
      <c r="E2709" t="s">
        <v>25495</v>
      </c>
      <c r="F2709" s="15">
        <v>994</v>
      </c>
      <c r="G2709" t="str">
        <f t="shared" si="42"/>
        <v>6236683860000254230994</v>
      </c>
      <c r="H2709" t="s">
        <v>198</v>
      </c>
      <c r="I2709" t="e">
        <f>VLOOKUP(G2709,网银退!C:D,2,FALSE)</f>
        <v>#N/A</v>
      </c>
    </row>
    <row r="2710" spans="1:17" ht="14.25">
      <c r="A2710" t="s">
        <v>25497</v>
      </c>
      <c r="B2710" t="s">
        <v>18747</v>
      </c>
      <c r="C2710" t="s">
        <v>12912</v>
      </c>
      <c r="D2710" t="s">
        <v>11968</v>
      </c>
      <c r="E2710" t="s">
        <v>25499</v>
      </c>
      <c r="F2710" s="15">
        <v>82.5</v>
      </c>
      <c r="G2710" t="str">
        <f t="shared" si="42"/>
        <v>623190000000405668182.5</v>
      </c>
      <c r="H2710" t="s">
        <v>198</v>
      </c>
      <c r="I2710" t="e">
        <f>VLOOKUP(G2710,网银退!C:D,2,FALSE)</f>
        <v>#N/A</v>
      </c>
    </row>
    <row r="2711" spans="1:17" ht="14.25">
      <c r="A2711" t="s">
        <v>25501</v>
      </c>
      <c r="B2711" t="s">
        <v>18751</v>
      </c>
      <c r="C2711" t="s">
        <v>12912</v>
      </c>
      <c r="D2711" t="s">
        <v>11968</v>
      </c>
      <c r="E2711" t="s">
        <v>25503</v>
      </c>
      <c r="F2711" s="15">
        <v>8388.2199999999993</v>
      </c>
      <c r="G2711" t="str">
        <f t="shared" si="42"/>
        <v>62257575403831808388.22</v>
      </c>
      <c r="H2711" t="s">
        <v>198</v>
      </c>
      <c r="I2711" t="e">
        <f>VLOOKUP(G2711,网银退!C:D,2,FALSE)</f>
        <v>#N/A</v>
      </c>
      <c r="P2711"/>
      <c r="Q2711"/>
    </row>
    <row r="2712" spans="1:17" ht="14.25">
      <c r="A2712" t="s">
        <v>25505</v>
      </c>
      <c r="B2712" t="s">
        <v>18755</v>
      </c>
      <c r="C2712" t="s">
        <v>12912</v>
      </c>
      <c r="D2712" t="s">
        <v>11968</v>
      </c>
      <c r="E2712" t="s">
        <v>25507</v>
      </c>
      <c r="F2712" s="15">
        <v>27570</v>
      </c>
      <c r="G2712" t="str">
        <f t="shared" si="42"/>
        <v>621226250201829587627570</v>
      </c>
      <c r="H2712" t="s">
        <v>198</v>
      </c>
      <c r="I2712" t="e">
        <f>VLOOKUP(G2712,网银退!C:D,2,FALSE)</f>
        <v>#N/A</v>
      </c>
    </row>
    <row r="2713" spans="1:17" ht="14.25">
      <c r="A2713" t="s">
        <v>25509</v>
      </c>
      <c r="B2713" t="s">
        <v>18759</v>
      </c>
      <c r="C2713" t="s">
        <v>12912</v>
      </c>
      <c r="D2713" t="s">
        <v>11968</v>
      </c>
      <c r="E2713" t="s">
        <v>25511</v>
      </c>
      <c r="F2713" s="15">
        <v>613</v>
      </c>
      <c r="G2713" t="str">
        <f t="shared" si="42"/>
        <v>6259588676270720613</v>
      </c>
      <c r="H2713" t="s">
        <v>198</v>
      </c>
      <c r="I2713" t="e">
        <f>VLOOKUP(G2713,网银退!C:D,2,FALSE)</f>
        <v>#N/A</v>
      </c>
      <c r="P2713"/>
      <c r="Q2713"/>
    </row>
    <row r="2714" spans="1:17" ht="14.25">
      <c r="A2714" t="s">
        <v>25513</v>
      </c>
      <c r="B2714" t="s">
        <v>18763</v>
      </c>
      <c r="C2714" t="s">
        <v>12912</v>
      </c>
      <c r="D2714" t="s">
        <v>11968</v>
      </c>
      <c r="E2714" t="s">
        <v>24014</v>
      </c>
      <c r="F2714" s="15">
        <v>12</v>
      </c>
      <c r="G2714" t="str">
        <f t="shared" si="42"/>
        <v>621226250200779893012</v>
      </c>
      <c r="H2714" t="s">
        <v>198</v>
      </c>
      <c r="I2714" t="e">
        <f>VLOOKUP(G2714,网银退!C:D,2,FALSE)</f>
        <v>#N/A</v>
      </c>
      <c r="P2714"/>
      <c r="Q2714"/>
    </row>
    <row r="2715" spans="1:17" ht="14.25">
      <c r="A2715" t="s">
        <v>13116</v>
      </c>
      <c r="B2715" t="s">
        <v>13115</v>
      </c>
      <c r="C2715" t="s">
        <v>12912</v>
      </c>
      <c r="D2715" t="s">
        <v>11968</v>
      </c>
      <c r="E2715" t="s">
        <v>13119</v>
      </c>
      <c r="F2715" s="15">
        <v>352.5</v>
      </c>
      <c r="G2715" t="str">
        <f t="shared" si="42"/>
        <v>6217000010063474525352.5</v>
      </c>
      <c r="H2715" t="s">
        <v>215</v>
      </c>
      <c r="I2715" t="str">
        <f>VLOOKUP(G2715,网银退!C:D,2,FALSE)</f>
        <v>20170727</v>
      </c>
      <c r="P2715"/>
      <c r="Q2715"/>
    </row>
    <row r="2716" spans="1:17" ht="14.25">
      <c r="A2716" t="s">
        <v>25518</v>
      </c>
      <c r="B2716" t="s">
        <v>18767</v>
      </c>
      <c r="C2716" t="s">
        <v>12912</v>
      </c>
      <c r="D2716" t="s">
        <v>11968</v>
      </c>
      <c r="E2716" t="s">
        <v>6301</v>
      </c>
      <c r="F2716" s="15">
        <v>800</v>
      </c>
      <c r="G2716" t="str">
        <f t="shared" si="42"/>
        <v>6210178002001620443800</v>
      </c>
      <c r="H2716" t="s">
        <v>198</v>
      </c>
      <c r="I2716" t="e">
        <f>VLOOKUP(G2716,网银退!C:D,2,FALSE)</f>
        <v>#N/A</v>
      </c>
      <c r="P2716"/>
      <c r="Q2716"/>
    </row>
    <row r="2717" spans="1:17" ht="14.25">
      <c r="A2717" t="s">
        <v>25521</v>
      </c>
      <c r="B2717" t="s">
        <v>18769</v>
      </c>
      <c r="C2717" t="s">
        <v>12912</v>
      </c>
      <c r="D2717" t="s">
        <v>11968</v>
      </c>
      <c r="E2717" t="s">
        <v>25523</v>
      </c>
      <c r="F2717" s="15">
        <v>8000</v>
      </c>
      <c r="G2717" t="str">
        <f t="shared" si="42"/>
        <v>62260987119571258000</v>
      </c>
      <c r="H2717" t="s">
        <v>198</v>
      </c>
      <c r="I2717" t="e">
        <f>VLOOKUP(G2717,网银退!C:D,2,FALSE)</f>
        <v>#N/A</v>
      </c>
      <c r="P2717"/>
      <c r="Q2717"/>
    </row>
    <row r="2718" spans="1:17" ht="14.25">
      <c r="A2718" t="s">
        <v>25524</v>
      </c>
      <c r="B2718" t="s">
        <v>18773</v>
      </c>
      <c r="C2718" t="s">
        <v>12912</v>
      </c>
      <c r="D2718" t="s">
        <v>11968</v>
      </c>
      <c r="E2718" t="s">
        <v>25526</v>
      </c>
      <c r="F2718" s="15">
        <v>3300</v>
      </c>
      <c r="G2718" t="str">
        <f t="shared" si="42"/>
        <v>62284819260152863673300</v>
      </c>
      <c r="H2718" t="s">
        <v>198</v>
      </c>
      <c r="I2718" t="e">
        <f>VLOOKUP(G2718,网银退!C:D,2,FALSE)</f>
        <v>#N/A</v>
      </c>
      <c r="P2718"/>
      <c r="Q2718"/>
    </row>
    <row r="2719" spans="1:17" ht="14.25">
      <c r="A2719" t="s">
        <v>25528</v>
      </c>
      <c r="B2719" t="s">
        <v>18777</v>
      </c>
      <c r="C2719" t="s">
        <v>12912</v>
      </c>
      <c r="D2719" t="s">
        <v>11968</v>
      </c>
      <c r="E2719" t="s">
        <v>3479</v>
      </c>
      <c r="F2719" s="15">
        <v>271.16000000000003</v>
      </c>
      <c r="G2719" t="str">
        <f t="shared" si="42"/>
        <v>6228480868604594473271.16</v>
      </c>
      <c r="H2719" t="s">
        <v>198</v>
      </c>
      <c r="I2719" t="e">
        <f>VLOOKUP(G2719,网银退!C:D,2,FALSE)</f>
        <v>#N/A</v>
      </c>
      <c r="P2719"/>
      <c r="Q2719"/>
    </row>
    <row r="2720" spans="1:17" ht="14.25">
      <c r="A2720" t="s">
        <v>25531</v>
      </c>
      <c r="B2720" t="s">
        <v>18779</v>
      </c>
      <c r="C2720" t="s">
        <v>12912</v>
      </c>
      <c r="D2720" t="s">
        <v>11968</v>
      </c>
      <c r="E2720" t="s">
        <v>25533</v>
      </c>
      <c r="F2720" s="15">
        <v>4500</v>
      </c>
      <c r="G2720" t="str">
        <f t="shared" si="42"/>
        <v>62122640000164310394500</v>
      </c>
      <c r="H2720" t="s">
        <v>198</v>
      </c>
      <c r="I2720" t="e">
        <f>VLOOKUP(G2720,网银退!C:D,2,FALSE)</f>
        <v>#N/A</v>
      </c>
    </row>
    <row r="2721" spans="1:17" ht="14.25">
      <c r="A2721" t="s">
        <v>25535</v>
      </c>
      <c r="B2721" t="s">
        <v>18783</v>
      </c>
      <c r="C2721" t="s">
        <v>12912</v>
      </c>
      <c r="D2721" t="s">
        <v>11968</v>
      </c>
      <c r="E2721" t="s">
        <v>25537</v>
      </c>
      <c r="F2721" s="15">
        <v>400</v>
      </c>
      <c r="G2721" t="str">
        <f t="shared" si="42"/>
        <v>6225758300651006400</v>
      </c>
      <c r="H2721" t="s">
        <v>198</v>
      </c>
      <c r="I2721" t="e">
        <f>VLOOKUP(G2721,网银退!C:D,2,FALSE)</f>
        <v>#N/A</v>
      </c>
      <c r="P2721"/>
      <c r="Q2721"/>
    </row>
    <row r="2722" spans="1:17" ht="14.25">
      <c r="A2722" t="s">
        <v>25539</v>
      </c>
      <c r="B2722" t="s">
        <v>18787</v>
      </c>
      <c r="C2722" t="s">
        <v>12912</v>
      </c>
      <c r="D2722" t="s">
        <v>11968</v>
      </c>
      <c r="E2722" t="s">
        <v>25541</v>
      </c>
      <c r="F2722" s="15">
        <v>883</v>
      </c>
      <c r="G2722" t="str">
        <f t="shared" si="42"/>
        <v>6223690915775635883</v>
      </c>
      <c r="H2722" t="s">
        <v>198</v>
      </c>
      <c r="I2722" t="e">
        <f>VLOOKUP(G2722,网银退!C:D,2,FALSE)</f>
        <v>#N/A</v>
      </c>
      <c r="P2722"/>
      <c r="Q2722"/>
    </row>
    <row r="2723" spans="1:17" ht="14.25">
      <c r="A2723" t="s">
        <v>25543</v>
      </c>
      <c r="B2723" t="s">
        <v>18791</v>
      </c>
      <c r="C2723" t="s">
        <v>12912</v>
      </c>
      <c r="D2723" t="s">
        <v>11968</v>
      </c>
      <c r="E2723" t="s">
        <v>25545</v>
      </c>
      <c r="F2723" s="15">
        <v>243</v>
      </c>
      <c r="G2723" t="str">
        <f t="shared" si="42"/>
        <v>6228480868478595275243</v>
      </c>
      <c r="H2723" t="s">
        <v>198</v>
      </c>
      <c r="I2723" t="e">
        <f>VLOOKUP(G2723,网银退!C:D,2,FALSE)</f>
        <v>#N/A</v>
      </c>
      <c r="P2723"/>
      <c r="Q2723"/>
    </row>
    <row r="2724" spans="1:17" ht="14.25">
      <c r="A2724" t="s">
        <v>25547</v>
      </c>
      <c r="B2724" t="s">
        <v>18795</v>
      </c>
      <c r="C2724" t="s">
        <v>12912</v>
      </c>
      <c r="D2724" t="s">
        <v>11968</v>
      </c>
      <c r="E2724" t="s">
        <v>25549</v>
      </c>
      <c r="F2724" s="15">
        <v>4000</v>
      </c>
      <c r="G2724" t="str">
        <f t="shared" si="42"/>
        <v>62236909467419524000</v>
      </c>
      <c r="H2724" t="s">
        <v>198</v>
      </c>
      <c r="I2724" t="e">
        <f>VLOOKUP(G2724,网银退!C:D,2,FALSE)</f>
        <v>#N/A</v>
      </c>
      <c r="P2724"/>
      <c r="Q2724"/>
    </row>
    <row r="2725" spans="1:17" ht="14.25">
      <c r="A2725" t="s">
        <v>25551</v>
      </c>
      <c r="B2725" t="s">
        <v>18799</v>
      </c>
      <c r="C2725" t="s">
        <v>12912</v>
      </c>
      <c r="D2725" t="s">
        <v>11968</v>
      </c>
      <c r="E2725" t="s">
        <v>25526</v>
      </c>
      <c r="F2725" s="15">
        <v>12.97</v>
      </c>
      <c r="G2725" t="str">
        <f t="shared" si="42"/>
        <v>622848192601528636712.97</v>
      </c>
      <c r="H2725" t="s">
        <v>198</v>
      </c>
      <c r="I2725" t="e">
        <f>VLOOKUP(G2725,网银退!C:D,2,FALSE)</f>
        <v>#N/A</v>
      </c>
      <c r="P2725"/>
      <c r="Q2725"/>
    </row>
    <row r="2726" spans="1:17" ht="14.25">
      <c r="A2726" t="s">
        <v>25554</v>
      </c>
      <c r="B2726" t="s">
        <v>18801</v>
      </c>
      <c r="C2726" t="s">
        <v>12912</v>
      </c>
      <c r="D2726" t="s">
        <v>11968</v>
      </c>
      <c r="E2726" t="s">
        <v>6545</v>
      </c>
      <c r="F2726" s="15">
        <v>65.599999999999994</v>
      </c>
      <c r="G2726" t="str">
        <f t="shared" si="42"/>
        <v>621779000109105490465.6</v>
      </c>
      <c r="H2726" t="s">
        <v>198</v>
      </c>
      <c r="I2726" t="e">
        <f>VLOOKUP(G2726,网银退!C:D,2,FALSE)</f>
        <v>#N/A</v>
      </c>
      <c r="P2726"/>
      <c r="Q2726"/>
    </row>
    <row r="2727" spans="1:17" ht="14.25">
      <c r="A2727" t="s">
        <v>25557</v>
      </c>
      <c r="B2727" t="s">
        <v>18803</v>
      </c>
      <c r="C2727" t="s">
        <v>12912</v>
      </c>
      <c r="D2727" t="s">
        <v>11968</v>
      </c>
      <c r="E2727" t="s">
        <v>25559</v>
      </c>
      <c r="F2727" s="15">
        <v>61.17</v>
      </c>
      <c r="G2727" t="str">
        <f t="shared" si="42"/>
        <v>625965608002525161.17</v>
      </c>
      <c r="H2727" t="s">
        <v>198</v>
      </c>
      <c r="I2727" t="e">
        <f>VLOOKUP(G2727,网银退!C:D,2,FALSE)</f>
        <v>#N/A</v>
      </c>
      <c r="P2727"/>
      <c r="Q2727"/>
    </row>
    <row r="2728" spans="1:17" ht="14.25">
      <c r="A2728" t="s">
        <v>25561</v>
      </c>
      <c r="B2728" t="s">
        <v>18807</v>
      </c>
      <c r="C2728" t="s">
        <v>12912</v>
      </c>
      <c r="D2728" t="s">
        <v>11968</v>
      </c>
      <c r="E2728" t="s">
        <v>25563</v>
      </c>
      <c r="F2728" s="15">
        <v>30.2</v>
      </c>
      <c r="G2728" t="str">
        <f t="shared" si="42"/>
        <v>622369146612526130.2</v>
      </c>
      <c r="H2728" t="s">
        <v>198</v>
      </c>
      <c r="I2728" t="e">
        <f>VLOOKUP(G2728,网银退!C:D,2,FALSE)</f>
        <v>#N/A</v>
      </c>
      <c r="P2728"/>
      <c r="Q2728"/>
    </row>
    <row r="2729" spans="1:17" ht="14.25">
      <c r="A2729" t="s">
        <v>13086</v>
      </c>
      <c r="B2729" t="s">
        <v>13085</v>
      </c>
      <c r="C2729" t="s">
        <v>12912</v>
      </c>
      <c r="D2729" t="s">
        <v>11968</v>
      </c>
      <c r="E2729" t="s">
        <v>5098</v>
      </c>
      <c r="F2729" s="15">
        <v>500</v>
      </c>
      <c r="G2729" t="str">
        <f t="shared" si="42"/>
        <v>6231900000036706568500</v>
      </c>
      <c r="H2729" t="s">
        <v>215</v>
      </c>
      <c r="I2729" t="str">
        <f>VLOOKUP(G2729,网银退!C:D,2,FALSE)</f>
        <v>20170711</v>
      </c>
      <c r="P2729"/>
      <c r="Q2729"/>
    </row>
    <row r="2730" spans="1:17" ht="14.25">
      <c r="A2730" t="s">
        <v>25567</v>
      </c>
      <c r="B2730" t="s">
        <v>18812</v>
      </c>
      <c r="C2730" t="s">
        <v>12912</v>
      </c>
      <c r="D2730" t="s">
        <v>11968</v>
      </c>
      <c r="E2730" t="s">
        <v>25569</v>
      </c>
      <c r="F2730" s="15">
        <v>532</v>
      </c>
      <c r="G2730" t="str">
        <f t="shared" si="42"/>
        <v>6217790001095269474532</v>
      </c>
      <c r="H2730" t="s">
        <v>198</v>
      </c>
      <c r="I2730" t="e">
        <f>VLOOKUP(G2730,网银退!C:D,2,FALSE)</f>
        <v>#N/A</v>
      </c>
      <c r="P2730"/>
      <c r="Q2730"/>
    </row>
    <row r="2731" spans="1:17" ht="14.25">
      <c r="A2731" t="s">
        <v>25571</v>
      </c>
      <c r="B2731" t="s">
        <v>18816</v>
      </c>
      <c r="C2731" t="s">
        <v>12912</v>
      </c>
      <c r="D2731" t="s">
        <v>11968</v>
      </c>
      <c r="E2731" t="s">
        <v>25569</v>
      </c>
      <c r="F2731" s="15">
        <v>219.5</v>
      </c>
      <c r="G2731" t="str">
        <f t="shared" si="42"/>
        <v>6217790001095269474219.5</v>
      </c>
      <c r="H2731" t="s">
        <v>198</v>
      </c>
      <c r="I2731" t="e">
        <f>VLOOKUP(G2731,网银退!C:D,2,FALSE)</f>
        <v>#N/A</v>
      </c>
      <c r="P2731"/>
      <c r="Q2731"/>
    </row>
    <row r="2732" spans="1:17" ht="14.25">
      <c r="A2732" t="s">
        <v>25574</v>
      </c>
      <c r="B2732" t="s">
        <v>18820</v>
      </c>
      <c r="C2732" t="s">
        <v>12912</v>
      </c>
      <c r="D2732" t="s">
        <v>11968</v>
      </c>
      <c r="E2732" t="s">
        <v>25576</v>
      </c>
      <c r="F2732" s="15">
        <v>1916.43</v>
      </c>
      <c r="G2732" t="str">
        <f t="shared" si="42"/>
        <v>62257575202601191916.43</v>
      </c>
      <c r="H2732" t="s">
        <v>198</v>
      </c>
      <c r="I2732" t="e">
        <f>VLOOKUP(G2732,网银退!C:D,2,FALSE)</f>
        <v>#N/A</v>
      </c>
      <c r="P2732"/>
      <c r="Q2732"/>
    </row>
    <row r="2733" spans="1:17" ht="14.25">
      <c r="A2733" t="s">
        <v>25578</v>
      </c>
      <c r="B2733" t="s">
        <v>18824</v>
      </c>
      <c r="C2733" t="s">
        <v>12912</v>
      </c>
      <c r="D2733" t="s">
        <v>11968</v>
      </c>
      <c r="E2733" t="s">
        <v>25580</v>
      </c>
      <c r="F2733" s="15">
        <v>1596</v>
      </c>
      <c r="G2733" t="str">
        <f t="shared" si="42"/>
        <v>53169300078533321596</v>
      </c>
      <c r="H2733" t="s">
        <v>198</v>
      </c>
      <c r="I2733" t="e">
        <f>VLOOKUP(G2733,网银退!C:D,2,FALSE)</f>
        <v>#N/A</v>
      </c>
      <c r="P2733"/>
      <c r="Q2733"/>
    </row>
    <row r="2734" spans="1:17" ht="14.25">
      <c r="A2734" t="s">
        <v>25582</v>
      </c>
      <c r="B2734" t="s">
        <v>18828</v>
      </c>
      <c r="C2734" t="s">
        <v>12912</v>
      </c>
      <c r="D2734" t="s">
        <v>11968</v>
      </c>
      <c r="E2734" t="s">
        <v>25584</v>
      </c>
      <c r="F2734" s="15">
        <v>466</v>
      </c>
      <c r="G2734" t="str">
        <f t="shared" si="42"/>
        <v>6217003860034839983466</v>
      </c>
      <c r="H2734" t="s">
        <v>198</v>
      </c>
      <c r="I2734" t="e">
        <f>VLOOKUP(G2734,网银退!C:D,2,FALSE)</f>
        <v>#N/A</v>
      </c>
      <c r="P2734"/>
      <c r="Q2734"/>
    </row>
    <row r="2735" spans="1:17" ht="14.25">
      <c r="A2735" t="s">
        <v>13136</v>
      </c>
      <c r="B2735" t="s">
        <v>13135</v>
      </c>
      <c r="C2735" t="s">
        <v>12912</v>
      </c>
      <c r="D2735" t="s">
        <v>11968</v>
      </c>
      <c r="E2735" t="s">
        <v>12858</v>
      </c>
      <c r="F2735" s="15">
        <v>2000</v>
      </c>
      <c r="G2735" t="str">
        <f t="shared" si="42"/>
        <v>62826800101630742000</v>
      </c>
      <c r="H2735" t="s">
        <v>215</v>
      </c>
      <c r="I2735" t="str">
        <f>VLOOKUP(G2735,网银退!C:D,2,FALSE)</f>
        <v>20170726</v>
      </c>
      <c r="P2735"/>
      <c r="Q2735"/>
    </row>
    <row r="2736" spans="1:17" ht="14.25">
      <c r="A2736" t="s">
        <v>13173</v>
      </c>
      <c r="B2736" t="s">
        <v>13172</v>
      </c>
      <c r="C2736" t="s">
        <v>12912</v>
      </c>
      <c r="D2736" t="s">
        <v>11968</v>
      </c>
      <c r="E2736" t="s">
        <v>13176</v>
      </c>
      <c r="F2736" s="15">
        <v>1500</v>
      </c>
      <c r="G2736" t="str">
        <f t="shared" si="42"/>
        <v>622308290059040931500</v>
      </c>
      <c r="H2736" t="s">
        <v>215</v>
      </c>
      <c r="I2736" t="str">
        <f>VLOOKUP(G2736,网银退!C:D,2,FALSE)</f>
        <v>20170727</v>
      </c>
      <c r="P2736"/>
      <c r="Q2736"/>
    </row>
    <row r="2737" spans="1:17" ht="14.25">
      <c r="A2737" t="s">
        <v>25590</v>
      </c>
      <c r="B2737" t="s">
        <v>18834</v>
      </c>
      <c r="C2737" t="s">
        <v>12912</v>
      </c>
      <c r="D2737" t="s">
        <v>11968</v>
      </c>
      <c r="E2737" t="s">
        <v>25592</v>
      </c>
      <c r="F2737" s="15">
        <v>5256.13</v>
      </c>
      <c r="G2737" t="str">
        <f t="shared" si="42"/>
        <v>62220825020076916375256.13</v>
      </c>
      <c r="H2737" t="s">
        <v>198</v>
      </c>
      <c r="I2737" t="e">
        <f>VLOOKUP(G2737,网银退!C:D,2,FALSE)</f>
        <v>#N/A</v>
      </c>
      <c r="P2737"/>
      <c r="Q2737"/>
    </row>
    <row r="2738" spans="1:17" ht="14.25">
      <c r="A2738" t="s">
        <v>25594</v>
      </c>
      <c r="B2738" t="s">
        <v>18838</v>
      </c>
      <c r="C2738" t="s">
        <v>12912</v>
      </c>
      <c r="D2738" t="s">
        <v>11968</v>
      </c>
      <c r="E2738" t="s">
        <v>25596</v>
      </c>
      <c r="F2738" s="15">
        <v>398.5</v>
      </c>
      <c r="G2738" t="str">
        <f t="shared" si="42"/>
        <v>6231900000078736754398.5</v>
      </c>
      <c r="H2738" t="s">
        <v>198</v>
      </c>
      <c r="I2738" t="e">
        <f>VLOOKUP(G2738,网银退!C:D,2,FALSE)</f>
        <v>#N/A</v>
      </c>
      <c r="P2738"/>
      <c r="Q2738"/>
    </row>
    <row r="2739" spans="1:17" ht="14.25">
      <c r="A2739" t="s">
        <v>13140</v>
      </c>
      <c r="B2739" t="s">
        <v>13139</v>
      </c>
      <c r="C2739" t="s">
        <v>12912</v>
      </c>
      <c r="D2739" t="s">
        <v>11968</v>
      </c>
      <c r="E2739" t="s">
        <v>13143</v>
      </c>
      <c r="F2739" s="15">
        <v>800</v>
      </c>
      <c r="G2739" t="str">
        <f t="shared" si="42"/>
        <v>6225768604096840800</v>
      </c>
      <c r="H2739" t="s">
        <v>215</v>
      </c>
      <c r="I2739" t="str">
        <f>VLOOKUP(G2739,网银退!C:D,2,FALSE)</f>
        <v>20170727</v>
      </c>
    </row>
    <row r="2740" spans="1:17" ht="14.25">
      <c r="A2740" t="s">
        <v>25600</v>
      </c>
      <c r="B2740" t="s">
        <v>18842</v>
      </c>
      <c r="C2740" t="s">
        <v>12912</v>
      </c>
      <c r="D2740" t="s">
        <v>11968</v>
      </c>
      <c r="E2740" t="s">
        <v>25602</v>
      </c>
      <c r="F2740" s="15">
        <v>1031</v>
      </c>
      <c r="G2740" t="str">
        <f t="shared" si="42"/>
        <v>62170038600108055291031</v>
      </c>
      <c r="H2740" t="s">
        <v>198</v>
      </c>
      <c r="I2740" t="e">
        <f>VLOOKUP(G2740,网银退!C:D,2,FALSE)</f>
        <v>#N/A</v>
      </c>
      <c r="P2740"/>
      <c r="Q2740"/>
    </row>
    <row r="2741" spans="1:17" ht="14.25">
      <c r="A2741" t="s">
        <v>25604</v>
      </c>
      <c r="B2741" t="s">
        <v>18846</v>
      </c>
      <c r="C2741" t="s">
        <v>12912</v>
      </c>
      <c r="D2741" t="s">
        <v>11968</v>
      </c>
      <c r="E2741" t="s">
        <v>24774</v>
      </c>
      <c r="F2741" s="15">
        <v>44.34</v>
      </c>
      <c r="G2741" t="str">
        <f t="shared" si="42"/>
        <v>621017800202075470244.34</v>
      </c>
      <c r="H2741" t="s">
        <v>198</v>
      </c>
      <c r="I2741" t="e">
        <f>VLOOKUP(G2741,网银退!C:D,2,FALSE)</f>
        <v>#N/A</v>
      </c>
      <c r="P2741"/>
      <c r="Q2741"/>
    </row>
    <row r="2742" spans="1:17" ht="14.25">
      <c r="A2742" t="s">
        <v>25607</v>
      </c>
      <c r="B2742" t="s">
        <v>18849</v>
      </c>
      <c r="C2742" t="s">
        <v>12912</v>
      </c>
      <c r="D2742" t="s">
        <v>11968</v>
      </c>
      <c r="E2742" t="s">
        <v>25609</v>
      </c>
      <c r="F2742" s="15">
        <v>604</v>
      </c>
      <c r="G2742" t="str">
        <f t="shared" si="42"/>
        <v>6282880012923463604</v>
      </c>
      <c r="H2742" t="s">
        <v>198</v>
      </c>
      <c r="I2742" t="e">
        <f>VLOOKUP(G2742,网银退!C:D,2,FALSE)</f>
        <v>#N/A</v>
      </c>
    </row>
    <row r="2743" spans="1:17" ht="14.25">
      <c r="A2743" t="s">
        <v>25611</v>
      </c>
      <c r="B2743" t="s">
        <v>18853</v>
      </c>
      <c r="C2743" t="s">
        <v>12912</v>
      </c>
      <c r="D2743" t="s">
        <v>11968</v>
      </c>
      <c r="E2743" t="s">
        <v>25613</v>
      </c>
      <c r="F2743" s="15">
        <v>275.72000000000003</v>
      </c>
      <c r="G2743" t="str">
        <f t="shared" si="42"/>
        <v>6217232410000906003275.72</v>
      </c>
      <c r="H2743" t="s">
        <v>198</v>
      </c>
      <c r="I2743" t="e">
        <f>VLOOKUP(G2743,网银退!C:D,2,FALSE)</f>
        <v>#N/A</v>
      </c>
      <c r="P2743"/>
      <c r="Q2743"/>
    </row>
    <row r="2744" spans="1:17" ht="14.25">
      <c r="A2744" t="s">
        <v>25615</v>
      </c>
      <c r="B2744" t="s">
        <v>18857</v>
      </c>
      <c r="C2744" t="s">
        <v>12912</v>
      </c>
      <c r="D2744" t="s">
        <v>11968</v>
      </c>
      <c r="E2744" t="s">
        <v>25617</v>
      </c>
      <c r="F2744" s="15">
        <v>332.31</v>
      </c>
      <c r="G2744" t="str">
        <f t="shared" si="42"/>
        <v>6210178002008166648332.31</v>
      </c>
      <c r="H2744" t="s">
        <v>198</v>
      </c>
      <c r="I2744" t="e">
        <f>VLOOKUP(G2744,网银退!C:D,2,FALSE)</f>
        <v>#N/A</v>
      </c>
      <c r="P2744"/>
      <c r="Q2744"/>
    </row>
    <row r="2745" spans="1:17" ht="14.25">
      <c r="A2745" t="s">
        <v>25619</v>
      </c>
      <c r="B2745" t="s">
        <v>18861</v>
      </c>
      <c r="C2745" t="s">
        <v>12912</v>
      </c>
      <c r="D2745" t="s">
        <v>11968</v>
      </c>
      <c r="E2745" t="s">
        <v>25621</v>
      </c>
      <c r="F2745" s="15">
        <v>3250.23</v>
      </c>
      <c r="G2745" t="str">
        <f t="shared" si="42"/>
        <v>62284808661698731673250.23</v>
      </c>
      <c r="H2745" t="s">
        <v>198</v>
      </c>
      <c r="I2745" t="e">
        <f>VLOOKUP(G2745,网银退!C:D,2,FALSE)</f>
        <v>#N/A</v>
      </c>
    </row>
    <row r="2746" spans="1:17" ht="14.25">
      <c r="A2746" t="s">
        <v>25623</v>
      </c>
      <c r="B2746" t="s">
        <v>18865</v>
      </c>
      <c r="C2746" t="s">
        <v>12912</v>
      </c>
      <c r="D2746" t="s">
        <v>11968</v>
      </c>
      <c r="E2746" t="s">
        <v>25625</v>
      </c>
      <c r="F2746" s="15">
        <v>4000</v>
      </c>
      <c r="G2746" t="str">
        <f t="shared" si="42"/>
        <v>62596226689471184000</v>
      </c>
      <c r="H2746" t="s">
        <v>198</v>
      </c>
      <c r="I2746" t="e">
        <f>VLOOKUP(G2746,网银退!C:D,2,FALSE)</f>
        <v>#N/A</v>
      </c>
      <c r="P2746"/>
      <c r="Q2746"/>
    </row>
    <row r="2747" spans="1:17" ht="14.25">
      <c r="A2747" t="s">
        <v>25627</v>
      </c>
      <c r="B2747" t="s">
        <v>18869</v>
      </c>
      <c r="C2747" t="s">
        <v>12912</v>
      </c>
      <c r="D2747" t="s">
        <v>11968</v>
      </c>
      <c r="E2747" t="s">
        <v>25629</v>
      </c>
      <c r="F2747" s="15">
        <v>2700</v>
      </c>
      <c r="G2747" t="str">
        <f t="shared" si="42"/>
        <v>62236919692199752700</v>
      </c>
      <c r="H2747" t="s">
        <v>198</v>
      </c>
      <c r="I2747" t="e">
        <f>VLOOKUP(G2747,网银退!C:D,2,FALSE)</f>
        <v>#N/A</v>
      </c>
      <c r="P2747"/>
      <c r="Q2747"/>
    </row>
    <row r="2748" spans="1:17" ht="14.25">
      <c r="A2748" t="s">
        <v>25631</v>
      </c>
      <c r="B2748" t="s">
        <v>18873</v>
      </c>
      <c r="C2748" t="s">
        <v>12912</v>
      </c>
      <c r="D2748" t="s">
        <v>11968</v>
      </c>
      <c r="E2748" t="s">
        <v>25633</v>
      </c>
      <c r="F2748" s="15">
        <v>100</v>
      </c>
      <c r="G2748" t="str">
        <f t="shared" si="42"/>
        <v>6259650803347829100</v>
      </c>
      <c r="H2748" t="s">
        <v>198</v>
      </c>
      <c r="I2748" t="e">
        <f>VLOOKUP(G2748,网银退!C:D,2,FALSE)</f>
        <v>#N/A</v>
      </c>
      <c r="P2748"/>
      <c r="Q2748"/>
    </row>
    <row r="2749" spans="1:17" ht="14.25">
      <c r="A2749" t="s">
        <v>13159</v>
      </c>
      <c r="B2749" t="s">
        <v>13158</v>
      </c>
      <c r="C2749" t="s">
        <v>12912</v>
      </c>
      <c r="D2749" t="s">
        <v>11968</v>
      </c>
      <c r="E2749" t="s">
        <v>13162</v>
      </c>
      <c r="F2749" s="15">
        <v>425</v>
      </c>
      <c r="G2749" t="str">
        <f t="shared" si="42"/>
        <v>6222620590005022615425</v>
      </c>
      <c r="H2749" t="s">
        <v>215</v>
      </c>
      <c r="I2749" t="str">
        <f>VLOOKUP(G2749,网银退!C:D,2,FALSE)</f>
        <v>20170727</v>
      </c>
      <c r="P2749"/>
      <c r="Q2749"/>
    </row>
    <row r="2750" spans="1:17" ht="14.25">
      <c r="A2750" t="s">
        <v>25637</v>
      </c>
      <c r="B2750" t="s">
        <v>18879</v>
      </c>
      <c r="C2750" t="s">
        <v>12912</v>
      </c>
      <c r="D2750" t="s">
        <v>11968</v>
      </c>
      <c r="E2750" t="s">
        <v>25633</v>
      </c>
      <c r="F2750" s="15">
        <v>44.5</v>
      </c>
      <c r="G2750" t="str">
        <f t="shared" si="42"/>
        <v>625965080334782944.5</v>
      </c>
      <c r="H2750" t="s">
        <v>198</v>
      </c>
      <c r="I2750" t="e">
        <f>VLOOKUP(G2750,网银退!C:D,2,FALSE)</f>
        <v>#N/A</v>
      </c>
      <c r="P2750"/>
      <c r="Q2750"/>
    </row>
    <row r="2751" spans="1:17" ht="14.25">
      <c r="A2751" t="s">
        <v>13152</v>
      </c>
      <c r="B2751" t="s">
        <v>13151</v>
      </c>
      <c r="C2751" t="s">
        <v>12912</v>
      </c>
      <c r="D2751" t="s">
        <v>11968</v>
      </c>
      <c r="E2751" t="s">
        <v>13155</v>
      </c>
      <c r="F2751" s="15">
        <v>430.14</v>
      </c>
      <c r="G2751" t="str">
        <f t="shared" si="42"/>
        <v>6212262502000265267430.14</v>
      </c>
      <c r="H2751" t="s">
        <v>215</v>
      </c>
      <c r="I2751" t="str">
        <f>VLOOKUP(G2751,网银退!C:D,2,FALSE)</f>
        <v>20170727</v>
      </c>
      <c r="P2751"/>
      <c r="Q2751"/>
    </row>
    <row r="2752" spans="1:17" ht="14.25">
      <c r="A2752" t="s">
        <v>25642</v>
      </c>
      <c r="B2752" t="s">
        <v>18883</v>
      </c>
      <c r="C2752" t="s">
        <v>12912</v>
      </c>
      <c r="D2752" t="s">
        <v>11968</v>
      </c>
      <c r="E2752" t="s">
        <v>13162</v>
      </c>
      <c r="F2752" s="15">
        <v>17391.990000000002</v>
      </c>
      <c r="G2752" t="str">
        <f t="shared" si="42"/>
        <v>622262059000502261517391.99</v>
      </c>
      <c r="H2752" t="s">
        <v>198</v>
      </c>
      <c r="I2752" t="e">
        <f>VLOOKUP(G2752,网银退!C:D,2,FALSE)</f>
        <v>#N/A</v>
      </c>
      <c r="P2752"/>
      <c r="Q2752"/>
    </row>
    <row r="2753" spans="1:17" ht="14.25">
      <c r="A2753" t="s">
        <v>25645</v>
      </c>
      <c r="B2753" t="s">
        <v>18886</v>
      </c>
      <c r="C2753" t="s">
        <v>12912</v>
      </c>
      <c r="D2753" t="s">
        <v>11968</v>
      </c>
      <c r="E2753" t="s">
        <v>25647</v>
      </c>
      <c r="F2753" s="15">
        <v>200</v>
      </c>
      <c r="G2753" t="str">
        <f t="shared" si="42"/>
        <v>6217003860017821370200</v>
      </c>
      <c r="H2753" t="s">
        <v>198</v>
      </c>
      <c r="I2753" t="e">
        <f>VLOOKUP(G2753,网银退!C:D,2,FALSE)</f>
        <v>#N/A</v>
      </c>
      <c r="P2753"/>
      <c r="Q2753"/>
    </row>
    <row r="2754" spans="1:17" ht="14.25">
      <c r="A2754" t="s">
        <v>25649</v>
      </c>
      <c r="B2754" t="s">
        <v>18890</v>
      </c>
      <c r="C2754" t="s">
        <v>12912</v>
      </c>
      <c r="D2754" t="s">
        <v>11968</v>
      </c>
      <c r="E2754" t="s">
        <v>10331</v>
      </c>
      <c r="F2754" s="15">
        <v>1990</v>
      </c>
      <c r="G2754" t="str">
        <f t="shared" si="42"/>
        <v>62179973000070167881990</v>
      </c>
      <c r="H2754" t="s">
        <v>198</v>
      </c>
      <c r="I2754" t="e">
        <f>VLOOKUP(G2754,网银退!C:D,2,FALSE)</f>
        <v>#N/A</v>
      </c>
      <c r="P2754"/>
      <c r="Q2754"/>
    </row>
    <row r="2755" spans="1:17" ht="14.25">
      <c r="A2755" t="s">
        <v>25652</v>
      </c>
      <c r="B2755" t="s">
        <v>18893</v>
      </c>
      <c r="C2755" t="s">
        <v>12912</v>
      </c>
      <c r="D2755" t="s">
        <v>11968</v>
      </c>
      <c r="E2755" t="s">
        <v>25654</v>
      </c>
      <c r="F2755" s="15">
        <v>1247</v>
      </c>
      <c r="G2755" t="str">
        <f t="shared" ref="G2755:G2818" si="43">E2755&amp;F2755</f>
        <v>62284841480854021731247</v>
      </c>
      <c r="H2755" t="s">
        <v>198</v>
      </c>
      <c r="I2755" t="e">
        <f>VLOOKUP(G2755,网银退!C:D,2,FALSE)</f>
        <v>#N/A</v>
      </c>
      <c r="P2755"/>
      <c r="Q2755"/>
    </row>
    <row r="2756" spans="1:17" ht="14.25">
      <c r="A2756" t="s">
        <v>25656</v>
      </c>
      <c r="B2756" t="s">
        <v>18896</v>
      </c>
      <c r="C2756" t="s">
        <v>12912</v>
      </c>
      <c r="D2756" t="s">
        <v>11968</v>
      </c>
      <c r="E2756" t="s">
        <v>25658</v>
      </c>
      <c r="F2756" s="15">
        <v>357</v>
      </c>
      <c r="G2756" t="str">
        <f t="shared" si="43"/>
        <v>6228483308591620178357</v>
      </c>
      <c r="H2756" t="s">
        <v>198</v>
      </c>
      <c r="I2756" t="e">
        <f>VLOOKUP(G2756,网银退!C:D,2,FALSE)</f>
        <v>#N/A</v>
      </c>
      <c r="P2756"/>
      <c r="Q2756"/>
    </row>
    <row r="2757" spans="1:17" ht="14.25">
      <c r="A2757" t="s">
        <v>25660</v>
      </c>
      <c r="B2757" t="s">
        <v>18900</v>
      </c>
      <c r="C2757" t="s">
        <v>12912</v>
      </c>
      <c r="D2757" t="s">
        <v>11968</v>
      </c>
      <c r="E2757" t="s">
        <v>25662</v>
      </c>
      <c r="F2757" s="15">
        <v>8000</v>
      </c>
      <c r="G2757" t="str">
        <f t="shared" si="43"/>
        <v>62148587116796218000</v>
      </c>
      <c r="H2757" t="s">
        <v>198</v>
      </c>
      <c r="I2757" t="e">
        <f>VLOOKUP(G2757,网银退!C:D,2,FALSE)</f>
        <v>#N/A</v>
      </c>
      <c r="P2757"/>
      <c r="Q2757"/>
    </row>
    <row r="2758" spans="1:17" ht="14.25">
      <c r="A2758" t="s">
        <v>13185</v>
      </c>
      <c r="B2758" t="s">
        <v>13184</v>
      </c>
      <c r="C2758" t="s">
        <v>12912</v>
      </c>
      <c r="D2758" t="s">
        <v>11968</v>
      </c>
      <c r="E2758" t="s">
        <v>12930</v>
      </c>
      <c r="F2758" s="15">
        <v>242</v>
      </c>
      <c r="G2758" t="str">
        <f t="shared" si="43"/>
        <v>6228360057094527242</v>
      </c>
      <c r="H2758" t="s">
        <v>215</v>
      </c>
      <c r="I2758" t="str">
        <f>VLOOKUP(G2758,网银退!C:D,2,FALSE)</f>
        <v>20170727</v>
      </c>
      <c r="P2758"/>
      <c r="Q2758"/>
    </row>
    <row r="2759" spans="1:17" ht="14.25">
      <c r="A2759" t="s">
        <v>25666</v>
      </c>
      <c r="B2759" t="s">
        <v>18905</v>
      </c>
      <c r="C2759" t="s">
        <v>12912</v>
      </c>
      <c r="D2759" t="s">
        <v>11968</v>
      </c>
      <c r="E2759" t="s">
        <v>25668</v>
      </c>
      <c r="F2759" s="15">
        <v>17.920000000000002</v>
      </c>
      <c r="G2759" t="str">
        <f t="shared" si="43"/>
        <v>623190000011091373417.92</v>
      </c>
      <c r="H2759" t="s">
        <v>198</v>
      </c>
      <c r="I2759" t="e">
        <f>VLOOKUP(G2759,网银退!C:D,2,FALSE)</f>
        <v>#N/A</v>
      </c>
      <c r="P2759"/>
      <c r="Q2759"/>
    </row>
    <row r="2760" spans="1:17" ht="14.25">
      <c r="A2760" t="s">
        <v>25670</v>
      </c>
      <c r="B2760" t="s">
        <v>18909</v>
      </c>
      <c r="C2760" t="s">
        <v>12912</v>
      </c>
      <c r="D2760" t="s">
        <v>11968</v>
      </c>
      <c r="E2760" t="s">
        <v>25672</v>
      </c>
      <c r="F2760" s="15">
        <v>24.92</v>
      </c>
      <c r="G2760" t="str">
        <f t="shared" si="43"/>
        <v>621226250500676605524.92</v>
      </c>
      <c r="H2760" t="s">
        <v>198</v>
      </c>
      <c r="I2760" t="e">
        <f>VLOOKUP(G2760,网银退!C:D,2,FALSE)</f>
        <v>#N/A</v>
      </c>
      <c r="P2760"/>
      <c r="Q2760"/>
    </row>
    <row r="2761" spans="1:17" ht="14.25">
      <c r="A2761" t="s">
        <v>25674</v>
      </c>
      <c r="B2761" t="s">
        <v>18913</v>
      </c>
      <c r="C2761" t="s">
        <v>12912</v>
      </c>
      <c r="D2761" t="s">
        <v>11968</v>
      </c>
      <c r="E2761" t="s">
        <v>25676</v>
      </c>
      <c r="F2761" s="15">
        <v>601.48</v>
      </c>
      <c r="G2761" t="str">
        <f t="shared" si="43"/>
        <v>6212262505006567800601.48</v>
      </c>
      <c r="H2761" t="s">
        <v>198</v>
      </c>
      <c r="I2761" t="e">
        <f>VLOOKUP(G2761,网银退!C:D,2,FALSE)</f>
        <v>#N/A</v>
      </c>
      <c r="P2761"/>
      <c r="Q2761"/>
    </row>
    <row r="2762" spans="1:17" ht="14.25">
      <c r="A2762" t="s">
        <v>25678</v>
      </c>
      <c r="B2762" t="s">
        <v>18917</v>
      </c>
      <c r="C2762" t="s">
        <v>12912</v>
      </c>
      <c r="D2762" t="s">
        <v>11968</v>
      </c>
      <c r="E2762" t="s">
        <v>25680</v>
      </c>
      <c r="F2762" s="15">
        <v>144.84</v>
      </c>
      <c r="G2762" t="str">
        <f t="shared" si="43"/>
        <v>6259654240511096144.84</v>
      </c>
      <c r="H2762" t="s">
        <v>198</v>
      </c>
      <c r="I2762" t="e">
        <f>VLOOKUP(G2762,网银退!C:D,2,FALSE)</f>
        <v>#N/A</v>
      </c>
      <c r="P2762"/>
      <c r="Q2762"/>
    </row>
    <row r="2763" spans="1:17" ht="14.25">
      <c r="A2763" t="s">
        <v>13166</v>
      </c>
      <c r="B2763" t="s">
        <v>13165</v>
      </c>
      <c r="C2763" t="s">
        <v>12912</v>
      </c>
      <c r="D2763" t="s">
        <v>11968</v>
      </c>
      <c r="E2763" t="s">
        <v>13169</v>
      </c>
      <c r="F2763" s="15">
        <v>719.5</v>
      </c>
      <c r="G2763" t="str">
        <f t="shared" si="43"/>
        <v>6282680010643232719.5</v>
      </c>
      <c r="H2763" t="s">
        <v>215</v>
      </c>
      <c r="I2763" t="str">
        <f>VLOOKUP(G2763,网银退!C:D,2,FALSE)</f>
        <v>20170727</v>
      </c>
      <c r="P2763"/>
      <c r="Q2763"/>
    </row>
    <row r="2764" spans="1:17" ht="14.25">
      <c r="A2764" t="s">
        <v>13180</v>
      </c>
      <c r="B2764" t="s">
        <v>13179</v>
      </c>
      <c r="C2764" t="s">
        <v>12912</v>
      </c>
      <c r="D2764" t="s">
        <v>11968</v>
      </c>
      <c r="E2764" t="s">
        <v>13169</v>
      </c>
      <c r="F2764" s="15">
        <v>899.5</v>
      </c>
      <c r="G2764" t="str">
        <f t="shared" si="43"/>
        <v>6282680010643232899.5</v>
      </c>
      <c r="H2764" t="s">
        <v>215</v>
      </c>
      <c r="I2764" t="str">
        <f>VLOOKUP(G2764,网银退!C:D,2,FALSE)</f>
        <v>20170727</v>
      </c>
      <c r="P2764"/>
      <c r="Q2764"/>
    </row>
    <row r="2765" spans="1:17" ht="14.25">
      <c r="A2765" t="s">
        <v>25686</v>
      </c>
      <c r="B2765" t="s">
        <v>18926</v>
      </c>
      <c r="C2765" t="s">
        <v>12912</v>
      </c>
      <c r="D2765" t="s">
        <v>11968</v>
      </c>
      <c r="E2765" t="s">
        <v>25688</v>
      </c>
      <c r="F2765" s="15">
        <v>405.5</v>
      </c>
      <c r="G2765" t="str">
        <f t="shared" si="43"/>
        <v>6214600180007091049405.5</v>
      </c>
      <c r="H2765" t="s">
        <v>198</v>
      </c>
      <c r="I2765" t="e">
        <f>VLOOKUP(G2765,网银退!C:D,2,FALSE)</f>
        <v>#N/A</v>
      </c>
      <c r="P2765"/>
      <c r="Q2765"/>
    </row>
    <row r="2766" spans="1:17" ht="14.25">
      <c r="A2766" t="s">
        <v>25690</v>
      </c>
      <c r="B2766" t="s">
        <v>18930</v>
      </c>
      <c r="C2766" t="s">
        <v>12912</v>
      </c>
      <c r="D2766" t="s">
        <v>11968</v>
      </c>
      <c r="E2766" t="s">
        <v>25692</v>
      </c>
      <c r="F2766" s="15">
        <v>850</v>
      </c>
      <c r="G2766" t="str">
        <f t="shared" si="43"/>
        <v>6231900000062807652850</v>
      </c>
      <c r="H2766" t="s">
        <v>198</v>
      </c>
      <c r="I2766" t="e">
        <f>VLOOKUP(G2766,网银退!C:D,2,FALSE)</f>
        <v>#N/A</v>
      </c>
      <c r="P2766"/>
      <c r="Q2766"/>
    </row>
    <row r="2767" spans="1:17" ht="14.25">
      <c r="A2767" t="s">
        <v>25694</v>
      </c>
      <c r="B2767" t="s">
        <v>18933</v>
      </c>
      <c r="C2767" t="s">
        <v>12912</v>
      </c>
      <c r="D2767" t="s">
        <v>11968</v>
      </c>
      <c r="E2767" t="s">
        <v>25696</v>
      </c>
      <c r="F2767" s="15">
        <v>52.06</v>
      </c>
      <c r="G2767" t="str">
        <f t="shared" si="43"/>
        <v>621799702000095479952.06</v>
      </c>
      <c r="H2767" t="s">
        <v>198</v>
      </c>
      <c r="I2767" t="e">
        <f>VLOOKUP(G2767,网银退!C:D,2,FALSE)</f>
        <v>#N/A</v>
      </c>
      <c r="P2767"/>
      <c r="Q2767"/>
    </row>
    <row r="2768" spans="1:17" ht="14.25">
      <c r="A2768" t="s">
        <v>25698</v>
      </c>
      <c r="B2768" t="s">
        <v>18936</v>
      </c>
      <c r="C2768" t="s">
        <v>12912</v>
      </c>
      <c r="D2768" t="s">
        <v>11968</v>
      </c>
      <c r="E2768" t="s">
        <v>25700</v>
      </c>
      <c r="F2768" s="15">
        <v>16.5</v>
      </c>
      <c r="G2768" t="str">
        <f t="shared" si="43"/>
        <v>621700388000046333716.5</v>
      </c>
      <c r="H2768" t="s">
        <v>198</v>
      </c>
      <c r="I2768" t="e">
        <f>VLOOKUP(G2768,网银退!C:D,2,FALSE)</f>
        <v>#N/A</v>
      </c>
      <c r="P2768"/>
      <c r="Q2768"/>
    </row>
    <row r="2769" spans="1:17" ht="14.25">
      <c r="A2769" t="s">
        <v>25702</v>
      </c>
      <c r="B2769" t="s">
        <v>18940</v>
      </c>
      <c r="C2769" t="s">
        <v>12912</v>
      </c>
      <c r="D2769" t="s">
        <v>11968</v>
      </c>
      <c r="E2769" t="s">
        <v>25704</v>
      </c>
      <c r="F2769" s="15">
        <v>92</v>
      </c>
      <c r="G2769" t="str">
        <f t="shared" si="43"/>
        <v>622848386853521537792</v>
      </c>
      <c r="H2769" t="s">
        <v>198</v>
      </c>
      <c r="I2769" t="e">
        <f>VLOOKUP(G2769,网银退!C:D,2,FALSE)</f>
        <v>#N/A</v>
      </c>
      <c r="P2769"/>
      <c r="Q2769"/>
    </row>
    <row r="2770" spans="1:17" ht="14.25">
      <c r="A2770" t="s">
        <v>13190</v>
      </c>
      <c r="B2770" t="s">
        <v>13189</v>
      </c>
      <c r="C2770" t="s">
        <v>12912</v>
      </c>
      <c r="D2770" t="s">
        <v>11968</v>
      </c>
      <c r="E2770" t="s">
        <v>13193</v>
      </c>
      <c r="F2770" s="15">
        <v>176.5</v>
      </c>
      <c r="G2770" t="str">
        <f t="shared" si="43"/>
        <v>622909473156779318176.5</v>
      </c>
      <c r="H2770" t="s">
        <v>215</v>
      </c>
      <c r="I2770" t="str">
        <f>VLOOKUP(G2770,网银退!C:D,2,FALSE)</f>
        <v>20170727</v>
      </c>
      <c r="P2770"/>
      <c r="Q2770"/>
    </row>
    <row r="2771" spans="1:17" ht="14.25">
      <c r="A2771" t="s">
        <v>25708</v>
      </c>
      <c r="B2771" t="s">
        <v>18946</v>
      </c>
      <c r="C2771" t="s">
        <v>12912</v>
      </c>
      <c r="D2771" t="s">
        <v>11968</v>
      </c>
      <c r="E2771" t="s">
        <v>25710</v>
      </c>
      <c r="F2771" s="15">
        <v>196.72</v>
      </c>
      <c r="G2771" t="str">
        <f t="shared" si="43"/>
        <v>6283660049528157196.72</v>
      </c>
      <c r="H2771" t="s">
        <v>198</v>
      </c>
      <c r="I2771" t="e">
        <f>VLOOKUP(G2771,网银退!C:D,2,FALSE)</f>
        <v>#N/A</v>
      </c>
    </row>
    <row r="2772" spans="1:17" ht="14.25">
      <c r="A2772" t="s">
        <v>25712</v>
      </c>
      <c r="B2772" t="s">
        <v>18950</v>
      </c>
      <c r="C2772" t="s">
        <v>12912</v>
      </c>
      <c r="D2772" t="s">
        <v>11968</v>
      </c>
      <c r="E2772" t="s">
        <v>24387</v>
      </c>
      <c r="F2772" s="15">
        <v>476.84</v>
      </c>
      <c r="G2772" t="str">
        <f t="shared" si="43"/>
        <v>4581242436888785476.84</v>
      </c>
      <c r="H2772" t="s">
        <v>198</v>
      </c>
      <c r="I2772" t="e">
        <f>VLOOKUP(G2772,网银退!C:D,2,FALSE)</f>
        <v>#N/A</v>
      </c>
      <c r="P2772"/>
      <c r="Q2772"/>
    </row>
    <row r="2773" spans="1:17" ht="14.25">
      <c r="A2773" t="s">
        <v>25715</v>
      </c>
      <c r="B2773" t="s">
        <v>18952</v>
      </c>
      <c r="C2773" t="s">
        <v>12912</v>
      </c>
      <c r="D2773" t="s">
        <v>11968</v>
      </c>
      <c r="E2773" t="s">
        <v>25717</v>
      </c>
      <c r="F2773" s="15">
        <v>852</v>
      </c>
      <c r="G2773" t="str">
        <f t="shared" si="43"/>
        <v>6231900000076176243852</v>
      </c>
      <c r="H2773" t="s">
        <v>198</v>
      </c>
      <c r="I2773" t="e">
        <f>VLOOKUP(G2773,网银退!C:D,2,FALSE)</f>
        <v>#N/A</v>
      </c>
      <c r="P2773"/>
      <c r="Q2773"/>
    </row>
    <row r="2774" spans="1:17" ht="14.25">
      <c r="A2774" t="s">
        <v>25719</v>
      </c>
      <c r="B2774" t="s">
        <v>18956</v>
      </c>
      <c r="C2774" t="s">
        <v>12912</v>
      </c>
      <c r="D2774" t="s">
        <v>11968</v>
      </c>
      <c r="E2774" t="s">
        <v>25721</v>
      </c>
      <c r="F2774" s="15">
        <v>14.5</v>
      </c>
      <c r="G2774" t="str">
        <f t="shared" si="43"/>
        <v>623190000007617857914.5</v>
      </c>
      <c r="H2774" t="s">
        <v>198</v>
      </c>
      <c r="I2774" t="e">
        <f>VLOOKUP(G2774,网银退!C:D,2,FALSE)</f>
        <v>#N/A</v>
      </c>
      <c r="P2774"/>
      <c r="Q2774"/>
    </row>
    <row r="2775" spans="1:17" ht="14.25">
      <c r="A2775" t="s">
        <v>25723</v>
      </c>
      <c r="B2775" t="s">
        <v>18960</v>
      </c>
      <c r="C2775" t="s">
        <v>12912</v>
      </c>
      <c r="D2775" t="s">
        <v>11968</v>
      </c>
      <c r="E2775" t="s">
        <v>25725</v>
      </c>
      <c r="F2775" s="15">
        <v>489.97</v>
      </c>
      <c r="G2775" t="str">
        <f t="shared" si="43"/>
        <v>6217003860016605188489.97</v>
      </c>
      <c r="H2775" t="s">
        <v>198</v>
      </c>
      <c r="I2775" t="e">
        <f>VLOOKUP(G2775,网银退!C:D,2,FALSE)</f>
        <v>#N/A</v>
      </c>
      <c r="P2775"/>
      <c r="Q2775"/>
    </row>
    <row r="2776" spans="1:17" ht="14.25">
      <c r="A2776" t="s">
        <v>25727</v>
      </c>
      <c r="B2776" t="s">
        <v>18964</v>
      </c>
      <c r="C2776" t="s">
        <v>12912</v>
      </c>
      <c r="D2776" t="s">
        <v>11968</v>
      </c>
      <c r="E2776" t="s">
        <v>25729</v>
      </c>
      <c r="F2776" s="15">
        <v>59.5</v>
      </c>
      <c r="G2776" t="str">
        <f t="shared" si="43"/>
        <v>621700386000623035159.5</v>
      </c>
      <c r="H2776" t="s">
        <v>198</v>
      </c>
      <c r="I2776" t="e">
        <f>VLOOKUP(G2776,网银退!C:D,2,FALSE)</f>
        <v>#N/A</v>
      </c>
      <c r="P2776"/>
      <c r="Q2776"/>
    </row>
    <row r="2777" spans="1:17" ht="14.25">
      <c r="A2777" t="s">
        <v>25731</v>
      </c>
      <c r="B2777" t="s">
        <v>18968</v>
      </c>
      <c r="C2777" t="s">
        <v>12912</v>
      </c>
      <c r="D2777" t="s">
        <v>11968</v>
      </c>
      <c r="E2777" t="s">
        <v>12386</v>
      </c>
      <c r="F2777" s="15">
        <v>900</v>
      </c>
      <c r="G2777" t="str">
        <f t="shared" si="43"/>
        <v>5316590099105361900</v>
      </c>
      <c r="H2777" t="s">
        <v>198</v>
      </c>
      <c r="I2777" t="e">
        <f>VLOOKUP(G2777,网银退!C:D,2,FALSE)</f>
        <v>#N/A</v>
      </c>
      <c r="P2777"/>
      <c r="Q2777"/>
    </row>
    <row r="2778" spans="1:17" ht="14.25">
      <c r="A2778" t="s">
        <v>25734</v>
      </c>
      <c r="B2778" t="s">
        <v>18970</v>
      </c>
      <c r="C2778" t="s">
        <v>12912</v>
      </c>
      <c r="D2778" t="s">
        <v>11968</v>
      </c>
      <c r="E2778" t="s">
        <v>25736</v>
      </c>
      <c r="F2778" s="15">
        <v>104.56</v>
      </c>
      <c r="G2778" t="str">
        <f t="shared" si="43"/>
        <v>6228930001131389565104.56</v>
      </c>
      <c r="H2778" t="s">
        <v>198</v>
      </c>
      <c r="I2778" t="e">
        <f>VLOOKUP(G2778,网银退!C:D,2,FALSE)</f>
        <v>#N/A</v>
      </c>
      <c r="P2778"/>
      <c r="Q2778"/>
    </row>
    <row r="2779" spans="1:17" ht="14.25">
      <c r="A2779" t="s">
        <v>25738</v>
      </c>
      <c r="B2779" t="s">
        <v>18974</v>
      </c>
      <c r="C2779" t="s">
        <v>12912</v>
      </c>
      <c r="D2779" t="s">
        <v>11968</v>
      </c>
      <c r="E2779" t="s">
        <v>25740</v>
      </c>
      <c r="F2779" s="15">
        <v>1200</v>
      </c>
      <c r="G2779" t="str">
        <f t="shared" si="43"/>
        <v>62179973000048097141200</v>
      </c>
      <c r="H2779" t="s">
        <v>198</v>
      </c>
      <c r="I2779" t="e">
        <f>VLOOKUP(G2779,网银退!C:D,2,FALSE)</f>
        <v>#N/A</v>
      </c>
      <c r="P2779"/>
      <c r="Q2779"/>
    </row>
    <row r="2780" spans="1:17" ht="14.25">
      <c r="A2780" t="s">
        <v>25742</v>
      </c>
      <c r="B2780" t="s">
        <v>18978</v>
      </c>
      <c r="C2780" t="s">
        <v>12912</v>
      </c>
      <c r="D2780" t="s">
        <v>11968</v>
      </c>
      <c r="E2780" t="s">
        <v>25744</v>
      </c>
      <c r="F2780" s="15">
        <v>680</v>
      </c>
      <c r="G2780" t="str">
        <f t="shared" si="43"/>
        <v>6228930001166962716680</v>
      </c>
      <c r="H2780" t="s">
        <v>198</v>
      </c>
      <c r="I2780" t="e">
        <f>VLOOKUP(G2780,网银退!C:D,2,FALSE)</f>
        <v>#N/A</v>
      </c>
      <c r="P2780"/>
      <c r="Q2780"/>
    </row>
    <row r="2781" spans="1:17" ht="14.25">
      <c r="A2781" t="s">
        <v>25746</v>
      </c>
      <c r="B2781" t="s">
        <v>18982</v>
      </c>
      <c r="C2781" t="s">
        <v>12912</v>
      </c>
      <c r="D2781" t="s">
        <v>11968</v>
      </c>
      <c r="E2781" t="s">
        <v>25748</v>
      </c>
      <c r="F2781" s="15">
        <v>2000</v>
      </c>
      <c r="G2781" t="str">
        <f t="shared" si="43"/>
        <v>62223700603495332000</v>
      </c>
      <c r="H2781" t="s">
        <v>198</v>
      </c>
      <c r="I2781" t="e">
        <f>VLOOKUP(G2781,网银退!C:D,2,FALSE)</f>
        <v>#N/A</v>
      </c>
      <c r="P2781"/>
      <c r="Q2781"/>
    </row>
    <row r="2782" spans="1:17" ht="14.25">
      <c r="A2782" t="s">
        <v>25750</v>
      </c>
      <c r="B2782" t="s">
        <v>18986</v>
      </c>
      <c r="C2782" t="s">
        <v>12912</v>
      </c>
      <c r="D2782" t="s">
        <v>11968</v>
      </c>
      <c r="E2782" t="s">
        <v>25752</v>
      </c>
      <c r="F2782" s="15">
        <v>5000</v>
      </c>
      <c r="G2782" t="str">
        <f t="shared" si="43"/>
        <v>45128906807891015000</v>
      </c>
      <c r="H2782" t="s">
        <v>198</v>
      </c>
      <c r="I2782" t="e">
        <f>VLOOKUP(G2782,网银退!C:D,2,FALSE)</f>
        <v>#N/A</v>
      </c>
      <c r="P2782"/>
      <c r="Q2782"/>
    </row>
    <row r="2783" spans="1:17" ht="14.25">
      <c r="A2783" t="s">
        <v>25754</v>
      </c>
      <c r="B2783" t="s">
        <v>18990</v>
      </c>
      <c r="C2783" t="s">
        <v>12912</v>
      </c>
      <c r="D2783" t="s">
        <v>11968</v>
      </c>
      <c r="E2783" t="s">
        <v>24825</v>
      </c>
      <c r="F2783" s="15">
        <v>2000</v>
      </c>
      <c r="G2783" t="str">
        <f t="shared" si="43"/>
        <v>62596116128081042000</v>
      </c>
      <c r="H2783" t="s">
        <v>198</v>
      </c>
      <c r="I2783" t="e">
        <f>VLOOKUP(G2783,网银退!C:D,2,FALSE)</f>
        <v>#N/A</v>
      </c>
      <c r="P2783"/>
      <c r="Q2783"/>
    </row>
    <row r="2784" spans="1:17" ht="14.25">
      <c r="A2784" t="s">
        <v>13241</v>
      </c>
      <c r="B2784" t="s">
        <v>13240</v>
      </c>
      <c r="C2784" t="s">
        <v>12912</v>
      </c>
      <c r="D2784" t="s">
        <v>11968</v>
      </c>
      <c r="E2784" t="s">
        <v>13244</v>
      </c>
      <c r="F2784" s="15">
        <v>606.5</v>
      </c>
      <c r="G2784" t="str">
        <f t="shared" si="43"/>
        <v>6221887020000803959606.5</v>
      </c>
      <c r="H2784" t="s">
        <v>215</v>
      </c>
      <c r="I2784" t="str">
        <f>VLOOKUP(G2784,网银退!C:D,2,FALSE)</f>
        <v>20170728</v>
      </c>
      <c r="P2784"/>
      <c r="Q2784"/>
    </row>
    <row r="2785" spans="1:17" ht="14.25">
      <c r="A2785" t="s">
        <v>25759</v>
      </c>
      <c r="B2785" t="s">
        <v>18994</v>
      </c>
      <c r="C2785" t="s">
        <v>13194</v>
      </c>
      <c r="D2785" t="s">
        <v>11968</v>
      </c>
      <c r="E2785" t="s">
        <v>25761</v>
      </c>
      <c r="F2785" s="15">
        <v>10</v>
      </c>
      <c r="G2785" t="str">
        <f t="shared" si="43"/>
        <v>622620010170718110</v>
      </c>
      <c r="H2785" t="s">
        <v>198</v>
      </c>
      <c r="I2785" t="e">
        <f>VLOOKUP(G2785,网银退!C:D,2,FALSE)</f>
        <v>#N/A</v>
      </c>
      <c r="P2785"/>
      <c r="Q2785"/>
    </row>
    <row r="2786" spans="1:17" ht="14.25">
      <c r="A2786" t="s">
        <v>13222</v>
      </c>
      <c r="B2786" t="s">
        <v>13221</v>
      </c>
      <c r="C2786" t="s">
        <v>13194</v>
      </c>
      <c r="D2786" t="s">
        <v>11968</v>
      </c>
      <c r="E2786" t="s">
        <v>13218</v>
      </c>
      <c r="F2786" s="15">
        <v>363.06</v>
      </c>
      <c r="G2786" t="str">
        <f t="shared" si="43"/>
        <v>6225758106957938363.06</v>
      </c>
      <c r="H2786" t="s">
        <v>215</v>
      </c>
      <c r="I2786" t="str">
        <f>VLOOKUP(G2786,网银退!C:D,2,FALSE)</f>
        <v>20170728</v>
      </c>
      <c r="P2786"/>
      <c r="Q2786"/>
    </row>
    <row r="2787" spans="1:17" ht="14.25">
      <c r="A2787" t="s">
        <v>13216</v>
      </c>
      <c r="B2787" t="s">
        <v>13215</v>
      </c>
      <c r="C2787" t="s">
        <v>13194</v>
      </c>
      <c r="D2787" t="s">
        <v>11968</v>
      </c>
      <c r="E2787" t="s">
        <v>13218</v>
      </c>
      <c r="F2787" s="15">
        <v>1.36</v>
      </c>
      <c r="G2787" t="str">
        <f t="shared" si="43"/>
        <v>62257581069579381.36</v>
      </c>
      <c r="H2787" t="s">
        <v>215</v>
      </c>
      <c r="I2787" t="str">
        <f>VLOOKUP(G2787,网银退!C:D,2,FALSE)</f>
        <v>20170728</v>
      </c>
      <c r="P2787"/>
      <c r="Q2787"/>
    </row>
    <row r="2788" spans="1:17" ht="14.25">
      <c r="A2788" t="s">
        <v>13235</v>
      </c>
      <c r="B2788" t="s">
        <v>13234</v>
      </c>
      <c r="C2788" t="s">
        <v>13194</v>
      </c>
      <c r="D2788" t="s">
        <v>11968</v>
      </c>
      <c r="E2788" t="s">
        <v>13218</v>
      </c>
      <c r="F2788" s="15">
        <v>0.76</v>
      </c>
      <c r="G2788" t="str">
        <f t="shared" si="43"/>
        <v>62257581069579380.76</v>
      </c>
      <c r="H2788" t="s">
        <v>215</v>
      </c>
      <c r="I2788" t="str">
        <f>VLOOKUP(G2788,网银退!C:D,2,FALSE)</f>
        <v>20170728</v>
      </c>
      <c r="P2788"/>
      <c r="Q2788"/>
    </row>
    <row r="2789" spans="1:17" ht="14.25">
      <c r="A2789" t="s">
        <v>25769</v>
      </c>
      <c r="B2789" t="s">
        <v>19004</v>
      </c>
      <c r="C2789" t="s">
        <v>13194</v>
      </c>
      <c r="D2789" t="s">
        <v>11968</v>
      </c>
      <c r="E2789" t="s">
        <v>25771</v>
      </c>
      <c r="F2789" s="15">
        <v>400</v>
      </c>
      <c r="G2789" t="str">
        <f t="shared" si="43"/>
        <v>4392258325528687400</v>
      </c>
      <c r="H2789" t="s">
        <v>198</v>
      </c>
      <c r="I2789" t="e">
        <f>VLOOKUP(G2789,网银退!C:D,2,FALSE)</f>
        <v>#N/A</v>
      </c>
      <c r="P2789"/>
      <c r="Q2789"/>
    </row>
    <row r="2790" spans="1:17" ht="14.25">
      <c r="A2790" t="s">
        <v>13228</v>
      </c>
      <c r="B2790" t="s">
        <v>13227</v>
      </c>
      <c r="C2790" t="s">
        <v>13194</v>
      </c>
      <c r="D2790" t="s">
        <v>11968</v>
      </c>
      <c r="E2790" t="s">
        <v>13231</v>
      </c>
      <c r="F2790" s="15">
        <v>290</v>
      </c>
      <c r="G2790" t="str">
        <f t="shared" si="43"/>
        <v>6228480868044444578290</v>
      </c>
      <c r="H2790" t="s">
        <v>215</v>
      </c>
      <c r="I2790" t="str">
        <f>VLOOKUP(G2790,网银退!C:D,2,FALSE)</f>
        <v>20170728</v>
      </c>
    </row>
    <row r="2791" spans="1:17" ht="14.25">
      <c r="A2791" t="s">
        <v>25775</v>
      </c>
      <c r="B2791" t="s">
        <v>19010</v>
      </c>
      <c r="C2791" t="s">
        <v>13194</v>
      </c>
      <c r="D2791" t="s">
        <v>11968</v>
      </c>
      <c r="E2791" t="s">
        <v>25777</v>
      </c>
      <c r="F2791" s="15">
        <v>500</v>
      </c>
      <c r="G2791" t="str">
        <f t="shared" si="43"/>
        <v>6212262502011441535500</v>
      </c>
      <c r="H2791" t="s">
        <v>198</v>
      </c>
      <c r="I2791" t="e">
        <f>VLOOKUP(G2791,网银退!C:D,2,FALSE)</f>
        <v>#N/A</v>
      </c>
      <c r="P2791"/>
      <c r="Q2791"/>
    </row>
    <row r="2792" spans="1:17" ht="14.25">
      <c r="A2792" t="s">
        <v>25779</v>
      </c>
      <c r="B2792" t="s">
        <v>19014</v>
      </c>
      <c r="C2792" t="s">
        <v>13194</v>
      </c>
      <c r="D2792" t="s">
        <v>11968</v>
      </c>
      <c r="E2792" t="s">
        <v>3042</v>
      </c>
      <c r="F2792" s="15">
        <v>140</v>
      </c>
      <c r="G2792" t="str">
        <f t="shared" si="43"/>
        <v>6231900000122923382140</v>
      </c>
      <c r="H2792" t="s">
        <v>198</v>
      </c>
      <c r="I2792" t="e">
        <f>VLOOKUP(G2792,网银退!C:D,2,FALSE)</f>
        <v>#N/A</v>
      </c>
      <c r="P2792"/>
      <c r="Q2792"/>
    </row>
    <row r="2793" spans="1:17" ht="14.25">
      <c r="A2793" t="s">
        <v>25782</v>
      </c>
      <c r="B2793" t="s">
        <v>19018</v>
      </c>
      <c r="C2793" t="s">
        <v>13194</v>
      </c>
      <c r="D2793" t="s">
        <v>11968</v>
      </c>
      <c r="E2793" t="s">
        <v>13205</v>
      </c>
      <c r="F2793" s="15">
        <v>1200</v>
      </c>
      <c r="G2793" t="str">
        <f t="shared" si="43"/>
        <v>62101780020446171661200</v>
      </c>
      <c r="H2793" t="s">
        <v>198</v>
      </c>
      <c r="P2793"/>
      <c r="Q2793"/>
    </row>
    <row r="2794" spans="1:17" ht="14.25">
      <c r="A2794" t="s">
        <v>13198</v>
      </c>
      <c r="B2794" t="s">
        <v>13197</v>
      </c>
      <c r="C2794" t="s">
        <v>13194</v>
      </c>
      <c r="D2794" t="s">
        <v>11968</v>
      </c>
      <c r="E2794" t="s">
        <v>12976</v>
      </c>
      <c r="F2794" s="15">
        <v>9000</v>
      </c>
      <c r="G2794" t="str">
        <f t="shared" si="43"/>
        <v>62101780020446156999000</v>
      </c>
      <c r="H2794" t="s">
        <v>215</v>
      </c>
      <c r="I2794" t="str">
        <f>VLOOKUP(G2794,网银退!C:D,2,FALSE)</f>
        <v>20170728</v>
      </c>
      <c r="P2794"/>
      <c r="Q2794"/>
    </row>
    <row r="2795" spans="1:17" ht="14.25">
      <c r="A2795" t="s">
        <v>13203</v>
      </c>
      <c r="B2795" t="s">
        <v>13202</v>
      </c>
      <c r="C2795" t="s">
        <v>13194</v>
      </c>
      <c r="D2795" t="s">
        <v>11968</v>
      </c>
      <c r="E2795" t="s">
        <v>13205</v>
      </c>
      <c r="F2795" s="15">
        <v>1200</v>
      </c>
      <c r="G2795" t="str">
        <f t="shared" si="43"/>
        <v>62101780020446171661200</v>
      </c>
      <c r="H2795" t="s">
        <v>215</v>
      </c>
      <c r="I2795" t="str">
        <f>VLOOKUP(G2795,网银退!C:D,2,FALSE)</f>
        <v>20170728</v>
      </c>
      <c r="P2795"/>
      <c r="Q2795"/>
    </row>
    <row r="2796" spans="1:17" ht="14.25">
      <c r="A2796" t="s">
        <v>25789</v>
      </c>
      <c r="B2796" t="s">
        <v>19022</v>
      </c>
      <c r="C2796" t="s">
        <v>13194</v>
      </c>
      <c r="D2796" t="s">
        <v>11968</v>
      </c>
      <c r="E2796" t="s">
        <v>24096</v>
      </c>
      <c r="F2796" s="15">
        <v>3575</v>
      </c>
      <c r="G2796" t="str">
        <f t="shared" si="43"/>
        <v>62146001800039139153575</v>
      </c>
      <c r="H2796" t="s">
        <v>198</v>
      </c>
      <c r="I2796" t="e">
        <f>VLOOKUP(G2796,网银退!C:D,2,FALSE)</f>
        <v>#N/A</v>
      </c>
      <c r="P2796"/>
      <c r="Q2796"/>
    </row>
    <row r="2797" spans="1:17" ht="14.25">
      <c r="A2797" t="s">
        <v>25792</v>
      </c>
      <c r="B2797" t="s">
        <v>19026</v>
      </c>
      <c r="C2797" t="s">
        <v>13194</v>
      </c>
      <c r="D2797" t="s">
        <v>11968</v>
      </c>
      <c r="E2797" t="s">
        <v>25794</v>
      </c>
      <c r="F2797" s="15">
        <v>89</v>
      </c>
      <c r="G2797" t="str">
        <f t="shared" si="43"/>
        <v>622369076558930089</v>
      </c>
      <c r="H2797" t="s">
        <v>198</v>
      </c>
      <c r="I2797" t="e">
        <f>VLOOKUP(G2797,网银退!C:D,2,FALSE)</f>
        <v>#N/A</v>
      </c>
      <c r="P2797"/>
      <c r="Q2797"/>
    </row>
    <row r="2798" spans="1:17" ht="14.25">
      <c r="A2798" t="s">
        <v>25796</v>
      </c>
      <c r="B2798" t="s">
        <v>19029</v>
      </c>
      <c r="C2798" t="s">
        <v>13194</v>
      </c>
      <c r="D2798" t="s">
        <v>11968</v>
      </c>
      <c r="E2798" t="s">
        <v>25798</v>
      </c>
      <c r="F2798" s="15">
        <v>5246.5</v>
      </c>
      <c r="G2798" t="str">
        <f t="shared" si="43"/>
        <v>62319000000828488195246.5</v>
      </c>
      <c r="H2798" t="s">
        <v>198</v>
      </c>
      <c r="I2798" t="e">
        <f>VLOOKUP(G2798,网银退!C:D,2,FALSE)</f>
        <v>#N/A</v>
      </c>
      <c r="P2798"/>
      <c r="Q2798"/>
    </row>
    <row r="2799" spans="1:17" ht="14.25">
      <c r="A2799" t="s">
        <v>25800</v>
      </c>
      <c r="B2799" t="s">
        <v>19031</v>
      </c>
      <c r="C2799" t="s">
        <v>13194</v>
      </c>
      <c r="D2799" t="s">
        <v>11968</v>
      </c>
      <c r="E2799" t="s">
        <v>25802</v>
      </c>
      <c r="F2799" s="15">
        <v>508.84</v>
      </c>
      <c r="G2799" t="str">
        <f t="shared" si="43"/>
        <v>6217711900115138508.84</v>
      </c>
      <c r="H2799" t="s">
        <v>198</v>
      </c>
      <c r="I2799" t="e">
        <f>VLOOKUP(G2799,网银退!C:D,2,FALSE)</f>
        <v>#N/A</v>
      </c>
      <c r="P2799"/>
      <c r="Q2799"/>
    </row>
    <row r="2800" spans="1:17" ht="14.25">
      <c r="A2800" t="s">
        <v>25804</v>
      </c>
      <c r="B2800" t="s">
        <v>19035</v>
      </c>
      <c r="C2800" t="s">
        <v>13194</v>
      </c>
      <c r="D2800" t="s">
        <v>11968</v>
      </c>
      <c r="E2800" t="s">
        <v>25806</v>
      </c>
      <c r="F2800" s="15">
        <v>2050</v>
      </c>
      <c r="G2800" t="str">
        <f t="shared" si="43"/>
        <v>62284833185986853712050</v>
      </c>
      <c r="H2800" t="s">
        <v>198</v>
      </c>
      <c r="I2800" t="e">
        <f>VLOOKUP(G2800,网银退!C:D,2,FALSE)</f>
        <v>#N/A</v>
      </c>
      <c r="P2800"/>
      <c r="Q2800"/>
    </row>
    <row r="2801" spans="1:17" ht="14.25">
      <c r="A2801" t="s">
        <v>25808</v>
      </c>
      <c r="B2801" t="s">
        <v>19038</v>
      </c>
      <c r="C2801" t="s">
        <v>13194</v>
      </c>
      <c r="D2801" t="s">
        <v>11968</v>
      </c>
      <c r="E2801" t="s">
        <v>25810</v>
      </c>
      <c r="F2801" s="15">
        <v>282.26</v>
      </c>
      <c r="G2801" t="str">
        <f t="shared" si="43"/>
        <v>6231900000045813660282.26</v>
      </c>
      <c r="H2801" t="s">
        <v>198</v>
      </c>
      <c r="I2801" t="e">
        <f>VLOOKUP(G2801,网银退!C:D,2,FALSE)</f>
        <v>#N/A</v>
      </c>
      <c r="P2801"/>
      <c r="Q2801"/>
    </row>
    <row r="2802" spans="1:17" ht="14.25">
      <c r="A2802" t="s">
        <v>25812</v>
      </c>
      <c r="B2802" t="s">
        <v>19042</v>
      </c>
      <c r="C2802" t="s">
        <v>13194</v>
      </c>
      <c r="D2802" t="s">
        <v>11968</v>
      </c>
      <c r="E2802" t="s">
        <v>25814</v>
      </c>
      <c r="F2802" s="15">
        <v>2800</v>
      </c>
      <c r="G2802" t="str">
        <f t="shared" si="43"/>
        <v>62170038600056176162800</v>
      </c>
      <c r="H2802" t="s">
        <v>198</v>
      </c>
      <c r="I2802" t="e">
        <f>VLOOKUP(G2802,网银退!C:D,2,FALSE)</f>
        <v>#N/A</v>
      </c>
      <c r="P2802"/>
      <c r="Q2802"/>
    </row>
    <row r="2803" spans="1:17" ht="14.25">
      <c r="A2803" t="s">
        <v>25816</v>
      </c>
      <c r="B2803" t="s">
        <v>19046</v>
      </c>
      <c r="C2803" t="s">
        <v>13194</v>
      </c>
      <c r="D2803" t="s">
        <v>11968</v>
      </c>
      <c r="E2803" t="s">
        <v>25818</v>
      </c>
      <c r="F2803" s="15">
        <v>570</v>
      </c>
      <c r="G2803" t="str">
        <f t="shared" si="43"/>
        <v>6212262516001027955570</v>
      </c>
      <c r="H2803" t="s">
        <v>198</v>
      </c>
      <c r="I2803" t="e">
        <f>VLOOKUP(G2803,网银退!C:D,2,FALSE)</f>
        <v>#N/A</v>
      </c>
      <c r="P2803"/>
      <c r="Q2803"/>
    </row>
    <row r="2804" spans="1:17" ht="14.25">
      <c r="A2804" t="s">
        <v>25820</v>
      </c>
      <c r="B2804" t="s">
        <v>19050</v>
      </c>
      <c r="C2804" t="s">
        <v>13194</v>
      </c>
      <c r="D2804" t="s">
        <v>11968</v>
      </c>
      <c r="E2804" t="s">
        <v>13258</v>
      </c>
      <c r="F2804" s="15">
        <v>11312.62</v>
      </c>
      <c r="G2804" t="str">
        <f t="shared" si="43"/>
        <v>622841386033758071511312.62</v>
      </c>
      <c r="H2804" t="s">
        <v>198</v>
      </c>
      <c r="I2804" t="e">
        <f>VLOOKUP(G2804,网银退!C:D,2,FALSE)</f>
        <v>#N/A</v>
      </c>
      <c r="P2804"/>
      <c r="Q2804"/>
    </row>
    <row r="2805" spans="1:17" ht="14.25">
      <c r="A2805" t="s">
        <v>13255</v>
      </c>
      <c r="B2805" t="s">
        <v>13254</v>
      </c>
      <c r="C2805" t="s">
        <v>13194</v>
      </c>
      <c r="D2805" t="s">
        <v>11968</v>
      </c>
      <c r="E2805" t="s">
        <v>13258</v>
      </c>
      <c r="F2805" s="15">
        <v>1000</v>
      </c>
      <c r="G2805" t="str">
        <f t="shared" si="43"/>
        <v>62284138603375807151000</v>
      </c>
      <c r="H2805" t="s">
        <v>215</v>
      </c>
      <c r="I2805" t="str">
        <f>VLOOKUP(G2805,网银退!C:D,2,FALSE)</f>
        <v>20170728</v>
      </c>
    </row>
    <row r="2806" spans="1:17" ht="14.25">
      <c r="A2806" t="s">
        <v>25825</v>
      </c>
      <c r="B2806" t="s">
        <v>19056</v>
      </c>
      <c r="C2806" t="s">
        <v>13194</v>
      </c>
      <c r="D2806" t="s">
        <v>11968</v>
      </c>
      <c r="E2806" t="s">
        <v>25827</v>
      </c>
      <c r="F2806" s="15">
        <v>950</v>
      </c>
      <c r="G2806" t="str">
        <f t="shared" si="43"/>
        <v>6231900000082932761950</v>
      </c>
      <c r="H2806" t="s">
        <v>198</v>
      </c>
      <c r="I2806" t="e">
        <f>VLOOKUP(G2806,网银退!C:D,2,FALSE)</f>
        <v>#N/A</v>
      </c>
      <c r="P2806"/>
      <c r="Q2806"/>
    </row>
    <row r="2807" spans="1:17" ht="14.25">
      <c r="A2807" t="s">
        <v>25829</v>
      </c>
      <c r="B2807" t="s">
        <v>19059</v>
      </c>
      <c r="C2807" t="s">
        <v>13194</v>
      </c>
      <c r="D2807" t="s">
        <v>11968</v>
      </c>
      <c r="E2807" t="s">
        <v>24690</v>
      </c>
      <c r="F2807" s="15">
        <v>1500</v>
      </c>
      <c r="G2807" t="str">
        <f t="shared" si="43"/>
        <v>62366838800002417481500</v>
      </c>
      <c r="H2807" t="s">
        <v>198</v>
      </c>
      <c r="I2807" t="e">
        <f>VLOOKUP(G2807,网银退!C:D,2,FALSE)</f>
        <v>#N/A</v>
      </c>
      <c r="P2807"/>
      <c r="Q2807"/>
    </row>
    <row r="2808" spans="1:17" ht="14.25">
      <c r="A2808" t="s">
        <v>25832</v>
      </c>
      <c r="B2808" t="s">
        <v>19063</v>
      </c>
      <c r="C2808" t="s">
        <v>13194</v>
      </c>
      <c r="D2808" t="s">
        <v>11968</v>
      </c>
      <c r="E2808" t="s">
        <v>25834</v>
      </c>
      <c r="F2808" s="15">
        <v>79.5</v>
      </c>
      <c r="G2808" t="str">
        <f t="shared" si="43"/>
        <v>403392800603777979.5</v>
      </c>
      <c r="H2808" t="s">
        <v>198</v>
      </c>
      <c r="I2808" t="e">
        <f>VLOOKUP(G2808,网银退!C:D,2,FALSE)</f>
        <v>#N/A</v>
      </c>
    </row>
    <row r="2809" spans="1:17" ht="14.25">
      <c r="A2809" t="s">
        <v>13262</v>
      </c>
      <c r="B2809" t="s">
        <v>13261</v>
      </c>
      <c r="C2809" t="s">
        <v>13194</v>
      </c>
      <c r="D2809" t="s">
        <v>11968</v>
      </c>
      <c r="E2809" t="s">
        <v>13265</v>
      </c>
      <c r="F2809" s="15">
        <v>64.42</v>
      </c>
      <c r="G2809" t="str">
        <f t="shared" si="43"/>
        <v>628268000578222764.42</v>
      </c>
      <c r="H2809" t="s">
        <v>215</v>
      </c>
      <c r="I2809" t="str">
        <f>VLOOKUP(G2809,网银退!C:D,2,FALSE)</f>
        <v>20170728</v>
      </c>
    </row>
    <row r="2810" spans="1:17" ht="14.25">
      <c r="A2810" t="s">
        <v>25838</v>
      </c>
      <c r="B2810" t="s">
        <v>19069</v>
      </c>
      <c r="C2810" t="s">
        <v>13194</v>
      </c>
      <c r="D2810" t="s">
        <v>11968</v>
      </c>
      <c r="E2810" t="s">
        <v>25840</v>
      </c>
      <c r="F2810" s="15">
        <v>138</v>
      </c>
      <c r="G2810" t="str">
        <f t="shared" si="43"/>
        <v>6231900025544252797138</v>
      </c>
      <c r="H2810" t="s">
        <v>198</v>
      </c>
      <c r="I2810" t="e">
        <f>VLOOKUP(G2810,网银退!C:D,2,FALSE)</f>
        <v>#N/A</v>
      </c>
    </row>
    <row r="2811" spans="1:17" ht="14.25">
      <c r="A2811" t="s">
        <v>25842</v>
      </c>
      <c r="B2811" t="s">
        <v>19073</v>
      </c>
      <c r="C2811" t="s">
        <v>13194</v>
      </c>
      <c r="D2811" t="s">
        <v>11968</v>
      </c>
      <c r="E2811" t="s">
        <v>25844</v>
      </c>
      <c r="F2811" s="15">
        <v>70.5</v>
      </c>
      <c r="G2811" t="str">
        <f t="shared" si="43"/>
        <v>621700386003157550770.5</v>
      </c>
      <c r="H2811" t="s">
        <v>198</v>
      </c>
      <c r="I2811" t="e">
        <f>VLOOKUP(G2811,网银退!C:D,2,FALSE)</f>
        <v>#N/A</v>
      </c>
    </row>
    <row r="2812" spans="1:17" ht="14.25">
      <c r="A2812" t="s">
        <v>25846</v>
      </c>
      <c r="B2812" t="s">
        <v>19077</v>
      </c>
      <c r="C2812" t="s">
        <v>13194</v>
      </c>
      <c r="D2812" t="s">
        <v>11968</v>
      </c>
      <c r="E2812" t="s">
        <v>6224</v>
      </c>
      <c r="F2812" s="15">
        <v>3112.96</v>
      </c>
      <c r="G2812" t="str">
        <f t="shared" si="43"/>
        <v>62170038600369388253112.96</v>
      </c>
      <c r="H2812" t="s">
        <v>198</v>
      </c>
    </row>
    <row r="2813" spans="1:17" ht="14.25">
      <c r="A2813" t="s">
        <v>25849</v>
      </c>
      <c r="B2813" t="s">
        <v>19079</v>
      </c>
      <c r="C2813" t="s">
        <v>13194</v>
      </c>
      <c r="D2813" t="s">
        <v>11968</v>
      </c>
      <c r="E2813" t="s">
        <v>25851</v>
      </c>
      <c r="F2813" s="15">
        <v>20</v>
      </c>
      <c r="G2813" t="str">
        <f t="shared" si="43"/>
        <v>622155085991546820</v>
      </c>
      <c r="H2813" t="s">
        <v>198</v>
      </c>
      <c r="I2813" t="e">
        <f>VLOOKUP(G2813,网银退!C:D,2,FALSE)</f>
        <v>#N/A</v>
      </c>
    </row>
    <row r="2814" spans="1:17" ht="14.25">
      <c r="A2814" t="s">
        <v>25853</v>
      </c>
      <c r="B2814" t="s">
        <v>19083</v>
      </c>
      <c r="C2814" t="s">
        <v>13194</v>
      </c>
      <c r="D2814" t="s">
        <v>11968</v>
      </c>
      <c r="E2814" t="s">
        <v>25855</v>
      </c>
      <c r="F2814" s="15">
        <v>600</v>
      </c>
      <c r="G2814" t="str">
        <f t="shared" si="43"/>
        <v>6223691019418890600</v>
      </c>
      <c r="H2814" t="s">
        <v>198</v>
      </c>
      <c r="I2814" t="e">
        <f>VLOOKUP(G2814,网银退!C:D,2,FALSE)</f>
        <v>#N/A</v>
      </c>
    </row>
    <row r="2815" spans="1:17" ht="14.25">
      <c r="A2815" t="s">
        <v>13209</v>
      </c>
      <c r="B2815" t="s">
        <v>13208</v>
      </c>
      <c r="C2815" t="s">
        <v>13194</v>
      </c>
      <c r="D2815" t="s">
        <v>11968</v>
      </c>
      <c r="E2815" t="s">
        <v>13212</v>
      </c>
      <c r="F2815" s="15">
        <v>2400</v>
      </c>
      <c r="G2815" t="str">
        <f t="shared" si="43"/>
        <v>62319000200035665482400</v>
      </c>
      <c r="H2815" t="s">
        <v>215</v>
      </c>
      <c r="I2815" t="str">
        <f>VLOOKUP(G2815,网银退!C:D,2,FALSE)</f>
        <v>20170728</v>
      </c>
    </row>
    <row r="2816" spans="1:17" ht="14.25">
      <c r="A2816" t="s">
        <v>13269</v>
      </c>
      <c r="B2816" t="s">
        <v>13268</v>
      </c>
      <c r="C2816" t="s">
        <v>13194</v>
      </c>
      <c r="D2816" t="s">
        <v>11968</v>
      </c>
      <c r="E2816" t="s">
        <v>12858</v>
      </c>
      <c r="F2816" s="15">
        <v>2000</v>
      </c>
      <c r="G2816" t="str">
        <f t="shared" si="43"/>
        <v>62826800101630742000</v>
      </c>
      <c r="H2816" t="s">
        <v>215</v>
      </c>
      <c r="I2816" t="str">
        <f>VLOOKUP(G2816,网银退!C:D,2,FALSE)</f>
        <v>20170726</v>
      </c>
    </row>
    <row r="2817" spans="1:17" ht="14.25">
      <c r="A2817" t="s">
        <v>25861</v>
      </c>
      <c r="B2817" t="s">
        <v>19089</v>
      </c>
      <c r="C2817" t="s">
        <v>13194</v>
      </c>
      <c r="D2817" t="s">
        <v>11968</v>
      </c>
      <c r="E2817" t="s">
        <v>25863</v>
      </c>
      <c r="F2817" s="15">
        <v>662</v>
      </c>
      <c r="G2817" t="str">
        <f t="shared" si="43"/>
        <v>4581240597586354662</v>
      </c>
      <c r="H2817" t="s">
        <v>198</v>
      </c>
      <c r="I2817" t="e">
        <f>VLOOKUP(G2817,网银退!C:D,2,FALSE)</f>
        <v>#N/A</v>
      </c>
    </row>
    <row r="2818" spans="1:17" ht="14.25">
      <c r="A2818" t="s">
        <v>25865</v>
      </c>
      <c r="B2818" t="s">
        <v>19093</v>
      </c>
      <c r="C2818" t="s">
        <v>13194</v>
      </c>
      <c r="D2818" t="s">
        <v>11968</v>
      </c>
      <c r="E2818" t="s">
        <v>13009</v>
      </c>
      <c r="F2818" s="15">
        <v>5657.31</v>
      </c>
      <c r="G2818" t="str">
        <f t="shared" si="43"/>
        <v>62215604984533835657.31</v>
      </c>
      <c r="H2818" t="s">
        <v>198</v>
      </c>
    </row>
    <row r="2819" spans="1:17" ht="14.25">
      <c r="A2819" t="s">
        <v>25868</v>
      </c>
      <c r="B2819" t="s">
        <v>19095</v>
      </c>
      <c r="C2819" t="s">
        <v>13194</v>
      </c>
      <c r="D2819" t="s">
        <v>11968</v>
      </c>
      <c r="E2819" t="s">
        <v>25870</v>
      </c>
      <c r="F2819" s="15">
        <v>799.08</v>
      </c>
      <c r="G2819" t="str">
        <f t="shared" ref="G2819:G2882" si="44">E2819&amp;F2819</f>
        <v>6217003940000750032799.08</v>
      </c>
      <c r="H2819" t="s">
        <v>198</v>
      </c>
      <c r="I2819" t="e">
        <f>VLOOKUP(G2819,网银退!C:D,2,FALSE)</f>
        <v>#N/A</v>
      </c>
    </row>
    <row r="2820" spans="1:17" ht="14.25">
      <c r="A2820" t="s">
        <v>25872</v>
      </c>
      <c r="B2820" t="s">
        <v>19099</v>
      </c>
      <c r="C2820" t="s">
        <v>13194</v>
      </c>
      <c r="D2820" t="s">
        <v>11968</v>
      </c>
      <c r="E2820" t="s">
        <v>25874</v>
      </c>
      <c r="F2820" s="15">
        <v>412</v>
      </c>
      <c r="G2820" t="str">
        <f t="shared" si="44"/>
        <v>6228484148239895470412</v>
      </c>
      <c r="H2820" t="s">
        <v>198</v>
      </c>
      <c r="I2820" t="e">
        <f>VLOOKUP(G2820,网银退!C:D,2,FALSE)</f>
        <v>#N/A</v>
      </c>
    </row>
    <row r="2821" spans="1:17" ht="14.25">
      <c r="A2821" t="s">
        <v>25876</v>
      </c>
      <c r="B2821" t="s">
        <v>19103</v>
      </c>
      <c r="C2821" t="s">
        <v>13194</v>
      </c>
      <c r="D2821" t="s">
        <v>11968</v>
      </c>
      <c r="E2821" t="s">
        <v>25878</v>
      </c>
      <c r="F2821" s="15">
        <v>66.98</v>
      </c>
      <c r="G2821" t="str">
        <f t="shared" si="44"/>
        <v>621485871497991166.98</v>
      </c>
      <c r="H2821" t="s">
        <v>198</v>
      </c>
      <c r="I2821" t="e">
        <f>VLOOKUP(G2821,网银退!C:D,2,FALSE)</f>
        <v>#N/A</v>
      </c>
    </row>
    <row r="2822" spans="1:17" ht="14.25">
      <c r="A2822" t="s">
        <v>25880</v>
      </c>
      <c r="B2822" t="s">
        <v>19107</v>
      </c>
      <c r="C2822" t="s">
        <v>13194</v>
      </c>
      <c r="D2822" t="s">
        <v>11968</v>
      </c>
      <c r="E2822" t="s">
        <v>25882</v>
      </c>
      <c r="F2822" s="15">
        <v>471.84</v>
      </c>
      <c r="G2822" t="str">
        <f t="shared" si="44"/>
        <v>6223691402831808471.84</v>
      </c>
      <c r="H2822" t="s">
        <v>198</v>
      </c>
      <c r="I2822" t="e">
        <f>VLOOKUP(G2822,网银退!C:D,2,FALSE)</f>
        <v>#N/A</v>
      </c>
    </row>
    <row r="2823" spans="1:17" ht="14.25">
      <c r="A2823" t="s">
        <v>25884</v>
      </c>
      <c r="B2823" t="s">
        <v>19111</v>
      </c>
      <c r="C2823" t="s">
        <v>13194</v>
      </c>
      <c r="D2823" t="s">
        <v>11968</v>
      </c>
      <c r="E2823" t="s">
        <v>25886</v>
      </c>
      <c r="F2823" s="15">
        <v>78.5</v>
      </c>
      <c r="G2823" t="str">
        <f t="shared" si="44"/>
        <v>621799730000902140678.5</v>
      </c>
      <c r="H2823" t="s">
        <v>198</v>
      </c>
      <c r="I2823" t="e">
        <f>VLOOKUP(G2823,网银退!C:D,2,FALSE)</f>
        <v>#N/A</v>
      </c>
      <c r="P2823"/>
      <c r="Q2823"/>
    </row>
    <row r="2824" spans="1:17" ht="14.25">
      <c r="A2824" t="s">
        <v>25888</v>
      </c>
      <c r="B2824" t="s">
        <v>19115</v>
      </c>
      <c r="C2824" t="s">
        <v>13194</v>
      </c>
      <c r="D2824" t="s">
        <v>11968</v>
      </c>
      <c r="E2824" t="s">
        <v>25890</v>
      </c>
      <c r="F2824" s="15">
        <v>37.25</v>
      </c>
      <c r="G2824" t="str">
        <f t="shared" si="44"/>
        <v>621226250200761796537.25</v>
      </c>
      <c r="H2824" t="s">
        <v>198</v>
      </c>
      <c r="I2824" t="e">
        <f>VLOOKUP(G2824,网银退!C:D,2,FALSE)</f>
        <v>#N/A</v>
      </c>
    </row>
    <row r="2825" spans="1:17" ht="14.25">
      <c r="A2825" t="s">
        <v>13287</v>
      </c>
      <c r="B2825" t="s">
        <v>13286</v>
      </c>
      <c r="C2825" t="s">
        <v>13194</v>
      </c>
      <c r="D2825" t="s">
        <v>11968</v>
      </c>
      <c r="E2825" t="s">
        <v>5345</v>
      </c>
      <c r="F2825" s="15">
        <v>2500</v>
      </c>
      <c r="G2825" t="str">
        <f t="shared" si="44"/>
        <v>62226224300008697282500</v>
      </c>
      <c r="H2825" t="s">
        <v>215</v>
      </c>
      <c r="I2825" t="str">
        <f>VLOOKUP(G2825,网银退!C:D,2,FALSE)</f>
        <v>20170728</v>
      </c>
    </row>
    <row r="2826" spans="1:17" ht="14.25">
      <c r="A2826" t="s">
        <v>13273</v>
      </c>
      <c r="B2826" t="s">
        <v>13272</v>
      </c>
      <c r="C2826" t="s">
        <v>13194</v>
      </c>
      <c r="D2826" t="s">
        <v>11968</v>
      </c>
      <c r="E2826" t="s">
        <v>13276</v>
      </c>
      <c r="F2826" s="15">
        <v>270.5</v>
      </c>
      <c r="G2826" t="str">
        <f t="shared" si="44"/>
        <v>6228483868407655171270.5</v>
      </c>
      <c r="H2826" t="s">
        <v>215</v>
      </c>
      <c r="I2826" t="str">
        <f>VLOOKUP(G2826,网银退!C:D,2,FALSE)</f>
        <v>20170728</v>
      </c>
    </row>
    <row r="2827" spans="1:17" ht="14.25">
      <c r="A2827" t="s">
        <v>13280</v>
      </c>
      <c r="B2827" t="s">
        <v>13279</v>
      </c>
      <c r="C2827" t="s">
        <v>13194</v>
      </c>
      <c r="D2827" t="s">
        <v>11968</v>
      </c>
      <c r="E2827" t="s">
        <v>13283</v>
      </c>
      <c r="F2827" s="15">
        <v>81</v>
      </c>
      <c r="G2827" t="str">
        <f t="shared" si="44"/>
        <v>622848386816274557181</v>
      </c>
      <c r="H2827" t="s">
        <v>215</v>
      </c>
      <c r="I2827" t="str">
        <f>VLOOKUP(G2827,网银退!C:D,2,FALSE)</f>
        <v>20170728</v>
      </c>
    </row>
    <row r="2828" spans="1:17" ht="14.25">
      <c r="A2828" t="s">
        <v>25898</v>
      </c>
      <c r="B2828" t="s">
        <v>19125</v>
      </c>
      <c r="C2828" t="s">
        <v>13194</v>
      </c>
      <c r="D2828" t="s">
        <v>11968</v>
      </c>
      <c r="E2828" t="s">
        <v>25900</v>
      </c>
      <c r="F2828" s="15">
        <v>1066.8</v>
      </c>
      <c r="G2828" t="str">
        <f t="shared" si="44"/>
        <v>62148687192464481066.8</v>
      </c>
      <c r="H2828" t="s">
        <v>198</v>
      </c>
      <c r="I2828" t="e">
        <f>VLOOKUP(G2828,网银退!C:D,2,FALSE)</f>
        <v>#N/A</v>
      </c>
    </row>
    <row r="2829" spans="1:17" ht="14.25">
      <c r="A2829" t="s">
        <v>25902</v>
      </c>
      <c r="B2829" t="s">
        <v>19129</v>
      </c>
      <c r="C2829" t="s">
        <v>13194</v>
      </c>
      <c r="D2829" t="s">
        <v>11968</v>
      </c>
      <c r="E2829" t="s">
        <v>25904</v>
      </c>
      <c r="F2829" s="15">
        <v>130</v>
      </c>
      <c r="G2829" t="str">
        <f t="shared" si="44"/>
        <v>6217003860019121811130</v>
      </c>
      <c r="H2829" t="s">
        <v>198</v>
      </c>
      <c r="I2829" t="e">
        <f>VLOOKUP(G2829,网银退!C:D,2,FALSE)</f>
        <v>#N/A</v>
      </c>
    </row>
    <row r="2830" spans="1:17" ht="14.25">
      <c r="A2830" t="s">
        <v>25906</v>
      </c>
      <c r="B2830" t="s">
        <v>19133</v>
      </c>
      <c r="C2830" t="s">
        <v>13194</v>
      </c>
      <c r="D2830" t="s">
        <v>11968</v>
      </c>
      <c r="E2830" t="s">
        <v>25908</v>
      </c>
      <c r="F2830" s="15">
        <v>173.7</v>
      </c>
      <c r="G2830" t="str">
        <f t="shared" si="44"/>
        <v>4270300022783681173.7</v>
      </c>
      <c r="H2830" t="s">
        <v>198</v>
      </c>
      <c r="I2830" t="e">
        <f>VLOOKUP(G2830,网银退!C:D,2,FALSE)</f>
        <v>#N/A</v>
      </c>
    </row>
    <row r="2831" spans="1:17" ht="14.25">
      <c r="A2831" t="s">
        <v>25910</v>
      </c>
      <c r="B2831" t="s">
        <v>19137</v>
      </c>
      <c r="C2831" t="s">
        <v>13194</v>
      </c>
      <c r="D2831" t="s">
        <v>11968</v>
      </c>
      <c r="E2831" t="s">
        <v>5965</v>
      </c>
      <c r="F2831" s="15">
        <v>459.9</v>
      </c>
      <c r="G2831" t="str">
        <f t="shared" si="44"/>
        <v>6214858710182064459.9</v>
      </c>
      <c r="H2831" t="s">
        <v>198</v>
      </c>
    </row>
    <row r="2832" spans="1:17" ht="14.25">
      <c r="A2832" t="s">
        <v>25913</v>
      </c>
      <c r="B2832" t="s">
        <v>19139</v>
      </c>
      <c r="C2832" t="s">
        <v>13194</v>
      </c>
      <c r="D2832" t="s">
        <v>11968</v>
      </c>
      <c r="E2832" t="s">
        <v>25915</v>
      </c>
      <c r="F2832" s="15">
        <v>51.52</v>
      </c>
      <c r="G2832" t="str">
        <f t="shared" si="44"/>
        <v>621098450000017551151.52</v>
      </c>
      <c r="H2832" t="s">
        <v>198</v>
      </c>
      <c r="I2832" t="e">
        <f>VLOOKUP(G2832,网银退!C:D,2,FALSE)</f>
        <v>#N/A</v>
      </c>
    </row>
    <row r="2833" spans="1:9" ht="14.25">
      <c r="A2833" t="s">
        <v>25917</v>
      </c>
      <c r="B2833" t="s">
        <v>19143</v>
      </c>
      <c r="C2833" t="s">
        <v>13194</v>
      </c>
      <c r="D2833" t="s">
        <v>11968</v>
      </c>
      <c r="E2833" t="s">
        <v>25919</v>
      </c>
      <c r="F2833" s="15">
        <v>2032.7</v>
      </c>
      <c r="G2833" t="str">
        <f t="shared" si="44"/>
        <v>62261622316816882032.7</v>
      </c>
      <c r="H2833" t="s">
        <v>198</v>
      </c>
      <c r="I2833" t="e">
        <f>VLOOKUP(G2833,网银退!C:D,2,FALSE)</f>
        <v>#N/A</v>
      </c>
    </row>
    <row r="2834" spans="1:9" ht="14.25">
      <c r="A2834" t="s">
        <v>25921</v>
      </c>
      <c r="B2834" t="s">
        <v>19147</v>
      </c>
      <c r="C2834" t="s">
        <v>13194</v>
      </c>
      <c r="D2834" t="s">
        <v>11968</v>
      </c>
      <c r="E2834" t="s">
        <v>25923</v>
      </c>
      <c r="F2834" s="15">
        <v>2000</v>
      </c>
      <c r="G2834" t="str">
        <f t="shared" si="44"/>
        <v>3702850803796042000</v>
      </c>
      <c r="H2834" t="s">
        <v>198</v>
      </c>
      <c r="I2834" t="e">
        <f>VLOOKUP(G2834,网银退!C:D,2,FALSE)</f>
        <v>#N/A</v>
      </c>
    </row>
    <row r="2835" spans="1:9" ht="14.25">
      <c r="A2835" t="s">
        <v>13300</v>
      </c>
      <c r="B2835" t="s">
        <v>13299</v>
      </c>
      <c r="C2835" t="s">
        <v>13194</v>
      </c>
      <c r="D2835" t="s">
        <v>11968</v>
      </c>
      <c r="E2835" t="s">
        <v>13296</v>
      </c>
      <c r="F2835" s="15">
        <v>1000</v>
      </c>
      <c r="G2835" t="str">
        <f t="shared" si="44"/>
        <v>51052900319687871000</v>
      </c>
      <c r="H2835" t="s">
        <v>215</v>
      </c>
      <c r="I2835" t="str">
        <f>VLOOKUP(G2835,网银退!C:D,2,FALSE)</f>
        <v>20170728</v>
      </c>
    </row>
    <row r="2836" spans="1:9" ht="14.25">
      <c r="A2836" t="s">
        <v>13293</v>
      </c>
      <c r="B2836" t="s">
        <v>13292</v>
      </c>
      <c r="C2836" t="s">
        <v>13194</v>
      </c>
      <c r="D2836" t="s">
        <v>11968</v>
      </c>
      <c r="E2836" t="s">
        <v>13296</v>
      </c>
      <c r="F2836" s="15">
        <v>106.95</v>
      </c>
      <c r="G2836" t="str">
        <f t="shared" si="44"/>
        <v>5105290031968787106.95</v>
      </c>
      <c r="H2836" t="s">
        <v>215</v>
      </c>
      <c r="I2836" t="str">
        <f>VLOOKUP(G2836,网银退!C:D,2,FALSE)</f>
        <v>20170728</v>
      </c>
    </row>
    <row r="2837" spans="1:9" ht="14.25">
      <c r="A2837" t="s">
        <v>25929</v>
      </c>
      <c r="B2837" t="s">
        <v>19152</v>
      </c>
      <c r="C2837" t="s">
        <v>13194</v>
      </c>
      <c r="D2837" t="s">
        <v>11968</v>
      </c>
      <c r="E2837" t="s">
        <v>25931</v>
      </c>
      <c r="F2837" s="15">
        <v>800</v>
      </c>
      <c r="G2837" t="str">
        <f t="shared" si="44"/>
        <v>6231900000076102074800</v>
      </c>
      <c r="H2837" t="s">
        <v>198</v>
      </c>
      <c r="I2837" t="e">
        <f>VLOOKUP(G2837,网银退!C:D,2,FALSE)</f>
        <v>#N/A</v>
      </c>
    </row>
    <row r="2838" spans="1:9" ht="14.25">
      <c r="A2838" t="s">
        <v>25933</v>
      </c>
      <c r="B2838" t="s">
        <v>19156</v>
      </c>
      <c r="C2838" t="s">
        <v>13194</v>
      </c>
      <c r="D2838" t="s">
        <v>11968</v>
      </c>
      <c r="E2838" t="s">
        <v>25935</v>
      </c>
      <c r="F2838" s="15">
        <v>500</v>
      </c>
      <c r="G2838" t="str">
        <f t="shared" si="44"/>
        <v>6231900000010924989500</v>
      </c>
      <c r="H2838" t="s">
        <v>198</v>
      </c>
      <c r="I2838" t="e">
        <f>VLOOKUP(G2838,网银退!C:D,2,FALSE)</f>
        <v>#N/A</v>
      </c>
    </row>
    <row r="2839" spans="1:9" ht="14.25">
      <c r="A2839" t="s">
        <v>25937</v>
      </c>
      <c r="B2839" t="s">
        <v>19160</v>
      </c>
      <c r="C2839" t="s">
        <v>13194</v>
      </c>
      <c r="D2839" t="s">
        <v>11968</v>
      </c>
      <c r="E2839" t="s">
        <v>25939</v>
      </c>
      <c r="F2839" s="15">
        <v>77.91</v>
      </c>
      <c r="G2839" t="str">
        <f t="shared" si="44"/>
        <v>625333531221596677.91</v>
      </c>
      <c r="H2839" t="s">
        <v>198</v>
      </c>
      <c r="I2839" t="e">
        <f>VLOOKUP(G2839,网银退!C:D,2,FALSE)</f>
        <v>#N/A</v>
      </c>
    </row>
    <row r="2840" spans="1:9" ht="14.25">
      <c r="A2840" t="s">
        <v>25941</v>
      </c>
      <c r="B2840" t="s">
        <v>19164</v>
      </c>
      <c r="C2840" t="s">
        <v>13194</v>
      </c>
      <c r="D2840" t="s">
        <v>11968</v>
      </c>
      <c r="E2840" t="s">
        <v>25943</v>
      </c>
      <c r="F2840" s="15">
        <v>850</v>
      </c>
      <c r="G2840" t="str">
        <f t="shared" si="44"/>
        <v>6231900000118467014850</v>
      </c>
      <c r="H2840" t="s">
        <v>198</v>
      </c>
      <c r="I2840" t="e">
        <f>VLOOKUP(G2840,网银退!C:D,2,FALSE)</f>
        <v>#N/A</v>
      </c>
    </row>
    <row r="2841" spans="1:9" ht="14.25">
      <c r="A2841" t="s">
        <v>25945</v>
      </c>
      <c r="B2841" t="s">
        <v>19168</v>
      </c>
      <c r="C2841" t="s">
        <v>13194</v>
      </c>
      <c r="D2841" t="s">
        <v>11968</v>
      </c>
      <c r="E2841" t="s">
        <v>25947</v>
      </c>
      <c r="F2841" s="15">
        <v>4942.72</v>
      </c>
      <c r="G2841" t="str">
        <f t="shared" si="44"/>
        <v>62828800905508994942.72</v>
      </c>
      <c r="H2841" t="s">
        <v>198</v>
      </c>
      <c r="I2841" t="e">
        <f>VLOOKUP(G2841,网银退!C:D,2,FALSE)</f>
        <v>#N/A</v>
      </c>
    </row>
    <row r="2842" spans="1:9" ht="14.25">
      <c r="A2842" t="s">
        <v>13353</v>
      </c>
      <c r="B2842" t="s">
        <v>13352</v>
      </c>
      <c r="C2842" t="s">
        <v>13194</v>
      </c>
      <c r="D2842" t="s">
        <v>11968</v>
      </c>
      <c r="E2842" t="s">
        <v>13356</v>
      </c>
      <c r="F2842" s="15">
        <v>500</v>
      </c>
      <c r="G2842" t="str">
        <f t="shared" si="44"/>
        <v>6222600590004099022500</v>
      </c>
      <c r="H2842" t="s">
        <v>215</v>
      </c>
      <c r="I2842" t="str">
        <f>VLOOKUP(G2842,网银退!C:D,2,FALSE)</f>
        <v>20170728</v>
      </c>
    </row>
    <row r="2843" spans="1:9" ht="14.25">
      <c r="A2843" t="s">
        <v>25951</v>
      </c>
      <c r="B2843" t="s">
        <v>19173</v>
      </c>
      <c r="C2843" t="s">
        <v>13194</v>
      </c>
      <c r="D2843" t="s">
        <v>11968</v>
      </c>
      <c r="E2843" t="s">
        <v>25953</v>
      </c>
      <c r="F2843" s="15">
        <v>892</v>
      </c>
      <c r="G2843" t="str">
        <f t="shared" si="44"/>
        <v>6227003890110109703892</v>
      </c>
      <c r="H2843" t="s">
        <v>198</v>
      </c>
      <c r="I2843" t="e">
        <f>VLOOKUP(G2843,网银退!C:D,2,FALSE)</f>
        <v>#N/A</v>
      </c>
    </row>
    <row r="2844" spans="1:9" ht="14.25">
      <c r="A2844" t="s">
        <v>25955</v>
      </c>
      <c r="B2844" t="s">
        <v>19177</v>
      </c>
      <c r="C2844" t="s">
        <v>13194</v>
      </c>
      <c r="D2844" t="s">
        <v>11968</v>
      </c>
      <c r="E2844" t="s">
        <v>25957</v>
      </c>
      <c r="F2844" s="15">
        <v>8010</v>
      </c>
      <c r="G2844" t="str">
        <f t="shared" si="44"/>
        <v>62319000000719721338010</v>
      </c>
      <c r="H2844" t="s">
        <v>198</v>
      </c>
      <c r="I2844" t="e">
        <f>VLOOKUP(G2844,网银退!C:D,2,FALSE)</f>
        <v>#N/A</v>
      </c>
    </row>
    <row r="2845" spans="1:9" ht="14.25">
      <c r="A2845" t="s">
        <v>25959</v>
      </c>
      <c r="B2845" t="s">
        <v>19181</v>
      </c>
      <c r="C2845" t="s">
        <v>13194</v>
      </c>
      <c r="D2845" t="s">
        <v>11968</v>
      </c>
      <c r="E2845" t="s">
        <v>25961</v>
      </c>
      <c r="F2845" s="15">
        <v>1000</v>
      </c>
      <c r="G2845" t="str">
        <f t="shared" si="44"/>
        <v>62178527000120519081000</v>
      </c>
      <c r="H2845" t="s">
        <v>198</v>
      </c>
      <c r="I2845" t="e">
        <f>VLOOKUP(G2845,网银退!C:D,2,FALSE)</f>
        <v>#N/A</v>
      </c>
    </row>
    <row r="2846" spans="1:9" ht="14.25">
      <c r="A2846" t="s">
        <v>25963</v>
      </c>
      <c r="B2846" t="s">
        <v>19185</v>
      </c>
      <c r="C2846" t="s">
        <v>13194</v>
      </c>
      <c r="D2846" t="s">
        <v>11968</v>
      </c>
      <c r="E2846" t="s">
        <v>24334</v>
      </c>
      <c r="F2846" s="15">
        <v>200</v>
      </c>
      <c r="G2846" t="str">
        <f t="shared" si="44"/>
        <v>6236683890000777559200</v>
      </c>
      <c r="H2846" t="s">
        <v>198</v>
      </c>
      <c r="I2846" t="e">
        <f>VLOOKUP(G2846,网银退!C:D,2,FALSE)</f>
        <v>#N/A</v>
      </c>
    </row>
    <row r="2847" spans="1:9" ht="14.25">
      <c r="A2847" t="s">
        <v>25966</v>
      </c>
      <c r="B2847" t="s">
        <v>19187</v>
      </c>
      <c r="C2847" t="s">
        <v>13194</v>
      </c>
      <c r="D2847" t="s">
        <v>11968</v>
      </c>
      <c r="E2847" t="s">
        <v>25968</v>
      </c>
      <c r="F2847" s="15">
        <v>1320.72</v>
      </c>
      <c r="G2847" t="str">
        <f t="shared" si="44"/>
        <v>62319000001278169611320.72</v>
      </c>
      <c r="H2847" t="s">
        <v>198</v>
      </c>
      <c r="I2847" t="e">
        <f>VLOOKUP(G2847,网银退!C:D,2,FALSE)</f>
        <v>#N/A</v>
      </c>
    </row>
    <row r="2848" spans="1:9" ht="14.25">
      <c r="A2848" t="s">
        <v>25970</v>
      </c>
      <c r="B2848" t="s">
        <v>19191</v>
      </c>
      <c r="C2848" t="s">
        <v>13194</v>
      </c>
      <c r="D2848" t="s">
        <v>11968</v>
      </c>
      <c r="E2848" t="s">
        <v>25961</v>
      </c>
      <c r="F2848" s="15">
        <v>9000</v>
      </c>
      <c r="G2848" t="str">
        <f t="shared" si="44"/>
        <v>62178527000120519089000</v>
      </c>
      <c r="H2848" t="s">
        <v>198</v>
      </c>
      <c r="I2848" t="e">
        <f>VLOOKUP(G2848,网银退!C:D,2,FALSE)</f>
        <v>#N/A</v>
      </c>
    </row>
    <row r="2849" spans="1:9" ht="14.25">
      <c r="A2849" t="s">
        <v>25973</v>
      </c>
      <c r="B2849" t="s">
        <v>19193</v>
      </c>
      <c r="C2849" t="s">
        <v>13194</v>
      </c>
      <c r="D2849" t="s">
        <v>11968</v>
      </c>
      <c r="E2849" t="s">
        <v>25975</v>
      </c>
      <c r="F2849" s="15">
        <v>200</v>
      </c>
      <c r="G2849" t="str">
        <f t="shared" si="44"/>
        <v>6214677140000933629200</v>
      </c>
      <c r="H2849" t="s">
        <v>198</v>
      </c>
      <c r="I2849" t="e">
        <f>VLOOKUP(G2849,网银退!C:D,2,FALSE)</f>
        <v>#N/A</v>
      </c>
    </row>
    <row r="2850" spans="1:9" ht="14.25">
      <c r="A2850" t="s">
        <v>25977</v>
      </c>
      <c r="B2850" t="s">
        <v>19197</v>
      </c>
      <c r="C2850" t="s">
        <v>13194</v>
      </c>
      <c r="D2850" t="s">
        <v>11968</v>
      </c>
      <c r="E2850" t="s">
        <v>25979</v>
      </c>
      <c r="F2850" s="15">
        <v>1716.5</v>
      </c>
      <c r="G2850" t="str">
        <f t="shared" si="44"/>
        <v>62284828980658712741716.5</v>
      </c>
      <c r="H2850" t="s">
        <v>198</v>
      </c>
      <c r="I2850" t="e">
        <f>VLOOKUP(G2850,网银退!C:D,2,FALSE)</f>
        <v>#N/A</v>
      </c>
    </row>
    <row r="2851" spans="1:9" ht="14.25">
      <c r="A2851" t="s">
        <v>25981</v>
      </c>
      <c r="B2851" t="s">
        <v>19201</v>
      </c>
      <c r="C2851" t="s">
        <v>13194</v>
      </c>
      <c r="D2851" t="s">
        <v>11968</v>
      </c>
      <c r="E2851" t="s">
        <v>25975</v>
      </c>
      <c r="F2851" s="15">
        <v>400</v>
      </c>
      <c r="G2851" t="str">
        <f t="shared" si="44"/>
        <v>6214677140000933629400</v>
      </c>
      <c r="H2851" t="s">
        <v>198</v>
      </c>
      <c r="I2851" t="e">
        <f>VLOOKUP(G2851,网银退!C:D,2,FALSE)</f>
        <v>#N/A</v>
      </c>
    </row>
    <row r="2852" spans="1:9" ht="14.25">
      <c r="A2852" t="s">
        <v>25984</v>
      </c>
      <c r="B2852" t="s">
        <v>19205</v>
      </c>
      <c r="C2852" t="s">
        <v>13194</v>
      </c>
      <c r="D2852" t="s">
        <v>11968</v>
      </c>
      <c r="E2852" t="s">
        <v>25986</v>
      </c>
      <c r="F2852" s="15">
        <v>61</v>
      </c>
      <c r="G2852" t="str">
        <f t="shared" si="44"/>
        <v>458123243888098961</v>
      </c>
      <c r="H2852" t="s">
        <v>198</v>
      </c>
      <c r="I2852" t="e">
        <f>VLOOKUP(G2852,网银退!C:D,2,FALSE)</f>
        <v>#N/A</v>
      </c>
    </row>
    <row r="2853" spans="1:9" ht="14.25">
      <c r="A2853" t="s">
        <v>25988</v>
      </c>
      <c r="B2853" t="s">
        <v>19209</v>
      </c>
      <c r="C2853" t="s">
        <v>13194</v>
      </c>
      <c r="D2853" t="s">
        <v>11968</v>
      </c>
      <c r="E2853" t="s">
        <v>25990</v>
      </c>
      <c r="F2853" s="15">
        <v>6.5</v>
      </c>
      <c r="G2853" t="str">
        <f t="shared" si="44"/>
        <v>62319000000140935266.5</v>
      </c>
      <c r="H2853" t="s">
        <v>198</v>
      </c>
      <c r="I2853" t="e">
        <f>VLOOKUP(G2853,网银退!C:D,2,FALSE)</f>
        <v>#N/A</v>
      </c>
    </row>
    <row r="2854" spans="1:9" ht="14.25">
      <c r="A2854" t="s">
        <v>25992</v>
      </c>
      <c r="B2854" t="s">
        <v>19213</v>
      </c>
      <c r="C2854" t="s">
        <v>13194</v>
      </c>
      <c r="D2854" t="s">
        <v>11968</v>
      </c>
      <c r="E2854" t="s">
        <v>25994</v>
      </c>
      <c r="F2854" s="15">
        <v>5000</v>
      </c>
      <c r="G2854" t="str">
        <f t="shared" si="44"/>
        <v>53098921915706935000</v>
      </c>
      <c r="H2854" t="s">
        <v>198</v>
      </c>
      <c r="I2854" t="e">
        <f>VLOOKUP(G2854,网银退!C:D,2,FALSE)</f>
        <v>#N/A</v>
      </c>
    </row>
    <row r="2855" spans="1:9" ht="14.25">
      <c r="A2855" t="s">
        <v>25996</v>
      </c>
      <c r="B2855" t="s">
        <v>19217</v>
      </c>
      <c r="C2855" t="s">
        <v>13194</v>
      </c>
      <c r="D2855" t="s">
        <v>11968</v>
      </c>
      <c r="E2855" t="s">
        <v>25998</v>
      </c>
      <c r="F2855" s="15">
        <v>500</v>
      </c>
      <c r="G2855" t="str">
        <f t="shared" si="44"/>
        <v>6228480868573976172500</v>
      </c>
      <c r="H2855" t="s">
        <v>198</v>
      </c>
      <c r="I2855" t="e">
        <f>VLOOKUP(G2855,网银退!C:D,2,FALSE)</f>
        <v>#N/A</v>
      </c>
    </row>
    <row r="2856" spans="1:9" ht="14.25">
      <c r="A2856" t="s">
        <v>13312</v>
      </c>
      <c r="B2856" t="s">
        <v>13311</v>
      </c>
      <c r="C2856" t="s">
        <v>13194</v>
      </c>
      <c r="D2856" t="s">
        <v>11968</v>
      </c>
      <c r="E2856" t="s">
        <v>13315</v>
      </c>
      <c r="F2856" s="15">
        <v>3000</v>
      </c>
      <c r="G2856" t="str">
        <f t="shared" si="44"/>
        <v>62599800677106223000</v>
      </c>
      <c r="H2856" t="s">
        <v>215</v>
      </c>
      <c r="I2856" t="str">
        <f>VLOOKUP(G2856,网银退!C:D,2,FALSE)</f>
        <v>20170728</v>
      </c>
    </row>
    <row r="2857" spans="1:9" ht="14.25">
      <c r="A2857" t="s">
        <v>26002</v>
      </c>
      <c r="B2857" t="s">
        <v>19224</v>
      </c>
      <c r="C2857" t="s">
        <v>13194</v>
      </c>
      <c r="D2857" t="s">
        <v>11968</v>
      </c>
      <c r="E2857" t="s">
        <v>26004</v>
      </c>
      <c r="F2857" s="15">
        <v>100</v>
      </c>
      <c r="G2857" t="str">
        <f t="shared" si="44"/>
        <v>6222002406100180307100</v>
      </c>
      <c r="H2857" t="s">
        <v>198</v>
      </c>
      <c r="I2857" t="e">
        <f>VLOOKUP(G2857,网银退!C:D,2,FALSE)</f>
        <v>#N/A</v>
      </c>
    </row>
    <row r="2858" spans="1:9" ht="14.25">
      <c r="A2858" t="s">
        <v>26006</v>
      </c>
      <c r="B2858" t="s">
        <v>19228</v>
      </c>
      <c r="C2858" t="s">
        <v>13194</v>
      </c>
      <c r="D2858" t="s">
        <v>11968</v>
      </c>
      <c r="E2858" t="s">
        <v>26008</v>
      </c>
      <c r="F2858" s="15">
        <v>1659.8</v>
      </c>
      <c r="G2858" t="str">
        <f t="shared" si="44"/>
        <v>43922500501506621659.8</v>
      </c>
      <c r="H2858" t="s">
        <v>198</v>
      </c>
      <c r="I2858" t="e">
        <f>VLOOKUP(G2858,网银退!C:D,2,FALSE)</f>
        <v>#N/A</v>
      </c>
    </row>
    <row r="2859" spans="1:9" ht="14.25">
      <c r="A2859" t="s">
        <v>13319</v>
      </c>
      <c r="B2859" t="s">
        <v>13318</v>
      </c>
      <c r="C2859" t="s">
        <v>13194</v>
      </c>
      <c r="D2859" t="s">
        <v>11968</v>
      </c>
      <c r="E2859" t="s">
        <v>13322</v>
      </c>
      <c r="F2859" s="15">
        <v>675</v>
      </c>
      <c r="G2859" t="str">
        <f t="shared" si="44"/>
        <v>6228483318585588075675</v>
      </c>
      <c r="H2859" t="s">
        <v>215</v>
      </c>
      <c r="I2859" t="str">
        <f>VLOOKUP(G2859,网银退!C:D,2,FALSE)</f>
        <v>20170728</v>
      </c>
    </row>
    <row r="2860" spans="1:9" ht="14.25">
      <c r="A2860" t="s">
        <v>13305</v>
      </c>
      <c r="B2860" t="s">
        <v>13304</v>
      </c>
      <c r="C2860" t="s">
        <v>13194</v>
      </c>
      <c r="D2860" t="s">
        <v>11968</v>
      </c>
      <c r="E2860" t="s">
        <v>13308</v>
      </c>
      <c r="F2860" s="15">
        <v>4000</v>
      </c>
      <c r="G2860" t="str">
        <f t="shared" si="44"/>
        <v>62284808611154497174000</v>
      </c>
      <c r="H2860" t="s">
        <v>215</v>
      </c>
      <c r="I2860" t="str">
        <f>VLOOKUP(G2860,网银退!C:D,2,FALSE)</f>
        <v>20170728</v>
      </c>
    </row>
    <row r="2861" spans="1:9" ht="14.25">
      <c r="A2861" t="s">
        <v>26014</v>
      </c>
      <c r="B2861" t="s">
        <v>19236</v>
      </c>
      <c r="C2861" t="s">
        <v>13194</v>
      </c>
      <c r="D2861" t="s">
        <v>11968</v>
      </c>
      <c r="E2861" t="s">
        <v>26016</v>
      </c>
      <c r="F2861" s="15">
        <v>345.1</v>
      </c>
      <c r="G2861" t="str">
        <f t="shared" si="44"/>
        <v>6217002590004358778345.1</v>
      </c>
      <c r="H2861" t="s">
        <v>198</v>
      </c>
      <c r="I2861" t="e">
        <f>VLOOKUP(G2861,网银退!C:D,2,FALSE)</f>
        <v>#N/A</v>
      </c>
    </row>
    <row r="2862" spans="1:9" ht="14.25">
      <c r="A2862" t="s">
        <v>13325</v>
      </c>
      <c r="B2862" t="s">
        <v>13324</v>
      </c>
      <c r="C2862" t="s">
        <v>13194</v>
      </c>
      <c r="D2862" t="s">
        <v>11968</v>
      </c>
      <c r="E2862" t="s">
        <v>13328</v>
      </c>
      <c r="F2862" s="15">
        <v>100</v>
      </c>
      <c r="G2862" t="str">
        <f t="shared" si="44"/>
        <v>6228480868522966373100</v>
      </c>
      <c r="H2862" t="s">
        <v>215</v>
      </c>
      <c r="I2862" t="str">
        <f>VLOOKUP(G2862,网银退!C:D,2,FALSE)</f>
        <v>20170728</v>
      </c>
    </row>
    <row r="2863" spans="1:9" ht="14.25">
      <c r="A2863" t="s">
        <v>26020</v>
      </c>
      <c r="B2863" t="s">
        <v>19242</v>
      </c>
      <c r="C2863" t="s">
        <v>13194</v>
      </c>
      <c r="D2863" t="s">
        <v>11968</v>
      </c>
      <c r="E2863" t="s">
        <v>26022</v>
      </c>
      <c r="F2863" s="15">
        <v>27</v>
      </c>
      <c r="G2863" t="str">
        <f t="shared" si="44"/>
        <v>623190000009907830127</v>
      </c>
      <c r="H2863" t="s">
        <v>198</v>
      </c>
      <c r="I2863" t="e">
        <f>VLOOKUP(G2863,网银退!C:D,2,FALSE)</f>
        <v>#N/A</v>
      </c>
    </row>
    <row r="2864" spans="1:9" ht="14.25">
      <c r="A2864" t="s">
        <v>26024</v>
      </c>
      <c r="B2864" t="s">
        <v>19246</v>
      </c>
      <c r="C2864" t="s">
        <v>13194</v>
      </c>
      <c r="D2864" t="s">
        <v>11968</v>
      </c>
      <c r="E2864" t="s">
        <v>26026</v>
      </c>
      <c r="F2864" s="15">
        <v>2499.02</v>
      </c>
      <c r="G2864" t="str">
        <f t="shared" si="44"/>
        <v>62177900011185332602499.02</v>
      </c>
      <c r="H2864" t="s">
        <v>198</v>
      </c>
      <c r="I2864" t="e">
        <f>VLOOKUP(G2864,网银退!C:D,2,FALSE)</f>
        <v>#N/A</v>
      </c>
    </row>
    <row r="2865" spans="1:17" ht="14.25">
      <c r="A2865" t="s">
        <v>26028</v>
      </c>
      <c r="B2865" t="s">
        <v>19250</v>
      </c>
      <c r="C2865" t="s">
        <v>13194</v>
      </c>
      <c r="D2865" t="s">
        <v>11968</v>
      </c>
      <c r="E2865" t="s">
        <v>26030</v>
      </c>
      <c r="F2865" s="15">
        <v>9945</v>
      </c>
      <c r="G2865" t="str">
        <f t="shared" si="44"/>
        <v>62828800827819329945</v>
      </c>
      <c r="H2865" t="s">
        <v>198</v>
      </c>
      <c r="I2865" t="e">
        <f>VLOOKUP(G2865,网银退!C:D,2,FALSE)</f>
        <v>#N/A</v>
      </c>
    </row>
    <row r="2866" spans="1:17" ht="14.25">
      <c r="A2866" t="s">
        <v>26032</v>
      </c>
      <c r="B2866" t="s">
        <v>19254</v>
      </c>
      <c r="C2866" t="s">
        <v>13194</v>
      </c>
      <c r="D2866" t="s">
        <v>11968</v>
      </c>
      <c r="E2866" t="s">
        <v>26034</v>
      </c>
      <c r="F2866" s="15">
        <v>7138.33</v>
      </c>
      <c r="G2866" t="str">
        <f t="shared" si="44"/>
        <v>62226205900006633717138.33</v>
      </c>
      <c r="H2866" t="s">
        <v>198</v>
      </c>
      <c r="I2866" t="e">
        <f>VLOOKUP(G2866,网银退!C:D,2,FALSE)</f>
        <v>#N/A</v>
      </c>
    </row>
    <row r="2867" spans="1:17" ht="14.25">
      <c r="A2867" t="s">
        <v>26036</v>
      </c>
      <c r="B2867" t="s">
        <v>19258</v>
      </c>
      <c r="C2867" t="s">
        <v>13194</v>
      </c>
      <c r="D2867" t="s">
        <v>11968</v>
      </c>
      <c r="E2867" t="s">
        <v>26038</v>
      </c>
      <c r="F2867" s="15">
        <v>96.5</v>
      </c>
      <c r="G2867" t="str">
        <f t="shared" si="44"/>
        <v>621226250400157527296.5</v>
      </c>
      <c r="H2867" t="s">
        <v>198</v>
      </c>
      <c r="I2867" t="e">
        <f>VLOOKUP(G2867,网银退!C:D,2,FALSE)</f>
        <v>#N/A</v>
      </c>
    </row>
    <row r="2868" spans="1:17" ht="14.25">
      <c r="A2868" t="s">
        <v>26040</v>
      </c>
      <c r="B2868" t="s">
        <v>19262</v>
      </c>
      <c r="C2868" t="s">
        <v>13194</v>
      </c>
      <c r="D2868" t="s">
        <v>11968</v>
      </c>
      <c r="E2868" t="s">
        <v>5505</v>
      </c>
      <c r="F2868" s="15">
        <v>2899.48</v>
      </c>
      <c r="G2868" t="str">
        <f t="shared" si="44"/>
        <v>62101780020286058232899.48</v>
      </c>
      <c r="H2868" t="s">
        <v>198</v>
      </c>
      <c r="I2868" t="e">
        <f>VLOOKUP(G2868,网银退!C:D,2,FALSE)</f>
        <v>#N/A</v>
      </c>
    </row>
    <row r="2869" spans="1:17" ht="14.25">
      <c r="A2869" t="s">
        <v>26043</v>
      </c>
      <c r="B2869" t="s">
        <v>19264</v>
      </c>
      <c r="C2869" t="s">
        <v>13194</v>
      </c>
      <c r="D2869" t="s">
        <v>11968</v>
      </c>
      <c r="E2869" t="s">
        <v>26045</v>
      </c>
      <c r="F2869" s="15">
        <v>1621.07</v>
      </c>
      <c r="G2869" t="str">
        <f t="shared" si="44"/>
        <v>62257674004555071621.07</v>
      </c>
      <c r="H2869" t="s">
        <v>198</v>
      </c>
      <c r="I2869" t="e">
        <f>VLOOKUP(G2869,网银退!C:D,2,FALSE)</f>
        <v>#N/A</v>
      </c>
    </row>
    <row r="2870" spans="1:17" ht="14.25">
      <c r="A2870" t="s">
        <v>26047</v>
      </c>
      <c r="B2870" t="s">
        <v>19268</v>
      </c>
      <c r="C2870" t="s">
        <v>13194</v>
      </c>
      <c r="D2870" t="s">
        <v>11968</v>
      </c>
      <c r="E2870" t="s">
        <v>26049</v>
      </c>
      <c r="F2870" s="15">
        <v>1798.12</v>
      </c>
      <c r="G2870" t="str">
        <f t="shared" si="44"/>
        <v>62284840383996785781798.12</v>
      </c>
      <c r="H2870" t="s">
        <v>198</v>
      </c>
      <c r="I2870" t="e">
        <f>VLOOKUP(G2870,网银退!C:D,2,FALSE)</f>
        <v>#N/A</v>
      </c>
    </row>
    <row r="2871" spans="1:17" ht="14.25">
      <c r="A2871" t="s">
        <v>13332</v>
      </c>
      <c r="B2871" t="s">
        <v>13331</v>
      </c>
      <c r="C2871" t="s">
        <v>13194</v>
      </c>
      <c r="D2871" t="s">
        <v>11968</v>
      </c>
      <c r="E2871" t="s">
        <v>13335</v>
      </c>
      <c r="F2871" s="15">
        <v>2945.78</v>
      </c>
      <c r="G2871" t="str">
        <f t="shared" si="44"/>
        <v>62599602760870612945.78</v>
      </c>
      <c r="H2871" t="s">
        <v>215</v>
      </c>
      <c r="I2871" t="str">
        <f>VLOOKUP(G2871,网银退!C:D,2,FALSE)</f>
        <v>20170728</v>
      </c>
      <c r="P2871"/>
      <c r="Q2871"/>
    </row>
    <row r="2872" spans="1:17" ht="14.25">
      <c r="A2872" t="s">
        <v>13339</v>
      </c>
      <c r="B2872" t="s">
        <v>13338</v>
      </c>
      <c r="C2872" t="s">
        <v>13194</v>
      </c>
      <c r="D2872" t="s">
        <v>11968</v>
      </c>
      <c r="E2872" t="s">
        <v>13342</v>
      </c>
      <c r="F2872" s="15">
        <v>400</v>
      </c>
      <c r="G2872" t="str">
        <f t="shared" si="44"/>
        <v>6228484140412479818400</v>
      </c>
      <c r="H2872" t="s">
        <v>215</v>
      </c>
      <c r="I2872" t="str">
        <f>VLOOKUP(G2872,网银退!C:D,2,FALSE)</f>
        <v>20170728</v>
      </c>
      <c r="P2872"/>
      <c r="Q2872"/>
    </row>
    <row r="2873" spans="1:17" ht="14.25">
      <c r="A2873" t="s">
        <v>26055</v>
      </c>
      <c r="B2873" t="s">
        <v>19277</v>
      </c>
      <c r="C2873" t="s">
        <v>13194</v>
      </c>
      <c r="D2873" t="s">
        <v>11968</v>
      </c>
      <c r="E2873" t="s">
        <v>26057</v>
      </c>
      <c r="F2873" s="15">
        <v>2561</v>
      </c>
      <c r="G2873" t="str">
        <f t="shared" si="44"/>
        <v>62302000702258472561</v>
      </c>
      <c r="H2873" t="s">
        <v>198</v>
      </c>
      <c r="I2873" t="e">
        <f>VLOOKUP(G2873,网银退!C:D,2,FALSE)</f>
        <v>#N/A</v>
      </c>
    </row>
    <row r="2874" spans="1:17" ht="14.25">
      <c r="A2874" t="s">
        <v>26059</v>
      </c>
      <c r="B2874" t="s">
        <v>19281</v>
      </c>
      <c r="C2874" t="s">
        <v>13194</v>
      </c>
      <c r="D2874" t="s">
        <v>11968</v>
      </c>
      <c r="E2874" t="s">
        <v>26061</v>
      </c>
      <c r="F2874" s="15">
        <v>5562.66</v>
      </c>
      <c r="G2874" t="str">
        <f t="shared" si="44"/>
        <v>62101780020392241765562.66</v>
      </c>
      <c r="H2874" t="s">
        <v>198</v>
      </c>
      <c r="I2874" t="e">
        <f>VLOOKUP(G2874,网银退!C:D,2,FALSE)</f>
        <v>#N/A</v>
      </c>
    </row>
    <row r="2875" spans="1:17" ht="14.25">
      <c r="A2875" t="s">
        <v>13346</v>
      </c>
      <c r="B2875" t="s">
        <v>13345</v>
      </c>
      <c r="C2875" t="s">
        <v>13194</v>
      </c>
      <c r="D2875" t="s">
        <v>11968</v>
      </c>
      <c r="E2875" t="s">
        <v>13349</v>
      </c>
      <c r="F2875" s="15">
        <v>400</v>
      </c>
      <c r="G2875" t="str">
        <f t="shared" si="44"/>
        <v>6225757548265447400</v>
      </c>
      <c r="H2875" t="s">
        <v>215</v>
      </c>
      <c r="I2875" t="str">
        <f>VLOOKUP(G2875,网银退!C:D,2,FALSE)</f>
        <v>20170728</v>
      </c>
    </row>
    <row r="2876" spans="1:17" ht="14.25">
      <c r="A2876" t="s">
        <v>26065</v>
      </c>
      <c r="B2876" t="s">
        <v>19287</v>
      </c>
      <c r="C2876" t="s">
        <v>13194</v>
      </c>
      <c r="D2876" t="s">
        <v>11968</v>
      </c>
      <c r="E2876" t="s">
        <v>26067</v>
      </c>
      <c r="F2876" s="15">
        <v>200</v>
      </c>
      <c r="G2876" t="str">
        <f t="shared" si="44"/>
        <v>6228483310003023215200</v>
      </c>
      <c r="H2876" t="s">
        <v>198</v>
      </c>
      <c r="I2876" t="e">
        <f>VLOOKUP(G2876,网银退!C:D,2,FALSE)</f>
        <v>#N/A</v>
      </c>
    </row>
    <row r="2877" spans="1:17" ht="14.25">
      <c r="A2877" t="s">
        <v>26069</v>
      </c>
      <c r="B2877" t="s">
        <v>19291</v>
      </c>
      <c r="C2877" t="s">
        <v>13194</v>
      </c>
      <c r="D2877" t="s">
        <v>11968</v>
      </c>
      <c r="E2877" t="s">
        <v>26071</v>
      </c>
      <c r="F2877" s="15">
        <v>3000</v>
      </c>
      <c r="G2877" t="str">
        <f t="shared" si="44"/>
        <v>62122625020013744563000</v>
      </c>
      <c r="H2877" t="s">
        <v>198</v>
      </c>
      <c r="I2877" t="e">
        <f>VLOOKUP(G2877,网银退!C:D,2,FALSE)</f>
        <v>#N/A</v>
      </c>
    </row>
    <row r="2878" spans="1:17" ht="14.25">
      <c r="A2878" t="s">
        <v>13401</v>
      </c>
      <c r="B2878" t="s">
        <v>13400</v>
      </c>
      <c r="C2878" t="s">
        <v>13194</v>
      </c>
      <c r="D2878" t="s">
        <v>11968</v>
      </c>
      <c r="E2878" t="s">
        <v>13404</v>
      </c>
      <c r="F2878" s="15">
        <v>1741</v>
      </c>
      <c r="G2878" t="str">
        <f t="shared" si="44"/>
        <v>62146001800068113221741</v>
      </c>
      <c r="H2878" t="s">
        <v>215</v>
      </c>
      <c r="I2878" t="str">
        <f>VLOOKUP(G2878,网银退!C:D,2,FALSE)</f>
        <v>20170728</v>
      </c>
    </row>
    <row r="2879" spans="1:17" ht="14.25">
      <c r="A2879" t="s">
        <v>13408</v>
      </c>
      <c r="B2879" t="s">
        <v>13407</v>
      </c>
      <c r="C2879" t="s">
        <v>13194</v>
      </c>
      <c r="D2879" t="s">
        <v>11968</v>
      </c>
      <c r="E2879" t="s">
        <v>13411</v>
      </c>
      <c r="F2879" s="15">
        <v>1740</v>
      </c>
      <c r="G2879" t="str">
        <f t="shared" si="44"/>
        <v>62178527000005688481740</v>
      </c>
      <c r="H2879" t="s">
        <v>215</v>
      </c>
      <c r="I2879" t="str">
        <f>VLOOKUP(G2879,网银退!C:D,2,FALSE)</f>
        <v>20170728</v>
      </c>
    </row>
    <row r="2880" spans="1:17" ht="14.25">
      <c r="A2880" t="s">
        <v>26077</v>
      </c>
      <c r="B2880" t="s">
        <v>19300</v>
      </c>
      <c r="C2880" t="s">
        <v>13194</v>
      </c>
      <c r="D2880" t="s">
        <v>11968</v>
      </c>
      <c r="E2880" t="s">
        <v>9071</v>
      </c>
      <c r="F2880" s="15">
        <v>550</v>
      </c>
      <c r="G2880" t="str">
        <f t="shared" si="44"/>
        <v>6228481938599198272550</v>
      </c>
      <c r="H2880" t="s">
        <v>198</v>
      </c>
      <c r="I2880" t="e">
        <f>VLOOKUP(G2880,网银退!C:D,2,FALSE)</f>
        <v>#N/A</v>
      </c>
    </row>
    <row r="2881" spans="1:17" ht="14.25">
      <c r="A2881" t="s">
        <v>13360</v>
      </c>
      <c r="B2881" t="s">
        <v>13359</v>
      </c>
      <c r="C2881" t="s">
        <v>13194</v>
      </c>
      <c r="D2881" t="s">
        <v>11968</v>
      </c>
      <c r="E2881" t="s">
        <v>13363</v>
      </c>
      <c r="F2881" s="15">
        <v>700</v>
      </c>
      <c r="G2881" t="str">
        <f t="shared" si="44"/>
        <v>6231900000056495928700</v>
      </c>
      <c r="H2881" t="s">
        <v>215</v>
      </c>
      <c r="I2881" t="str">
        <f>VLOOKUP(G2881,网银退!C:D,2,FALSE)</f>
        <v>20170728</v>
      </c>
    </row>
    <row r="2882" spans="1:17" ht="14.25">
      <c r="A2882" t="s">
        <v>26082</v>
      </c>
      <c r="B2882" t="s">
        <v>19304</v>
      </c>
      <c r="C2882" t="s">
        <v>13194</v>
      </c>
      <c r="D2882" t="s">
        <v>11968</v>
      </c>
      <c r="E2882" t="s">
        <v>26084</v>
      </c>
      <c r="F2882" s="15">
        <v>7557.36</v>
      </c>
      <c r="G2882" t="str">
        <f t="shared" si="44"/>
        <v>62319000225111165767557.36</v>
      </c>
      <c r="H2882" t="s">
        <v>198</v>
      </c>
      <c r="I2882" t="e">
        <f>VLOOKUP(G2882,网银退!C:D,2,FALSE)</f>
        <v>#N/A</v>
      </c>
      <c r="P2882"/>
      <c r="Q2882"/>
    </row>
    <row r="2883" spans="1:17" ht="14.25">
      <c r="A2883" t="s">
        <v>26086</v>
      </c>
      <c r="B2883" t="s">
        <v>19308</v>
      </c>
      <c r="C2883" t="s">
        <v>13194</v>
      </c>
      <c r="D2883" t="s">
        <v>11968</v>
      </c>
      <c r="E2883" t="s">
        <v>26088</v>
      </c>
      <c r="F2883" s="15">
        <v>700</v>
      </c>
      <c r="G2883" t="str">
        <f t="shared" ref="G2883:G2946" si="45">E2883&amp;F2883</f>
        <v>6228483868350143472700</v>
      </c>
      <c r="H2883" t="s">
        <v>198</v>
      </c>
      <c r="I2883" t="e">
        <f>VLOOKUP(G2883,网银退!C:D,2,FALSE)</f>
        <v>#N/A</v>
      </c>
    </row>
    <row r="2884" spans="1:17" ht="14.25">
      <c r="A2884" t="s">
        <v>26090</v>
      </c>
      <c r="B2884" t="s">
        <v>19312</v>
      </c>
      <c r="C2884" t="s">
        <v>13194</v>
      </c>
      <c r="D2884" t="s">
        <v>11968</v>
      </c>
      <c r="E2884" t="s">
        <v>26084</v>
      </c>
      <c r="F2884" s="15">
        <v>836.5</v>
      </c>
      <c r="G2884" t="str">
        <f t="shared" si="45"/>
        <v>6231900022511116576836.5</v>
      </c>
      <c r="H2884" t="s">
        <v>198</v>
      </c>
      <c r="I2884" t="e">
        <f>VLOOKUP(G2884,网银退!C:D,2,FALSE)</f>
        <v>#N/A</v>
      </c>
    </row>
    <row r="2885" spans="1:17" ht="14.25">
      <c r="A2885" t="s">
        <v>26093</v>
      </c>
      <c r="B2885" t="s">
        <v>19316</v>
      </c>
      <c r="C2885" t="s">
        <v>13194</v>
      </c>
      <c r="D2885" t="s">
        <v>11968</v>
      </c>
      <c r="E2885" t="s">
        <v>26095</v>
      </c>
      <c r="F2885" s="15">
        <v>60</v>
      </c>
      <c r="G2885" t="str">
        <f t="shared" si="45"/>
        <v>622848386604604106860</v>
      </c>
      <c r="H2885" t="s">
        <v>198</v>
      </c>
      <c r="I2885" t="e">
        <f>VLOOKUP(G2885,网银退!C:D,2,FALSE)</f>
        <v>#N/A</v>
      </c>
    </row>
    <row r="2886" spans="1:17" ht="14.25">
      <c r="A2886" t="s">
        <v>26097</v>
      </c>
      <c r="B2886" t="s">
        <v>19320</v>
      </c>
      <c r="C2886" t="s">
        <v>13194</v>
      </c>
      <c r="D2886" t="s">
        <v>11968</v>
      </c>
      <c r="E2886" t="s">
        <v>26099</v>
      </c>
      <c r="F2886" s="15">
        <v>320</v>
      </c>
      <c r="G2886" t="str">
        <f t="shared" si="45"/>
        <v>6231900000088921149320</v>
      </c>
      <c r="H2886" t="s">
        <v>198</v>
      </c>
      <c r="I2886" t="e">
        <f>VLOOKUP(G2886,网银退!C:D,2,FALSE)</f>
        <v>#N/A</v>
      </c>
    </row>
    <row r="2887" spans="1:17" ht="14.25">
      <c r="A2887" t="s">
        <v>26101</v>
      </c>
      <c r="B2887" t="s">
        <v>19324</v>
      </c>
      <c r="C2887" t="s">
        <v>13194</v>
      </c>
      <c r="D2887" t="s">
        <v>11968</v>
      </c>
      <c r="E2887" t="s">
        <v>26103</v>
      </c>
      <c r="F2887" s="15">
        <v>3813</v>
      </c>
      <c r="G2887" t="str">
        <f t="shared" si="45"/>
        <v>62262301939000893813</v>
      </c>
      <c r="H2887" t="s">
        <v>198</v>
      </c>
      <c r="I2887" t="e">
        <f>VLOOKUP(G2887,网银退!C:D,2,FALSE)</f>
        <v>#N/A</v>
      </c>
    </row>
    <row r="2888" spans="1:17" ht="14.25">
      <c r="A2888" t="s">
        <v>13374</v>
      </c>
      <c r="B2888" t="s">
        <v>13373</v>
      </c>
      <c r="C2888" t="s">
        <v>13194</v>
      </c>
      <c r="D2888" t="s">
        <v>11968</v>
      </c>
      <c r="E2888" t="s">
        <v>13377</v>
      </c>
      <c r="F2888" s="15">
        <v>2500</v>
      </c>
      <c r="G2888" t="str">
        <f t="shared" si="45"/>
        <v>62283600894849692500</v>
      </c>
      <c r="H2888" t="s">
        <v>215</v>
      </c>
      <c r="I2888" t="str">
        <f>VLOOKUP(G2888,网银退!C:D,2,FALSE)</f>
        <v>20170728</v>
      </c>
    </row>
    <row r="2889" spans="1:17" ht="14.25">
      <c r="A2889" t="s">
        <v>26107</v>
      </c>
      <c r="B2889" t="s">
        <v>19329</v>
      </c>
      <c r="C2889" t="s">
        <v>13194</v>
      </c>
      <c r="D2889" t="s">
        <v>11968</v>
      </c>
      <c r="E2889" t="s">
        <v>26109</v>
      </c>
      <c r="F2889" s="15">
        <v>500</v>
      </c>
      <c r="G2889" t="str">
        <f t="shared" si="45"/>
        <v>6231900000116925542500</v>
      </c>
      <c r="H2889" t="s">
        <v>198</v>
      </c>
      <c r="I2889" t="e">
        <f>VLOOKUP(G2889,网银退!C:D,2,FALSE)</f>
        <v>#N/A</v>
      </c>
    </row>
    <row r="2890" spans="1:17" ht="14.25">
      <c r="A2890" t="s">
        <v>26111</v>
      </c>
      <c r="B2890" t="s">
        <v>19333</v>
      </c>
      <c r="C2890" t="s">
        <v>13194</v>
      </c>
      <c r="D2890" t="s">
        <v>11968</v>
      </c>
      <c r="E2890" t="s">
        <v>26113</v>
      </c>
      <c r="F2890" s="15">
        <v>76.5</v>
      </c>
      <c r="G2890" t="str">
        <f t="shared" si="45"/>
        <v>621483874022372476.5</v>
      </c>
      <c r="H2890" t="s">
        <v>198</v>
      </c>
      <c r="I2890" t="e">
        <f>VLOOKUP(G2890,网银退!C:D,2,FALSE)</f>
        <v>#N/A</v>
      </c>
    </row>
    <row r="2891" spans="1:17" ht="14.25">
      <c r="A2891" t="s">
        <v>13367</v>
      </c>
      <c r="B2891" t="s">
        <v>13366</v>
      </c>
      <c r="C2891" t="s">
        <v>13194</v>
      </c>
      <c r="D2891" t="s">
        <v>11968</v>
      </c>
      <c r="E2891" t="s">
        <v>13370</v>
      </c>
      <c r="F2891" s="15">
        <v>993.4</v>
      </c>
      <c r="G2891" t="str">
        <f t="shared" si="45"/>
        <v>6223692452287909993.4</v>
      </c>
      <c r="H2891" t="s">
        <v>215</v>
      </c>
      <c r="I2891" t="str">
        <f>VLOOKUP(G2891,网银退!C:D,2,FALSE)</f>
        <v>20170728</v>
      </c>
    </row>
    <row r="2892" spans="1:17" ht="14.25">
      <c r="A2892" t="s">
        <v>13470</v>
      </c>
      <c r="B2892" t="s">
        <v>13469</v>
      </c>
      <c r="C2892" t="s">
        <v>13194</v>
      </c>
      <c r="D2892" t="s">
        <v>11968</v>
      </c>
      <c r="E2892" t="s">
        <v>13473</v>
      </c>
      <c r="F2892" s="15">
        <v>500</v>
      </c>
      <c r="G2892" t="str">
        <f t="shared" si="45"/>
        <v>6217852700012417398500</v>
      </c>
      <c r="H2892" t="s">
        <v>215</v>
      </c>
      <c r="I2892" t="str">
        <f>VLOOKUP(G2892,网银退!C:D,2,FALSE)</f>
        <v>20170728</v>
      </c>
    </row>
    <row r="2893" spans="1:17" ht="14.25">
      <c r="A2893" t="s">
        <v>26119</v>
      </c>
      <c r="B2893" t="s">
        <v>19341</v>
      </c>
      <c r="C2893" t="s">
        <v>13194</v>
      </c>
      <c r="D2893" t="s">
        <v>11968</v>
      </c>
      <c r="E2893" t="s">
        <v>26121</v>
      </c>
      <c r="F2893" s="15">
        <v>296.5</v>
      </c>
      <c r="G2893" t="str">
        <f t="shared" si="45"/>
        <v>6217003900000945198296.5</v>
      </c>
      <c r="H2893" t="s">
        <v>198</v>
      </c>
      <c r="I2893" t="e">
        <f>VLOOKUP(G2893,网银退!C:D,2,FALSE)</f>
        <v>#N/A</v>
      </c>
    </row>
    <row r="2894" spans="1:17" ht="14.25">
      <c r="A2894" t="s">
        <v>13388</v>
      </c>
      <c r="B2894" t="s">
        <v>13387</v>
      </c>
      <c r="C2894" t="s">
        <v>13194</v>
      </c>
      <c r="D2894" t="s">
        <v>11968</v>
      </c>
      <c r="E2894" t="s">
        <v>12527</v>
      </c>
      <c r="F2894" s="15">
        <v>394</v>
      </c>
      <c r="G2894" t="str">
        <f t="shared" si="45"/>
        <v>6228483316130158360394</v>
      </c>
      <c r="H2894" t="s">
        <v>215</v>
      </c>
      <c r="I2894" t="str">
        <f>VLOOKUP(G2894,网银退!C:D,2,FALSE)</f>
        <v>20170728</v>
      </c>
      <c r="P2894"/>
      <c r="Q2894"/>
    </row>
    <row r="2895" spans="1:17" ht="14.25">
      <c r="A2895" t="s">
        <v>26125</v>
      </c>
      <c r="B2895" t="s">
        <v>19346</v>
      </c>
      <c r="C2895" t="s">
        <v>13194</v>
      </c>
      <c r="D2895" t="s">
        <v>11968</v>
      </c>
      <c r="E2895" t="s">
        <v>26127</v>
      </c>
      <c r="F2895" s="15">
        <v>7577.8</v>
      </c>
      <c r="G2895" t="str">
        <f t="shared" si="45"/>
        <v>62357327000000626917577.8</v>
      </c>
      <c r="H2895" t="s">
        <v>198</v>
      </c>
      <c r="I2895" t="e">
        <f>VLOOKUP(G2895,网银退!C:D,2,FALSE)</f>
        <v>#N/A</v>
      </c>
    </row>
    <row r="2896" spans="1:17" ht="14.25">
      <c r="A2896" t="s">
        <v>26129</v>
      </c>
      <c r="B2896" t="s">
        <v>19350</v>
      </c>
      <c r="C2896" t="s">
        <v>13194</v>
      </c>
      <c r="D2896" t="s">
        <v>11968</v>
      </c>
      <c r="E2896" t="s">
        <v>26131</v>
      </c>
      <c r="F2896" s="15">
        <v>17</v>
      </c>
      <c r="G2896" t="str">
        <f t="shared" si="45"/>
        <v>625965085316449617</v>
      </c>
      <c r="H2896" t="s">
        <v>198</v>
      </c>
      <c r="I2896" t="e">
        <f>VLOOKUP(G2896,网银退!C:D,2,FALSE)</f>
        <v>#N/A</v>
      </c>
    </row>
    <row r="2897" spans="1:9" ht="14.25">
      <c r="A2897" t="s">
        <v>26133</v>
      </c>
      <c r="B2897" t="s">
        <v>19354</v>
      </c>
      <c r="C2897" t="s">
        <v>13194</v>
      </c>
      <c r="D2897" t="s">
        <v>11968</v>
      </c>
      <c r="E2897" t="s">
        <v>26135</v>
      </c>
      <c r="F2897" s="15">
        <v>397.5</v>
      </c>
      <c r="G2897" t="str">
        <f t="shared" si="45"/>
        <v>6217232502000538883397.5</v>
      </c>
      <c r="H2897" t="s">
        <v>198</v>
      </c>
      <c r="I2897" t="e">
        <f>VLOOKUP(G2897,网银退!C:D,2,FALSE)</f>
        <v>#N/A</v>
      </c>
    </row>
    <row r="2898" spans="1:9" ht="14.25">
      <c r="A2898" t="s">
        <v>13394</v>
      </c>
      <c r="B2898" t="s">
        <v>13393</v>
      </c>
      <c r="C2898" t="s">
        <v>13194</v>
      </c>
      <c r="D2898" t="s">
        <v>11968</v>
      </c>
      <c r="E2898" t="s">
        <v>13397</v>
      </c>
      <c r="F2898" s="15">
        <v>80</v>
      </c>
      <c r="G2898" t="str">
        <f t="shared" si="45"/>
        <v>622597001785632980</v>
      </c>
      <c r="H2898" t="s">
        <v>215</v>
      </c>
      <c r="I2898" t="str">
        <f>VLOOKUP(G2898,网银退!C:D,2,FALSE)</f>
        <v>20170728</v>
      </c>
    </row>
    <row r="2899" spans="1:9" ht="14.25">
      <c r="A2899" t="s">
        <v>26139</v>
      </c>
      <c r="B2899" t="s">
        <v>19361</v>
      </c>
      <c r="C2899" t="s">
        <v>13194</v>
      </c>
      <c r="D2899" t="s">
        <v>11968</v>
      </c>
      <c r="E2899" t="s">
        <v>26141</v>
      </c>
      <c r="F2899" s="15">
        <v>2699</v>
      </c>
      <c r="G2899" t="str">
        <f t="shared" si="45"/>
        <v>62177900011242325842699</v>
      </c>
      <c r="H2899" t="s">
        <v>198</v>
      </c>
      <c r="I2899" t="e">
        <f>VLOOKUP(G2899,网银退!C:D,2,FALSE)</f>
        <v>#N/A</v>
      </c>
    </row>
    <row r="2900" spans="1:9" ht="14.25">
      <c r="A2900" t="s">
        <v>13381</v>
      </c>
      <c r="B2900" t="s">
        <v>13380</v>
      </c>
      <c r="C2900" t="s">
        <v>13194</v>
      </c>
      <c r="D2900" t="s">
        <v>11968</v>
      </c>
      <c r="E2900" t="s">
        <v>13384</v>
      </c>
      <c r="F2900" s="15">
        <v>439.75</v>
      </c>
      <c r="G2900" t="str">
        <f t="shared" si="45"/>
        <v>6223691612919286439.75</v>
      </c>
      <c r="H2900" t="s">
        <v>215</v>
      </c>
      <c r="I2900" t="str">
        <f>VLOOKUP(G2900,网银退!C:D,2,FALSE)</f>
        <v>20170728</v>
      </c>
    </row>
    <row r="2901" spans="1:9" ht="14.25">
      <c r="A2901" t="s">
        <v>26145</v>
      </c>
      <c r="B2901" t="s">
        <v>19367</v>
      </c>
      <c r="C2901" t="s">
        <v>13194</v>
      </c>
      <c r="D2901" t="s">
        <v>11968</v>
      </c>
      <c r="E2901" t="s">
        <v>26147</v>
      </c>
      <c r="F2901" s="15">
        <v>110</v>
      </c>
      <c r="G2901" t="str">
        <f t="shared" si="45"/>
        <v>6228480868648139475110</v>
      </c>
      <c r="H2901" t="s">
        <v>198</v>
      </c>
      <c r="I2901" t="e">
        <f>VLOOKUP(G2901,网银退!C:D,2,FALSE)</f>
        <v>#N/A</v>
      </c>
    </row>
    <row r="2902" spans="1:9" ht="14.25">
      <c r="A2902" t="s">
        <v>26149</v>
      </c>
      <c r="B2902" t="s">
        <v>19371</v>
      </c>
      <c r="C2902" t="s">
        <v>13194</v>
      </c>
      <c r="D2902" t="s">
        <v>11968</v>
      </c>
      <c r="E2902" t="s">
        <v>26151</v>
      </c>
      <c r="F2902" s="15">
        <v>96.5</v>
      </c>
      <c r="G2902" t="str">
        <f t="shared" si="45"/>
        <v>622369095748509396.5</v>
      </c>
      <c r="H2902" t="s">
        <v>198</v>
      </c>
      <c r="I2902" t="e">
        <f>VLOOKUP(G2902,网银退!C:D,2,FALSE)</f>
        <v>#N/A</v>
      </c>
    </row>
    <row r="2903" spans="1:9" ht="14.25">
      <c r="A2903" t="s">
        <v>26153</v>
      </c>
      <c r="B2903" t="s">
        <v>19374</v>
      </c>
      <c r="C2903" t="s">
        <v>13194</v>
      </c>
      <c r="D2903" t="s">
        <v>11968</v>
      </c>
      <c r="E2903" t="s">
        <v>12508</v>
      </c>
      <c r="F2903" s="15">
        <v>5000</v>
      </c>
      <c r="G2903" t="str">
        <f t="shared" si="45"/>
        <v>62319000000786667465000</v>
      </c>
      <c r="H2903" t="s">
        <v>198</v>
      </c>
    </row>
    <row r="2904" spans="1:9" ht="14.25">
      <c r="A2904" t="s">
        <v>26156</v>
      </c>
      <c r="B2904" t="s">
        <v>19376</v>
      </c>
      <c r="C2904" t="s">
        <v>13194</v>
      </c>
      <c r="D2904" t="s">
        <v>11968</v>
      </c>
      <c r="E2904" t="s">
        <v>26158</v>
      </c>
      <c r="F2904" s="15">
        <v>293.5</v>
      </c>
      <c r="G2904" t="str">
        <f t="shared" si="45"/>
        <v>6222082502004730503293.5</v>
      </c>
      <c r="H2904" t="s">
        <v>198</v>
      </c>
      <c r="I2904" t="e">
        <f>VLOOKUP(G2904,网银退!C:D,2,FALSE)</f>
        <v>#N/A</v>
      </c>
    </row>
    <row r="2905" spans="1:9" ht="14.25">
      <c r="A2905" t="s">
        <v>26160</v>
      </c>
      <c r="B2905" t="s">
        <v>19380</v>
      </c>
      <c r="C2905" t="s">
        <v>13194</v>
      </c>
      <c r="D2905" t="s">
        <v>11968</v>
      </c>
      <c r="E2905" t="s">
        <v>12637</v>
      </c>
      <c r="F2905" s="15">
        <v>480</v>
      </c>
      <c r="G2905" t="str">
        <f t="shared" si="45"/>
        <v>6227003970050096720480</v>
      </c>
      <c r="H2905" t="s">
        <v>198</v>
      </c>
      <c r="I2905" t="e">
        <f>VLOOKUP(G2905,网银退!C:D,2,FALSE)</f>
        <v>#N/A</v>
      </c>
    </row>
    <row r="2906" spans="1:9" ht="14.25">
      <c r="A2906" t="s">
        <v>26167</v>
      </c>
      <c r="B2906" t="s">
        <v>19386</v>
      </c>
      <c r="C2906" t="s">
        <v>13194</v>
      </c>
      <c r="D2906" t="s">
        <v>11968</v>
      </c>
      <c r="E2906" t="s">
        <v>26169</v>
      </c>
      <c r="F2906" s="15">
        <v>2217</v>
      </c>
      <c r="G2906" t="str">
        <f t="shared" si="45"/>
        <v>62101780020126353722217</v>
      </c>
      <c r="H2906" t="s">
        <v>198</v>
      </c>
      <c r="I2906" t="e">
        <f>VLOOKUP(G2906,网银退!C:D,2,FALSE)</f>
        <v>#N/A</v>
      </c>
    </row>
    <row r="2907" spans="1:9" ht="14.25">
      <c r="A2907" t="s">
        <v>26163</v>
      </c>
      <c r="B2907" t="s">
        <v>19382</v>
      </c>
      <c r="C2907" t="s">
        <v>13194</v>
      </c>
      <c r="D2907" t="s">
        <v>11968</v>
      </c>
      <c r="E2907" t="s">
        <v>26165</v>
      </c>
      <c r="F2907" s="15">
        <v>10</v>
      </c>
      <c r="G2907" t="str">
        <f t="shared" si="45"/>
        <v>622893000105503172210</v>
      </c>
      <c r="H2907" t="s">
        <v>198</v>
      </c>
      <c r="I2907" t="e">
        <f>VLOOKUP(G2907,网银退!C:D,2,FALSE)</f>
        <v>#N/A</v>
      </c>
    </row>
    <row r="2908" spans="1:9" ht="14.25">
      <c r="A2908" t="s">
        <v>13415</v>
      </c>
      <c r="B2908" t="s">
        <v>13414</v>
      </c>
      <c r="C2908" t="s">
        <v>13194</v>
      </c>
      <c r="D2908" t="s">
        <v>11968</v>
      </c>
      <c r="E2908" t="s">
        <v>12637</v>
      </c>
      <c r="F2908" s="15">
        <v>80</v>
      </c>
      <c r="G2908" t="str">
        <f t="shared" si="45"/>
        <v>622700397005009672080</v>
      </c>
      <c r="H2908" t="s">
        <v>215</v>
      </c>
      <c r="I2908" t="str">
        <f>VLOOKUP(G2908,网银退!C:D,2,FALSE)</f>
        <v>20170725</v>
      </c>
    </row>
    <row r="2909" spans="1:9" ht="14.25">
      <c r="A2909" t="s">
        <v>26173</v>
      </c>
      <c r="B2909" t="s">
        <v>19391</v>
      </c>
      <c r="C2909" t="s">
        <v>13194</v>
      </c>
      <c r="D2909" t="s">
        <v>11968</v>
      </c>
      <c r="E2909" t="s">
        <v>26175</v>
      </c>
      <c r="F2909" s="15">
        <v>63.81</v>
      </c>
      <c r="G2909" t="str">
        <f t="shared" si="45"/>
        <v>623190000006665380563.81</v>
      </c>
      <c r="H2909" t="s">
        <v>198</v>
      </c>
      <c r="I2909" t="e">
        <f>VLOOKUP(G2909,网银退!C:D,2,FALSE)</f>
        <v>#N/A</v>
      </c>
    </row>
    <row r="2910" spans="1:9" ht="14.25">
      <c r="A2910" t="s">
        <v>26177</v>
      </c>
      <c r="B2910" t="s">
        <v>19395</v>
      </c>
      <c r="C2910" t="s">
        <v>13194</v>
      </c>
      <c r="D2910" t="s">
        <v>11968</v>
      </c>
      <c r="E2910" t="s">
        <v>26179</v>
      </c>
      <c r="F2910" s="15">
        <v>59.5</v>
      </c>
      <c r="G2910" t="str">
        <f t="shared" si="45"/>
        <v>421871700411804759.5</v>
      </c>
      <c r="H2910" t="s">
        <v>198</v>
      </c>
      <c r="I2910" t="e">
        <f>VLOOKUP(G2910,网银退!C:D,2,FALSE)</f>
        <v>#N/A</v>
      </c>
    </row>
    <row r="2911" spans="1:9" ht="14.25">
      <c r="A2911" t="s">
        <v>26181</v>
      </c>
      <c r="B2911" t="s">
        <v>19399</v>
      </c>
      <c r="C2911" t="s">
        <v>13194</v>
      </c>
      <c r="D2911" t="s">
        <v>11968</v>
      </c>
      <c r="E2911" t="s">
        <v>26183</v>
      </c>
      <c r="F2911" s="15">
        <v>184.5</v>
      </c>
      <c r="G2911" t="str">
        <f t="shared" si="45"/>
        <v>6212262402028290902184.5</v>
      </c>
      <c r="H2911" t="s">
        <v>198</v>
      </c>
      <c r="I2911" t="e">
        <f>VLOOKUP(G2911,网银退!C:D,2,FALSE)</f>
        <v>#N/A</v>
      </c>
    </row>
    <row r="2912" spans="1:9" ht="14.25">
      <c r="A2912" t="s">
        <v>26185</v>
      </c>
      <c r="B2912" t="s">
        <v>19403</v>
      </c>
      <c r="C2912" t="s">
        <v>13194</v>
      </c>
      <c r="D2912" t="s">
        <v>11968</v>
      </c>
      <c r="E2912" t="s">
        <v>26187</v>
      </c>
      <c r="F2912" s="15">
        <v>5000</v>
      </c>
      <c r="G2912" t="str">
        <f t="shared" si="45"/>
        <v>62275253001497885000</v>
      </c>
      <c r="H2912" t="s">
        <v>198</v>
      </c>
      <c r="I2912" t="e">
        <f>VLOOKUP(G2912,网银退!C:D,2,FALSE)</f>
        <v>#N/A</v>
      </c>
    </row>
    <row r="2913" spans="1:9" ht="14.25">
      <c r="A2913" t="s">
        <v>26189</v>
      </c>
      <c r="B2913" t="s">
        <v>19407</v>
      </c>
      <c r="C2913" t="s">
        <v>13194</v>
      </c>
      <c r="D2913" t="s">
        <v>11968</v>
      </c>
      <c r="E2913" t="s">
        <v>26191</v>
      </c>
      <c r="F2913" s="15">
        <v>342</v>
      </c>
      <c r="G2913" t="str">
        <f t="shared" si="45"/>
        <v>6225768771936885342</v>
      </c>
      <c r="H2913" t="s">
        <v>198</v>
      </c>
      <c r="I2913" t="e">
        <f>VLOOKUP(G2913,网银退!C:D,2,FALSE)</f>
        <v>#N/A</v>
      </c>
    </row>
    <row r="2914" spans="1:9" ht="14.25">
      <c r="A2914" t="s">
        <v>26193</v>
      </c>
      <c r="B2914" t="s">
        <v>19411</v>
      </c>
      <c r="C2914" t="s">
        <v>13194</v>
      </c>
      <c r="D2914" t="s">
        <v>11968</v>
      </c>
      <c r="E2914" t="s">
        <v>26195</v>
      </c>
      <c r="F2914" s="15">
        <v>8943.25</v>
      </c>
      <c r="G2914" t="str">
        <f t="shared" si="45"/>
        <v>62141575329002181028943.25</v>
      </c>
      <c r="H2914" t="s">
        <v>198</v>
      </c>
      <c r="I2914" t="e">
        <f>VLOOKUP(G2914,网银退!C:D,2,FALSE)</f>
        <v>#N/A</v>
      </c>
    </row>
    <row r="2915" spans="1:9" ht="14.25">
      <c r="A2915" t="s">
        <v>26197</v>
      </c>
      <c r="B2915" t="s">
        <v>19415</v>
      </c>
      <c r="C2915" t="s">
        <v>13194</v>
      </c>
      <c r="D2915" t="s">
        <v>11968</v>
      </c>
      <c r="E2915" t="s">
        <v>26199</v>
      </c>
      <c r="F2915" s="15">
        <v>1700</v>
      </c>
      <c r="G2915" t="str">
        <f t="shared" si="45"/>
        <v>62170038600179343481700</v>
      </c>
      <c r="H2915" t="s">
        <v>198</v>
      </c>
      <c r="I2915" t="e">
        <f>VLOOKUP(G2915,网银退!C:D,2,FALSE)</f>
        <v>#N/A</v>
      </c>
    </row>
    <row r="2916" spans="1:9" ht="14.25">
      <c r="A2916" t="s">
        <v>26201</v>
      </c>
      <c r="B2916" t="s">
        <v>19419</v>
      </c>
      <c r="C2916" t="s">
        <v>13194</v>
      </c>
      <c r="D2916" t="s">
        <v>11968</v>
      </c>
      <c r="E2916" t="s">
        <v>26203</v>
      </c>
      <c r="F2916" s="15">
        <v>49.22</v>
      </c>
      <c r="G2916" t="str">
        <f t="shared" si="45"/>
        <v>518710758156042949.22</v>
      </c>
      <c r="H2916" t="s">
        <v>198</v>
      </c>
      <c r="I2916" t="e">
        <f>VLOOKUP(G2916,网银退!C:D,2,FALSE)</f>
        <v>#N/A</v>
      </c>
    </row>
    <row r="2917" spans="1:9" ht="14.25">
      <c r="A2917" t="s">
        <v>26205</v>
      </c>
      <c r="B2917" t="s">
        <v>19423</v>
      </c>
      <c r="C2917" t="s">
        <v>13194</v>
      </c>
      <c r="D2917" t="s">
        <v>11968</v>
      </c>
      <c r="E2917" t="s">
        <v>26207</v>
      </c>
      <c r="F2917" s="15">
        <v>516.5</v>
      </c>
      <c r="G2917" t="str">
        <f t="shared" si="45"/>
        <v>6228453318013820377516.5</v>
      </c>
      <c r="H2917" t="s">
        <v>198</v>
      </c>
      <c r="I2917" t="e">
        <f>VLOOKUP(G2917,网银退!C:D,2,FALSE)</f>
        <v>#N/A</v>
      </c>
    </row>
    <row r="2918" spans="1:9" ht="14.25">
      <c r="A2918" t="s">
        <v>26209</v>
      </c>
      <c r="B2918" t="s">
        <v>19427</v>
      </c>
      <c r="C2918" t="s">
        <v>13194</v>
      </c>
      <c r="D2918" t="s">
        <v>11968</v>
      </c>
      <c r="E2918" t="s">
        <v>26211</v>
      </c>
      <c r="F2918" s="15">
        <v>2871.32</v>
      </c>
      <c r="G2918" t="str">
        <f t="shared" si="45"/>
        <v>62225205985935942871.32</v>
      </c>
      <c r="H2918" t="s">
        <v>198</v>
      </c>
      <c r="I2918" t="e">
        <f>VLOOKUP(G2918,网银退!C:D,2,FALSE)</f>
        <v>#N/A</v>
      </c>
    </row>
    <row r="2919" spans="1:9" ht="14.25">
      <c r="A2919" t="s">
        <v>26213</v>
      </c>
      <c r="B2919" t="s">
        <v>19431</v>
      </c>
      <c r="C2919" t="s">
        <v>13194</v>
      </c>
      <c r="D2919" t="s">
        <v>11968</v>
      </c>
      <c r="E2919" t="s">
        <v>26215</v>
      </c>
      <c r="F2919" s="15">
        <v>20.78</v>
      </c>
      <c r="G2919" t="str">
        <f t="shared" si="45"/>
        <v>621017800203341055720.78</v>
      </c>
      <c r="H2919" t="s">
        <v>198</v>
      </c>
      <c r="I2919" t="e">
        <f>VLOOKUP(G2919,网银退!C:D,2,FALSE)</f>
        <v>#N/A</v>
      </c>
    </row>
    <row r="2920" spans="1:9" ht="14.25">
      <c r="A2920" t="s">
        <v>26217</v>
      </c>
      <c r="B2920" t="s">
        <v>19435</v>
      </c>
      <c r="C2920" t="s">
        <v>13194</v>
      </c>
      <c r="D2920" t="s">
        <v>11968</v>
      </c>
      <c r="E2920" t="s">
        <v>26219</v>
      </c>
      <c r="F2920" s="15">
        <v>97.5</v>
      </c>
      <c r="G2920" t="str">
        <f t="shared" si="45"/>
        <v>621700710001735929597.5</v>
      </c>
      <c r="H2920" t="s">
        <v>198</v>
      </c>
      <c r="I2920" t="e">
        <f>VLOOKUP(G2920,网银退!C:D,2,FALSE)</f>
        <v>#N/A</v>
      </c>
    </row>
    <row r="2921" spans="1:9" ht="14.25">
      <c r="A2921" t="s">
        <v>26221</v>
      </c>
      <c r="B2921" t="s">
        <v>19439</v>
      </c>
      <c r="C2921" t="s">
        <v>13194</v>
      </c>
      <c r="D2921" t="s">
        <v>11968</v>
      </c>
      <c r="E2921" t="s">
        <v>26223</v>
      </c>
      <c r="F2921" s="15">
        <v>110.5</v>
      </c>
      <c r="G2921" t="str">
        <f t="shared" si="45"/>
        <v>6228480018747332577110.5</v>
      </c>
      <c r="H2921" t="s">
        <v>198</v>
      </c>
      <c r="I2921" t="e">
        <f>VLOOKUP(G2921,网银退!C:D,2,FALSE)</f>
        <v>#N/A</v>
      </c>
    </row>
    <row r="2922" spans="1:9" ht="14.25">
      <c r="A2922" t="s">
        <v>26225</v>
      </c>
      <c r="B2922" t="s">
        <v>19443</v>
      </c>
      <c r="C2922" t="s">
        <v>13194</v>
      </c>
      <c r="D2922" t="s">
        <v>11968</v>
      </c>
      <c r="E2922" t="s">
        <v>26165</v>
      </c>
      <c r="F2922" s="15">
        <v>2.7</v>
      </c>
      <c r="G2922" t="str">
        <f t="shared" si="45"/>
        <v>62289300010550317222.7</v>
      </c>
      <c r="H2922" t="s">
        <v>198</v>
      </c>
      <c r="I2922" t="e">
        <f>VLOOKUP(G2922,网银退!C:D,2,FALSE)</f>
        <v>#N/A</v>
      </c>
    </row>
    <row r="2923" spans="1:9" ht="14.25">
      <c r="A2923" t="s">
        <v>26228</v>
      </c>
      <c r="B2923" t="s">
        <v>19445</v>
      </c>
      <c r="C2923" t="s">
        <v>13194</v>
      </c>
      <c r="D2923" t="s">
        <v>11968</v>
      </c>
      <c r="E2923" t="s">
        <v>5182</v>
      </c>
      <c r="F2923" s="15">
        <v>2000</v>
      </c>
      <c r="G2923" t="str">
        <f t="shared" si="45"/>
        <v>62319000000276789412000</v>
      </c>
      <c r="H2923" t="s">
        <v>198</v>
      </c>
      <c r="I2923" t="e">
        <f>VLOOKUP(G2923,网银退!C:D,2,FALSE)</f>
        <v>#N/A</v>
      </c>
    </row>
    <row r="2924" spans="1:9" ht="14.25">
      <c r="A2924" t="s">
        <v>26231</v>
      </c>
      <c r="B2924" t="s">
        <v>19449</v>
      </c>
      <c r="C2924" t="s">
        <v>13194</v>
      </c>
      <c r="D2924" t="s">
        <v>11968</v>
      </c>
      <c r="E2924" t="s">
        <v>12095</v>
      </c>
      <c r="F2924" s="15">
        <v>5000</v>
      </c>
      <c r="G2924" t="str">
        <f t="shared" si="45"/>
        <v>62319000000530026285000</v>
      </c>
      <c r="H2924" t="s">
        <v>198</v>
      </c>
    </row>
    <row r="2925" spans="1:9" ht="14.25">
      <c r="A2925" t="s">
        <v>13433</v>
      </c>
      <c r="B2925" t="s">
        <v>13432</v>
      </c>
      <c r="C2925" t="s">
        <v>13194</v>
      </c>
      <c r="D2925" t="s">
        <v>11968</v>
      </c>
      <c r="E2925" t="s">
        <v>13436</v>
      </c>
      <c r="F2925" s="15">
        <v>200</v>
      </c>
      <c r="G2925" t="str">
        <f t="shared" si="45"/>
        <v>6259960034481721200</v>
      </c>
      <c r="H2925" t="s">
        <v>215</v>
      </c>
      <c r="I2925" t="str">
        <f>VLOOKUP(G2925,网银退!C:D,2,FALSE)</f>
        <v>20170728</v>
      </c>
    </row>
    <row r="2926" spans="1:9" ht="14.25">
      <c r="A2926" t="s">
        <v>13440</v>
      </c>
      <c r="B2926" t="s">
        <v>13439</v>
      </c>
      <c r="C2926" t="s">
        <v>13194</v>
      </c>
      <c r="D2926" t="s">
        <v>11968</v>
      </c>
      <c r="E2926" t="s">
        <v>13443</v>
      </c>
      <c r="F2926" s="15">
        <v>5000</v>
      </c>
      <c r="G2926" t="str">
        <f t="shared" si="45"/>
        <v>62826800077132875000</v>
      </c>
      <c r="H2926" t="s">
        <v>215</v>
      </c>
      <c r="I2926" t="str">
        <f>VLOOKUP(G2926,网银退!C:D,2,FALSE)</f>
        <v>20170728</v>
      </c>
    </row>
    <row r="2927" spans="1:9" ht="14.25">
      <c r="A2927" t="s">
        <v>26238</v>
      </c>
      <c r="B2927" t="s">
        <v>19456</v>
      </c>
      <c r="C2927" t="s">
        <v>13194</v>
      </c>
      <c r="D2927" t="s">
        <v>11968</v>
      </c>
      <c r="E2927" t="s">
        <v>26240</v>
      </c>
      <c r="F2927" s="15">
        <v>9506.08</v>
      </c>
      <c r="G2927" t="str">
        <f t="shared" si="45"/>
        <v>62170038600034121689506.08</v>
      </c>
      <c r="H2927" t="s">
        <v>198</v>
      </c>
      <c r="I2927" t="e">
        <f>VLOOKUP(G2927,网银退!C:D,2,FALSE)</f>
        <v>#N/A</v>
      </c>
    </row>
    <row r="2928" spans="1:9" ht="14.25">
      <c r="A2928" t="s">
        <v>26242</v>
      </c>
      <c r="B2928" t="s">
        <v>19459</v>
      </c>
      <c r="C2928" t="s">
        <v>13194</v>
      </c>
      <c r="D2928" t="s">
        <v>11968</v>
      </c>
      <c r="E2928" t="s">
        <v>26244</v>
      </c>
      <c r="F2928" s="15">
        <v>336.9</v>
      </c>
      <c r="G2928" t="str">
        <f t="shared" si="45"/>
        <v>6222022410002636636336.9</v>
      </c>
      <c r="H2928" t="s">
        <v>198</v>
      </c>
      <c r="I2928" t="e">
        <f>VLOOKUP(G2928,网银退!C:D,2,FALSE)</f>
        <v>#N/A</v>
      </c>
    </row>
    <row r="2929" spans="1:9" ht="14.25">
      <c r="A2929" t="s">
        <v>13447</v>
      </c>
      <c r="B2929" t="s">
        <v>13446</v>
      </c>
      <c r="C2929" t="s">
        <v>13194</v>
      </c>
      <c r="D2929" t="s">
        <v>11968</v>
      </c>
      <c r="E2929" t="s">
        <v>13450</v>
      </c>
      <c r="F2929" s="15">
        <v>964.18</v>
      </c>
      <c r="G2929" t="str">
        <f t="shared" si="45"/>
        <v>6282680039078790964.18</v>
      </c>
      <c r="H2929" t="s">
        <v>215</v>
      </c>
      <c r="I2929" t="str">
        <f>VLOOKUP(G2929,网银退!C:D,2,FALSE)</f>
        <v>20170728</v>
      </c>
    </row>
    <row r="2930" spans="1:9" ht="14.25">
      <c r="A2930" t="s">
        <v>13454</v>
      </c>
      <c r="B2930" t="s">
        <v>13453</v>
      </c>
      <c r="C2930" t="s">
        <v>13194</v>
      </c>
      <c r="D2930" t="s">
        <v>11968</v>
      </c>
      <c r="E2930" t="s">
        <v>12858</v>
      </c>
      <c r="F2930" s="15">
        <v>2000</v>
      </c>
      <c r="G2930" t="str">
        <f t="shared" si="45"/>
        <v>62826800101630742000</v>
      </c>
      <c r="H2930" t="s">
        <v>215</v>
      </c>
      <c r="I2930" t="str">
        <f>VLOOKUP(G2930,网银退!C:D,2,FALSE)</f>
        <v>20170726</v>
      </c>
    </row>
    <row r="2931" spans="1:9" ht="14.25">
      <c r="A2931" t="s">
        <v>13458</v>
      </c>
      <c r="B2931" t="s">
        <v>13457</v>
      </c>
      <c r="C2931" t="s">
        <v>13194</v>
      </c>
      <c r="D2931" t="s">
        <v>11968</v>
      </c>
      <c r="E2931" t="s">
        <v>13450</v>
      </c>
      <c r="F2931" s="15">
        <v>500</v>
      </c>
      <c r="G2931" t="str">
        <f t="shared" si="45"/>
        <v>6282680039078790500</v>
      </c>
      <c r="H2931" t="s">
        <v>215</v>
      </c>
      <c r="I2931" t="str">
        <f>VLOOKUP(G2931,网银退!C:D,2,FALSE)</f>
        <v>20170728</v>
      </c>
    </row>
    <row r="2932" spans="1:9" ht="14.25">
      <c r="A2932" t="s">
        <v>26252</v>
      </c>
      <c r="B2932" t="s">
        <v>19467</v>
      </c>
      <c r="C2932" t="s">
        <v>13194</v>
      </c>
      <c r="D2932" t="s">
        <v>11968</v>
      </c>
      <c r="E2932" t="s">
        <v>26254</v>
      </c>
      <c r="F2932" s="15">
        <v>354.84</v>
      </c>
      <c r="G2932" t="str">
        <f t="shared" si="45"/>
        <v>6228483318605157778354.84</v>
      </c>
      <c r="H2932" t="s">
        <v>198</v>
      </c>
      <c r="I2932" t="e">
        <f>VLOOKUP(G2932,网银退!C:D,2,FALSE)</f>
        <v>#N/A</v>
      </c>
    </row>
    <row r="2933" spans="1:9" ht="14.25">
      <c r="A2933" t="s">
        <v>26256</v>
      </c>
      <c r="B2933" t="s">
        <v>19471</v>
      </c>
      <c r="C2933" t="s">
        <v>13194</v>
      </c>
      <c r="D2933" t="s">
        <v>11968</v>
      </c>
      <c r="E2933" t="s">
        <v>26258</v>
      </c>
      <c r="F2933" s="15">
        <v>73.83</v>
      </c>
      <c r="G2933" t="str">
        <f t="shared" si="45"/>
        <v>621226250400090264273.83</v>
      </c>
      <c r="H2933" t="s">
        <v>198</v>
      </c>
      <c r="I2933" t="e">
        <f>VLOOKUP(G2933,网银退!C:D,2,FALSE)</f>
        <v>#N/A</v>
      </c>
    </row>
    <row r="2934" spans="1:9" ht="14.25">
      <c r="A2934" t="s">
        <v>13463</v>
      </c>
      <c r="B2934" t="s">
        <v>13462</v>
      </c>
      <c r="C2934" t="s">
        <v>13194</v>
      </c>
      <c r="D2934" t="s">
        <v>11968</v>
      </c>
      <c r="E2934" t="s">
        <v>13466</v>
      </c>
      <c r="F2934" s="15">
        <v>1.7</v>
      </c>
      <c r="G2934" t="str">
        <f t="shared" si="45"/>
        <v>62284819385940340761.7</v>
      </c>
      <c r="H2934" t="s">
        <v>215</v>
      </c>
      <c r="I2934" t="str">
        <f>VLOOKUP(G2934,网银退!C:D,2,FALSE)</f>
        <v>20170728</v>
      </c>
    </row>
    <row r="2935" spans="1:9" ht="14.25">
      <c r="A2935" t="s">
        <v>26262</v>
      </c>
      <c r="B2935" t="s">
        <v>19477</v>
      </c>
      <c r="C2935" t="s">
        <v>13194</v>
      </c>
      <c r="D2935" t="s">
        <v>11968</v>
      </c>
      <c r="E2935" t="s">
        <v>26264</v>
      </c>
      <c r="F2935" s="15">
        <v>14816.4</v>
      </c>
      <c r="G2935" t="str">
        <f t="shared" si="45"/>
        <v>621017800203078426914816.4</v>
      </c>
      <c r="H2935" t="s">
        <v>198</v>
      </c>
      <c r="I2935" t="e">
        <f>VLOOKUP(G2935,网银退!C:D,2,FALSE)</f>
        <v>#N/A</v>
      </c>
    </row>
    <row r="2936" spans="1:9" ht="14.25">
      <c r="A2936" t="s">
        <v>26266</v>
      </c>
      <c r="B2936" t="s">
        <v>19481</v>
      </c>
      <c r="C2936" t="s">
        <v>13194</v>
      </c>
      <c r="D2936" t="s">
        <v>11968</v>
      </c>
      <c r="E2936" t="s">
        <v>26268</v>
      </c>
      <c r="F2936" s="15">
        <v>449.5</v>
      </c>
      <c r="G2936" t="str">
        <f t="shared" si="45"/>
        <v>6217997300003981613449.5</v>
      </c>
      <c r="H2936" t="s">
        <v>198</v>
      </c>
      <c r="I2936" t="e">
        <f>VLOOKUP(G2936,网银退!C:D,2,FALSE)</f>
        <v>#N/A</v>
      </c>
    </row>
    <row r="2937" spans="1:9" ht="14.25">
      <c r="A2937" t="s">
        <v>13426</v>
      </c>
      <c r="B2937" t="s">
        <v>13425</v>
      </c>
      <c r="C2937" t="s">
        <v>13194</v>
      </c>
      <c r="D2937" t="s">
        <v>11968</v>
      </c>
      <c r="E2937" t="s">
        <v>13429</v>
      </c>
      <c r="F2937" s="15">
        <v>448.14</v>
      </c>
      <c r="G2937" t="str">
        <f t="shared" si="45"/>
        <v>6231900000110916398448.14</v>
      </c>
      <c r="H2937" t="s">
        <v>215</v>
      </c>
      <c r="I2937" t="str">
        <f>VLOOKUP(G2937,网银退!C:D,2,FALSE)</f>
        <v>20170728</v>
      </c>
    </row>
    <row r="2938" spans="1:9" ht="14.25">
      <c r="A2938" t="s">
        <v>26272</v>
      </c>
      <c r="B2938" t="s">
        <v>19487</v>
      </c>
      <c r="C2938" t="s">
        <v>13194</v>
      </c>
      <c r="D2938" t="s">
        <v>11968</v>
      </c>
      <c r="E2938" t="s">
        <v>26274</v>
      </c>
      <c r="F2938" s="15">
        <v>50</v>
      </c>
      <c r="G2938" t="str">
        <f t="shared" si="45"/>
        <v>625333531231400950</v>
      </c>
      <c r="H2938" t="s">
        <v>198</v>
      </c>
      <c r="I2938" t="e">
        <f>VLOOKUP(G2938,网银退!C:D,2,FALSE)</f>
        <v>#N/A</v>
      </c>
    </row>
    <row r="2939" spans="1:9" ht="14.25">
      <c r="A2939" t="s">
        <v>13419</v>
      </c>
      <c r="B2939" t="s">
        <v>13418</v>
      </c>
      <c r="C2939" t="s">
        <v>13194</v>
      </c>
      <c r="D2939" t="s">
        <v>11968</v>
      </c>
      <c r="E2939" t="s">
        <v>13422</v>
      </c>
      <c r="F2939" s="15">
        <v>492.5</v>
      </c>
      <c r="G2939" t="str">
        <f t="shared" si="45"/>
        <v>6231900000093064059492.5</v>
      </c>
      <c r="H2939" t="s">
        <v>215</v>
      </c>
      <c r="I2939" t="str">
        <f>VLOOKUP(G2939,网银退!C:D,2,FALSE)</f>
        <v>20170728</v>
      </c>
    </row>
    <row r="2940" spans="1:9" ht="14.25">
      <c r="A2940" t="s">
        <v>26278</v>
      </c>
      <c r="B2940" t="s">
        <v>19493</v>
      </c>
      <c r="C2940" t="s">
        <v>13194</v>
      </c>
      <c r="D2940" t="s">
        <v>11968</v>
      </c>
      <c r="E2940" t="s">
        <v>26280</v>
      </c>
      <c r="F2940" s="15">
        <v>3069</v>
      </c>
      <c r="G2940" t="str">
        <f t="shared" si="45"/>
        <v>62284811985365862753069</v>
      </c>
      <c r="H2940" t="s">
        <v>198</v>
      </c>
      <c r="I2940" t="e">
        <f>VLOOKUP(G2940,网银退!C:D,2,FALSE)</f>
        <v>#N/A</v>
      </c>
    </row>
    <row r="2941" spans="1:9" ht="14.25">
      <c r="A2941" t="s">
        <v>26282</v>
      </c>
      <c r="B2941" t="s">
        <v>19497</v>
      </c>
      <c r="C2941" t="s">
        <v>13194</v>
      </c>
      <c r="D2941" t="s">
        <v>11968</v>
      </c>
      <c r="E2941" t="s">
        <v>26284</v>
      </c>
      <c r="F2941" s="15">
        <v>39784.03</v>
      </c>
      <c r="G2941" t="str">
        <f t="shared" si="45"/>
        <v>621700397000068797539784.03</v>
      </c>
      <c r="H2941" t="s">
        <v>198</v>
      </c>
      <c r="I2941" t="e">
        <f>VLOOKUP(G2941,网银退!C:D,2,FALSE)</f>
        <v>#N/A</v>
      </c>
    </row>
    <row r="2942" spans="1:9" ht="14.25">
      <c r="A2942" t="s">
        <v>26286</v>
      </c>
      <c r="B2942" t="s">
        <v>19501</v>
      </c>
      <c r="C2942" t="s">
        <v>13194</v>
      </c>
      <c r="D2942" t="s">
        <v>11968</v>
      </c>
      <c r="E2942" t="s">
        <v>26288</v>
      </c>
      <c r="F2942" s="15">
        <v>100</v>
      </c>
      <c r="G2942" t="str">
        <f t="shared" si="45"/>
        <v>6231900000021680604100</v>
      </c>
      <c r="H2942" t="s">
        <v>198</v>
      </c>
      <c r="I2942" t="e">
        <f>VLOOKUP(G2942,网银退!C:D,2,FALSE)</f>
        <v>#N/A</v>
      </c>
    </row>
    <row r="2943" spans="1:9" ht="14.25">
      <c r="A2943" t="s">
        <v>26290</v>
      </c>
      <c r="B2943" t="s">
        <v>19505</v>
      </c>
      <c r="C2943" t="s">
        <v>13194</v>
      </c>
      <c r="D2943" t="s">
        <v>11968</v>
      </c>
      <c r="E2943" t="s">
        <v>26292</v>
      </c>
      <c r="F2943" s="15">
        <v>100</v>
      </c>
      <c r="G2943" t="str">
        <f t="shared" si="45"/>
        <v>6228483616133224469100</v>
      </c>
      <c r="H2943" t="s">
        <v>198</v>
      </c>
      <c r="I2943" t="e">
        <f>VLOOKUP(G2943,网银退!C:D,2,FALSE)</f>
        <v>#N/A</v>
      </c>
    </row>
    <row r="2944" spans="1:9" ht="14.25">
      <c r="A2944" t="s">
        <v>13484</v>
      </c>
      <c r="B2944" t="s">
        <v>13483</v>
      </c>
      <c r="C2944" t="s">
        <v>13194</v>
      </c>
      <c r="D2944" t="s">
        <v>11968</v>
      </c>
      <c r="E2944" t="s">
        <v>13487</v>
      </c>
      <c r="F2944" s="15">
        <v>83</v>
      </c>
      <c r="G2944" t="str">
        <f t="shared" si="45"/>
        <v>621626000002070803983</v>
      </c>
      <c r="H2944" t="s">
        <v>215</v>
      </c>
      <c r="I2944" t="str">
        <f>VLOOKUP(G2944,网银退!C:D,2,FALSE)</f>
        <v>20170728</v>
      </c>
    </row>
    <row r="2945" spans="1:17" ht="14.25">
      <c r="A2945" t="s">
        <v>26296</v>
      </c>
      <c r="B2945" t="s">
        <v>19511</v>
      </c>
      <c r="C2945" t="s">
        <v>13194</v>
      </c>
      <c r="D2945" t="s">
        <v>11968</v>
      </c>
      <c r="E2945" t="s">
        <v>26298</v>
      </c>
      <c r="F2945" s="15">
        <v>4222.55</v>
      </c>
      <c r="G2945" t="str">
        <f t="shared" si="45"/>
        <v>51765098003137254222.55</v>
      </c>
      <c r="H2945" t="s">
        <v>198</v>
      </c>
      <c r="I2945" t="e">
        <f>VLOOKUP(G2945,网银退!C:D,2,FALSE)</f>
        <v>#N/A</v>
      </c>
    </row>
    <row r="2946" spans="1:17" ht="14.25">
      <c r="A2946" t="s">
        <v>26300</v>
      </c>
      <c r="B2946" t="s">
        <v>19515</v>
      </c>
      <c r="C2946" t="s">
        <v>13194</v>
      </c>
      <c r="D2946" t="s">
        <v>11968</v>
      </c>
      <c r="E2946" t="s">
        <v>24582</v>
      </c>
      <c r="F2946" s="15">
        <v>180</v>
      </c>
      <c r="G2946" t="str">
        <f t="shared" si="45"/>
        <v>6228930001146162858180</v>
      </c>
      <c r="H2946" t="s">
        <v>198</v>
      </c>
      <c r="I2946" t="e">
        <f>VLOOKUP(G2946,网银退!C:D,2,FALSE)</f>
        <v>#N/A</v>
      </c>
    </row>
    <row r="2947" spans="1:17" ht="14.25">
      <c r="A2947" t="s">
        <v>13477</v>
      </c>
      <c r="B2947" t="s">
        <v>13476</v>
      </c>
      <c r="C2947" t="s">
        <v>13194</v>
      </c>
      <c r="D2947" t="s">
        <v>11968</v>
      </c>
      <c r="E2947" t="s">
        <v>13480</v>
      </c>
      <c r="F2947" s="15">
        <v>592.85</v>
      </c>
      <c r="G2947" t="str">
        <f t="shared" ref="G2947:G3010" si="46">E2947&amp;F2947</f>
        <v>6231900000136011877592.85</v>
      </c>
      <c r="H2947" t="s">
        <v>215</v>
      </c>
      <c r="I2947" t="str">
        <f>VLOOKUP(G2947,网银退!C:D,2,FALSE)</f>
        <v>20170728</v>
      </c>
      <c r="P2947"/>
      <c r="Q2947"/>
    </row>
    <row r="2948" spans="1:17" ht="14.25">
      <c r="A2948" t="s">
        <v>26305</v>
      </c>
      <c r="B2948" t="s">
        <v>19519</v>
      </c>
      <c r="C2948" t="s">
        <v>13194</v>
      </c>
      <c r="D2948" t="s">
        <v>11968</v>
      </c>
      <c r="E2948" t="s">
        <v>26307</v>
      </c>
      <c r="F2948" s="15">
        <v>15560.29</v>
      </c>
      <c r="G2948" t="str">
        <f t="shared" si="46"/>
        <v>622848193039867251615560.29</v>
      </c>
      <c r="H2948" t="s">
        <v>198</v>
      </c>
      <c r="I2948" t="e">
        <f>VLOOKUP(G2948,网银退!C:D,2,FALSE)</f>
        <v>#N/A</v>
      </c>
    </row>
    <row r="2949" spans="1:17" ht="14.25">
      <c r="A2949" t="s">
        <v>26309</v>
      </c>
      <c r="B2949" t="s">
        <v>19522</v>
      </c>
      <c r="C2949" t="s">
        <v>13194</v>
      </c>
      <c r="D2949" t="s">
        <v>11968</v>
      </c>
      <c r="E2949" t="s">
        <v>26311</v>
      </c>
      <c r="F2949" s="15">
        <v>256.60000000000002</v>
      </c>
      <c r="G2949" t="str">
        <f t="shared" si="46"/>
        <v>6223692071324554256.6</v>
      </c>
      <c r="H2949" t="s">
        <v>198</v>
      </c>
      <c r="I2949" t="e">
        <f>VLOOKUP(G2949,网银退!C:D,2,FALSE)</f>
        <v>#N/A</v>
      </c>
    </row>
    <row r="2950" spans="1:17" ht="14.25">
      <c r="A2950" t="s">
        <v>13491</v>
      </c>
      <c r="B2950" t="s">
        <v>13490</v>
      </c>
      <c r="C2950" t="s">
        <v>13194</v>
      </c>
      <c r="D2950" t="s">
        <v>11968</v>
      </c>
      <c r="E2950" t="s">
        <v>13169</v>
      </c>
      <c r="F2950" s="15">
        <v>899</v>
      </c>
      <c r="G2950" t="str">
        <f t="shared" si="46"/>
        <v>6282680010643232899</v>
      </c>
      <c r="H2950" t="s">
        <v>215</v>
      </c>
      <c r="I2950" t="str">
        <f>VLOOKUP(G2950,网银退!C:D,2,FALSE)</f>
        <v>20170728</v>
      </c>
    </row>
    <row r="2951" spans="1:17" ht="14.25">
      <c r="A2951" t="s">
        <v>13496</v>
      </c>
      <c r="B2951" t="s">
        <v>13495</v>
      </c>
      <c r="C2951" t="s">
        <v>13194</v>
      </c>
      <c r="D2951" t="s">
        <v>11968</v>
      </c>
      <c r="E2951" t="s">
        <v>13169</v>
      </c>
      <c r="F2951" s="15">
        <v>719.5</v>
      </c>
      <c r="G2951" t="str">
        <f t="shared" si="46"/>
        <v>6282680010643232719.5</v>
      </c>
      <c r="H2951" t="s">
        <v>215</v>
      </c>
      <c r="I2951" t="str">
        <f>VLOOKUP(G2951,网银退!C:D,2,FALSE)</f>
        <v>20170727</v>
      </c>
    </row>
    <row r="2952" spans="1:17" ht="14.25">
      <c r="A2952" t="s">
        <v>26317</v>
      </c>
      <c r="B2952" t="s">
        <v>19528</v>
      </c>
      <c r="C2952" t="s">
        <v>13194</v>
      </c>
      <c r="D2952" t="s">
        <v>11968</v>
      </c>
      <c r="E2952" t="s">
        <v>26319</v>
      </c>
      <c r="F2952" s="15">
        <v>709.4</v>
      </c>
      <c r="G2952" t="str">
        <f t="shared" si="46"/>
        <v>6283660014438077709.4</v>
      </c>
      <c r="H2952" t="s">
        <v>198</v>
      </c>
      <c r="I2952" t="e">
        <f>VLOOKUP(G2952,网银退!C:D,2,FALSE)</f>
        <v>#N/A</v>
      </c>
    </row>
    <row r="2953" spans="1:17" ht="14.25">
      <c r="A2953" t="s">
        <v>26321</v>
      </c>
      <c r="B2953" t="s">
        <v>19532</v>
      </c>
      <c r="C2953" t="s">
        <v>13194</v>
      </c>
      <c r="D2953" t="s">
        <v>11968</v>
      </c>
      <c r="E2953" t="s">
        <v>5394</v>
      </c>
      <c r="F2953" s="15">
        <v>895.93</v>
      </c>
      <c r="G2953" t="str">
        <f t="shared" si="46"/>
        <v>6230582000064497186895.93</v>
      </c>
      <c r="H2953" t="s">
        <v>198</v>
      </c>
      <c r="I2953" t="e">
        <f>VLOOKUP(G2953,网银退!C:D,2,FALSE)</f>
        <v>#N/A</v>
      </c>
      <c r="P2953"/>
      <c r="Q2953"/>
    </row>
    <row r="2954" spans="1:17" ht="14.25">
      <c r="A2954" t="s">
        <v>13532</v>
      </c>
      <c r="B2954" t="s">
        <v>13531</v>
      </c>
      <c r="C2954" t="s">
        <v>13194</v>
      </c>
      <c r="D2954" t="s">
        <v>11968</v>
      </c>
      <c r="E2954" t="s">
        <v>13535</v>
      </c>
      <c r="F2954" s="15">
        <v>90</v>
      </c>
      <c r="G2954" t="str">
        <f t="shared" si="46"/>
        <v>622848119846190417090</v>
      </c>
      <c r="H2954" t="s">
        <v>215</v>
      </c>
      <c r="I2954" t="str">
        <f>VLOOKUP(G2954,网银退!C:D,2,FALSE)</f>
        <v>20170731</v>
      </c>
    </row>
    <row r="2955" spans="1:17" ht="14.25">
      <c r="A2955" t="s">
        <v>26326</v>
      </c>
      <c r="B2955" t="s">
        <v>19536</v>
      </c>
      <c r="C2955" t="s">
        <v>13194</v>
      </c>
      <c r="D2955" t="s">
        <v>11968</v>
      </c>
      <c r="E2955" t="s">
        <v>26328</v>
      </c>
      <c r="F2955" s="15">
        <v>3093.17</v>
      </c>
      <c r="G2955" t="str">
        <f t="shared" si="46"/>
        <v>62266613004363613093.17</v>
      </c>
      <c r="H2955" t="s">
        <v>198</v>
      </c>
      <c r="I2955" t="e">
        <f>VLOOKUP(G2955,网银退!C:D,2,FALSE)</f>
        <v>#N/A</v>
      </c>
    </row>
    <row r="2956" spans="1:17" ht="14.25">
      <c r="A2956" t="s">
        <v>26330</v>
      </c>
      <c r="B2956" t="s">
        <v>19540</v>
      </c>
      <c r="C2956" t="s">
        <v>13194</v>
      </c>
      <c r="D2956" t="s">
        <v>11968</v>
      </c>
      <c r="E2956" t="s">
        <v>26332</v>
      </c>
      <c r="F2956" s="15">
        <v>5000</v>
      </c>
      <c r="G2956" t="str">
        <f t="shared" si="46"/>
        <v>62319000000125006965000</v>
      </c>
      <c r="H2956" t="s">
        <v>198</v>
      </c>
      <c r="I2956" t="e">
        <f>VLOOKUP(G2956,网银退!C:D,2,FALSE)</f>
        <v>#N/A</v>
      </c>
    </row>
    <row r="2957" spans="1:17" ht="14.25">
      <c r="A2957" t="s">
        <v>26334</v>
      </c>
      <c r="B2957" t="s">
        <v>19544</v>
      </c>
      <c r="C2957" t="s">
        <v>27320</v>
      </c>
      <c r="D2957" t="s">
        <v>11968</v>
      </c>
      <c r="E2957" t="s">
        <v>26336</v>
      </c>
      <c r="F2957" s="15">
        <v>1742.92</v>
      </c>
      <c r="G2957" t="str">
        <f t="shared" si="46"/>
        <v>62177900010043860961742.92</v>
      </c>
      <c r="H2957" t="s">
        <v>198</v>
      </c>
      <c r="I2957" t="e">
        <f>VLOOKUP(G2957,网银退!C:D,2,FALSE)</f>
        <v>#N/A</v>
      </c>
    </row>
    <row r="2958" spans="1:17" ht="14.25">
      <c r="A2958" t="s">
        <v>13539</v>
      </c>
      <c r="B2958" t="s">
        <v>13538</v>
      </c>
      <c r="C2958" t="s">
        <v>27320</v>
      </c>
      <c r="D2958" t="s">
        <v>11968</v>
      </c>
      <c r="E2958" t="s">
        <v>13283</v>
      </c>
      <c r="F2958" s="15">
        <v>81.06</v>
      </c>
      <c r="G2958" t="str">
        <f t="shared" si="46"/>
        <v>622848386816274557181.06</v>
      </c>
      <c r="H2958" t="s">
        <v>215</v>
      </c>
      <c r="I2958" t="str">
        <f>VLOOKUP(G2958,网银退!C:D,2,FALSE)</f>
        <v>20170731</v>
      </c>
    </row>
    <row r="2959" spans="1:17" ht="14.25">
      <c r="A2959" t="s">
        <v>26340</v>
      </c>
      <c r="B2959" t="s">
        <v>19547</v>
      </c>
      <c r="C2959" t="s">
        <v>27320</v>
      </c>
      <c r="D2959" t="s">
        <v>11968</v>
      </c>
      <c r="E2959" t="s">
        <v>26342</v>
      </c>
      <c r="F2959" s="15">
        <v>601</v>
      </c>
      <c r="G2959" t="str">
        <f t="shared" si="46"/>
        <v>6217007140007487300601</v>
      </c>
      <c r="H2959" t="s">
        <v>198</v>
      </c>
      <c r="I2959" t="e">
        <f>VLOOKUP(G2959,网银退!C:D,2,FALSE)</f>
        <v>#N/A</v>
      </c>
    </row>
    <row r="2960" spans="1:17" ht="14.25">
      <c r="A2960" t="s">
        <v>26344</v>
      </c>
      <c r="B2960" t="s">
        <v>19551</v>
      </c>
      <c r="C2960" t="s">
        <v>27320</v>
      </c>
      <c r="D2960" t="s">
        <v>11968</v>
      </c>
      <c r="E2960" t="s">
        <v>26346</v>
      </c>
      <c r="F2960" s="15">
        <v>3100</v>
      </c>
      <c r="G2960" t="str">
        <f t="shared" si="46"/>
        <v>62284803182413767773100</v>
      </c>
      <c r="H2960" t="s">
        <v>198</v>
      </c>
      <c r="I2960" t="e">
        <f>VLOOKUP(G2960,网银退!C:D,2,FALSE)</f>
        <v>#N/A</v>
      </c>
    </row>
    <row r="2961" spans="1:17" ht="14.25">
      <c r="A2961" t="s">
        <v>26348</v>
      </c>
      <c r="B2961" t="s">
        <v>19555</v>
      </c>
      <c r="C2961" t="s">
        <v>27320</v>
      </c>
      <c r="D2961" t="s">
        <v>11968</v>
      </c>
      <c r="E2961" t="s">
        <v>26346</v>
      </c>
      <c r="F2961" s="15">
        <v>1.3</v>
      </c>
      <c r="G2961" t="str">
        <f t="shared" si="46"/>
        <v>62284803182413767771.3</v>
      </c>
      <c r="H2961" t="s">
        <v>198</v>
      </c>
      <c r="I2961" t="e">
        <f>VLOOKUP(G2961,网银退!C:D,2,FALSE)</f>
        <v>#N/A</v>
      </c>
    </row>
    <row r="2962" spans="1:17" ht="14.25">
      <c r="A2962" t="s">
        <v>26351</v>
      </c>
      <c r="B2962" t="s">
        <v>19557</v>
      </c>
      <c r="C2962" t="s">
        <v>27320</v>
      </c>
      <c r="D2962" t="s">
        <v>11968</v>
      </c>
      <c r="E2962" t="s">
        <v>26353</v>
      </c>
      <c r="F2962" s="15">
        <v>1000</v>
      </c>
      <c r="G2962" t="str">
        <f t="shared" si="46"/>
        <v>62831742300962301000</v>
      </c>
      <c r="H2962" t="s">
        <v>198</v>
      </c>
      <c r="I2962" t="e">
        <f>VLOOKUP(G2962,网银退!C:D,2,FALSE)</f>
        <v>#N/A</v>
      </c>
    </row>
    <row r="2963" spans="1:17" ht="14.25">
      <c r="A2963" t="s">
        <v>26355</v>
      </c>
      <c r="B2963" t="s">
        <v>19561</v>
      </c>
      <c r="C2963" t="s">
        <v>27320</v>
      </c>
      <c r="D2963" t="s">
        <v>11968</v>
      </c>
      <c r="E2963" t="s">
        <v>26353</v>
      </c>
      <c r="F2963" s="15">
        <v>16.920000000000002</v>
      </c>
      <c r="G2963" t="str">
        <f t="shared" si="46"/>
        <v>628317423009623016.92</v>
      </c>
      <c r="H2963" t="s">
        <v>198</v>
      </c>
      <c r="I2963" t="e">
        <f>VLOOKUP(G2963,网银退!C:D,2,FALSE)</f>
        <v>#N/A</v>
      </c>
    </row>
    <row r="2964" spans="1:17" ht="14.25">
      <c r="A2964" t="s">
        <v>26358</v>
      </c>
      <c r="B2964" t="s">
        <v>19563</v>
      </c>
      <c r="C2964" t="s">
        <v>27320</v>
      </c>
      <c r="D2964" t="s">
        <v>11968</v>
      </c>
      <c r="E2964" t="s">
        <v>26360</v>
      </c>
      <c r="F2964" s="15">
        <v>50</v>
      </c>
      <c r="G2964" t="str">
        <f t="shared" si="46"/>
        <v>621226250400117425850</v>
      </c>
      <c r="H2964" t="s">
        <v>198</v>
      </c>
      <c r="I2964" t="e">
        <f>VLOOKUP(G2964,网银退!C:D,2,FALSE)</f>
        <v>#N/A</v>
      </c>
      <c r="P2964"/>
      <c r="Q2964"/>
    </row>
    <row r="2965" spans="1:17" ht="14.25">
      <c r="A2965" t="s">
        <v>26362</v>
      </c>
      <c r="B2965" t="s">
        <v>19567</v>
      </c>
      <c r="C2965" t="s">
        <v>27320</v>
      </c>
      <c r="D2965" t="s">
        <v>11968</v>
      </c>
      <c r="E2965" t="s">
        <v>26360</v>
      </c>
      <c r="F2965" s="15">
        <v>50</v>
      </c>
      <c r="G2965" t="str">
        <f t="shared" si="46"/>
        <v>621226250400117425850</v>
      </c>
      <c r="H2965" t="s">
        <v>198</v>
      </c>
      <c r="I2965" t="e">
        <f>VLOOKUP(G2965,网银退!C:D,2,FALSE)</f>
        <v>#N/A</v>
      </c>
    </row>
    <row r="2966" spans="1:17" ht="14.25">
      <c r="A2966" t="s">
        <v>26365</v>
      </c>
      <c r="B2966" t="s">
        <v>19571</v>
      </c>
      <c r="C2966" t="s">
        <v>27320</v>
      </c>
      <c r="D2966" t="s">
        <v>11968</v>
      </c>
      <c r="E2966" t="s">
        <v>26367</v>
      </c>
      <c r="F2966" s="15">
        <v>1109.3599999999999</v>
      </c>
      <c r="G2966" t="str">
        <f t="shared" si="46"/>
        <v>62284839760094570681109.36</v>
      </c>
      <c r="H2966" t="s">
        <v>198</v>
      </c>
      <c r="I2966" t="e">
        <f>VLOOKUP(G2966,网银退!C:D,2,FALSE)</f>
        <v>#N/A</v>
      </c>
    </row>
    <row r="2967" spans="1:17" ht="14.25">
      <c r="A2967" t="s">
        <v>13501</v>
      </c>
      <c r="B2967" t="s">
        <v>13500</v>
      </c>
      <c r="C2967" t="s">
        <v>27320</v>
      </c>
      <c r="D2967" t="s">
        <v>11968</v>
      </c>
      <c r="E2967" t="s">
        <v>13384</v>
      </c>
      <c r="F2967" s="15">
        <v>439.75</v>
      </c>
      <c r="G2967" t="str">
        <f t="shared" si="46"/>
        <v>6223691612919286439.75</v>
      </c>
      <c r="H2967" t="s">
        <v>215</v>
      </c>
      <c r="I2967" t="str">
        <f>VLOOKUP(G2967,网银退!C:D,2,FALSE)</f>
        <v>20170728</v>
      </c>
    </row>
    <row r="2968" spans="1:17" ht="14.25">
      <c r="A2968" t="s">
        <v>26371</v>
      </c>
      <c r="B2968" t="s">
        <v>19575</v>
      </c>
      <c r="C2968" t="s">
        <v>27320</v>
      </c>
      <c r="D2968" t="s">
        <v>11968</v>
      </c>
      <c r="E2968" t="s">
        <v>13508</v>
      </c>
      <c r="F2968" s="15">
        <v>4.5</v>
      </c>
      <c r="G2968" t="str">
        <f t="shared" si="46"/>
        <v>62101780020124900914.5</v>
      </c>
      <c r="H2968" t="s">
        <v>198</v>
      </c>
      <c r="I2968" t="e">
        <f>VLOOKUP(G2968,网银退!C:D,2,FALSE)</f>
        <v>#N/A</v>
      </c>
    </row>
    <row r="2969" spans="1:17" ht="14.25">
      <c r="A2969" t="s">
        <v>26374</v>
      </c>
      <c r="B2969" t="s">
        <v>19579</v>
      </c>
      <c r="C2969" t="s">
        <v>27320</v>
      </c>
      <c r="D2969" t="s">
        <v>11968</v>
      </c>
      <c r="E2969" t="s">
        <v>26353</v>
      </c>
      <c r="F2969" s="15">
        <v>10000</v>
      </c>
      <c r="G2969" t="str">
        <f t="shared" si="46"/>
        <v>628317423009623010000</v>
      </c>
      <c r="H2969" t="s">
        <v>198</v>
      </c>
      <c r="I2969" t="e">
        <f>VLOOKUP(G2969,网银退!C:D,2,FALSE)</f>
        <v>#N/A</v>
      </c>
    </row>
    <row r="2970" spans="1:17" ht="14.25">
      <c r="A2970" t="s">
        <v>13505</v>
      </c>
      <c r="B2970" t="s">
        <v>13504</v>
      </c>
      <c r="C2970" t="s">
        <v>27320</v>
      </c>
      <c r="D2970" t="s">
        <v>11968</v>
      </c>
      <c r="E2970" t="s">
        <v>13508</v>
      </c>
      <c r="F2970" s="15">
        <v>9.9</v>
      </c>
      <c r="G2970" t="str">
        <f t="shared" si="46"/>
        <v>62101780020124900919.9</v>
      </c>
      <c r="H2970" t="s">
        <v>215</v>
      </c>
      <c r="I2970" t="str">
        <f>VLOOKUP(G2970,网银退!C:D,2,FALSE)</f>
        <v>20170731</v>
      </c>
      <c r="P2970"/>
      <c r="Q2970"/>
    </row>
    <row r="2971" spans="1:17" ht="14.25">
      <c r="A2971" t="s">
        <v>26379</v>
      </c>
      <c r="B2971" t="s">
        <v>19585</v>
      </c>
      <c r="C2971" t="s">
        <v>27320</v>
      </c>
      <c r="D2971" t="s">
        <v>11968</v>
      </c>
      <c r="E2971" t="s">
        <v>26353</v>
      </c>
      <c r="F2971" s="15">
        <v>1000</v>
      </c>
      <c r="G2971" t="str">
        <f t="shared" si="46"/>
        <v>62831742300962301000</v>
      </c>
      <c r="H2971" t="s">
        <v>198</v>
      </c>
      <c r="I2971" t="e">
        <f>VLOOKUP(G2971,网银退!C:D,2,FALSE)</f>
        <v>#N/A</v>
      </c>
    </row>
    <row r="2972" spans="1:17" ht="14.25">
      <c r="A2972" t="s">
        <v>26382</v>
      </c>
      <c r="B2972" t="s">
        <v>19587</v>
      </c>
      <c r="C2972" t="s">
        <v>27320</v>
      </c>
      <c r="D2972" t="s">
        <v>11968</v>
      </c>
      <c r="E2972" t="s">
        <v>26353</v>
      </c>
      <c r="F2972" s="15">
        <v>720.91</v>
      </c>
      <c r="G2972" t="str">
        <f t="shared" si="46"/>
        <v>6283174230096230720.91</v>
      </c>
      <c r="H2972" t="s">
        <v>198</v>
      </c>
      <c r="I2972" t="e">
        <f>VLOOKUP(G2972,网银退!C:D,2,FALSE)</f>
        <v>#N/A</v>
      </c>
    </row>
    <row r="2973" spans="1:17" ht="14.25">
      <c r="A2973" t="s">
        <v>26385</v>
      </c>
      <c r="B2973" t="s">
        <v>19589</v>
      </c>
      <c r="C2973" t="s">
        <v>27320</v>
      </c>
      <c r="D2973" t="s">
        <v>11968</v>
      </c>
      <c r="E2973" t="s">
        <v>13169</v>
      </c>
      <c r="F2973" s="15">
        <v>719.5</v>
      </c>
      <c r="G2973" t="str">
        <f t="shared" si="46"/>
        <v>6282680010643232719.5</v>
      </c>
      <c r="H2973" t="s">
        <v>198</v>
      </c>
      <c r="P2973"/>
      <c r="Q2973"/>
    </row>
    <row r="2974" spans="1:17" ht="14.25">
      <c r="A2974" t="s">
        <v>26388</v>
      </c>
      <c r="B2974" t="s">
        <v>19591</v>
      </c>
      <c r="C2974" t="s">
        <v>27320</v>
      </c>
      <c r="D2974" t="s">
        <v>11968</v>
      </c>
      <c r="E2974" t="s">
        <v>13169</v>
      </c>
      <c r="F2974" s="15">
        <v>899.5</v>
      </c>
      <c r="G2974" t="str">
        <f t="shared" si="46"/>
        <v>6282680010643232899.5</v>
      </c>
      <c r="H2974" t="s">
        <v>198</v>
      </c>
    </row>
    <row r="2975" spans="1:17" ht="14.25">
      <c r="A2975" t="s">
        <v>26391</v>
      </c>
      <c r="B2975" t="s">
        <v>19593</v>
      </c>
      <c r="C2975" t="s">
        <v>27320</v>
      </c>
      <c r="D2975" t="s">
        <v>11968</v>
      </c>
      <c r="E2975" t="s">
        <v>26393</v>
      </c>
      <c r="F2975" s="15">
        <v>166.12</v>
      </c>
      <c r="G2975" t="str">
        <f t="shared" si="46"/>
        <v>6225768784485888166.12</v>
      </c>
      <c r="H2975" t="s">
        <v>198</v>
      </c>
      <c r="I2975" t="e">
        <f>VLOOKUP(G2975,网银退!C:D,2,FALSE)</f>
        <v>#N/A</v>
      </c>
    </row>
    <row r="2976" spans="1:17" ht="14.25">
      <c r="A2976" t="s">
        <v>26395</v>
      </c>
      <c r="B2976" t="s">
        <v>19597</v>
      </c>
      <c r="C2976" t="s">
        <v>27320</v>
      </c>
      <c r="D2976" t="s">
        <v>11968</v>
      </c>
      <c r="E2976" t="s">
        <v>13112</v>
      </c>
      <c r="F2976" s="15">
        <v>6440.9</v>
      </c>
      <c r="G2976" t="str">
        <f t="shared" si="46"/>
        <v>62284808611602660166440.9</v>
      </c>
      <c r="H2976" t="s">
        <v>198</v>
      </c>
      <c r="I2976" t="e">
        <f>VLOOKUP(G2976,网银退!C:D,2,FALSE)</f>
        <v>#N/A</v>
      </c>
    </row>
    <row r="2977" spans="1:17" ht="14.25">
      <c r="A2977" t="s">
        <v>26398</v>
      </c>
      <c r="B2977" t="s">
        <v>19599</v>
      </c>
      <c r="C2977" t="s">
        <v>27320</v>
      </c>
      <c r="D2977" t="s">
        <v>11968</v>
      </c>
      <c r="E2977" t="s">
        <v>26400</v>
      </c>
      <c r="F2977" s="15">
        <v>84.31</v>
      </c>
      <c r="G2977" t="str">
        <f t="shared" si="46"/>
        <v>622576876221386484.31</v>
      </c>
      <c r="H2977" t="s">
        <v>198</v>
      </c>
      <c r="I2977" t="e">
        <f>VLOOKUP(G2977,网银退!C:D,2,FALSE)</f>
        <v>#N/A</v>
      </c>
    </row>
    <row r="2978" spans="1:17" ht="14.25">
      <c r="A2978" t="s">
        <v>13544</v>
      </c>
      <c r="B2978" t="s">
        <v>13543</v>
      </c>
      <c r="C2978" t="s">
        <v>27320</v>
      </c>
      <c r="D2978" t="s">
        <v>11968</v>
      </c>
      <c r="E2978" t="s">
        <v>13546</v>
      </c>
      <c r="F2978" s="15">
        <v>500</v>
      </c>
      <c r="G2978" t="str">
        <f t="shared" si="46"/>
        <v>6228483318602166079500</v>
      </c>
      <c r="H2978" t="s">
        <v>215</v>
      </c>
      <c r="I2978" t="str">
        <f>VLOOKUP(G2978,网银退!C:D,2,FALSE)</f>
        <v>20170731</v>
      </c>
    </row>
    <row r="2979" spans="1:17" ht="14.25">
      <c r="A2979" t="s">
        <v>26404</v>
      </c>
      <c r="B2979" t="s">
        <v>19606</v>
      </c>
      <c r="C2979" t="s">
        <v>27320</v>
      </c>
      <c r="D2979" t="s">
        <v>11968</v>
      </c>
      <c r="E2979" t="s">
        <v>26406</v>
      </c>
      <c r="F2979" s="15">
        <v>500</v>
      </c>
      <c r="G2979" t="str">
        <f t="shared" si="46"/>
        <v>4033918005950106500</v>
      </c>
      <c r="H2979" t="s">
        <v>198</v>
      </c>
      <c r="I2979" t="e">
        <f>VLOOKUP(G2979,网银退!C:D,2,FALSE)</f>
        <v>#N/A</v>
      </c>
    </row>
    <row r="2980" spans="1:17" ht="14.25">
      <c r="A2980" t="s">
        <v>13519</v>
      </c>
      <c r="B2980" t="s">
        <v>13518</v>
      </c>
      <c r="C2980" t="s">
        <v>27320</v>
      </c>
      <c r="D2980" t="s">
        <v>11968</v>
      </c>
      <c r="E2980" t="s">
        <v>12976</v>
      </c>
      <c r="F2980" s="15">
        <v>10200</v>
      </c>
      <c r="G2980" t="str">
        <f t="shared" si="46"/>
        <v>621017800204461569910200</v>
      </c>
      <c r="H2980" t="s">
        <v>215</v>
      </c>
      <c r="I2980" t="str">
        <f>VLOOKUP(G2980,网银退!C:D,2,FALSE)</f>
        <v>20170731</v>
      </c>
      <c r="P2980"/>
      <c r="Q2980"/>
    </row>
    <row r="2981" spans="1:17" ht="14.25">
      <c r="A2981" t="s">
        <v>26410</v>
      </c>
      <c r="B2981" t="s">
        <v>19611</v>
      </c>
      <c r="C2981" t="s">
        <v>27320</v>
      </c>
      <c r="D2981" t="s">
        <v>11968</v>
      </c>
      <c r="E2981" t="s">
        <v>26412</v>
      </c>
      <c r="F2981" s="15">
        <v>747.79</v>
      </c>
      <c r="G2981" t="str">
        <f t="shared" si="46"/>
        <v>6231900000121977421747.79</v>
      </c>
      <c r="H2981" t="s">
        <v>198</v>
      </c>
      <c r="I2981" t="e">
        <f>VLOOKUP(G2981,网银退!C:D,2,FALSE)</f>
        <v>#N/A</v>
      </c>
      <c r="P2981"/>
      <c r="Q2981"/>
    </row>
    <row r="2982" spans="1:17" ht="14.25">
      <c r="A2982" t="s">
        <v>26414</v>
      </c>
      <c r="B2982" t="s">
        <v>19615</v>
      </c>
      <c r="C2982" t="s">
        <v>27320</v>
      </c>
      <c r="D2982" t="s">
        <v>11968</v>
      </c>
      <c r="E2982" t="s">
        <v>26416</v>
      </c>
      <c r="F2982" s="15">
        <v>315</v>
      </c>
      <c r="G2982" t="str">
        <f t="shared" si="46"/>
        <v>6212262515000915947315</v>
      </c>
      <c r="H2982" t="s">
        <v>198</v>
      </c>
      <c r="I2982" t="e">
        <f>VLOOKUP(G2982,网银退!C:D,2,FALSE)</f>
        <v>#N/A</v>
      </c>
      <c r="P2982"/>
      <c r="Q2982"/>
    </row>
    <row r="2983" spans="1:17" ht="14.25">
      <c r="A2983" t="s">
        <v>13603</v>
      </c>
      <c r="B2983" t="s">
        <v>13602</v>
      </c>
      <c r="C2983" t="s">
        <v>27320</v>
      </c>
      <c r="D2983" t="s">
        <v>11968</v>
      </c>
      <c r="E2983" t="s">
        <v>13606</v>
      </c>
      <c r="F2983" s="15">
        <v>5000</v>
      </c>
      <c r="G2983" t="str">
        <f t="shared" si="46"/>
        <v>62289300011101748485000</v>
      </c>
      <c r="H2983" t="s">
        <v>215</v>
      </c>
      <c r="I2983" t="str">
        <f>VLOOKUP(G2983,网银退!C:D,2,FALSE)</f>
        <v>20170731</v>
      </c>
    </row>
    <row r="2984" spans="1:17" ht="14.25">
      <c r="A2984" t="s">
        <v>13512</v>
      </c>
      <c r="B2984" t="s">
        <v>13511</v>
      </c>
      <c r="C2984" t="s">
        <v>27320</v>
      </c>
      <c r="D2984" t="s">
        <v>11968</v>
      </c>
      <c r="E2984" t="s">
        <v>13515</v>
      </c>
      <c r="F2984" s="15">
        <v>466.28</v>
      </c>
      <c r="G2984" t="str">
        <f t="shared" si="46"/>
        <v>6223691321183919466.28</v>
      </c>
      <c r="H2984" t="s">
        <v>215</v>
      </c>
      <c r="I2984" t="str">
        <f>VLOOKUP(G2984,网银退!C:D,2,FALSE)</f>
        <v>20170731</v>
      </c>
    </row>
    <row r="2985" spans="1:17" ht="14.25">
      <c r="A2985" t="s">
        <v>26422</v>
      </c>
      <c r="B2985" t="s">
        <v>19623</v>
      </c>
      <c r="C2985" t="s">
        <v>27320</v>
      </c>
      <c r="D2985" t="s">
        <v>11968</v>
      </c>
      <c r="E2985" t="s">
        <v>13515</v>
      </c>
      <c r="F2985" s="15">
        <v>153.71</v>
      </c>
      <c r="G2985" t="str">
        <f t="shared" si="46"/>
        <v>6223691321183919153.71</v>
      </c>
      <c r="H2985" t="s">
        <v>198</v>
      </c>
      <c r="I2985" t="e">
        <f>VLOOKUP(G2985,网银退!C:D,2,FALSE)</f>
        <v>#N/A</v>
      </c>
    </row>
    <row r="2986" spans="1:17" ht="14.25">
      <c r="A2986" t="s">
        <v>26425</v>
      </c>
      <c r="B2986" t="s">
        <v>19627</v>
      </c>
      <c r="C2986" t="s">
        <v>27320</v>
      </c>
      <c r="D2986" t="s">
        <v>11968</v>
      </c>
      <c r="E2986" t="s">
        <v>12336</v>
      </c>
      <c r="F2986" s="15">
        <v>10000</v>
      </c>
      <c r="G2986" t="str">
        <f t="shared" si="46"/>
        <v>622369092230582210000</v>
      </c>
      <c r="H2986" t="s">
        <v>198</v>
      </c>
      <c r="I2986" t="e">
        <f>VLOOKUP(G2986,网银退!C:D,2,FALSE)</f>
        <v>#N/A</v>
      </c>
    </row>
    <row r="2987" spans="1:17" ht="14.25">
      <c r="A2987" t="s">
        <v>26428</v>
      </c>
      <c r="B2987" t="s">
        <v>19631</v>
      </c>
      <c r="C2987" t="s">
        <v>27320</v>
      </c>
      <c r="D2987" t="s">
        <v>11968</v>
      </c>
      <c r="E2987" t="s">
        <v>26430</v>
      </c>
      <c r="F2987" s="15">
        <v>550.74</v>
      </c>
      <c r="G2987" t="str">
        <f t="shared" si="46"/>
        <v>6228480329410598273550.74</v>
      </c>
      <c r="H2987" t="s">
        <v>198</v>
      </c>
      <c r="I2987" t="e">
        <f>VLOOKUP(G2987,网银退!C:D,2,FALSE)</f>
        <v>#N/A</v>
      </c>
    </row>
    <row r="2988" spans="1:17" ht="14.25">
      <c r="A2988" t="s">
        <v>26432</v>
      </c>
      <c r="B2988" t="s">
        <v>19635</v>
      </c>
      <c r="C2988" t="s">
        <v>27320</v>
      </c>
      <c r="D2988" t="s">
        <v>11968</v>
      </c>
      <c r="E2988" t="s">
        <v>26434</v>
      </c>
      <c r="F2988" s="15">
        <v>4400</v>
      </c>
      <c r="G2988" t="str">
        <f t="shared" si="46"/>
        <v>62319000000829645744400</v>
      </c>
      <c r="H2988" t="s">
        <v>198</v>
      </c>
      <c r="I2988" t="e">
        <f>VLOOKUP(G2988,网银退!C:D,2,FALSE)</f>
        <v>#N/A</v>
      </c>
    </row>
    <row r="2989" spans="1:17" ht="14.25">
      <c r="A2989" t="s">
        <v>26436</v>
      </c>
      <c r="B2989" t="s">
        <v>19639</v>
      </c>
      <c r="C2989" t="s">
        <v>27320</v>
      </c>
      <c r="D2989" t="s">
        <v>11968</v>
      </c>
      <c r="E2989" t="s">
        <v>26438</v>
      </c>
      <c r="F2989" s="15">
        <v>500</v>
      </c>
      <c r="G2989" t="str">
        <f t="shared" si="46"/>
        <v>6231900000022795625500</v>
      </c>
      <c r="H2989" t="s">
        <v>198</v>
      </c>
      <c r="I2989" t="e">
        <f>VLOOKUP(G2989,网银退!C:D,2,FALSE)</f>
        <v>#N/A</v>
      </c>
    </row>
    <row r="2990" spans="1:17" ht="14.25">
      <c r="A2990" t="s">
        <v>26440</v>
      </c>
      <c r="B2990" t="s">
        <v>19643</v>
      </c>
      <c r="C2990" t="s">
        <v>27320</v>
      </c>
      <c r="D2990" t="s">
        <v>11968</v>
      </c>
      <c r="E2990" t="s">
        <v>4051</v>
      </c>
      <c r="F2990" s="15">
        <v>1500</v>
      </c>
      <c r="G2990" t="str">
        <f t="shared" si="46"/>
        <v>622308260011931431500</v>
      </c>
      <c r="H2990" t="s">
        <v>198</v>
      </c>
      <c r="I2990" t="e">
        <f>VLOOKUP(G2990,网银退!C:D,2,FALSE)</f>
        <v>#N/A</v>
      </c>
    </row>
    <row r="2991" spans="1:17" ht="14.25">
      <c r="A2991" t="s">
        <v>26443</v>
      </c>
      <c r="B2991" t="s">
        <v>19645</v>
      </c>
      <c r="C2991" t="s">
        <v>27320</v>
      </c>
      <c r="D2991" t="s">
        <v>11968</v>
      </c>
      <c r="E2991" t="s">
        <v>13508</v>
      </c>
      <c r="F2991" s="15">
        <v>6</v>
      </c>
      <c r="G2991" t="str">
        <f t="shared" si="46"/>
        <v>62101780020124900916</v>
      </c>
      <c r="H2991" t="s">
        <v>198</v>
      </c>
      <c r="I2991" t="e">
        <f>VLOOKUP(G2991,网银退!C:D,2,FALSE)</f>
        <v>#N/A</v>
      </c>
    </row>
    <row r="2992" spans="1:17" ht="14.25">
      <c r="A2992" t="s">
        <v>26446</v>
      </c>
      <c r="B2992" t="s">
        <v>19647</v>
      </c>
      <c r="C2992" t="s">
        <v>27320</v>
      </c>
      <c r="D2992" t="s">
        <v>11968</v>
      </c>
      <c r="E2992" t="s">
        <v>26448</v>
      </c>
      <c r="F2992" s="15">
        <v>140.56</v>
      </c>
      <c r="G2992" t="str">
        <f t="shared" si="46"/>
        <v>6222082515000409229140.56</v>
      </c>
      <c r="H2992" t="s">
        <v>198</v>
      </c>
      <c r="I2992" t="e">
        <f>VLOOKUP(G2992,网银退!C:D,2,FALSE)</f>
        <v>#N/A</v>
      </c>
    </row>
    <row r="2993" spans="1:9" ht="14.25">
      <c r="A2993" t="s">
        <v>26450</v>
      </c>
      <c r="B2993" t="s">
        <v>19651</v>
      </c>
      <c r="C2993" t="s">
        <v>27320</v>
      </c>
      <c r="D2993" t="s">
        <v>11968</v>
      </c>
      <c r="E2993" t="s">
        <v>26452</v>
      </c>
      <c r="F2993" s="15">
        <v>339.5</v>
      </c>
      <c r="G2993" t="str">
        <f t="shared" si="46"/>
        <v>6217003880001532288339.5</v>
      </c>
      <c r="H2993" t="s">
        <v>198</v>
      </c>
      <c r="I2993" t="e">
        <f>VLOOKUP(G2993,网银退!C:D,2,FALSE)</f>
        <v>#N/A</v>
      </c>
    </row>
    <row r="2994" spans="1:9" ht="14.25">
      <c r="A2994" t="s">
        <v>26454</v>
      </c>
      <c r="B2994" t="s">
        <v>19655</v>
      </c>
      <c r="C2994" t="s">
        <v>27320</v>
      </c>
      <c r="D2994" t="s">
        <v>11968</v>
      </c>
      <c r="E2994" t="s">
        <v>26456</v>
      </c>
      <c r="F2994" s="15">
        <v>171.5</v>
      </c>
      <c r="G2994" t="str">
        <f t="shared" si="46"/>
        <v>6230580000117055488171.5</v>
      </c>
      <c r="H2994" t="s">
        <v>198</v>
      </c>
      <c r="I2994" t="e">
        <f>VLOOKUP(G2994,网银退!C:D,2,FALSE)</f>
        <v>#N/A</v>
      </c>
    </row>
    <row r="2995" spans="1:9" ht="14.25">
      <c r="A2995" t="s">
        <v>26458</v>
      </c>
      <c r="B2995" t="s">
        <v>19659</v>
      </c>
      <c r="C2995" t="s">
        <v>27320</v>
      </c>
      <c r="D2995" t="s">
        <v>11968</v>
      </c>
      <c r="E2995" t="s">
        <v>26460</v>
      </c>
      <c r="F2995" s="15">
        <v>378.98</v>
      </c>
      <c r="G2995" t="str">
        <f t="shared" si="46"/>
        <v>5324500004037690378.98</v>
      </c>
      <c r="H2995" t="s">
        <v>198</v>
      </c>
    </row>
    <row r="2996" spans="1:9" ht="14.25">
      <c r="A2996" t="s">
        <v>13555</v>
      </c>
      <c r="B2996" t="s">
        <v>13554</v>
      </c>
      <c r="C2996" t="s">
        <v>27320</v>
      </c>
      <c r="D2996" t="s">
        <v>11968</v>
      </c>
      <c r="E2996" t="s">
        <v>13450</v>
      </c>
      <c r="F2996" s="15">
        <v>500</v>
      </c>
      <c r="G2996" t="str">
        <f t="shared" si="46"/>
        <v>6282680039078790500</v>
      </c>
      <c r="H2996" t="s">
        <v>215</v>
      </c>
      <c r="I2996" t="str">
        <f>VLOOKUP(G2996,网银退!C:D,2,FALSE)</f>
        <v>20170728</v>
      </c>
    </row>
    <row r="2997" spans="1:9" ht="14.25">
      <c r="A2997" t="s">
        <v>13550</v>
      </c>
      <c r="B2997" t="s">
        <v>13549</v>
      </c>
      <c r="C2997" t="s">
        <v>27320</v>
      </c>
      <c r="D2997" t="s">
        <v>11968</v>
      </c>
      <c r="E2997" t="s">
        <v>13450</v>
      </c>
      <c r="F2997" s="15">
        <v>5964.18</v>
      </c>
      <c r="G2997" t="str">
        <f t="shared" si="46"/>
        <v>62826800390787905964.18</v>
      </c>
      <c r="H2997" t="s">
        <v>215</v>
      </c>
      <c r="I2997" t="str">
        <f>VLOOKUP(G2997,网银退!C:D,2,FALSE)</f>
        <v>20170731</v>
      </c>
    </row>
    <row r="2998" spans="1:9" ht="14.25">
      <c r="A2998" t="s">
        <v>26466</v>
      </c>
      <c r="B2998" t="s">
        <v>19665</v>
      </c>
      <c r="C2998" t="s">
        <v>27320</v>
      </c>
      <c r="D2998" t="s">
        <v>11968</v>
      </c>
      <c r="E2998" t="s">
        <v>26468</v>
      </c>
      <c r="F2998" s="15">
        <v>94.5</v>
      </c>
      <c r="G2998" t="str">
        <f t="shared" si="46"/>
        <v>623190000003197328894.5</v>
      </c>
      <c r="H2998" t="s">
        <v>198</v>
      </c>
      <c r="I2998" t="e">
        <f>VLOOKUP(G2998,网银退!C:D,2,FALSE)</f>
        <v>#N/A</v>
      </c>
    </row>
    <row r="2999" spans="1:9" ht="14.25">
      <c r="A2999" t="s">
        <v>26470</v>
      </c>
      <c r="B2999" t="s">
        <v>19669</v>
      </c>
      <c r="C2999" t="s">
        <v>27320</v>
      </c>
      <c r="D2999" t="s">
        <v>11968</v>
      </c>
      <c r="E2999" t="s">
        <v>26472</v>
      </c>
      <c r="F2999" s="15">
        <v>600</v>
      </c>
      <c r="G2999" t="str">
        <f t="shared" si="46"/>
        <v>6228483868565461479600</v>
      </c>
      <c r="H2999" t="s">
        <v>198</v>
      </c>
      <c r="I2999" t="e">
        <f>VLOOKUP(G2999,网银退!C:D,2,FALSE)</f>
        <v>#N/A</v>
      </c>
    </row>
    <row r="3000" spans="1:9" ht="14.25">
      <c r="A3000" t="s">
        <v>26474</v>
      </c>
      <c r="B3000" t="s">
        <v>19673</v>
      </c>
      <c r="C3000" t="s">
        <v>27320</v>
      </c>
      <c r="D3000" t="s">
        <v>11968</v>
      </c>
      <c r="E3000" t="s">
        <v>26476</v>
      </c>
      <c r="F3000" s="15">
        <v>100</v>
      </c>
      <c r="G3000" t="str">
        <f t="shared" si="46"/>
        <v>6228483978279808574100</v>
      </c>
      <c r="H3000" t="s">
        <v>198</v>
      </c>
      <c r="I3000" t="e">
        <f>VLOOKUP(G3000,网银退!C:D,2,FALSE)</f>
        <v>#N/A</v>
      </c>
    </row>
    <row r="3001" spans="1:9" ht="14.25">
      <c r="A3001" t="s">
        <v>26478</v>
      </c>
      <c r="B3001" t="s">
        <v>19677</v>
      </c>
      <c r="C3001" t="s">
        <v>27320</v>
      </c>
      <c r="D3001" t="s">
        <v>11968</v>
      </c>
      <c r="E3001" t="s">
        <v>26480</v>
      </c>
      <c r="F3001" s="15">
        <v>748</v>
      </c>
      <c r="G3001" t="str">
        <f t="shared" si="46"/>
        <v>6228483358596950476748</v>
      </c>
      <c r="H3001" t="s">
        <v>198</v>
      </c>
      <c r="I3001" t="e">
        <f>VLOOKUP(G3001,网银退!C:D,2,FALSE)</f>
        <v>#N/A</v>
      </c>
    </row>
    <row r="3002" spans="1:9" ht="14.25">
      <c r="A3002" t="s">
        <v>26482</v>
      </c>
      <c r="B3002" t="s">
        <v>19681</v>
      </c>
      <c r="C3002" t="s">
        <v>27320</v>
      </c>
      <c r="D3002" t="s">
        <v>11968</v>
      </c>
      <c r="E3002" t="s">
        <v>26480</v>
      </c>
      <c r="F3002" s="15">
        <v>0.8</v>
      </c>
      <c r="G3002" t="str">
        <f t="shared" si="46"/>
        <v>62284833585969504760.8</v>
      </c>
      <c r="H3002" t="s">
        <v>198</v>
      </c>
      <c r="I3002" t="e">
        <f>VLOOKUP(G3002,网银退!C:D,2,FALSE)</f>
        <v>#N/A</v>
      </c>
    </row>
    <row r="3003" spans="1:9" ht="14.25">
      <c r="A3003" t="s">
        <v>26485</v>
      </c>
      <c r="B3003" t="s">
        <v>19683</v>
      </c>
      <c r="C3003" t="s">
        <v>27320</v>
      </c>
      <c r="D3003" t="s">
        <v>11968</v>
      </c>
      <c r="E3003" t="s">
        <v>6430</v>
      </c>
      <c r="F3003" s="15">
        <v>459.61</v>
      </c>
      <c r="G3003" t="str">
        <f t="shared" si="46"/>
        <v>6228480866244962761459.61</v>
      </c>
      <c r="H3003" t="s">
        <v>198</v>
      </c>
    </row>
    <row r="3004" spans="1:9" ht="14.25">
      <c r="A3004" t="s">
        <v>26488</v>
      </c>
      <c r="B3004" t="s">
        <v>19685</v>
      </c>
      <c r="C3004" t="s">
        <v>27320</v>
      </c>
      <c r="D3004" t="s">
        <v>11968</v>
      </c>
      <c r="E3004" t="s">
        <v>26490</v>
      </c>
      <c r="F3004" s="15">
        <v>80.5</v>
      </c>
      <c r="G3004" t="str">
        <f t="shared" si="46"/>
        <v>622700394001012091080.5</v>
      </c>
      <c r="H3004" t="s">
        <v>198</v>
      </c>
      <c r="I3004" t="e">
        <f>VLOOKUP(G3004,网银退!C:D,2,FALSE)</f>
        <v>#N/A</v>
      </c>
    </row>
    <row r="3005" spans="1:9" ht="14.25">
      <c r="A3005" t="s">
        <v>26492</v>
      </c>
      <c r="B3005" t="s">
        <v>19689</v>
      </c>
      <c r="C3005" t="s">
        <v>27320</v>
      </c>
      <c r="D3005" t="s">
        <v>11968</v>
      </c>
      <c r="E3005" t="s">
        <v>26494</v>
      </c>
      <c r="F3005" s="15">
        <v>2442.16</v>
      </c>
      <c r="G3005" t="str">
        <f t="shared" si="46"/>
        <v>40339200096456902442.16</v>
      </c>
      <c r="H3005" t="s">
        <v>198</v>
      </c>
      <c r="I3005" t="e">
        <f>VLOOKUP(G3005,网银退!C:D,2,FALSE)</f>
        <v>#N/A</v>
      </c>
    </row>
    <row r="3006" spans="1:9" ht="14.25">
      <c r="A3006" t="s">
        <v>26496</v>
      </c>
      <c r="B3006" t="s">
        <v>19693</v>
      </c>
      <c r="C3006" t="s">
        <v>27320</v>
      </c>
      <c r="D3006" t="s">
        <v>11968</v>
      </c>
      <c r="E3006" t="s">
        <v>26498</v>
      </c>
      <c r="F3006" s="15">
        <v>3000</v>
      </c>
      <c r="G3006" t="str">
        <f t="shared" si="46"/>
        <v>62220825020100772123000</v>
      </c>
      <c r="H3006" t="s">
        <v>198</v>
      </c>
      <c r="I3006" t="e">
        <f>VLOOKUP(G3006,网银退!C:D,2,FALSE)</f>
        <v>#N/A</v>
      </c>
    </row>
    <row r="3007" spans="1:9" ht="14.25">
      <c r="A3007" t="s">
        <v>26500</v>
      </c>
      <c r="B3007" t="s">
        <v>19697</v>
      </c>
      <c r="C3007" t="s">
        <v>27320</v>
      </c>
      <c r="D3007" t="s">
        <v>11968</v>
      </c>
      <c r="E3007" t="s">
        <v>26502</v>
      </c>
      <c r="F3007" s="15">
        <v>98.14</v>
      </c>
      <c r="G3007" t="str">
        <f t="shared" si="46"/>
        <v>622848086622384576398.14</v>
      </c>
      <c r="H3007" t="s">
        <v>198</v>
      </c>
      <c r="I3007" t="e">
        <f>VLOOKUP(G3007,网银退!C:D,2,FALSE)</f>
        <v>#N/A</v>
      </c>
    </row>
    <row r="3008" spans="1:9" ht="14.25">
      <c r="A3008" t="s">
        <v>26504</v>
      </c>
      <c r="B3008" t="s">
        <v>19701</v>
      </c>
      <c r="C3008" t="s">
        <v>27320</v>
      </c>
      <c r="D3008" t="s">
        <v>11968</v>
      </c>
      <c r="E3008" t="s">
        <v>26506</v>
      </c>
      <c r="F3008" s="15">
        <v>422</v>
      </c>
      <c r="G3008" t="str">
        <f t="shared" si="46"/>
        <v>6228450868004156978422</v>
      </c>
      <c r="H3008" t="s">
        <v>198</v>
      </c>
      <c r="I3008" t="e">
        <f>VLOOKUP(G3008,网银退!C:D,2,FALSE)</f>
        <v>#N/A</v>
      </c>
    </row>
    <row r="3009" spans="1:9" ht="14.25">
      <c r="A3009" t="s">
        <v>26508</v>
      </c>
      <c r="B3009" t="s">
        <v>19705</v>
      </c>
      <c r="C3009" t="s">
        <v>27320</v>
      </c>
      <c r="D3009" t="s">
        <v>11968</v>
      </c>
      <c r="E3009" t="s">
        <v>26510</v>
      </c>
      <c r="F3009" s="15">
        <v>944.49</v>
      </c>
      <c r="G3009" t="str">
        <f t="shared" si="46"/>
        <v>6217993900006924850944.49</v>
      </c>
      <c r="H3009" t="s">
        <v>198</v>
      </c>
      <c r="I3009" t="e">
        <f>VLOOKUP(G3009,网银退!C:D,2,FALSE)</f>
        <v>#N/A</v>
      </c>
    </row>
    <row r="3010" spans="1:9" ht="14.25">
      <c r="A3010" t="s">
        <v>26512</v>
      </c>
      <c r="B3010" t="s">
        <v>19709</v>
      </c>
      <c r="C3010" t="s">
        <v>27320</v>
      </c>
      <c r="D3010" t="s">
        <v>11968</v>
      </c>
      <c r="E3010" t="s">
        <v>26514</v>
      </c>
      <c r="F3010" s="15">
        <v>329</v>
      </c>
      <c r="G3010" t="str">
        <f t="shared" si="46"/>
        <v>6228480868042504878329</v>
      </c>
      <c r="H3010" t="s">
        <v>198</v>
      </c>
      <c r="I3010" t="e">
        <f>VLOOKUP(G3010,网银退!C:D,2,FALSE)</f>
        <v>#N/A</v>
      </c>
    </row>
    <row r="3011" spans="1:9" ht="14.25">
      <c r="A3011" t="s">
        <v>26516</v>
      </c>
      <c r="B3011" t="s">
        <v>19713</v>
      </c>
      <c r="C3011" t="s">
        <v>27320</v>
      </c>
      <c r="D3011" t="s">
        <v>11968</v>
      </c>
      <c r="E3011" t="s">
        <v>26518</v>
      </c>
      <c r="F3011" s="15">
        <v>300</v>
      </c>
      <c r="G3011" t="str">
        <f t="shared" ref="G3011:G3074" si="47">E3011&amp;F3011</f>
        <v>6259960280500448300</v>
      </c>
      <c r="H3011" t="s">
        <v>198</v>
      </c>
      <c r="I3011" t="e">
        <f>VLOOKUP(G3011,网银退!C:D,2,FALSE)</f>
        <v>#N/A</v>
      </c>
    </row>
    <row r="3012" spans="1:9" ht="14.25">
      <c r="A3012" t="s">
        <v>26520</v>
      </c>
      <c r="B3012" t="s">
        <v>19717</v>
      </c>
      <c r="C3012" t="s">
        <v>27320</v>
      </c>
      <c r="D3012" t="s">
        <v>11968</v>
      </c>
      <c r="E3012" t="s">
        <v>26522</v>
      </c>
      <c r="F3012" s="15">
        <v>335.22</v>
      </c>
      <c r="G3012" t="str">
        <f t="shared" si="47"/>
        <v>6217007140008139827335.22</v>
      </c>
      <c r="H3012" t="s">
        <v>198</v>
      </c>
      <c r="I3012" t="e">
        <f>VLOOKUP(G3012,网银退!C:D,2,FALSE)</f>
        <v>#N/A</v>
      </c>
    </row>
    <row r="3013" spans="1:9" ht="14.25">
      <c r="A3013" t="s">
        <v>13610</v>
      </c>
      <c r="B3013" t="s">
        <v>13609</v>
      </c>
      <c r="C3013" t="s">
        <v>27320</v>
      </c>
      <c r="D3013" t="s">
        <v>11968</v>
      </c>
      <c r="E3013" t="s">
        <v>13613</v>
      </c>
      <c r="F3013" s="15">
        <v>407.5</v>
      </c>
      <c r="G3013" t="str">
        <f t="shared" si="47"/>
        <v>6221887300032758458407.5</v>
      </c>
      <c r="H3013" t="s">
        <v>215</v>
      </c>
      <c r="I3013" t="str">
        <f>VLOOKUP(G3013,网银退!C:D,2,FALSE)</f>
        <v>20170731</v>
      </c>
    </row>
    <row r="3014" spans="1:9" ht="14.25">
      <c r="A3014" t="s">
        <v>26526</v>
      </c>
      <c r="B3014" t="s">
        <v>19722</v>
      </c>
      <c r="C3014" t="s">
        <v>27320</v>
      </c>
      <c r="D3014" t="s">
        <v>11968</v>
      </c>
      <c r="E3014" t="s">
        <v>26518</v>
      </c>
      <c r="F3014" s="15">
        <v>49.5</v>
      </c>
      <c r="G3014" t="str">
        <f t="shared" si="47"/>
        <v>625996028050044849.5</v>
      </c>
      <c r="H3014" t="s">
        <v>198</v>
      </c>
      <c r="I3014" t="e">
        <f>VLOOKUP(G3014,网银退!C:D,2,FALSE)</f>
        <v>#N/A</v>
      </c>
    </row>
    <row r="3015" spans="1:9" ht="14.25">
      <c r="A3015" t="s">
        <v>26529</v>
      </c>
      <c r="B3015" t="s">
        <v>19724</v>
      </c>
      <c r="C3015" t="s">
        <v>27320</v>
      </c>
      <c r="D3015" t="s">
        <v>11968</v>
      </c>
      <c r="E3015" t="s">
        <v>26531</v>
      </c>
      <c r="F3015" s="15">
        <v>338.72</v>
      </c>
      <c r="G3015" t="str">
        <f t="shared" si="47"/>
        <v>6228480868027116078338.72</v>
      </c>
      <c r="H3015" t="s">
        <v>198</v>
      </c>
      <c r="I3015" t="e">
        <f>VLOOKUP(G3015,网银退!C:D,2,FALSE)</f>
        <v>#N/A</v>
      </c>
    </row>
    <row r="3016" spans="1:9" ht="14.25">
      <c r="A3016" t="s">
        <v>26533</v>
      </c>
      <c r="B3016" t="s">
        <v>19728</v>
      </c>
      <c r="C3016" t="s">
        <v>27320</v>
      </c>
      <c r="D3016" t="s">
        <v>11968</v>
      </c>
      <c r="E3016" t="s">
        <v>12858</v>
      </c>
      <c r="F3016" s="15">
        <v>2000</v>
      </c>
      <c r="G3016" t="str">
        <f t="shared" si="47"/>
        <v>62826800101630742000</v>
      </c>
      <c r="H3016" t="s">
        <v>198</v>
      </c>
    </row>
    <row r="3017" spans="1:9" ht="14.25">
      <c r="A3017" t="s">
        <v>26536</v>
      </c>
      <c r="B3017" t="s">
        <v>19730</v>
      </c>
      <c r="C3017" t="s">
        <v>27320</v>
      </c>
      <c r="D3017" t="s">
        <v>11968</v>
      </c>
      <c r="E3017" t="s">
        <v>26538</v>
      </c>
      <c r="F3017" s="15">
        <v>2100</v>
      </c>
      <c r="G3017" t="str">
        <f t="shared" si="47"/>
        <v>62828800742813622100</v>
      </c>
      <c r="H3017" t="s">
        <v>198</v>
      </c>
      <c r="I3017" t="e">
        <f>VLOOKUP(G3017,网银退!C:D,2,FALSE)</f>
        <v>#N/A</v>
      </c>
    </row>
    <row r="3018" spans="1:9" ht="14.25">
      <c r="A3018" t="s">
        <v>26540</v>
      </c>
      <c r="B3018" t="s">
        <v>19732</v>
      </c>
      <c r="C3018" t="s">
        <v>27321</v>
      </c>
      <c r="D3018" t="s">
        <v>11968</v>
      </c>
      <c r="E3018" t="s">
        <v>26542</v>
      </c>
      <c r="F3018" s="15">
        <v>23.95</v>
      </c>
      <c r="G3018" t="str">
        <f t="shared" si="47"/>
        <v>498451123759095323.95</v>
      </c>
      <c r="H3018" t="s">
        <v>198</v>
      </c>
      <c r="I3018" t="e">
        <f>VLOOKUP(G3018,网银退!C:D,2,FALSE)</f>
        <v>#N/A</v>
      </c>
    </row>
    <row r="3019" spans="1:9" ht="14.25">
      <c r="A3019" t="s">
        <v>26544</v>
      </c>
      <c r="B3019" t="s">
        <v>19736</v>
      </c>
      <c r="C3019" t="s">
        <v>27321</v>
      </c>
      <c r="D3019" t="s">
        <v>11968</v>
      </c>
      <c r="E3019" t="s">
        <v>26546</v>
      </c>
      <c r="F3019" s="15">
        <v>40</v>
      </c>
      <c r="G3019" t="str">
        <f t="shared" si="47"/>
        <v>623190000008659160540</v>
      </c>
      <c r="H3019" t="s">
        <v>198</v>
      </c>
      <c r="I3019" t="e">
        <f>VLOOKUP(G3019,网银退!C:D,2,FALSE)</f>
        <v>#N/A</v>
      </c>
    </row>
    <row r="3020" spans="1:9" ht="14.25">
      <c r="A3020" t="s">
        <v>26548</v>
      </c>
      <c r="B3020" t="s">
        <v>19740</v>
      </c>
      <c r="C3020" t="s">
        <v>27321</v>
      </c>
      <c r="D3020" t="s">
        <v>11968</v>
      </c>
      <c r="E3020" t="s">
        <v>26550</v>
      </c>
      <c r="F3020" s="15">
        <v>800</v>
      </c>
      <c r="G3020" t="str">
        <f t="shared" si="47"/>
        <v>6217003860020823264800</v>
      </c>
      <c r="H3020" t="s">
        <v>198</v>
      </c>
      <c r="I3020" t="e">
        <f>VLOOKUP(G3020,网银退!C:D,2,FALSE)</f>
        <v>#N/A</v>
      </c>
    </row>
    <row r="3021" spans="1:9" ht="14.25">
      <c r="A3021" t="s">
        <v>26552</v>
      </c>
      <c r="B3021" t="s">
        <v>19744</v>
      </c>
      <c r="C3021" t="s">
        <v>27321</v>
      </c>
      <c r="D3021" t="s">
        <v>11968</v>
      </c>
      <c r="E3021" t="s">
        <v>26554</v>
      </c>
      <c r="F3021" s="15">
        <v>600</v>
      </c>
      <c r="G3021" t="str">
        <f t="shared" si="47"/>
        <v>6216914200080652600</v>
      </c>
      <c r="H3021" t="s">
        <v>198</v>
      </c>
      <c r="I3021" t="e">
        <f>VLOOKUP(G3021,网银退!C:D,2,FALSE)</f>
        <v>#N/A</v>
      </c>
    </row>
    <row r="3022" spans="1:9" ht="14.25">
      <c r="A3022" t="s">
        <v>26556</v>
      </c>
      <c r="B3022" t="s">
        <v>19747</v>
      </c>
      <c r="C3022" t="s">
        <v>27321</v>
      </c>
      <c r="D3022" t="s">
        <v>11968</v>
      </c>
      <c r="E3022" t="s">
        <v>26550</v>
      </c>
      <c r="F3022" s="15">
        <v>1932</v>
      </c>
      <c r="G3022" t="str">
        <f t="shared" si="47"/>
        <v>62170038600208232641932</v>
      </c>
      <c r="H3022" t="s">
        <v>198</v>
      </c>
      <c r="I3022" t="e">
        <f>VLOOKUP(G3022,网银退!C:D,2,FALSE)</f>
        <v>#N/A</v>
      </c>
    </row>
    <row r="3023" spans="1:9" ht="14.25">
      <c r="A3023" t="s">
        <v>26559</v>
      </c>
      <c r="B3023" t="s">
        <v>19749</v>
      </c>
      <c r="C3023" t="s">
        <v>27321</v>
      </c>
      <c r="D3023" t="s">
        <v>11968</v>
      </c>
      <c r="E3023" t="s">
        <v>26561</v>
      </c>
      <c r="F3023" s="15">
        <v>1000</v>
      </c>
      <c r="G3023" t="str">
        <f t="shared" si="47"/>
        <v>62155825020001636251000</v>
      </c>
      <c r="H3023" t="s">
        <v>198</v>
      </c>
      <c r="I3023" t="e">
        <f>VLOOKUP(G3023,网银退!C:D,2,FALSE)</f>
        <v>#N/A</v>
      </c>
    </row>
    <row r="3024" spans="1:9" ht="14.25">
      <c r="A3024" t="s">
        <v>26563</v>
      </c>
      <c r="B3024" t="s">
        <v>19753</v>
      </c>
      <c r="C3024" t="s">
        <v>27321</v>
      </c>
      <c r="D3024" t="s">
        <v>11968</v>
      </c>
      <c r="E3024" t="s">
        <v>26565</v>
      </c>
      <c r="F3024" s="15">
        <v>50</v>
      </c>
      <c r="G3024" t="str">
        <f t="shared" si="47"/>
        <v>622576878325631450</v>
      </c>
      <c r="H3024" t="s">
        <v>198</v>
      </c>
      <c r="I3024" t="e">
        <f>VLOOKUP(G3024,网银退!C:D,2,FALSE)</f>
        <v>#N/A</v>
      </c>
    </row>
    <row r="3025" spans="1:17" ht="14.25">
      <c r="A3025" t="s">
        <v>26567</v>
      </c>
      <c r="B3025" t="s">
        <v>19757</v>
      </c>
      <c r="C3025" t="s">
        <v>27321</v>
      </c>
      <c r="D3025" t="s">
        <v>11968</v>
      </c>
      <c r="E3025" t="s">
        <v>26569</v>
      </c>
      <c r="F3025" s="15">
        <v>462.46</v>
      </c>
      <c r="G3025" t="str">
        <f t="shared" si="47"/>
        <v>6228483340679662111462.46</v>
      </c>
      <c r="H3025" t="s">
        <v>198</v>
      </c>
      <c r="I3025" t="e">
        <f>VLOOKUP(G3025,网银退!C:D,2,FALSE)</f>
        <v>#N/A</v>
      </c>
    </row>
    <row r="3026" spans="1:17" ht="14.25">
      <c r="A3026" t="s">
        <v>26571</v>
      </c>
      <c r="B3026" t="s">
        <v>19759</v>
      </c>
      <c r="C3026" t="s">
        <v>27321</v>
      </c>
      <c r="D3026" t="s">
        <v>11968</v>
      </c>
      <c r="E3026" t="s">
        <v>8044</v>
      </c>
      <c r="F3026" s="15">
        <v>300</v>
      </c>
      <c r="G3026" t="str">
        <f t="shared" si="47"/>
        <v>6259615552287104300</v>
      </c>
      <c r="H3026" t="s">
        <v>198</v>
      </c>
      <c r="I3026" t="e">
        <f>VLOOKUP(G3026,网银退!C:D,2,FALSE)</f>
        <v>#N/A</v>
      </c>
      <c r="P3026"/>
      <c r="Q3026"/>
    </row>
    <row r="3027" spans="1:17" ht="14.25">
      <c r="A3027" t="s">
        <v>26574</v>
      </c>
      <c r="B3027" t="s">
        <v>19763</v>
      </c>
      <c r="C3027" t="s">
        <v>27321</v>
      </c>
      <c r="D3027" t="s">
        <v>11968</v>
      </c>
      <c r="E3027" t="s">
        <v>26576</v>
      </c>
      <c r="F3027" s="15">
        <v>5000</v>
      </c>
      <c r="G3027" t="str">
        <f t="shared" si="47"/>
        <v>62596509715741545000</v>
      </c>
      <c r="H3027" t="s">
        <v>198</v>
      </c>
      <c r="I3027" t="e">
        <f>VLOOKUP(G3027,网银退!C:D,2,FALSE)</f>
        <v>#N/A</v>
      </c>
    </row>
    <row r="3028" spans="1:17" ht="14.25">
      <c r="A3028" t="s">
        <v>26578</v>
      </c>
      <c r="B3028" t="s">
        <v>19767</v>
      </c>
      <c r="C3028" t="s">
        <v>27321</v>
      </c>
      <c r="D3028" t="s">
        <v>11968</v>
      </c>
      <c r="E3028" t="s">
        <v>13763</v>
      </c>
      <c r="F3028" s="15">
        <v>32.92</v>
      </c>
      <c r="G3028" t="str">
        <f t="shared" si="47"/>
        <v>622893000105777342032.92</v>
      </c>
      <c r="H3028" t="s">
        <v>198</v>
      </c>
      <c r="I3028" t="e">
        <f>VLOOKUP(G3028,网银退!C:D,2,FALSE)</f>
        <v>#N/A</v>
      </c>
    </row>
    <row r="3029" spans="1:17" ht="14.25">
      <c r="A3029" t="s">
        <v>26581</v>
      </c>
      <c r="B3029" t="s">
        <v>19771</v>
      </c>
      <c r="C3029" t="s">
        <v>27321</v>
      </c>
      <c r="D3029" t="s">
        <v>11968</v>
      </c>
      <c r="E3029" t="s">
        <v>26583</v>
      </c>
      <c r="F3029" s="15">
        <v>500</v>
      </c>
      <c r="G3029" t="str">
        <f t="shared" si="47"/>
        <v>6222520593282144500</v>
      </c>
      <c r="H3029" t="s">
        <v>198</v>
      </c>
      <c r="I3029" t="e">
        <f>VLOOKUP(G3029,网银退!C:D,2,FALSE)</f>
        <v>#N/A</v>
      </c>
    </row>
    <row r="3030" spans="1:17" ht="14.25">
      <c r="A3030" t="s">
        <v>26585</v>
      </c>
      <c r="B3030" t="s">
        <v>19775</v>
      </c>
      <c r="C3030" t="s">
        <v>27321</v>
      </c>
      <c r="D3030" t="s">
        <v>11968</v>
      </c>
      <c r="E3030" t="s">
        <v>26587</v>
      </c>
      <c r="F3030" s="15">
        <v>100</v>
      </c>
      <c r="G3030" t="str">
        <f t="shared" si="47"/>
        <v>4581240591989737100</v>
      </c>
      <c r="H3030" t="s">
        <v>198</v>
      </c>
      <c r="I3030" t="e">
        <f>VLOOKUP(G3030,网银退!C:D,2,FALSE)</f>
        <v>#N/A</v>
      </c>
      <c r="P3030"/>
      <c r="Q3030"/>
    </row>
    <row r="3031" spans="1:17" ht="14.25">
      <c r="A3031" t="s">
        <v>26589</v>
      </c>
      <c r="B3031" t="s">
        <v>19779</v>
      </c>
      <c r="C3031" t="s">
        <v>27321</v>
      </c>
      <c r="D3031" t="s">
        <v>11968</v>
      </c>
      <c r="E3031" t="s">
        <v>26587</v>
      </c>
      <c r="F3031" s="15">
        <v>900</v>
      </c>
      <c r="G3031" t="str">
        <f t="shared" si="47"/>
        <v>4581240591989737900</v>
      </c>
      <c r="H3031" t="s">
        <v>198</v>
      </c>
      <c r="I3031" t="e">
        <f>VLOOKUP(G3031,网银退!C:D,2,FALSE)</f>
        <v>#N/A</v>
      </c>
      <c r="P3031"/>
      <c r="Q3031"/>
    </row>
    <row r="3032" spans="1:17" ht="14.25">
      <c r="A3032" t="s">
        <v>26592</v>
      </c>
      <c r="B3032" t="s">
        <v>19781</v>
      </c>
      <c r="C3032" t="s">
        <v>27321</v>
      </c>
      <c r="D3032" t="s">
        <v>11968</v>
      </c>
      <c r="E3032" t="s">
        <v>26594</v>
      </c>
      <c r="F3032" s="15">
        <v>69.56</v>
      </c>
      <c r="G3032" t="str">
        <f t="shared" si="47"/>
        <v>621226240600739680469.56</v>
      </c>
      <c r="H3032" t="s">
        <v>198</v>
      </c>
      <c r="I3032" t="e">
        <f>VLOOKUP(G3032,网银退!C:D,2,FALSE)</f>
        <v>#N/A</v>
      </c>
    </row>
    <row r="3033" spans="1:17" ht="14.25">
      <c r="A3033" t="s">
        <v>26596</v>
      </c>
      <c r="B3033" t="s">
        <v>19785</v>
      </c>
      <c r="C3033" t="s">
        <v>27321</v>
      </c>
      <c r="D3033" t="s">
        <v>11968</v>
      </c>
      <c r="E3033" t="s">
        <v>26598</v>
      </c>
      <c r="F3033" s="15">
        <v>1074.3</v>
      </c>
      <c r="G3033" t="str">
        <f t="shared" si="47"/>
        <v>62319000000323648181074.3</v>
      </c>
      <c r="H3033" t="s">
        <v>198</v>
      </c>
      <c r="I3033" t="e">
        <f>VLOOKUP(G3033,网银退!C:D,2,FALSE)</f>
        <v>#N/A</v>
      </c>
    </row>
    <row r="3034" spans="1:17" ht="14.25">
      <c r="A3034" t="s">
        <v>26600</v>
      </c>
      <c r="B3034" t="s">
        <v>19789</v>
      </c>
      <c r="C3034" t="s">
        <v>27321</v>
      </c>
      <c r="D3034" t="s">
        <v>11968</v>
      </c>
      <c r="E3034" t="s">
        <v>26598</v>
      </c>
      <c r="F3034" s="15">
        <v>31</v>
      </c>
      <c r="G3034" t="str">
        <f t="shared" si="47"/>
        <v>623190000003236481831</v>
      </c>
      <c r="H3034" t="s">
        <v>198</v>
      </c>
      <c r="I3034" t="e">
        <f>VLOOKUP(G3034,网银退!C:D,2,FALSE)</f>
        <v>#N/A</v>
      </c>
    </row>
    <row r="3035" spans="1:17" ht="14.25">
      <c r="A3035" t="s">
        <v>26603</v>
      </c>
      <c r="B3035" t="s">
        <v>19793</v>
      </c>
      <c r="C3035" t="s">
        <v>27321</v>
      </c>
      <c r="D3035" t="s">
        <v>11968</v>
      </c>
      <c r="E3035" t="s">
        <v>26605</v>
      </c>
      <c r="F3035" s="15">
        <v>500</v>
      </c>
      <c r="G3035" t="str">
        <f t="shared" si="47"/>
        <v>6210178002026723669500</v>
      </c>
      <c r="H3035" t="s">
        <v>198</v>
      </c>
      <c r="I3035" t="e">
        <f>VLOOKUP(G3035,网银退!C:D,2,FALSE)</f>
        <v>#N/A</v>
      </c>
    </row>
    <row r="3036" spans="1:17" ht="14.25">
      <c r="A3036" t="s">
        <v>26607</v>
      </c>
      <c r="B3036" t="s">
        <v>19797</v>
      </c>
      <c r="C3036" t="s">
        <v>27321</v>
      </c>
      <c r="D3036" t="s">
        <v>11968</v>
      </c>
      <c r="E3036" t="s">
        <v>26609</v>
      </c>
      <c r="F3036" s="15">
        <v>510</v>
      </c>
      <c r="G3036" t="str">
        <f t="shared" si="47"/>
        <v>6227003920200037835510</v>
      </c>
      <c r="H3036" t="s">
        <v>198</v>
      </c>
      <c r="I3036" t="e">
        <f>VLOOKUP(G3036,网银退!C:D,2,FALSE)</f>
        <v>#N/A</v>
      </c>
    </row>
    <row r="3037" spans="1:17" ht="14.25">
      <c r="A3037" t="s">
        <v>26611</v>
      </c>
      <c r="B3037" t="s">
        <v>19801</v>
      </c>
      <c r="C3037" t="s">
        <v>27321</v>
      </c>
      <c r="D3037" t="s">
        <v>11968</v>
      </c>
      <c r="E3037" t="s">
        <v>26605</v>
      </c>
      <c r="F3037" s="15">
        <v>1000</v>
      </c>
      <c r="G3037" t="str">
        <f t="shared" si="47"/>
        <v>62101780020267236691000</v>
      </c>
      <c r="H3037" t="s">
        <v>198</v>
      </c>
      <c r="I3037" t="e">
        <f>VLOOKUP(G3037,网银退!C:D,2,FALSE)</f>
        <v>#N/A</v>
      </c>
    </row>
    <row r="3038" spans="1:17" ht="14.25">
      <c r="A3038" t="s">
        <v>26614</v>
      </c>
      <c r="B3038" t="s">
        <v>19805</v>
      </c>
      <c r="C3038" t="s">
        <v>27321</v>
      </c>
      <c r="D3038" t="s">
        <v>11968</v>
      </c>
      <c r="E3038" t="s">
        <v>26616</v>
      </c>
      <c r="F3038" s="15">
        <v>283.89</v>
      </c>
      <c r="G3038" t="str">
        <f t="shared" si="47"/>
        <v>6212262502016881453283.89</v>
      </c>
      <c r="H3038" t="s">
        <v>198</v>
      </c>
      <c r="I3038" t="e">
        <f>VLOOKUP(G3038,网银退!C:D,2,FALSE)</f>
        <v>#N/A</v>
      </c>
    </row>
    <row r="3039" spans="1:17" ht="14.25">
      <c r="A3039" t="s">
        <v>26618</v>
      </c>
      <c r="B3039" t="s">
        <v>19809</v>
      </c>
      <c r="C3039" t="s">
        <v>27321</v>
      </c>
      <c r="D3039" t="s">
        <v>11968</v>
      </c>
      <c r="E3039" t="s">
        <v>26620</v>
      </c>
      <c r="F3039" s="15">
        <v>36.840000000000003</v>
      </c>
      <c r="G3039" t="str">
        <f t="shared" si="47"/>
        <v>623190000001902648936.84</v>
      </c>
      <c r="H3039" t="s">
        <v>198</v>
      </c>
      <c r="I3039" t="e">
        <f>VLOOKUP(G3039,网银退!C:D,2,FALSE)</f>
        <v>#N/A</v>
      </c>
    </row>
    <row r="3040" spans="1:17" ht="14.25">
      <c r="A3040" t="s">
        <v>26622</v>
      </c>
      <c r="B3040" t="s">
        <v>19812</v>
      </c>
      <c r="C3040" t="s">
        <v>27321</v>
      </c>
      <c r="D3040" t="s">
        <v>11968</v>
      </c>
      <c r="E3040" t="s">
        <v>26624</v>
      </c>
      <c r="F3040" s="15">
        <v>550</v>
      </c>
      <c r="G3040" t="str">
        <f t="shared" si="47"/>
        <v>6231900000043019823550</v>
      </c>
      <c r="H3040" t="s">
        <v>198</v>
      </c>
      <c r="I3040" t="e">
        <f>VLOOKUP(G3040,网银退!C:D,2,FALSE)</f>
        <v>#N/A</v>
      </c>
    </row>
    <row r="3041" spans="1:9" ht="14.25">
      <c r="A3041" t="s">
        <v>26626</v>
      </c>
      <c r="B3041" t="s">
        <v>19816</v>
      </c>
      <c r="C3041" t="s">
        <v>27321</v>
      </c>
      <c r="D3041" t="s">
        <v>11968</v>
      </c>
      <c r="E3041" t="s">
        <v>26628</v>
      </c>
      <c r="F3041" s="15">
        <v>1924.94</v>
      </c>
      <c r="G3041" t="str">
        <f t="shared" si="47"/>
        <v>62268900412854451924.94</v>
      </c>
      <c r="H3041" t="s">
        <v>198</v>
      </c>
      <c r="I3041" t="e">
        <f>VLOOKUP(G3041,网银退!C:D,2,FALSE)</f>
        <v>#N/A</v>
      </c>
    </row>
    <row r="3042" spans="1:9" ht="14.25">
      <c r="A3042" t="s">
        <v>26630</v>
      </c>
      <c r="B3042" t="s">
        <v>19820</v>
      </c>
      <c r="C3042" t="s">
        <v>27321</v>
      </c>
      <c r="D3042" t="s">
        <v>11968</v>
      </c>
      <c r="E3042" t="s">
        <v>26632</v>
      </c>
      <c r="F3042" s="15">
        <v>3000</v>
      </c>
      <c r="G3042" t="str">
        <f t="shared" si="47"/>
        <v>62284841585834652753000</v>
      </c>
      <c r="H3042" t="s">
        <v>198</v>
      </c>
      <c r="I3042" t="e">
        <f>VLOOKUP(G3042,网银退!C:D,2,FALSE)</f>
        <v>#N/A</v>
      </c>
    </row>
    <row r="3043" spans="1:9" ht="14.25">
      <c r="A3043" t="s">
        <v>26634</v>
      </c>
      <c r="B3043" t="s">
        <v>19824</v>
      </c>
      <c r="C3043" t="s">
        <v>27321</v>
      </c>
      <c r="D3043" t="s">
        <v>11968</v>
      </c>
      <c r="E3043" t="s">
        <v>26636</v>
      </c>
      <c r="F3043" s="15">
        <v>357.5</v>
      </c>
      <c r="G3043" t="str">
        <f t="shared" si="47"/>
        <v>6259588705083615357.5</v>
      </c>
      <c r="H3043" t="s">
        <v>198</v>
      </c>
      <c r="I3043" t="e">
        <f>VLOOKUP(G3043,网银退!C:D,2,FALSE)</f>
        <v>#N/A</v>
      </c>
    </row>
    <row r="3044" spans="1:9" ht="14.25">
      <c r="A3044" t="s">
        <v>26638</v>
      </c>
      <c r="B3044" t="s">
        <v>19828</v>
      </c>
      <c r="C3044" t="s">
        <v>27321</v>
      </c>
      <c r="D3044" t="s">
        <v>11968</v>
      </c>
      <c r="E3044" t="s">
        <v>26640</v>
      </c>
      <c r="F3044" s="15">
        <v>4000</v>
      </c>
      <c r="G3044" t="str">
        <f t="shared" si="47"/>
        <v>62122625050059805744000</v>
      </c>
      <c r="H3044" t="s">
        <v>198</v>
      </c>
      <c r="I3044" t="e">
        <f>VLOOKUP(G3044,网银退!C:D,2,FALSE)</f>
        <v>#N/A</v>
      </c>
    </row>
    <row r="3045" spans="1:9" ht="14.25">
      <c r="A3045" t="s">
        <v>26642</v>
      </c>
      <c r="B3045" t="s">
        <v>19832</v>
      </c>
      <c r="C3045" t="s">
        <v>27321</v>
      </c>
      <c r="D3045" t="s">
        <v>11968</v>
      </c>
      <c r="E3045" t="s">
        <v>12885</v>
      </c>
      <c r="F3045" s="15">
        <v>734.86</v>
      </c>
      <c r="G3045" t="str">
        <f t="shared" si="47"/>
        <v>6253360024025560734.86</v>
      </c>
      <c r="H3045" t="s">
        <v>198</v>
      </c>
    </row>
    <row r="3046" spans="1:9" ht="14.25">
      <c r="A3046" t="s">
        <v>13760</v>
      </c>
      <c r="B3046" t="s">
        <v>13759</v>
      </c>
      <c r="C3046" t="s">
        <v>27321</v>
      </c>
      <c r="D3046" t="s">
        <v>11968</v>
      </c>
      <c r="E3046" t="s">
        <v>13763</v>
      </c>
      <c r="F3046" s="15">
        <v>37.76</v>
      </c>
      <c r="G3046" t="str">
        <f t="shared" si="47"/>
        <v>622893000105777342037.76</v>
      </c>
      <c r="H3046" t="s">
        <v>215</v>
      </c>
      <c r="I3046" t="str">
        <f>VLOOKUP(G3046,网银退!C:D,2,FALSE)</f>
        <v>20170731</v>
      </c>
    </row>
    <row r="3047" spans="1:9" ht="14.25">
      <c r="A3047" t="s">
        <v>26647</v>
      </c>
      <c r="B3047" t="s">
        <v>19836</v>
      </c>
      <c r="C3047" t="s">
        <v>27321</v>
      </c>
      <c r="D3047" t="s">
        <v>11968</v>
      </c>
      <c r="E3047" t="s">
        <v>13322</v>
      </c>
      <c r="F3047" s="15">
        <v>675</v>
      </c>
      <c r="G3047" t="str">
        <f t="shared" si="47"/>
        <v>6228483318585588075675</v>
      </c>
      <c r="H3047" t="s">
        <v>198</v>
      </c>
    </row>
    <row r="3048" spans="1:9" ht="14.25">
      <c r="A3048" t="s">
        <v>13559</v>
      </c>
      <c r="B3048" t="s">
        <v>13558</v>
      </c>
      <c r="C3048" t="s">
        <v>27321</v>
      </c>
      <c r="D3048" t="s">
        <v>11968</v>
      </c>
      <c r="E3048" t="s">
        <v>13562</v>
      </c>
      <c r="F3048" s="15">
        <v>16.11</v>
      </c>
      <c r="G3048" t="str">
        <f t="shared" si="47"/>
        <v>622848003879365747916.11</v>
      </c>
      <c r="H3048" t="s">
        <v>215</v>
      </c>
      <c r="I3048" t="str">
        <f>VLOOKUP(G3048,网银退!C:D,2,FALSE)</f>
        <v>20170731</v>
      </c>
    </row>
    <row r="3049" spans="1:9" ht="14.25">
      <c r="A3049" t="s">
        <v>26652</v>
      </c>
      <c r="B3049" t="s">
        <v>19840</v>
      </c>
      <c r="C3049" t="s">
        <v>27321</v>
      </c>
      <c r="D3049" t="s">
        <v>11968</v>
      </c>
      <c r="E3049" t="s">
        <v>26654</v>
      </c>
      <c r="F3049" s="15">
        <v>621.76</v>
      </c>
      <c r="G3049" t="str">
        <f t="shared" si="47"/>
        <v>6228483318168718776621.76</v>
      </c>
      <c r="H3049" t="s">
        <v>198</v>
      </c>
      <c r="I3049" t="e">
        <f>VLOOKUP(G3049,网银退!C:D,2,FALSE)</f>
        <v>#N/A</v>
      </c>
    </row>
    <row r="3050" spans="1:9" ht="14.25">
      <c r="A3050" t="s">
        <v>26656</v>
      </c>
      <c r="B3050" t="s">
        <v>19844</v>
      </c>
      <c r="C3050" t="s">
        <v>27321</v>
      </c>
      <c r="D3050" t="s">
        <v>11968</v>
      </c>
      <c r="E3050" t="s">
        <v>26658</v>
      </c>
      <c r="F3050" s="15">
        <v>1300</v>
      </c>
      <c r="G3050" t="str">
        <f t="shared" si="47"/>
        <v>62128825020008089421300</v>
      </c>
      <c r="H3050" t="s">
        <v>198</v>
      </c>
      <c r="I3050" t="e">
        <f>VLOOKUP(G3050,网银退!C:D,2,FALSE)</f>
        <v>#N/A</v>
      </c>
    </row>
    <row r="3051" spans="1:9" ht="14.25">
      <c r="A3051" t="s">
        <v>26660</v>
      </c>
      <c r="B3051" t="s">
        <v>19848</v>
      </c>
      <c r="C3051" t="s">
        <v>27321</v>
      </c>
      <c r="D3051" t="s">
        <v>11968</v>
      </c>
      <c r="E3051" t="s">
        <v>26662</v>
      </c>
      <c r="F3051" s="15">
        <v>9370.3700000000008</v>
      </c>
      <c r="G3051" t="str">
        <f t="shared" si="47"/>
        <v>62148387197374569370.37</v>
      </c>
      <c r="H3051" t="s">
        <v>198</v>
      </c>
      <c r="I3051" t="e">
        <f>VLOOKUP(G3051,网银退!C:D,2,FALSE)</f>
        <v>#N/A</v>
      </c>
    </row>
    <row r="3052" spans="1:9" ht="14.25">
      <c r="A3052" t="s">
        <v>26664</v>
      </c>
      <c r="B3052" t="s">
        <v>19852</v>
      </c>
      <c r="C3052" t="s">
        <v>27321</v>
      </c>
      <c r="D3052" t="s">
        <v>11968</v>
      </c>
      <c r="E3052" t="s">
        <v>26666</v>
      </c>
      <c r="F3052" s="15">
        <v>9942.69</v>
      </c>
      <c r="G3052" t="str">
        <f t="shared" si="47"/>
        <v>62122625050031048629942.69</v>
      </c>
      <c r="H3052" t="s">
        <v>198</v>
      </c>
      <c r="I3052" t="e">
        <f>VLOOKUP(G3052,网银退!C:D,2,FALSE)</f>
        <v>#N/A</v>
      </c>
    </row>
    <row r="3053" spans="1:9" ht="14.25">
      <c r="A3053" t="s">
        <v>26668</v>
      </c>
      <c r="B3053" t="s">
        <v>19856</v>
      </c>
      <c r="C3053" t="s">
        <v>27321</v>
      </c>
      <c r="D3053" t="s">
        <v>11968</v>
      </c>
      <c r="E3053" t="s">
        <v>26670</v>
      </c>
      <c r="F3053" s="15">
        <v>5803.8</v>
      </c>
      <c r="G3053" t="str">
        <f t="shared" si="47"/>
        <v>62179027000010095295803.8</v>
      </c>
      <c r="H3053" t="s">
        <v>198</v>
      </c>
      <c r="I3053" t="e">
        <f>VLOOKUP(G3053,网银退!C:D,2,FALSE)</f>
        <v>#N/A</v>
      </c>
    </row>
    <row r="3054" spans="1:9" ht="14.25">
      <c r="A3054" t="s">
        <v>26672</v>
      </c>
      <c r="B3054" t="s">
        <v>19860</v>
      </c>
      <c r="C3054" t="s">
        <v>27321</v>
      </c>
      <c r="D3054" t="s">
        <v>11968</v>
      </c>
      <c r="E3054" t="s">
        <v>11114</v>
      </c>
      <c r="F3054" s="15">
        <v>2000</v>
      </c>
      <c r="G3054" t="str">
        <f t="shared" si="47"/>
        <v>62122624100045465102000</v>
      </c>
      <c r="H3054" t="s">
        <v>198</v>
      </c>
      <c r="I3054" t="e">
        <f>VLOOKUP(G3054,网银退!C:D,2,FALSE)</f>
        <v>#N/A</v>
      </c>
    </row>
    <row r="3055" spans="1:9" ht="14.25">
      <c r="A3055" t="s">
        <v>26675</v>
      </c>
      <c r="B3055" t="s">
        <v>19862</v>
      </c>
      <c r="C3055" t="s">
        <v>27321</v>
      </c>
      <c r="D3055" t="s">
        <v>11968</v>
      </c>
      <c r="E3055" t="s">
        <v>26677</v>
      </c>
      <c r="F3055" s="15">
        <v>883</v>
      </c>
      <c r="G3055" t="str">
        <f t="shared" si="47"/>
        <v>6228481198302681573883</v>
      </c>
      <c r="H3055" t="s">
        <v>198</v>
      </c>
      <c r="I3055" t="e">
        <f>VLOOKUP(G3055,网银退!C:D,2,FALSE)</f>
        <v>#N/A</v>
      </c>
    </row>
    <row r="3056" spans="1:9" ht="14.25">
      <c r="A3056" t="s">
        <v>26679</v>
      </c>
      <c r="B3056" t="s">
        <v>19866</v>
      </c>
      <c r="C3056" t="s">
        <v>27321</v>
      </c>
      <c r="D3056" t="s">
        <v>11968</v>
      </c>
      <c r="E3056" t="s">
        <v>26681</v>
      </c>
      <c r="F3056" s="15">
        <v>488</v>
      </c>
      <c r="G3056" t="str">
        <f t="shared" si="47"/>
        <v>6228484148473817677488</v>
      </c>
      <c r="H3056" t="s">
        <v>198</v>
      </c>
      <c r="I3056" t="e">
        <f>VLOOKUP(G3056,网银退!C:D,2,FALSE)</f>
        <v>#N/A</v>
      </c>
    </row>
    <row r="3057" spans="1:17" ht="14.25">
      <c r="A3057" t="s">
        <v>13566</v>
      </c>
      <c r="B3057" t="s">
        <v>13565</v>
      </c>
      <c r="C3057" t="s">
        <v>27321</v>
      </c>
      <c r="D3057" t="s">
        <v>11968</v>
      </c>
      <c r="E3057" t="s">
        <v>13569</v>
      </c>
      <c r="F3057" s="15">
        <v>700</v>
      </c>
      <c r="G3057" t="str">
        <f t="shared" si="47"/>
        <v>6228480860691822719700</v>
      </c>
      <c r="H3057" t="s">
        <v>215</v>
      </c>
      <c r="I3057" t="str">
        <f>VLOOKUP(G3057,网银退!C:D,2,FALSE)</f>
        <v>20170731</v>
      </c>
    </row>
    <row r="3058" spans="1:17" ht="14.25">
      <c r="A3058" t="s">
        <v>13525</v>
      </c>
      <c r="B3058" t="s">
        <v>13524</v>
      </c>
      <c r="C3058" t="s">
        <v>27321</v>
      </c>
      <c r="D3058" t="s">
        <v>11968</v>
      </c>
      <c r="E3058" t="s">
        <v>13528</v>
      </c>
      <c r="F3058" s="15">
        <v>795.29</v>
      </c>
      <c r="G3058" t="str">
        <f t="shared" si="47"/>
        <v>6223691641895747795.29</v>
      </c>
      <c r="H3058" t="s">
        <v>215</v>
      </c>
      <c r="I3058" t="str">
        <f>VLOOKUP(G3058,网银退!C:D,2,FALSE)</f>
        <v>20170731</v>
      </c>
    </row>
    <row r="3059" spans="1:17" ht="14.25">
      <c r="A3059" t="s">
        <v>13594</v>
      </c>
      <c r="B3059" t="s">
        <v>13593</v>
      </c>
      <c r="C3059" t="s">
        <v>27321</v>
      </c>
      <c r="D3059" t="s">
        <v>11968</v>
      </c>
      <c r="E3059" t="s">
        <v>13597</v>
      </c>
      <c r="F3059" s="15">
        <v>5000</v>
      </c>
      <c r="G3059" t="str">
        <f t="shared" si="47"/>
        <v>62599600804113175000</v>
      </c>
      <c r="H3059" t="s">
        <v>215</v>
      </c>
      <c r="I3059" t="str">
        <f>VLOOKUP(G3059,网银退!C:D,2,FALSE)</f>
        <v>20170731</v>
      </c>
    </row>
    <row r="3060" spans="1:17" ht="14.25">
      <c r="A3060" t="s">
        <v>26689</v>
      </c>
      <c r="B3060" t="s">
        <v>19876</v>
      </c>
      <c r="C3060" t="s">
        <v>27321</v>
      </c>
      <c r="D3060" t="s">
        <v>11968</v>
      </c>
      <c r="E3060" t="s">
        <v>22417</v>
      </c>
      <c r="F3060" s="15">
        <v>500</v>
      </c>
      <c r="G3060" t="str">
        <f t="shared" si="47"/>
        <v>6230582000048363769500</v>
      </c>
      <c r="H3060" t="s">
        <v>198</v>
      </c>
      <c r="I3060" t="e">
        <f>VLOOKUP(G3060,网银退!C:D,2,FALSE)</f>
        <v>#N/A</v>
      </c>
    </row>
    <row r="3061" spans="1:17" ht="14.25">
      <c r="A3061" t="s">
        <v>13587</v>
      </c>
      <c r="B3061" t="s">
        <v>13586</v>
      </c>
      <c r="C3061" t="s">
        <v>27321</v>
      </c>
      <c r="D3061" t="s">
        <v>11968</v>
      </c>
      <c r="E3061" t="s">
        <v>13590</v>
      </c>
      <c r="F3061" s="15">
        <v>493.8</v>
      </c>
      <c r="G3061" t="str">
        <f t="shared" si="47"/>
        <v>6236683860003974263493.8</v>
      </c>
      <c r="H3061" t="s">
        <v>215</v>
      </c>
      <c r="I3061" t="str">
        <f>VLOOKUP(G3061,网银退!C:D,2,FALSE)</f>
        <v>20170731</v>
      </c>
    </row>
    <row r="3062" spans="1:17" ht="14.25">
      <c r="A3062" t="s">
        <v>13580</v>
      </c>
      <c r="B3062" t="s">
        <v>13579</v>
      </c>
      <c r="C3062" t="s">
        <v>13497</v>
      </c>
      <c r="D3062" t="s">
        <v>11968</v>
      </c>
      <c r="E3062" t="s">
        <v>13583</v>
      </c>
      <c r="F3062" s="15">
        <v>20</v>
      </c>
      <c r="G3062" t="str">
        <f t="shared" si="47"/>
        <v>621460029000087066920</v>
      </c>
      <c r="H3062" t="s">
        <v>215</v>
      </c>
      <c r="I3062" t="str">
        <f>VLOOKUP(G3062,网银退!C:D,2,FALSE)</f>
        <v>20170731</v>
      </c>
      <c r="P3062"/>
      <c r="Q3062"/>
    </row>
    <row r="3063" spans="1:17" ht="14.25">
      <c r="A3063" t="s">
        <v>26696</v>
      </c>
      <c r="B3063" t="s">
        <v>19882</v>
      </c>
      <c r="C3063" t="s">
        <v>13497</v>
      </c>
      <c r="D3063" t="s">
        <v>11968</v>
      </c>
      <c r="E3063" t="s">
        <v>26698</v>
      </c>
      <c r="F3063" s="15">
        <v>50</v>
      </c>
      <c r="G3063" t="str">
        <f t="shared" si="47"/>
        <v>621700717000544870750</v>
      </c>
      <c r="H3063" t="s">
        <v>198</v>
      </c>
      <c r="I3063" t="e">
        <f>VLOOKUP(G3063,网银退!C:D,2,FALSE)</f>
        <v>#N/A</v>
      </c>
      <c r="P3063"/>
      <c r="Q3063"/>
    </row>
    <row r="3064" spans="1:17" ht="14.25">
      <c r="A3064" t="s">
        <v>26700</v>
      </c>
      <c r="B3064" t="s">
        <v>19886</v>
      </c>
      <c r="C3064" t="s">
        <v>13497</v>
      </c>
      <c r="D3064" t="s">
        <v>11968</v>
      </c>
      <c r="E3064" t="s">
        <v>26702</v>
      </c>
      <c r="F3064" s="15">
        <v>500</v>
      </c>
      <c r="G3064" t="str">
        <f t="shared" si="47"/>
        <v>6217004020000138188500</v>
      </c>
      <c r="H3064" t="s">
        <v>198</v>
      </c>
      <c r="I3064" t="e">
        <f>VLOOKUP(G3064,网银退!C:D,2,FALSE)</f>
        <v>#N/A</v>
      </c>
    </row>
    <row r="3065" spans="1:17" ht="14.25">
      <c r="A3065" t="s">
        <v>13573</v>
      </c>
      <c r="B3065" t="s">
        <v>13572</v>
      </c>
      <c r="C3065" t="s">
        <v>13497</v>
      </c>
      <c r="D3065" t="s">
        <v>11968</v>
      </c>
      <c r="E3065" t="s">
        <v>13576</v>
      </c>
      <c r="F3065" s="15">
        <v>600</v>
      </c>
      <c r="G3065" t="str">
        <f t="shared" si="47"/>
        <v>6212262502015403986600</v>
      </c>
      <c r="H3065" t="s">
        <v>215</v>
      </c>
      <c r="I3065" t="str">
        <f>VLOOKUP(G3065,网银退!C:D,2,FALSE)</f>
        <v>20170731</v>
      </c>
    </row>
    <row r="3066" spans="1:17" ht="14.25">
      <c r="A3066" t="s">
        <v>26706</v>
      </c>
      <c r="B3066" t="s">
        <v>19892</v>
      </c>
      <c r="C3066" t="s">
        <v>13497</v>
      </c>
      <c r="D3066" t="s">
        <v>11968</v>
      </c>
      <c r="E3066" t="s">
        <v>23924</v>
      </c>
      <c r="F3066" s="15">
        <v>1347.26</v>
      </c>
      <c r="G3066" t="str">
        <f t="shared" si="47"/>
        <v>62170038600369003201347.26</v>
      </c>
      <c r="H3066" t="s">
        <v>198</v>
      </c>
      <c r="I3066" t="e">
        <f>VLOOKUP(G3066,网银退!C:D,2,FALSE)</f>
        <v>#N/A</v>
      </c>
    </row>
    <row r="3067" spans="1:17" ht="14.25">
      <c r="A3067" t="s">
        <v>26709</v>
      </c>
      <c r="B3067" t="s">
        <v>19896</v>
      </c>
      <c r="C3067" t="s">
        <v>13497</v>
      </c>
      <c r="D3067" t="s">
        <v>11968</v>
      </c>
      <c r="E3067" t="s">
        <v>26711</v>
      </c>
      <c r="F3067" s="15">
        <v>1500</v>
      </c>
      <c r="G3067" t="str">
        <f t="shared" si="47"/>
        <v>62319000000763315091500</v>
      </c>
      <c r="H3067" t="s">
        <v>198</v>
      </c>
      <c r="I3067" t="e">
        <f>VLOOKUP(G3067,网银退!C:D,2,FALSE)</f>
        <v>#N/A</v>
      </c>
    </row>
    <row r="3068" spans="1:17" ht="14.25">
      <c r="A3068" t="s">
        <v>26713</v>
      </c>
      <c r="B3068" t="s">
        <v>19900</v>
      </c>
      <c r="C3068" t="s">
        <v>13497</v>
      </c>
      <c r="D3068" t="s">
        <v>11968</v>
      </c>
      <c r="E3068" t="s">
        <v>26715</v>
      </c>
      <c r="F3068" s="15">
        <v>551.64</v>
      </c>
      <c r="G3068" t="str">
        <f t="shared" si="47"/>
        <v>4340613860142059551.64</v>
      </c>
      <c r="H3068" t="s">
        <v>198</v>
      </c>
      <c r="I3068" t="e">
        <f>VLOOKUP(G3068,网银退!C:D,2,FALSE)</f>
        <v>#N/A</v>
      </c>
    </row>
    <row r="3069" spans="1:17" ht="14.25">
      <c r="A3069" t="s">
        <v>26717</v>
      </c>
      <c r="B3069" t="s">
        <v>19904</v>
      </c>
      <c r="C3069" t="s">
        <v>13497</v>
      </c>
      <c r="D3069" t="s">
        <v>11968</v>
      </c>
      <c r="E3069" t="s">
        <v>26719</v>
      </c>
      <c r="F3069" s="15">
        <v>30</v>
      </c>
      <c r="G3069" t="str">
        <f t="shared" si="47"/>
        <v>622369210325927330</v>
      </c>
      <c r="H3069" t="s">
        <v>198</v>
      </c>
      <c r="I3069" t="e">
        <f>VLOOKUP(G3069,网银退!C:D,2,FALSE)</f>
        <v>#N/A</v>
      </c>
    </row>
    <row r="3070" spans="1:17" ht="14.25">
      <c r="A3070" t="s">
        <v>26721</v>
      </c>
      <c r="B3070" t="s">
        <v>19908</v>
      </c>
      <c r="C3070" t="s">
        <v>13497</v>
      </c>
      <c r="D3070" t="s">
        <v>11968</v>
      </c>
      <c r="E3070" t="s">
        <v>26723</v>
      </c>
      <c r="F3070" s="15">
        <v>1000</v>
      </c>
      <c r="G3070" t="str">
        <f t="shared" si="47"/>
        <v>62828800642714561000</v>
      </c>
      <c r="H3070" t="s">
        <v>198</v>
      </c>
      <c r="I3070" t="e">
        <f>VLOOKUP(G3070,网银退!C:D,2,FALSE)</f>
        <v>#N/A</v>
      </c>
    </row>
    <row r="3071" spans="1:17" ht="14.25">
      <c r="A3071" t="s">
        <v>26725</v>
      </c>
      <c r="B3071" t="s">
        <v>19912</v>
      </c>
      <c r="C3071" t="s">
        <v>13497</v>
      </c>
      <c r="D3071" t="s">
        <v>11968</v>
      </c>
      <c r="E3071" t="s">
        <v>26727</v>
      </c>
      <c r="F3071" s="15">
        <v>233</v>
      </c>
      <c r="G3071" t="str">
        <f t="shared" si="47"/>
        <v>6231900000013049594233</v>
      </c>
      <c r="H3071" t="s">
        <v>198</v>
      </c>
      <c r="I3071" t="e">
        <f>VLOOKUP(G3071,网银退!C:D,2,FALSE)</f>
        <v>#N/A</v>
      </c>
    </row>
    <row r="3072" spans="1:17" ht="14.25">
      <c r="A3072" t="s">
        <v>26729</v>
      </c>
      <c r="B3072" t="s">
        <v>19916</v>
      </c>
      <c r="C3072" t="s">
        <v>13497</v>
      </c>
      <c r="D3072" t="s">
        <v>11968</v>
      </c>
      <c r="E3072" t="s">
        <v>26731</v>
      </c>
      <c r="F3072" s="15">
        <v>185.4</v>
      </c>
      <c r="G3072" t="str">
        <f t="shared" si="47"/>
        <v>6253624034983583185.4</v>
      </c>
      <c r="H3072" t="s">
        <v>198</v>
      </c>
      <c r="I3072" t="e">
        <f>VLOOKUP(G3072,网银退!C:D,2,FALSE)</f>
        <v>#N/A</v>
      </c>
    </row>
    <row r="3073" spans="1:17" ht="14.25">
      <c r="A3073" t="s">
        <v>26733</v>
      </c>
      <c r="B3073" t="s">
        <v>19920</v>
      </c>
      <c r="C3073" t="s">
        <v>13497</v>
      </c>
      <c r="D3073" t="s">
        <v>11968</v>
      </c>
      <c r="E3073" t="s">
        <v>26735</v>
      </c>
      <c r="F3073" s="15">
        <v>367</v>
      </c>
      <c r="G3073" t="str">
        <f t="shared" si="47"/>
        <v>6225970024259723367</v>
      </c>
      <c r="H3073" t="s">
        <v>198</v>
      </c>
      <c r="I3073" t="e">
        <f>VLOOKUP(G3073,网银退!C:D,2,FALSE)</f>
        <v>#N/A</v>
      </c>
      <c r="P3073"/>
      <c r="Q3073"/>
    </row>
    <row r="3074" spans="1:17" ht="14.25">
      <c r="A3074" t="s">
        <v>26737</v>
      </c>
      <c r="B3074" t="s">
        <v>19924</v>
      </c>
      <c r="C3074" t="s">
        <v>13497</v>
      </c>
      <c r="D3074" t="s">
        <v>11968</v>
      </c>
      <c r="E3074" t="s">
        <v>26739</v>
      </c>
      <c r="F3074" s="15">
        <v>4813.92</v>
      </c>
      <c r="G3074" t="str">
        <f t="shared" si="47"/>
        <v>62257687411571664813.92</v>
      </c>
      <c r="H3074" t="s">
        <v>198</v>
      </c>
      <c r="I3074" t="e">
        <f>VLOOKUP(G3074,网银退!C:D,2,FALSE)</f>
        <v>#N/A</v>
      </c>
    </row>
    <row r="3075" spans="1:17" ht="14.25">
      <c r="A3075" t="s">
        <v>26741</v>
      </c>
      <c r="B3075" t="s">
        <v>19928</v>
      </c>
      <c r="C3075" t="s">
        <v>13497</v>
      </c>
      <c r="D3075" t="s">
        <v>11968</v>
      </c>
      <c r="E3075" t="s">
        <v>26743</v>
      </c>
      <c r="F3075" s="15">
        <v>2020</v>
      </c>
      <c r="G3075" t="str">
        <f t="shared" ref="G3075:G3138" si="48">E3075&amp;F3075</f>
        <v>62220825020051361892020</v>
      </c>
      <c r="H3075" t="s">
        <v>198</v>
      </c>
      <c r="I3075" t="e">
        <f>VLOOKUP(G3075,网银退!C:D,2,FALSE)</f>
        <v>#N/A</v>
      </c>
    </row>
    <row r="3076" spans="1:17" ht="14.25">
      <c r="A3076" t="s">
        <v>26745</v>
      </c>
      <c r="B3076" t="s">
        <v>19932</v>
      </c>
      <c r="C3076" t="s">
        <v>13497</v>
      </c>
      <c r="D3076" t="s">
        <v>11968</v>
      </c>
      <c r="E3076" t="s">
        <v>12623</v>
      </c>
      <c r="F3076" s="15">
        <v>653.17999999999995</v>
      </c>
      <c r="G3076" t="str">
        <f t="shared" si="48"/>
        <v>6217007170002909610653.18</v>
      </c>
      <c r="H3076" t="s">
        <v>198</v>
      </c>
      <c r="I3076" t="e">
        <f>VLOOKUP(G3076,网银退!C:D,2,FALSE)</f>
        <v>#N/A</v>
      </c>
    </row>
    <row r="3077" spans="1:17" ht="14.25">
      <c r="A3077" t="s">
        <v>26748</v>
      </c>
      <c r="B3077" t="s">
        <v>19934</v>
      </c>
      <c r="C3077" t="s">
        <v>13497</v>
      </c>
      <c r="D3077" t="s">
        <v>11968</v>
      </c>
      <c r="E3077" t="s">
        <v>26750</v>
      </c>
      <c r="F3077" s="15">
        <v>800</v>
      </c>
      <c r="G3077" t="str">
        <f t="shared" si="48"/>
        <v>6225751109939243800</v>
      </c>
      <c r="H3077" t="s">
        <v>198</v>
      </c>
      <c r="I3077" t="e">
        <f>VLOOKUP(G3077,网银退!C:D,2,FALSE)</f>
        <v>#N/A</v>
      </c>
    </row>
    <row r="3078" spans="1:17" ht="14.25">
      <c r="A3078" t="s">
        <v>26752</v>
      </c>
      <c r="B3078" t="s">
        <v>19938</v>
      </c>
      <c r="C3078" t="s">
        <v>13497</v>
      </c>
      <c r="D3078" t="s">
        <v>11968</v>
      </c>
      <c r="E3078" t="s">
        <v>26750</v>
      </c>
      <c r="F3078" s="15">
        <v>146</v>
      </c>
      <c r="G3078" t="str">
        <f t="shared" si="48"/>
        <v>6225751109939243146</v>
      </c>
      <c r="H3078" t="s">
        <v>198</v>
      </c>
      <c r="I3078" t="e">
        <f>VLOOKUP(G3078,网银退!C:D,2,FALSE)</f>
        <v>#N/A</v>
      </c>
    </row>
    <row r="3079" spans="1:17" ht="14.25">
      <c r="A3079" t="s">
        <v>26755</v>
      </c>
      <c r="B3079" t="s">
        <v>19940</v>
      </c>
      <c r="C3079" t="s">
        <v>13497</v>
      </c>
      <c r="D3079" t="s">
        <v>11968</v>
      </c>
      <c r="E3079" t="s">
        <v>26757</v>
      </c>
      <c r="F3079" s="15">
        <v>480</v>
      </c>
      <c r="G3079" t="str">
        <f t="shared" si="48"/>
        <v>5264103862131390480</v>
      </c>
      <c r="H3079" t="s">
        <v>198</v>
      </c>
      <c r="I3079" t="e">
        <f>VLOOKUP(G3079,网银退!C:D,2,FALSE)</f>
        <v>#N/A</v>
      </c>
      <c r="P3079"/>
      <c r="Q3079"/>
    </row>
    <row r="3080" spans="1:17" ht="14.25">
      <c r="A3080" t="s">
        <v>26759</v>
      </c>
      <c r="B3080" t="s">
        <v>19944</v>
      </c>
      <c r="C3080" t="s">
        <v>13497</v>
      </c>
      <c r="D3080" t="s">
        <v>11968</v>
      </c>
      <c r="E3080" t="s">
        <v>26761</v>
      </c>
      <c r="F3080" s="15">
        <v>500</v>
      </c>
      <c r="G3080" t="str">
        <f t="shared" si="48"/>
        <v>6217003860034957587500</v>
      </c>
      <c r="H3080" t="s">
        <v>198</v>
      </c>
      <c r="I3080" t="e">
        <f>VLOOKUP(G3080,网银退!C:D,2,FALSE)</f>
        <v>#N/A</v>
      </c>
    </row>
    <row r="3081" spans="1:17" ht="14.25">
      <c r="A3081" t="s">
        <v>26763</v>
      </c>
      <c r="B3081" t="s">
        <v>19948</v>
      </c>
      <c r="C3081" t="s">
        <v>13497</v>
      </c>
      <c r="D3081" t="s">
        <v>11968</v>
      </c>
      <c r="E3081" t="s">
        <v>26765</v>
      </c>
      <c r="F3081" s="15">
        <v>100</v>
      </c>
      <c r="G3081" t="str">
        <f t="shared" si="48"/>
        <v>6221550331057046100</v>
      </c>
      <c r="H3081" t="s">
        <v>198</v>
      </c>
      <c r="I3081" t="e">
        <f>VLOOKUP(G3081,网银退!C:D,2,FALSE)</f>
        <v>#N/A</v>
      </c>
    </row>
    <row r="3082" spans="1:17" ht="14.25">
      <c r="A3082" t="s">
        <v>13621</v>
      </c>
      <c r="B3082" t="s">
        <v>13620</v>
      </c>
      <c r="C3082" t="s">
        <v>13497</v>
      </c>
      <c r="D3082" t="s">
        <v>11968</v>
      </c>
      <c r="E3082" t="s">
        <v>13623</v>
      </c>
      <c r="F3082" s="15">
        <v>1000</v>
      </c>
      <c r="G3082" t="str">
        <f t="shared" si="48"/>
        <v>62257582164362111000</v>
      </c>
      <c r="H3082" t="s">
        <v>215</v>
      </c>
      <c r="I3082" t="str">
        <f>VLOOKUP(G3082,网银退!C:D,2,FALSE)</f>
        <v>20170731</v>
      </c>
    </row>
    <row r="3083" spans="1:17" ht="14.25">
      <c r="A3083" t="s">
        <v>13617</v>
      </c>
      <c r="B3083" t="s">
        <v>13616</v>
      </c>
      <c r="C3083" t="s">
        <v>13497</v>
      </c>
      <c r="D3083" t="s">
        <v>11968</v>
      </c>
      <c r="E3083" t="s">
        <v>13067</v>
      </c>
      <c r="F3083" s="15">
        <v>5291.04</v>
      </c>
      <c r="G3083" t="str">
        <f t="shared" si="48"/>
        <v>62319000000156662625291.04</v>
      </c>
      <c r="H3083" t="s">
        <v>215</v>
      </c>
      <c r="I3083" t="str">
        <f>VLOOKUP(G3083,网银退!C:D,2,FALSE)</f>
        <v>20170727</v>
      </c>
    </row>
    <row r="3084" spans="1:17" ht="14.25">
      <c r="A3084" t="s">
        <v>13652</v>
      </c>
      <c r="B3084" t="s">
        <v>13651</v>
      </c>
      <c r="C3084" t="s">
        <v>13497</v>
      </c>
      <c r="D3084" t="s">
        <v>11968</v>
      </c>
      <c r="E3084" t="s">
        <v>13637</v>
      </c>
      <c r="F3084" s="15">
        <v>500</v>
      </c>
      <c r="G3084" t="str">
        <f t="shared" si="48"/>
        <v>6224698053656102500</v>
      </c>
      <c r="H3084" t="s">
        <v>215</v>
      </c>
      <c r="I3084" t="str">
        <f>VLOOKUP(G3084,网银退!C:D,2,FALSE)</f>
        <v>20170731</v>
      </c>
    </row>
    <row r="3085" spans="1:17" ht="14.25">
      <c r="A3085" t="s">
        <v>26772</v>
      </c>
      <c r="B3085" t="s">
        <v>19958</v>
      </c>
      <c r="C3085" t="s">
        <v>13497</v>
      </c>
      <c r="D3085" t="s">
        <v>11968</v>
      </c>
      <c r="E3085" t="s">
        <v>22347</v>
      </c>
      <c r="F3085" s="15">
        <v>200</v>
      </c>
      <c r="G3085" t="str">
        <f t="shared" si="48"/>
        <v>6259065397081298200</v>
      </c>
      <c r="H3085" t="s">
        <v>198</v>
      </c>
      <c r="I3085" t="e">
        <f>VLOOKUP(G3085,网银退!C:D,2,FALSE)</f>
        <v>#N/A</v>
      </c>
    </row>
    <row r="3086" spans="1:17" ht="14.25">
      <c r="A3086" t="s">
        <v>13671</v>
      </c>
      <c r="B3086" t="s">
        <v>13670</v>
      </c>
      <c r="C3086" t="s">
        <v>13497</v>
      </c>
      <c r="D3086" t="s">
        <v>11968</v>
      </c>
      <c r="E3086" t="s">
        <v>13637</v>
      </c>
      <c r="F3086" s="15">
        <v>20000</v>
      </c>
      <c r="G3086" t="str">
        <f t="shared" si="48"/>
        <v>622469805365610220000</v>
      </c>
      <c r="H3086" t="s">
        <v>215</v>
      </c>
      <c r="I3086" t="str">
        <f>VLOOKUP(G3086,网银退!C:D,2,FALSE)</f>
        <v>20170731</v>
      </c>
    </row>
    <row r="3087" spans="1:17" ht="14.25">
      <c r="A3087" t="s">
        <v>26777</v>
      </c>
      <c r="B3087" t="s">
        <v>19961</v>
      </c>
      <c r="C3087" t="s">
        <v>13497</v>
      </c>
      <c r="D3087" t="s">
        <v>11968</v>
      </c>
      <c r="E3087" t="s">
        <v>22347</v>
      </c>
      <c r="F3087" s="15">
        <v>100</v>
      </c>
      <c r="G3087" t="str">
        <f t="shared" si="48"/>
        <v>6259065397081298100</v>
      </c>
      <c r="H3087" t="s">
        <v>198</v>
      </c>
      <c r="I3087" t="e">
        <f>VLOOKUP(G3087,网银退!C:D,2,FALSE)</f>
        <v>#N/A</v>
      </c>
    </row>
    <row r="3088" spans="1:17" ht="14.25">
      <c r="A3088" t="s">
        <v>26780</v>
      </c>
      <c r="B3088" t="s">
        <v>19963</v>
      </c>
      <c r="C3088" t="s">
        <v>13497</v>
      </c>
      <c r="D3088" t="s">
        <v>11968</v>
      </c>
      <c r="E3088" t="s">
        <v>26782</v>
      </c>
      <c r="F3088" s="15">
        <v>1000</v>
      </c>
      <c r="G3088" t="str">
        <f t="shared" si="48"/>
        <v>62236907387817451000</v>
      </c>
      <c r="H3088" t="s">
        <v>198</v>
      </c>
      <c r="I3088" t="e">
        <f>VLOOKUP(G3088,网银退!C:D,2,FALSE)</f>
        <v>#N/A</v>
      </c>
    </row>
    <row r="3089" spans="1:9" ht="14.25">
      <c r="A3089" t="s">
        <v>13634</v>
      </c>
      <c r="B3089" t="s">
        <v>13633</v>
      </c>
      <c r="C3089" t="s">
        <v>13497</v>
      </c>
      <c r="D3089" t="s">
        <v>11968</v>
      </c>
      <c r="E3089" t="s">
        <v>13637</v>
      </c>
      <c r="F3089" s="15">
        <v>59888</v>
      </c>
      <c r="G3089" t="str">
        <f t="shared" si="48"/>
        <v>622469805365610259888</v>
      </c>
      <c r="H3089" t="s">
        <v>215</v>
      </c>
      <c r="I3089" t="str">
        <f>VLOOKUP(G3089,网银退!C:D,2,FALSE)</f>
        <v>20170731</v>
      </c>
    </row>
    <row r="3090" spans="1:9" ht="14.25">
      <c r="A3090" t="s">
        <v>26785</v>
      </c>
      <c r="B3090" t="s">
        <v>19967</v>
      </c>
      <c r="C3090" t="s">
        <v>13497</v>
      </c>
      <c r="D3090" t="s">
        <v>11968</v>
      </c>
      <c r="E3090" t="s">
        <v>10438</v>
      </c>
      <c r="F3090" s="15">
        <v>590</v>
      </c>
      <c r="G3090" t="str">
        <f t="shared" si="48"/>
        <v>6231900000066338233590</v>
      </c>
      <c r="H3090" t="s">
        <v>198</v>
      </c>
      <c r="I3090" t="e">
        <f>VLOOKUP(G3090,网银退!C:D,2,FALSE)</f>
        <v>#N/A</v>
      </c>
    </row>
    <row r="3091" spans="1:9" ht="14.25">
      <c r="A3091" t="s">
        <v>26788</v>
      </c>
      <c r="B3091" t="s">
        <v>19971</v>
      </c>
      <c r="C3091" t="s">
        <v>13497</v>
      </c>
      <c r="D3091" t="s">
        <v>11968</v>
      </c>
      <c r="E3091" t="s">
        <v>26790</v>
      </c>
      <c r="F3091" s="15">
        <v>3982.34</v>
      </c>
      <c r="G3091" t="str">
        <f t="shared" si="48"/>
        <v>62284833108303362103982.34</v>
      </c>
      <c r="H3091" t="s">
        <v>198</v>
      </c>
      <c r="I3091" t="e">
        <f>VLOOKUP(G3091,网银退!C:D,2,FALSE)</f>
        <v>#N/A</v>
      </c>
    </row>
    <row r="3092" spans="1:9" ht="14.25">
      <c r="A3092" t="s">
        <v>13714</v>
      </c>
      <c r="B3092" t="s">
        <v>13713</v>
      </c>
      <c r="C3092" t="s">
        <v>13497</v>
      </c>
      <c r="D3092" t="s">
        <v>11968</v>
      </c>
      <c r="E3092" t="s">
        <v>13717</v>
      </c>
      <c r="F3092" s="15">
        <v>978</v>
      </c>
      <c r="G3092" t="str">
        <f t="shared" si="48"/>
        <v>6230210070866680978</v>
      </c>
      <c r="H3092" t="s">
        <v>215</v>
      </c>
      <c r="I3092" t="str">
        <f>VLOOKUP(G3092,网银退!C:D,2,FALSE)</f>
        <v>20170731</v>
      </c>
    </row>
    <row r="3093" spans="1:9" ht="14.25">
      <c r="A3093" t="s">
        <v>26794</v>
      </c>
      <c r="B3093" t="s">
        <v>19977</v>
      </c>
      <c r="C3093" t="s">
        <v>13497</v>
      </c>
      <c r="D3093" t="s">
        <v>11968</v>
      </c>
      <c r="E3093" t="s">
        <v>26796</v>
      </c>
      <c r="F3093" s="15">
        <v>1988</v>
      </c>
      <c r="G3093" t="str">
        <f t="shared" si="48"/>
        <v>62319000000918192311988</v>
      </c>
      <c r="H3093" t="s">
        <v>198</v>
      </c>
      <c r="I3093" t="e">
        <f>VLOOKUP(G3093,网银退!C:D,2,FALSE)</f>
        <v>#N/A</v>
      </c>
    </row>
    <row r="3094" spans="1:9" ht="14.25">
      <c r="A3094" t="s">
        <v>13728</v>
      </c>
      <c r="B3094" t="s">
        <v>13727</v>
      </c>
      <c r="C3094" t="s">
        <v>13497</v>
      </c>
      <c r="D3094" t="s">
        <v>11968</v>
      </c>
      <c r="E3094" t="s">
        <v>13731</v>
      </c>
      <c r="F3094" s="15">
        <v>9.41</v>
      </c>
      <c r="G3094" t="str">
        <f t="shared" si="48"/>
        <v>62266213021348939.41</v>
      </c>
      <c r="H3094" t="s">
        <v>215</v>
      </c>
      <c r="I3094" t="str">
        <f>VLOOKUP(G3094,网银退!C:D,2,FALSE)</f>
        <v>20170731</v>
      </c>
    </row>
    <row r="3095" spans="1:9" ht="14.25">
      <c r="A3095" t="s">
        <v>26800</v>
      </c>
      <c r="B3095" t="s">
        <v>19981</v>
      </c>
      <c r="C3095" t="s">
        <v>13497</v>
      </c>
      <c r="D3095" t="s">
        <v>11968</v>
      </c>
      <c r="E3095" t="s">
        <v>26802</v>
      </c>
      <c r="F3095" s="15">
        <v>287.5</v>
      </c>
      <c r="G3095" t="str">
        <f t="shared" si="48"/>
        <v>6214833880109593287.5</v>
      </c>
      <c r="H3095" t="s">
        <v>198</v>
      </c>
      <c r="I3095" t="e">
        <f>VLOOKUP(G3095,网银退!C:D,2,FALSE)</f>
        <v>#N/A</v>
      </c>
    </row>
    <row r="3096" spans="1:9" ht="14.25">
      <c r="A3096" t="s">
        <v>26804</v>
      </c>
      <c r="B3096" t="s">
        <v>19985</v>
      </c>
      <c r="C3096" t="s">
        <v>13497</v>
      </c>
      <c r="D3096" t="s">
        <v>11968</v>
      </c>
      <c r="E3096" t="s">
        <v>26806</v>
      </c>
      <c r="F3096" s="15">
        <v>805.47</v>
      </c>
      <c r="G3096" t="str">
        <f t="shared" si="48"/>
        <v>6231900020010196594805.47</v>
      </c>
      <c r="H3096" t="s">
        <v>198</v>
      </c>
      <c r="I3096" t="e">
        <f>VLOOKUP(G3096,网银退!C:D,2,FALSE)</f>
        <v>#N/A</v>
      </c>
    </row>
    <row r="3097" spans="1:9" ht="14.25">
      <c r="A3097" t="s">
        <v>13627</v>
      </c>
      <c r="B3097" t="s">
        <v>13626</v>
      </c>
      <c r="C3097" t="s">
        <v>13497</v>
      </c>
      <c r="D3097" t="s">
        <v>11968</v>
      </c>
      <c r="E3097" t="s">
        <v>13630</v>
      </c>
      <c r="F3097" s="15">
        <v>1800</v>
      </c>
      <c r="G3097" t="str">
        <f t="shared" si="48"/>
        <v>62319000000625277481800</v>
      </c>
      <c r="H3097" t="s">
        <v>215</v>
      </c>
      <c r="I3097" t="str">
        <f>VLOOKUP(G3097,网银退!C:D,2,FALSE)</f>
        <v>20170731</v>
      </c>
    </row>
    <row r="3098" spans="1:9" ht="14.25">
      <c r="A3098" t="s">
        <v>26810</v>
      </c>
      <c r="B3098" t="s">
        <v>19991</v>
      </c>
      <c r="C3098" t="s">
        <v>13497</v>
      </c>
      <c r="D3098" t="s">
        <v>11968</v>
      </c>
      <c r="E3098" t="s">
        <v>26812</v>
      </c>
      <c r="F3098" s="15">
        <v>7.72</v>
      </c>
      <c r="G3098" t="str">
        <f t="shared" si="48"/>
        <v>62260987102890667.72</v>
      </c>
      <c r="H3098" t="s">
        <v>198</v>
      </c>
      <c r="I3098" t="e">
        <f>VLOOKUP(G3098,网银退!C:D,2,FALSE)</f>
        <v>#N/A</v>
      </c>
    </row>
    <row r="3099" spans="1:9" ht="14.25">
      <c r="A3099" t="s">
        <v>26814</v>
      </c>
      <c r="B3099" t="s">
        <v>19995</v>
      </c>
      <c r="C3099" t="s">
        <v>13497</v>
      </c>
      <c r="D3099" t="s">
        <v>11968</v>
      </c>
      <c r="E3099" t="s">
        <v>26816</v>
      </c>
      <c r="F3099" s="15">
        <v>67.5</v>
      </c>
      <c r="G3099" t="str">
        <f t="shared" si="48"/>
        <v>623052086000369227967.5</v>
      </c>
      <c r="H3099" t="s">
        <v>198</v>
      </c>
      <c r="I3099" t="e">
        <f>VLOOKUP(G3099,网银退!C:D,2,FALSE)</f>
        <v>#N/A</v>
      </c>
    </row>
    <row r="3100" spans="1:9" ht="14.25">
      <c r="A3100" t="s">
        <v>26818</v>
      </c>
      <c r="B3100" t="s">
        <v>19999</v>
      </c>
      <c r="C3100" t="s">
        <v>13497</v>
      </c>
      <c r="D3100" t="s">
        <v>11968</v>
      </c>
      <c r="E3100" t="s">
        <v>23572</v>
      </c>
      <c r="F3100" s="15">
        <v>44000</v>
      </c>
      <c r="G3100" t="str">
        <f t="shared" si="48"/>
        <v>622575002187098144000</v>
      </c>
      <c r="H3100" t="s">
        <v>198</v>
      </c>
      <c r="I3100" t="e">
        <f>VLOOKUP(G3100,网银退!C:D,2,FALSE)</f>
        <v>#N/A</v>
      </c>
    </row>
    <row r="3101" spans="1:9" ht="14.25">
      <c r="A3101" t="s">
        <v>26821</v>
      </c>
      <c r="B3101" t="s">
        <v>20001</v>
      </c>
      <c r="C3101" t="s">
        <v>13497</v>
      </c>
      <c r="D3101" t="s">
        <v>11968</v>
      </c>
      <c r="E3101" t="s">
        <v>26823</v>
      </c>
      <c r="F3101" s="15">
        <v>500</v>
      </c>
      <c r="G3101" t="str">
        <f t="shared" si="48"/>
        <v>6228484148602607874500</v>
      </c>
      <c r="H3101" t="s">
        <v>198</v>
      </c>
      <c r="I3101" t="e">
        <f>VLOOKUP(G3101,网银退!C:D,2,FALSE)</f>
        <v>#N/A</v>
      </c>
    </row>
    <row r="3102" spans="1:9" ht="14.25">
      <c r="A3102" t="s">
        <v>26825</v>
      </c>
      <c r="B3102" t="s">
        <v>20005</v>
      </c>
      <c r="C3102" t="s">
        <v>13497</v>
      </c>
      <c r="D3102" t="s">
        <v>11968</v>
      </c>
      <c r="E3102" t="s">
        <v>26827</v>
      </c>
      <c r="F3102" s="15">
        <v>42.5</v>
      </c>
      <c r="G3102" t="str">
        <f t="shared" si="48"/>
        <v>622208250200323308742.5</v>
      </c>
      <c r="H3102" t="s">
        <v>198</v>
      </c>
      <c r="I3102" t="e">
        <f>VLOOKUP(G3102,网银退!C:D,2,FALSE)</f>
        <v>#N/A</v>
      </c>
    </row>
    <row r="3103" spans="1:9" ht="14.25">
      <c r="A3103" t="s">
        <v>26829</v>
      </c>
      <c r="B3103" t="s">
        <v>20008</v>
      </c>
      <c r="C3103" t="s">
        <v>13497</v>
      </c>
      <c r="D3103" t="s">
        <v>11968</v>
      </c>
      <c r="E3103" t="s">
        <v>3310</v>
      </c>
      <c r="F3103" s="15">
        <v>4400</v>
      </c>
      <c r="G3103" t="str">
        <f t="shared" si="48"/>
        <v>62223400479644234400</v>
      </c>
      <c r="H3103" t="s">
        <v>198</v>
      </c>
    </row>
    <row r="3104" spans="1:9" ht="14.25">
      <c r="A3104" t="s">
        <v>26832</v>
      </c>
      <c r="B3104" t="s">
        <v>20010</v>
      </c>
      <c r="C3104" t="s">
        <v>13497</v>
      </c>
      <c r="D3104" t="s">
        <v>11968</v>
      </c>
      <c r="E3104" t="s">
        <v>11994</v>
      </c>
      <c r="F3104" s="15">
        <v>3000</v>
      </c>
      <c r="G3104" t="str">
        <f t="shared" si="48"/>
        <v>62216828102448273000</v>
      </c>
      <c r="H3104" t="s">
        <v>198</v>
      </c>
      <c r="I3104" t="e">
        <f>VLOOKUP(G3104,网银退!C:D,2,FALSE)</f>
        <v>#N/A</v>
      </c>
    </row>
    <row r="3105" spans="1:9" ht="14.25">
      <c r="A3105" t="s">
        <v>26835</v>
      </c>
      <c r="B3105" t="s">
        <v>20012</v>
      </c>
      <c r="C3105" t="s">
        <v>13497</v>
      </c>
      <c r="D3105" t="s">
        <v>11968</v>
      </c>
      <c r="E3105" t="s">
        <v>26837</v>
      </c>
      <c r="F3105" s="15">
        <v>207.5</v>
      </c>
      <c r="G3105" t="str">
        <f t="shared" si="48"/>
        <v>6222082502007846140207.5</v>
      </c>
      <c r="H3105" t="s">
        <v>198</v>
      </c>
      <c r="I3105" t="e">
        <f>VLOOKUP(G3105,网银退!C:D,2,FALSE)</f>
        <v>#N/A</v>
      </c>
    </row>
    <row r="3106" spans="1:9" ht="14.25">
      <c r="A3106" t="s">
        <v>13641</v>
      </c>
      <c r="B3106" t="s">
        <v>13640</v>
      </c>
      <c r="C3106" t="s">
        <v>13497</v>
      </c>
      <c r="D3106" t="s">
        <v>11968</v>
      </c>
      <c r="E3106" t="s">
        <v>12976</v>
      </c>
      <c r="F3106" s="15">
        <v>10200</v>
      </c>
      <c r="G3106" t="str">
        <f t="shared" si="48"/>
        <v>621017800204461569910200</v>
      </c>
      <c r="H3106" t="s">
        <v>215</v>
      </c>
      <c r="I3106" t="str">
        <f>VLOOKUP(G3106,网银退!C:D,2,FALSE)</f>
        <v>20170731</v>
      </c>
    </row>
    <row r="3107" spans="1:9" ht="14.25">
      <c r="A3107" t="s">
        <v>26841</v>
      </c>
      <c r="B3107" t="s">
        <v>20017</v>
      </c>
      <c r="C3107" t="s">
        <v>13497</v>
      </c>
      <c r="D3107" t="s">
        <v>11968</v>
      </c>
      <c r="E3107" t="s">
        <v>26843</v>
      </c>
      <c r="F3107" s="15">
        <v>614.5</v>
      </c>
      <c r="G3107" t="str">
        <f t="shared" si="48"/>
        <v>6228483618561951977614.5</v>
      </c>
      <c r="H3107" t="s">
        <v>198</v>
      </c>
      <c r="I3107" t="e">
        <f>VLOOKUP(G3107,网银退!C:D,2,FALSE)</f>
        <v>#N/A</v>
      </c>
    </row>
    <row r="3108" spans="1:9" ht="14.25">
      <c r="A3108" t="s">
        <v>26845</v>
      </c>
      <c r="B3108" t="s">
        <v>20021</v>
      </c>
      <c r="C3108" t="s">
        <v>13497</v>
      </c>
      <c r="D3108" t="s">
        <v>11968</v>
      </c>
      <c r="E3108" t="s">
        <v>26847</v>
      </c>
      <c r="F3108" s="15">
        <v>489</v>
      </c>
      <c r="G3108" t="str">
        <f t="shared" si="48"/>
        <v>6228483350871028219489</v>
      </c>
      <c r="H3108" t="s">
        <v>198</v>
      </c>
      <c r="I3108" t="e">
        <f>VLOOKUP(G3108,网银退!C:D,2,FALSE)</f>
        <v>#N/A</v>
      </c>
    </row>
    <row r="3109" spans="1:9" ht="14.25">
      <c r="A3109" t="s">
        <v>26849</v>
      </c>
      <c r="B3109" t="s">
        <v>20025</v>
      </c>
      <c r="C3109" t="s">
        <v>13497</v>
      </c>
      <c r="D3109" t="s">
        <v>11968</v>
      </c>
      <c r="E3109" t="s">
        <v>26843</v>
      </c>
      <c r="F3109" s="15">
        <v>1410.5</v>
      </c>
      <c r="G3109" t="str">
        <f t="shared" si="48"/>
        <v>62284836185619519771410.5</v>
      </c>
      <c r="H3109" t="s">
        <v>198</v>
      </c>
      <c r="I3109" t="e">
        <f>VLOOKUP(G3109,网银退!C:D,2,FALSE)</f>
        <v>#N/A</v>
      </c>
    </row>
    <row r="3110" spans="1:9" ht="14.25">
      <c r="A3110" t="s">
        <v>26852</v>
      </c>
      <c r="B3110" t="s">
        <v>20028</v>
      </c>
      <c r="C3110" t="s">
        <v>13497</v>
      </c>
      <c r="D3110" t="s">
        <v>11968</v>
      </c>
      <c r="E3110" t="s">
        <v>26854</v>
      </c>
      <c r="F3110" s="15">
        <v>5000</v>
      </c>
      <c r="G3110" t="str">
        <f t="shared" si="48"/>
        <v>62284819210366751105000</v>
      </c>
      <c r="H3110" t="s">
        <v>198</v>
      </c>
      <c r="I3110" t="e">
        <f>VLOOKUP(G3110,网银退!C:D,2,FALSE)</f>
        <v>#N/A</v>
      </c>
    </row>
    <row r="3111" spans="1:9" ht="14.25">
      <c r="A3111" t="s">
        <v>13645</v>
      </c>
      <c r="B3111" t="s">
        <v>13644</v>
      </c>
      <c r="C3111" t="s">
        <v>13497</v>
      </c>
      <c r="D3111" t="s">
        <v>11968</v>
      </c>
      <c r="E3111" t="s">
        <v>13648</v>
      </c>
      <c r="F3111" s="15">
        <v>990.46</v>
      </c>
      <c r="G3111" t="str">
        <f t="shared" si="48"/>
        <v>6231900000023945682990.46</v>
      </c>
      <c r="H3111" t="s">
        <v>215</v>
      </c>
      <c r="I3111" t="str">
        <f>VLOOKUP(G3111,网银退!C:D,2,FALSE)</f>
        <v>20170731</v>
      </c>
    </row>
    <row r="3112" spans="1:9" ht="14.25">
      <c r="A3112" t="s">
        <v>13657</v>
      </c>
      <c r="B3112" t="s">
        <v>13656</v>
      </c>
      <c r="C3112" t="s">
        <v>13497</v>
      </c>
      <c r="D3112" t="s">
        <v>11968</v>
      </c>
      <c r="E3112" t="s">
        <v>13660</v>
      </c>
      <c r="F3112" s="15">
        <v>824.5</v>
      </c>
      <c r="G3112" t="str">
        <f t="shared" si="48"/>
        <v>6231900000026018263824.5</v>
      </c>
      <c r="H3112" t="s">
        <v>215</v>
      </c>
      <c r="I3112" t="str">
        <f>VLOOKUP(G3112,网银退!C:D,2,FALSE)</f>
        <v>20170731</v>
      </c>
    </row>
    <row r="3113" spans="1:9" ht="14.25">
      <c r="A3113" t="s">
        <v>26860</v>
      </c>
      <c r="B3113" t="s">
        <v>20036</v>
      </c>
      <c r="C3113" t="s">
        <v>13497</v>
      </c>
      <c r="D3113" t="s">
        <v>11968</v>
      </c>
      <c r="E3113" t="s">
        <v>26862</v>
      </c>
      <c r="F3113" s="15">
        <v>447.47</v>
      </c>
      <c r="G3113" t="str">
        <f t="shared" si="48"/>
        <v>6225768782173031447.47</v>
      </c>
      <c r="H3113" t="s">
        <v>198</v>
      </c>
      <c r="I3113" t="e">
        <f>VLOOKUP(G3113,网银退!C:D,2,FALSE)</f>
        <v>#N/A</v>
      </c>
    </row>
    <row r="3114" spans="1:9" ht="14.25">
      <c r="A3114" t="s">
        <v>26864</v>
      </c>
      <c r="B3114" t="s">
        <v>20040</v>
      </c>
      <c r="C3114" t="s">
        <v>13497</v>
      </c>
      <c r="D3114" t="s">
        <v>11968</v>
      </c>
      <c r="E3114" t="s">
        <v>26866</v>
      </c>
      <c r="F3114" s="15">
        <v>20</v>
      </c>
      <c r="G3114" t="str">
        <f t="shared" si="48"/>
        <v>625996006476131520</v>
      </c>
      <c r="H3114" t="s">
        <v>198</v>
      </c>
      <c r="I3114" t="e">
        <f>VLOOKUP(G3114,网银退!C:D,2,FALSE)</f>
        <v>#N/A</v>
      </c>
    </row>
    <row r="3115" spans="1:9" ht="14.25">
      <c r="A3115" t="s">
        <v>26868</v>
      </c>
      <c r="B3115" t="s">
        <v>20044</v>
      </c>
      <c r="C3115" t="s">
        <v>13497</v>
      </c>
      <c r="D3115" t="s">
        <v>11968</v>
      </c>
      <c r="E3115" t="s">
        <v>26870</v>
      </c>
      <c r="F3115" s="15">
        <v>289.95</v>
      </c>
      <c r="G3115" t="str">
        <f t="shared" si="48"/>
        <v>6253600099961573289.95</v>
      </c>
      <c r="H3115" t="s">
        <v>198</v>
      </c>
      <c r="I3115" t="e">
        <f>VLOOKUP(G3115,网银退!C:D,2,FALSE)</f>
        <v>#N/A</v>
      </c>
    </row>
    <row r="3116" spans="1:9" ht="14.25">
      <c r="A3116" t="s">
        <v>26872</v>
      </c>
      <c r="B3116" t="s">
        <v>20048</v>
      </c>
      <c r="C3116" t="s">
        <v>13497</v>
      </c>
      <c r="D3116" t="s">
        <v>11968</v>
      </c>
      <c r="E3116" t="s">
        <v>11302</v>
      </c>
      <c r="F3116" s="15">
        <v>9075.43</v>
      </c>
      <c r="G3116" t="str">
        <f t="shared" si="48"/>
        <v>55224539838383839075.43</v>
      </c>
      <c r="H3116" t="s">
        <v>198</v>
      </c>
      <c r="I3116" t="e">
        <f>VLOOKUP(G3116,网银退!C:D,2,FALSE)</f>
        <v>#N/A</v>
      </c>
    </row>
    <row r="3117" spans="1:9" ht="14.25">
      <c r="A3117" t="s">
        <v>26875</v>
      </c>
      <c r="B3117" t="s">
        <v>20051</v>
      </c>
      <c r="C3117" t="s">
        <v>13497</v>
      </c>
      <c r="D3117" t="s">
        <v>11968</v>
      </c>
      <c r="E3117" t="s">
        <v>26877</v>
      </c>
      <c r="F3117" s="15">
        <v>149.33000000000001</v>
      </c>
      <c r="G3117" t="str">
        <f t="shared" si="48"/>
        <v>6228270146046559576149.33</v>
      </c>
      <c r="H3117" t="s">
        <v>198</v>
      </c>
      <c r="I3117" t="e">
        <f>VLOOKUP(G3117,网银退!C:D,2,FALSE)</f>
        <v>#N/A</v>
      </c>
    </row>
    <row r="3118" spans="1:9" ht="14.25">
      <c r="A3118" t="s">
        <v>26879</v>
      </c>
      <c r="B3118" t="s">
        <v>20055</v>
      </c>
      <c r="C3118" t="s">
        <v>13497</v>
      </c>
      <c r="D3118" t="s">
        <v>11968</v>
      </c>
      <c r="E3118" t="s">
        <v>26702</v>
      </c>
      <c r="F3118" s="15">
        <v>500</v>
      </c>
      <c r="G3118" t="str">
        <f t="shared" si="48"/>
        <v>6217004020000138188500</v>
      </c>
      <c r="H3118" t="s">
        <v>198</v>
      </c>
      <c r="I3118" t="e">
        <f>VLOOKUP(G3118,网银退!C:D,2,FALSE)</f>
        <v>#N/A</v>
      </c>
    </row>
    <row r="3119" spans="1:9" ht="14.25">
      <c r="A3119" t="s">
        <v>26882</v>
      </c>
      <c r="B3119" t="s">
        <v>20058</v>
      </c>
      <c r="C3119" t="s">
        <v>13497</v>
      </c>
      <c r="D3119" t="s">
        <v>11968</v>
      </c>
      <c r="E3119" t="s">
        <v>26884</v>
      </c>
      <c r="F3119" s="15">
        <v>359</v>
      </c>
      <c r="G3119" t="str">
        <f t="shared" si="48"/>
        <v>6228483978583587476359</v>
      </c>
      <c r="H3119" t="s">
        <v>198</v>
      </c>
      <c r="I3119" t="e">
        <f>VLOOKUP(G3119,网银退!C:D,2,FALSE)</f>
        <v>#N/A</v>
      </c>
    </row>
    <row r="3120" spans="1:9" ht="14.25">
      <c r="A3120" t="s">
        <v>26886</v>
      </c>
      <c r="B3120" t="s">
        <v>20062</v>
      </c>
      <c r="C3120" t="s">
        <v>13497</v>
      </c>
      <c r="D3120" t="s">
        <v>11968</v>
      </c>
      <c r="E3120" t="s">
        <v>25559</v>
      </c>
      <c r="F3120" s="15">
        <v>1000</v>
      </c>
      <c r="G3120" t="str">
        <f t="shared" si="48"/>
        <v>62596560800252511000</v>
      </c>
      <c r="H3120" t="s">
        <v>198</v>
      </c>
      <c r="I3120" t="e">
        <f>VLOOKUP(G3120,网银退!C:D,2,FALSE)</f>
        <v>#N/A</v>
      </c>
    </row>
    <row r="3121" spans="1:9" ht="14.25">
      <c r="A3121" t="s">
        <v>26889</v>
      </c>
      <c r="B3121" t="s">
        <v>20066</v>
      </c>
      <c r="C3121" t="s">
        <v>13497</v>
      </c>
      <c r="D3121" t="s">
        <v>11968</v>
      </c>
      <c r="E3121" t="s">
        <v>6992</v>
      </c>
      <c r="F3121" s="15">
        <v>500</v>
      </c>
      <c r="G3121" t="str">
        <f t="shared" si="48"/>
        <v>6227080160379927500</v>
      </c>
      <c r="H3121" t="s">
        <v>198</v>
      </c>
    </row>
    <row r="3122" spans="1:9" ht="14.25">
      <c r="A3122" t="s">
        <v>26892</v>
      </c>
      <c r="B3122" t="s">
        <v>20068</v>
      </c>
      <c r="C3122" t="s">
        <v>13497</v>
      </c>
      <c r="D3122" t="s">
        <v>11968</v>
      </c>
      <c r="E3122" t="s">
        <v>26894</v>
      </c>
      <c r="F3122" s="15">
        <v>64.5</v>
      </c>
      <c r="G3122" t="str">
        <f t="shared" si="48"/>
        <v>622700386098035409364.5</v>
      </c>
      <c r="H3122" t="s">
        <v>198</v>
      </c>
      <c r="I3122" t="e">
        <f>VLOOKUP(G3122,网银退!C:D,2,FALSE)</f>
        <v>#N/A</v>
      </c>
    </row>
    <row r="3123" spans="1:9" ht="14.25">
      <c r="A3123" t="s">
        <v>26896</v>
      </c>
      <c r="B3123" t="s">
        <v>20072</v>
      </c>
      <c r="C3123" t="s">
        <v>13497</v>
      </c>
      <c r="D3123" t="s">
        <v>11968</v>
      </c>
      <c r="E3123" t="s">
        <v>26898</v>
      </c>
      <c r="F3123" s="15">
        <v>500</v>
      </c>
      <c r="G3123" t="str">
        <f t="shared" si="48"/>
        <v>6222620590000956866500</v>
      </c>
      <c r="H3123" t="s">
        <v>198</v>
      </c>
      <c r="I3123" t="e">
        <f>VLOOKUP(G3123,网银退!C:D,2,FALSE)</f>
        <v>#N/A</v>
      </c>
    </row>
    <row r="3124" spans="1:9" ht="14.25">
      <c r="A3124" t="s">
        <v>13664</v>
      </c>
      <c r="B3124" t="s">
        <v>13663</v>
      </c>
      <c r="C3124" t="s">
        <v>13497</v>
      </c>
      <c r="D3124" t="s">
        <v>11968</v>
      </c>
      <c r="E3124" t="s">
        <v>13667</v>
      </c>
      <c r="F3124" s="15">
        <v>500</v>
      </c>
      <c r="G3124" t="str">
        <f t="shared" si="48"/>
        <v>6231900000057392587500</v>
      </c>
      <c r="H3124" t="s">
        <v>215</v>
      </c>
      <c r="I3124" t="str">
        <f>VLOOKUP(G3124,网银退!C:D,2,FALSE)</f>
        <v>20170731</v>
      </c>
    </row>
    <row r="3125" spans="1:9" ht="14.25">
      <c r="A3125" t="s">
        <v>26902</v>
      </c>
      <c r="B3125" t="s">
        <v>20078</v>
      </c>
      <c r="C3125" t="s">
        <v>13497</v>
      </c>
      <c r="D3125" t="s">
        <v>11968</v>
      </c>
      <c r="E3125" t="s">
        <v>26904</v>
      </c>
      <c r="F3125" s="15">
        <v>993.2</v>
      </c>
      <c r="G3125" t="str">
        <f t="shared" si="48"/>
        <v>6231900000030735563993.2</v>
      </c>
      <c r="H3125" t="s">
        <v>198</v>
      </c>
      <c r="I3125" t="e">
        <f>VLOOKUP(G3125,网银退!C:D,2,FALSE)</f>
        <v>#N/A</v>
      </c>
    </row>
    <row r="3126" spans="1:9" ht="14.25">
      <c r="A3126" t="s">
        <v>26906</v>
      </c>
      <c r="B3126" t="s">
        <v>20082</v>
      </c>
      <c r="C3126" t="s">
        <v>13497</v>
      </c>
      <c r="D3126" t="s">
        <v>11968</v>
      </c>
      <c r="E3126" t="s">
        <v>26908</v>
      </c>
      <c r="F3126" s="15">
        <v>57</v>
      </c>
      <c r="G3126" t="str">
        <f t="shared" si="48"/>
        <v>621226360205475950157</v>
      </c>
      <c r="H3126" t="s">
        <v>198</v>
      </c>
      <c r="I3126" t="e">
        <f>VLOOKUP(G3126,网银退!C:D,2,FALSE)</f>
        <v>#N/A</v>
      </c>
    </row>
    <row r="3127" spans="1:9" ht="14.25">
      <c r="A3127" t="s">
        <v>13676</v>
      </c>
      <c r="B3127" t="s">
        <v>13675</v>
      </c>
      <c r="C3127" t="s">
        <v>13497</v>
      </c>
      <c r="D3127" t="s">
        <v>11968</v>
      </c>
      <c r="E3127" t="s">
        <v>13679</v>
      </c>
      <c r="F3127" s="15">
        <v>3154.46</v>
      </c>
      <c r="G3127" t="str">
        <f t="shared" si="48"/>
        <v>62319000000224274273154.46</v>
      </c>
      <c r="H3127" t="s">
        <v>215</v>
      </c>
      <c r="I3127" t="str">
        <f>VLOOKUP(G3127,网银退!C:D,2,FALSE)</f>
        <v>20170731</v>
      </c>
    </row>
    <row r="3128" spans="1:9" ht="14.25">
      <c r="A3128" t="s">
        <v>26912</v>
      </c>
      <c r="B3128" t="s">
        <v>20088</v>
      </c>
      <c r="C3128" t="s">
        <v>13497</v>
      </c>
      <c r="D3128" t="s">
        <v>11968</v>
      </c>
      <c r="E3128" t="s">
        <v>26914</v>
      </c>
      <c r="F3128" s="15">
        <v>437.5</v>
      </c>
      <c r="G3128" t="str">
        <f t="shared" si="48"/>
        <v>62230828001723325437.5</v>
      </c>
      <c r="H3128" t="s">
        <v>198</v>
      </c>
      <c r="I3128" t="e">
        <f>VLOOKUP(G3128,网银退!C:D,2,FALSE)</f>
        <v>#N/A</v>
      </c>
    </row>
    <row r="3129" spans="1:9" ht="14.25">
      <c r="A3129" t="s">
        <v>26916</v>
      </c>
      <c r="B3129" t="s">
        <v>20091</v>
      </c>
      <c r="C3129" t="s">
        <v>13497</v>
      </c>
      <c r="D3129" t="s">
        <v>11968</v>
      </c>
      <c r="E3129" t="s">
        <v>22764</v>
      </c>
      <c r="F3129" s="15">
        <v>3000</v>
      </c>
      <c r="G3129" t="str">
        <f t="shared" si="48"/>
        <v>62101780020047418993000</v>
      </c>
      <c r="H3129" t="s">
        <v>198</v>
      </c>
      <c r="I3129" t="e">
        <f>VLOOKUP(G3129,网银退!C:D,2,FALSE)</f>
        <v>#N/A</v>
      </c>
    </row>
    <row r="3130" spans="1:9" ht="14.25">
      <c r="A3130" t="s">
        <v>26919</v>
      </c>
      <c r="B3130" t="s">
        <v>20093</v>
      </c>
      <c r="C3130" t="s">
        <v>13497</v>
      </c>
      <c r="D3130" t="s">
        <v>11968</v>
      </c>
      <c r="E3130" t="s">
        <v>26921</v>
      </c>
      <c r="F3130" s="15">
        <v>1594.56</v>
      </c>
      <c r="G3130" t="str">
        <f t="shared" si="48"/>
        <v>62257511024047571594.56</v>
      </c>
      <c r="H3130" t="s">
        <v>198</v>
      </c>
      <c r="I3130" t="e">
        <f>VLOOKUP(G3130,网银退!C:D,2,FALSE)</f>
        <v>#N/A</v>
      </c>
    </row>
    <row r="3131" spans="1:9" ht="14.25">
      <c r="A3131" t="s">
        <v>26923</v>
      </c>
      <c r="B3131" t="s">
        <v>20097</v>
      </c>
      <c r="C3131" t="s">
        <v>13497</v>
      </c>
      <c r="D3131" t="s">
        <v>11968</v>
      </c>
      <c r="E3131" t="s">
        <v>26925</v>
      </c>
      <c r="F3131" s="15">
        <v>500</v>
      </c>
      <c r="G3131" t="str">
        <f t="shared" si="48"/>
        <v>6217007160001455186500</v>
      </c>
      <c r="H3131" t="s">
        <v>198</v>
      </c>
      <c r="I3131" t="e">
        <f>VLOOKUP(G3131,网银退!C:D,2,FALSE)</f>
        <v>#N/A</v>
      </c>
    </row>
    <row r="3132" spans="1:9" ht="14.25">
      <c r="A3132" t="s">
        <v>26927</v>
      </c>
      <c r="B3132" t="s">
        <v>20101</v>
      </c>
      <c r="C3132" t="s">
        <v>13497</v>
      </c>
      <c r="D3132" t="s">
        <v>11968</v>
      </c>
      <c r="E3132" t="s">
        <v>26929</v>
      </c>
      <c r="F3132" s="15">
        <v>45</v>
      </c>
      <c r="G3132" t="str">
        <f t="shared" si="48"/>
        <v>622369151422871145</v>
      </c>
      <c r="H3132" t="s">
        <v>198</v>
      </c>
      <c r="I3132" t="e">
        <f>VLOOKUP(G3132,网银退!C:D,2,FALSE)</f>
        <v>#N/A</v>
      </c>
    </row>
    <row r="3133" spans="1:9" ht="14.25">
      <c r="A3133" t="s">
        <v>26931</v>
      </c>
      <c r="B3133" t="s">
        <v>20105</v>
      </c>
      <c r="C3133" t="s">
        <v>13497</v>
      </c>
      <c r="D3133" t="s">
        <v>11968</v>
      </c>
      <c r="E3133" t="s">
        <v>26933</v>
      </c>
      <c r="F3133" s="15">
        <v>4055.16</v>
      </c>
      <c r="G3133" t="str">
        <f t="shared" si="48"/>
        <v>62319000000064277324055.16</v>
      </c>
      <c r="H3133" t="s">
        <v>198</v>
      </c>
      <c r="I3133" t="e">
        <f>VLOOKUP(G3133,网银退!C:D,2,FALSE)</f>
        <v>#N/A</v>
      </c>
    </row>
    <row r="3134" spans="1:9" ht="14.25">
      <c r="A3134" t="s">
        <v>26935</v>
      </c>
      <c r="B3134" t="s">
        <v>20109</v>
      </c>
      <c r="C3134" t="s">
        <v>13497</v>
      </c>
      <c r="D3134" t="s">
        <v>11968</v>
      </c>
      <c r="E3134" t="s">
        <v>26937</v>
      </c>
      <c r="F3134" s="15">
        <v>147</v>
      </c>
      <c r="G3134" t="str">
        <f t="shared" si="48"/>
        <v>6231900000013657776147</v>
      </c>
      <c r="H3134" t="s">
        <v>198</v>
      </c>
      <c r="I3134" t="e">
        <f>VLOOKUP(G3134,网银退!C:D,2,FALSE)</f>
        <v>#N/A</v>
      </c>
    </row>
    <row r="3135" spans="1:9" ht="14.25">
      <c r="A3135" t="s">
        <v>26939</v>
      </c>
      <c r="B3135" t="s">
        <v>20113</v>
      </c>
      <c r="C3135" t="s">
        <v>13497</v>
      </c>
      <c r="D3135" t="s">
        <v>11968</v>
      </c>
      <c r="E3135" t="s">
        <v>26941</v>
      </c>
      <c r="F3135" s="15">
        <v>287.56</v>
      </c>
      <c r="G3135" t="str">
        <f t="shared" si="48"/>
        <v>6222022509000851947287.56</v>
      </c>
      <c r="H3135" t="s">
        <v>198</v>
      </c>
      <c r="I3135" t="e">
        <f>VLOOKUP(G3135,网银退!C:D,2,FALSE)</f>
        <v>#N/A</v>
      </c>
    </row>
    <row r="3136" spans="1:9" ht="14.25">
      <c r="A3136" t="s">
        <v>26943</v>
      </c>
      <c r="B3136" t="s">
        <v>20117</v>
      </c>
      <c r="C3136" t="s">
        <v>13497</v>
      </c>
      <c r="D3136" t="s">
        <v>11968</v>
      </c>
      <c r="E3136" t="s">
        <v>26945</v>
      </c>
      <c r="F3136" s="15">
        <v>345</v>
      </c>
      <c r="G3136" t="str">
        <f t="shared" si="48"/>
        <v>6228480868612489773345</v>
      </c>
      <c r="H3136" t="s">
        <v>198</v>
      </c>
      <c r="I3136" t="e">
        <f>VLOOKUP(G3136,网银退!C:D,2,FALSE)</f>
        <v>#N/A</v>
      </c>
    </row>
    <row r="3137" spans="1:9" ht="14.25">
      <c r="A3137" t="s">
        <v>26947</v>
      </c>
      <c r="B3137" t="s">
        <v>20121</v>
      </c>
      <c r="C3137" t="s">
        <v>13497</v>
      </c>
      <c r="D3137" t="s">
        <v>11968</v>
      </c>
      <c r="E3137" t="s">
        <v>26723</v>
      </c>
      <c r="F3137" s="15">
        <v>1852.5</v>
      </c>
      <c r="G3137" t="str">
        <f t="shared" si="48"/>
        <v>62828800642714561852.5</v>
      </c>
      <c r="H3137" t="s">
        <v>198</v>
      </c>
      <c r="I3137" t="e">
        <f>VLOOKUP(G3137,网银退!C:D,2,FALSE)</f>
        <v>#N/A</v>
      </c>
    </row>
    <row r="3138" spans="1:9" ht="14.25">
      <c r="A3138" t="s">
        <v>13748</v>
      </c>
      <c r="B3138" t="s">
        <v>13747</v>
      </c>
      <c r="C3138" t="s">
        <v>13497</v>
      </c>
      <c r="D3138" t="s">
        <v>11968</v>
      </c>
      <c r="E3138" t="s">
        <v>13750</v>
      </c>
      <c r="F3138" s="15">
        <v>717.84</v>
      </c>
      <c r="G3138" t="str">
        <f t="shared" si="48"/>
        <v>6217997300045070052717.84</v>
      </c>
      <c r="H3138" t="s">
        <v>215</v>
      </c>
      <c r="I3138" t="str">
        <f>VLOOKUP(G3138,网银退!C:D,2,FALSE)</f>
        <v>20170731</v>
      </c>
    </row>
    <row r="3139" spans="1:9" ht="14.25">
      <c r="A3139" t="s">
        <v>26960</v>
      </c>
      <c r="B3139" t="s">
        <v>20127</v>
      </c>
      <c r="C3139" t="s">
        <v>13497</v>
      </c>
      <c r="D3139" t="s">
        <v>11968</v>
      </c>
      <c r="E3139" t="s">
        <v>26962</v>
      </c>
      <c r="F3139" s="15">
        <v>237</v>
      </c>
      <c r="G3139" t="str">
        <f t="shared" ref="G3139:G3202" si="49">E3139&amp;F3139</f>
        <v>6212262515002700776237</v>
      </c>
      <c r="H3139" t="s">
        <v>198</v>
      </c>
      <c r="I3139" t="e">
        <f>VLOOKUP(G3139,网银退!C:D,2,FALSE)</f>
        <v>#N/A</v>
      </c>
    </row>
    <row r="3140" spans="1:9" ht="14.25">
      <c r="A3140" t="s">
        <v>26964</v>
      </c>
      <c r="B3140" t="s">
        <v>20131</v>
      </c>
      <c r="C3140" t="s">
        <v>13497</v>
      </c>
      <c r="D3140" t="s">
        <v>11968</v>
      </c>
      <c r="E3140" t="s">
        <v>26962</v>
      </c>
      <c r="F3140" s="15">
        <v>200</v>
      </c>
      <c r="G3140" t="str">
        <f t="shared" si="49"/>
        <v>6212262515002700776200</v>
      </c>
      <c r="H3140" t="s">
        <v>198</v>
      </c>
      <c r="I3140" t="e">
        <f>VLOOKUP(G3140,网银退!C:D,2,FALSE)</f>
        <v>#N/A</v>
      </c>
    </row>
    <row r="3141" spans="1:9" ht="14.25">
      <c r="A3141" t="s">
        <v>26967</v>
      </c>
      <c r="B3141" t="s">
        <v>20134</v>
      </c>
      <c r="C3141" t="s">
        <v>13497</v>
      </c>
      <c r="D3141" t="s">
        <v>11968</v>
      </c>
      <c r="E3141" t="s">
        <v>26969</v>
      </c>
      <c r="F3141" s="15">
        <v>1810.27</v>
      </c>
      <c r="G3141" t="str">
        <f t="shared" si="49"/>
        <v>62284808686298416771810.27</v>
      </c>
      <c r="H3141" t="s">
        <v>198</v>
      </c>
      <c r="I3141" t="e">
        <f>VLOOKUP(G3141,网银退!C:D,2,FALSE)</f>
        <v>#N/A</v>
      </c>
    </row>
    <row r="3142" spans="1:9" ht="14.25">
      <c r="A3142" t="s">
        <v>26971</v>
      </c>
      <c r="B3142" t="s">
        <v>20138</v>
      </c>
      <c r="C3142" t="s">
        <v>13497</v>
      </c>
      <c r="D3142" t="s">
        <v>11968</v>
      </c>
      <c r="E3142" t="s">
        <v>26973</v>
      </c>
      <c r="F3142" s="15">
        <v>100</v>
      </c>
      <c r="G3142" t="str">
        <f t="shared" si="49"/>
        <v>6227003860350528565100</v>
      </c>
      <c r="H3142" t="s">
        <v>198</v>
      </c>
      <c r="I3142" t="e">
        <f>VLOOKUP(G3142,网银退!C:D,2,FALSE)</f>
        <v>#N/A</v>
      </c>
    </row>
    <row r="3143" spans="1:9" ht="14.25">
      <c r="A3143" t="s">
        <v>26975</v>
      </c>
      <c r="B3143" t="s">
        <v>20141</v>
      </c>
      <c r="C3143" t="s">
        <v>13497</v>
      </c>
      <c r="D3143" t="s">
        <v>11968</v>
      </c>
      <c r="E3143" t="s">
        <v>24417</v>
      </c>
      <c r="F3143" s="15">
        <v>2012.32</v>
      </c>
      <c r="G3143" t="str">
        <f t="shared" si="49"/>
        <v>62270038611903263842012.32</v>
      </c>
      <c r="H3143" t="s">
        <v>198</v>
      </c>
      <c r="I3143" t="e">
        <f>VLOOKUP(G3143,网银退!C:D,2,FALSE)</f>
        <v>#N/A</v>
      </c>
    </row>
    <row r="3144" spans="1:9" ht="14.25">
      <c r="A3144" t="s">
        <v>13707</v>
      </c>
      <c r="B3144" t="s">
        <v>13706</v>
      </c>
      <c r="C3144" t="s">
        <v>13497</v>
      </c>
      <c r="D3144" t="s">
        <v>11968</v>
      </c>
      <c r="E3144" t="s">
        <v>13710</v>
      </c>
      <c r="F3144" s="15">
        <v>48</v>
      </c>
      <c r="G3144" t="str">
        <f t="shared" si="49"/>
        <v>622848086860815707948</v>
      </c>
      <c r="H3144" t="s">
        <v>215</v>
      </c>
      <c r="I3144" t="str">
        <f>VLOOKUP(G3144,网银退!C:D,2,FALSE)</f>
        <v>20170731</v>
      </c>
    </row>
    <row r="3145" spans="1:9" ht="14.25">
      <c r="A3145" t="s">
        <v>26980</v>
      </c>
      <c r="B3145" t="s">
        <v>20144</v>
      </c>
      <c r="C3145" t="s">
        <v>13497</v>
      </c>
      <c r="D3145" t="s">
        <v>11968</v>
      </c>
      <c r="E3145" t="s">
        <v>13686</v>
      </c>
      <c r="F3145" s="15">
        <v>20</v>
      </c>
      <c r="G3145" t="str">
        <f t="shared" si="49"/>
        <v>622369204411672320</v>
      </c>
      <c r="H3145" t="s">
        <v>198</v>
      </c>
      <c r="I3145" t="e">
        <f>VLOOKUP(G3145,网银退!C:D,2,FALSE)</f>
        <v>#N/A</v>
      </c>
    </row>
    <row r="3146" spans="1:9" ht="14.25">
      <c r="A3146" t="s">
        <v>13683</v>
      </c>
      <c r="B3146" t="s">
        <v>13682</v>
      </c>
      <c r="C3146" t="s">
        <v>13497</v>
      </c>
      <c r="D3146" t="s">
        <v>11968</v>
      </c>
      <c r="E3146" t="s">
        <v>13686</v>
      </c>
      <c r="F3146" s="15">
        <v>310.5</v>
      </c>
      <c r="G3146" t="str">
        <f t="shared" si="49"/>
        <v>6223692044116723310.5</v>
      </c>
      <c r="H3146" t="s">
        <v>215</v>
      </c>
      <c r="I3146" t="str">
        <f>VLOOKUP(G3146,网银退!C:D,2,FALSE)</f>
        <v>20170731</v>
      </c>
    </row>
    <row r="3147" spans="1:9" ht="14.25">
      <c r="A3147" t="s">
        <v>26985</v>
      </c>
      <c r="B3147" t="s">
        <v>20150</v>
      </c>
      <c r="C3147" t="s">
        <v>13497</v>
      </c>
      <c r="D3147" t="s">
        <v>11968</v>
      </c>
      <c r="E3147" t="s">
        <v>26987</v>
      </c>
      <c r="F3147" s="15">
        <v>5000</v>
      </c>
      <c r="G3147" t="str">
        <f t="shared" si="49"/>
        <v>62828800272884645000</v>
      </c>
      <c r="H3147" t="s">
        <v>198</v>
      </c>
      <c r="I3147" t="e">
        <f>VLOOKUP(G3147,网银退!C:D,2,FALSE)</f>
        <v>#N/A</v>
      </c>
    </row>
    <row r="3148" spans="1:9" ht="14.25">
      <c r="A3148" t="s">
        <v>26989</v>
      </c>
      <c r="B3148" t="s">
        <v>20154</v>
      </c>
      <c r="C3148" t="s">
        <v>13497</v>
      </c>
      <c r="D3148" t="s">
        <v>11968</v>
      </c>
      <c r="E3148" t="s">
        <v>26991</v>
      </c>
      <c r="F3148" s="15">
        <v>94.5</v>
      </c>
      <c r="G3148" t="str">
        <f t="shared" si="49"/>
        <v>623190000008250150994.5</v>
      </c>
      <c r="H3148" t="s">
        <v>198</v>
      </c>
      <c r="I3148" t="e">
        <f>VLOOKUP(G3148,网银退!C:D,2,FALSE)</f>
        <v>#N/A</v>
      </c>
    </row>
    <row r="3149" spans="1:9" ht="14.25">
      <c r="A3149" t="s">
        <v>13693</v>
      </c>
      <c r="B3149" t="s">
        <v>13692</v>
      </c>
      <c r="C3149" t="s">
        <v>13497</v>
      </c>
      <c r="D3149" t="s">
        <v>11968</v>
      </c>
      <c r="E3149" t="s">
        <v>13696</v>
      </c>
      <c r="F3149" s="15">
        <v>802.5</v>
      </c>
      <c r="G3149" t="str">
        <f t="shared" si="49"/>
        <v>6223691333288565802.5</v>
      </c>
      <c r="H3149" t="s">
        <v>215</v>
      </c>
      <c r="I3149" t="str">
        <f>VLOOKUP(G3149,网银退!C:D,2,FALSE)</f>
        <v>20170731</v>
      </c>
    </row>
    <row r="3150" spans="1:9" ht="14.25">
      <c r="A3150" t="s">
        <v>26995</v>
      </c>
      <c r="B3150" t="s">
        <v>20160</v>
      </c>
      <c r="C3150" t="s">
        <v>13497</v>
      </c>
      <c r="D3150" t="s">
        <v>11968</v>
      </c>
      <c r="E3150" t="s">
        <v>26997</v>
      </c>
      <c r="F3150" s="15">
        <v>7900</v>
      </c>
      <c r="G3150" t="str">
        <f t="shared" si="49"/>
        <v>62284841483940303767900</v>
      </c>
      <c r="H3150" t="s">
        <v>198</v>
      </c>
      <c r="I3150" t="e">
        <f>VLOOKUP(G3150,网银退!C:D,2,FALSE)</f>
        <v>#N/A</v>
      </c>
    </row>
    <row r="3151" spans="1:9" ht="14.25">
      <c r="A3151" t="s">
        <v>26999</v>
      </c>
      <c r="B3151" t="s">
        <v>20163</v>
      </c>
      <c r="C3151" t="s">
        <v>13497</v>
      </c>
      <c r="D3151" t="s">
        <v>11968</v>
      </c>
      <c r="E3151" t="s">
        <v>27001</v>
      </c>
      <c r="F3151" s="15">
        <v>650.55999999999995</v>
      </c>
      <c r="G3151" t="str">
        <f t="shared" si="49"/>
        <v>6212262502014191558650.56</v>
      </c>
      <c r="H3151" t="s">
        <v>198</v>
      </c>
      <c r="I3151" t="e">
        <f>VLOOKUP(G3151,网银退!C:D,2,FALSE)</f>
        <v>#N/A</v>
      </c>
    </row>
    <row r="3152" spans="1:9" ht="14.25">
      <c r="A3152" t="s">
        <v>27003</v>
      </c>
      <c r="B3152" t="s">
        <v>20167</v>
      </c>
      <c r="C3152" t="s">
        <v>13497</v>
      </c>
      <c r="D3152" t="s">
        <v>11968</v>
      </c>
      <c r="E3152" t="s">
        <v>27005</v>
      </c>
      <c r="F3152" s="15">
        <v>32</v>
      </c>
      <c r="G3152" t="str">
        <f t="shared" si="49"/>
        <v>621226250202691712332</v>
      </c>
      <c r="H3152" t="s">
        <v>198</v>
      </c>
      <c r="I3152" t="e">
        <f>VLOOKUP(G3152,网银退!C:D,2,FALSE)</f>
        <v>#N/A</v>
      </c>
    </row>
    <row r="3153" spans="1:9" ht="14.25">
      <c r="A3153" t="s">
        <v>13700</v>
      </c>
      <c r="B3153" t="s">
        <v>13699</v>
      </c>
      <c r="C3153" t="s">
        <v>13497</v>
      </c>
      <c r="D3153" t="s">
        <v>11968</v>
      </c>
      <c r="E3153" t="s">
        <v>13703</v>
      </c>
      <c r="F3153" s="15">
        <v>5078</v>
      </c>
      <c r="G3153" t="str">
        <f t="shared" si="49"/>
        <v>62284839603890515195078</v>
      </c>
      <c r="H3153" t="s">
        <v>215</v>
      </c>
      <c r="I3153" t="str">
        <f>VLOOKUP(G3153,网银退!C:D,2,FALSE)</f>
        <v>20170731</v>
      </c>
    </row>
    <row r="3154" spans="1:9" ht="14.25">
      <c r="A3154" t="s">
        <v>27009</v>
      </c>
      <c r="B3154" t="s">
        <v>20173</v>
      </c>
      <c r="C3154" t="s">
        <v>13497</v>
      </c>
      <c r="D3154" t="s">
        <v>11968</v>
      </c>
      <c r="E3154" t="s">
        <v>27011</v>
      </c>
      <c r="F3154" s="15">
        <v>3283.85</v>
      </c>
      <c r="G3154" t="str">
        <f t="shared" si="49"/>
        <v>62170038600068070673283.85</v>
      </c>
      <c r="H3154" t="s">
        <v>198</v>
      </c>
      <c r="I3154" t="e">
        <f>VLOOKUP(G3154,网银退!C:D,2,FALSE)</f>
        <v>#N/A</v>
      </c>
    </row>
    <row r="3155" spans="1:9" ht="14.25">
      <c r="A3155" t="s">
        <v>13690</v>
      </c>
      <c r="B3155" t="s">
        <v>13689</v>
      </c>
      <c r="C3155" t="s">
        <v>13497</v>
      </c>
      <c r="D3155" t="s">
        <v>11968</v>
      </c>
      <c r="E3155" t="s">
        <v>13480</v>
      </c>
      <c r="F3155" s="15">
        <v>592.85</v>
      </c>
      <c r="G3155" t="str">
        <f t="shared" si="49"/>
        <v>6231900000136011877592.85</v>
      </c>
      <c r="H3155" t="s">
        <v>215</v>
      </c>
      <c r="I3155" t="str">
        <f>VLOOKUP(G3155,网银退!C:D,2,FALSE)</f>
        <v>20170728</v>
      </c>
    </row>
    <row r="3156" spans="1:9" ht="14.25">
      <c r="A3156" t="s">
        <v>27015</v>
      </c>
      <c r="B3156" t="s">
        <v>20178</v>
      </c>
      <c r="C3156" t="s">
        <v>13497</v>
      </c>
      <c r="D3156" t="s">
        <v>11968</v>
      </c>
      <c r="E3156" t="s">
        <v>27017</v>
      </c>
      <c r="F3156" s="15">
        <v>5000</v>
      </c>
      <c r="G3156" t="str">
        <f t="shared" si="49"/>
        <v>62599600562897885000</v>
      </c>
      <c r="H3156" t="s">
        <v>198</v>
      </c>
      <c r="I3156" t="e">
        <f>VLOOKUP(G3156,网银退!C:D,2,FALSE)</f>
        <v>#N/A</v>
      </c>
    </row>
    <row r="3157" spans="1:9" ht="14.25">
      <c r="A3157" t="s">
        <v>27019</v>
      </c>
      <c r="B3157" t="s">
        <v>20181</v>
      </c>
      <c r="C3157" t="s">
        <v>13497</v>
      </c>
      <c r="D3157" t="s">
        <v>11968</v>
      </c>
      <c r="E3157" t="s">
        <v>27021</v>
      </c>
      <c r="F3157" s="15">
        <v>500</v>
      </c>
      <c r="G3157" t="str">
        <f t="shared" si="49"/>
        <v>6214600180003435406500</v>
      </c>
      <c r="H3157" t="s">
        <v>198</v>
      </c>
      <c r="I3157" t="e">
        <f>VLOOKUP(G3157,网银退!C:D,2,FALSE)</f>
        <v>#N/A</v>
      </c>
    </row>
    <row r="3158" spans="1:9" ht="14.25">
      <c r="A3158" t="s">
        <v>27023</v>
      </c>
      <c r="B3158" t="s">
        <v>20185</v>
      </c>
      <c r="C3158" t="s">
        <v>13497</v>
      </c>
      <c r="D3158" t="s">
        <v>11968</v>
      </c>
      <c r="E3158" t="s">
        <v>27025</v>
      </c>
      <c r="F3158" s="15">
        <v>1781</v>
      </c>
      <c r="G3158" t="str">
        <f t="shared" si="49"/>
        <v>62236913717454191781</v>
      </c>
      <c r="H3158" t="s">
        <v>198</v>
      </c>
      <c r="I3158" t="e">
        <f>VLOOKUP(G3158,网银退!C:D,2,FALSE)</f>
        <v>#N/A</v>
      </c>
    </row>
    <row r="3159" spans="1:9" ht="14.25">
      <c r="A3159" t="s">
        <v>27027</v>
      </c>
      <c r="B3159" t="s">
        <v>20189</v>
      </c>
      <c r="C3159" t="s">
        <v>13497</v>
      </c>
      <c r="D3159" t="s">
        <v>11968</v>
      </c>
      <c r="E3159" t="s">
        <v>27029</v>
      </c>
      <c r="F3159" s="15">
        <v>300</v>
      </c>
      <c r="G3159" t="str">
        <f t="shared" si="49"/>
        <v>6210178002039891768300</v>
      </c>
      <c r="H3159" t="s">
        <v>198</v>
      </c>
      <c r="I3159" t="e">
        <f>VLOOKUP(G3159,网银退!C:D,2,FALSE)</f>
        <v>#N/A</v>
      </c>
    </row>
    <row r="3160" spans="1:9" ht="14.25">
      <c r="A3160" t="s">
        <v>27031</v>
      </c>
      <c r="B3160" t="s">
        <v>20193</v>
      </c>
      <c r="C3160" t="s">
        <v>13497</v>
      </c>
      <c r="D3160" t="s">
        <v>11968</v>
      </c>
      <c r="E3160" t="s">
        <v>27033</v>
      </c>
      <c r="F3160" s="15">
        <v>102.5</v>
      </c>
      <c r="G3160" t="str">
        <f t="shared" si="49"/>
        <v>6217003960003230808102.5</v>
      </c>
      <c r="H3160" t="s">
        <v>198</v>
      </c>
      <c r="I3160" t="e">
        <f>VLOOKUP(G3160,网银退!C:D,2,FALSE)</f>
        <v>#N/A</v>
      </c>
    </row>
    <row r="3161" spans="1:9" ht="14.25">
      <c r="A3161" t="s">
        <v>13721</v>
      </c>
      <c r="B3161" t="s">
        <v>13720</v>
      </c>
      <c r="C3161" t="s">
        <v>13497</v>
      </c>
      <c r="D3161" t="s">
        <v>11968</v>
      </c>
      <c r="E3161" t="s">
        <v>13724</v>
      </c>
      <c r="F3161" s="15">
        <v>300</v>
      </c>
      <c r="G3161" t="str">
        <f t="shared" si="49"/>
        <v>6228483316213231266300</v>
      </c>
      <c r="H3161" t="s">
        <v>215</v>
      </c>
      <c r="I3161" t="str">
        <f>VLOOKUP(G3161,网银退!C:D,2,FALSE)</f>
        <v>20170731</v>
      </c>
    </row>
    <row r="3162" spans="1:9" ht="14.25">
      <c r="A3162" t="s">
        <v>27037</v>
      </c>
      <c r="B3162" t="s">
        <v>20199</v>
      </c>
      <c r="C3162" t="s">
        <v>13497</v>
      </c>
      <c r="D3162" t="s">
        <v>11968</v>
      </c>
      <c r="E3162" t="s">
        <v>27033</v>
      </c>
      <c r="F3162" s="15">
        <v>92.5</v>
      </c>
      <c r="G3162" t="str">
        <f t="shared" si="49"/>
        <v>621700396000323080892.5</v>
      </c>
      <c r="H3162" t="s">
        <v>198</v>
      </c>
      <c r="I3162" t="e">
        <f>VLOOKUP(G3162,网银退!C:D,2,FALSE)</f>
        <v>#N/A</v>
      </c>
    </row>
    <row r="3163" spans="1:9" ht="14.25">
      <c r="A3163" t="s">
        <v>27040</v>
      </c>
      <c r="B3163" t="s">
        <v>20203</v>
      </c>
      <c r="C3163" t="s">
        <v>13497</v>
      </c>
      <c r="D3163" t="s">
        <v>11968</v>
      </c>
      <c r="E3163" t="s">
        <v>27042</v>
      </c>
      <c r="F3163" s="15">
        <v>700</v>
      </c>
      <c r="G3163" t="str">
        <f t="shared" si="49"/>
        <v>6231900000117863353700</v>
      </c>
      <c r="H3163" t="s">
        <v>198</v>
      </c>
      <c r="I3163" t="e">
        <f>VLOOKUP(G3163,网银退!C:D,2,FALSE)</f>
        <v>#N/A</v>
      </c>
    </row>
    <row r="3164" spans="1:9" ht="14.25">
      <c r="A3164" t="s">
        <v>27044</v>
      </c>
      <c r="B3164" t="s">
        <v>20207</v>
      </c>
      <c r="C3164" t="s">
        <v>13497</v>
      </c>
      <c r="D3164" t="s">
        <v>11968</v>
      </c>
      <c r="E3164" t="s">
        <v>27046</v>
      </c>
      <c r="F3164" s="15">
        <v>11930.68</v>
      </c>
      <c r="G3164" t="str">
        <f t="shared" si="49"/>
        <v>623190000001329088311930.68</v>
      </c>
      <c r="H3164" t="s">
        <v>198</v>
      </c>
      <c r="I3164" t="e">
        <f>VLOOKUP(G3164,网银退!C:D,2,FALSE)</f>
        <v>#N/A</v>
      </c>
    </row>
    <row r="3165" spans="1:9" ht="14.25">
      <c r="A3165" t="s">
        <v>27048</v>
      </c>
      <c r="B3165" t="s">
        <v>20211</v>
      </c>
      <c r="C3165" t="s">
        <v>13497</v>
      </c>
      <c r="D3165" t="s">
        <v>11968</v>
      </c>
      <c r="E3165" t="s">
        <v>27050</v>
      </c>
      <c r="F3165" s="15">
        <v>868.72</v>
      </c>
      <c r="G3165" t="str">
        <f t="shared" si="49"/>
        <v>6217232512000053445868.72</v>
      </c>
      <c r="H3165" t="s">
        <v>198</v>
      </c>
      <c r="I3165" t="e">
        <f>VLOOKUP(G3165,网银退!C:D,2,FALSE)</f>
        <v>#N/A</v>
      </c>
    </row>
    <row r="3166" spans="1:9" ht="14.25">
      <c r="A3166" t="s">
        <v>27052</v>
      </c>
      <c r="B3166" t="s">
        <v>20215</v>
      </c>
      <c r="C3166" t="s">
        <v>13497</v>
      </c>
      <c r="D3166" t="s">
        <v>11968</v>
      </c>
      <c r="E3166" t="s">
        <v>27054</v>
      </c>
      <c r="F3166" s="15">
        <v>51.58</v>
      </c>
      <c r="G3166" t="str">
        <f t="shared" si="49"/>
        <v>622369089185527851.58</v>
      </c>
      <c r="H3166" t="s">
        <v>198</v>
      </c>
      <c r="I3166" t="e">
        <f>VLOOKUP(G3166,网银退!C:D,2,FALSE)</f>
        <v>#N/A</v>
      </c>
    </row>
    <row r="3167" spans="1:9" ht="14.25">
      <c r="A3167" t="s">
        <v>13735</v>
      </c>
      <c r="B3167" t="s">
        <v>13734</v>
      </c>
      <c r="C3167" t="s">
        <v>13497</v>
      </c>
      <c r="D3167" t="s">
        <v>11968</v>
      </c>
      <c r="E3167" t="s">
        <v>8056</v>
      </c>
      <c r="F3167" s="15">
        <v>600</v>
      </c>
      <c r="G3167" t="str">
        <f t="shared" si="49"/>
        <v>6228483978158136477600</v>
      </c>
      <c r="H3167" t="s">
        <v>215</v>
      </c>
      <c r="I3167" t="str">
        <f>VLOOKUP(G3167,网银退!C:D,2,FALSE)</f>
        <v>20170731</v>
      </c>
    </row>
    <row r="3168" spans="1:9" ht="14.25">
      <c r="A3168" t="s">
        <v>27058</v>
      </c>
      <c r="B3168" t="s">
        <v>20221</v>
      </c>
      <c r="C3168" t="s">
        <v>13497</v>
      </c>
      <c r="D3168" t="s">
        <v>11968</v>
      </c>
      <c r="E3168" t="s">
        <v>27060</v>
      </c>
      <c r="F3168" s="15">
        <v>590.5</v>
      </c>
      <c r="G3168" t="str">
        <f t="shared" si="49"/>
        <v>6214157312903332832590.5</v>
      </c>
      <c r="H3168" t="s">
        <v>198</v>
      </c>
      <c r="I3168" t="e">
        <f>VLOOKUP(G3168,网银退!C:D,2,FALSE)</f>
        <v>#N/A</v>
      </c>
    </row>
    <row r="3169" spans="1:17" ht="14.25">
      <c r="A3169" t="s">
        <v>13741</v>
      </c>
      <c r="B3169" t="s">
        <v>13740</v>
      </c>
      <c r="C3169" t="s">
        <v>13497</v>
      </c>
      <c r="D3169" t="s">
        <v>11968</v>
      </c>
      <c r="E3169" t="s">
        <v>13744</v>
      </c>
      <c r="F3169" s="15">
        <v>5000</v>
      </c>
      <c r="G3169" t="str">
        <f t="shared" si="49"/>
        <v>62319000234006610455000</v>
      </c>
      <c r="H3169" t="s">
        <v>215</v>
      </c>
      <c r="I3169" t="str">
        <f>VLOOKUP(G3169,网银退!C:D,2,FALSE)</f>
        <v>20170731</v>
      </c>
    </row>
    <row r="3170" spans="1:17" ht="14.25">
      <c r="A3170" t="s">
        <v>27064</v>
      </c>
      <c r="B3170" t="s">
        <v>20227</v>
      </c>
      <c r="C3170" t="s">
        <v>13497</v>
      </c>
      <c r="D3170" t="s">
        <v>11968</v>
      </c>
      <c r="E3170" t="s">
        <v>4057</v>
      </c>
      <c r="F3170" s="15">
        <v>917.93</v>
      </c>
      <c r="G3170" t="str">
        <f t="shared" si="49"/>
        <v>6223690754104202917.93</v>
      </c>
      <c r="H3170" t="s">
        <v>198</v>
      </c>
      <c r="I3170" t="e">
        <f>VLOOKUP(G3170,网银退!C:D,2,FALSE)</f>
        <v>#N/A</v>
      </c>
    </row>
    <row r="3171" spans="1:17" ht="14.25">
      <c r="A3171" t="s">
        <v>27067</v>
      </c>
      <c r="B3171" t="s">
        <v>20231</v>
      </c>
      <c r="C3171" t="s">
        <v>13497</v>
      </c>
      <c r="D3171" t="s">
        <v>11968</v>
      </c>
      <c r="E3171" t="s">
        <v>27069</v>
      </c>
      <c r="F3171" s="15">
        <v>195.08</v>
      </c>
      <c r="G3171" t="str">
        <f t="shared" si="49"/>
        <v>6222532433282952195.08</v>
      </c>
      <c r="H3171" t="s">
        <v>198</v>
      </c>
      <c r="I3171" t="e">
        <f>VLOOKUP(G3171,网银退!C:D,2,FALSE)</f>
        <v>#N/A</v>
      </c>
    </row>
    <row r="3172" spans="1:17" ht="14.25">
      <c r="A3172" t="s">
        <v>27071</v>
      </c>
      <c r="B3172" t="s">
        <v>20235</v>
      </c>
      <c r="C3172" t="s">
        <v>13497</v>
      </c>
      <c r="D3172" t="s">
        <v>11968</v>
      </c>
      <c r="E3172" t="s">
        <v>27073</v>
      </c>
      <c r="F3172" s="15">
        <v>26.5</v>
      </c>
      <c r="G3172" t="str">
        <f t="shared" si="49"/>
        <v>622848086623146766726.5</v>
      </c>
      <c r="H3172" t="s">
        <v>198</v>
      </c>
      <c r="I3172" t="e">
        <f>VLOOKUP(G3172,网银退!C:D,2,FALSE)</f>
        <v>#N/A</v>
      </c>
    </row>
    <row r="3173" spans="1:17" ht="14.25">
      <c r="A3173" t="s">
        <v>27075</v>
      </c>
      <c r="B3173" t="s">
        <v>20239</v>
      </c>
      <c r="C3173" t="s">
        <v>13497</v>
      </c>
      <c r="D3173" t="s">
        <v>11968</v>
      </c>
      <c r="E3173" t="s">
        <v>27077</v>
      </c>
      <c r="F3173" s="15">
        <v>254.5</v>
      </c>
      <c r="G3173" t="str">
        <f t="shared" si="49"/>
        <v>6228453866010350764254.5</v>
      </c>
      <c r="H3173" t="s">
        <v>198</v>
      </c>
      <c r="I3173" t="e">
        <f>VLOOKUP(G3173,网银退!C:D,2,FALSE)</f>
        <v>#N/A</v>
      </c>
    </row>
    <row r="3174" spans="1:17" ht="14.25">
      <c r="A3174" t="s">
        <v>27079</v>
      </c>
      <c r="B3174" t="s">
        <v>20243</v>
      </c>
      <c r="C3174" t="s">
        <v>13497</v>
      </c>
      <c r="D3174" t="s">
        <v>11968</v>
      </c>
      <c r="E3174" t="s">
        <v>27081</v>
      </c>
      <c r="F3174" s="15">
        <v>2800</v>
      </c>
      <c r="G3174" t="str">
        <f t="shared" si="49"/>
        <v>62122625090011943702800</v>
      </c>
      <c r="H3174" t="s">
        <v>198</v>
      </c>
      <c r="I3174" t="e">
        <f>VLOOKUP(G3174,网银退!C:D,2,FALSE)</f>
        <v>#N/A</v>
      </c>
    </row>
    <row r="3175" spans="1:17" ht="14.25">
      <c r="A3175" t="s">
        <v>27083</v>
      </c>
      <c r="B3175" t="s">
        <v>20247</v>
      </c>
      <c r="C3175" t="s">
        <v>13497</v>
      </c>
      <c r="D3175" t="s">
        <v>11968</v>
      </c>
      <c r="E3175" t="s">
        <v>27081</v>
      </c>
      <c r="F3175" s="15">
        <v>500</v>
      </c>
      <c r="G3175" t="str">
        <f t="shared" si="49"/>
        <v>6212262509001194370500</v>
      </c>
      <c r="H3175" t="s">
        <v>198</v>
      </c>
      <c r="I3175" t="e">
        <f>VLOOKUP(G3175,网银退!C:D,2,FALSE)</f>
        <v>#N/A</v>
      </c>
      <c r="P3175"/>
      <c r="Q3175"/>
    </row>
    <row r="3176" spans="1:17" ht="14.25">
      <c r="A3176" t="s">
        <v>27086</v>
      </c>
      <c r="B3176" t="s">
        <v>20251</v>
      </c>
      <c r="C3176" t="s">
        <v>13497</v>
      </c>
      <c r="D3176" t="s">
        <v>11968</v>
      </c>
      <c r="E3176" t="s">
        <v>24117</v>
      </c>
      <c r="F3176" s="15">
        <v>1388.7</v>
      </c>
      <c r="G3176" t="str">
        <f t="shared" si="49"/>
        <v>62236925117183731388.7</v>
      </c>
      <c r="H3176" t="s">
        <v>198</v>
      </c>
      <c r="I3176" t="e">
        <f>VLOOKUP(G3176,网银退!C:D,2,FALSE)</f>
        <v>#N/A</v>
      </c>
    </row>
    <row r="3177" spans="1:17" ht="14.25">
      <c r="A3177" t="s">
        <v>27089</v>
      </c>
      <c r="B3177" t="s">
        <v>20255</v>
      </c>
      <c r="C3177" t="s">
        <v>13497</v>
      </c>
      <c r="D3177" t="s">
        <v>11968</v>
      </c>
      <c r="E3177" t="s">
        <v>27091</v>
      </c>
      <c r="F3177" s="15">
        <v>268.2</v>
      </c>
      <c r="G3177" t="str">
        <f t="shared" si="49"/>
        <v>6224698171731100268.2</v>
      </c>
      <c r="H3177" t="s">
        <v>198</v>
      </c>
      <c r="I3177" t="e">
        <f>VLOOKUP(G3177,网银退!C:D,2,FALSE)</f>
        <v>#N/A</v>
      </c>
    </row>
    <row r="3178" spans="1:17" ht="14.25">
      <c r="A3178" t="s">
        <v>27093</v>
      </c>
      <c r="B3178" t="s">
        <v>20259</v>
      </c>
      <c r="C3178" t="s">
        <v>13497</v>
      </c>
      <c r="D3178" t="s">
        <v>11968</v>
      </c>
      <c r="E3178" t="s">
        <v>27095</v>
      </c>
      <c r="F3178" s="15">
        <v>3756</v>
      </c>
      <c r="G3178" t="str">
        <f t="shared" si="49"/>
        <v>62215504748024553756</v>
      </c>
      <c r="H3178" t="s">
        <v>198</v>
      </c>
      <c r="I3178" t="e">
        <f>VLOOKUP(G3178,网银退!C:D,2,FALSE)</f>
        <v>#N/A</v>
      </c>
    </row>
    <row r="3179" spans="1:17" ht="14.25">
      <c r="A3179" t="s">
        <v>27097</v>
      </c>
      <c r="B3179" t="s">
        <v>20263</v>
      </c>
      <c r="C3179" t="s">
        <v>13497</v>
      </c>
      <c r="D3179" t="s">
        <v>11968</v>
      </c>
      <c r="E3179" t="s">
        <v>27099</v>
      </c>
      <c r="F3179" s="15">
        <v>358.3</v>
      </c>
      <c r="G3179" t="str">
        <f t="shared" si="49"/>
        <v>6228480868587730979358.3</v>
      </c>
      <c r="H3179" t="s">
        <v>198</v>
      </c>
      <c r="I3179" t="e">
        <f>VLOOKUP(G3179,网银退!C:D,2,FALSE)</f>
        <v>#N/A</v>
      </c>
    </row>
    <row r="3180" spans="1:17" ht="14.25">
      <c r="A3180" t="s">
        <v>13754</v>
      </c>
      <c r="B3180" t="s">
        <v>13753</v>
      </c>
      <c r="C3180" t="s">
        <v>13497</v>
      </c>
      <c r="D3180" t="s">
        <v>11968</v>
      </c>
      <c r="E3180" t="s">
        <v>13756</v>
      </c>
      <c r="F3180" s="15">
        <v>733.72</v>
      </c>
      <c r="G3180" t="str">
        <f t="shared" si="49"/>
        <v>6223692215019565733.72</v>
      </c>
      <c r="H3180" t="s">
        <v>215</v>
      </c>
      <c r="I3180" t="str">
        <f>VLOOKUP(G3180,网银退!C:D,2,FALSE)</f>
        <v>20170731</v>
      </c>
    </row>
    <row r="3181" spans="1:17" ht="14.25">
      <c r="A3181" t="s">
        <v>27103</v>
      </c>
      <c r="B3181" t="s">
        <v>20269</v>
      </c>
      <c r="C3181" t="s">
        <v>13497</v>
      </c>
      <c r="D3181" t="s">
        <v>11968</v>
      </c>
      <c r="E3181" t="s">
        <v>27105</v>
      </c>
      <c r="F3181" s="15">
        <v>200</v>
      </c>
      <c r="G3181" t="str">
        <f t="shared" si="49"/>
        <v>6231900000118438783200</v>
      </c>
      <c r="H3181" t="s">
        <v>198</v>
      </c>
      <c r="I3181" t="e">
        <f>VLOOKUP(G3181,网银退!C:D,2,FALSE)</f>
        <v>#N/A</v>
      </c>
    </row>
    <row r="3182" spans="1:17" ht="14.25">
      <c r="A3182" t="s">
        <v>27106</v>
      </c>
      <c r="B3182" t="s">
        <v>20273</v>
      </c>
      <c r="C3182" t="s">
        <v>13497</v>
      </c>
      <c r="D3182" t="s">
        <v>11968</v>
      </c>
      <c r="E3182" t="s">
        <v>27108</v>
      </c>
      <c r="F3182" s="15">
        <v>494.5</v>
      </c>
      <c r="G3182" t="str">
        <f t="shared" si="49"/>
        <v>6210178002028816578494.5</v>
      </c>
      <c r="H3182" t="s">
        <v>198</v>
      </c>
      <c r="I3182" t="e">
        <f>VLOOKUP(G3182,网银退!C:D,2,FALSE)</f>
        <v>#N/A</v>
      </c>
    </row>
    <row r="3183" spans="1:17" ht="14.25">
      <c r="A3183" t="s">
        <v>13788</v>
      </c>
      <c r="B3183" t="s">
        <v>13787</v>
      </c>
      <c r="C3183" t="s">
        <v>13497</v>
      </c>
      <c r="D3183" t="s">
        <v>11968</v>
      </c>
      <c r="E3183" t="s">
        <v>13791</v>
      </c>
      <c r="F3183" s="15">
        <v>372.5</v>
      </c>
      <c r="G3183" t="str">
        <f t="shared" si="49"/>
        <v>6217790001075516043372.5</v>
      </c>
      <c r="H3183" t="s">
        <v>215</v>
      </c>
      <c r="I3183" t="str">
        <f>VLOOKUP(G3183,网银退!C:D,2,FALSE)</f>
        <v>20170731</v>
      </c>
    </row>
    <row r="3184" spans="1:17" ht="14.25">
      <c r="A3184" t="s">
        <v>27112</v>
      </c>
      <c r="B3184" t="s">
        <v>20279</v>
      </c>
      <c r="C3184" t="s">
        <v>13497</v>
      </c>
      <c r="D3184" t="s">
        <v>11968</v>
      </c>
      <c r="E3184" t="s">
        <v>27114</v>
      </c>
      <c r="F3184" s="15">
        <v>7964</v>
      </c>
      <c r="G3184" t="str">
        <f t="shared" si="49"/>
        <v>62319000000231791677964</v>
      </c>
      <c r="H3184" t="s">
        <v>198</v>
      </c>
      <c r="I3184" t="e">
        <f>VLOOKUP(G3184,网银退!C:D,2,FALSE)</f>
        <v>#N/A</v>
      </c>
      <c r="P3184"/>
      <c r="Q3184"/>
    </row>
    <row r="3185" spans="1:17" ht="14.25">
      <c r="A3185" t="s">
        <v>27116</v>
      </c>
      <c r="B3185" t="s">
        <v>20283</v>
      </c>
      <c r="C3185" t="s">
        <v>13497</v>
      </c>
      <c r="D3185" t="s">
        <v>11968</v>
      </c>
      <c r="E3185" t="s">
        <v>23016</v>
      </c>
      <c r="F3185" s="15">
        <v>100</v>
      </c>
      <c r="G3185" t="str">
        <f t="shared" si="49"/>
        <v>6224698169545108100</v>
      </c>
      <c r="H3185" t="s">
        <v>198</v>
      </c>
      <c r="I3185" t="e">
        <f>VLOOKUP(G3185,网银退!C:D,2,FALSE)</f>
        <v>#N/A</v>
      </c>
    </row>
    <row r="3186" spans="1:17" ht="14.25">
      <c r="A3186" t="s">
        <v>13767</v>
      </c>
      <c r="B3186" t="s">
        <v>13766</v>
      </c>
      <c r="C3186" t="s">
        <v>13497</v>
      </c>
      <c r="D3186" t="s">
        <v>11968</v>
      </c>
      <c r="E3186" t="s">
        <v>13770</v>
      </c>
      <c r="F3186" s="15">
        <v>500</v>
      </c>
      <c r="G3186" t="str">
        <f t="shared" si="49"/>
        <v>6228480868633224373500</v>
      </c>
      <c r="H3186" t="s">
        <v>215</v>
      </c>
      <c r="I3186" t="str">
        <f>VLOOKUP(G3186,网银退!C:D,2,FALSE)</f>
        <v>20170731</v>
      </c>
    </row>
    <row r="3187" spans="1:17" ht="14.25">
      <c r="A3187" t="s">
        <v>27121</v>
      </c>
      <c r="B3187" t="s">
        <v>20288</v>
      </c>
      <c r="C3187" t="s">
        <v>13497</v>
      </c>
      <c r="D3187" t="s">
        <v>11968</v>
      </c>
      <c r="E3187" t="s">
        <v>27123</v>
      </c>
      <c r="F3187" s="15">
        <v>2730</v>
      </c>
      <c r="G3187" t="str">
        <f t="shared" si="49"/>
        <v>62319000001452486842730</v>
      </c>
      <c r="H3187" t="s">
        <v>198</v>
      </c>
      <c r="I3187" t="e">
        <f>VLOOKUP(G3187,网银退!C:D,2,FALSE)</f>
        <v>#N/A</v>
      </c>
    </row>
    <row r="3188" spans="1:17" ht="14.25">
      <c r="A3188" t="s">
        <v>27125</v>
      </c>
      <c r="B3188" t="s">
        <v>20292</v>
      </c>
      <c r="C3188" t="s">
        <v>13497</v>
      </c>
      <c r="D3188" t="s">
        <v>11968</v>
      </c>
      <c r="E3188" t="s">
        <v>27127</v>
      </c>
      <c r="F3188" s="15">
        <v>8700</v>
      </c>
      <c r="G3188" t="str">
        <f t="shared" si="49"/>
        <v>62284808600194864118700</v>
      </c>
      <c r="H3188" t="s">
        <v>198</v>
      </c>
      <c r="I3188" t="e">
        <f>VLOOKUP(G3188,网银退!C:D,2,FALSE)</f>
        <v>#N/A</v>
      </c>
    </row>
    <row r="3189" spans="1:17" ht="14.25">
      <c r="A3189" t="s">
        <v>27129</v>
      </c>
      <c r="B3189" t="s">
        <v>20296</v>
      </c>
      <c r="C3189" t="s">
        <v>13497</v>
      </c>
      <c r="D3189" t="s">
        <v>11968</v>
      </c>
      <c r="E3189" t="s">
        <v>27131</v>
      </c>
      <c r="F3189" s="15">
        <v>477</v>
      </c>
      <c r="G3189" t="str">
        <f t="shared" si="49"/>
        <v>6217003920001480862477</v>
      </c>
      <c r="H3189" t="s">
        <v>198</v>
      </c>
      <c r="I3189" t="e">
        <f>VLOOKUP(G3189,网银退!C:D,2,FALSE)</f>
        <v>#N/A</v>
      </c>
    </row>
    <row r="3190" spans="1:17" ht="14.25">
      <c r="A3190" t="s">
        <v>27133</v>
      </c>
      <c r="B3190" t="s">
        <v>20300</v>
      </c>
      <c r="C3190" t="s">
        <v>13497</v>
      </c>
      <c r="D3190" t="s">
        <v>11968</v>
      </c>
      <c r="E3190" t="s">
        <v>27135</v>
      </c>
      <c r="F3190" s="15">
        <v>287.5</v>
      </c>
      <c r="G3190" t="str">
        <f t="shared" si="49"/>
        <v>6217997300042523855287.5</v>
      </c>
      <c r="H3190" t="s">
        <v>198</v>
      </c>
      <c r="I3190" t="e">
        <f>VLOOKUP(G3190,网银退!C:D,2,FALSE)</f>
        <v>#N/A</v>
      </c>
    </row>
    <row r="3191" spans="1:17" ht="14.25">
      <c r="A3191" t="s">
        <v>27137</v>
      </c>
      <c r="B3191" t="s">
        <v>20304</v>
      </c>
      <c r="C3191" t="s">
        <v>13497</v>
      </c>
      <c r="D3191" t="s">
        <v>11968</v>
      </c>
      <c r="E3191" t="s">
        <v>27139</v>
      </c>
      <c r="F3191" s="15">
        <v>15100</v>
      </c>
      <c r="G3191" t="str">
        <f t="shared" si="49"/>
        <v>623190002000306960015100</v>
      </c>
      <c r="H3191" t="s">
        <v>198</v>
      </c>
      <c r="I3191" t="e">
        <f>VLOOKUP(G3191,网银退!C:D,2,FALSE)</f>
        <v>#N/A</v>
      </c>
    </row>
    <row r="3192" spans="1:17" ht="14.25">
      <c r="A3192" t="s">
        <v>27141</v>
      </c>
      <c r="B3192" t="s">
        <v>20308</v>
      </c>
      <c r="C3192" t="s">
        <v>13497</v>
      </c>
      <c r="D3192" t="s">
        <v>11968</v>
      </c>
      <c r="E3192" t="s">
        <v>27143</v>
      </c>
      <c r="F3192" s="15">
        <v>532</v>
      </c>
      <c r="G3192" t="str">
        <f t="shared" si="49"/>
        <v>6231900000036073654532</v>
      </c>
      <c r="H3192" t="s">
        <v>198</v>
      </c>
      <c r="I3192" t="e">
        <f>VLOOKUP(G3192,网银退!C:D,2,FALSE)</f>
        <v>#N/A</v>
      </c>
    </row>
    <row r="3193" spans="1:17" ht="14.25">
      <c r="A3193" t="s">
        <v>27145</v>
      </c>
      <c r="B3193" t="s">
        <v>20312</v>
      </c>
      <c r="C3193" t="s">
        <v>13497</v>
      </c>
      <c r="D3193" t="s">
        <v>11968</v>
      </c>
      <c r="E3193" t="s">
        <v>13308</v>
      </c>
      <c r="F3193" s="15">
        <v>4000</v>
      </c>
      <c r="G3193" t="str">
        <f t="shared" si="49"/>
        <v>62284808611154497174000</v>
      </c>
      <c r="H3193" t="s">
        <v>198</v>
      </c>
    </row>
    <row r="3194" spans="1:17" ht="14.25">
      <c r="A3194" t="s">
        <v>27148</v>
      </c>
      <c r="B3194" t="s">
        <v>20314</v>
      </c>
      <c r="C3194" t="s">
        <v>13497</v>
      </c>
      <c r="D3194" t="s">
        <v>11968</v>
      </c>
      <c r="E3194" t="s">
        <v>27150</v>
      </c>
      <c r="F3194" s="15">
        <v>100</v>
      </c>
      <c r="G3194" t="str">
        <f t="shared" si="49"/>
        <v>6231900000109316303100</v>
      </c>
      <c r="H3194" t="s">
        <v>198</v>
      </c>
      <c r="I3194" t="e">
        <f>VLOOKUP(G3194,网银退!C:D,2,FALSE)</f>
        <v>#N/A</v>
      </c>
    </row>
    <row r="3195" spans="1:17" ht="14.25">
      <c r="A3195" t="s">
        <v>27152</v>
      </c>
      <c r="B3195" t="s">
        <v>20318</v>
      </c>
      <c r="C3195" t="s">
        <v>13497</v>
      </c>
      <c r="D3195" t="s">
        <v>11968</v>
      </c>
      <c r="E3195" t="s">
        <v>27154</v>
      </c>
      <c r="F3195" s="15">
        <v>650</v>
      </c>
      <c r="G3195" t="str">
        <f t="shared" si="49"/>
        <v>6231900000088751785650</v>
      </c>
      <c r="H3195" t="s">
        <v>198</v>
      </c>
      <c r="I3195" t="e">
        <f>VLOOKUP(G3195,网银退!C:D,2,FALSE)</f>
        <v>#N/A</v>
      </c>
    </row>
    <row r="3196" spans="1:17" ht="14.25">
      <c r="A3196" t="s">
        <v>27156</v>
      </c>
      <c r="B3196" t="s">
        <v>20322</v>
      </c>
      <c r="C3196" t="s">
        <v>13497</v>
      </c>
      <c r="D3196" t="s">
        <v>11968</v>
      </c>
      <c r="E3196" t="s">
        <v>27158</v>
      </c>
      <c r="F3196" s="15">
        <v>500</v>
      </c>
      <c r="G3196" t="str">
        <f t="shared" si="49"/>
        <v>6228481198216969973500</v>
      </c>
      <c r="H3196" t="s">
        <v>198</v>
      </c>
      <c r="I3196" t="e">
        <f>VLOOKUP(G3196,网银退!C:D,2,FALSE)</f>
        <v>#N/A</v>
      </c>
    </row>
    <row r="3197" spans="1:17" ht="14.25">
      <c r="A3197" t="s">
        <v>13781</v>
      </c>
      <c r="B3197" t="s">
        <v>13780</v>
      </c>
      <c r="C3197" t="s">
        <v>13497</v>
      </c>
      <c r="D3197" t="s">
        <v>11968</v>
      </c>
      <c r="E3197" t="s">
        <v>13784</v>
      </c>
      <c r="F3197" s="15">
        <v>3863.62</v>
      </c>
      <c r="G3197" t="str">
        <f t="shared" si="49"/>
        <v>62284833084808717753863.62</v>
      </c>
      <c r="H3197" t="s">
        <v>215</v>
      </c>
      <c r="I3197" t="str">
        <f>VLOOKUP(G3197,网银退!C:D,2,FALSE)</f>
        <v>20170731</v>
      </c>
    </row>
    <row r="3198" spans="1:17" ht="14.25">
      <c r="A3198" t="s">
        <v>13776</v>
      </c>
      <c r="B3198" t="s">
        <v>13775</v>
      </c>
      <c r="C3198" t="s">
        <v>13497</v>
      </c>
      <c r="D3198" t="s">
        <v>11968</v>
      </c>
      <c r="E3198" t="s">
        <v>12301</v>
      </c>
      <c r="F3198" s="15">
        <v>809</v>
      </c>
      <c r="G3198" t="str">
        <f t="shared" si="49"/>
        <v>6223691204073245809</v>
      </c>
      <c r="H3198" t="s">
        <v>215</v>
      </c>
      <c r="I3198" t="str">
        <f>VLOOKUP(G3198,网银退!C:D,2,FALSE)</f>
        <v>20170731</v>
      </c>
      <c r="P3198"/>
      <c r="Q3198"/>
    </row>
    <row r="3199" spans="1:17" ht="14.25">
      <c r="A3199" t="s">
        <v>27164</v>
      </c>
      <c r="B3199" t="s">
        <v>20330</v>
      </c>
      <c r="C3199" t="s">
        <v>13497</v>
      </c>
      <c r="D3199" t="s">
        <v>11968</v>
      </c>
      <c r="E3199" t="s">
        <v>27166</v>
      </c>
      <c r="F3199" s="15">
        <v>60</v>
      </c>
      <c r="G3199" t="str">
        <f t="shared" si="49"/>
        <v>621466386034036760</v>
      </c>
      <c r="H3199" t="s">
        <v>198</v>
      </c>
      <c r="I3199" t="e">
        <f>VLOOKUP(G3199,网银退!C:D,2,FALSE)</f>
        <v>#N/A</v>
      </c>
    </row>
    <row r="3200" spans="1:17" ht="14.25">
      <c r="A3200" t="s">
        <v>27168</v>
      </c>
      <c r="B3200" t="s">
        <v>20334</v>
      </c>
      <c r="C3200" t="s">
        <v>13497</v>
      </c>
      <c r="D3200" t="s">
        <v>11968</v>
      </c>
      <c r="E3200" t="s">
        <v>27170</v>
      </c>
      <c r="F3200" s="15">
        <v>400</v>
      </c>
      <c r="G3200" t="str">
        <f t="shared" si="49"/>
        <v>6228483968090210175400</v>
      </c>
      <c r="H3200" t="s">
        <v>198</v>
      </c>
      <c r="I3200" t="e">
        <f>VLOOKUP(G3200,网银退!C:D,2,FALSE)</f>
        <v>#N/A</v>
      </c>
    </row>
    <row r="3201" spans="1:9" ht="14.25">
      <c r="A3201" t="s">
        <v>27172</v>
      </c>
      <c r="B3201" t="s">
        <v>20338</v>
      </c>
      <c r="C3201" t="s">
        <v>13497</v>
      </c>
      <c r="D3201" t="s">
        <v>11968</v>
      </c>
      <c r="E3201" t="s">
        <v>27174</v>
      </c>
      <c r="F3201" s="15">
        <v>8237.86</v>
      </c>
      <c r="G3201" t="str">
        <f t="shared" si="49"/>
        <v>62170038600134313498237.86</v>
      </c>
      <c r="H3201" t="s">
        <v>198</v>
      </c>
      <c r="I3201" t="e">
        <f>VLOOKUP(G3201,网银退!C:D,2,FALSE)</f>
        <v>#N/A</v>
      </c>
    </row>
    <row r="3202" spans="1:9" ht="14.25">
      <c r="A3202" t="s">
        <v>27176</v>
      </c>
      <c r="B3202" t="s">
        <v>20342</v>
      </c>
      <c r="C3202" t="s">
        <v>13497</v>
      </c>
      <c r="D3202" t="s">
        <v>11968</v>
      </c>
      <c r="E3202" t="s">
        <v>27178</v>
      </c>
      <c r="F3202" s="15">
        <v>8000</v>
      </c>
      <c r="G3202" t="str">
        <f t="shared" si="49"/>
        <v>62284808605706022168000</v>
      </c>
      <c r="H3202" t="s">
        <v>198</v>
      </c>
      <c r="I3202" t="e">
        <f>VLOOKUP(G3202,网银退!C:D,2,FALSE)</f>
        <v>#N/A</v>
      </c>
    </row>
    <row r="3203" spans="1:9" ht="14.25">
      <c r="A3203" t="s">
        <v>27180</v>
      </c>
      <c r="B3203" t="s">
        <v>20346</v>
      </c>
      <c r="C3203" t="s">
        <v>13497</v>
      </c>
      <c r="D3203" t="s">
        <v>11968</v>
      </c>
      <c r="E3203" t="s">
        <v>27182</v>
      </c>
      <c r="F3203" s="15">
        <v>13745.51</v>
      </c>
      <c r="G3203" t="str">
        <f t="shared" ref="G3203:G3241" si="50">E3203&amp;F3203</f>
        <v>623190002340246733413745.51</v>
      </c>
      <c r="H3203" t="s">
        <v>198</v>
      </c>
      <c r="I3203" t="e">
        <f>VLOOKUP(G3203,网银退!C:D,2,FALSE)</f>
        <v>#N/A</v>
      </c>
    </row>
    <row r="3204" spans="1:9" ht="14.25">
      <c r="A3204" t="s">
        <v>27184</v>
      </c>
      <c r="B3204" t="s">
        <v>20350</v>
      </c>
      <c r="C3204" t="s">
        <v>13497</v>
      </c>
      <c r="D3204" t="s">
        <v>11968</v>
      </c>
      <c r="E3204" t="s">
        <v>27186</v>
      </c>
      <c r="F3204" s="15">
        <v>90</v>
      </c>
      <c r="G3204" t="str">
        <f t="shared" si="50"/>
        <v>622848331816761657590</v>
      </c>
      <c r="H3204" t="s">
        <v>198</v>
      </c>
      <c r="I3204" t="e">
        <f>VLOOKUP(G3204,网银退!C:D,2,FALSE)</f>
        <v>#N/A</v>
      </c>
    </row>
    <row r="3205" spans="1:9" ht="14.25">
      <c r="A3205" t="s">
        <v>27188</v>
      </c>
      <c r="B3205" t="s">
        <v>20354</v>
      </c>
      <c r="C3205" t="s">
        <v>13497</v>
      </c>
      <c r="D3205" t="s">
        <v>11968</v>
      </c>
      <c r="E3205" t="s">
        <v>27190</v>
      </c>
      <c r="F3205" s="15">
        <v>3675.53</v>
      </c>
      <c r="G3205" t="str">
        <f t="shared" si="50"/>
        <v>62170038800017609133675.53</v>
      </c>
      <c r="H3205" t="s">
        <v>198</v>
      </c>
      <c r="I3205" t="e">
        <f>VLOOKUP(G3205,网银退!C:D,2,FALSE)</f>
        <v>#N/A</v>
      </c>
    </row>
    <row r="3206" spans="1:9" ht="14.25">
      <c r="A3206" t="s">
        <v>27192</v>
      </c>
      <c r="B3206" t="s">
        <v>20358</v>
      </c>
      <c r="C3206" t="s">
        <v>13497</v>
      </c>
      <c r="D3206" t="s">
        <v>11968</v>
      </c>
      <c r="E3206" t="s">
        <v>27194</v>
      </c>
      <c r="F3206" s="15">
        <v>1910.38</v>
      </c>
      <c r="G3206" t="str">
        <f t="shared" si="50"/>
        <v>62236916199355091910.38</v>
      </c>
      <c r="H3206" t="s">
        <v>198</v>
      </c>
      <c r="I3206" t="e">
        <f>VLOOKUP(G3206,网银退!C:D,2,FALSE)</f>
        <v>#N/A</v>
      </c>
    </row>
    <row r="3207" spans="1:9" ht="14.25">
      <c r="A3207" t="s">
        <v>27196</v>
      </c>
      <c r="B3207" t="s">
        <v>20362</v>
      </c>
      <c r="C3207" t="s">
        <v>13497</v>
      </c>
      <c r="D3207" t="s">
        <v>11968</v>
      </c>
      <c r="E3207" t="s">
        <v>27198</v>
      </c>
      <c r="F3207" s="15">
        <v>500</v>
      </c>
      <c r="G3207" t="str">
        <f t="shared" si="50"/>
        <v>6228480860901795317500</v>
      </c>
      <c r="H3207" t="s">
        <v>198</v>
      </c>
      <c r="I3207" t="e">
        <f>VLOOKUP(G3207,网银退!C:D,2,FALSE)</f>
        <v>#N/A</v>
      </c>
    </row>
    <row r="3208" spans="1:9" ht="14.25">
      <c r="A3208" t="s">
        <v>27200</v>
      </c>
      <c r="B3208" t="s">
        <v>20366</v>
      </c>
      <c r="C3208" t="s">
        <v>13497</v>
      </c>
      <c r="D3208" t="s">
        <v>11968</v>
      </c>
      <c r="E3208" t="s">
        <v>27202</v>
      </c>
      <c r="F3208" s="15">
        <v>822.5</v>
      </c>
      <c r="G3208" t="str">
        <f t="shared" si="50"/>
        <v>6236683860003852683822.5</v>
      </c>
      <c r="H3208" t="s">
        <v>198</v>
      </c>
      <c r="I3208" t="e">
        <f>VLOOKUP(G3208,网银退!C:D,2,FALSE)</f>
        <v>#N/A</v>
      </c>
    </row>
    <row r="3209" spans="1:9" ht="14.25">
      <c r="A3209" t="s">
        <v>27204</v>
      </c>
      <c r="B3209" t="s">
        <v>20370</v>
      </c>
      <c r="C3209" t="s">
        <v>13497</v>
      </c>
      <c r="D3209" t="s">
        <v>11968</v>
      </c>
      <c r="E3209" t="s">
        <v>23572</v>
      </c>
      <c r="F3209" s="15">
        <v>261</v>
      </c>
      <c r="G3209" t="str">
        <f t="shared" si="50"/>
        <v>6225750021870981261</v>
      </c>
      <c r="H3209" t="s">
        <v>198</v>
      </c>
      <c r="I3209" t="e">
        <f>VLOOKUP(G3209,网银退!C:D,2,FALSE)</f>
        <v>#N/A</v>
      </c>
    </row>
    <row r="3210" spans="1:9" ht="14.25">
      <c r="A3210" t="s">
        <v>27207</v>
      </c>
      <c r="B3210" t="s">
        <v>20372</v>
      </c>
      <c r="C3210" t="s">
        <v>13497</v>
      </c>
      <c r="D3210" t="s">
        <v>11968</v>
      </c>
      <c r="E3210" t="s">
        <v>27209</v>
      </c>
      <c r="F3210" s="15">
        <v>100</v>
      </c>
      <c r="G3210" t="str">
        <f t="shared" si="50"/>
        <v>6217232513000084992100</v>
      </c>
      <c r="H3210" t="s">
        <v>198</v>
      </c>
      <c r="I3210" t="e">
        <f>VLOOKUP(G3210,网银退!C:D,2,FALSE)</f>
        <v>#N/A</v>
      </c>
    </row>
    <row r="3211" spans="1:9" ht="14.25">
      <c r="A3211" t="s">
        <v>27211</v>
      </c>
      <c r="B3211" t="s">
        <v>20376</v>
      </c>
      <c r="C3211" t="s">
        <v>13497</v>
      </c>
      <c r="D3211" t="s">
        <v>11968</v>
      </c>
      <c r="E3211" t="s">
        <v>27213</v>
      </c>
      <c r="F3211" s="15">
        <v>1161.3</v>
      </c>
      <c r="G3211" t="str">
        <f t="shared" si="50"/>
        <v>62170039100069010791161.3</v>
      </c>
      <c r="H3211" t="s">
        <v>198</v>
      </c>
      <c r="I3211" t="e">
        <f>VLOOKUP(G3211,网银退!C:D,2,FALSE)</f>
        <v>#N/A</v>
      </c>
    </row>
    <row r="3212" spans="1:9" ht="14.25">
      <c r="A3212" t="s">
        <v>27215</v>
      </c>
      <c r="B3212" t="s">
        <v>20380</v>
      </c>
      <c r="C3212" t="s">
        <v>13497</v>
      </c>
      <c r="D3212" t="s">
        <v>11968</v>
      </c>
      <c r="E3212" t="s">
        <v>27217</v>
      </c>
      <c r="F3212" s="15">
        <v>272</v>
      </c>
      <c r="G3212" t="str">
        <f t="shared" si="50"/>
        <v>6227004025000031050272</v>
      </c>
      <c r="H3212" t="s">
        <v>198</v>
      </c>
      <c r="I3212" t="e">
        <f>VLOOKUP(G3212,网银退!C:D,2,FALSE)</f>
        <v>#N/A</v>
      </c>
    </row>
    <row r="3213" spans="1:9" ht="14.25">
      <c r="A3213" t="s">
        <v>13795</v>
      </c>
      <c r="B3213" t="s">
        <v>13794</v>
      </c>
      <c r="C3213" t="s">
        <v>13497</v>
      </c>
      <c r="D3213" t="s">
        <v>11968</v>
      </c>
      <c r="E3213" t="s">
        <v>13798</v>
      </c>
      <c r="F3213" s="15">
        <v>1000</v>
      </c>
      <c r="G3213" t="str">
        <f t="shared" si="50"/>
        <v>62236911485268451000</v>
      </c>
      <c r="H3213" t="s">
        <v>215</v>
      </c>
      <c r="I3213" t="str">
        <f>VLOOKUP(G3213,网银退!C:D,2,FALSE)</f>
        <v>20170731</v>
      </c>
    </row>
    <row r="3214" spans="1:9" ht="14.25">
      <c r="A3214" t="s">
        <v>27221</v>
      </c>
      <c r="B3214" t="s">
        <v>20386</v>
      </c>
      <c r="C3214" t="s">
        <v>13497</v>
      </c>
      <c r="D3214" t="s">
        <v>11968</v>
      </c>
      <c r="E3214" t="s">
        <v>27217</v>
      </c>
      <c r="F3214" s="15">
        <v>10.91</v>
      </c>
      <c r="G3214" t="str">
        <f t="shared" si="50"/>
        <v>622700402500003105010.91</v>
      </c>
      <c r="H3214" t="s">
        <v>198</v>
      </c>
      <c r="I3214" t="e">
        <f>VLOOKUP(G3214,网银退!C:D,2,FALSE)</f>
        <v>#N/A</v>
      </c>
    </row>
    <row r="3215" spans="1:9" ht="14.25">
      <c r="A3215" t="s">
        <v>13802</v>
      </c>
      <c r="B3215" t="s">
        <v>13801</v>
      </c>
      <c r="C3215" t="s">
        <v>13497</v>
      </c>
      <c r="D3215" t="s">
        <v>11968</v>
      </c>
      <c r="E3215" t="s">
        <v>13805</v>
      </c>
      <c r="F3215" s="15">
        <v>179</v>
      </c>
      <c r="G3215" t="str">
        <f t="shared" si="50"/>
        <v>6223690789560428179</v>
      </c>
      <c r="H3215" t="s">
        <v>215</v>
      </c>
      <c r="I3215" t="str">
        <f>VLOOKUP(G3215,网银退!C:D,2,FALSE)</f>
        <v>20170731</v>
      </c>
    </row>
    <row r="3216" spans="1:9" ht="14.25">
      <c r="A3216" t="s">
        <v>13809</v>
      </c>
      <c r="B3216" t="s">
        <v>13808</v>
      </c>
      <c r="C3216" t="s">
        <v>13497</v>
      </c>
      <c r="D3216" t="s">
        <v>11968</v>
      </c>
      <c r="E3216" t="s">
        <v>13812</v>
      </c>
      <c r="F3216" s="15">
        <v>1500</v>
      </c>
      <c r="G3216" t="str">
        <f t="shared" si="50"/>
        <v>62284808682964450751500</v>
      </c>
      <c r="H3216" t="s">
        <v>215</v>
      </c>
      <c r="I3216" t="str">
        <f>VLOOKUP(G3216,网银退!C:D,2,FALSE)</f>
        <v>20170731</v>
      </c>
    </row>
    <row r="3217" spans="1:9" ht="14.25">
      <c r="A3217" t="s">
        <v>27228</v>
      </c>
      <c r="B3217" t="s">
        <v>20394</v>
      </c>
      <c r="C3217" t="s">
        <v>13497</v>
      </c>
      <c r="D3217" t="s">
        <v>11968</v>
      </c>
      <c r="E3217" t="s">
        <v>27230</v>
      </c>
      <c r="F3217" s="15">
        <v>600</v>
      </c>
      <c r="G3217" t="str">
        <f t="shared" si="50"/>
        <v>6222286601876018600</v>
      </c>
      <c r="H3217" t="s">
        <v>215</v>
      </c>
      <c r="I3217" t="e">
        <f>VLOOKUP(G3217,网银退!C:D,2,FALSE)</f>
        <v>#N/A</v>
      </c>
    </row>
    <row r="3218" spans="1:9" ht="14.25">
      <c r="A3218" t="s">
        <v>27232</v>
      </c>
      <c r="B3218" t="s">
        <v>20398</v>
      </c>
      <c r="C3218" t="s">
        <v>13497</v>
      </c>
      <c r="D3218" t="s">
        <v>11968</v>
      </c>
      <c r="E3218" t="s">
        <v>27234</v>
      </c>
      <c r="F3218" s="15">
        <v>828.92</v>
      </c>
      <c r="G3218" t="str">
        <f t="shared" si="50"/>
        <v>6228481928597779777828.92</v>
      </c>
      <c r="H3218" t="s">
        <v>198</v>
      </c>
      <c r="I3218" t="e">
        <f>VLOOKUP(G3218,网银退!C:D,2,FALSE)</f>
        <v>#N/A</v>
      </c>
    </row>
    <row r="3219" spans="1:9" ht="14.25">
      <c r="A3219" t="s">
        <v>27236</v>
      </c>
      <c r="B3219" t="s">
        <v>20401</v>
      </c>
      <c r="C3219" t="s">
        <v>13497</v>
      </c>
      <c r="D3219" t="s">
        <v>11968</v>
      </c>
      <c r="E3219" t="s">
        <v>27238</v>
      </c>
      <c r="F3219" s="15">
        <v>1000</v>
      </c>
      <c r="G3219" t="str">
        <f t="shared" si="50"/>
        <v>62101780020357769971000</v>
      </c>
      <c r="H3219" t="s">
        <v>198</v>
      </c>
      <c r="I3219" t="e">
        <f>VLOOKUP(G3219,网银退!C:D,2,FALSE)</f>
        <v>#N/A</v>
      </c>
    </row>
    <row r="3220" spans="1:9" ht="14.25">
      <c r="A3220" t="s">
        <v>27240</v>
      </c>
      <c r="B3220" t="s">
        <v>20405</v>
      </c>
      <c r="C3220" t="s">
        <v>13497</v>
      </c>
      <c r="D3220" t="s">
        <v>11968</v>
      </c>
      <c r="E3220" t="s">
        <v>8545</v>
      </c>
      <c r="F3220" s="15">
        <v>720</v>
      </c>
      <c r="G3220" t="str">
        <f t="shared" si="50"/>
        <v>6217001450005259981720</v>
      </c>
      <c r="H3220" t="s">
        <v>198</v>
      </c>
      <c r="I3220" t="e">
        <f>VLOOKUP(G3220,网银退!C:D,2,FALSE)</f>
        <v>#N/A</v>
      </c>
    </row>
    <row r="3221" spans="1:9" ht="14.25">
      <c r="A3221" t="s">
        <v>27243</v>
      </c>
      <c r="B3221" t="s">
        <v>20407</v>
      </c>
      <c r="C3221" t="s">
        <v>13497</v>
      </c>
      <c r="D3221" t="s">
        <v>11968</v>
      </c>
      <c r="E3221" t="s">
        <v>13637</v>
      </c>
      <c r="F3221" s="15">
        <v>80388.2</v>
      </c>
      <c r="G3221" t="str">
        <f t="shared" si="50"/>
        <v>622469805365610280388.2</v>
      </c>
      <c r="H3221" t="s">
        <v>198</v>
      </c>
      <c r="I3221" t="e">
        <f>VLOOKUP(G3221,网银退!C:D,2,FALSE)</f>
        <v>#N/A</v>
      </c>
    </row>
    <row r="3222" spans="1:9" ht="14.25">
      <c r="A3222" t="s">
        <v>27246</v>
      </c>
      <c r="B3222" t="s">
        <v>20409</v>
      </c>
      <c r="C3222" t="s">
        <v>13497</v>
      </c>
      <c r="D3222" t="s">
        <v>11968</v>
      </c>
      <c r="E3222" t="s">
        <v>27248</v>
      </c>
      <c r="F3222" s="15">
        <v>10.5</v>
      </c>
      <c r="G3222" t="str">
        <f t="shared" si="50"/>
        <v>622777330129767310.5</v>
      </c>
      <c r="H3222" t="s">
        <v>215</v>
      </c>
      <c r="I3222" t="e">
        <f>VLOOKUP(G3222,网银退!C:D,2,FALSE)</f>
        <v>#N/A</v>
      </c>
    </row>
    <row r="3223" spans="1:9" ht="14.25">
      <c r="A3223" t="s">
        <v>27250</v>
      </c>
      <c r="B3223" t="s">
        <v>20413</v>
      </c>
      <c r="C3223" t="s">
        <v>13497</v>
      </c>
      <c r="D3223" t="s">
        <v>11968</v>
      </c>
      <c r="E3223" t="s">
        <v>27252</v>
      </c>
      <c r="F3223" s="15">
        <v>6400</v>
      </c>
      <c r="G3223" t="str">
        <f t="shared" si="50"/>
        <v>62236909226846486400</v>
      </c>
      <c r="H3223" t="s">
        <v>198</v>
      </c>
      <c r="I3223" t="e">
        <f>VLOOKUP(G3223,网银退!C:D,2,FALSE)</f>
        <v>#N/A</v>
      </c>
    </row>
    <row r="3224" spans="1:9" ht="14.25">
      <c r="A3224" t="s">
        <v>27254</v>
      </c>
      <c r="B3224" t="s">
        <v>20417</v>
      </c>
      <c r="C3224" t="s">
        <v>13497</v>
      </c>
      <c r="D3224" t="s">
        <v>11968</v>
      </c>
      <c r="E3224" t="s">
        <v>27256</v>
      </c>
      <c r="F3224" s="15">
        <v>278</v>
      </c>
      <c r="G3224" t="str">
        <f t="shared" si="50"/>
        <v>6222022502003952424278</v>
      </c>
      <c r="H3224" t="s">
        <v>198</v>
      </c>
      <c r="I3224" t="e">
        <f>VLOOKUP(G3224,网银退!C:D,2,FALSE)</f>
        <v>#N/A</v>
      </c>
    </row>
    <row r="3225" spans="1:9" ht="14.25">
      <c r="A3225" t="s">
        <v>27258</v>
      </c>
      <c r="B3225" t="s">
        <v>20421</v>
      </c>
      <c r="C3225" t="s">
        <v>13497</v>
      </c>
      <c r="D3225" t="s">
        <v>11968</v>
      </c>
      <c r="E3225" t="s">
        <v>27260</v>
      </c>
      <c r="F3225" s="15">
        <v>1800</v>
      </c>
      <c r="G3225" t="str">
        <f t="shared" si="50"/>
        <v>62284508600234471161800</v>
      </c>
      <c r="H3225" t="s">
        <v>198</v>
      </c>
      <c r="I3225" t="e">
        <f>VLOOKUP(G3225,网银退!C:D,2,FALSE)</f>
        <v>#N/A</v>
      </c>
    </row>
    <row r="3226" spans="1:9" ht="14.25">
      <c r="A3226" t="s">
        <v>27262</v>
      </c>
      <c r="B3226" t="s">
        <v>20425</v>
      </c>
      <c r="C3226" t="s">
        <v>13497</v>
      </c>
      <c r="D3226" t="s">
        <v>11968</v>
      </c>
      <c r="E3226" t="s">
        <v>27264</v>
      </c>
      <c r="F3226" s="15">
        <v>100</v>
      </c>
      <c r="G3226" t="str">
        <f t="shared" si="50"/>
        <v>6228480968744129477100</v>
      </c>
      <c r="H3226" t="s">
        <v>198</v>
      </c>
      <c r="I3226" t="e">
        <f>VLOOKUP(G3226,网银退!C:D,2,FALSE)</f>
        <v>#N/A</v>
      </c>
    </row>
    <row r="3227" spans="1:9" ht="14.25">
      <c r="A3227" t="s">
        <v>13816</v>
      </c>
      <c r="B3227" t="s">
        <v>13815</v>
      </c>
      <c r="C3227" t="s">
        <v>13497</v>
      </c>
      <c r="D3227" t="s">
        <v>11968</v>
      </c>
      <c r="E3227" t="s">
        <v>13660</v>
      </c>
      <c r="F3227" s="15">
        <v>824.5</v>
      </c>
      <c r="G3227" t="str">
        <f t="shared" si="50"/>
        <v>6231900000026018263824.5</v>
      </c>
      <c r="H3227" t="s">
        <v>215</v>
      </c>
      <c r="I3227" t="str">
        <f>VLOOKUP(G3227,网银退!C:D,2,FALSE)</f>
        <v>20170731</v>
      </c>
    </row>
    <row r="3228" spans="1:9" ht="14.25">
      <c r="A3228" t="s">
        <v>27268</v>
      </c>
      <c r="B3228" t="s">
        <v>20430</v>
      </c>
      <c r="C3228" t="s">
        <v>13497</v>
      </c>
      <c r="D3228" t="s">
        <v>11968</v>
      </c>
      <c r="E3228" t="s">
        <v>13535</v>
      </c>
      <c r="F3228" s="15">
        <v>150</v>
      </c>
      <c r="G3228" t="str">
        <f t="shared" si="50"/>
        <v>6228481198461904170150</v>
      </c>
      <c r="H3228" t="s">
        <v>198</v>
      </c>
      <c r="I3228" t="e">
        <f>VLOOKUP(G3228,网银退!C:D,2,FALSE)</f>
        <v>#N/A</v>
      </c>
    </row>
    <row r="3229" spans="1:9" ht="14.25">
      <c r="A3229" t="s">
        <v>27271</v>
      </c>
      <c r="B3229" t="s">
        <v>20433</v>
      </c>
      <c r="C3229" t="s">
        <v>13497</v>
      </c>
      <c r="D3229" t="s">
        <v>11968</v>
      </c>
      <c r="E3229" t="s">
        <v>27273</v>
      </c>
      <c r="F3229" s="15">
        <v>8000</v>
      </c>
      <c r="G3229" t="str">
        <f t="shared" si="50"/>
        <v>49845112330387838000</v>
      </c>
      <c r="H3229" t="s">
        <v>198</v>
      </c>
      <c r="I3229" t="e">
        <f>VLOOKUP(G3229,网银退!C:D,2,FALSE)</f>
        <v>#N/A</v>
      </c>
    </row>
    <row r="3230" spans="1:9" ht="14.25">
      <c r="A3230" t="s">
        <v>27275</v>
      </c>
      <c r="B3230" t="s">
        <v>20437</v>
      </c>
      <c r="C3230" t="s">
        <v>13497</v>
      </c>
      <c r="D3230" t="s">
        <v>11968</v>
      </c>
      <c r="E3230" t="s">
        <v>27273</v>
      </c>
      <c r="F3230" s="15">
        <v>1800</v>
      </c>
      <c r="G3230" t="str">
        <f t="shared" si="50"/>
        <v>49845112330387831800</v>
      </c>
      <c r="H3230" t="s">
        <v>198</v>
      </c>
      <c r="I3230" t="e">
        <f>VLOOKUP(G3230,网银退!C:D,2,FALSE)</f>
        <v>#N/A</v>
      </c>
    </row>
    <row r="3231" spans="1:9" ht="14.25">
      <c r="A3231" t="s">
        <v>27278</v>
      </c>
      <c r="B3231" t="s">
        <v>20439</v>
      </c>
      <c r="C3231" t="s">
        <v>13497</v>
      </c>
      <c r="D3231" t="s">
        <v>11968</v>
      </c>
      <c r="E3231" t="s">
        <v>27280</v>
      </c>
      <c r="F3231" s="15">
        <v>48</v>
      </c>
      <c r="G3231" t="str">
        <f t="shared" si="50"/>
        <v>625965424118994248</v>
      </c>
      <c r="H3231" t="s">
        <v>198</v>
      </c>
      <c r="I3231" t="e">
        <f>VLOOKUP(G3231,网银退!C:D,2,FALSE)</f>
        <v>#N/A</v>
      </c>
    </row>
    <row r="3232" spans="1:9" ht="14.25">
      <c r="A3232" t="s">
        <v>27282</v>
      </c>
      <c r="B3232" t="s">
        <v>20443</v>
      </c>
      <c r="C3232" t="s">
        <v>13497</v>
      </c>
      <c r="D3232" t="s">
        <v>11968</v>
      </c>
      <c r="E3232" t="s">
        <v>27284</v>
      </c>
      <c r="F3232" s="15">
        <v>83</v>
      </c>
      <c r="G3232" t="str">
        <f t="shared" si="50"/>
        <v>622848335846267797183</v>
      </c>
      <c r="H3232" t="s">
        <v>198</v>
      </c>
      <c r="I3232" t="e">
        <f>VLOOKUP(G3232,网银退!C:D,2,FALSE)</f>
        <v>#N/A</v>
      </c>
    </row>
    <row r="3233" spans="1:9" ht="14.25">
      <c r="A3233" t="s">
        <v>27286</v>
      </c>
      <c r="B3233" t="s">
        <v>20447</v>
      </c>
      <c r="C3233" t="s">
        <v>13497</v>
      </c>
      <c r="D3233" t="s">
        <v>11968</v>
      </c>
      <c r="E3233" t="s">
        <v>25507</v>
      </c>
      <c r="F3233" s="15">
        <v>6840</v>
      </c>
      <c r="G3233" t="str">
        <f t="shared" si="50"/>
        <v>62122625020182958766840</v>
      </c>
      <c r="H3233" t="s">
        <v>198</v>
      </c>
      <c r="I3233" t="e">
        <f>VLOOKUP(G3233,网银退!C:D,2,FALSE)</f>
        <v>#N/A</v>
      </c>
    </row>
    <row r="3234" spans="1:9" ht="14.25">
      <c r="A3234" t="s">
        <v>27289</v>
      </c>
      <c r="B3234" t="s">
        <v>20449</v>
      </c>
      <c r="C3234" t="s">
        <v>13497</v>
      </c>
      <c r="D3234" t="s">
        <v>11968</v>
      </c>
      <c r="E3234" t="s">
        <v>27291</v>
      </c>
      <c r="F3234" s="15">
        <v>50</v>
      </c>
      <c r="G3234" t="str">
        <f t="shared" si="50"/>
        <v>518377296421547150</v>
      </c>
      <c r="H3234" t="s">
        <v>198</v>
      </c>
      <c r="I3234" t="e">
        <f>VLOOKUP(G3234,网银退!C:D,2,FALSE)</f>
        <v>#N/A</v>
      </c>
    </row>
    <row r="3235" spans="1:9" ht="14.25">
      <c r="A3235" t="s">
        <v>27293</v>
      </c>
      <c r="B3235" t="s">
        <v>20452</v>
      </c>
      <c r="C3235" t="s">
        <v>13497</v>
      </c>
      <c r="D3235" t="s">
        <v>11968</v>
      </c>
      <c r="E3235" t="s">
        <v>27295</v>
      </c>
      <c r="F3235" s="15">
        <v>1000</v>
      </c>
      <c r="G3235" t="str">
        <f t="shared" si="50"/>
        <v>62289300011499039021000</v>
      </c>
      <c r="H3235" t="s">
        <v>198</v>
      </c>
      <c r="I3235" t="e">
        <f>VLOOKUP(G3235,网银退!C:D,2,FALSE)</f>
        <v>#N/A</v>
      </c>
    </row>
    <row r="3236" spans="1:9" ht="14.25">
      <c r="A3236" t="s">
        <v>27297</v>
      </c>
      <c r="B3236" t="s">
        <v>20456</v>
      </c>
      <c r="C3236" t="s">
        <v>13497</v>
      </c>
      <c r="D3236" t="s">
        <v>11968</v>
      </c>
      <c r="E3236" t="s">
        <v>27299</v>
      </c>
      <c r="F3236" s="15">
        <v>270</v>
      </c>
      <c r="G3236" t="str">
        <f t="shared" si="50"/>
        <v>6217004020000728392270</v>
      </c>
      <c r="H3236" t="s">
        <v>198</v>
      </c>
      <c r="I3236" t="e">
        <f>VLOOKUP(G3236,网银退!C:D,2,FALSE)</f>
        <v>#N/A</v>
      </c>
    </row>
    <row r="3237" spans="1:9" ht="14.25">
      <c r="A3237" t="s">
        <v>27301</v>
      </c>
      <c r="B3237" t="s">
        <v>20460</v>
      </c>
      <c r="C3237" t="s">
        <v>13497</v>
      </c>
      <c r="D3237" t="s">
        <v>11968</v>
      </c>
      <c r="E3237" t="s">
        <v>27303</v>
      </c>
      <c r="F3237" s="15">
        <v>450</v>
      </c>
      <c r="G3237" t="str">
        <f t="shared" si="50"/>
        <v>6217007170005550122450</v>
      </c>
      <c r="H3237" t="s">
        <v>198</v>
      </c>
      <c r="I3237" t="e">
        <f>VLOOKUP(G3237,网银退!C:D,2,FALSE)</f>
        <v>#N/A</v>
      </c>
    </row>
    <row r="3238" spans="1:9" ht="14.25">
      <c r="A3238" t="s">
        <v>27305</v>
      </c>
      <c r="B3238" t="s">
        <v>20464</v>
      </c>
      <c r="C3238" t="s">
        <v>13497</v>
      </c>
      <c r="D3238" t="s">
        <v>11968</v>
      </c>
      <c r="E3238" t="s">
        <v>23514</v>
      </c>
      <c r="F3238" s="15">
        <v>88.84</v>
      </c>
      <c r="G3238" t="str">
        <f t="shared" si="50"/>
        <v>623190000000662415588.84</v>
      </c>
      <c r="H3238" t="s">
        <v>198</v>
      </c>
      <c r="I3238" t="e">
        <f>VLOOKUP(G3238,网银退!C:D,2,FALSE)</f>
        <v>#N/A</v>
      </c>
    </row>
    <row r="3239" spans="1:9" ht="14.25">
      <c r="A3239" t="s">
        <v>27308</v>
      </c>
      <c r="B3239" t="s">
        <v>20466</v>
      </c>
      <c r="C3239" t="s">
        <v>13497</v>
      </c>
      <c r="D3239" t="s">
        <v>11968</v>
      </c>
      <c r="E3239" t="s">
        <v>23514</v>
      </c>
      <c r="F3239" s="15">
        <v>77.099999999999994</v>
      </c>
      <c r="G3239" t="str">
        <f t="shared" si="50"/>
        <v>623190000000662415577.1</v>
      </c>
      <c r="H3239" t="s">
        <v>198</v>
      </c>
      <c r="I3239" t="e">
        <f>VLOOKUP(G3239,网银退!C:D,2,FALSE)</f>
        <v>#N/A</v>
      </c>
    </row>
    <row r="3240" spans="1:9" ht="14.25">
      <c r="A3240" t="s">
        <v>27311</v>
      </c>
      <c r="B3240" t="s">
        <v>20468</v>
      </c>
      <c r="C3240" t="s">
        <v>13497</v>
      </c>
      <c r="D3240" t="s">
        <v>11968</v>
      </c>
      <c r="E3240" t="s">
        <v>6142</v>
      </c>
      <c r="F3240" s="15">
        <v>9000</v>
      </c>
      <c r="G3240" t="str">
        <f t="shared" si="50"/>
        <v>62141573129034475239000</v>
      </c>
      <c r="H3240" t="s">
        <v>198</v>
      </c>
    </row>
    <row r="3241" spans="1:9" ht="14.25">
      <c r="A3241" t="s">
        <v>27314</v>
      </c>
      <c r="B3241" t="s">
        <v>20470</v>
      </c>
      <c r="C3241" t="s">
        <v>13497</v>
      </c>
      <c r="D3241" t="s">
        <v>11968</v>
      </c>
      <c r="E3241" t="s">
        <v>27316</v>
      </c>
      <c r="F3241" s="15">
        <v>51</v>
      </c>
      <c r="G3241" t="str">
        <f t="shared" si="50"/>
        <v>625965097152958851</v>
      </c>
      <c r="H3241" t="s">
        <v>198</v>
      </c>
      <c r="I3241" t="e">
        <f>VLOOKUP(G3241,网银退!C:D,2,FALSE)</f>
        <v>#N/A</v>
      </c>
    </row>
  </sheetData>
  <autoFilter ref="A1:S3241">
    <sortState ref="A2:S3567">
      <sortCondition ref="A1:A1784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647"/>
  <sheetViews>
    <sheetView tabSelected="1" workbookViewId="0">
      <selection activeCell="E416" sqref="E28:E416"/>
    </sheetView>
  </sheetViews>
  <sheetFormatPr defaultRowHeight="13.5"/>
  <cols>
    <col min="1" max="2" width="9" style="47"/>
    <col min="3" max="3" width="21.625" style="49" bestFit="1" customWidth="1"/>
    <col min="4" max="4" width="9" style="47"/>
    <col min="5" max="5" width="16.875" style="47" customWidth="1"/>
    <col min="6" max="6" width="15.75" style="47" customWidth="1"/>
    <col min="7" max="11" width="9" style="47"/>
    <col min="12" max="12" width="21" style="47" customWidth="1"/>
    <col min="13" max="14" width="9" style="47"/>
    <col min="15" max="15" width="11.625" bestFit="1" customWidth="1"/>
  </cols>
  <sheetData>
    <row r="1" spans="1:15">
      <c r="A1" s="44" t="s">
        <v>327</v>
      </c>
      <c r="B1" s="44" t="s">
        <v>35</v>
      </c>
      <c r="C1" s="45"/>
      <c r="D1" s="44" t="s">
        <v>328</v>
      </c>
      <c r="E1" s="44" t="s">
        <v>330</v>
      </c>
      <c r="F1" s="44" t="s">
        <v>331</v>
      </c>
      <c r="G1" s="44" t="s">
        <v>332</v>
      </c>
      <c r="H1" s="44" t="s">
        <v>333</v>
      </c>
      <c r="I1" s="44" t="s">
        <v>334</v>
      </c>
      <c r="J1" s="44" t="s">
        <v>335</v>
      </c>
      <c r="K1" s="44" t="s">
        <v>336</v>
      </c>
      <c r="L1" s="44" t="s">
        <v>337</v>
      </c>
      <c r="M1" s="44" t="s">
        <v>338</v>
      </c>
      <c r="N1" s="44" t="s">
        <v>339</v>
      </c>
      <c r="O1" s="19" t="s">
        <v>11997</v>
      </c>
    </row>
    <row r="2" spans="1:15" hidden="1">
      <c r="A2" s="45" t="s">
        <v>4581</v>
      </c>
      <c r="B2" s="45" t="s">
        <v>4615</v>
      </c>
      <c r="C2" s="48" t="str">
        <f>L2&amp;E2</f>
        <v>6223690990039873922</v>
      </c>
      <c r="D2" s="45" t="s">
        <v>4581</v>
      </c>
      <c r="E2" s="46">
        <v>922</v>
      </c>
      <c r="F2" s="45" t="s">
        <v>4616</v>
      </c>
      <c r="G2" s="45" t="s">
        <v>4617</v>
      </c>
      <c r="H2" s="45" t="s">
        <v>4618</v>
      </c>
      <c r="I2" s="45" t="s">
        <v>11998</v>
      </c>
      <c r="J2" s="45" t="s">
        <v>4619</v>
      </c>
      <c r="K2" s="45" t="s">
        <v>4620</v>
      </c>
      <c r="L2" s="45" t="s">
        <v>2893</v>
      </c>
      <c r="M2" s="45" t="s">
        <v>292</v>
      </c>
      <c r="N2" s="45" t="s">
        <v>291</v>
      </c>
      <c r="O2" s="39" t="e">
        <f>VLOOKUP(网银退!I2,招行退!A:C,3,FALSE)</f>
        <v>#N/A</v>
      </c>
    </row>
    <row r="3" spans="1:15" hidden="1">
      <c r="A3" s="45" t="s">
        <v>4581</v>
      </c>
      <c r="B3" s="45" t="s">
        <v>4615</v>
      </c>
      <c r="C3" s="48" t="str">
        <f t="shared" ref="C3:C66" si="0">L3&amp;E3</f>
        <v>6231900020004540732432</v>
      </c>
      <c r="D3" s="45" t="s">
        <v>4581</v>
      </c>
      <c r="E3" s="46">
        <v>432</v>
      </c>
      <c r="F3" s="45" t="s">
        <v>4616</v>
      </c>
      <c r="G3" s="45" t="s">
        <v>4621</v>
      </c>
      <c r="H3" s="45" t="s">
        <v>2350</v>
      </c>
      <c r="I3" s="45" t="s">
        <v>2351</v>
      </c>
      <c r="J3" s="45" t="s">
        <v>4622</v>
      </c>
      <c r="K3" s="45" t="s">
        <v>433</v>
      </c>
      <c r="L3" s="45" t="s">
        <v>2353</v>
      </c>
      <c r="M3" s="45" t="s">
        <v>292</v>
      </c>
      <c r="N3" s="45" t="s">
        <v>291</v>
      </c>
      <c r="O3" s="39" t="str">
        <f>VLOOKUP(网银退!I3,招行退!A:C,3,FALSE)</f>
        <v>2017-07-01</v>
      </c>
    </row>
    <row r="4" spans="1:15" hidden="1">
      <c r="A4" s="45" t="s">
        <v>4581</v>
      </c>
      <c r="B4" s="45" t="s">
        <v>4623</v>
      </c>
      <c r="C4" s="48" t="str">
        <f t="shared" si="0"/>
        <v>622369099003987370</v>
      </c>
      <c r="D4" s="45" t="s">
        <v>4581</v>
      </c>
      <c r="E4" s="46">
        <v>70</v>
      </c>
      <c r="F4" s="45" t="s">
        <v>4616</v>
      </c>
      <c r="G4" s="45" t="s">
        <v>4624</v>
      </c>
      <c r="H4" s="45" t="s">
        <v>4625</v>
      </c>
      <c r="I4" s="45" t="s">
        <v>4626</v>
      </c>
      <c r="J4" s="45" t="s">
        <v>4627</v>
      </c>
      <c r="K4" s="45" t="s">
        <v>4620</v>
      </c>
      <c r="L4" s="45" t="s">
        <v>2893</v>
      </c>
      <c r="M4" s="45" t="s">
        <v>292</v>
      </c>
      <c r="N4" s="45" t="s">
        <v>291</v>
      </c>
      <c r="O4" s="39" t="e">
        <f>VLOOKUP(网银退!I4,招行退!A:C,3,FALSE)</f>
        <v>#N/A</v>
      </c>
    </row>
    <row r="5" spans="1:15" hidden="1">
      <c r="A5" s="45" t="s">
        <v>4581</v>
      </c>
      <c r="B5" s="45" t="s">
        <v>4628</v>
      </c>
      <c r="C5" s="48" t="str">
        <f t="shared" si="0"/>
        <v>62319000000288692754000</v>
      </c>
      <c r="D5" s="45" t="s">
        <v>4581</v>
      </c>
      <c r="E5" s="46">
        <v>4000</v>
      </c>
      <c r="F5" s="45" t="s">
        <v>4616</v>
      </c>
      <c r="G5" s="45" t="s">
        <v>4629</v>
      </c>
      <c r="H5" s="45" t="s">
        <v>2464</v>
      </c>
      <c r="I5" s="45" t="s">
        <v>2465</v>
      </c>
      <c r="J5" s="45" t="s">
        <v>4630</v>
      </c>
      <c r="K5" s="45" t="s">
        <v>516</v>
      </c>
      <c r="L5" s="45" t="s">
        <v>2467</v>
      </c>
      <c r="M5" s="45" t="s">
        <v>292</v>
      </c>
      <c r="N5" s="45" t="s">
        <v>291</v>
      </c>
      <c r="O5" s="39" t="str">
        <f>VLOOKUP(网银退!I5,招行退!A:C,3,FALSE)</f>
        <v>2017-07-02</v>
      </c>
    </row>
    <row r="6" spans="1:15" hidden="1">
      <c r="A6" s="45" t="s">
        <v>4581</v>
      </c>
      <c r="B6" s="45" t="s">
        <v>4631</v>
      </c>
      <c r="C6" s="48" t="str">
        <f t="shared" si="0"/>
        <v>622369234862967890</v>
      </c>
      <c r="D6" s="45" t="s">
        <v>4581</v>
      </c>
      <c r="E6" s="46">
        <v>90</v>
      </c>
      <c r="F6" s="45" t="s">
        <v>4616</v>
      </c>
      <c r="G6" s="45" t="s">
        <v>4632</v>
      </c>
      <c r="H6" s="45" t="s">
        <v>2417</v>
      </c>
      <c r="I6" s="45" t="s">
        <v>2418</v>
      </c>
      <c r="J6" s="45" t="s">
        <v>4633</v>
      </c>
      <c r="K6" s="45" t="s">
        <v>4579</v>
      </c>
      <c r="L6" s="45" t="s">
        <v>2420</v>
      </c>
      <c r="M6" s="45" t="s">
        <v>292</v>
      </c>
      <c r="N6" s="45" t="s">
        <v>291</v>
      </c>
      <c r="O6" s="39" t="str">
        <f>VLOOKUP(网银退!I6,招行退!A:C,3,FALSE)</f>
        <v>2017-07-01</v>
      </c>
    </row>
    <row r="7" spans="1:15" hidden="1">
      <c r="A7" s="45" t="s">
        <v>4581</v>
      </c>
      <c r="B7" s="45" t="s">
        <v>4634</v>
      </c>
      <c r="C7" s="48" t="str">
        <f t="shared" si="0"/>
        <v>62319000000406813511012</v>
      </c>
      <c r="D7" s="45" t="s">
        <v>4581</v>
      </c>
      <c r="E7" s="46">
        <v>1012</v>
      </c>
      <c r="F7" s="45" t="s">
        <v>4616</v>
      </c>
      <c r="G7" s="45" t="s">
        <v>4635</v>
      </c>
      <c r="H7" s="45" t="s">
        <v>2414</v>
      </c>
      <c r="I7" s="45" t="s">
        <v>2415</v>
      </c>
      <c r="J7" s="45" t="s">
        <v>4636</v>
      </c>
      <c r="K7" s="45" t="s">
        <v>4578</v>
      </c>
      <c r="L7" s="45" t="s">
        <v>2413</v>
      </c>
      <c r="M7" s="45" t="s">
        <v>292</v>
      </c>
      <c r="N7" s="45" t="s">
        <v>291</v>
      </c>
      <c r="O7" s="39" t="str">
        <f>VLOOKUP(网银退!I7,招行退!A:C,3,FALSE)</f>
        <v>2017-07-01</v>
      </c>
    </row>
    <row r="8" spans="1:15" hidden="1">
      <c r="A8" s="45" t="s">
        <v>4581</v>
      </c>
      <c r="B8" s="45" t="s">
        <v>4637</v>
      </c>
      <c r="C8" s="48" t="str">
        <f t="shared" si="0"/>
        <v>62319000000752911911800</v>
      </c>
      <c r="D8" s="45" t="s">
        <v>4581</v>
      </c>
      <c r="E8" s="46">
        <v>1800</v>
      </c>
      <c r="F8" s="45" t="s">
        <v>4616</v>
      </c>
      <c r="G8" s="45" t="s">
        <v>4638</v>
      </c>
      <c r="H8" s="45" t="s">
        <v>2557</v>
      </c>
      <c r="I8" s="45" t="s">
        <v>2558</v>
      </c>
      <c r="J8" s="45" t="s">
        <v>4639</v>
      </c>
      <c r="K8" s="45" t="s">
        <v>581</v>
      </c>
      <c r="L8" s="45" t="s">
        <v>2560</v>
      </c>
      <c r="M8" s="45" t="s">
        <v>292</v>
      </c>
      <c r="N8" s="45" t="s">
        <v>291</v>
      </c>
      <c r="O8" s="39" t="str">
        <f>VLOOKUP(网银退!I8,招行退!A:C,3,FALSE)</f>
        <v>2017-07-03</v>
      </c>
    </row>
    <row r="9" spans="1:15" hidden="1">
      <c r="A9" s="45" t="s">
        <v>4581</v>
      </c>
      <c r="B9" s="45" t="s">
        <v>4640</v>
      </c>
      <c r="C9" s="48" t="str">
        <f t="shared" si="0"/>
        <v>6212262502012694371200</v>
      </c>
      <c r="D9" s="45" t="s">
        <v>4581</v>
      </c>
      <c r="E9" s="46">
        <v>200</v>
      </c>
      <c r="F9" s="45" t="s">
        <v>4616</v>
      </c>
      <c r="G9" s="45" t="s">
        <v>4641</v>
      </c>
      <c r="H9" s="45" t="s">
        <v>389</v>
      </c>
      <c r="I9" s="45" t="s">
        <v>2309</v>
      </c>
      <c r="J9" s="45" t="s">
        <v>4642</v>
      </c>
      <c r="K9" s="45" t="s">
        <v>391</v>
      </c>
      <c r="L9" s="45" t="s">
        <v>2311</v>
      </c>
      <c r="M9" s="45" t="s">
        <v>207</v>
      </c>
      <c r="N9" s="45" t="s">
        <v>196</v>
      </c>
      <c r="O9" s="39" t="str">
        <f>VLOOKUP(网银退!I9,招行退!A:C,3,FALSE)</f>
        <v>2017-07-01</v>
      </c>
    </row>
    <row r="10" spans="1:15" hidden="1">
      <c r="A10" s="45" t="s">
        <v>4581</v>
      </c>
      <c r="B10" s="45" t="s">
        <v>4643</v>
      </c>
      <c r="C10" s="48" t="str">
        <f t="shared" si="0"/>
        <v>62284839680187431748855</v>
      </c>
      <c r="D10" s="45" t="s">
        <v>4581</v>
      </c>
      <c r="E10" s="46">
        <v>8855</v>
      </c>
      <c r="F10" s="45" t="s">
        <v>4616</v>
      </c>
      <c r="G10" s="45" t="s">
        <v>4644</v>
      </c>
      <c r="H10" s="45" t="s">
        <v>429</v>
      </c>
      <c r="I10" s="45" t="s">
        <v>2347</v>
      </c>
      <c r="J10" s="45" t="s">
        <v>4645</v>
      </c>
      <c r="K10" s="45" t="s">
        <v>431</v>
      </c>
      <c r="L10" s="45" t="s">
        <v>2349</v>
      </c>
      <c r="M10" s="45" t="s">
        <v>221</v>
      </c>
      <c r="N10" s="45" t="s">
        <v>196</v>
      </c>
      <c r="O10" s="39" t="str">
        <f>VLOOKUP(网银退!I10,招行退!A:C,3,FALSE)</f>
        <v>2017-07-01</v>
      </c>
    </row>
    <row r="11" spans="1:15" hidden="1">
      <c r="A11" s="45" t="s">
        <v>4581</v>
      </c>
      <c r="B11" s="45" t="s">
        <v>4646</v>
      </c>
      <c r="C11" s="48" t="str">
        <f t="shared" si="0"/>
        <v>6228480868585061377937</v>
      </c>
      <c r="D11" s="45" t="s">
        <v>4581</v>
      </c>
      <c r="E11" s="46">
        <v>937</v>
      </c>
      <c r="F11" s="45" t="s">
        <v>4616</v>
      </c>
      <c r="G11" s="45" t="s">
        <v>4647</v>
      </c>
      <c r="H11" s="45" t="s">
        <v>2428</v>
      </c>
      <c r="I11" s="45" t="s">
        <v>2429</v>
      </c>
      <c r="J11" s="45" t="s">
        <v>4648</v>
      </c>
      <c r="K11" s="45" t="s">
        <v>498</v>
      </c>
      <c r="L11" s="45" t="s">
        <v>2431</v>
      </c>
      <c r="M11" s="45" t="s">
        <v>221</v>
      </c>
      <c r="N11" s="45" t="s">
        <v>196</v>
      </c>
      <c r="O11" s="39" t="str">
        <f>VLOOKUP(网银退!I11,招行退!A:C,3,FALSE)</f>
        <v>2017-07-01</v>
      </c>
    </row>
    <row r="12" spans="1:15" hidden="1">
      <c r="A12" s="45" t="s">
        <v>4581</v>
      </c>
      <c r="B12" s="45" t="s">
        <v>4649</v>
      </c>
      <c r="C12" s="48" t="str">
        <f t="shared" si="0"/>
        <v>62284833305860431171</v>
      </c>
      <c r="D12" s="45" t="s">
        <v>4581</v>
      </c>
      <c r="E12" s="46">
        <v>1</v>
      </c>
      <c r="F12" s="45" t="s">
        <v>4616</v>
      </c>
      <c r="G12" s="45" t="s">
        <v>4650</v>
      </c>
      <c r="H12" s="45" t="s">
        <v>528</v>
      </c>
      <c r="I12" s="45" t="s">
        <v>2480</v>
      </c>
      <c r="J12" s="45" t="s">
        <v>4651</v>
      </c>
      <c r="K12" s="45" t="s">
        <v>4580</v>
      </c>
      <c r="L12" s="45" t="s">
        <v>2482</v>
      </c>
      <c r="M12" s="45" t="s">
        <v>221</v>
      </c>
      <c r="N12" s="45" t="s">
        <v>196</v>
      </c>
      <c r="O12" s="39" t="str">
        <f>VLOOKUP(网银退!I12,招行退!A:C,3,FALSE)</f>
        <v>2017-07-02</v>
      </c>
    </row>
    <row r="13" spans="1:15" hidden="1">
      <c r="A13" s="45" t="s">
        <v>4581</v>
      </c>
      <c r="B13" s="45" t="s">
        <v>4652</v>
      </c>
      <c r="C13" s="48" t="str">
        <f t="shared" si="0"/>
        <v>62284119330332747683045</v>
      </c>
      <c r="D13" s="45" t="s">
        <v>4581</v>
      </c>
      <c r="E13" s="46">
        <v>3045</v>
      </c>
      <c r="F13" s="45" t="s">
        <v>4616</v>
      </c>
      <c r="G13" s="45" t="s">
        <v>4653</v>
      </c>
      <c r="H13" s="45" t="s">
        <v>2487</v>
      </c>
      <c r="I13" s="45" t="s">
        <v>2488</v>
      </c>
      <c r="J13" s="45" t="s">
        <v>4654</v>
      </c>
      <c r="K13" s="45" t="s">
        <v>534</v>
      </c>
      <c r="L13" s="45" t="s">
        <v>2490</v>
      </c>
      <c r="M13" s="45" t="s">
        <v>221</v>
      </c>
      <c r="N13" s="45" t="s">
        <v>196</v>
      </c>
      <c r="O13" s="39" t="str">
        <f>VLOOKUP(网银退!I13,招行退!A:C,3,FALSE)</f>
        <v>2017-07-02</v>
      </c>
    </row>
    <row r="14" spans="1:15" hidden="1">
      <c r="A14" s="45" t="s">
        <v>4581</v>
      </c>
      <c r="B14" s="45" t="s">
        <v>4655</v>
      </c>
      <c r="C14" s="48" t="str">
        <f t="shared" si="0"/>
        <v>6229084732553846152400</v>
      </c>
      <c r="D14" s="45" t="s">
        <v>4581</v>
      </c>
      <c r="E14" s="46">
        <v>2400</v>
      </c>
      <c r="F14" s="45" t="s">
        <v>4616</v>
      </c>
      <c r="G14" s="45" t="s">
        <v>4656</v>
      </c>
      <c r="H14" s="45" t="s">
        <v>2483</v>
      </c>
      <c r="I14" s="45" t="s">
        <v>2484</v>
      </c>
      <c r="J14" s="45" t="s">
        <v>4657</v>
      </c>
      <c r="K14" s="45" t="s">
        <v>532</v>
      </c>
      <c r="L14" s="45" t="s">
        <v>2486</v>
      </c>
      <c r="M14" s="45" t="s">
        <v>250</v>
      </c>
      <c r="N14" s="45" t="s">
        <v>249</v>
      </c>
      <c r="O14" s="39" t="str">
        <f>VLOOKUP(网银退!I14,招行退!A:C,3,FALSE)</f>
        <v>2017-07-02</v>
      </c>
    </row>
    <row r="15" spans="1:15" hidden="1">
      <c r="A15" s="45" t="s">
        <v>4581</v>
      </c>
      <c r="B15" s="45" t="s">
        <v>4658</v>
      </c>
      <c r="C15" s="48" t="str">
        <f t="shared" si="0"/>
        <v>4270300056199630800</v>
      </c>
      <c r="D15" s="45" t="s">
        <v>4581</v>
      </c>
      <c r="E15" s="46">
        <v>800</v>
      </c>
      <c r="F15" s="45" t="s">
        <v>4616</v>
      </c>
      <c r="G15" s="45" t="s">
        <v>4659</v>
      </c>
      <c r="H15" s="45" t="s">
        <v>502</v>
      </c>
      <c r="I15" s="45" t="s">
        <v>2435</v>
      </c>
      <c r="J15" s="45" t="s">
        <v>4660</v>
      </c>
      <c r="K15" s="45" t="s">
        <v>504</v>
      </c>
      <c r="L15" s="45" t="s">
        <v>2437</v>
      </c>
      <c r="M15" s="45" t="s">
        <v>207</v>
      </c>
      <c r="N15" s="45" t="s">
        <v>196</v>
      </c>
      <c r="O15" s="39" t="str">
        <f>VLOOKUP(网银退!I15,招行退!A:C,3,FALSE)</f>
        <v>2017-07-01</v>
      </c>
    </row>
    <row r="16" spans="1:15" hidden="1">
      <c r="A16" s="45" t="s">
        <v>4581</v>
      </c>
      <c r="B16" s="45" t="s">
        <v>4661</v>
      </c>
      <c r="C16" s="48" t="str">
        <f t="shared" si="0"/>
        <v>6228483350803015011511</v>
      </c>
      <c r="D16" s="45" t="s">
        <v>4581</v>
      </c>
      <c r="E16" s="46">
        <v>511</v>
      </c>
      <c r="F16" s="45" t="s">
        <v>4616</v>
      </c>
      <c r="G16" s="45" t="s">
        <v>4662</v>
      </c>
      <c r="H16" s="45" t="s">
        <v>2544</v>
      </c>
      <c r="I16" s="45" t="s">
        <v>2545</v>
      </c>
      <c r="J16" s="45" t="s">
        <v>4663</v>
      </c>
      <c r="K16" s="45" t="s">
        <v>574</v>
      </c>
      <c r="L16" s="45" t="s">
        <v>2547</v>
      </c>
      <c r="M16" s="45" t="s">
        <v>221</v>
      </c>
      <c r="N16" s="45" t="s">
        <v>196</v>
      </c>
      <c r="O16" s="39" t="str">
        <f>VLOOKUP(网银退!I16,招行退!A:C,3,FALSE)</f>
        <v>2017-07-03</v>
      </c>
    </row>
    <row r="17" spans="1:15" hidden="1">
      <c r="A17" s="45" t="s">
        <v>4581</v>
      </c>
      <c r="B17" s="45" t="s">
        <v>4664</v>
      </c>
      <c r="C17" s="48" t="str">
        <f t="shared" si="0"/>
        <v>6217007160001563880500</v>
      </c>
      <c r="D17" s="45" t="s">
        <v>4581</v>
      </c>
      <c r="E17" s="46">
        <v>500</v>
      </c>
      <c r="F17" s="45" t="s">
        <v>4616</v>
      </c>
      <c r="G17" s="45" t="s">
        <v>4665</v>
      </c>
      <c r="H17" s="45" t="s">
        <v>2377</v>
      </c>
      <c r="I17" s="45" t="s">
        <v>2378</v>
      </c>
      <c r="J17" s="45" t="s">
        <v>4666</v>
      </c>
      <c r="K17" s="45" t="s">
        <v>455</v>
      </c>
      <c r="L17" s="45" t="s">
        <v>2380</v>
      </c>
      <c r="M17" s="45" t="s">
        <v>205</v>
      </c>
      <c r="N17" s="45" t="s">
        <v>196</v>
      </c>
      <c r="O17" s="39" t="str">
        <f>VLOOKUP(网银退!I17,招行退!A:C,3,FALSE)</f>
        <v>2017-07-01</v>
      </c>
    </row>
    <row r="18" spans="1:15" hidden="1">
      <c r="A18" s="45" t="s">
        <v>4581</v>
      </c>
      <c r="B18" s="45" t="s">
        <v>4667</v>
      </c>
      <c r="C18" s="48" t="str">
        <f t="shared" si="0"/>
        <v>3568891184030799262</v>
      </c>
      <c r="D18" s="45" t="s">
        <v>4581</v>
      </c>
      <c r="E18" s="46">
        <v>262</v>
      </c>
      <c r="F18" s="45" t="s">
        <v>4616</v>
      </c>
      <c r="G18" s="45" t="s">
        <v>4668</v>
      </c>
      <c r="H18" s="45" t="s">
        <v>423</v>
      </c>
      <c r="I18" s="45" t="s">
        <v>2341</v>
      </c>
      <c r="J18" s="45" t="s">
        <v>4669</v>
      </c>
      <c r="K18" s="45" t="s">
        <v>425</v>
      </c>
      <c r="L18" s="45" t="s">
        <v>2343</v>
      </c>
      <c r="M18" s="45" t="s">
        <v>10</v>
      </c>
      <c r="N18" s="45" t="s">
        <v>201</v>
      </c>
      <c r="O18" s="39" t="str">
        <f>VLOOKUP(网银退!I18,招行退!A:C,3,FALSE)</f>
        <v>2017-07-01</v>
      </c>
    </row>
    <row r="19" spans="1:15" hidden="1">
      <c r="A19" s="45" t="s">
        <v>4581</v>
      </c>
      <c r="B19" s="45" t="s">
        <v>4670</v>
      </c>
      <c r="C19" s="48" t="str">
        <f t="shared" si="0"/>
        <v>6214838580614222500</v>
      </c>
      <c r="D19" s="45" t="s">
        <v>4581</v>
      </c>
      <c r="E19" s="46">
        <v>500</v>
      </c>
      <c r="F19" s="45" t="s">
        <v>4616</v>
      </c>
      <c r="G19" s="45" t="s">
        <v>4671</v>
      </c>
      <c r="H19" s="45" t="s">
        <v>362</v>
      </c>
      <c r="I19" s="45" t="s">
        <v>2282</v>
      </c>
      <c r="J19" s="45" t="s">
        <v>4672</v>
      </c>
      <c r="K19" s="45" t="s">
        <v>364</v>
      </c>
      <c r="L19" s="45" t="s">
        <v>2284</v>
      </c>
      <c r="M19" s="45" t="s">
        <v>10</v>
      </c>
      <c r="N19" s="45" t="s">
        <v>201</v>
      </c>
      <c r="O19" s="39" t="str">
        <f>VLOOKUP(网银退!I19,招行退!A:C,3,FALSE)</f>
        <v>2017-07-01</v>
      </c>
    </row>
    <row r="20" spans="1:15" hidden="1">
      <c r="A20" s="45" t="s">
        <v>4581</v>
      </c>
      <c r="B20" s="45" t="s">
        <v>4673</v>
      </c>
      <c r="C20" s="48" t="str">
        <f t="shared" si="0"/>
        <v>6231900000065703189402</v>
      </c>
      <c r="D20" s="45" t="s">
        <v>4581</v>
      </c>
      <c r="E20" s="46">
        <v>402</v>
      </c>
      <c r="F20" s="45" t="s">
        <v>4616</v>
      </c>
      <c r="G20" s="45" t="s">
        <v>4674</v>
      </c>
      <c r="H20" s="45" t="s">
        <v>2587</v>
      </c>
      <c r="I20" s="45" t="s">
        <v>2588</v>
      </c>
      <c r="J20" s="45" t="s">
        <v>4675</v>
      </c>
      <c r="K20" s="45" t="s">
        <v>607</v>
      </c>
      <c r="L20" s="45" t="s">
        <v>2590</v>
      </c>
      <c r="M20" s="45" t="s">
        <v>292</v>
      </c>
      <c r="N20" s="45" t="s">
        <v>291</v>
      </c>
      <c r="O20" s="39" t="str">
        <f>VLOOKUP(网银退!I20,招行退!A:C,3,FALSE)</f>
        <v>2017-07-03</v>
      </c>
    </row>
    <row r="21" spans="1:15" hidden="1">
      <c r="A21" s="45" t="s">
        <v>4581</v>
      </c>
      <c r="B21" s="45" t="s">
        <v>4676</v>
      </c>
      <c r="C21" s="48" t="str">
        <f t="shared" si="0"/>
        <v>6228480866157003165755</v>
      </c>
      <c r="D21" s="45" t="s">
        <v>4581</v>
      </c>
      <c r="E21" s="46">
        <v>755</v>
      </c>
      <c r="F21" s="45" t="s">
        <v>4616</v>
      </c>
      <c r="G21" s="45" t="s">
        <v>4677</v>
      </c>
      <c r="H21" s="45" t="s">
        <v>2577</v>
      </c>
      <c r="I21" s="45" t="s">
        <v>2578</v>
      </c>
      <c r="J21" s="45" t="s">
        <v>4678</v>
      </c>
      <c r="K21" s="45" t="s">
        <v>597</v>
      </c>
      <c r="L21" s="45" t="s">
        <v>2580</v>
      </c>
      <c r="M21" s="45" t="s">
        <v>221</v>
      </c>
      <c r="N21" s="45" t="s">
        <v>196</v>
      </c>
      <c r="O21" s="39" t="str">
        <f>VLOOKUP(网银退!I21,招行退!A:C,3,FALSE)</f>
        <v>2017-07-03</v>
      </c>
    </row>
    <row r="22" spans="1:15" hidden="1">
      <c r="A22" s="45" t="s">
        <v>4581</v>
      </c>
      <c r="B22" s="45" t="s">
        <v>4679</v>
      </c>
      <c r="C22" s="48" t="str">
        <f t="shared" si="0"/>
        <v>6228480866157003165406</v>
      </c>
      <c r="D22" s="45" t="s">
        <v>4581</v>
      </c>
      <c r="E22" s="46">
        <v>406</v>
      </c>
      <c r="F22" s="45" t="s">
        <v>4616</v>
      </c>
      <c r="G22" s="45" t="s">
        <v>4680</v>
      </c>
      <c r="H22" s="45" t="s">
        <v>2581</v>
      </c>
      <c r="I22" s="45" t="s">
        <v>2582</v>
      </c>
      <c r="J22" s="45" t="s">
        <v>4681</v>
      </c>
      <c r="K22" s="45" t="s">
        <v>599</v>
      </c>
      <c r="L22" s="45" t="s">
        <v>2580</v>
      </c>
      <c r="M22" s="45" t="s">
        <v>221</v>
      </c>
      <c r="N22" s="45" t="s">
        <v>196</v>
      </c>
      <c r="O22" s="39" t="str">
        <f>VLOOKUP(网银退!I22,招行退!A:C,3,FALSE)</f>
        <v>2017-07-03</v>
      </c>
    </row>
    <row r="23" spans="1:15" hidden="1">
      <c r="A23" s="45" t="s">
        <v>4581</v>
      </c>
      <c r="B23" s="45" t="s">
        <v>4682</v>
      </c>
      <c r="C23" s="48" t="str">
        <f t="shared" si="0"/>
        <v>62230829006631463500</v>
      </c>
      <c r="D23" s="45" t="s">
        <v>4581</v>
      </c>
      <c r="E23" s="46">
        <v>500</v>
      </c>
      <c r="F23" s="45" t="s">
        <v>4616</v>
      </c>
      <c r="G23" s="45" t="s">
        <v>4683</v>
      </c>
      <c r="H23" s="45" t="s">
        <v>426</v>
      </c>
      <c r="I23" s="45" t="s">
        <v>2344</v>
      </c>
      <c r="J23" s="45" t="s">
        <v>4684</v>
      </c>
      <c r="K23" s="45" t="s">
        <v>431</v>
      </c>
      <c r="L23" s="45" t="s">
        <v>2346</v>
      </c>
      <c r="M23" s="45" t="s">
        <v>207</v>
      </c>
      <c r="N23" s="45" t="s">
        <v>196</v>
      </c>
      <c r="O23" s="39" t="str">
        <f>VLOOKUP(网银退!I23,招行退!A:C,3,FALSE)</f>
        <v>2017-07-01</v>
      </c>
    </row>
    <row r="24" spans="1:15" hidden="1">
      <c r="A24" s="45" t="s">
        <v>4581</v>
      </c>
      <c r="B24" s="45" t="s">
        <v>4685</v>
      </c>
      <c r="C24" s="48" t="str">
        <f t="shared" si="0"/>
        <v>6223082700503370745</v>
      </c>
      <c r="D24" s="45" t="s">
        <v>4581</v>
      </c>
      <c r="E24" s="46">
        <v>45</v>
      </c>
      <c r="F24" s="45" t="s">
        <v>4616</v>
      </c>
      <c r="G24" s="45" t="s">
        <v>4686</v>
      </c>
      <c r="H24" s="45" t="s">
        <v>2617</v>
      </c>
      <c r="I24" s="45" t="s">
        <v>2618</v>
      </c>
      <c r="J24" s="45" t="s">
        <v>4687</v>
      </c>
      <c r="K24" s="45" t="s">
        <v>630</v>
      </c>
      <c r="L24" s="45" t="s">
        <v>2620</v>
      </c>
      <c r="M24" s="45" t="s">
        <v>207</v>
      </c>
      <c r="N24" s="45" t="s">
        <v>196</v>
      </c>
      <c r="O24" s="39" t="str">
        <f>VLOOKUP(网银退!I24,招行退!A:C,3,FALSE)</f>
        <v>2017-07-03</v>
      </c>
    </row>
    <row r="25" spans="1:15" hidden="1">
      <c r="A25" s="45" t="s">
        <v>4581</v>
      </c>
      <c r="B25" s="45" t="s">
        <v>4688</v>
      </c>
      <c r="C25" s="48" t="str">
        <f t="shared" si="0"/>
        <v>6231900000113763052889</v>
      </c>
      <c r="D25" s="45" t="s">
        <v>4581</v>
      </c>
      <c r="E25" s="46">
        <v>889</v>
      </c>
      <c r="F25" s="45" t="s">
        <v>4616</v>
      </c>
      <c r="G25" s="45" t="s">
        <v>4689</v>
      </c>
      <c r="H25" s="45" t="s">
        <v>2679</v>
      </c>
      <c r="I25" s="45" t="s">
        <v>2680</v>
      </c>
      <c r="J25" s="45" t="s">
        <v>4690</v>
      </c>
      <c r="K25" s="45" t="s">
        <v>680</v>
      </c>
      <c r="L25" s="45" t="s">
        <v>2682</v>
      </c>
      <c r="M25" s="45" t="s">
        <v>292</v>
      </c>
      <c r="N25" s="45" t="s">
        <v>291</v>
      </c>
      <c r="O25" s="39" t="str">
        <f>VLOOKUP(网银退!I25,招行退!A:C,3,FALSE)</f>
        <v>2017-07-03</v>
      </c>
    </row>
    <row r="26" spans="1:15" hidden="1">
      <c r="A26" s="45" t="s">
        <v>4581</v>
      </c>
      <c r="B26" s="45" t="s">
        <v>4691</v>
      </c>
      <c r="C26" s="48" t="str">
        <f t="shared" si="0"/>
        <v>62179973000403786175400</v>
      </c>
      <c r="D26" s="45" t="s">
        <v>4581</v>
      </c>
      <c r="E26" s="46">
        <v>5400</v>
      </c>
      <c r="F26" s="45" t="s">
        <v>4616</v>
      </c>
      <c r="G26" s="45" t="s">
        <v>4692</v>
      </c>
      <c r="H26" s="45" t="s">
        <v>2692</v>
      </c>
      <c r="I26" s="45" t="s">
        <v>2693</v>
      </c>
      <c r="J26" s="45" t="s">
        <v>4693</v>
      </c>
      <c r="K26" s="45" t="s">
        <v>4582</v>
      </c>
      <c r="L26" s="45" t="s">
        <v>2695</v>
      </c>
      <c r="M26" s="45" t="s">
        <v>209</v>
      </c>
      <c r="N26" s="45" t="s">
        <v>196</v>
      </c>
      <c r="O26" s="39" t="str">
        <f>VLOOKUP(网银退!I26,招行退!A:C,3,FALSE)</f>
        <v>2017-07-03</v>
      </c>
    </row>
    <row r="27" spans="1:15" hidden="1">
      <c r="A27" s="45" t="s">
        <v>4581</v>
      </c>
      <c r="B27" s="45" t="s">
        <v>4694</v>
      </c>
      <c r="C27" s="48" t="str">
        <f t="shared" si="0"/>
        <v>622848397622903586832</v>
      </c>
      <c r="D27" s="45" t="s">
        <v>4581</v>
      </c>
      <c r="E27" s="46">
        <v>32</v>
      </c>
      <c r="F27" s="45" t="s">
        <v>4616</v>
      </c>
      <c r="G27" s="45" t="s">
        <v>4695</v>
      </c>
      <c r="H27" s="45" t="s">
        <v>2708</v>
      </c>
      <c r="I27" s="45" t="s">
        <v>2709</v>
      </c>
      <c r="J27" s="45" t="s">
        <v>4696</v>
      </c>
      <c r="K27" s="45" t="s">
        <v>700</v>
      </c>
      <c r="L27" s="45" t="s">
        <v>2711</v>
      </c>
      <c r="M27" s="45" t="s">
        <v>221</v>
      </c>
      <c r="N27" s="45" t="s">
        <v>196</v>
      </c>
      <c r="O27" s="39" t="str">
        <f>VLOOKUP(网银退!I27,招行退!A:C,3,FALSE)</f>
        <v>2017-07-03</v>
      </c>
    </row>
    <row r="28" spans="1:15">
      <c r="A28" s="45" t="s">
        <v>4581</v>
      </c>
      <c r="B28" s="45" t="s">
        <v>4697</v>
      </c>
      <c r="C28" s="48" t="str">
        <f t="shared" si="0"/>
        <v>62216828102448273643</v>
      </c>
      <c r="D28" s="45" t="s">
        <v>4581</v>
      </c>
      <c r="E28" s="46">
        <v>3643</v>
      </c>
      <c r="F28" s="48" t="s">
        <v>27322</v>
      </c>
      <c r="G28" s="45" t="s">
        <v>4698</v>
      </c>
      <c r="H28" s="45" t="s">
        <v>97</v>
      </c>
      <c r="I28" s="45" t="s">
        <v>97</v>
      </c>
      <c r="J28" s="45" t="s">
        <v>97</v>
      </c>
      <c r="K28" s="45" t="s">
        <v>4699</v>
      </c>
      <c r="L28" s="48" t="s">
        <v>27379</v>
      </c>
      <c r="M28" s="45" t="s">
        <v>4700</v>
      </c>
      <c r="N28" s="45" t="s">
        <v>97</v>
      </c>
      <c r="O28" s="39" t="e">
        <f>VLOOKUP(网银退!I28,招行退!A:C,3,FALSE)</f>
        <v>#N/A</v>
      </c>
    </row>
    <row r="29" spans="1:15" hidden="1">
      <c r="A29" s="45" t="s">
        <v>4581</v>
      </c>
      <c r="B29" s="45" t="s">
        <v>4701</v>
      </c>
      <c r="C29" s="48" t="str">
        <f t="shared" si="0"/>
        <v>62101780020006263182000</v>
      </c>
      <c r="D29" s="45" t="s">
        <v>4581</v>
      </c>
      <c r="E29" s="46">
        <v>2000</v>
      </c>
      <c r="F29" s="45" t="s">
        <v>4616</v>
      </c>
      <c r="G29" s="45" t="s">
        <v>4702</v>
      </c>
      <c r="H29" s="45" t="s">
        <v>2753</v>
      </c>
      <c r="I29" s="45" t="s">
        <v>2754</v>
      </c>
      <c r="J29" s="45" t="s">
        <v>4703</v>
      </c>
      <c r="K29" s="45" t="s">
        <v>737</v>
      </c>
      <c r="L29" s="45" t="s">
        <v>2651</v>
      </c>
      <c r="M29" s="45" t="s">
        <v>292</v>
      </c>
      <c r="N29" s="45" t="s">
        <v>291</v>
      </c>
      <c r="O29" s="39" t="str">
        <f>VLOOKUP(网银退!I29,招行退!A:C,3,FALSE)</f>
        <v>2017-07-03</v>
      </c>
    </row>
    <row r="30" spans="1:15" hidden="1">
      <c r="A30" s="45" t="s">
        <v>4581</v>
      </c>
      <c r="B30" s="45" t="s">
        <v>4704</v>
      </c>
      <c r="C30" s="48" t="str">
        <f t="shared" si="0"/>
        <v>6223691550544674520</v>
      </c>
      <c r="D30" s="45" t="s">
        <v>4581</v>
      </c>
      <c r="E30" s="46">
        <v>520</v>
      </c>
      <c r="F30" s="45" t="s">
        <v>4616</v>
      </c>
      <c r="G30" s="45" t="s">
        <v>4705</v>
      </c>
      <c r="H30" s="45" t="s">
        <v>2720</v>
      </c>
      <c r="I30" s="45" t="s">
        <v>2721</v>
      </c>
      <c r="J30" s="45" t="s">
        <v>4706</v>
      </c>
      <c r="K30" s="45" t="s">
        <v>711</v>
      </c>
      <c r="L30" s="45" t="s">
        <v>2723</v>
      </c>
      <c r="M30" s="45" t="s">
        <v>292</v>
      </c>
      <c r="N30" s="45" t="s">
        <v>291</v>
      </c>
      <c r="O30" s="39" t="str">
        <f>VLOOKUP(网银退!I30,招行退!A:C,3,FALSE)</f>
        <v>2017-07-03</v>
      </c>
    </row>
    <row r="31" spans="1:15" hidden="1">
      <c r="A31" s="45" t="s">
        <v>4581</v>
      </c>
      <c r="B31" s="45" t="s">
        <v>4707</v>
      </c>
      <c r="C31" s="48" t="str">
        <f t="shared" si="0"/>
        <v>621700391000669219944</v>
      </c>
      <c r="D31" s="45" t="s">
        <v>4581</v>
      </c>
      <c r="E31" s="46">
        <v>44</v>
      </c>
      <c r="F31" s="45" t="s">
        <v>4616</v>
      </c>
      <c r="G31" s="45" t="s">
        <v>4708</v>
      </c>
      <c r="H31" s="45" t="s">
        <v>2756</v>
      </c>
      <c r="I31" s="45" t="s">
        <v>2757</v>
      </c>
      <c r="J31" s="45" t="s">
        <v>4709</v>
      </c>
      <c r="K31" s="45" t="s">
        <v>742</v>
      </c>
      <c r="L31" s="45" t="s">
        <v>2759</v>
      </c>
      <c r="M31" s="45" t="s">
        <v>205</v>
      </c>
      <c r="N31" s="45" t="s">
        <v>196</v>
      </c>
      <c r="O31" s="39" t="str">
        <f>VLOOKUP(网银退!I31,招行退!A:C,3,FALSE)</f>
        <v>2017-07-03</v>
      </c>
    </row>
    <row r="32" spans="1:15" hidden="1">
      <c r="A32" s="45" t="s">
        <v>4581</v>
      </c>
      <c r="B32" s="45" t="s">
        <v>4710</v>
      </c>
      <c r="C32" s="48" t="str">
        <f t="shared" si="0"/>
        <v>95588024101021657672990</v>
      </c>
      <c r="D32" s="45" t="s">
        <v>4581</v>
      </c>
      <c r="E32" s="46">
        <v>2990</v>
      </c>
      <c r="F32" s="45" t="s">
        <v>4616</v>
      </c>
      <c r="G32" s="45" t="s">
        <v>4711</v>
      </c>
      <c r="H32" s="45" t="s">
        <v>2765</v>
      </c>
      <c r="I32" s="45" t="s">
        <v>2766</v>
      </c>
      <c r="J32" s="45" t="s">
        <v>4712</v>
      </c>
      <c r="K32" s="45" t="s">
        <v>749</v>
      </c>
      <c r="L32" s="45" t="s">
        <v>2768</v>
      </c>
      <c r="M32" s="45" t="s">
        <v>207</v>
      </c>
      <c r="N32" s="45" t="s">
        <v>196</v>
      </c>
      <c r="O32" s="39" t="str">
        <f>VLOOKUP(网银退!I32,招行退!A:C,3,FALSE)</f>
        <v>2017-07-03</v>
      </c>
    </row>
    <row r="33" spans="1:15" hidden="1">
      <c r="A33" s="45" t="s">
        <v>4581</v>
      </c>
      <c r="B33" s="45" t="s">
        <v>4713</v>
      </c>
      <c r="C33" s="48" t="str">
        <f t="shared" si="0"/>
        <v>621790270000216201213</v>
      </c>
      <c r="D33" s="45" t="s">
        <v>4581</v>
      </c>
      <c r="E33" s="46">
        <v>13</v>
      </c>
      <c r="F33" s="45" t="s">
        <v>4616</v>
      </c>
      <c r="G33" s="45" t="s">
        <v>4714</v>
      </c>
      <c r="H33" s="45" t="s">
        <v>2798</v>
      </c>
      <c r="I33" s="45" t="s">
        <v>2799</v>
      </c>
      <c r="J33" s="45" t="s">
        <v>4715</v>
      </c>
      <c r="K33" s="45" t="s">
        <v>772</v>
      </c>
      <c r="L33" s="45" t="s">
        <v>2797</v>
      </c>
      <c r="M33" s="45" t="s">
        <v>211</v>
      </c>
      <c r="N33" s="45" t="s">
        <v>196</v>
      </c>
      <c r="O33" s="39" t="str">
        <f>VLOOKUP(网银退!I33,招行退!A:C,3,FALSE)</f>
        <v>2017-07-03</v>
      </c>
    </row>
    <row r="34" spans="1:15" hidden="1">
      <c r="A34" s="45" t="s">
        <v>4581</v>
      </c>
      <c r="B34" s="45" t="s">
        <v>4716</v>
      </c>
      <c r="C34" s="48" t="str">
        <f t="shared" si="0"/>
        <v>6228483348583480876262</v>
      </c>
      <c r="D34" s="45" t="s">
        <v>4581</v>
      </c>
      <c r="E34" s="46">
        <v>262</v>
      </c>
      <c r="F34" s="45" t="s">
        <v>4616</v>
      </c>
      <c r="G34" s="45" t="s">
        <v>4717</v>
      </c>
      <c r="H34" s="45" t="s">
        <v>2833</v>
      </c>
      <c r="I34" s="45" t="s">
        <v>2834</v>
      </c>
      <c r="J34" s="45" t="s">
        <v>4718</v>
      </c>
      <c r="K34" s="45" t="s">
        <v>807</v>
      </c>
      <c r="L34" s="45" t="s">
        <v>2836</v>
      </c>
      <c r="M34" s="45" t="s">
        <v>221</v>
      </c>
      <c r="N34" s="45" t="s">
        <v>196</v>
      </c>
      <c r="O34" s="39" t="str">
        <f>VLOOKUP(网银退!I34,招行退!A:C,3,FALSE)</f>
        <v>2017-07-03</v>
      </c>
    </row>
    <row r="35" spans="1:15" hidden="1">
      <c r="A35" s="45" t="s">
        <v>4581</v>
      </c>
      <c r="B35" s="45" t="s">
        <v>4719</v>
      </c>
      <c r="C35" s="48" t="str">
        <f t="shared" si="0"/>
        <v>6228483968095378076249</v>
      </c>
      <c r="D35" s="45" t="s">
        <v>4581</v>
      </c>
      <c r="E35" s="46">
        <v>249</v>
      </c>
      <c r="F35" s="45" t="s">
        <v>4616</v>
      </c>
      <c r="G35" s="45" t="s">
        <v>4720</v>
      </c>
      <c r="H35" s="45" t="s">
        <v>2840</v>
      </c>
      <c r="I35" s="45" t="s">
        <v>2841</v>
      </c>
      <c r="J35" s="45" t="s">
        <v>4721</v>
      </c>
      <c r="K35" s="45" t="s">
        <v>4583</v>
      </c>
      <c r="L35" s="45" t="s">
        <v>2843</v>
      </c>
      <c r="M35" s="45" t="s">
        <v>221</v>
      </c>
      <c r="N35" s="45" t="s">
        <v>196</v>
      </c>
      <c r="O35" s="39" t="str">
        <f>VLOOKUP(网银退!I35,招行退!A:C,3,FALSE)</f>
        <v>2017-07-03</v>
      </c>
    </row>
    <row r="36" spans="1:15" hidden="1">
      <c r="A36" s="45" t="s">
        <v>4584</v>
      </c>
      <c r="B36" s="45" t="s">
        <v>4722</v>
      </c>
      <c r="C36" s="48" t="str">
        <f t="shared" si="0"/>
        <v>622369196669004632</v>
      </c>
      <c r="D36" s="45" t="s">
        <v>4584</v>
      </c>
      <c r="E36" s="46">
        <v>32</v>
      </c>
      <c r="F36" s="45" t="s">
        <v>4616</v>
      </c>
      <c r="G36" s="45" t="s">
        <v>4723</v>
      </c>
      <c r="H36" s="45" t="s">
        <v>2880</v>
      </c>
      <c r="I36" s="45" t="s">
        <v>2881</v>
      </c>
      <c r="J36" s="45" t="s">
        <v>4724</v>
      </c>
      <c r="K36" s="45" t="s">
        <v>842</v>
      </c>
      <c r="L36" s="45" t="s">
        <v>2883</v>
      </c>
      <c r="M36" s="45" t="s">
        <v>292</v>
      </c>
      <c r="N36" s="45" t="s">
        <v>291</v>
      </c>
      <c r="O36" s="39" t="str">
        <f>VLOOKUP(网银退!I36,招行退!A:C,3,FALSE)</f>
        <v>2017-07-04</v>
      </c>
    </row>
    <row r="37" spans="1:15" hidden="1">
      <c r="A37" s="45" t="s">
        <v>4584</v>
      </c>
      <c r="B37" s="45" t="s">
        <v>4725</v>
      </c>
      <c r="C37" s="48" t="str">
        <f t="shared" si="0"/>
        <v>622575830608751089</v>
      </c>
      <c r="D37" s="45" t="s">
        <v>4584</v>
      </c>
      <c r="E37" s="46">
        <v>89</v>
      </c>
      <c r="F37" s="45" t="s">
        <v>4616</v>
      </c>
      <c r="G37" s="45" t="s">
        <v>4726</v>
      </c>
      <c r="H37" s="45" t="s">
        <v>2898</v>
      </c>
      <c r="I37" s="45" t="s">
        <v>2899</v>
      </c>
      <c r="J37" s="45" t="s">
        <v>4727</v>
      </c>
      <c r="K37" s="45" t="s">
        <v>854</v>
      </c>
      <c r="L37" s="45" t="s">
        <v>2901</v>
      </c>
      <c r="M37" s="45" t="s">
        <v>10</v>
      </c>
      <c r="N37" s="45" t="s">
        <v>201</v>
      </c>
      <c r="O37" s="39" t="str">
        <f>VLOOKUP(网银退!I37,招行退!A:C,3,FALSE)</f>
        <v>2017-07-04</v>
      </c>
    </row>
    <row r="38" spans="1:15" hidden="1">
      <c r="A38" s="45" t="s">
        <v>4584</v>
      </c>
      <c r="B38" s="45" t="s">
        <v>4728</v>
      </c>
      <c r="C38" s="48" t="str">
        <f t="shared" si="0"/>
        <v>62175820000092594176000</v>
      </c>
      <c r="D38" s="45" t="s">
        <v>4584</v>
      </c>
      <c r="E38" s="46">
        <v>6000</v>
      </c>
      <c r="F38" s="45" t="s">
        <v>4616</v>
      </c>
      <c r="G38" s="45" t="s">
        <v>4729</v>
      </c>
      <c r="H38" s="45" t="s">
        <v>2894</v>
      </c>
      <c r="I38" s="45" t="s">
        <v>2895</v>
      </c>
      <c r="J38" s="45" t="s">
        <v>4730</v>
      </c>
      <c r="K38" s="45" t="s">
        <v>852</v>
      </c>
      <c r="L38" s="45" t="s">
        <v>2897</v>
      </c>
      <c r="M38" s="45" t="s">
        <v>211</v>
      </c>
      <c r="N38" s="45" t="s">
        <v>196</v>
      </c>
      <c r="O38" s="39" t="str">
        <f>VLOOKUP(网银退!I38,招行退!A:C,3,FALSE)</f>
        <v>2017-07-04</v>
      </c>
    </row>
    <row r="39" spans="1:15" hidden="1">
      <c r="A39" s="45" t="s">
        <v>4584</v>
      </c>
      <c r="B39" s="45" t="s">
        <v>4731</v>
      </c>
      <c r="C39" s="48" t="str">
        <f t="shared" si="0"/>
        <v>6224698043309101491</v>
      </c>
      <c r="D39" s="45" t="s">
        <v>4584</v>
      </c>
      <c r="E39" s="46">
        <v>491</v>
      </c>
      <c r="F39" s="45" t="s">
        <v>4616</v>
      </c>
      <c r="G39" s="45" t="s">
        <v>4732</v>
      </c>
      <c r="H39" s="45" t="s">
        <v>2858</v>
      </c>
      <c r="I39" s="45" t="s">
        <v>2859</v>
      </c>
      <c r="J39" s="45" t="s">
        <v>4733</v>
      </c>
      <c r="K39" s="45" t="s">
        <v>827</v>
      </c>
      <c r="L39" s="45" t="s">
        <v>2861</v>
      </c>
      <c r="M39" s="45" t="s">
        <v>226</v>
      </c>
      <c r="N39" s="45" t="s">
        <v>225</v>
      </c>
      <c r="O39" s="39" t="str">
        <f>VLOOKUP(网银退!I39,招行退!A:C,3,FALSE)</f>
        <v>2017-07-03</v>
      </c>
    </row>
    <row r="40" spans="1:15" hidden="1">
      <c r="A40" s="45" t="s">
        <v>4584</v>
      </c>
      <c r="B40" s="45" t="s">
        <v>4734</v>
      </c>
      <c r="C40" s="48" t="str">
        <f t="shared" si="0"/>
        <v>6282680059946868300</v>
      </c>
      <c r="D40" s="45" t="s">
        <v>4584</v>
      </c>
      <c r="E40" s="46">
        <v>300</v>
      </c>
      <c r="F40" s="45" t="s">
        <v>4616</v>
      </c>
      <c r="G40" s="45" t="s">
        <v>4735</v>
      </c>
      <c r="H40" s="45" t="s">
        <v>2905</v>
      </c>
      <c r="I40" s="45" t="s">
        <v>2906</v>
      </c>
      <c r="J40" s="45" t="s">
        <v>4736</v>
      </c>
      <c r="K40" s="45" t="s">
        <v>858</v>
      </c>
      <c r="L40" s="45" t="s">
        <v>2908</v>
      </c>
      <c r="M40" s="45" t="s">
        <v>221</v>
      </c>
      <c r="N40" s="45" t="s">
        <v>196</v>
      </c>
      <c r="O40" s="39" t="str">
        <f>VLOOKUP(网银退!I40,招行退!A:C,3,FALSE)</f>
        <v>2017-07-04</v>
      </c>
    </row>
    <row r="41" spans="1:15" hidden="1">
      <c r="A41" s="45" t="s">
        <v>4584</v>
      </c>
      <c r="B41" s="45" t="s">
        <v>4737</v>
      </c>
      <c r="C41" s="48" t="str">
        <f t="shared" si="0"/>
        <v>622848086118782261979</v>
      </c>
      <c r="D41" s="45" t="s">
        <v>4584</v>
      </c>
      <c r="E41" s="46">
        <v>79</v>
      </c>
      <c r="F41" s="45" t="s">
        <v>4616</v>
      </c>
      <c r="G41" s="45" t="s">
        <v>4738</v>
      </c>
      <c r="H41" s="45" t="s">
        <v>2919</v>
      </c>
      <c r="I41" s="45" t="s">
        <v>2920</v>
      </c>
      <c r="J41" s="45" t="s">
        <v>4739</v>
      </c>
      <c r="K41" s="45" t="s">
        <v>868</v>
      </c>
      <c r="L41" s="45" t="s">
        <v>2922</v>
      </c>
      <c r="M41" s="45" t="s">
        <v>221</v>
      </c>
      <c r="N41" s="45" t="s">
        <v>196</v>
      </c>
      <c r="O41" s="39" t="str">
        <f>VLOOKUP(网银退!I41,招行退!A:C,3,FALSE)</f>
        <v>2017-07-04</v>
      </c>
    </row>
    <row r="42" spans="1:15" hidden="1">
      <c r="A42" s="45" t="s">
        <v>4584</v>
      </c>
      <c r="B42" s="45" t="s">
        <v>4740</v>
      </c>
      <c r="C42" s="48" t="str">
        <f t="shared" si="0"/>
        <v>6228930001119810558900</v>
      </c>
      <c r="D42" s="45" t="s">
        <v>4584</v>
      </c>
      <c r="E42" s="46">
        <v>900</v>
      </c>
      <c r="F42" s="45" t="s">
        <v>4616</v>
      </c>
      <c r="G42" s="45" t="s">
        <v>4741</v>
      </c>
      <c r="H42" s="45" t="s">
        <v>808</v>
      </c>
      <c r="I42" s="45" t="s">
        <v>2837</v>
      </c>
      <c r="J42" s="45" t="s">
        <v>4742</v>
      </c>
      <c r="K42" s="45" t="s">
        <v>810</v>
      </c>
      <c r="L42" s="45" t="s">
        <v>2839</v>
      </c>
      <c r="M42" s="45" t="s">
        <v>252</v>
      </c>
      <c r="N42" s="45" t="s">
        <v>251</v>
      </c>
      <c r="O42" s="39" t="str">
        <f>VLOOKUP(网银退!I42,招行退!A:C,3,FALSE)</f>
        <v>2017-07-03</v>
      </c>
    </row>
    <row r="43" spans="1:15" hidden="1">
      <c r="A43" s="45" t="s">
        <v>4584</v>
      </c>
      <c r="B43" s="45" t="s">
        <v>4743</v>
      </c>
      <c r="C43" s="48" t="str">
        <f t="shared" si="0"/>
        <v>6225768323365781631</v>
      </c>
      <c r="D43" s="45" t="s">
        <v>4584</v>
      </c>
      <c r="E43" s="46">
        <v>631</v>
      </c>
      <c r="F43" s="45" t="s">
        <v>4616</v>
      </c>
      <c r="G43" s="45" t="s">
        <v>4744</v>
      </c>
      <c r="H43" s="45" t="s">
        <v>2951</v>
      </c>
      <c r="I43" s="45" t="s">
        <v>2952</v>
      </c>
      <c r="J43" s="45" t="s">
        <v>4745</v>
      </c>
      <c r="K43" s="45" t="s">
        <v>4586</v>
      </c>
      <c r="L43" s="45" t="s">
        <v>2954</v>
      </c>
      <c r="M43" s="45" t="s">
        <v>10</v>
      </c>
      <c r="N43" s="45" t="s">
        <v>201</v>
      </c>
      <c r="O43" s="39" t="str">
        <f>VLOOKUP(网银退!I43,招行退!A:C,3,FALSE)</f>
        <v>2017-07-04</v>
      </c>
    </row>
    <row r="44" spans="1:15" hidden="1">
      <c r="A44" s="45" t="s">
        <v>4584</v>
      </c>
      <c r="B44" s="45" t="s">
        <v>4746</v>
      </c>
      <c r="C44" s="48" t="str">
        <f t="shared" si="0"/>
        <v>62178527000052365401200</v>
      </c>
      <c r="D44" s="45" t="s">
        <v>4584</v>
      </c>
      <c r="E44" s="46">
        <v>1200</v>
      </c>
      <c r="F44" s="45" t="s">
        <v>4616</v>
      </c>
      <c r="G44" s="45" t="s">
        <v>4747</v>
      </c>
      <c r="H44" s="45" t="s">
        <v>2934</v>
      </c>
      <c r="I44" s="45" t="s">
        <v>2935</v>
      </c>
      <c r="J44" s="45" t="s">
        <v>4748</v>
      </c>
      <c r="K44" s="45" t="s">
        <v>4585</v>
      </c>
      <c r="L44" s="45" t="s">
        <v>2937</v>
      </c>
      <c r="M44" s="45" t="s">
        <v>211</v>
      </c>
      <c r="N44" s="45" t="s">
        <v>196</v>
      </c>
      <c r="O44" s="39" t="str">
        <f>VLOOKUP(网银退!I44,招行退!A:C,3,FALSE)</f>
        <v>2017-07-04</v>
      </c>
    </row>
    <row r="45" spans="1:15" hidden="1">
      <c r="A45" s="45" t="s">
        <v>4584</v>
      </c>
      <c r="B45" s="45" t="s">
        <v>4749</v>
      </c>
      <c r="C45" s="48" t="str">
        <f t="shared" si="0"/>
        <v>6228480868669696874400</v>
      </c>
      <c r="D45" s="45" t="s">
        <v>4584</v>
      </c>
      <c r="E45" s="46">
        <v>400</v>
      </c>
      <c r="F45" s="45" t="s">
        <v>4616</v>
      </c>
      <c r="G45" s="45" t="s">
        <v>4750</v>
      </c>
      <c r="H45" s="45" t="s">
        <v>2984</v>
      </c>
      <c r="I45" s="45" t="s">
        <v>2985</v>
      </c>
      <c r="J45" s="45" t="s">
        <v>4751</v>
      </c>
      <c r="K45" s="45" t="s">
        <v>918</v>
      </c>
      <c r="L45" s="45" t="s">
        <v>2987</v>
      </c>
      <c r="M45" s="45" t="s">
        <v>221</v>
      </c>
      <c r="N45" s="45" t="s">
        <v>196</v>
      </c>
      <c r="O45" s="39" t="str">
        <f>VLOOKUP(网银退!I45,招行退!A:C,3,FALSE)</f>
        <v>2017-07-04</v>
      </c>
    </row>
    <row r="46" spans="1:15" hidden="1">
      <c r="A46" s="45" t="s">
        <v>4584</v>
      </c>
      <c r="B46" s="45" t="s">
        <v>4752</v>
      </c>
      <c r="C46" s="48" t="str">
        <f t="shared" si="0"/>
        <v>6259960249540568319</v>
      </c>
      <c r="D46" s="45" t="s">
        <v>4584</v>
      </c>
      <c r="E46" s="46">
        <v>319</v>
      </c>
      <c r="F46" s="45" t="s">
        <v>4616</v>
      </c>
      <c r="G46" s="45" t="s">
        <v>4753</v>
      </c>
      <c r="H46" s="45" t="s">
        <v>2994</v>
      </c>
      <c r="I46" s="45" t="s">
        <v>2995</v>
      </c>
      <c r="J46" s="45" t="s">
        <v>4754</v>
      </c>
      <c r="K46" s="45" t="s">
        <v>4587</v>
      </c>
      <c r="L46" s="45" t="s">
        <v>2997</v>
      </c>
      <c r="M46" s="45" t="s">
        <v>221</v>
      </c>
      <c r="N46" s="45" t="s">
        <v>196</v>
      </c>
      <c r="O46" s="39" t="str">
        <f>VLOOKUP(网银退!I46,招行退!A:C,3,FALSE)</f>
        <v>2017-07-04</v>
      </c>
    </row>
    <row r="47" spans="1:15" hidden="1">
      <c r="A47" s="45" t="s">
        <v>4584</v>
      </c>
      <c r="B47" s="45" t="s">
        <v>4755</v>
      </c>
      <c r="C47" s="48" t="str">
        <f t="shared" si="0"/>
        <v>62599600753800891000</v>
      </c>
      <c r="D47" s="45" t="s">
        <v>4584</v>
      </c>
      <c r="E47" s="46">
        <v>1000</v>
      </c>
      <c r="F47" s="45" t="s">
        <v>4616</v>
      </c>
      <c r="G47" s="45" t="s">
        <v>4756</v>
      </c>
      <c r="H47" s="45" t="s">
        <v>3019</v>
      </c>
      <c r="I47" s="45" t="s">
        <v>3020</v>
      </c>
      <c r="J47" s="45" t="s">
        <v>4757</v>
      </c>
      <c r="K47" s="45" t="s">
        <v>944</v>
      </c>
      <c r="L47" s="45" t="s">
        <v>3022</v>
      </c>
      <c r="M47" s="45" t="s">
        <v>221</v>
      </c>
      <c r="N47" s="45" t="s">
        <v>196</v>
      </c>
      <c r="O47" s="39" t="str">
        <f>VLOOKUP(网银退!I47,招行退!A:C,3,FALSE)</f>
        <v>2017-07-04</v>
      </c>
    </row>
    <row r="48" spans="1:15" hidden="1">
      <c r="A48" s="45" t="s">
        <v>4584</v>
      </c>
      <c r="B48" s="45" t="s">
        <v>4758</v>
      </c>
      <c r="C48" s="48" t="str">
        <f t="shared" si="0"/>
        <v>62220225020110178062695</v>
      </c>
      <c r="D48" s="45" t="s">
        <v>4584</v>
      </c>
      <c r="E48" s="46">
        <v>2695</v>
      </c>
      <c r="F48" s="45" t="s">
        <v>4616</v>
      </c>
      <c r="G48" s="45" t="s">
        <v>4759</v>
      </c>
      <c r="H48" s="45" t="s">
        <v>3049</v>
      </c>
      <c r="I48" s="45" t="s">
        <v>3050</v>
      </c>
      <c r="J48" s="45" t="s">
        <v>4760</v>
      </c>
      <c r="K48" s="45" t="s">
        <v>965</v>
      </c>
      <c r="L48" s="45" t="s">
        <v>3052</v>
      </c>
      <c r="M48" s="45" t="s">
        <v>207</v>
      </c>
      <c r="N48" s="45" t="s">
        <v>196</v>
      </c>
      <c r="O48" s="39" t="str">
        <f>VLOOKUP(网银退!I48,招行退!A:C,3,FALSE)</f>
        <v>2017-07-04</v>
      </c>
    </row>
    <row r="49" spans="1:15" hidden="1">
      <c r="A49" s="45" t="s">
        <v>4584</v>
      </c>
      <c r="B49" s="45" t="s">
        <v>4761</v>
      </c>
      <c r="C49" s="48" t="str">
        <f t="shared" si="0"/>
        <v>6217003980000781629864</v>
      </c>
      <c r="D49" s="45" t="s">
        <v>4584</v>
      </c>
      <c r="E49" s="46">
        <v>864</v>
      </c>
      <c r="F49" s="45" t="s">
        <v>4616</v>
      </c>
      <c r="G49" s="45" t="s">
        <v>4762</v>
      </c>
      <c r="H49" s="45" t="s">
        <v>3062</v>
      </c>
      <c r="I49" s="45" t="s">
        <v>3063</v>
      </c>
      <c r="J49" s="45" t="s">
        <v>4763</v>
      </c>
      <c r="K49" s="45" t="s">
        <v>976</v>
      </c>
      <c r="L49" s="45" t="s">
        <v>3065</v>
      </c>
      <c r="M49" s="45" t="s">
        <v>205</v>
      </c>
      <c r="N49" s="45" t="s">
        <v>196</v>
      </c>
      <c r="O49" s="39" t="str">
        <f>VLOOKUP(网银退!I49,招行退!A:C,3,FALSE)</f>
        <v>2017-07-04</v>
      </c>
    </row>
    <row r="50" spans="1:15" hidden="1">
      <c r="A50" s="45" t="s">
        <v>4584</v>
      </c>
      <c r="B50" s="45" t="s">
        <v>4764</v>
      </c>
      <c r="C50" s="48" t="str">
        <f t="shared" si="0"/>
        <v>6214858713066553246</v>
      </c>
      <c r="D50" s="45" t="s">
        <v>4584</v>
      </c>
      <c r="E50" s="46">
        <v>246</v>
      </c>
      <c r="F50" s="45" t="s">
        <v>4616</v>
      </c>
      <c r="G50" s="45" t="s">
        <v>4765</v>
      </c>
      <c r="H50" s="45" t="s">
        <v>3085</v>
      </c>
      <c r="I50" s="45" t="s">
        <v>3086</v>
      </c>
      <c r="J50" s="45" t="s">
        <v>4766</v>
      </c>
      <c r="K50" s="45" t="s">
        <v>4591</v>
      </c>
      <c r="L50" s="45" t="s">
        <v>3088</v>
      </c>
      <c r="M50" s="45" t="s">
        <v>10</v>
      </c>
      <c r="N50" s="45" t="s">
        <v>201</v>
      </c>
      <c r="O50" s="39" t="str">
        <f>VLOOKUP(网银退!I50,招行退!A:C,3,FALSE)</f>
        <v>2017-07-04</v>
      </c>
    </row>
    <row r="51" spans="1:15" hidden="1">
      <c r="A51" s="45" t="s">
        <v>4584</v>
      </c>
      <c r="B51" s="45" t="s">
        <v>4767</v>
      </c>
      <c r="C51" s="48" t="str">
        <f t="shared" si="0"/>
        <v>622696190165650250</v>
      </c>
      <c r="D51" s="45" t="s">
        <v>4584</v>
      </c>
      <c r="E51" s="46">
        <v>50</v>
      </c>
      <c r="F51" s="45" t="s">
        <v>4616</v>
      </c>
      <c r="G51" s="45" t="s">
        <v>4768</v>
      </c>
      <c r="H51" s="45" t="s">
        <v>3036</v>
      </c>
      <c r="I51" s="45" t="s">
        <v>3037</v>
      </c>
      <c r="J51" s="45" t="s">
        <v>4769</v>
      </c>
      <c r="K51" s="45" t="s">
        <v>4589</v>
      </c>
      <c r="L51" s="45" t="s">
        <v>3039</v>
      </c>
      <c r="M51" s="45" t="s">
        <v>218</v>
      </c>
      <c r="N51" s="45" t="s">
        <v>217</v>
      </c>
      <c r="O51" s="39" t="str">
        <f>VLOOKUP(网银退!I51,招行退!A:C,3,FALSE)</f>
        <v>2017-07-04</v>
      </c>
    </row>
    <row r="52" spans="1:15" hidden="1">
      <c r="A52" s="45" t="s">
        <v>4584</v>
      </c>
      <c r="B52" s="45" t="s">
        <v>4770</v>
      </c>
      <c r="C52" s="48" t="str">
        <f t="shared" si="0"/>
        <v>6210178002032122153149</v>
      </c>
      <c r="D52" s="45" t="s">
        <v>4584</v>
      </c>
      <c r="E52" s="46">
        <v>149</v>
      </c>
      <c r="F52" s="45" t="s">
        <v>4616</v>
      </c>
      <c r="G52" s="45" t="s">
        <v>4771</v>
      </c>
      <c r="H52" s="45" t="s">
        <v>3171</v>
      </c>
      <c r="I52" s="45" t="s">
        <v>3172</v>
      </c>
      <c r="J52" s="45" t="s">
        <v>4772</v>
      </c>
      <c r="K52" s="45" t="s">
        <v>1075</v>
      </c>
      <c r="L52" s="45" t="s">
        <v>3174</v>
      </c>
      <c r="M52" s="45" t="s">
        <v>292</v>
      </c>
      <c r="N52" s="45" t="s">
        <v>291</v>
      </c>
      <c r="O52" s="39" t="str">
        <f>VLOOKUP(网银退!I52,招行退!A:C,3,FALSE)</f>
        <v>2017-07-04</v>
      </c>
    </row>
    <row r="53" spans="1:15" hidden="1">
      <c r="A53" s="45" t="s">
        <v>4584</v>
      </c>
      <c r="B53" s="45" t="s">
        <v>4773</v>
      </c>
      <c r="C53" s="48" t="str">
        <f t="shared" si="0"/>
        <v>6223691380220123900</v>
      </c>
      <c r="D53" s="45" t="s">
        <v>4584</v>
      </c>
      <c r="E53" s="46">
        <v>900</v>
      </c>
      <c r="F53" s="45" t="s">
        <v>4616</v>
      </c>
      <c r="G53" s="45" t="s">
        <v>4774</v>
      </c>
      <c r="H53" s="45" t="s">
        <v>3204</v>
      </c>
      <c r="I53" s="45" t="s">
        <v>3205</v>
      </c>
      <c r="J53" s="45" t="s">
        <v>4775</v>
      </c>
      <c r="K53" s="45" t="s">
        <v>1103</v>
      </c>
      <c r="L53" s="45" t="s">
        <v>3207</v>
      </c>
      <c r="M53" s="45" t="s">
        <v>292</v>
      </c>
      <c r="N53" s="45" t="s">
        <v>291</v>
      </c>
      <c r="O53" s="39" t="str">
        <f>VLOOKUP(网银退!I53,招行退!A:C,3,FALSE)</f>
        <v>2017-07-04</v>
      </c>
    </row>
    <row r="54" spans="1:15" hidden="1">
      <c r="A54" s="45" t="s">
        <v>4584</v>
      </c>
      <c r="B54" s="45" t="s">
        <v>4776</v>
      </c>
      <c r="C54" s="48" t="str">
        <f t="shared" si="0"/>
        <v>6231900000092956032673</v>
      </c>
      <c r="D54" s="45" t="s">
        <v>4584</v>
      </c>
      <c r="E54" s="46">
        <v>673</v>
      </c>
      <c r="F54" s="45" t="s">
        <v>4616</v>
      </c>
      <c r="G54" s="45" t="s">
        <v>4777</v>
      </c>
      <c r="H54" s="45" t="s">
        <v>3208</v>
      </c>
      <c r="I54" s="45" t="s">
        <v>3209</v>
      </c>
      <c r="J54" s="45" t="s">
        <v>4778</v>
      </c>
      <c r="K54" s="45" t="s">
        <v>1105</v>
      </c>
      <c r="L54" s="45" t="s">
        <v>3211</v>
      </c>
      <c r="M54" s="45" t="s">
        <v>292</v>
      </c>
      <c r="N54" s="45" t="s">
        <v>291</v>
      </c>
      <c r="O54" s="39" t="str">
        <f>VLOOKUP(网银退!I54,招行退!A:C,3,FALSE)</f>
        <v>2017-07-04</v>
      </c>
    </row>
    <row r="55" spans="1:15" hidden="1">
      <c r="A55" s="45" t="s">
        <v>4584</v>
      </c>
      <c r="B55" s="45" t="s">
        <v>4779</v>
      </c>
      <c r="C55" s="48" t="str">
        <f t="shared" si="0"/>
        <v>6217003850000203975811</v>
      </c>
      <c r="D55" s="45" t="s">
        <v>4584</v>
      </c>
      <c r="E55" s="46">
        <v>811</v>
      </c>
      <c r="F55" s="45" t="s">
        <v>4616</v>
      </c>
      <c r="G55" s="45" t="s">
        <v>4780</v>
      </c>
      <c r="H55" s="45" t="s">
        <v>3126</v>
      </c>
      <c r="I55" s="45" t="s">
        <v>3127</v>
      </c>
      <c r="J55" s="45" t="s">
        <v>4781</v>
      </c>
      <c r="K55" s="45" t="s">
        <v>1031</v>
      </c>
      <c r="L55" s="45" t="s">
        <v>3129</v>
      </c>
      <c r="M55" s="45" t="s">
        <v>205</v>
      </c>
      <c r="N55" s="45" t="s">
        <v>196</v>
      </c>
      <c r="O55" s="39" t="str">
        <f>VLOOKUP(网银退!I55,招行退!A:C,3,FALSE)</f>
        <v>2017-07-04</v>
      </c>
    </row>
    <row r="56" spans="1:15" hidden="1">
      <c r="A56" s="45" t="s">
        <v>4595</v>
      </c>
      <c r="B56" s="45" t="s">
        <v>4782</v>
      </c>
      <c r="C56" s="48" t="str">
        <f t="shared" si="0"/>
        <v>62101372837660491053</v>
      </c>
      <c r="D56" s="45" t="s">
        <v>4595</v>
      </c>
      <c r="E56" s="46">
        <v>1053</v>
      </c>
      <c r="F56" s="45" t="s">
        <v>4616</v>
      </c>
      <c r="G56" s="45" t="s">
        <v>4783</v>
      </c>
      <c r="H56" s="45" t="s">
        <v>1024</v>
      </c>
      <c r="I56" s="45" t="s">
        <v>3120</v>
      </c>
      <c r="J56" s="45" t="s">
        <v>4784</v>
      </c>
      <c r="K56" s="45" t="s">
        <v>1026</v>
      </c>
      <c r="L56" s="45" t="s">
        <v>3122</v>
      </c>
      <c r="M56" s="45" t="s">
        <v>4593</v>
      </c>
      <c r="N56" s="45" t="s">
        <v>4592</v>
      </c>
      <c r="O56" s="39" t="str">
        <f>VLOOKUP(网银退!I56,招行退!A:C,3,FALSE)</f>
        <v>2017-07-04</v>
      </c>
    </row>
    <row r="57" spans="1:15" hidden="1">
      <c r="A57" s="45" t="s">
        <v>4595</v>
      </c>
      <c r="B57" s="45" t="s">
        <v>4785</v>
      </c>
      <c r="C57" s="48" t="str">
        <f t="shared" si="0"/>
        <v>6222620590003026246575</v>
      </c>
      <c r="D57" s="45" t="s">
        <v>4595</v>
      </c>
      <c r="E57" s="46">
        <v>575</v>
      </c>
      <c r="F57" s="45" t="s">
        <v>4616</v>
      </c>
      <c r="G57" s="45" t="s">
        <v>4786</v>
      </c>
      <c r="H57" s="45" t="s">
        <v>1079</v>
      </c>
      <c r="I57" s="45" t="s">
        <v>3178</v>
      </c>
      <c r="J57" s="45" t="s">
        <v>4787</v>
      </c>
      <c r="K57" s="45" t="s">
        <v>1081</v>
      </c>
      <c r="L57" s="45" t="s">
        <v>3180</v>
      </c>
      <c r="M57" s="45" t="s">
        <v>230</v>
      </c>
      <c r="N57" s="45" t="s">
        <v>227</v>
      </c>
      <c r="O57" s="39" t="str">
        <f>VLOOKUP(网银退!I57,招行退!A:C,3,FALSE)</f>
        <v>2017-07-04</v>
      </c>
    </row>
    <row r="58" spans="1:15" hidden="1">
      <c r="A58" s="45" t="s">
        <v>4595</v>
      </c>
      <c r="B58" s="45" t="s">
        <v>4788</v>
      </c>
      <c r="C58" s="48" t="str">
        <f t="shared" si="0"/>
        <v>62223400479644234400</v>
      </c>
      <c r="D58" s="45" t="s">
        <v>4595</v>
      </c>
      <c r="E58" s="46">
        <v>4400</v>
      </c>
      <c r="F58" s="45" t="s">
        <v>4616</v>
      </c>
      <c r="G58" s="45" t="s">
        <v>4789</v>
      </c>
      <c r="H58" s="45" t="s">
        <v>3307</v>
      </c>
      <c r="I58" s="45" t="s">
        <v>3308</v>
      </c>
      <c r="J58" s="45" t="s">
        <v>4790</v>
      </c>
      <c r="K58" s="45" t="s">
        <v>1185</v>
      </c>
      <c r="L58" s="45" t="s">
        <v>3310</v>
      </c>
      <c r="M58" s="45" t="s">
        <v>207</v>
      </c>
      <c r="N58" s="45" t="s">
        <v>196</v>
      </c>
      <c r="O58" s="39" t="str">
        <f>VLOOKUP(网银退!I58,招行退!A:C,3,FALSE)</f>
        <v>2017-07-05</v>
      </c>
    </row>
    <row r="59" spans="1:15" hidden="1">
      <c r="A59" s="45" t="s">
        <v>4595</v>
      </c>
      <c r="B59" s="45" t="s">
        <v>4791</v>
      </c>
      <c r="C59" s="48" t="str">
        <f t="shared" si="0"/>
        <v>6225768709149023297</v>
      </c>
      <c r="D59" s="45" t="s">
        <v>4595</v>
      </c>
      <c r="E59" s="46">
        <v>297</v>
      </c>
      <c r="F59" s="45" t="s">
        <v>4616</v>
      </c>
      <c r="G59" s="45" t="s">
        <v>4792</v>
      </c>
      <c r="H59" s="45" t="s">
        <v>3328</v>
      </c>
      <c r="I59" s="45" t="s">
        <v>3329</v>
      </c>
      <c r="J59" s="45" t="s">
        <v>4793</v>
      </c>
      <c r="K59" s="45" t="s">
        <v>1202</v>
      </c>
      <c r="L59" s="45" t="s">
        <v>3331</v>
      </c>
      <c r="M59" s="45" t="s">
        <v>10</v>
      </c>
      <c r="N59" s="45" t="s">
        <v>201</v>
      </c>
      <c r="O59" s="39" t="str">
        <f>VLOOKUP(网银退!I59,招行退!A:C,3,FALSE)</f>
        <v>2017-07-05</v>
      </c>
    </row>
    <row r="60" spans="1:15" hidden="1">
      <c r="A60" s="45" t="s">
        <v>4595</v>
      </c>
      <c r="B60" s="45" t="s">
        <v>4794</v>
      </c>
      <c r="C60" s="48" t="str">
        <f t="shared" si="0"/>
        <v>62284819311418965191497</v>
      </c>
      <c r="D60" s="45" t="s">
        <v>4595</v>
      </c>
      <c r="E60" s="46">
        <v>1497</v>
      </c>
      <c r="F60" s="45" t="s">
        <v>4616</v>
      </c>
      <c r="G60" s="45" t="s">
        <v>4795</v>
      </c>
      <c r="H60" s="45" t="s">
        <v>3362</v>
      </c>
      <c r="I60" s="45" t="s">
        <v>3363</v>
      </c>
      <c r="J60" s="45" t="s">
        <v>4796</v>
      </c>
      <c r="K60" s="45" t="s">
        <v>1228</v>
      </c>
      <c r="L60" s="45" t="s">
        <v>3365</v>
      </c>
      <c r="M60" s="45" t="s">
        <v>221</v>
      </c>
      <c r="N60" s="45" t="s">
        <v>196</v>
      </c>
      <c r="O60" s="39" t="str">
        <f>VLOOKUP(网银退!I60,招行退!A:C,3,FALSE)</f>
        <v>2017-07-05</v>
      </c>
    </row>
    <row r="61" spans="1:15" hidden="1">
      <c r="A61" s="45" t="s">
        <v>4595</v>
      </c>
      <c r="B61" s="45" t="s">
        <v>4797</v>
      </c>
      <c r="C61" s="48" t="str">
        <f t="shared" si="0"/>
        <v>6228481920500023112113</v>
      </c>
      <c r="D61" s="45" t="s">
        <v>4595</v>
      </c>
      <c r="E61" s="46">
        <v>113</v>
      </c>
      <c r="F61" s="45" t="s">
        <v>4616</v>
      </c>
      <c r="G61" s="45" t="s">
        <v>4798</v>
      </c>
      <c r="H61" s="45" t="s">
        <v>3387</v>
      </c>
      <c r="I61" s="45" t="s">
        <v>3388</v>
      </c>
      <c r="J61" s="45" t="s">
        <v>4799</v>
      </c>
      <c r="K61" s="45" t="s">
        <v>1249</v>
      </c>
      <c r="L61" s="45" t="s">
        <v>3386</v>
      </c>
      <c r="M61" s="45" t="s">
        <v>221</v>
      </c>
      <c r="N61" s="45" t="s">
        <v>196</v>
      </c>
      <c r="O61" s="39" t="str">
        <f>VLOOKUP(网银退!I61,招行退!A:C,3,FALSE)</f>
        <v>2017-07-05</v>
      </c>
    </row>
    <row r="62" spans="1:15" hidden="1">
      <c r="A62" s="45" t="s">
        <v>4595</v>
      </c>
      <c r="B62" s="45" t="s">
        <v>4800</v>
      </c>
      <c r="C62" s="48" t="str">
        <f t="shared" si="0"/>
        <v>6228480868178009171214</v>
      </c>
      <c r="D62" s="45" t="s">
        <v>4595</v>
      </c>
      <c r="E62" s="46">
        <v>214</v>
      </c>
      <c r="F62" s="45" t="s">
        <v>4616</v>
      </c>
      <c r="G62" s="45" t="s">
        <v>4801</v>
      </c>
      <c r="H62" s="45" t="s">
        <v>3440</v>
      </c>
      <c r="I62" s="45" t="s">
        <v>3441</v>
      </c>
      <c r="J62" s="45" t="s">
        <v>4802</v>
      </c>
      <c r="K62" s="45" t="s">
        <v>4597</v>
      </c>
      <c r="L62" s="45" t="s">
        <v>3443</v>
      </c>
      <c r="M62" s="45" t="s">
        <v>221</v>
      </c>
      <c r="N62" s="45" t="s">
        <v>196</v>
      </c>
      <c r="O62" s="39" t="str">
        <f>VLOOKUP(网银退!I62,招行退!A:C,3,FALSE)</f>
        <v>2017-07-05</v>
      </c>
    </row>
    <row r="63" spans="1:15" hidden="1">
      <c r="A63" s="45" t="s">
        <v>4595</v>
      </c>
      <c r="B63" s="45" t="s">
        <v>4803</v>
      </c>
      <c r="C63" s="48" t="str">
        <f t="shared" si="0"/>
        <v>62178527000064922904500</v>
      </c>
      <c r="D63" s="45" t="s">
        <v>4595</v>
      </c>
      <c r="E63" s="46">
        <v>4500</v>
      </c>
      <c r="F63" s="45" t="s">
        <v>4616</v>
      </c>
      <c r="G63" s="45" t="s">
        <v>4804</v>
      </c>
      <c r="H63" s="45" t="s">
        <v>3417</v>
      </c>
      <c r="I63" s="45" t="s">
        <v>3418</v>
      </c>
      <c r="J63" s="45" t="s">
        <v>4805</v>
      </c>
      <c r="K63" s="45" t="s">
        <v>1276</v>
      </c>
      <c r="L63" s="45" t="s">
        <v>3420</v>
      </c>
      <c r="M63" s="45" t="s">
        <v>211</v>
      </c>
      <c r="N63" s="45" t="s">
        <v>196</v>
      </c>
      <c r="O63" s="39" t="str">
        <f>VLOOKUP(网银退!I63,招行退!A:C,3,FALSE)</f>
        <v>2017-07-05</v>
      </c>
    </row>
    <row r="64" spans="1:15" hidden="1">
      <c r="A64" s="45" t="s">
        <v>4595</v>
      </c>
      <c r="B64" s="45" t="s">
        <v>4806</v>
      </c>
      <c r="C64" s="48" t="str">
        <f t="shared" si="0"/>
        <v>6217232409000604568300</v>
      </c>
      <c r="D64" s="45" t="s">
        <v>4595</v>
      </c>
      <c r="E64" s="46">
        <v>300</v>
      </c>
      <c r="F64" s="45" t="s">
        <v>4616</v>
      </c>
      <c r="G64" s="45" t="s">
        <v>4807</v>
      </c>
      <c r="H64" s="45" t="s">
        <v>803</v>
      </c>
      <c r="I64" s="45" t="s">
        <v>2830</v>
      </c>
      <c r="J64" s="45" t="s">
        <v>4808</v>
      </c>
      <c r="K64" s="45" t="s">
        <v>805</v>
      </c>
      <c r="L64" s="45" t="s">
        <v>2832</v>
      </c>
      <c r="M64" s="45" t="s">
        <v>207</v>
      </c>
      <c r="N64" s="45" t="s">
        <v>196</v>
      </c>
      <c r="O64" s="39" t="str">
        <f>VLOOKUP(网银退!I64,招行退!A:C,3,FALSE)</f>
        <v>2017-07-03</v>
      </c>
    </row>
    <row r="65" spans="1:15" hidden="1">
      <c r="A65" s="45" t="s">
        <v>4598</v>
      </c>
      <c r="B65" s="45" t="s">
        <v>4655</v>
      </c>
      <c r="C65" s="48" t="str">
        <f t="shared" si="0"/>
        <v>6222022410006592850100</v>
      </c>
      <c r="D65" s="45" t="s">
        <v>4598</v>
      </c>
      <c r="E65" s="46">
        <v>100</v>
      </c>
      <c r="F65" s="45" t="s">
        <v>4616</v>
      </c>
      <c r="G65" s="45" t="s">
        <v>4809</v>
      </c>
      <c r="H65" s="45" t="s">
        <v>1094</v>
      </c>
      <c r="I65" s="45" t="s">
        <v>3193</v>
      </c>
      <c r="J65" s="45" t="s">
        <v>4810</v>
      </c>
      <c r="K65" s="45" t="s">
        <v>4594</v>
      </c>
      <c r="L65" s="45" t="s">
        <v>3195</v>
      </c>
      <c r="M65" s="45" t="s">
        <v>207</v>
      </c>
      <c r="N65" s="45" t="s">
        <v>196</v>
      </c>
      <c r="O65" s="39" t="str">
        <f>VLOOKUP(网银退!I65,招行退!A:C,3,FALSE)</f>
        <v>2017-07-04</v>
      </c>
    </row>
    <row r="66" spans="1:15" hidden="1">
      <c r="A66" s="45" t="s">
        <v>4598</v>
      </c>
      <c r="B66" s="45" t="s">
        <v>4811</v>
      </c>
      <c r="C66" s="48" t="str">
        <f t="shared" si="0"/>
        <v>6259960233072305500</v>
      </c>
      <c r="D66" s="45" t="s">
        <v>4598</v>
      </c>
      <c r="E66" s="46">
        <v>500</v>
      </c>
      <c r="F66" s="45" t="s">
        <v>4616</v>
      </c>
      <c r="G66" s="45" t="s">
        <v>4812</v>
      </c>
      <c r="H66" s="45" t="s">
        <v>3600</v>
      </c>
      <c r="I66" s="45" t="s">
        <v>3601</v>
      </c>
      <c r="J66" s="45" t="s">
        <v>4813</v>
      </c>
      <c r="K66" s="45" t="s">
        <v>4604</v>
      </c>
      <c r="L66" s="45" t="s">
        <v>3603</v>
      </c>
      <c r="M66" s="45" t="s">
        <v>221</v>
      </c>
      <c r="N66" s="45" t="s">
        <v>196</v>
      </c>
      <c r="O66" s="39" t="str">
        <f>VLOOKUP(网银退!I66,招行退!A:C,3,FALSE)</f>
        <v>2017-07-06</v>
      </c>
    </row>
    <row r="67" spans="1:15" hidden="1">
      <c r="A67" s="45" t="s">
        <v>4598</v>
      </c>
      <c r="B67" s="45" t="s">
        <v>4814</v>
      </c>
      <c r="C67" s="48" t="str">
        <f t="shared" ref="C67:C130" si="1">L67&amp;E67</f>
        <v>622848361120772641647</v>
      </c>
      <c r="D67" s="45" t="s">
        <v>4598</v>
      </c>
      <c r="E67" s="46">
        <v>47</v>
      </c>
      <c r="F67" s="45" t="s">
        <v>4616</v>
      </c>
      <c r="G67" s="45" t="s">
        <v>4815</v>
      </c>
      <c r="H67" s="45" t="s">
        <v>3561</v>
      </c>
      <c r="I67" s="45" t="s">
        <v>3562</v>
      </c>
      <c r="J67" s="45" t="s">
        <v>4816</v>
      </c>
      <c r="K67" s="45" t="s">
        <v>1397</v>
      </c>
      <c r="L67" s="45" t="s">
        <v>3560</v>
      </c>
      <c r="M67" s="45" t="s">
        <v>221</v>
      </c>
      <c r="N67" s="45" t="s">
        <v>196</v>
      </c>
      <c r="O67" s="39" t="str">
        <f>VLOOKUP(网银退!I67,招行退!A:C,3,FALSE)</f>
        <v>2017-07-06</v>
      </c>
    </row>
    <row r="68" spans="1:15" hidden="1">
      <c r="A68" s="45" t="s">
        <v>4598</v>
      </c>
      <c r="B68" s="45" t="s">
        <v>4817</v>
      </c>
      <c r="C68" s="48" t="str">
        <f t="shared" si="1"/>
        <v>40636610103775180.1</v>
      </c>
      <c r="D68" s="45" t="s">
        <v>4598</v>
      </c>
      <c r="E68" s="46">
        <v>0.1</v>
      </c>
      <c r="F68" s="45" t="s">
        <v>4616</v>
      </c>
      <c r="G68" s="45" t="s">
        <v>4818</v>
      </c>
      <c r="H68" s="45" t="s">
        <v>4599</v>
      </c>
      <c r="I68" s="45" t="s">
        <v>4600</v>
      </c>
      <c r="J68" s="45" t="s">
        <v>4819</v>
      </c>
      <c r="K68" s="45" t="s">
        <v>4602</v>
      </c>
      <c r="L68" s="45" t="s">
        <v>4601</v>
      </c>
      <c r="M68" s="45" t="s">
        <v>4603</v>
      </c>
      <c r="N68" s="45" t="s">
        <v>4596</v>
      </c>
      <c r="O68" s="39" t="str">
        <f>VLOOKUP(网银退!I68,招行退!A:C,3,FALSE)</f>
        <v>2017-07-06</v>
      </c>
    </row>
    <row r="69" spans="1:15" hidden="1">
      <c r="A69" s="45" t="s">
        <v>4598</v>
      </c>
      <c r="B69" s="45" t="s">
        <v>4820</v>
      </c>
      <c r="C69" s="48" t="str">
        <f t="shared" si="1"/>
        <v>62319000200098682602950</v>
      </c>
      <c r="D69" s="45" t="s">
        <v>4598</v>
      </c>
      <c r="E69" s="46">
        <v>2950</v>
      </c>
      <c r="F69" s="45" t="s">
        <v>4616</v>
      </c>
      <c r="G69" s="45" t="s">
        <v>4821</v>
      </c>
      <c r="H69" s="45" t="s">
        <v>3618</v>
      </c>
      <c r="I69" s="45" t="s">
        <v>3619</v>
      </c>
      <c r="J69" s="45" t="s">
        <v>4822</v>
      </c>
      <c r="K69" s="45" t="s">
        <v>1444</v>
      </c>
      <c r="L69" s="45" t="s">
        <v>3621</v>
      </c>
      <c r="M69" s="45" t="s">
        <v>292</v>
      </c>
      <c r="N69" s="45" t="s">
        <v>291</v>
      </c>
      <c r="O69" s="39" t="str">
        <f>VLOOKUP(网银退!I69,招行退!A:C,3,FALSE)</f>
        <v>2017-07-06</v>
      </c>
    </row>
    <row r="70" spans="1:15" hidden="1">
      <c r="A70" s="45" t="s">
        <v>4598</v>
      </c>
      <c r="B70" s="45" t="s">
        <v>4823</v>
      </c>
      <c r="C70" s="48" t="str">
        <f t="shared" si="1"/>
        <v>6231900020009868260500</v>
      </c>
      <c r="D70" s="45" t="s">
        <v>4598</v>
      </c>
      <c r="E70" s="46">
        <v>500</v>
      </c>
      <c r="F70" s="45" t="s">
        <v>4616</v>
      </c>
      <c r="G70" s="45" t="s">
        <v>4824</v>
      </c>
      <c r="H70" s="45" t="s">
        <v>3622</v>
      </c>
      <c r="I70" s="45" t="s">
        <v>3623</v>
      </c>
      <c r="J70" s="45" t="s">
        <v>4825</v>
      </c>
      <c r="K70" s="45" t="s">
        <v>1444</v>
      </c>
      <c r="L70" s="45" t="s">
        <v>3621</v>
      </c>
      <c r="M70" s="45" t="s">
        <v>292</v>
      </c>
      <c r="N70" s="45" t="s">
        <v>291</v>
      </c>
      <c r="O70" s="39" t="str">
        <f>VLOOKUP(网银退!I70,招行退!A:C,3,FALSE)</f>
        <v>2017-07-06</v>
      </c>
    </row>
    <row r="71" spans="1:15" hidden="1">
      <c r="A71" s="45" t="s">
        <v>4598</v>
      </c>
      <c r="B71" s="45" t="s">
        <v>4826</v>
      </c>
      <c r="C71" s="48" t="str">
        <f t="shared" si="1"/>
        <v>6217007170002658001511</v>
      </c>
      <c r="D71" s="45" t="s">
        <v>4598</v>
      </c>
      <c r="E71" s="46">
        <v>511</v>
      </c>
      <c r="F71" s="45" t="s">
        <v>4616</v>
      </c>
      <c r="G71" s="45" t="s">
        <v>4827</v>
      </c>
      <c r="H71" s="45" t="s">
        <v>3633</v>
      </c>
      <c r="I71" s="45" t="s">
        <v>3634</v>
      </c>
      <c r="J71" s="45" t="s">
        <v>4828</v>
      </c>
      <c r="K71" s="45" t="s">
        <v>1453</v>
      </c>
      <c r="L71" s="45" t="s">
        <v>3636</v>
      </c>
      <c r="M71" s="45" t="s">
        <v>205</v>
      </c>
      <c r="N71" s="45" t="s">
        <v>196</v>
      </c>
      <c r="O71" s="39" t="str">
        <f>VLOOKUP(网银退!I71,招行退!A:C,3,FALSE)</f>
        <v>2017-07-06</v>
      </c>
    </row>
    <row r="72" spans="1:15" hidden="1">
      <c r="A72" s="45" t="s">
        <v>4598</v>
      </c>
      <c r="B72" s="45" t="s">
        <v>4829</v>
      </c>
      <c r="C72" s="48" t="str">
        <f t="shared" si="1"/>
        <v>622848197800408217469</v>
      </c>
      <c r="D72" s="45" t="s">
        <v>4598</v>
      </c>
      <c r="E72" s="46">
        <v>69</v>
      </c>
      <c r="F72" s="45" t="s">
        <v>4616</v>
      </c>
      <c r="G72" s="45" t="s">
        <v>4830</v>
      </c>
      <c r="H72" s="45" t="s">
        <v>3672</v>
      </c>
      <c r="I72" s="45" t="s">
        <v>3673</v>
      </c>
      <c r="J72" s="45" t="s">
        <v>4831</v>
      </c>
      <c r="K72" s="45" t="s">
        <v>1488</v>
      </c>
      <c r="L72" s="45" t="s">
        <v>3675</v>
      </c>
      <c r="M72" s="45" t="s">
        <v>221</v>
      </c>
      <c r="N72" s="45" t="s">
        <v>196</v>
      </c>
      <c r="O72" s="39" t="str">
        <f>VLOOKUP(网银退!I72,招行退!A:C,3,FALSE)</f>
        <v>2017-07-06</v>
      </c>
    </row>
    <row r="73" spans="1:15" hidden="1">
      <c r="A73" s="45" t="s">
        <v>4598</v>
      </c>
      <c r="B73" s="45" t="s">
        <v>4832</v>
      </c>
      <c r="C73" s="48" t="str">
        <f t="shared" si="1"/>
        <v>62319000000256096092000</v>
      </c>
      <c r="D73" s="45" t="s">
        <v>4598</v>
      </c>
      <c r="E73" s="46">
        <v>2000</v>
      </c>
      <c r="F73" s="45" t="s">
        <v>4616</v>
      </c>
      <c r="G73" s="45" t="s">
        <v>4833</v>
      </c>
      <c r="H73" s="45" t="s">
        <v>3703</v>
      </c>
      <c r="I73" s="45" t="s">
        <v>3704</v>
      </c>
      <c r="J73" s="45" t="s">
        <v>4834</v>
      </c>
      <c r="K73" s="45" t="s">
        <v>1515</v>
      </c>
      <c r="L73" s="45" t="s">
        <v>3706</v>
      </c>
      <c r="M73" s="45" t="s">
        <v>292</v>
      </c>
      <c r="N73" s="45" t="s">
        <v>291</v>
      </c>
      <c r="O73" s="39" t="str">
        <f>VLOOKUP(网银退!I73,招行退!A:C,3,FALSE)</f>
        <v>2017-07-06</v>
      </c>
    </row>
    <row r="74" spans="1:15" hidden="1">
      <c r="A74" s="45" t="s">
        <v>4598</v>
      </c>
      <c r="B74" s="45" t="s">
        <v>4835</v>
      </c>
      <c r="C74" s="48" t="str">
        <f t="shared" si="1"/>
        <v>6228481198598845577464</v>
      </c>
      <c r="D74" s="45" t="s">
        <v>4598</v>
      </c>
      <c r="E74" s="46">
        <v>464</v>
      </c>
      <c r="F74" s="45" t="s">
        <v>4616</v>
      </c>
      <c r="G74" s="45" t="s">
        <v>4836</v>
      </c>
      <c r="H74" s="45" t="s">
        <v>3697</v>
      </c>
      <c r="I74" s="45" t="s">
        <v>3698</v>
      </c>
      <c r="J74" s="45" t="s">
        <v>4837</v>
      </c>
      <c r="K74" s="45" t="s">
        <v>1510</v>
      </c>
      <c r="L74" s="45" t="s">
        <v>3526</v>
      </c>
      <c r="M74" s="45" t="s">
        <v>221</v>
      </c>
      <c r="N74" s="45" t="s">
        <v>196</v>
      </c>
      <c r="O74" s="39" t="str">
        <f>VLOOKUP(网银退!I74,招行退!A:C,3,FALSE)</f>
        <v>2017-07-06</v>
      </c>
    </row>
    <row r="75" spans="1:15" hidden="1">
      <c r="A75" s="45" t="s">
        <v>4598</v>
      </c>
      <c r="B75" s="45" t="s">
        <v>4838</v>
      </c>
      <c r="C75" s="48" t="str">
        <f t="shared" si="1"/>
        <v>6231900020016464236400</v>
      </c>
      <c r="D75" s="45" t="s">
        <v>4598</v>
      </c>
      <c r="E75" s="46">
        <v>400</v>
      </c>
      <c r="F75" s="45" t="s">
        <v>4616</v>
      </c>
      <c r="G75" s="45" t="s">
        <v>4839</v>
      </c>
      <c r="H75" s="45" t="s">
        <v>3729</v>
      </c>
      <c r="I75" s="45" t="s">
        <v>3730</v>
      </c>
      <c r="J75" s="45" t="s">
        <v>4840</v>
      </c>
      <c r="K75" s="45" t="s">
        <v>1537</v>
      </c>
      <c r="L75" s="45" t="s">
        <v>3732</v>
      </c>
      <c r="M75" s="45" t="s">
        <v>292</v>
      </c>
      <c r="N75" s="45" t="s">
        <v>291</v>
      </c>
      <c r="O75" s="39" t="str">
        <f>VLOOKUP(网银退!I75,招行退!A:C,3,FALSE)</f>
        <v>2017-07-06</v>
      </c>
    </row>
    <row r="76" spans="1:15" hidden="1">
      <c r="A76" s="45" t="s">
        <v>4598</v>
      </c>
      <c r="B76" s="45" t="s">
        <v>4841</v>
      </c>
      <c r="C76" s="48" t="str">
        <f t="shared" si="1"/>
        <v>6228480868591406079613</v>
      </c>
      <c r="D76" s="45" t="s">
        <v>4598</v>
      </c>
      <c r="E76" s="46">
        <v>613</v>
      </c>
      <c r="F76" s="45" t="s">
        <v>4616</v>
      </c>
      <c r="G76" s="45" t="s">
        <v>4842</v>
      </c>
      <c r="H76" s="45" t="s">
        <v>3744</v>
      </c>
      <c r="I76" s="45" t="s">
        <v>3745</v>
      </c>
      <c r="J76" s="45" t="s">
        <v>4843</v>
      </c>
      <c r="K76" s="45" t="s">
        <v>1549</v>
      </c>
      <c r="L76" s="45" t="s">
        <v>3747</v>
      </c>
      <c r="M76" s="45" t="s">
        <v>221</v>
      </c>
      <c r="N76" s="45" t="s">
        <v>196</v>
      </c>
      <c r="O76" s="39" t="str">
        <f>VLOOKUP(网银退!I76,招行退!A:C,3,FALSE)</f>
        <v>2017-07-06</v>
      </c>
    </row>
    <row r="77" spans="1:15" hidden="1">
      <c r="A77" s="45" t="s">
        <v>4609</v>
      </c>
      <c r="B77" s="45" t="s">
        <v>4844</v>
      </c>
      <c r="C77" s="48" t="str">
        <f t="shared" si="1"/>
        <v>6212262502028281866594</v>
      </c>
      <c r="D77" s="45" t="s">
        <v>4609</v>
      </c>
      <c r="E77" s="46">
        <v>594</v>
      </c>
      <c r="F77" s="45" t="s">
        <v>4616</v>
      </c>
      <c r="G77" s="45" t="s">
        <v>4845</v>
      </c>
      <c r="H77" s="45" t="s">
        <v>1564</v>
      </c>
      <c r="I77" s="45" t="s">
        <v>3763</v>
      </c>
      <c r="J77" s="45" t="s">
        <v>4846</v>
      </c>
      <c r="K77" s="45" t="s">
        <v>315</v>
      </c>
      <c r="L77" s="45" t="s">
        <v>324</v>
      </c>
      <c r="M77" s="45" t="s">
        <v>207</v>
      </c>
      <c r="N77" s="45" t="s">
        <v>196</v>
      </c>
      <c r="O77" s="39" t="str">
        <f>VLOOKUP(网银退!I77,招行退!A:C,3,FALSE)</f>
        <v>2017-07-06</v>
      </c>
    </row>
    <row r="78" spans="1:15" hidden="1">
      <c r="A78" s="45" t="s">
        <v>4609</v>
      </c>
      <c r="B78" s="45" t="s">
        <v>4847</v>
      </c>
      <c r="C78" s="48" t="str">
        <f t="shared" si="1"/>
        <v>621799702000453963820</v>
      </c>
      <c r="D78" s="45" t="s">
        <v>4609</v>
      </c>
      <c r="E78" s="46">
        <v>20</v>
      </c>
      <c r="F78" s="45" t="s">
        <v>4616</v>
      </c>
      <c r="G78" s="45" t="s">
        <v>4848</v>
      </c>
      <c r="H78" s="45" t="s">
        <v>3778</v>
      </c>
      <c r="I78" s="45" t="s">
        <v>3779</v>
      </c>
      <c r="J78" s="45" t="s">
        <v>4849</v>
      </c>
      <c r="K78" s="45" t="s">
        <v>1579</v>
      </c>
      <c r="L78" s="45" t="s">
        <v>3781</v>
      </c>
      <c r="M78" s="45" t="s">
        <v>209</v>
      </c>
      <c r="N78" s="45" t="s">
        <v>196</v>
      </c>
      <c r="O78" s="39" t="str">
        <f>VLOOKUP(网银退!I78,招行退!A:C,3,FALSE)</f>
        <v>2017-07-07</v>
      </c>
    </row>
    <row r="79" spans="1:15" hidden="1">
      <c r="A79" s="45" t="s">
        <v>4609</v>
      </c>
      <c r="B79" s="45" t="s">
        <v>4850</v>
      </c>
      <c r="C79" s="48" t="str">
        <f t="shared" si="1"/>
        <v>6222520596902433800</v>
      </c>
      <c r="D79" s="45" t="s">
        <v>4609</v>
      </c>
      <c r="E79" s="46">
        <v>800</v>
      </c>
      <c r="F79" s="45" t="s">
        <v>4616</v>
      </c>
      <c r="G79" s="45" t="s">
        <v>4851</v>
      </c>
      <c r="H79" s="45" t="s">
        <v>1538</v>
      </c>
      <c r="I79" s="45" t="s">
        <v>3733</v>
      </c>
      <c r="J79" s="45" t="s">
        <v>4852</v>
      </c>
      <c r="K79" s="45" t="s">
        <v>1537</v>
      </c>
      <c r="L79" s="45" t="s">
        <v>3671</v>
      </c>
      <c r="M79" s="45" t="s">
        <v>230</v>
      </c>
      <c r="N79" s="45" t="s">
        <v>227</v>
      </c>
      <c r="O79" s="39" t="str">
        <f>VLOOKUP(网银退!I79,招行退!A:C,3,FALSE)</f>
        <v>2017-07-06</v>
      </c>
    </row>
    <row r="80" spans="1:15" hidden="1">
      <c r="A80" s="45" t="s">
        <v>4609</v>
      </c>
      <c r="B80" s="45" t="s">
        <v>4853</v>
      </c>
      <c r="C80" s="48" t="str">
        <f t="shared" si="1"/>
        <v>62284833484887889772200</v>
      </c>
      <c r="D80" s="45" t="s">
        <v>4609</v>
      </c>
      <c r="E80" s="46">
        <v>2200</v>
      </c>
      <c r="F80" s="45" t="s">
        <v>4616</v>
      </c>
      <c r="G80" s="45" t="s">
        <v>4854</v>
      </c>
      <c r="H80" s="45" t="s">
        <v>3815</v>
      </c>
      <c r="I80" s="45" t="s">
        <v>3816</v>
      </c>
      <c r="J80" s="45" t="s">
        <v>4855</v>
      </c>
      <c r="K80" s="45" t="s">
        <v>1609</v>
      </c>
      <c r="L80" s="45" t="s">
        <v>3818</v>
      </c>
      <c r="M80" s="45" t="s">
        <v>221</v>
      </c>
      <c r="N80" s="45" t="s">
        <v>196</v>
      </c>
      <c r="O80" s="39" t="str">
        <f>VLOOKUP(网银退!I80,招行退!A:C,3,FALSE)</f>
        <v>2017-07-07</v>
      </c>
    </row>
    <row r="81" spans="1:15" hidden="1">
      <c r="A81" s="45" t="s">
        <v>4609</v>
      </c>
      <c r="B81" s="45" t="s">
        <v>4856</v>
      </c>
      <c r="C81" s="48" t="str">
        <f t="shared" si="1"/>
        <v>6228480868662538479250</v>
      </c>
      <c r="D81" s="45" t="s">
        <v>4609</v>
      </c>
      <c r="E81" s="46">
        <v>250</v>
      </c>
      <c r="F81" s="45" t="s">
        <v>4616</v>
      </c>
      <c r="G81" s="45" t="s">
        <v>4857</v>
      </c>
      <c r="H81" s="45" t="s">
        <v>3819</v>
      </c>
      <c r="I81" s="45" t="s">
        <v>3820</v>
      </c>
      <c r="J81" s="45" t="s">
        <v>4858</v>
      </c>
      <c r="K81" s="45" t="s">
        <v>1611</v>
      </c>
      <c r="L81" s="45" t="s">
        <v>3822</v>
      </c>
      <c r="M81" s="45" t="s">
        <v>221</v>
      </c>
      <c r="N81" s="45" t="s">
        <v>196</v>
      </c>
      <c r="O81" s="39" t="str">
        <f>VLOOKUP(网银退!I81,招行退!A:C,3,FALSE)</f>
        <v>2017-07-07</v>
      </c>
    </row>
    <row r="82" spans="1:15" hidden="1">
      <c r="A82" s="45" t="s">
        <v>4609</v>
      </c>
      <c r="B82" s="45" t="s">
        <v>4859</v>
      </c>
      <c r="C82" s="48" t="str">
        <f t="shared" si="1"/>
        <v>622848386860901317969</v>
      </c>
      <c r="D82" s="45" t="s">
        <v>4609</v>
      </c>
      <c r="E82" s="46">
        <v>69</v>
      </c>
      <c r="F82" s="45" t="s">
        <v>4616</v>
      </c>
      <c r="G82" s="45" t="s">
        <v>4860</v>
      </c>
      <c r="H82" s="45" t="s">
        <v>3846</v>
      </c>
      <c r="I82" s="45" t="s">
        <v>3847</v>
      </c>
      <c r="J82" s="45" t="s">
        <v>4861</v>
      </c>
      <c r="K82" s="45" t="s">
        <v>1636</v>
      </c>
      <c r="L82" s="45" t="s">
        <v>3849</v>
      </c>
      <c r="M82" s="45" t="s">
        <v>221</v>
      </c>
      <c r="N82" s="45" t="s">
        <v>196</v>
      </c>
      <c r="O82" s="39" t="str">
        <f>VLOOKUP(网银退!I82,招行退!A:C,3,FALSE)</f>
        <v>2017-07-07</v>
      </c>
    </row>
    <row r="83" spans="1:15" hidden="1">
      <c r="A83" s="45" t="s">
        <v>4609</v>
      </c>
      <c r="B83" s="45" t="s">
        <v>4862</v>
      </c>
      <c r="C83" s="48" t="str">
        <f t="shared" si="1"/>
        <v>6231900000114942598500</v>
      </c>
      <c r="D83" s="45" t="s">
        <v>4609</v>
      </c>
      <c r="E83" s="46">
        <v>500</v>
      </c>
      <c r="F83" s="45" t="s">
        <v>4616</v>
      </c>
      <c r="G83" s="45" t="s">
        <v>4863</v>
      </c>
      <c r="H83" s="45" t="s">
        <v>3859</v>
      </c>
      <c r="I83" s="45" t="s">
        <v>3860</v>
      </c>
      <c r="J83" s="45" t="s">
        <v>4864</v>
      </c>
      <c r="K83" s="45" t="s">
        <v>1647</v>
      </c>
      <c r="L83" s="45" t="s">
        <v>3862</v>
      </c>
      <c r="M83" s="45" t="s">
        <v>292</v>
      </c>
      <c r="N83" s="45" t="s">
        <v>291</v>
      </c>
      <c r="O83" s="39" t="str">
        <f>VLOOKUP(网银退!I83,招行退!A:C,3,FALSE)</f>
        <v>2017-07-07</v>
      </c>
    </row>
    <row r="84" spans="1:15" hidden="1">
      <c r="A84" s="45" t="s">
        <v>4609</v>
      </c>
      <c r="B84" s="45" t="s">
        <v>4865</v>
      </c>
      <c r="C84" s="48" t="str">
        <f t="shared" si="1"/>
        <v>62319000000892776992990</v>
      </c>
      <c r="D84" s="45" t="s">
        <v>4609</v>
      </c>
      <c r="E84" s="46">
        <v>2990</v>
      </c>
      <c r="F84" s="45" t="s">
        <v>4616</v>
      </c>
      <c r="G84" s="45" t="s">
        <v>4866</v>
      </c>
      <c r="H84" s="45" t="s">
        <v>3881</v>
      </c>
      <c r="I84" s="45" t="s">
        <v>3882</v>
      </c>
      <c r="J84" s="45" t="s">
        <v>4867</v>
      </c>
      <c r="K84" s="45" t="s">
        <v>1668</v>
      </c>
      <c r="L84" s="45" t="s">
        <v>3884</v>
      </c>
      <c r="M84" s="45" t="s">
        <v>292</v>
      </c>
      <c r="N84" s="45" t="s">
        <v>291</v>
      </c>
      <c r="O84" s="39" t="str">
        <f>VLOOKUP(网银退!I84,招行退!A:C,3,FALSE)</f>
        <v>2017-07-07</v>
      </c>
    </row>
    <row r="85" spans="1:15" hidden="1">
      <c r="A85" s="45" t="s">
        <v>4609</v>
      </c>
      <c r="B85" s="45" t="s">
        <v>4868</v>
      </c>
      <c r="C85" s="48" t="str">
        <f t="shared" si="1"/>
        <v>62122625080007515601300</v>
      </c>
      <c r="D85" s="45" t="s">
        <v>4609</v>
      </c>
      <c r="E85" s="46">
        <v>1300</v>
      </c>
      <c r="F85" s="45" t="s">
        <v>4616</v>
      </c>
      <c r="G85" s="45" t="s">
        <v>4869</v>
      </c>
      <c r="H85" s="45" t="s">
        <v>3906</v>
      </c>
      <c r="I85" s="45" t="s">
        <v>3907</v>
      </c>
      <c r="J85" s="45" t="s">
        <v>4870</v>
      </c>
      <c r="K85" s="45" t="s">
        <v>4610</v>
      </c>
      <c r="L85" s="45" t="s">
        <v>3909</v>
      </c>
      <c r="M85" s="45" t="s">
        <v>207</v>
      </c>
      <c r="N85" s="45" t="s">
        <v>196</v>
      </c>
      <c r="O85" s="39" t="str">
        <f>VLOOKUP(网银退!I85,招行退!A:C,3,FALSE)</f>
        <v>2017-07-07</v>
      </c>
    </row>
    <row r="86" spans="1:15" hidden="1">
      <c r="A86" s="45" t="s">
        <v>4609</v>
      </c>
      <c r="B86" s="45" t="s">
        <v>4871</v>
      </c>
      <c r="C86" s="48" t="str">
        <f t="shared" si="1"/>
        <v>6231900000031009224172</v>
      </c>
      <c r="D86" s="45" t="s">
        <v>4609</v>
      </c>
      <c r="E86" s="46">
        <v>172</v>
      </c>
      <c r="F86" s="45" t="s">
        <v>4616</v>
      </c>
      <c r="G86" s="45" t="s">
        <v>4872</v>
      </c>
      <c r="H86" s="45" t="s">
        <v>3913</v>
      </c>
      <c r="I86" s="45" t="s">
        <v>3914</v>
      </c>
      <c r="J86" s="45" t="s">
        <v>4873</v>
      </c>
      <c r="K86" s="45" t="s">
        <v>1693</v>
      </c>
      <c r="L86" s="45" t="s">
        <v>3916</v>
      </c>
      <c r="M86" s="45" t="s">
        <v>292</v>
      </c>
      <c r="N86" s="45" t="s">
        <v>291</v>
      </c>
      <c r="O86" s="39" t="str">
        <f>VLOOKUP(网银退!I86,招行退!A:C,3,FALSE)</f>
        <v>2017-07-07</v>
      </c>
    </row>
    <row r="87" spans="1:15" hidden="1">
      <c r="A87" s="45" t="s">
        <v>4609</v>
      </c>
      <c r="B87" s="45" t="s">
        <v>4874</v>
      </c>
      <c r="C87" s="48" t="str">
        <f t="shared" si="1"/>
        <v>6217852700004834535234</v>
      </c>
      <c r="D87" s="45" t="s">
        <v>4609</v>
      </c>
      <c r="E87" s="46">
        <v>234</v>
      </c>
      <c r="F87" s="45" t="s">
        <v>4616</v>
      </c>
      <c r="G87" s="45" t="s">
        <v>4875</v>
      </c>
      <c r="H87" s="45" t="s">
        <v>3923</v>
      </c>
      <c r="I87" s="45" t="s">
        <v>3924</v>
      </c>
      <c r="J87" s="45" t="s">
        <v>4876</v>
      </c>
      <c r="K87" s="45" t="s">
        <v>1707</v>
      </c>
      <c r="L87" s="45" t="s">
        <v>3926</v>
      </c>
      <c r="M87" s="45" t="s">
        <v>211</v>
      </c>
      <c r="N87" s="45" t="s">
        <v>196</v>
      </c>
      <c r="O87" s="39" t="str">
        <f>VLOOKUP(网银退!I87,招行退!A:C,3,FALSE)</f>
        <v>2017-07-07</v>
      </c>
    </row>
    <row r="88" spans="1:15" hidden="1">
      <c r="A88" s="45" t="s">
        <v>4609</v>
      </c>
      <c r="B88" s="45" t="s">
        <v>4877</v>
      </c>
      <c r="C88" s="48" t="str">
        <f t="shared" si="1"/>
        <v>6217987300001500078787</v>
      </c>
      <c r="D88" s="45" t="s">
        <v>4609</v>
      </c>
      <c r="E88" s="46">
        <v>787</v>
      </c>
      <c r="F88" s="45" t="s">
        <v>4616</v>
      </c>
      <c r="G88" s="45" t="s">
        <v>4878</v>
      </c>
      <c r="H88" s="45" t="s">
        <v>3888</v>
      </c>
      <c r="I88" s="45" t="s">
        <v>3889</v>
      </c>
      <c r="J88" s="45" t="s">
        <v>4879</v>
      </c>
      <c r="K88" s="45" t="s">
        <v>1673</v>
      </c>
      <c r="L88" s="45" t="s">
        <v>3891</v>
      </c>
      <c r="M88" s="45" t="s">
        <v>209</v>
      </c>
      <c r="N88" s="45" t="s">
        <v>196</v>
      </c>
      <c r="O88" s="39" t="str">
        <f>VLOOKUP(网银退!I88,招行退!A:C,3,FALSE)</f>
        <v>2017-07-07</v>
      </c>
    </row>
    <row r="89" spans="1:15" hidden="1">
      <c r="A89" s="45" t="s">
        <v>4609</v>
      </c>
      <c r="B89" s="45" t="s">
        <v>4880</v>
      </c>
      <c r="C89" s="48" t="str">
        <f t="shared" si="1"/>
        <v>62101780020037306129</v>
      </c>
      <c r="D89" s="45" t="s">
        <v>4609</v>
      </c>
      <c r="E89" s="46">
        <v>9</v>
      </c>
      <c r="F89" s="45" t="s">
        <v>4616</v>
      </c>
      <c r="G89" s="45" t="s">
        <v>4881</v>
      </c>
      <c r="H89" s="45" t="s">
        <v>3970</v>
      </c>
      <c r="I89" s="45" t="s">
        <v>3971</v>
      </c>
      <c r="J89" s="45" t="s">
        <v>4882</v>
      </c>
      <c r="K89" s="45" t="s">
        <v>1740</v>
      </c>
      <c r="L89" s="45" t="s">
        <v>3973</v>
      </c>
      <c r="M89" s="45" t="s">
        <v>292</v>
      </c>
      <c r="N89" s="45" t="s">
        <v>291</v>
      </c>
      <c r="O89" s="39" t="str">
        <f>VLOOKUP(网银退!I89,招行退!A:C,3,FALSE)</f>
        <v>2017-07-07</v>
      </c>
    </row>
    <row r="90" spans="1:15" hidden="1">
      <c r="A90" s="45" t="s">
        <v>4609</v>
      </c>
      <c r="B90" s="45" t="s">
        <v>4883</v>
      </c>
      <c r="C90" s="48" t="str">
        <f t="shared" si="1"/>
        <v>62246980656291051000</v>
      </c>
      <c r="D90" s="45" t="s">
        <v>4609</v>
      </c>
      <c r="E90" s="46">
        <v>1000</v>
      </c>
      <c r="F90" s="45" t="s">
        <v>4616</v>
      </c>
      <c r="G90" s="45" t="s">
        <v>4884</v>
      </c>
      <c r="H90" s="45" t="s">
        <v>3942</v>
      </c>
      <c r="I90" s="45" t="s">
        <v>3943</v>
      </c>
      <c r="J90" s="45" t="s">
        <v>4885</v>
      </c>
      <c r="K90" s="45" t="s">
        <v>1718</v>
      </c>
      <c r="L90" s="45" t="s">
        <v>325</v>
      </c>
      <c r="M90" s="45" t="s">
        <v>226</v>
      </c>
      <c r="N90" s="45" t="s">
        <v>225</v>
      </c>
      <c r="O90" s="39" t="str">
        <f>VLOOKUP(网银退!I90,招行退!A:C,3,FALSE)</f>
        <v>2017-07-07</v>
      </c>
    </row>
    <row r="91" spans="1:15" hidden="1">
      <c r="A91" s="45" t="s">
        <v>4609</v>
      </c>
      <c r="B91" s="45" t="s">
        <v>4886</v>
      </c>
      <c r="C91" s="48" t="str">
        <f t="shared" si="1"/>
        <v>6224698065629105334</v>
      </c>
      <c r="D91" s="45" t="s">
        <v>4609</v>
      </c>
      <c r="E91" s="46">
        <v>334</v>
      </c>
      <c r="F91" s="45" t="s">
        <v>4616</v>
      </c>
      <c r="G91" s="45" t="s">
        <v>4887</v>
      </c>
      <c r="H91" s="45" t="s">
        <v>3945</v>
      </c>
      <c r="I91" s="45" t="s">
        <v>3946</v>
      </c>
      <c r="J91" s="45" t="s">
        <v>4888</v>
      </c>
      <c r="K91" s="45" t="s">
        <v>1718</v>
      </c>
      <c r="L91" s="45" t="s">
        <v>325</v>
      </c>
      <c r="M91" s="45" t="s">
        <v>226</v>
      </c>
      <c r="N91" s="45" t="s">
        <v>225</v>
      </c>
      <c r="O91" s="39" t="str">
        <f>VLOOKUP(网银退!I91,招行退!A:C,3,FALSE)</f>
        <v>2017-07-07</v>
      </c>
    </row>
    <row r="92" spans="1:15" hidden="1">
      <c r="A92" s="45" t="s">
        <v>4609</v>
      </c>
      <c r="B92" s="45" t="s">
        <v>4889</v>
      </c>
      <c r="C92" s="48" t="str">
        <f t="shared" si="1"/>
        <v>62290847344178821650</v>
      </c>
      <c r="D92" s="45" t="s">
        <v>4609</v>
      </c>
      <c r="E92" s="46">
        <v>50</v>
      </c>
      <c r="F92" s="45" t="s">
        <v>4616</v>
      </c>
      <c r="G92" s="45" t="s">
        <v>4890</v>
      </c>
      <c r="H92" s="45" t="s">
        <v>3991</v>
      </c>
      <c r="I92" s="45" t="s">
        <v>3992</v>
      </c>
      <c r="J92" s="45" t="s">
        <v>4891</v>
      </c>
      <c r="K92" s="45" t="s">
        <v>1759</v>
      </c>
      <c r="L92" s="45" t="s">
        <v>3994</v>
      </c>
      <c r="M92" s="45" t="s">
        <v>250</v>
      </c>
      <c r="N92" s="45" t="s">
        <v>249</v>
      </c>
      <c r="O92" s="39" t="str">
        <f>VLOOKUP(网银退!I92,招行退!A:C,3,FALSE)</f>
        <v>2017-07-07</v>
      </c>
    </row>
    <row r="93" spans="1:15" hidden="1">
      <c r="A93" s="45" t="s">
        <v>4612</v>
      </c>
      <c r="B93" s="45" t="s">
        <v>4892</v>
      </c>
      <c r="C93" s="48" t="str">
        <f t="shared" si="1"/>
        <v>6231900000035882048116</v>
      </c>
      <c r="D93" s="45" t="s">
        <v>4612</v>
      </c>
      <c r="E93" s="46">
        <v>116</v>
      </c>
      <c r="F93" s="45" t="s">
        <v>4616</v>
      </c>
      <c r="G93" s="45" t="s">
        <v>4893</v>
      </c>
      <c r="H93" s="45" t="s">
        <v>4027</v>
      </c>
      <c r="I93" s="45" t="s">
        <v>4028</v>
      </c>
      <c r="J93" s="45" t="s">
        <v>4894</v>
      </c>
      <c r="K93" s="45" t="s">
        <v>4611</v>
      </c>
      <c r="L93" s="45" t="s">
        <v>4030</v>
      </c>
      <c r="M93" s="45" t="s">
        <v>292</v>
      </c>
      <c r="N93" s="45" t="s">
        <v>291</v>
      </c>
      <c r="O93" s="39" t="str">
        <f>VLOOKUP(网银退!I93,招行退!A:C,3,FALSE)</f>
        <v>2017-07-08</v>
      </c>
    </row>
    <row r="94" spans="1:15" hidden="1">
      <c r="A94" s="45" t="s">
        <v>4612</v>
      </c>
      <c r="B94" s="45" t="s">
        <v>4895</v>
      </c>
      <c r="C94" s="48" t="str">
        <f t="shared" si="1"/>
        <v>6231900000059660791320</v>
      </c>
      <c r="D94" s="45" t="s">
        <v>4612</v>
      </c>
      <c r="E94" s="46">
        <v>320</v>
      </c>
      <c r="F94" s="45" t="s">
        <v>4616</v>
      </c>
      <c r="G94" s="45" t="s">
        <v>4896</v>
      </c>
      <c r="H94" s="45" t="s">
        <v>4080</v>
      </c>
      <c r="I94" s="45" t="s">
        <v>4081</v>
      </c>
      <c r="J94" s="45" t="s">
        <v>4897</v>
      </c>
      <c r="K94" s="45" t="s">
        <v>1841</v>
      </c>
      <c r="L94" s="45" t="s">
        <v>4083</v>
      </c>
      <c r="M94" s="45" t="s">
        <v>292</v>
      </c>
      <c r="N94" s="45" t="s">
        <v>291</v>
      </c>
      <c r="O94" s="39" t="str">
        <f>VLOOKUP(网银退!I94,招行退!A:C,3,FALSE)</f>
        <v>2017-07-08</v>
      </c>
    </row>
    <row r="95" spans="1:15" hidden="1">
      <c r="A95" s="45" t="s">
        <v>4612</v>
      </c>
      <c r="B95" s="45" t="s">
        <v>4898</v>
      </c>
      <c r="C95" s="48" t="str">
        <f t="shared" si="1"/>
        <v>6210178002019526715184</v>
      </c>
      <c r="D95" s="45" t="s">
        <v>4612</v>
      </c>
      <c r="E95" s="46">
        <v>184</v>
      </c>
      <c r="F95" s="45" t="s">
        <v>4616</v>
      </c>
      <c r="G95" s="45" t="s">
        <v>4899</v>
      </c>
      <c r="H95" s="45" t="s">
        <v>4095</v>
      </c>
      <c r="I95" s="45" t="s">
        <v>4096</v>
      </c>
      <c r="J95" s="45" t="s">
        <v>4900</v>
      </c>
      <c r="K95" s="45" t="s">
        <v>1852</v>
      </c>
      <c r="L95" s="45" t="s">
        <v>4098</v>
      </c>
      <c r="M95" s="45" t="s">
        <v>292</v>
      </c>
      <c r="N95" s="45" t="s">
        <v>291</v>
      </c>
      <c r="O95" s="39" t="str">
        <f>VLOOKUP(网银退!I95,招行退!A:C,3,FALSE)</f>
        <v>2017-07-08</v>
      </c>
    </row>
    <row r="96" spans="1:15" hidden="1">
      <c r="A96" s="45" t="s">
        <v>4612</v>
      </c>
      <c r="B96" s="45" t="s">
        <v>4901</v>
      </c>
      <c r="C96" s="48" t="str">
        <f t="shared" si="1"/>
        <v>6231900000025910304500</v>
      </c>
      <c r="D96" s="45" t="s">
        <v>4612</v>
      </c>
      <c r="E96" s="46">
        <v>500</v>
      </c>
      <c r="F96" s="45" t="s">
        <v>4616</v>
      </c>
      <c r="G96" s="45" t="s">
        <v>4902</v>
      </c>
      <c r="H96" s="45" t="s">
        <v>4210</v>
      </c>
      <c r="I96" s="45" t="s">
        <v>4211</v>
      </c>
      <c r="J96" s="45" t="s">
        <v>4903</v>
      </c>
      <c r="K96" s="45" t="s">
        <v>1951</v>
      </c>
      <c r="L96" s="45" t="s">
        <v>4213</v>
      </c>
      <c r="M96" s="45" t="s">
        <v>292</v>
      </c>
      <c r="N96" s="45" t="s">
        <v>291</v>
      </c>
      <c r="O96" s="39" t="str">
        <f>VLOOKUP(网银退!I96,招行退!A:C,3,FALSE)</f>
        <v>2017-07-09</v>
      </c>
    </row>
    <row r="97" spans="1:15" hidden="1">
      <c r="A97" s="45" t="s">
        <v>4612</v>
      </c>
      <c r="B97" s="45" t="s">
        <v>4904</v>
      </c>
      <c r="C97" s="48" t="str">
        <f t="shared" si="1"/>
        <v>6259960233072305500</v>
      </c>
      <c r="D97" s="45" t="s">
        <v>4612</v>
      </c>
      <c r="E97" s="46">
        <v>500</v>
      </c>
      <c r="F97" s="45" t="s">
        <v>4616</v>
      </c>
      <c r="G97" s="45" t="s">
        <v>4905</v>
      </c>
      <c r="H97" s="45" t="s">
        <v>1895</v>
      </c>
      <c r="I97" s="45" t="s">
        <v>4152</v>
      </c>
      <c r="J97" s="45" t="s">
        <v>4813</v>
      </c>
      <c r="K97" s="45" t="s">
        <v>4604</v>
      </c>
      <c r="L97" s="45" t="s">
        <v>3603</v>
      </c>
      <c r="M97" s="45" t="s">
        <v>221</v>
      </c>
      <c r="N97" s="45" t="s">
        <v>196</v>
      </c>
      <c r="O97" s="39" t="str">
        <f>VLOOKUP(网银退!I97,招行退!A:C,3,FALSE)</f>
        <v>2017-07-08</v>
      </c>
    </row>
    <row r="98" spans="1:15" hidden="1">
      <c r="A98" s="45" t="s">
        <v>4612</v>
      </c>
      <c r="B98" s="45" t="s">
        <v>4906</v>
      </c>
      <c r="C98" s="48" t="str">
        <f t="shared" si="1"/>
        <v>6228484150794307818315</v>
      </c>
      <c r="D98" s="45" t="s">
        <v>4612</v>
      </c>
      <c r="E98" s="46">
        <v>315</v>
      </c>
      <c r="F98" s="45" t="s">
        <v>4616</v>
      </c>
      <c r="G98" s="45" t="s">
        <v>4907</v>
      </c>
      <c r="H98" s="45" t="s">
        <v>1797</v>
      </c>
      <c r="I98" s="45" t="s">
        <v>4037</v>
      </c>
      <c r="J98" s="45" t="s">
        <v>4908</v>
      </c>
      <c r="K98" s="45" t="s">
        <v>1799</v>
      </c>
      <c r="L98" s="45" t="s">
        <v>4039</v>
      </c>
      <c r="M98" s="45" t="s">
        <v>221</v>
      </c>
      <c r="N98" s="45" t="s">
        <v>196</v>
      </c>
      <c r="O98" s="39" t="str">
        <f>VLOOKUP(网银退!I98,招行退!A:C,3,FALSE)</f>
        <v>2017-07-08</v>
      </c>
    </row>
    <row r="99" spans="1:15" hidden="1">
      <c r="A99" s="45" t="s">
        <v>4612</v>
      </c>
      <c r="B99" s="45" t="s">
        <v>4909</v>
      </c>
      <c r="C99" s="48" t="str">
        <f t="shared" si="1"/>
        <v>623668386000355194742</v>
      </c>
      <c r="D99" s="45" t="s">
        <v>4612</v>
      </c>
      <c r="E99" s="46">
        <v>42</v>
      </c>
      <c r="F99" s="45" t="s">
        <v>4616</v>
      </c>
      <c r="G99" s="45" t="s">
        <v>4910</v>
      </c>
      <c r="H99" s="45" t="s">
        <v>1772</v>
      </c>
      <c r="I99" s="45" t="s">
        <v>4007</v>
      </c>
      <c r="J99" s="45" t="s">
        <v>4911</v>
      </c>
      <c r="K99" s="45" t="s">
        <v>1336</v>
      </c>
      <c r="L99" s="45" t="s">
        <v>3496</v>
      </c>
      <c r="M99" s="45" t="s">
        <v>205</v>
      </c>
      <c r="N99" s="45" t="s">
        <v>196</v>
      </c>
      <c r="O99" s="39" t="str">
        <f>VLOOKUP(网银退!I99,招行退!A:C,3,FALSE)</f>
        <v>2017-07-07</v>
      </c>
    </row>
    <row r="100" spans="1:15" hidden="1">
      <c r="A100" s="45" t="s">
        <v>4612</v>
      </c>
      <c r="B100" s="45" t="s">
        <v>4912</v>
      </c>
      <c r="C100" s="48" t="str">
        <f t="shared" si="1"/>
        <v>6259614342284117200</v>
      </c>
      <c r="D100" s="45" t="s">
        <v>4612</v>
      </c>
      <c r="E100" s="46">
        <v>200</v>
      </c>
      <c r="F100" s="45" t="s">
        <v>4616</v>
      </c>
      <c r="G100" s="45" t="s">
        <v>4913</v>
      </c>
      <c r="H100" s="45" t="s">
        <v>1962</v>
      </c>
      <c r="I100" s="45" t="s">
        <v>4225</v>
      </c>
      <c r="J100" s="45" t="s">
        <v>4914</v>
      </c>
      <c r="K100" s="45" t="s">
        <v>1968</v>
      </c>
      <c r="L100" s="45" t="s">
        <v>4227</v>
      </c>
      <c r="M100" s="45" t="s">
        <v>250</v>
      </c>
      <c r="N100" s="45" t="s">
        <v>249</v>
      </c>
      <c r="O100" s="39" t="str">
        <f>VLOOKUP(网银退!I100,招行退!A:C,3,FALSE)</f>
        <v>2017-07-09</v>
      </c>
    </row>
    <row r="101" spans="1:15" hidden="1">
      <c r="A101" s="45" t="s">
        <v>4612</v>
      </c>
      <c r="B101" s="45" t="s">
        <v>4915</v>
      </c>
      <c r="C101" s="48" t="str">
        <f t="shared" si="1"/>
        <v>6228481198338856777196</v>
      </c>
      <c r="D101" s="45" t="s">
        <v>4612</v>
      </c>
      <c r="E101" s="46">
        <v>196</v>
      </c>
      <c r="F101" s="45" t="s">
        <v>4616</v>
      </c>
      <c r="G101" s="45" t="s">
        <v>4916</v>
      </c>
      <c r="H101" s="45" t="s">
        <v>4271</v>
      </c>
      <c r="I101" s="45" t="s">
        <v>4272</v>
      </c>
      <c r="J101" s="45" t="s">
        <v>4917</v>
      </c>
      <c r="K101" s="45" t="s">
        <v>2001</v>
      </c>
      <c r="L101" s="45" t="s">
        <v>4274</v>
      </c>
      <c r="M101" s="45" t="s">
        <v>221</v>
      </c>
      <c r="N101" s="45" t="s">
        <v>196</v>
      </c>
      <c r="O101" s="39" t="str">
        <f>VLOOKUP(网银退!I101,招行退!A:C,3,FALSE)</f>
        <v>2017-07-10</v>
      </c>
    </row>
    <row r="102" spans="1:15" hidden="1">
      <c r="A102" s="45" t="s">
        <v>4612</v>
      </c>
      <c r="B102" s="45" t="s">
        <v>4918</v>
      </c>
      <c r="C102" s="48" t="str">
        <f t="shared" si="1"/>
        <v>6214858714816352261</v>
      </c>
      <c r="D102" s="45" t="s">
        <v>4612</v>
      </c>
      <c r="E102" s="46">
        <v>261</v>
      </c>
      <c r="F102" s="45" t="s">
        <v>4616</v>
      </c>
      <c r="G102" s="45" t="s">
        <v>4919</v>
      </c>
      <c r="H102" s="45" t="s">
        <v>4129</v>
      </c>
      <c r="I102" s="45" t="s">
        <v>4130</v>
      </c>
      <c r="J102" s="45" t="s">
        <v>4920</v>
      </c>
      <c r="K102" s="45" t="s">
        <v>1874</v>
      </c>
      <c r="L102" s="45" t="s">
        <v>4132</v>
      </c>
      <c r="M102" s="45" t="s">
        <v>10</v>
      </c>
      <c r="N102" s="45" t="s">
        <v>201</v>
      </c>
      <c r="O102" s="39" t="str">
        <f>VLOOKUP(网银退!I102,招行退!A:C,3,FALSE)</f>
        <v>2017-07-08</v>
      </c>
    </row>
    <row r="103" spans="1:15" hidden="1">
      <c r="A103" s="45" t="s">
        <v>4612</v>
      </c>
      <c r="B103" s="45" t="s">
        <v>4921</v>
      </c>
      <c r="C103" s="48" t="str">
        <f t="shared" si="1"/>
        <v>6214838715955516894</v>
      </c>
      <c r="D103" s="45" t="s">
        <v>4612</v>
      </c>
      <c r="E103" s="46">
        <v>894</v>
      </c>
      <c r="F103" s="45" t="s">
        <v>4616</v>
      </c>
      <c r="G103" s="45" t="s">
        <v>4922</v>
      </c>
      <c r="H103" s="45" t="s">
        <v>1938</v>
      </c>
      <c r="I103" s="45" t="s">
        <v>4198</v>
      </c>
      <c r="J103" s="45" t="s">
        <v>4923</v>
      </c>
      <c r="K103" s="45" t="s">
        <v>1940</v>
      </c>
      <c r="L103" s="45" t="s">
        <v>4200</v>
      </c>
      <c r="M103" s="45" t="s">
        <v>10</v>
      </c>
      <c r="N103" s="45" t="s">
        <v>201</v>
      </c>
      <c r="O103" s="39" t="str">
        <f>VLOOKUP(网银退!I103,招行退!A:C,3,FALSE)</f>
        <v>2017-07-09</v>
      </c>
    </row>
    <row r="104" spans="1:15" hidden="1">
      <c r="A104" s="45" t="s">
        <v>4612</v>
      </c>
      <c r="B104" s="45" t="s">
        <v>4924</v>
      </c>
      <c r="C104" s="48" t="str">
        <f t="shared" si="1"/>
        <v>6226661300712605158</v>
      </c>
      <c r="D104" s="45" t="s">
        <v>4612</v>
      </c>
      <c r="E104" s="46">
        <v>158</v>
      </c>
      <c r="F104" s="45" t="s">
        <v>4616</v>
      </c>
      <c r="G104" s="45" t="s">
        <v>4925</v>
      </c>
      <c r="H104" s="45" t="s">
        <v>1969</v>
      </c>
      <c r="I104" s="45" t="s">
        <v>4233</v>
      </c>
      <c r="J104" s="45" t="s">
        <v>4926</v>
      </c>
      <c r="K104" s="45" t="s">
        <v>1971</v>
      </c>
      <c r="L104" s="45" t="s">
        <v>4235</v>
      </c>
      <c r="M104" s="45" t="s">
        <v>203</v>
      </c>
      <c r="N104" s="45" t="s">
        <v>196</v>
      </c>
      <c r="O104" s="39" t="str">
        <f>VLOOKUP(网银退!I104,招行退!A:C,3,FALSE)</f>
        <v>2017-07-09</v>
      </c>
    </row>
    <row r="105" spans="1:15" hidden="1">
      <c r="A105" s="45" t="s">
        <v>4612</v>
      </c>
      <c r="B105" s="45" t="s">
        <v>4927</v>
      </c>
      <c r="C105" s="48" t="str">
        <f t="shared" si="1"/>
        <v>621700386002218269392</v>
      </c>
      <c r="D105" s="45" t="s">
        <v>4612</v>
      </c>
      <c r="E105" s="46">
        <v>92</v>
      </c>
      <c r="F105" s="45" t="s">
        <v>4616</v>
      </c>
      <c r="G105" s="45" t="s">
        <v>4928</v>
      </c>
      <c r="H105" s="45" t="s">
        <v>1744</v>
      </c>
      <c r="I105" s="45" t="s">
        <v>3977</v>
      </c>
      <c r="J105" s="45" t="s">
        <v>4929</v>
      </c>
      <c r="K105" s="45" t="s">
        <v>1746</v>
      </c>
      <c r="L105" s="45" t="s">
        <v>3979</v>
      </c>
      <c r="M105" s="45" t="s">
        <v>205</v>
      </c>
      <c r="N105" s="45" t="s">
        <v>196</v>
      </c>
      <c r="O105" s="39" t="str">
        <f>VLOOKUP(网银退!I105,招行退!A:C,3,FALSE)</f>
        <v>2017-07-07</v>
      </c>
    </row>
    <row r="106" spans="1:15" hidden="1">
      <c r="A106" s="45" t="s">
        <v>4612</v>
      </c>
      <c r="B106" s="45" t="s">
        <v>4930</v>
      </c>
      <c r="C106" s="48" t="str">
        <f t="shared" si="1"/>
        <v>6217007170002300141500</v>
      </c>
      <c r="D106" s="45" t="s">
        <v>4612</v>
      </c>
      <c r="E106" s="46">
        <v>500</v>
      </c>
      <c r="F106" s="45" t="s">
        <v>4616</v>
      </c>
      <c r="G106" s="45" t="s">
        <v>4931</v>
      </c>
      <c r="H106" s="45" t="s">
        <v>4255</v>
      </c>
      <c r="I106" s="45" t="s">
        <v>4256</v>
      </c>
      <c r="J106" s="45" t="s">
        <v>4932</v>
      </c>
      <c r="K106" s="45" t="s">
        <v>1990</v>
      </c>
      <c r="L106" s="45" t="s">
        <v>4258</v>
      </c>
      <c r="M106" s="45" t="s">
        <v>205</v>
      </c>
      <c r="N106" s="45" t="s">
        <v>196</v>
      </c>
      <c r="O106" s="39" t="str">
        <f>VLOOKUP(网银退!I106,招行退!A:C,3,FALSE)</f>
        <v>2017-07-10</v>
      </c>
    </row>
    <row r="107" spans="1:15" hidden="1">
      <c r="A107" s="45" t="s">
        <v>4612</v>
      </c>
      <c r="B107" s="45" t="s">
        <v>4933</v>
      </c>
      <c r="C107" s="48" t="str">
        <f t="shared" si="1"/>
        <v>6227003861290032023235</v>
      </c>
      <c r="D107" s="45" t="s">
        <v>4612</v>
      </c>
      <c r="E107" s="46">
        <v>235</v>
      </c>
      <c r="F107" s="45" t="s">
        <v>4616</v>
      </c>
      <c r="G107" s="45" t="s">
        <v>4934</v>
      </c>
      <c r="H107" s="45" t="s">
        <v>4301</v>
      </c>
      <c r="I107" s="45" t="s">
        <v>4302</v>
      </c>
      <c r="J107" s="45" t="s">
        <v>4935</v>
      </c>
      <c r="K107" s="45" t="s">
        <v>2031</v>
      </c>
      <c r="L107" s="45" t="s">
        <v>4304</v>
      </c>
      <c r="M107" s="45" t="s">
        <v>205</v>
      </c>
      <c r="N107" s="45" t="s">
        <v>196</v>
      </c>
      <c r="O107" s="39" t="str">
        <f>VLOOKUP(网银退!I107,招行退!A:C,3,FALSE)</f>
        <v>2017-07-10</v>
      </c>
    </row>
    <row r="108" spans="1:15" hidden="1">
      <c r="A108" s="45" t="s">
        <v>4612</v>
      </c>
      <c r="B108" s="45" t="s">
        <v>4936</v>
      </c>
      <c r="C108" s="48" t="str">
        <f t="shared" si="1"/>
        <v>35688911445304091175</v>
      </c>
      <c r="D108" s="45" t="s">
        <v>4612</v>
      </c>
      <c r="E108" s="46">
        <v>1175</v>
      </c>
      <c r="F108" s="45" t="s">
        <v>4616</v>
      </c>
      <c r="G108" s="45" t="s">
        <v>4937</v>
      </c>
      <c r="H108" s="45" t="s">
        <v>4311</v>
      </c>
      <c r="I108" s="45" t="s">
        <v>4312</v>
      </c>
      <c r="J108" s="45" t="s">
        <v>4938</v>
      </c>
      <c r="K108" s="45" t="s">
        <v>2039</v>
      </c>
      <c r="L108" s="45" t="s">
        <v>4314</v>
      </c>
      <c r="M108" s="45" t="s">
        <v>10</v>
      </c>
      <c r="N108" s="45" t="s">
        <v>201</v>
      </c>
      <c r="O108" s="39" t="str">
        <f>VLOOKUP(网银退!I108,招行退!A:C,3,FALSE)</f>
        <v>2017-07-10</v>
      </c>
    </row>
    <row r="109" spans="1:15" hidden="1">
      <c r="A109" s="45" t="s">
        <v>4612</v>
      </c>
      <c r="B109" s="45" t="s">
        <v>4939</v>
      </c>
      <c r="C109" s="48" t="str">
        <f t="shared" si="1"/>
        <v>62284808680243680781000</v>
      </c>
      <c r="D109" s="45" t="s">
        <v>4612</v>
      </c>
      <c r="E109" s="46">
        <v>1000</v>
      </c>
      <c r="F109" s="45" t="s">
        <v>4616</v>
      </c>
      <c r="G109" s="45" t="s">
        <v>4940</v>
      </c>
      <c r="H109" s="45" t="s">
        <v>4320</v>
      </c>
      <c r="I109" s="45" t="s">
        <v>4321</v>
      </c>
      <c r="J109" s="45" t="s">
        <v>4941</v>
      </c>
      <c r="K109" s="45" t="s">
        <v>300</v>
      </c>
      <c r="L109" s="45" t="s">
        <v>323</v>
      </c>
      <c r="M109" s="45" t="s">
        <v>221</v>
      </c>
      <c r="N109" s="45" t="s">
        <v>196</v>
      </c>
      <c r="O109" s="39" t="str">
        <f>VLOOKUP(网银退!I109,招行退!A:C,3,FALSE)</f>
        <v>2017-07-10</v>
      </c>
    </row>
    <row r="110" spans="1:15" hidden="1">
      <c r="A110" s="45" t="s">
        <v>4612</v>
      </c>
      <c r="B110" s="45" t="s">
        <v>4942</v>
      </c>
      <c r="C110" s="48" t="str">
        <f t="shared" si="1"/>
        <v>62230826001193143100</v>
      </c>
      <c r="D110" s="45" t="s">
        <v>4612</v>
      </c>
      <c r="E110" s="46">
        <v>100</v>
      </c>
      <c r="F110" s="45" t="s">
        <v>4616</v>
      </c>
      <c r="G110" s="45" t="s">
        <v>4943</v>
      </c>
      <c r="H110" s="45" t="s">
        <v>1827</v>
      </c>
      <c r="I110" s="45" t="s">
        <v>4067</v>
      </c>
      <c r="J110" s="45" t="s">
        <v>4944</v>
      </c>
      <c r="K110" s="45" t="s">
        <v>1811</v>
      </c>
      <c r="L110" s="45" t="s">
        <v>4051</v>
      </c>
      <c r="M110" s="45" t="s">
        <v>207</v>
      </c>
      <c r="N110" s="45" t="s">
        <v>196</v>
      </c>
      <c r="O110" s="39" t="str">
        <f>VLOOKUP(网银退!I110,招行退!A:C,3,FALSE)</f>
        <v>2017-07-08</v>
      </c>
    </row>
    <row r="111" spans="1:15" hidden="1">
      <c r="A111" s="45" t="s">
        <v>4612</v>
      </c>
      <c r="B111" s="45" t="s">
        <v>4945</v>
      </c>
      <c r="C111" s="48" t="str">
        <f t="shared" si="1"/>
        <v>622308260011931431000</v>
      </c>
      <c r="D111" s="45" t="s">
        <v>4612</v>
      </c>
      <c r="E111" s="46">
        <v>1000</v>
      </c>
      <c r="F111" s="45" t="s">
        <v>4616</v>
      </c>
      <c r="G111" s="45" t="s">
        <v>4946</v>
      </c>
      <c r="H111" s="45" t="s">
        <v>1809</v>
      </c>
      <c r="I111" s="45" t="s">
        <v>4049</v>
      </c>
      <c r="J111" s="45" t="s">
        <v>4947</v>
      </c>
      <c r="K111" s="45" t="s">
        <v>1811</v>
      </c>
      <c r="L111" s="45" t="s">
        <v>4051</v>
      </c>
      <c r="M111" s="45" t="s">
        <v>207</v>
      </c>
      <c r="N111" s="45" t="s">
        <v>196</v>
      </c>
      <c r="O111" s="39" t="str">
        <f>VLOOKUP(网银退!I111,招行退!A:C,3,FALSE)</f>
        <v>2017-07-08</v>
      </c>
    </row>
    <row r="112" spans="1:15" hidden="1">
      <c r="A112" s="45" t="s">
        <v>4612</v>
      </c>
      <c r="B112" s="45" t="s">
        <v>4948</v>
      </c>
      <c r="C112" s="48" t="str">
        <f t="shared" si="1"/>
        <v>6212262514000628162900</v>
      </c>
      <c r="D112" s="45" t="s">
        <v>4612</v>
      </c>
      <c r="E112" s="46">
        <v>900</v>
      </c>
      <c r="F112" s="45" t="s">
        <v>4616</v>
      </c>
      <c r="G112" s="45" t="s">
        <v>4949</v>
      </c>
      <c r="H112" s="45" t="s">
        <v>4325</v>
      </c>
      <c r="I112" s="45" t="s">
        <v>4326</v>
      </c>
      <c r="J112" s="45" t="s">
        <v>4950</v>
      </c>
      <c r="K112" s="45" t="s">
        <v>2048</v>
      </c>
      <c r="L112" s="45" t="s">
        <v>4328</v>
      </c>
      <c r="M112" s="45" t="s">
        <v>207</v>
      </c>
      <c r="N112" s="45" t="s">
        <v>196</v>
      </c>
      <c r="O112" s="39" t="str">
        <f>VLOOKUP(网银退!I112,招行退!A:C,3,FALSE)</f>
        <v>2017-07-10</v>
      </c>
    </row>
    <row r="113" spans="1:15" hidden="1">
      <c r="A113" s="45" t="s">
        <v>4612</v>
      </c>
      <c r="B113" s="45" t="s">
        <v>4951</v>
      </c>
      <c r="C113" s="48" t="str">
        <f t="shared" si="1"/>
        <v>6228483628400917873191</v>
      </c>
      <c r="D113" s="45" t="s">
        <v>4612</v>
      </c>
      <c r="E113" s="46">
        <v>191</v>
      </c>
      <c r="F113" s="45" t="s">
        <v>4616</v>
      </c>
      <c r="G113" s="45" t="s">
        <v>4952</v>
      </c>
      <c r="H113" s="45" t="s">
        <v>4331</v>
      </c>
      <c r="I113" s="45" t="s">
        <v>4332</v>
      </c>
      <c r="J113" s="45" t="s">
        <v>4953</v>
      </c>
      <c r="K113" s="45" t="s">
        <v>2054</v>
      </c>
      <c r="L113" s="45" t="s">
        <v>4334</v>
      </c>
      <c r="M113" s="45" t="s">
        <v>221</v>
      </c>
      <c r="N113" s="45" t="s">
        <v>196</v>
      </c>
      <c r="O113" s="39" t="str">
        <f>VLOOKUP(网银退!I113,招行退!A:C,3,FALSE)</f>
        <v>2017-07-10</v>
      </c>
    </row>
    <row r="114" spans="1:15" hidden="1">
      <c r="A114" s="45" t="s">
        <v>4612</v>
      </c>
      <c r="B114" s="45" t="s">
        <v>4954</v>
      </c>
      <c r="C114" s="48" t="str">
        <f t="shared" si="1"/>
        <v>6228483868220763673165</v>
      </c>
      <c r="D114" s="45" t="s">
        <v>4612</v>
      </c>
      <c r="E114" s="46">
        <v>165</v>
      </c>
      <c r="F114" s="45" t="s">
        <v>4616</v>
      </c>
      <c r="G114" s="45" t="s">
        <v>4955</v>
      </c>
      <c r="H114" s="45" t="s">
        <v>4356</v>
      </c>
      <c r="I114" s="45" t="s">
        <v>4357</v>
      </c>
      <c r="J114" s="45" t="s">
        <v>4956</v>
      </c>
      <c r="K114" s="45" t="s">
        <v>2074</v>
      </c>
      <c r="L114" s="45" t="s">
        <v>4359</v>
      </c>
      <c r="M114" s="45" t="s">
        <v>221</v>
      </c>
      <c r="N114" s="45" t="s">
        <v>196</v>
      </c>
      <c r="O114" s="39" t="str">
        <f>VLOOKUP(网银退!I114,招行退!A:C,3,FALSE)</f>
        <v>2017-07-10</v>
      </c>
    </row>
    <row r="115" spans="1:15" hidden="1">
      <c r="A115" s="45" t="s">
        <v>4612</v>
      </c>
      <c r="B115" s="45" t="s">
        <v>4957</v>
      </c>
      <c r="C115" s="48" t="str">
        <f t="shared" si="1"/>
        <v>6228484148474335075500</v>
      </c>
      <c r="D115" s="45" t="s">
        <v>4612</v>
      </c>
      <c r="E115" s="46">
        <v>500</v>
      </c>
      <c r="F115" s="45" t="s">
        <v>4616</v>
      </c>
      <c r="G115" s="45" t="s">
        <v>4958</v>
      </c>
      <c r="H115" s="45" t="s">
        <v>4415</v>
      </c>
      <c r="I115" s="45" t="s">
        <v>4416</v>
      </c>
      <c r="J115" s="45" t="s">
        <v>4959</v>
      </c>
      <c r="K115" s="45" t="s">
        <v>510</v>
      </c>
      <c r="L115" s="45" t="s">
        <v>2447</v>
      </c>
      <c r="M115" s="45" t="s">
        <v>221</v>
      </c>
      <c r="N115" s="45" t="s">
        <v>196</v>
      </c>
      <c r="O115" s="39" t="str">
        <f>VLOOKUP(网银退!I115,招行退!A:C,3,FALSE)</f>
        <v>2017-07-10</v>
      </c>
    </row>
    <row r="116" spans="1:15" hidden="1">
      <c r="A116" s="45" t="s">
        <v>4612</v>
      </c>
      <c r="B116" s="45" t="s">
        <v>4960</v>
      </c>
      <c r="C116" s="48" t="str">
        <f t="shared" si="1"/>
        <v>6228483868220763673165</v>
      </c>
      <c r="D116" s="45" t="s">
        <v>4612</v>
      </c>
      <c r="E116" s="46">
        <v>165</v>
      </c>
      <c r="F116" s="45" t="s">
        <v>4616</v>
      </c>
      <c r="G116" s="45" t="s">
        <v>4961</v>
      </c>
      <c r="H116" s="45" t="s">
        <v>4360</v>
      </c>
      <c r="I116" s="45" t="s">
        <v>4361</v>
      </c>
      <c r="J116" s="45" t="s">
        <v>4962</v>
      </c>
      <c r="K116" s="45" t="s">
        <v>2076</v>
      </c>
      <c r="L116" s="45" t="s">
        <v>4359</v>
      </c>
      <c r="M116" s="45" t="s">
        <v>221</v>
      </c>
      <c r="N116" s="45" t="s">
        <v>196</v>
      </c>
      <c r="O116" s="39" t="str">
        <f>VLOOKUP(网银退!I116,招行退!A:C,3,FALSE)</f>
        <v>2017-07-10</v>
      </c>
    </row>
    <row r="117" spans="1:15" hidden="1">
      <c r="A117" s="45" t="s">
        <v>4612</v>
      </c>
      <c r="B117" s="45" t="s">
        <v>4963</v>
      </c>
      <c r="C117" s="48" t="str">
        <f t="shared" si="1"/>
        <v>62298077115011311281000</v>
      </c>
      <c r="D117" s="45" t="s">
        <v>4612</v>
      </c>
      <c r="E117" s="46">
        <v>1000</v>
      </c>
      <c r="F117" s="45" t="s">
        <v>4616</v>
      </c>
      <c r="G117" s="45" t="s">
        <v>4964</v>
      </c>
      <c r="H117" s="45" t="s">
        <v>1926</v>
      </c>
      <c r="I117" s="45" t="s">
        <v>4186</v>
      </c>
      <c r="J117" s="45" t="s">
        <v>4965</v>
      </c>
      <c r="K117" s="45" t="s">
        <v>1928</v>
      </c>
      <c r="L117" s="45" t="s">
        <v>4188</v>
      </c>
      <c r="M117" s="45" t="s">
        <v>4606</v>
      </c>
      <c r="N117" s="45" t="s">
        <v>4605</v>
      </c>
      <c r="O117" s="39" t="str">
        <f>VLOOKUP(网银退!I117,招行退!A:C,3,FALSE)</f>
        <v>2017-07-09</v>
      </c>
    </row>
    <row r="118" spans="1:15" hidden="1">
      <c r="A118" s="45" t="s">
        <v>4612</v>
      </c>
      <c r="B118" s="45" t="s">
        <v>4966</v>
      </c>
      <c r="C118" s="48" t="str">
        <f t="shared" si="1"/>
        <v>6212262410001576908500</v>
      </c>
      <c r="D118" s="45" t="s">
        <v>4612</v>
      </c>
      <c r="E118" s="46">
        <v>500</v>
      </c>
      <c r="F118" s="45" t="s">
        <v>4616</v>
      </c>
      <c r="G118" s="45" t="s">
        <v>4967</v>
      </c>
      <c r="H118" s="45" t="s">
        <v>4424</v>
      </c>
      <c r="I118" s="45" t="s">
        <v>4425</v>
      </c>
      <c r="J118" s="45" t="s">
        <v>4968</v>
      </c>
      <c r="K118" s="45" t="s">
        <v>2132</v>
      </c>
      <c r="L118" s="45" t="s">
        <v>4427</v>
      </c>
      <c r="M118" s="45" t="s">
        <v>207</v>
      </c>
      <c r="N118" s="45" t="s">
        <v>196</v>
      </c>
      <c r="O118" s="39" t="str">
        <f>VLOOKUP(网银退!I118,招行退!A:C,3,FALSE)</f>
        <v>2017-07-10</v>
      </c>
    </row>
    <row r="119" spans="1:15">
      <c r="A119" s="45" t="s">
        <v>4612</v>
      </c>
      <c r="B119" s="45" t="s">
        <v>4969</v>
      </c>
      <c r="C119" s="48" t="str">
        <f t="shared" si="1"/>
        <v>6226009956809368302</v>
      </c>
      <c r="D119" s="45" t="s">
        <v>4612</v>
      </c>
      <c r="E119" s="46">
        <v>302</v>
      </c>
      <c r="F119" s="45" t="s">
        <v>4970</v>
      </c>
      <c r="G119" s="45" t="s">
        <v>4971</v>
      </c>
      <c r="H119" s="45" t="s">
        <v>97</v>
      </c>
      <c r="I119" s="45" t="s">
        <v>97</v>
      </c>
      <c r="J119" s="45" t="s">
        <v>97</v>
      </c>
      <c r="K119" s="45" t="s">
        <v>4972</v>
      </c>
      <c r="L119" s="48" t="s">
        <v>27378</v>
      </c>
      <c r="M119" s="45" t="s">
        <v>199</v>
      </c>
      <c r="N119" s="45" t="s">
        <v>97</v>
      </c>
      <c r="O119" s="39" t="e">
        <f>VLOOKUP(网银退!I119,招行退!A:C,3,FALSE)</f>
        <v>#N/A</v>
      </c>
    </row>
    <row r="120" spans="1:15" hidden="1">
      <c r="A120" s="45" t="s">
        <v>4612</v>
      </c>
      <c r="B120" s="45" t="s">
        <v>4973</v>
      </c>
      <c r="C120" s="48" t="str">
        <f t="shared" si="1"/>
        <v>6223691626153765846</v>
      </c>
      <c r="D120" s="45" t="s">
        <v>4612</v>
      </c>
      <c r="E120" s="46">
        <v>846</v>
      </c>
      <c r="F120" s="45" t="s">
        <v>4616</v>
      </c>
      <c r="G120" s="45" t="s">
        <v>4974</v>
      </c>
      <c r="H120" s="45" t="s">
        <v>4517</v>
      </c>
      <c r="I120" s="45" t="s">
        <v>4518</v>
      </c>
      <c r="J120" s="45" t="s">
        <v>4975</v>
      </c>
      <c r="K120" s="45" t="s">
        <v>2217</v>
      </c>
      <c r="L120" s="45" t="s">
        <v>4520</v>
      </c>
      <c r="M120" s="45" t="s">
        <v>292</v>
      </c>
      <c r="N120" s="45" t="s">
        <v>291</v>
      </c>
      <c r="O120" s="39" t="str">
        <f>VLOOKUP(网银退!I120,招行退!A:C,3,FALSE)</f>
        <v>2017-07-10</v>
      </c>
    </row>
    <row r="121" spans="1:15" hidden="1">
      <c r="A121" s="45" t="s">
        <v>4612</v>
      </c>
      <c r="B121" s="45" t="s">
        <v>4976</v>
      </c>
      <c r="C121" s="48" t="str">
        <f t="shared" si="1"/>
        <v>6217790001078511769209</v>
      </c>
      <c r="D121" s="45" t="s">
        <v>4612</v>
      </c>
      <c r="E121" s="46">
        <v>209</v>
      </c>
      <c r="F121" s="45" t="s">
        <v>4616</v>
      </c>
      <c r="G121" s="45" t="s">
        <v>4977</v>
      </c>
      <c r="H121" s="45" t="s">
        <v>4434</v>
      </c>
      <c r="I121" s="45" t="s">
        <v>4435</v>
      </c>
      <c r="J121" s="45" t="s">
        <v>4978</v>
      </c>
      <c r="K121" s="45" t="s">
        <v>2140</v>
      </c>
      <c r="L121" s="45" t="s">
        <v>4437</v>
      </c>
      <c r="M121" s="45" t="s">
        <v>252</v>
      </c>
      <c r="N121" s="45" t="s">
        <v>251</v>
      </c>
      <c r="O121" s="39" t="str">
        <f>VLOOKUP(网银退!I121,招行退!A:C,3,FALSE)</f>
        <v>2017-07-10</v>
      </c>
    </row>
    <row r="122" spans="1:15" hidden="1">
      <c r="A122" s="45" t="s">
        <v>4612</v>
      </c>
      <c r="B122" s="45" t="s">
        <v>4979</v>
      </c>
      <c r="C122" s="48" t="str">
        <f t="shared" si="1"/>
        <v>62366838900000435802600</v>
      </c>
      <c r="D122" s="45" t="s">
        <v>4612</v>
      </c>
      <c r="E122" s="46">
        <v>2600</v>
      </c>
      <c r="F122" s="45" t="s">
        <v>4616</v>
      </c>
      <c r="G122" s="45" t="s">
        <v>4980</v>
      </c>
      <c r="H122" s="45" t="s">
        <v>4507</v>
      </c>
      <c r="I122" s="45" t="s">
        <v>4508</v>
      </c>
      <c r="J122" s="45" t="s">
        <v>4981</v>
      </c>
      <c r="K122" s="45" t="s">
        <v>2209</v>
      </c>
      <c r="L122" s="45" t="s">
        <v>4510</v>
      </c>
      <c r="M122" s="45" t="s">
        <v>205</v>
      </c>
      <c r="N122" s="45" t="s">
        <v>196</v>
      </c>
      <c r="O122" s="39" t="str">
        <f>VLOOKUP(网银退!I122,招行退!A:C,3,FALSE)</f>
        <v>2017-07-10</v>
      </c>
    </row>
    <row r="123" spans="1:15" hidden="1">
      <c r="A123" s="45" t="s">
        <v>4612</v>
      </c>
      <c r="B123" s="45" t="s">
        <v>4982</v>
      </c>
      <c r="C123" s="48" t="str">
        <f t="shared" si="1"/>
        <v>530989219159621920</v>
      </c>
      <c r="D123" s="45" t="s">
        <v>4612</v>
      </c>
      <c r="E123" s="46">
        <v>20</v>
      </c>
      <c r="F123" s="45" t="s">
        <v>4616</v>
      </c>
      <c r="G123" s="45" t="s">
        <v>4983</v>
      </c>
      <c r="H123" s="45" t="s">
        <v>4547</v>
      </c>
      <c r="I123" s="45" t="s">
        <v>4548</v>
      </c>
      <c r="J123" s="45" t="s">
        <v>4984</v>
      </c>
      <c r="K123" s="45" t="s">
        <v>2242</v>
      </c>
      <c r="L123" s="45" t="s">
        <v>4550</v>
      </c>
      <c r="M123" s="45" t="s">
        <v>207</v>
      </c>
      <c r="N123" s="45" t="s">
        <v>196</v>
      </c>
      <c r="O123" s="39" t="str">
        <f>VLOOKUP(网银退!I123,招行退!A:C,3,FALSE)</f>
        <v>2017-07-10</v>
      </c>
    </row>
    <row r="124" spans="1:15" hidden="1">
      <c r="A124" s="45" t="s">
        <v>4985</v>
      </c>
      <c r="B124" s="45" t="s">
        <v>4986</v>
      </c>
      <c r="C124" s="48" t="str">
        <f t="shared" si="1"/>
        <v>6221682423721161500</v>
      </c>
      <c r="D124" s="45" t="s">
        <v>4985</v>
      </c>
      <c r="E124" s="46">
        <v>500</v>
      </c>
      <c r="F124" s="45" t="s">
        <v>4616</v>
      </c>
      <c r="G124" s="45" t="s">
        <v>4987</v>
      </c>
      <c r="H124" s="45" t="s">
        <v>2121</v>
      </c>
      <c r="I124" s="45" t="s">
        <v>4412</v>
      </c>
      <c r="J124" s="45" t="s">
        <v>4988</v>
      </c>
      <c r="K124" s="45" t="s">
        <v>2102</v>
      </c>
      <c r="L124" s="45" t="s">
        <v>4414</v>
      </c>
      <c r="M124" s="45" t="s">
        <v>205</v>
      </c>
      <c r="N124" s="45" t="s">
        <v>196</v>
      </c>
      <c r="O124" s="39" t="str">
        <f>VLOOKUP(网银退!I124,招行退!A:C,3,FALSE)</f>
        <v>2017-07-10</v>
      </c>
    </row>
    <row r="125" spans="1:15" hidden="1">
      <c r="A125" s="45" t="s">
        <v>4985</v>
      </c>
      <c r="B125" s="45" t="s">
        <v>4989</v>
      </c>
      <c r="C125" s="48" t="str">
        <f t="shared" si="1"/>
        <v>62172312080032352923099</v>
      </c>
      <c r="D125" s="45" t="s">
        <v>4985</v>
      </c>
      <c r="E125" s="46">
        <v>3099</v>
      </c>
      <c r="F125" s="45" t="s">
        <v>4616</v>
      </c>
      <c r="G125" s="45" t="s">
        <v>4990</v>
      </c>
      <c r="H125" s="45" t="s">
        <v>2258</v>
      </c>
      <c r="I125" s="45" t="s">
        <v>4565</v>
      </c>
      <c r="J125" s="45" t="s">
        <v>4991</v>
      </c>
      <c r="K125" s="45" t="s">
        <v>2260</v>
      </c>
      <c r="L125" s="45" t="s">
        <v>4567</v>
      </c>
      <c r="M125" s="45" t="s">
        <v>207</v>
      </c>
      <c r="N125" s="45" t="s">
        <v>196</v>
      </c>
      <c r="O125" s="39" t="str">
        <f>VLOOKUP(网银退!I125,招行退!A:C,3,FALSE)</f>
        <v>2017-07-10</v>
      </c>
    </row>
    <row r="126" spans="1:15" hidden="1">
      <c r="A126" s="45" t="s">
        <v>4985</v>
      </c>
      <c r="B126" s="45" t="s">
        <v>4992</v>
      </c>
      <c r="C126" s="48" t="str">
        <f t="shared" si="1"/>
        <v>6228412893007133466180</v>
      </c>
      <c r="D126" s="45" t="s">
        <v>4985</v>
      </c>
      <c r="E126" s="46">
        <v>180</v>
      </c>
      <c r="F126" s="45" t="s">
        <v>4616</v>
      </c>
      <c r="G126" s="45" t="s">
        <v>4993</v>
      </c>
      <c r="H126" s="45" t="s">
        <v>4994</v>
      </c>
      <c r="I126" s="45" t="s">
        <v>4995</v>
      </c>
      <c r="J126" s="45" t="s">
        <v>4996</v>
      </c>
      <c r="K126" s="45" t="s">
        <v>4997</v>
      </c>
      <c r="L126" s="45" t="s">
        <v>4998</v>
      </c>
      <c r="M126" s="45" t="s">
        <v>221</v>
      </c>
      <c r="N126" s="45" t="s">
        <v>196</v>
      </c>
      <c r="O126" s="39" t="str">
        <f>VLOOKUP(网银退!I126,招行退!A:C,3,FALSE)</f>
        <v>2017-07-11</v>
      </c>
    </row>
    <row r="127" spans="1:15" hidden="1">
      <c r="A127" s="45" t="s">
        <v>4985</v>
      </c>
      <c r="B127" s="45" t="s">
        <v>4999</v>
      </c>
      <c r="C127" s="48" t="str">
        <f t="shared" si="1"/>
        <v>62236916964810881003</v>
      </c>
      <c r="D127" s="45" t="s">
        <v>4985</v>
      </c>
      <c r="E127" s="46">
        <v>1003</v>
      </c>
      <c r="F127" s="45" t="s">
        <v>4616</v>
      </c>
      <c r="G127" s="45" t="s">
        <v>5000</v>
      </c>
      <c r="H127" s="45" t="s">
        <v>5001</v>
      </c>
      <c r="I127" s="45" t="s">
        <v>5002</v>
      </c>
      <c r="J127" s="45" t="s">
        <v>5003</v>
      </c>
      <c r="K127" s="45" t="s">
        <v>5004</v>
      </c>
      <c r="L127" s="45" t="s">
        <v>5005</v>
      </c>
      <c r="M127" s="45" t="s">
        <v>292</v>
      </c>
      <c r="N127" s="45" t="s">
        <v>291</v>
      </c>
      <c r="O127" s="39" t="str">
        <f>VLOOKUP(网银退!I127,招行退!A:C,3,FALSE)</f>
        <v>2017-07-11</v>
      </c>
    </row>
    <row r="128" spans="1:15" hidden="1">
      <c r="A128" s="45" t="s">
        <v>4985</v>
      </c>
      <c r="B128" s="45" t="s">
        <v>5006</v>
      </c>
      <c r="C128" s="48" t="str">
        <f t="shared" si="1"/>
        <v>628269000481895550</v>
      </c>
      <c r="D128" s="45" t="s">
        <v>4985</v>
      </c>
      <c r="E128" s="46">
        <v>50</v>
      </c>
      <c r="F128" s="45" t="s">
        <v>4616</v>
      </c>
      <c r="G128" s="45" t="s">
        <v>5007</v>
      </c>
      <c r="H128" s="45" t="s">
        <v>5008</v>
      </c>
      <c r="I128" s="45" t="s">
        <v>5009</v>
      </c>
      <c r="J128" s="45" t="s">
        <v>5010</v>
      </c>
      <c r="K128" s="45" t="s">
        <v>5011</v>
      </c>
      <c r="L128" s="45" t="s">
        <v>5012</v>
      </c>
      <c r="M128" s="45" t="s">
        <v>221</v>
      </c>
      <c r="N128" s="45" t="s">
        <v>196</v>
      </c>
      <c r="O128" s="39" t="str">
        <f>VLOOKUP(网银退!I128,招行退!A:C,3,FALSE)</f>
        <v>2017-07-11</v>
      </c>
    </row>
    <row r="129" spans="1:15" hidden="1">
      <c r="A129" s="45" t="s">
        <v>4985</v>
      </c>
      <c r="B129" s="45" t="s">
        <v>5013</v>
      </c>
      <c r="C129" s="48" t="str">
        <f t="shared" si="1"/>
        <v>6214157312904336097263</v>
      </c>
      <c r="D129" s="45" t="s">
        <v>4985</v>
      </c>
      <c r="E129" s="46">
        <v>263</v>
      </c>
      <c r="F129" s="45" t="s">
        <v>4616</v>
      </c>
      <c r="G129" s="45" t="s">
        <v>5014</v>
      </c>
      <c r="H129" s="45" t="s">
        <v>1711</v>
      </c>
      <c r="I129" s="45" t="s">
        <v>3936</v>
      </c>
      <c r="J129" s="45" t="s">
        <v>5015</v>
      </c>
      <c r="K129" s="45" t="s">
        <v>1713</v>
      </c>
      <c r="L129" s="45" t="s">
        <v>3938</v>
      </c>
      <c r="M129" s="45" t="s">
        <v>293</v>
      </c>
      <c r="N129" s="45" t="s">
        <v>225</v>
      </c>
      <c r="O129" s="39" t="str">
        <f>VLOOKUP(网银退!I129,招行退!A:C,3,FALSE)</f>
        <v>2017-07-07</v>
      </c>
    </row>
    <row r="130" spans="1:15" hidden="1">
      <c r="A130" s="45" t="s">
        <v>4985</v>
      </c>
      <c r="B130" s="45" t="s">
        <v>5016</v>
      </c>
      <c r="C130" s="48" t="str">
        <f t="shared" si="1"/>
        <v>62220225020179013423839</v>
      </c>
      <c r="D130" s="45" t="s">
        <v>4985</v>
      </c>
      <c r="E130" s="46">
        <v>3839</v>
      </c>
      <c r="F130" s="45" t="s">
        <v>4616</v>
      </c>
      <c r="G130" s="45" t="s">
        <v>5017</v>
      </c>
      <c r="H130" s="45" t="s">
        <v>5018</v>
      </c>
      <c r="I130" s="45" t="s">
        <v>5019</v>
      </c>
      <c r="J130" s="45" t="s">
        <v>5020</v>
      </c>
      <c r="K130" s="45" t="s">
        <v>5021</v>
      </c>
      <c r="L130" s="45" t="s">
        <v>5022</v>
      </c>
      <c r="M130" s="45" t="s">
        <v>207</v>
      </c>
      <c r="N130" s="45" t="s">
        <v>196</v>
      </c>
      <c r="O130" s="39" t="str">
        <f>VLOOKUP(网银退!I130,招行退!A:C,3,FALSE)</f>
        <v>2017-07-11</v>
      </c>
    </row>
    <row r="131" spans="1:15" hidden="1">
      <c r="A131" s="45" t="s">
        <v>4985</v>
      </c>
      <c r="B131" s="45" t="s">
        <v>5023</v>
      </c>
      <c r="C131" s="48" t="str">
        <f t="shared" ref="C131:C194" si="2">L131&amp;E131</f>
        <v>3568680097894155300</v>
      </c>
      <c r="D131" s="45" t="s">
        <v>4985</v>
      </c>
      <c r="E131" s="46">
        <v>300</v>
      </c>
      <c r="F131" s="45" t="s">
        <v>4616</v>
      </c>
      <c r="G131" s="45" t="s">
        <v>5024</v>
      </c>
      <c r="H131" s="45" t="s">
        <v>5025</v>
      </c>
      <c r="I131" s="45" t="s">
        <v>5026</v>
      </c>
      <c r="J131" s="45" t="s">
        <v>5027</v>
      </c>
      <c r="K131" s="45" t="s">
        <v>5028</v>
      </c>
      <c r="L131" s="45" t="s">
        <v>5029</v>
      </c>
      <c r="M131" s="45" t="s">
        <v>219</v>
      </c>
      <c r="N131" s="45" t="s">
        <v>201</v>
      </c>
      <c r="O131" s="39" t="str">
        <f>VLOOKUP(网银退!I131,招行退!A:C,3,FALSE)</f>
        <v>2017-07-11</v>
      </c>
    </row>
    <row r="132" spans="1:15" hidden="1">
      <c r="A132" s="45" t="s">
        <v>4985</v>
      </c>
      <c r="B132" s="45" t="s">
        <v>5030</v>
      </c>
      <c r="C132" s="48" t="str">
        <f t="shared" si="2"/>
        <v>6223690819328648500</v>
      </c>
      <c r="D132" s="45" t="s">
        <v>4985</v>
      </c>
      <c r="E132" s="46">
        <v>500</v>
      </c>
      <c r="F132" s="45" t="s">
        <v>4616</v>
      </c>
      <c r="G132" s="45" t="s">
        <v>5031</v>
      </c>
      <c r="H132" s="45" t="s">
        <v>5032</v>
      </c>
      <c r="I132" s="45" t="s">
        <v>5033</v>
      </c>
      <c r="J132" s="45" t="s">
        <v>5034</v>
      </c>
      <c r="K132" s="45" t="s">
        <v>5035</v>
      </c>
      <c r="L132" s="45" t="s">
        <v>5036</v>
      </c>
      <c r="M132" s="45" t="s">
        <v>292</v>
      </c>
      <c r="N132" s="45" t="s">
        <v>291</v>
      </c>
      <c r="O132" s="39" t="str">
        <f>VLOOKUP(网银退!I132,招行退!A:C,3,FALSE)</f>
        <v>2017-07-11</v>
      </c>
    </row>
    <row r="133" spans="1:15" hidden="1">
      <c r="A133" s="45" t="s">
        <v>4985</v>
      </c>
      <c r="B133" s="45" t="s">
        <v>5037</v>
      </c>
      <c r="C133" s="48" t="str">
        <f t="shared" si="2"/>
        <v>6217003860024771816119</v>
      </c>
      <c r="D133" s="45" t="s">
        <v>4985</v>
      </c>
      <c r="E133" s="46">
        <v>119</v>
      </c>
      <c r="F133" s="45" t="s">
        <v>4616</v>
      </c>
      <c r="G133" s="45" t="s">
        <v>5038</v>
      </c>
      <c r="H133" s="45" t="s">
        <v>5039</v>
      </c>
      <c r="I133" s="45" t="s">
        <v>5040</v>
      </c>
      <c r="J133" s="45" t="s">
        <v>5041</v>
      </c>
      <c r="K133" s="45" t="s">
        <v>5042</v>
      </c>
      <c r="L133" s="45" t="s">
        <v>5043</v>
      </c>
      <c r="M133" s="45" t="s">
        <v>205</v>
      </c>
      <c r="N133" s="45" t="s">
        <v>196</v>
      </c>
      <c r="O133" s="39" t="str">
        <f>VLOOKUP(网银退!I133,招行退!A:C,3,FALSE)</f>
        <v>2017-07-11</v>
      </c>
    </row>
    <row r="134" spans="1:15" hidden="1">
      <c r="A134" s="45" t="s">
        <v>4985</v>
      </c>
      <c r="B134" s="45" t="s">
        <v>5044</v>
      </c>
      <c r="C134" s="48" t="str">
        <f t="shared" si="2"/>
        <v>6228360081631039109</v>
      </c>
      <c r="D134" s="45" t="s">
        <v>4985</v>
      </c>
      <c r="E134" s="46">
        <v>109</v>
      </c>
      <c r="F134" s="45" t="s">
        <v>4616</v>
      </c>
      <c r="G134" s="45" t="s">
        <v>5045</v>
      </c>
      <c r="H134" s="45" t="s">
        <v>5046</v>
      </c>
      <c r="I134" s="45" t="s">
        <v>5047</v>
      </c>
      <c r="J134" s="45" t="s">
        <v>5048</v>
      </c>
      <c r="K134" s="45" t="s">
        <v>5049</v>
      </c>
      <c r="L134" s="45" t="s">
        <v>5050</v>
      </c>
      <c r="M134" s="45" t="s">
        <v>221</v>
      </c>
      <c r="N134" s="45" t="s">
        <v>196</v>
      </c>
      <c r="O134" s="39" t="str">
        <f>VLOOKUP(网银退!I134,招行退!A:C,3,FALSE)</f>
        <v>2017-07-11</v>
      </c>
    </row>
    <row r="135" spans="1:15" hidden="1">
      <c r="A135" s="45" t="s">
        <v>4985</v>
      </c>
      <c r="B135" s="45" t="s">
        <v>5051</v>
      </c>
      <c r="C135" s="48" t="str">
        <f t="shared" si="2"/>
        <v>6228483348596870576487</v>
      </c>
      <c r="D135" s="45" t="s">
        <v>4985</v>
      </c>
      <c r="E135" s="46">
        <v>487</v>
      </c>
      <c r="F135" s="45" t="s">
        <v>4616</v>
      </c>
      <c r="G135" s="45" t="s">
        <v>5052</v>
      </c>
      <c r="H135" s="45" t="s">
        <v>5053</v>
      </c>
      <c r="I135" s="45" t="s">
        <v>5054</v>
      </c>
      <c r="J135" s="45" t="s">
        <v>5055</v>
      </c>
      <c r="K135" s="45" t="s">
        <v>5056</v>
      </c>
      <c r="L135" s="45" t="s">
        <v>5057</v>
      </c>
      <c r="M135" s="45" t="s">
        <v>221</v>
      </c>
      <c r="N135" s="45" t="s">
        <v>196</v>
      </c>
      <c r="O135" s="39" t="str">
        <f>VLOOKUP(网银退!I135,招行退!A:C,3,FALSE)</f>
        <v>2017-07-11</v>
      </c>
    </row>
    <row r="136" spans="1:15" hidden="1">
      <c r="A136" s="45" t="s">
        <v>4985</v>
      </c>
      <c r="B136" s="45" t="s">
        <v>5058</v>
      </c>
      <c r="C136" s="48" t="str">
        <f t="shared" si="2"/>
        <v>6228360081631039109</v>
      </c>
      <c r="D136" s="45" t="s">
        <v>4985</v>
      </c>
      <c r="E136" s="46">
        <v>109</v>
      </c>
      <c r="F136" s="45" t="s">
        <v>4616</v>
      </c>
      <c r="G136" s="45" t="s">
        <v>5059</v>
      </c>
      <c r="H136" s="45" t="s">
        <v>5060</v>
      </c>
      <c r="I136" s="45" t="s">
        <v>5061</v>
      </c>
      <c r="J136" s="45" t="s">
        <v>5062</v>
      </c>
      <c r="K136" s="45" t="s">
        <v>5063</v>
      </c>
      <c r="L136" s="45" t="s">
        <v>5050</v>
      </c>
      <c r="M136" s="45" t="s">
        <v>221</v>
      </c>
      <c r="N136" s="45" t="s">
        <v>196</v>
      </c>
      <c r="O136" s="39" t="str">
        <f>VLOOKUP(网银退!I136,招行退!A:C,3,FALSE)</f>
        <v>2017-07-11</v>
      </c>
    </row>
    <row r="137" spans="1:15" hidden="1">
      <c r="A137" s="45" t="s">
        <v>4985</v>
      </c>
      <c r="B137" s="45" t="s">
        <v>5064</v>
      </c>
      <c r="C137" s="48" t="str">
        <f t="shared" si="2"/>
        <v>6221887300002977104234</v>
      </c>
      <c r="D137" s="45" t="s">
        <v>4985</v>
      </c>
      <c r="E137" s="46">
        <v>234</v>
      </c>
      <c r="F137" s="45" t="s">
        <v>4616</v>
      </c>
      <c r="G137" s="45" t="s">
        <v>5065</v>
      </c>
      <c r="H137" s="45" t="s">
        <v>5066</v>
      </c>
      <c r="I137" s="45" t="s">
        <v>5067</v>
      </c>
      <c r="J137" s="45" t="s">
        <v>5068</v>
      </c>
      <c r="K137" s="45" t="s">
        <v>5069</v>
      </c>
      <c r="L137" s="45" t="s">
        <v>5070</v>
      </c>
      <c r="M137" s="45" t="s">
        <v>209</v>
      </c>
      <c r="N137" s="45" t="s">
        <v>196</v>
      </c>
      <c r="O137" s="39" t="str">
        <f>VLOOKUP(网银退!I137,招行退!A:C,3,FALSE)</f>
        <v>2017-07-11</v>
      </c>
    </row>
    <row r="138" spans="1:15" hidden="1">
      <c r="A138" s="45" t="s">
        <v>4985</v>
      </c>
      <c r="B138" s="45" t="s">
        <v>5071</v>
      </c>
      <c r="C138" s="48" t="str">
        <f t="shared" si="2"/>
        <v>6225768745180487996</v>
      </c>
      <c r="D138" s="45" t="s">
        <v>4985</v>
      </c>
      <c r="E138" s="46">
        <v>996</v>
      </c>
      <c r="F138" s="45" t="s">
        <v>4616</v>
      </c>
      <c r="G138" s="45" t="s">
        <v>5072</v>
      </c>
      <c r="H138" s="45" t="s">
        <v>5073</v>
      </c>
      <c r="I138" s="45" t="s">
        <v>5074</v>
      </c>
      <c r="J138" s="45" t="s">
        <v>5075</v>
      </c>
      <c r="K138" s="45" t="s">
        <v>5076</v>
      </c>
      <c r="L138" s="45" t="s">
        <v>5077</v>
      </c>
      <c r="M138" s="45" t="s">
        <v>10</v>
      </c>
      <c r="N138" s="45" t="s">
        <v>201</v>
      </c>
      <c r="O138" s="39" t="str">
        <f>VLOOKUP(网银退!I138,招行退!A:C,3,FALSE)</f>
        <v>2017-07-11</v>
      </c>
    </row>
    <row r="139" spans="1:15" hidden="1">
      <c r="A139" s="45" t="s">
        <v>4985</v>
      </c>
      <c r="B139" s="45" t="s">
        <v>5078</v>
      </c>
      <c r="C139" s="48" t="str">
        <f t="shared" si="2"/>
        <v>6228482891099252116313</v>
      </c>
      <c r="D139" s="45" t="s">
        <v>4985</v>
      </c>
      <c r="E139" s="46">
        <v>313</v>
      </c>
      <c r="F139" s="45" t="s">
        <v>4616</v>
      </c>
      <c r="G139" s="45" t="s">
        <v>5079</v>
      </c>
      <c r="H139" s="45" t="s">
        <v>5080</v>
      </c>
      <c r="I139" s="45" t="s">
        <v>5081</v>
      </c>
      <c r="J139" s="45" t="s">
        <v>5082</v>
      </c>
      <c r="K139" s="45" t="s">
        <v>5083</v>
      </c>
      <c r="L139" s="45" t="s">
        <v>5084</v>
      </c>
      <c r="M139" s="45" t="s">
        <v>221</v>
      </c>
      <c r="N139" s="45" t="s">
        <v>196</v>
      </c>
      <c r="O139" s="39" t="str">
        <f>VLOOKUP(网银退!I139,招行退!A:C,3,FALSE)</f>
        <v>2017-07-11</v>
      </c>
    </row>
    <row r="140" spans="1:15" hidden="1">
      <c r="A140" s="45" t="s">
        <v>4985</v>
      </c>
      <c r="B140" s="45" t="s">
        <v>5085</v>
      </c>
      <c r="C140" s="48" t="str">
        <f t="shared" si="2"/>
        <v>6231900000052658362686</v>
      </c>
      <c r="D140" s="45" t="s">
        <v>4985</v>
      </c>
      <c r="E140" s="46">
        <v>686</v>
      </c>
      <c r="F140" s="45" t="s">
        <v>4616</v>
      </c>
      <c r="G140" s="45" t="s">
        <v>5086</v>
      </c>
      <c r="H140" s="45" t="s">
        <v>5087</v>
      </c>
      <c r="I140" s="45" t="s">
        <v>5088</v>
      </c>
      <c r="J140" s="45" t="s">
        <v>5089</v>
      </c>
      <c r="K140" s="45" t="s">
        <v>5090</v>
      </c>
      <c r="L140" s="45" t="s">
        <v>5091</v>
      </c>
      <c r="M140" s="45" t="s">
        <v>292</v>
      </c>
      <c r="N140" s="45" t="s">
        <v>291</v>
      </c>
      <c r="O140" s="39" t="str">
        <f>VLOOKUP(网银退!I140,招行退!A:C,3,FALSE)</f>
        <v>2017-07-11</v>
      </c>
    </row>
    <row r="141" spans="1:15" hidden="1">
      <c r="A141" s="45" t="s">
        <v>4985</v>
      </c>
      <c r="B141" s="45" t="s">
        <v>5092</v>
      </c>
      <c r="C141" s="48" t="str">
        <f t="shared" si="2"/>
        <v>6231900000036706568500</v>
      </c>
      <c r="D141" s="45" t="s">
        <v>4985</v>
      </c>
      <c r="E141" s="46">
        <v>500</v>
      </c>
      <c r="F141" s="45" t="s">
        <v>4616</v>
      </c>
      <c r="G141" s="45" t="s">
        <v>5093</v>
      </c>
      <c r="H141" s="45" t="s">
        <v>5094</v>
      </c>
      <c r="I141" s="45" t="s">
        <v>5095</v>
      </c>
      <c r="J141" s="45" t="s">
        <v>5096</v>
      </c>
      <c r="K141" s="45" t="s">
        <v>5097</v>
      </c>
      <c r="L141" s="45" t="s">
        <v>5098</v>
      </c>
      <c r="M141" s="45" t="s">
        <v>292</v>
      </c>
      <c r="N141" s="45" t="s">
        <v>291</v>
      </c>
      <c r="O141" s="39" t="str">
        <f>VLOOKUP(网银退!I141,招行退!A:C,3,FALSE)</f>
        <v>2017-07-11</v>
      </c>
    </row>
    <row r="142" spans="1:15" hidden="1">
      <c r="A142" s="45" t="s">
        <v>4985</v>
      </c>
      <c r="B142" s="45" t="s">
        <v>5099</v>
      </c>
      <c r="C142" s="48" t="str">
        <f t="shared" si="2"/>
        <v>62220224090017681681535</v>
      </c>
      <c r="D142" s="45" t="s">
        <v>4985</v>
      </c>
      <c r="E142" s="46">
        <v>1535</v>
      </c>
      <c r="F142" s="45" t="s">
        <v>4616</v>
      </c>
      <c r="G142" s="45" t="s">
        <v>5100</v>
      </c>
      <c r="H142" s="45" t="s">
        <v>5101</v>
      </c>
      <c r="I142" s="45" t="s">
        <v>5102</v>
      </c>
      <c r="J142" s="45" t="s">
        <v>5103</v>
      </c>
      <c r="K142" s="45" t="s">
        <v>5104</v>
      </c>
      <c r="L142" s="45" t="s">
        <v>5105</v>
      </c>
      <c r="M142" s="45" t="s">
        <v>207</v>
      </c>
      <c r="N142" s="45" t="s">
        <v>196</v>
      </c>
      <c r="O142" s="39" t="str">
        <f>VLOOKUP(网银退!I142,招行退!A:C,3,FALSE)</f>
        <v>2017-07-11</v>
      </c>
    </row>
    <row r="143" spans="1:15" hidden="1">
      <c r="A143" s="45" t="s">
        <v>4985</v>
      </c>
      <c r="B143" s="45" t="s">
        <v>5106</v>
      </c>
      <c r="C143" s="48" t="str">
        <f t="shared" si="2"/>
        <v>6223691263521183272</v>
      </c>
      <c r="D143" s="45" t="s">
        <v>4985</v>
      </c>
      <c r="E143" s="46">
        <v>272</v>
      </c>
      <c r="F143" s="45" t="s">
        <v>4616</v>
      </c>
      <c r="G143" s="45" t="s">
        <v>5107</v>
      </c>
      <c r="H143" s="45" t="s">
        <v>5108</v>
      </c>
      <c r="I143" s="45" t="s">
        <v>5109</v>
      </c>
      <c r="J143" s="45" t="s">
        <v>5110</v>
      </c>
      <c r="K143" s="45" t="s">
        <v>5111</v>
      </c>
      <c r="L143" s="45" t="s">
        <v>5112</v>
      </c>
      <c r="M143" s="45" t="s">
        <v>292</v>
      </c>
      <c r="N143" s="45" t="s">
        <v>291</v>
      </c>
      <c r="O143" s="39" t="str">
        <f>VLOOKUP(网银退!I143,招行退!A:C,3,FALSE)</f>
        <v>2017-07-11</v>
      </c>
    </row>
    <row r="144" spans="1:15" hidden="1">
      <c r="A144" s="45" t="s">
        <v>4985</v>
      </c>
      <c r="B144" s="45" t="s">
        <v>5113</v>
      </c>
      <c r="C144" s="48" t="str">
        <f t="shared" si="2"/>
        <v>43922608082699462600</v>
      </c>
      <c r="D144" s="45" t="s">
        <v>4985</v>
      </c>
      <c r="E144" s="46">
        <v>2600</v>
      </c>
      <c r="F144" s="45" t="s">
        <v>4616</v>
      </c>
      <c r="G144" s="45" t="s">
        <v>5114</v>
      </c>
      <c r="H144" s="45" t="s">
        <v>5115</v>
      </c>
      <c r="I144" s="45" t="s">
        <v>5116</v>
      </c>
      <c r="J144" s="45" t="s">
        <v>5117</v>
      </c>
      <c r="K144" s="45" t="s">
        <v>5118</v>
      </c>
      <c r="L144" s="45" t="s">
        <v>5119</v>
      </c>
      <c r="M144" s="45" t="s">
        <v>10</v>
      </c>
      <c r="N144" s="45" t="s">
        <v>201</v>
      </c>
      <c r="O144" s="39" t="str">
        <f>VLOOKUP(网银退!I144,招行退!A:C,3,FALSE)</f>
        <v>2017-07-11</v>
      </c>
    </row>
    <row r="145" spans="1:15" hidden="1">
      <c r="A145" s="45" t="s">
        <v>5120</v>
      </c>
      <c r="B145" s="45" t="s">
        <v>5121</v>
      </c>
      <c r="C145" s="48" t="str">
        <f t="shared" si="2"/>
        <v>6212262410001576908500</v>
      </c>
      <c r="D145" s="45" t="s">
        <v>5120</v>
      </c>
      <c r="E145" s="46">
        <v>500</v>
      </c>
      <c r="F145" s="45" t="s">
        <v>4616</v>
      </c>
      <c r="G145" s="45" t="s">
        <v>5122</v>
      </c>
      <c r="H145" s="45" t="s">
        <v>5123</v>
      </c>
      <c r="I145" s="45" t="s">
        <v>5124</v>
      </c>
      <c r="J145" s="45" t="s">
        <v>4968</v>
      </c>
      <c r="K145" s="45" t="s">
        <v>2132</v>
      </c>
      <c r="L145" s="45" t="s">
        <v>4427</v>
      </c>
      <c r="M145" s="45" t="s">
        <v>207</v>
      </c>
      <c r="N145" s="45" t="s">
        <v>196</v>
      </c>
      <c r="O145" s="39" t="str">
        <f>VLOOKUP(网银退!I145,招行退!A:C,3,FALSE)</f>
        <v>2017-07-12</v>
      </c>
    </row>
    <row r="146" spans="1:15" hidden="1">
      <c r="A146" s="45" t="s">
        <v>5120</v>
      </c>
      <c r="B146" s="45" t="s">
        <v>5125</v>
      </c>
      <c r="C146" s="48" t="str">
        <f t="shared" si="2"/>
        <v>6223691337424455313</v>
      </c>
      <c r="D146" s="45" t="s">
        <v>5120</v>
      </c>
      <c r="E146" s="46">
        <v>313</v>
      </c>
      <c r="F146" s="45" t="s">
        <v>4616</v>
      </c>
      <c r="G146" s="45" t="s">
        <v>5126</v>
      </c>
      <c r="H146" s="45" t="s">
        <v>5127</v>
      </c>
      <c r="I146" s="45" t="s">
        <v>5128</v>
      </c>
      <c r="J146" s="45" t="s">
        <v>5129</v>
      </c>
      <c r="K146" s="45" t="s">
        <v>5130</v>
      </c>
      <c r="L146" s="45" t="s">
        <v>5131</v>
      </c>
      <c r="M146" s="45" t="s">
        <v>292</v>
      </c>
      <c r="N146" s="45" t="s">
        <v>291</v>
      </c>
      <c r="O146" s="39" t="str">
        <f>VLOOKUP(网银退!I146,招行退!A:C,3,FALSE)</f>
        <v>2017-07-12</v>
      </c>
    </row>
    <row r="147" spans="1:15" hidden="1">
      <c r="A147" s="45" t="s">
        <v>5120</v>
      </c>
      <c r="B147" s="45" t="s">
        <v>5132</v>
      </c>
      <c r="C147" s="48" t="str">
        <f t="shared" si="2"/>
        <v>6228483348583480876262</v>
      </c>
      <c r="D147" s="45" t="s">
        <v>5120</v>
      </c>
      <c r="E147" s="46">
        <v>262</v>
      </c>
      <c r="F147" s="45" t="s">
        <v>4616</v>
      </c>
      <c r="G147" s="45" t="s">
        <v>5133</v>
      </c>
      <c r="H147" s="45" t="s">
        <v>5134</v>
      </c>
      <c r="I147" s="45" t="s">
        <v>5135</v>
      </c>
      <c r="J147" s="45" t="s">
        <v>4718</v>
      </c>
      <c r="K147" s="45" t="s">
        <v>807</v>
      </c>
      <c r="L147" s="45" t="s">
        <v>2836</v>
      </c>
      <c r="M147" s="45" t="s">
        <v>221</v>
      </c>
      <c r="N147" s="45" t="s">
        <v>196</v>
      </c>
      <c r="O147" s="39" t="str">
        <f>VLOOKUP(网银退!I147,招行退!A:C,3,FALSE)</f>
        <v>2017-07-12</v>
      </c>
    </row>
    <row r="148" spans="1:15" hidden="1">
      <c r="A148" s="45" t="s">
        <v>5120</v>
      </c>
      <c r="B148" s="45" t="s">
        <v>5136</v>
      </c>
      <c r="C148" s="48" t="str">
        <f t="shared" si="2"/>
        <v>6225760008812864311</v>
      </c>
      <c r="D148" s="45" t="s">
        <v>5120</v>
      </c>
      <c r="E148" s="46">
        <v>311</v>
      </c>
      <c r="F148" s="45" t="s">
        <v>4616</v>
      </c>
      <c r="G148" s="45" t="s">
        <v>5137</v>
      </c>
      <c r="H148" s="45" t="s">
        <v>5138</v>
      </c>
      <c r="I148" s="45" t="s">
        <v>5139</v>
      </c>
      <c r="J148" s="45" t="s">
        <v>5140</v>
      </c>
      <c r="K148" s="45" t="s">
        <v>5141</v>
      </c>
      <c r="L148" s="45" t="s">
        <v>5142</v>
      </c>
      <c r="M148" s="45" t="s">
        <v>10</v>
      </c>
      <c r="N148" s="45" t="s">
        <v>201</v>
      </c>
      <c r="O148" s="39" t="str">
        <f>VLOOKUP(网银退!I148,招行退!A:C,3,FALSE)</f>
        <v>2017-07-12</v>
      </c>
    </row>
    <row r="149" spans="1:15" hidden="1">
      <c r="A149" s="45" t="s">
        <v>5120</v>
      </c>
      <c r="B149" s="45" t="s">
        <v>5143</v>
      </c>
      <c r="C149" s="48" t="str">
        <f t="shared" si="2"/>
        <v>622369133742445576</v>
      </c>
      <c r="D149" s="45" t="s">
        <v>5120</v>
      </c>
      <c r="E149" s="46">
        <v>76</v>
      </c>
      <c r="F149" s="45" t="s">
        <v>4616</v>
      </c>
      <c r="G149" s="45" t="s">
        <v>5144</v>
      </c>
      <c r="H149" s="45" t="s">
        <v>5145</v>
      </c>
      <c r="I149" s="45" t="s">
        <v>5146</v>
      </c>
      <c r="J149" s="45" t="s">
        <v>5147</v>
      </c>
      <c r="K149" s="45" t="s">
        <v>5148</v>
      </c>
      <c r="L149" s="45" t="s">
        <v>5131</v>
      </c>
      <c r="M149" s="45" t="s">
        <v>292</v>
      </c>
      <c r="N149" s="45" t="s">
        <v>291</v>
      </c>
      <c r="O149" s="39" t="str">
        <f>VLOOKUP(网银退!I149,招行退!A:C,3,FALSE)</f>
        <v>2017-07-12</v>
      </c>
    </row>
    <row r="150" spans="1:15" hidden="1">
      <c r="A150" s="45" t="s">
        <v>5120</v>
      </c>
      <c r="B150" s="45" t="s">
        <v>5149</v>
      </c>
      <c r="C150" s="48" t="str">
        <f t="shared" si="2"/>
        <v>6217003860009036391114</v>
      </c>
      <c r="D150" s="45" t="s">
        <v>5120</v>
      </c>
      <c r="E150" s="46">
        <v>114</v>
      </c>
      <c r="F150" s="45" t="s">
        <v>4616</v>
      </c>
      <c r="G150" s="45" t="s">
        <v>5150</v>
      </c>
      <c r="H150" s="45" t="s">
        <v>5151</v>
      </c>
      <c r="I150" s="45" t="s">
        <v>5152</v>
      </c>
      <c r="J150" s="45" t="s">
        <v>5153</v>
      </c>
      <c r="K150" s="45" t="s">
        <v>5154</v>
      </c>
      <c r="L150" s="45" t="s">
        <v>5155</v>
      </c>
      <c r="M150" s="45" t="s">
        <v>205</v>
      </c>
      <c r="N150" s="45" t="s">
        <v>196</v>
      </c>
      <c r="O150" s="39" t="str">
        <f>VLOOKUP(网银退!I150,招行退!A:C,3,FALSE)</f>
        <v>2017-07-12</v>
      </c>
    </row>
    <row r="151" spans="1:15" hidden="1">
      <c r="A151" s="45" t="s">
        <v>5120</v>
      </c>
      <c r="B151" s="45" t="s">
        <v>5156</v>
      </c>
      <c r="C151" s="48" t="str">
        <f t="shared" si="2"/>
        <v>62170038600090363911390</v>
      </c>
      <c r="D151" s="45" t="s">
        <v>5120</v>
      </c>
      <c r="E151" s="46">
        <v>1390</v>
      </c>
      <c r="F151" s="45" t="s">
        <v>4616</v>
      </c>
      <c r="G151" s="45" t="s">
        <v>5157</v>
      </c>
      <c r="H151" s="45" t="s">
        <v>5158</v>
      </c>
      <c r="I151" s="45" t="s">
        <v>5159</v>
      </c>
      <c r="J151" s="45" t="s">
        <v>5160</v>
      </c>
      <c r="K151" s="45" t="s">
        <v>5161</v>
      </c>
      <c r="L151" s="45" t="s">
        <v>5155</v>
      </c>
      <c r="M151" s="45" t="s">
        <v>205</v>
      </c>
      <c r="N151" s="45" t="s">
        <v>196</v>
      </c>
      <c r="O151" s="39" t="str">
        <f>VLOOKUP(网银退!I151,招行退!A:C,3,FALSE)</f>
        <v>2017-07-12</v>
      </c>
    </row>
    <row r="152" spans="1:15" hidden="1">
      <c r="A152" s="45" t="s">
        <v>5120</v>
      </c>
      <c r="B152" s="45" t="s">
        <v>5162</v>
      </c>
      <c r="C152" s="48" t="str">
        <f t="shared" si="2"/>
        <v>62284819207360251139750</v>
      </c>
      <c r="D152" s="45" t="s">
        <v>5120</v>
      </c>
      <c r="E152" s="46">
        <v>9750</v>
      </c>
      <c r="F152" s="45" t="s">
        <v>4616</v>
      </c>
      <c r="G152" s="45" t="s">
        <v>5163</v>
      </c>
      <c r="H152" s="45" t="s">
        <v>5164</v>
      </c>
      <c r="I152" s="45" t="s">
        <v>5165</v>
      </c>
      <c r="J152" s="45" t="s">
        <v>5166</v>
      </c>
      <c r="K152" s="45" t="s">
        <v>5167</v>
      </c>
      <c r="L152" s="45" t="s">
        <v>5168</v>
      </c>
      <c r="M152" s="45" t="s">
        <v>221</v>
      </c>
      <c r="N152" s="45" t="s">
        <v>196</v>
      </c>
      <c r="O152" s="39" t="str">
        <f>VLOOKUP(网银退!I152,招行退!A:C,3,FALSE)</f>
        <v>2017-07-12</v>
      </c>
    </row>
    <row r="153" spans="1:15" hidden="1">
      <c r="A153" s="45" t="s">
        <v>5120</v>
      </c>
      <c r="B153" s="45" t="s">
        <v>5169</v>
      </c>
      <c r="C153" s="48" t="str">
        <f t="shared" si="2"/>
        <v>62101780020158783911000</v>
      </c>
      <c r="D153" s="45" t="s">
        <v>5120</v>
      </c>
      <c r="E153" s="46">
        <v>1000</v>
      </c>
      <c r="F153" s="45" t="s">
        <v>4616</v>
      </c>
      <c r="G153" s="45" t="s">
        <v>5170</v>
      </c>
      <c r="H153" s="45" t="s">
        <v>5171</v>
      </c>
      <c r="I153" s="45" t="s">
        <v>5172</v>
      </c>
      <c r="J153" s="45" t="s">
        <v>5173</v>
      </c>
      <c r="K153" s="45" t="s">
        <v>5174</v>
      </c>
      <c r="L153" s="45" t="s">
        <v>5175</v>
      </c>
      <c r="M153" s="45" t="s">
        <v>292</v>
      </c>
      <c r="N153" s="45" t="s">
        <v>291</v>
      </c>
      <c r="O153" s="39" t="str">
        <f>VLOOKUP(网银退!I153,招行退!A:C,3,FALSE)</f>
        <v>2017-07-12</v>
      </c>
    </row>
    <row r="154" spans="1:15" hidden="1">
      <c r="A154" s="45" t="s">
        <v>5120</v>
      </c>
      <c r="B154" s="45" t="s">
        <v>5176</v>
      </c>
      <c r="C154" s="48" t="str">
        <f t="shared" si="2"/>
        <v>6231900000027678941500</v>
      </c>
      <c r="D154" s="45" t="s">
        <v>5120</v>
      </c>
      <c r="E154" s="46">
        <v>500</v>
      </c>
      <c r="F154" s="45" t="s">
        <v>4616</v>
      </c>
      <c r="G154" s="45" t="s">
        <v>5177</v>
      </c>
      <c r="H154" s="45" t="s">
        <v>5178</v>
      </c>
      <c r="I154" s="45" t="s">
        <v>5179</v>
      </c>
      <c r="J154" s="45" t="s">
        <v>5180</v>
      </c>
      <c r="K154" s="45" t="s">
        <v>5181</v>
      </c>
      <c r="L154" s="45" t="s">
        <v>5182</v>
      </c>
      <c r="M154" s="45" t="s">
        <v>292</v>
      </c>
      <c r="N154" s="45" t="s">
        <v>291</v>
      </c>
      <c r="O154" s="39" t="str">
        <f>VLOOKUP(网银退!I154,招行退!A:C,3,FALSE)</f>
        <v>2017-07-12</v>
      </c>
    </row>
    <row r="155" spans="1:15" hidden="1">
      <c r="A155" s="45" t="s">
        <v>5120</v>
      </c>
      <c r="B155" s="45" t="s">
        <v>5183</v>
      </c>
      <c r="C155" s="48" t="str">
        <f t="shared" si="2"/>
        <v>621017800201587839150</v>
      </c>
      <c r="D155" s="45" t="s">
        <v>5120</v>
      </c>
      <c r="E155" s="46">
        <v>50</v>
      </c>
      <c r="F155" s="45" t="s">
        <v>4616</v>
      </c>
      <c r="G155" s="45" t="s">
        <v>5184</v>
      </c>
      <c r="H155" s="45" t="s">
        <v>5185</v>
      </c>
      <c r="I155" s="45" t="s">
        <v>5186</v>
      </c>
      <c r="J155" s="45" t="s">
        <v>5187</v>
      </c>
      <c r="K155" s="45" t="s">
        <v>5174</v>
      </c>
      <c r="L155" s="45" t="s">
        <v>5175</v>
      </c>
      <c r="M155" s="45" t="s">
        <v>292</v>
      </c>
      <c r="N155" s="45" t="s">
        <v>291</v>
      </c>
      <c r="O155" s="39" t="str">
        <f>VLOOKUP(网银退!I155,招行退!A:C,3,FALSE)</f>
        <v>2017-07-12</v>
      </c>
    </row>
    <row r="156" spans="1:15" hidden="1">
      <c r="A156" s="45" t="s">
        <v>5120</v>
      </c>
      <c r="B156" s="45" t="s">
        <v>5188</v>
      </c>
      <c r="C156" s="48" t="str">
        <f t="shared" si="2"/>
        <v>621700390000492470210</v>
      </c>
      <c r="D156" s="45" t="s">
        <v>5120</v>
      </c>
      <c r="E156" s="46">
        <v>10</v>
      </c>
      <c r="F156" s="45" t="s">
        <v>4616</v>
      </c>
      <c r="G156" s="45" t="s">
        <v>5189</v>
      </c>
      <c r="H156" s="45" t="s">
        <v>5190</v>
      </c>
      <c r="I156" s="45" t="s">
        <v>5191</v>
      </c>
      <c r="J156" s="45" t="s">
        <v>5192</v>
      </c>
      <c r="K156" s="45" t="s">
        <v>5193</v>
      </c>
      <c r="L156" s="45" t="s">
        <v>5194</v>
      </c>
      <c r="M156" s="45" t="s">
        <v>205</v>
      </c>
      <c r="N156" s="45" t="s">
        <v>196</v>
      </c>
      <c r="O156" s="39" t="str">
        <f>VLOOKUP(网银退!I156,招行退!A:C,3,FALSE)</f>
        <v>2017-07-12</v>
      </c>
    </row>
    <row r="157" spans="1:15" hidden="1">
      <c r="A157" s="45" t="s">
        <v>5120</v>
      </c>
      <c r="B157" s="45" t="s">
        <v>5195</v>
      </c>
      <c r="C157" s="48" t="str">
        <f t="shared" si="2"/>
        <v>623190000008485222313</v>
      </c>
      <c r="D157" s="45" t="s">
        <v>5120</v>
      </c>
      <c r="E157" s="46">
        <v>13</v>
      </c>
      <c r="F157" s="45" t="s">
        <v>4616</v>
      </c>
      <c r="G157" s="45" t="s">
        <v>5196</v>
      </c>
      <c r="H157" s="45" t="s">
        <v>5197</v>
      </c>
      <c r="I157" s="45" t="s">
        <v>5198</v>
      </c>
      <c r="J157" s="45" t="s">
        <v>5199</v>
      </c>
      <c r="K157" s="45" t="s">
        <v>5200</v>
      </c>
      <c r="L157" s="45" t="s">
        <v>5201</v>
      </c>
      <c r="M157" s="45" t="s">
        <v>292</v>
      </c>
      <c r="N157" s="45" t="s">
        <v>291</v>
      </c>
      <c r="O157" s="39" t="str">
        <f>VLOOKUP(网银退!I157,招行退!A:C,3,FALSE)</f>
        <v>2017-07-12</v>
      </c>
    </row>
    <row r="158" spans="1:15">
      <c r="A158" s="45" t="s">
        <v>5120</v>
      </c>
      <c r="B158" s="45" t="s">
        <v>5202</v>
      </c>
      <c r="C158" s="48" t="str">
        <f t="shared" si="2"/>
        <v>6227080160379927200</v>
      </c>
      <c r="D158" s="45" t="s">
        <v>5120</v>
      </c>
      <c r="E158" s="46">
        <v>200</v>
      </c>
      <c r="F158" s="48" t="s">
        <v>27323</v>
      </c>
      <c r="G158" s="45" t="s">
        <v>5203</v>
      </c>
      <c r="H158" s="45" t="s">
        <v>97</v>
      </c>
      <c r="I158" s="45" t="s">
        <v>97</v>
      </c>
      <c r="J158" s="45" t="s">
        <v>97</v>
      </c>
      <c r="K158" s="45" t="s">
        <v>4699</v>
      </c>
      <c r="L158" s="48" t="s">
        <v>27380</v>
      </c>
      <c r="M158" s="45" t="s">
        <v>4700</v>
      </c>
      <c r="N158" s="45" t="s">
        <v>97</v>
      </c>
      <c r="O158" s="39" t="e">
        <f>VLOOKUP(网银退!I158,招行退!A:C,3,FALSE)</f>
        <v>#N/A</v>
      </c>
    </row>
    <row r="159" spans="1:15">
      <c r="A159" s="45" t="s">
        <v>5120</v>
      </c>
      <c r="B159" s="45" t="s">
        <v>5204</v>
      </c>
      <c r="C159" s="48" t="str">
        <f t="shared" si="2"/>
        <v>6227080160379927500</v>
      </c>
      <c r="D159" s="45" t="s">
        <v>5120</v>
      </c>
      <c r="E159" s="46">
        <v>500</v>
      </c>
      <c r="F159" s="48" t="s">
        <v>27324</v>
      </c>
      <c r="G159" s="45" t="s">
        <v>5205</v>
      </c>
      <c r="H159" s="45" t="s">
        <v>97</v>
      </c>
      <c r="I159" s="45" t="s">
        <v>97</v>
      </c>
      <c r="J159" s="45" t="s">
        <v>97</v>
      </c>
      <c r="K159" s="45" t="s">
        <v>4699</v>
      </c>
      <c r="L159" s="45" t="s">
        <v>6992</v>
      </c>
      <c r="M159" s="45" t="s">
        <v>4700</v>
      </c>
      <c r="N159" s="45" t="s">
        <v>97</v>
      </c>
      <c r="O159" s="39" t="e">
        <f>VLOOKUP(网银退!I159,招行退!A:C,3,FALSE)</f>
        <v>#N/A</v>
      </c>
    </row>
    <row r="160" spans="1:15" hidden="1">
      <c r="A160" s="45" t="s">
        <v>5120</v>
      </c>
      <c r="B160" s="45" t="s">
        <v>5206</v>
      </c>
      <c r="C160" s="48" t="str">
        <f t="shared" si="2"/>
        <v>6221887071010154644500</v>
      </c>
      <c r="D160" s="45" t="s">
        <v>5120</v>
      </c>
      <c r="E160" s="46">
        <v>500</v>
      </c>
      <c r="F160" s="45" t="s">
        <v>4616</v>
      </c>
      <c r="G160" s="45" t="s">
        <v>5207</v>
      </c>
      <c r="H160" s="45" t="s">
        <v>5208</v>
      </c>
      <c r="I160" s="45" t="s">
        <v>5209</v>
      </c>
      <c r="J160" s="45" t="s">
        <v>5210</v>
      </c>
      <c r="K160" s="45" t="s">
        <v>5211</v>
      </c>
      <c r="L160" s="45" t="s">
        <v>5212</v>
      </c>
      <c r="M160" s="45" t="s">
        <v>209</v>
      </c>
      <c r="N160" s="45" t="s">
        <v>196</v>
      </c>
      <c r="O160" s="39" t="str">
        <f>VLOOKUP(网银退!I160,招行退!A:C,3,FALSE)</f>
        <v>2017-07-12</v>
      </c>
    </row>
    <row r="161" spans="1:15" hidden="1">
      <c r="A161" s="45" t="s">
        <v>5120</v>
      </c>
      <c r="B161" s="45" t="s">
        <v>5213</v>
      </c>
      <c r="C161" s="48" t="str">
        <f t="shared" si="2"/>
        <v>62284811907607794111000</v>
      </c>
      <c r="D161" s="45" t="s">
        <v>5120</v>
      </c>
      <c r="E161" s="46">
        <v>1000</v>
      </c>
      <c r="F161" s="45" t="s">
        <v>4616</v>
      </c>
      <c r="G161" s="45" t="s">
        <v>5214</v>
      </c>
      <c r="H161" s="45" t="s">
        <v>5215</v>
      </c>
      <c r="I161" s="45" t="s">
        <v>5216</v>
      </c>
      <c r="J161" s="45" t="s">
        <v>5217</v>
      </c>
      <c r="K161" s="45" t="s">
        <v>5218</v>
      </c>
      <c r="L161" s="45" t="s">
        <v>5219</v>
      </c>
      <c r="M161" s="45" t="s">
        <v>221</v>
      </c>
      <c r="N161" s="45" t="s">
        <v>196</v>
      </c>
      <c r="O161" s="39" t="str">
        <f>VLOOKUP(网银退!I161,招行退!A:C,3,FALSE)</f>
        <v>2017-07-12</v>
      </c>
    </row>
    <row r="162" spans="1:15" hidden="1">
      <c r="A162" s="45" t="s">
        <v>5120</v>
      </c>
      <c r="B162" s="45" t="s">
        <v>5220</v>
      </c>
      <c r="C162" s="48" t="str">
        <f t="shared" si="2"/>
        <v>6217003860024395756588</v>
      </c>
      <c r="D162" s="45" t="s">
        <v>5120</v>
      </c>
      <c r="E162" s="46">
        <v>588</v>
      </c>
      <c r="F162" s="45" t="s">
        <v>4616</v>
      </c>
      <c r="G162" s="45" t="s">
        <v>5221</v>
      </c>
      <c r="H162" s="45" t="s">
        <v>5222</v>
      </c>
      <c r="I162" s="45" t="s">
        <v>5223</v>
      </c>
      <c r="J162" s="45" t="s">
        <v>5224</v>
      </c>
      <c r="K162" s="45" t="s">
        <v>5225</v>
      </c>
      <c r="L162" s="45" t="s">
        <v>5226</v>
      </c>
      <c r="M162" s="45" t="s">
        <v>205</v>
      </c>
      <c r="N162" s="45" t="s">
        <v>196</v>
      </c>
      <c r="O162" s="39" t="str">
        <f>VLOOKUP(网银退!I162,招行退!A:C,3,FALSE)</f>
        <v>2017-07-12</v>
      </c>
    </row>
    <row r="163" spans="1:15" hidden="1">
      <c r="A163" s="45" t="s">
        <v>5120</v>
      </c>
      <c r="B163" s="45" t="s">
        <v>5227</v>
      </c>
      <c r="C163" s="48" t="str">
        <f t="shared" si="2"/>
        <v>622188730004245509562</v>
      </c>
      <c r="D163" s="45" t="s">
        <v>5120</v>
      </c>
      <c r="E163" s="46">
        <v>62</v>
      </c>
      <c r="F163" s="45" t="s">
        <v>4616</v>
      </c>
      <c r="G163" s="45" t="s">
        <v>5228</v>
      </c>
      <c r="H163" s="45" t="s">
        <v>5229</v>
      </c>
      <c r="I163" s="45" t="s">
        <v>5230</v>
      </c>
      <c r="J163" s="45" t="s">
        <v>5231</v>
      </c>
      <c r="K163" s="45" t="s">
        <v>5232</v>
      </c>
      <c r="L163" s="45" t="s">
        <v>5233</v>
      </c>
      <c r="M163" s="45" t="s">
        <v>209</v>
      </c>
      <c r="N163" s="45" t="s">
        <v>196</v>
      </c>
      <c r="O163" s="39" t="str">
        <f>VLOOKUP(网银退!I163,招行退!A:C,3,FALSE)</f>
        <v>2017-07-12</v>
      </c>
    </row>
    <row r="164" spans="1:15" hidden="1">
      <c r="A164" s="45" t="s">
        <v>5120</v>
      </c>
      <c r="B164" s="45" t="s">
        <v>5234</v>
      </c>
      <c r="C164" s="48" t="str">
        <f t="shared" si="2"/>
        <v>6222620590005665397122</v>
      </c>
      <c r="D164" s="45" t="s">
        <v>5120</v>
      </c>
      <c r="E164" s="46">
        <v>122</v>
      </c>
      <c r="F164" s="45" t="s">
        <v>4616</v>
      </c>
      <c r="G164" s="45" t="s">
        <v>5235</v>
      </c>
      <c r="H164" s="45" t="s">
        <v>5236</v>
      </c>
      <c r="I164" s="45" t="s">
        <v>5237</v>
      </c>
      <c r="J164" s="45" t="s">
        <v>5238</v>
      </c>
      <c r="K164" s="45" t="s">
        <v>5239</v>
      </c>
      <c r="L164" s="45" t="s">
        <v>5240</v>
      </c>
      <c r="M164" s="45" t="s">
        <v>230</v>
      </c>
      <c r="N164" s="45" t="s">
        <v>227</v>
      </c>
      <c r="O164" s="39" t="str">
        <f>VLOOKUP(网银退!I164,招行退!A:C,3,FALSE)</f>
        <v>2017-07-12</v>
      </c>
    </row>
    <row r="165" spans="1:15" hidden="1">
      <c r="A165" s="45" t="s">
        <v>5120</v>
      </c>
      <c r="B165" s="45" t="s">
        <v>5241</v>
      </c>
      <c r="C165" s="48" t="str">
        <f t="shared" si="2"/>
        <v>62170039000016640461422</v>
      </c>
      <c r="D165" s="45" t="s">
        <v>5120</v>
      </c>
      <c r="E165" s="46">
        <v>1422</v>
      </c>
      <c r="F165" s="45" t="s">
        <v>4616</v>
      </c>
      <c r="G165" s="45" t="s">
        <v>5242</v>
      </c>
      <c r="H165" s="45" t="s">
        <v>5243</v>
      </c>
      <c r="I165" s="45" t="s">
        <v>5244</v>
      </c>
      <c r="J165" s="45" t="s">
        <v>5245</v>
      </c>
      <c r="K165" s="45" t="s">
        <v>5246</v>
      </c>
      <c r="L165" s="45" t="s">
        <v>5247</v>
      </c>
      <c r="M165" s="45" t="s">
        <v>205</v>
      </c>
      <c r="N165" s="45" t="s">
        <v>196</v>
      </c>
      <c r="O165" s="39" t="str">
        <f>VLOOKUP(网银退!I165,招行退!A:C,3,FALSE)</f>
        <v>2017-07-12</v>
      </c>
    </row>
    <row r="166" spans="1:15" hidden="1">
      <c r="A166" s="45" t="s">
        <v>5120</v>
      </c>
      <c r="B166" s="45" t="s">
        <v>5248</v>
      </c>
      <c r="C166" s="48" t="str">
        <f t="shared" si="2"/>
        <v>6225888719882791463</v>
      </c>
      <c r="D166" s="45" t="s">
        <v>5120</v>
      </c>
      <c r="E166" s="46">
        <v>463</v>
      </c>
      <c r="F166" s="45" t="s">
        <v>4616</v>
      </c>
      <c r="G166" s="45" t="s">
        <v>5249</v>
      </c>
      <c r="H166" s="45" t="s">
        <v>5250</v>
      </c>
      <c r="I166" s="45" t="s">
        <v>5251</v>
      </c>
      <c r="J166" s="45" t="s">
        <v>5252</v>
      </c>
      <c r="K166" s="45" t="s">
        <v>5253</v>
      </c>
      <c r="L166" s="45" t="s">
        <v>5254</v>
      </c>
      <c r="M166" s="45" t="s">
        <v>10</v>
      </c>
      <c r="N166" s="45" t="s">
        <v>201</v>
      </c>
      <c r="O166" s="39" t="str">
        <f>VLOOKUP(网银退!I166,招行退!A:C,3,FALSE)</f>
        <v>2017-07-12</v>
      </c>
    </row>
    <row r="167" spans="1:15" hidden="1">
      <c r="A167" s="45" t="s">
        <v>5255</v>
      </c>
      <c r="B167" s="45" t="s">
        <v>5256</v>
      </c>
      <c r="C167" s="48" t="str">
        <f t="shared" si="2"/>
        <v>62170039300005641601129</v>
      </c>
      <c r="D167" s="45" t="s">
        <v>5255</v>
      </c>
      <c r="E167" s="46">
        <v>1129</v>
      </c>
      <c r="F167" s="45" t="s">
        <v>4616</v>
      </c>
      <c r="G167" s="45" t="s">
        <v>5257</v>
      </c>
      <c r="H167" s="45" t="s">
        <v>5258</v>
      </c>
      <c r="I167" s="45" t="s">
        <v>5259</v>
      </c>
      <c r="J167" s="45" t="s">
        <v>5260</v>
      </c>
      <c r="K167" s="45" t="s">
        <v>5261</v>
      </c>
      <c r="L167" s="45" t="s">
        <v>5262</v>
      </c>
      <c r="M167" s="45" t="s">
        <v>205</v>
      </c>
      <c r="N167" s="45" t="s">
        <v>196</v>
      </c>
      <c r="O167" s="39" t="str">
        <f>VLOOKUP(网银退!I167,招行退!A:C,3,FALSE)</f>
        <v>2017-07-13</v>
      </c>
    </row>
    <row r="168" spans="1:15" hidden="1">
      <c r="A168" s="45" t="s">
        <v>5255</v>
      </c>
      <c r="B168" s="45" t="s">
        <v>5263</v>
      </c>
      <c r="C168" s="48" t="str">
        <f t="shared" si="2"/>
        <v>6214838718892088128</v>
      </c>
      <c r="D168" s="45" t="s">
        <v>5255</v>
      </c>
      <c r="E168" s="46">
        <v>128</v>
      </c>
      <c r="F168" s="45" t="s">
        <v>4616</v>
      </c>
      <c r="G168" s="45" t="s">
        <v>5264</v>
      </c>
      <c r="H168" s="45" t="s">
        <v>5265</v>
      </c>
      <c r="I168" s="45" t="s">
        <v>5266</v>
      </c>
      <c r="J168" s="45" t="s">
        <v>5267</v>
      </c>
      <c r="K168" s="45" t="s">
        <v>5268</v>
      </c>
      <c r="L168" s="45" t="s">
        <v>5269</v>
      </c>
      <c r="M168" s="45" t="s">
        <v>10</v>
      </c>
      <c r="N168" s="45" t="s">
        <v>201</v>
      </c>
      <c r="O168" s="39" t="str">
        <f>VLOOKUP(网银退!I168,招行退!A:C,3,FALSE)</f>
        <v>2017-07-13</v>
      </c>
    </row>
    <row r="169" spans="1:15" hidden="1">
      <c r="A169" s="45" t="s">
        <v>5255</v>
      </c>
      <c r="B169" s="45" t="s">
        <v>5270</v>
      </c>
      <c r="C169" s="48" t="str">
        <f t="shared" si="2"/>
        <v>6231900020016464236400</v>
      </c>
      <c r="D169" s="45" t="s">
        <v>5255</v>
      </c>
      <c r="E169" s="46">
        <v>400</v>
      </c>
      <c r="F169" s="45" t="s">
        <v>4616</v>
      </c>
      <c r="G169" s="45" t="s">
        <v>5271</v>
      </c>
      <c r="H169" s="45" t="s">
        <v>5272</v>
      </c>
      <c r="I169" s="45" t="s">
        <v>5273</v>
      </c>
      <c r="J169" s="45" t="s">
        <v>4840</v>
      </c>
      <c r="K169" s="45" t="s">
        <v>1537</v>
      </c>
      <c r="L169" s="45" t="s">
        <v>3732</v>
      </c>
      <c r="M169" s="45" t="s">
        <v>292</v>
      </c>
      <c r="N169" s="45" t="s">
        <v>291</v>
      </c>
      <c r="O169" s="39" t="str">
        <f>VLOOKUP(网银退!I169,招行退!A:C,3,FALSE)</f>
        <v>2017-07-13</v>
      </c>
    </row>
    <row r="170" spans="1:15" hidden="1">
      <c r="A170" s="45" t="s">
        <v>5255</v>
      </c>
      <c r="B170" s="45" t="s">
        <v>5274</v>
      </c>
      <c r="C170" s="48" t="str">
        <f t="shared" si="2"/>
        <v>6222520599293061280</v>
      </c>
      <c r="D170" s="45" t="s">
        <v>5255</v>
      </c>
      <c r="E170" s="46">
        <v>280</v>
      </c>
      <c r="F170" s="45" t="s">
        <v>4616</v>
      </c>
      <c r="G170" s="45" t="s">
        <v>5275</v>
      </c>
      <c r="H170" s="45" t="s">
        <v>5276</v>
      </c>
      <c r="I170" s="45" t="s">
        <v>5277</v>
      </c>
      <c r="J170" s="45" t="s">
        <v>5278</v>
      </c>
      <c r="K170" s="45" t="s">
        <v>5279</v>
      </c>
      <c r="L170" s="45" t="s">
        <v>3485</v>
      </c>
      <c r="M170" s="45" t="s">
        <v>230</v>
      </c>
      <c r="N170" s="45" t="s">
        <v>227</v>
      </c>
      <c r="O170" s="39" t="str">
        <f>VLOOKUP(网银退!I170,招行退!A:C,3,FALSE)</f>
        <v>2017-07-13</v>
      </c>
    </row>
    <row r="171" spans="1:15" hidden="1">
      <c r="A171" s="45" t="s">
        <v>5255</v>
      </c>
      <c r="B171" s="45" t="s">
        <v>5280</v>
      </c>
      <c r="C171" s="48" t="str">
        <f t="shared" si="2"/>
        <v>6221550790798148192</v>
      </c>
      <c r="D171" s="45" t="s">
        <v>5255</v>
      </c>
      <c r="E171" s="46">
        <v>192</v>
      </c>
      <c r="F171" s="45" t="s">
        <v>4616</v>
      </c>
      <c r="G171" s="45" t="s">
        <v>5281</v>
      </c>
      <c r="H171" s="45" t="s">
        <v>5282</v>
      </c>
      <c r="I171" s="45" t="s">
        <v>5283</v>
      </c>
      <c r="J171" s="45" t="s">
        <v>5284</v>
      </c>
      <c r="K171" s="45" t="s">
        <v>5285</v>
      </c>
      <c r="L171" s="45" t="s">
        <v>5286</v>
      </c>
      <c r="M171" s="45" t="s">
        <v>219</v>
      </c>
      <c r="N171" s="45" t="s">
        <v>201</v>
      </c>
      <c r="O171" s="39" t="str">
        <f>VLOOKUP(网银退!I171,招行退!A:C,3,FALSE)</f>
        <v>2017-07-13</v>
      </c>
    </row>
    <row r="172" spans="1:15" hidden="1">
      <c r="A172" s="45" t="s">
        <v>5255</v>
      </c>
      <c r="B172" s="45" t="s">
        <v>5287</v>
      </c>
      <c r="C172" s="48" t="str">
        <f t="shared" si="2"/>
        <v>6229023223123104860</v>
      </c>
      <c r="D172" s="45" t="s">
        <v>5255</v>
      </c>
      <c r="E172" s="46">
        <v>860</v>
      </c>
      <c r="F172" s="45" t="s">
        <v>4616</v>
      </c>
      <c r="G172" s="45" t="s">
        <v>5288</v>
      </c>
      <c r="H172" s="45" t="s">
        <v>5289</v>
      </c>
      <c r="I172" s="45" t="s">
        <v>5290</v>
      </c>
      <c r="J172" s="45" t="s">
        <v>5291</v>
      </c>
      <c r="K172" s="45" t="s">
        <v>1486</v>
      </c>
      <c r="L172" s="45" t="s">
        <v>5292</v>
      </c>
      <c r="M172" s="45" t="s">
        <v>207</v>
      </c>
      <c r="N172" s="45" t="s">
        <v>196</v>
      </c>
      <c r="O172" s="39" t="str">
        <f>VLOOKUP(网银退!I172,招行退!A:C,3,FALSE)</f>
        <v>2017-07-13</v>
      </c>
    </row>
    <row r="173" spans="1:15" hidden="1">
      <c r="A173" s="45" t="s">
        <v>5255</v>
      </c>
      <c r="B173" s="45" t="s">
        <v>5293</v>
      </c>
      <c r="C173" s="48" t="str">
        <f t="shared" si="2"/>
        <v>6210178002004649514312</v>
      </c>
      <c r="D173" s="45" t="s">
        <v>5255</v>
      </c>
      <c r="E173" s="46">
        <v>312</v>
      </c>
      <c r="F173" s="45" t="s">
        <v>4616</v>
      </c>
      <c r="G173" s="45" t="s">
        <v>5294</v>
      </c>
      <c r="H173" s="45" t="s">
        <v>5295</v>
      </c>
      <c r="I173" s="45" t="s">
        <v>5296</v>
      </c>
      <c r="J173" s="45" t="s">
        <v>5297</v>
      </c>
      <c r="K173" s="45" t="s">
        <v>5298</v>
      </c>
      <c r="L173" s="45" t="s">
        <v>5299</v>
      </c>
      <c r="M173" s="45" t="s">
        <v>292</v>
      </c>
      <c r="N173" s="45" t="s">
        <v>291</v>
      </c>
      <c r="O173" s="39" t="str">
        <f>VLOOKUP(网银退!I173,招行退!A:C,3,FALSE)</f>
        <v>2017-07-13</v>
      </c>
    </row>
    <row r="174" spans="1:15" hidden="1">
      <c r="A174" s="45" t="s">
        <v>5255</v>
      </c>
      <c r="B174" s="45" t="s">
        <v>5300</v>
      </c>
      <c r="C174" s="48" t="str">
        <f t="shared" si="2"/>
        <v>6228483860598362212267</v>
      </c>
      <c r="D174" s="45" t="s">
        <v>5255</v>
      </c>
      <c r="E174" s="46">
        <v>267</v>
      </c>
      <c r="F174" s="45" t="s">
        <v>4616</v>
      </c>
      <c r="G174" s="45" t="s">
        <v>5301</v>
      </c>
      <c r="H174" s="45" t="s">
        <v>5302</v>
      </c>
      <c r="I174" s="45" t="s">
        <v>5303</v>
      </c>
      <c r="J174" s="45" t="s">
        <v>5304</v>
      </c>
      <c r="K174" s="45" t="s">
        <v>5305</v>
      </c>
      <c r="L174" s="45" t="s">
        <v>5306</v>
      </c>
      <c r="M174" s="45" t="s">
        <v>221</v>
      </c>
      <c r="N174" s="45" t="s">
        <v>196</v>
      </c>
      <c r="O174" s="39" t="str">
        <f>VLOOKUP(网银退!I174,招行退!A:C,3,FALSE)</f>
        <v>2017-07-13</v>
      </c>
    </row>
    <row r="175" spans="1:15" hidden="1">
      <c r="A175" s="45" t="s">
        <v>5255</v>
      </c>
      <c r="B175" s="45" t="s">
        <v>5307</v>
      </c>
      <c r="C175" s="48" t="str">
        <f t="shared" si="2"/>
        <v>62284811907607794111000</v>
      </c>
      <c r="D175" s="45" t="s">
        <v>5255</v>
      </c>
      <c r="E175" s="46">
        <v>1000</v>
      </c>
      <c r="F175" s="45" t="s">
        <v>4616</v>
      </c>
      <c r="G175" s="45" t="s">
        <v>5308</v>
      </c>
      <c r="H175" s="45" t="s">
        <v>5309</v>
      </c>
      <c r="I175" s="45" t="s">
        <v>5310</v>
      </c>
      <c r="J175" s="45" t="s">
        <v>5217</v>
      </c>
      <c r="K175" s="45" t="s">
        <v>5218</v>
      </c>
      <c r="L175" s="45" t="s">
        <v>5219</v>
      </c>
      <c r="M175" s="45" t="s">
        <v>221</v>
      </c>
      <c r="N175" s="45" t="s">
        <v>196</v>
      </c>
      <c r="O175" s="39" t="str">
        <f>VLOOKUP(网银退!I175,招行退!A:C,3,FALSE)</f>
        <v>2017-07-13</v>
      </c>
    </row>
    <row r="176" spans="1:15" hidden="1">
      <c r="A176" s="45" t="s">
        <v>5255</v>
      </c>
      <c r="B176" s="45" t="s">
        <v>5311</v>
      </c>
      <c r="C176" s="48" t="str">
        <f t="shared" si="2"/>
        <v>6228481931144674012463</v>
      </c>
      <c r="D176" s="45" t="s">
        <v>5255</v>
      </c>
      <c r="E176" s="46">
        <v>463</v>
      </c>
      <c r="F176" s="45" t="s">
        <v>4616</v>
      </c>
      <c r="G176" s="45" t="s">
        <v>5312</v>
      </c>
      <c r="H176" s="45" t="s">
        <v>5313</v>
      </c>
      <c r="I176" s="45" t="s">
        <v>5314</v>
      </c>
      <c r="J176" s="45" t="s">
        <v>5315</v>
      </c>
      <c r="K176" s="45" t="s">
        <v>5316</v>
      </c>
      <c r="L176" s="45" t="s">
        <v>5317</v>
      </c>
      <c r="M176" s="45" t="s">
        <v>221</v>
      </c>
      <c r="N176" s="45" t="s">
        <v>196</v>
      </c>
      <c r="O176" s="39" t="str">
        <f>VLOOKUP(网银退!I176,招行退!A:C,3,FALSE)</f>
        <v>2017-07-13</v>
      </c>
    </row>
    <row r="177" spans="1:15" hidden="1">
      <c r="A177" s="45" t="s">
        <v>5255</v>
      </c>
      <c r="B177" s="45" t="s">
        <v>5318</v>
      </c>
      <c r="C177" s="48" t="str">
        <f t="shared" si="2"/>
        <v>6217997070002877530900</v>
      </c>
      <c r="D177" s="45" t="s">
        <v>5255</v>
      </c>
      <c r="E177" s="46">
        <v>900</v>
      </c>
      <c r="F177" s="45" t="s">
        <v>4616</v>
      </c>
      <c r="G177" s="45" t="s">
        <v>5319</v>
      </c>
      <c r="H177" s="45" t="s">
        <v>5320</v>
      </c>
      <c r="I177" s="45" t="s">
        <v>5321</v>
      </c>
      <c r="J177" s="45" t="s">
        <v>5322</v>
      </c>
      <c r="K177" s="45" t="s">
        <v>5323</v>
      </c>
      <c r="L177" s="45" t="s">
        <v>5324</v>
      </c>
      <c r="M177" s="45" t="s">
        <v>209</v>
      </c>
      <c r="N177" s="45" t="s">
        <v>196</v>
      </c>
      <c r="O177" s="39" t="str">
        <f>VLOOKUP(网银退!I177,招行退!A:C,3,FALSE)</f>
        <v>2017-07-13</v>
      </c>
    </row>
    <row r="178" spans="1:15" hidden="1">
      <c r="A178" s="45" t="s">
        <v>5255</v>
      </c>
      <c r="B178" s="45" t="s">
        <v>5325</v>
      </c>
      <c r="C178" s="48" t="str">
        <f t="shared" si="2"/>
        <v>6217790001074399425357</v>
      </c>
      <c r="D178" s="45" t="s">
        <v>5255</v>
      </c>
      <c r="E178" s="46">
        <v>357</v>
      </c>
      <c r="F178" s="45" t="s">
        <v>4616</v>
      </c>
      <c r="G178" s="45" t="s">
        <v>5326</v>
      </c>
      <c r="H178" s="45" t="s">
        <v>5327</v>
      </c>
      <c r="I178" s="45" t="s">
        <v>5328</v>
      </c>
      <c r="J178" s="45" t="s">
        <v>5329</v>
      </c>
      <c r="K178" s="45" t="s">
        <v>5330</v>
      </c>
      <c r="L178" s="45" t="s">
        <v>5331</v>
      </c>
      <c r="M178" s="45" t="s">
        <v>252</v>
      </c>
      <c r="N178" s="45" t="s">
        <v>251</v>
      </c>
      <c r="O178" s="39" t="str">
        <f>VLOOKUP(网银退!I178,招行退!A:C,3,FALSE)</f>
        <v>2017-07-12</v>
      </c>
    </row>
    <row r="179" spans="1:15" hidden="1">
      <c r="A179" s="45" t="s">
        <v>5255</v>
      </c>
      <c r="B179" s="45" t="s">
        <v>5332</v>
      </c>
      <c r="C179" s="48" t="str">
        <f t="shared" si="2"/>
        <v>6227003890270174836192.5</v>
      </c>
      <c r="D179" s="45" t="s">
        <v>5255</v>
      </c>
      <c r="E179" s="46">
        <v>192.5</v>
      </c>
      <c r="F179" s="45" t="s">
        <v>4616</v>
      </c>
      <c r="G179" s="45" t="s">
        <v>5333</v>
      </c>
      <c r="H179" s="45" t="s">
        <v>5334</v>
      </c>
      <c r="I179" s="45" t="s">
        <v>5335</v>
      </c>
      <c r="J179" s="45" t="s">
        <v>5336</v>
      </c>
      <c r="K179" s="45" t="s">
        <v>5337</v>
      </c>
      <c r="L179" s="45" t="s">
        <v>5338</v>
      </c>
      <c r="M179" s="45" t="s">
        <v>205</v>
      </c>
      <c r="N179" s="45" t="s">
        <v>196</v>
      </c>
      <c r="O179" s="39" t="str">
        <f>VLOOKUP(网银退!I179,招行退!A:C,3,FALSE)</f>
        <v>2017-07-13</v>
      </c>
    </row>
    <row r="180" spans="1:15" hidden="1">
      <c r="A180" s="45" t="s">
        <v>5255</v>
      </c>
      <c r="B180" s="45" t="s">
        <v>5339</v>
      </c>
      <c r="C180" s="48" t="str">
        <f t="shared" si="2"/>
        <v>6222622430000869728500</v>
      </c>
      <c r="D180" s="45" t="s">
        <v>5255</v>
      </c>
      <c r="E180" s="46">
        <v>500</v>
      </c>
      <c r="F180" s="45" t="s">
        <v>4616</v>
      </c>
      <c r="G180" s="45" t="s">
        <v>5340</v>
      </c>
      <c r="H180" s="45" t="s">
        <v>5341</v>
      </c>
      <c r="I180" s="45" t="s">
        <v>5342</v>
      </c>
      <c r="J180" s="45" t="s">
        <v>5343</v>
      </c>
      <c r="K180" s="45" t="s">
        <v>5344</v>
      </c>
      <c r="L180" s="45" t="s">
        <v>5345</v>
      </c>
      <c r="M180" s="45" t="s">
        <v>230</v>
      </c>
      <c r="N180" s="45" t="s">
        <v>227</v>
      </c>
      <c r="O180" s="39" t="str">
        <f>VLOOKUP(网银退!I180,招行退!A:C,3,FALSE)</f>
        <v>2017-07-13</v>
      </c>
    </row>
    <row r="181" spans="1:15" hidden="1">
      <c r="A181" s="45" t="s">
        <v>5255</v>
      </c>
      <c r="B181" s="45" t="s">
        <v>5346</v>
      </c>
      <c r="C181" s="48" t="str">
        <f t="shared" si="2"/>
        <v>6221887300042170801500</v>
      </c>
      <c r="D181" s="45" t="s">
        <v>5255</v>
      </c>
      <c r="E181" s="46">
        <v>500</v>
      </c>
      <c r="F181" s="45" t="s">
        <v>4616</v>
      </c>
      <c r="G181" s="45" t="s">
        <v>5347</v>
      </c>
      <c r="H181" s="45" t="s">
        <v>5348</v>
      </c>
      <c r="I181" s="45" t="s">
        <v>5349</v>
      </c>
      <c r="J181" s="45" t="s">
        <v>5350</v>
      </c>
      <c r="K181" s="45" t="s">
        <v>5351</v>
      </c>
      <c r="L181" s="45" t="s">
        <v>5352</v>
      </c>
      <c r="M181" s="45" t="s">
        <v>209</v>
      </c>
      <c r="N181" s="45" t="s">
        <v>196</v>
      </c>
      <c r="O181" s="39" t="str">
        <f>VLOOKUP(网银退!I181,招行退!A:C,3,FALSE)</f>
        <v>2017-07-13</v>
      </c>
    </row>
    <row r="182" spans="1:15" hidden="1">
      <c r="A182" s="45" t="s">
        <v>5255</v>
      </c>
      <c r="B182" s="45" t="s">
        <v>5353</v>
      </c>
      <c r="C182" s="48" t="str">
        <f t="shared" si="2"/>
        <v>62148387175209381073</v>
      </c>
      <c r="D182" s="45" t="s">
        <v>5255</v>
      </c>
      <c r="E182" s="46">
        <v>1073</v>
      </c>
      <c r="F182" s="45" t="s">
        <v>4616</v>
      </c>
      <c r="G182" s="45" t="s">
        <v>5354</v>
      </c>
      <c r="H182" s="45" t="s">
        <v>5355</v>
      </c>
      <c r="I182" s="45" t="s">
        <v>5356</v>
      </c>
      <c r="J182" s="45" t="s">
        <v>5357</v>
      </c>
      <c r="K182" s="45" t="s">
        <v>5358</v>
      </c>
      <c r="L182" s="45" t="s">
        <v>5359</v>
      </c>
      <c r="M182" s="45" t="s">
        <v>10</v>
      </c>
      <c r="N182" s="45" t="s">
        <v>201</v>
      </c>
      <c r="O182" s="39" t="str">
        <f>VLOOKUP(网银退!I182,招行退!A:C,3,FALSE)</f>
        <v>2017-07-13</v>
      </c>
    </row>
    <row r="183" spans="1:15" hidden="1">
      <c r="A183" s="45" t="s">
        <v>5255</v>
      </c>
      <c r="B183" s="45" t="s">
        <v>5360</v>
      </c>
      <c r="C183" s="48" t="str">
        <f t="shared" si="2"/>
        <v>62146021800002381161</v>
      </c>
      <c r="D183" s="45" t="s">
        <v>5255</v>
      </c>
      <c r="E183" s="46">
        <v>1</v>
      </c>
      <c r="F183" s="45" t="s">
        <v>4616</v>
      </c>
      <c r="G183" s="45" t="s">
        <v>5361</v>
      </c>
      <c r="H183" s="45" t="s">
        <v>5362</v>
      </c>
      <c r="I183" s="45" t="s">
        <v>5363</v>
      </c>
      <c r="J183" s="45" t="s">
        <v>5364</v>
      </c>
      <c r="K183" s="45" t="s">
        <v>5365</v>
      </c>
      <c r="L183" s="45" t="s">
        <v>5366</v>
      </c>
      <c r="M183" s="45" t="s">
        <v>240</v>
      </c>
      <c r="N183" s="45" t="s">
        <v>217</v>
      </c>
      <c r="O183" s="39" t="str">
        <f>VLOOKUP(网银退!I183,招行退!A:C,3,FALSE)</f>
        <v>2017-07-13</v>
      </c>
    </row>
    <row r="184" spans="1:15" hidden="1">
      <c r="A184" s="45" t="s">
        <v>5255</v>
      </c>
      <c r="B184" s="45" t="s">
        <v>5367</v>
      </c>
      <c r="C184" s="48" t="str">
        <f t="shared" si="2"/>
        <v>6259980028096863515</v>
      </c>
      <c r="D184" s="45" t="s">
        <v>5255</v>
      </c>
      <c r="E184" s="46">
        <v>515</v>
      </c>
      <c r="F184" s="45" t="s">
        <v>4616</v>
      </c>
      <c r="G184" s="45" t="s">
        <v>5368</v>
      </c>
      <c r="H184" s="45" t="s">
        <v>5369</v>
      </c>
      <c r="I184" s="45" t="s">
        <v>5370</v>
      </c>
      <c r="J184" s="45" t="s">
        <v>5371</v>
      </c>
      <c r="K184" s="45" t="s">
        <v>5372</v>
      </c>
      <c r="L184" s="45" t="s">
        <v>5373</v>
      </c>
      <c r="M184" s="45" t="s">
        <v>221</v>
      </c>
      <c r="N184" s="45" t="s">
        <v>196</v>
      </c>
      <c r="O184" s="39" t="str">
        <f>VLOOKUP(网银退!I184,招行退!A:C,3,FALSE)</f>
        <v>2017-07-13</v>
      </c>
    </row>
    <row r="185" spans="1:15" hidden="1">
      <c r="A185" s="45" t="s">
        <v>5255</v>
      </c>
      <c r="B185" s="45" t="s">
        <v>5374</v>
      </c>
      <c r="C185" s="48" t="str">
        <f t="shared" si="2"/>
        <v>6282880052979227560</v>
      </c>
      <c r="D185" s="45" t="s">
        <v>5255</v>
      </c>
      <c r="E185" s="46">
        <v>560</v>
      </c>
      <c r="F185" s="45" t="s">
        <v>4616</v>
      </c>
      <c r="G185" s="45" t="s">
        <v>5375</v>
      </c>
      <c r="H185" s="45" t="s">
        <v>5376</v>
      </c>
      <c r="I185" s="45" t="s">
        <v>5377</v>
      </c>
      <c r="J185" s="45" t="s">
        <v>5378</v>
      </c>
      <c r="K185" s="45" t="s">
        <v>5379</v>
      </c>
      <c r="L185" s="45" t="s">
        <v>5380</v>
      </c>
      <c r="M185" s="45" t="s">
        <v>207</v>
      </c>
      <c r="N185" s="45" t="s">
        <v>196</v>
      </c>
      <c r="O185" s="39" t="str">
        <f>VLOOKUP(网银退!I185,招行退!A:C,3,FALSE)</f>
        <v>2017-07-13</v>
      </c>
    </row>
    <row r="186" spans="1:15" hidden="1">
      <c r="A186" s="45" t="s">
        <v>5255</v>
      </c>
      <c r="B186" s="45" t="s">
        <v>5381</v>
      </c>
      <c r="C186" s="48" t="str">
        <f t="shared" si="2"/>
        <v>62230824009835146200</v>
      </c>
      <c r="D186" s="45" t="s">
        <v>5255</v>
      </c>
      <c r="E186" s="46">
        <v>200</v>
      </c>
      <c r="F186" s="45" t="s">
        <v>4616</v>
      </c>
      <c r="G186" s="45" t="s">
        <v>5382</v>
      </c>
      <c r="H186" s="45" t="s">
        <v>5383</v>
      </c>
      <c r="I186" s="45" t="s">
        <v>5384</v>
      </c>
      <c r="J186" s="45" t="s">
        <v>5385</v>
      </c>
      <c r="K186" s="45" t="s">
        <v>5386</v>
      </c>
      <c r="L186" s="45" t="s">
        <v>5387</v>
      </c>
      <c r="M186" s="45" t="s">
        <v>207</v>
      </c>
      <c r="N186" s="45" t="s">
        <v>196</v>
      </c>
      <c r="O186" s="39" t="str">
        <f>VLOOKUP(网银退!I186,招行退!A:C,3,FALSE)</f>
        <v>2017-07-13</v>
      </c>
    </row>
    <row r="187" spans="1:15" hidden="1">
      <c r="A187" s="45" t="s">
        <v>5255</v>
      </c>
      <c r="B187" s="45" t="s">
        <v>5388</v>
      </c>
      <c r="C187" s="48" t="str">
        <f t="shared" si="2"/>
        <v>62305820000644971861314</v>
      </c>
      <c r="D187" s="45" t="s">
        <v>5255</v>
      </c>
      <c r="E187" s="46">
        <v>1314</v>
      </c>
      <c r="F187" s="45" t="s">
        <v>4616</v>
      </c>
      <c r="G187" s="45" t="s">
        <v>5389</v>
      </c>
      <c r="H187" s="45" t="s">
        <v>5390</v>
      </c>
      <c r="I187" s="45" t="s">
        <v>5391</v>
      </c>
      <c r="J187" s="45" t="s">
        <v>5392</v>
      </c>
      <c r="K187" s="45" t="s">
        <v>5393</v>
      </c>
      <c r="L187" s="45" t="s">
        <v>5394</v>
      </c>
      <c r="M187" s="45" t="s">
        <v>219</v>
      </c>
      <c r="N187" s="45" t="s">
        <v>201</v>
      </c>
      <c r="O187" s="39" t="str">
        <f>VLOOKUP(网银退!I187,招行退!A:C,3,FALSE)</f>
        <v>2017-07-13</v>
      </c>
    </row>
    <row r="188" spans="1:15" hidden="1">
      <c r="A188" s="45" t="s">
        <v>5255</v>
      </c>
      <c r="B188" s="45" t="s">
        <v>5395</v>
      </c>
      <c r="C188" s="48" t="str">
        <f t="shared" si="2"/>
        <v>62176919000044279645</v>
      </c>
      <c r="D188" s="45" t="s">
        <v>5255</v>
      </c>
      <c r="E188" s="46">
        <v>9645</v>
      </c>
      <c r="F188" s="45" t="s">
        <v>4616</v>
      </c>
      <c r="G188" s="45" t="s">
        <v>5396</v>
      </c>
      <c r="H188" s="45" t="s">
        <v>5397</v>
      </c>
      <c r="I188" s="45" t="s">
        <v>5398</v>
      </c>
      <c r="J188" s="45" t="s">
        <v>5399</v>
      </c>
      <c r="K188" s="45" t="s">
        <v>5400</v>
      </c>
      <c r="L188" s="45" t="s">
        <v>5401</v>
      </c>
      <c r="M188" s="45" t="s">
        <v>218</v>
      </c>
      <c r="N188" s="45" t="s">
        <v>217</v>
      </c>
      <c r="O188" s="39" t="str">
        <f>VLOOKUP(网银退!I188,招行退!A:C,3,FALSE)</f>
        <v>2017-07-13</v>
      </c>
    </row>
    <row r="189" spans="1:15" hidden="1">
      <c r="A189" s="45" t="s">
        <v>5402</v>
      </c>
      <c r="B189" s="45" t="s">
        <v>5403</v>
      </c>
      <c r="C189" s="48" t="str">
        <f t="shared" si="2"/>
        <v>6221550790798148192</v>
      </c>
      <c r="D189" s="45" t="s">
        <v>5402</v>
      </c>
      <c r="E189" s="46">
        <v>192</v>
      </c>
      <c r="F189" s="45" t="s">
        <v>4616</v>
      </c>
      <c r="G189" s="45" t="s">
        <v>5404</v>
      </c>
      <c r="H189" s="45" t="s">
        <v>5405</v>
      </c>
      <c r="I189" s="45" t="s">
        <v>5406</v>
      </c>
      <c r="J189" s="45" t="s">
        <v>5284</v>
      </c>
      <c r="K189" s="45" t="s">
        <v>5285</v>
      </c>
      <c r="L189" s="45" t="s">
        <v>5286</v>
      </c>
      <c r="M189" s="45" t="s">
        <v>219</v>
      </c>
      <c r="N189" s="45" t="s">
        <v>201</v>
      </c>
      <c r="O189" s="39" t="str">
        <f>VLOOKUP(网银退!I189,招行退!A:C,3,FALSE)</f>
        <v>2017-07-14</v>
      </c>
    </row>
    <row r="190" spans="1:15" hidden="1">
      <c r="A190" s="45" t="s">
        <v>5402</v>
      </c>
      <c r="B190" s="45" t="s">
        <v>5407</v>
      </c>
      <c r="C190" s="48" t="str">
        <f t="shared" si="2"/>
        <v>51495853564894101000</v>
      </c>
      <c r="D190" s="45" t="s">
        <v>5402</v>
      </c>
      <c r="E190" s="46">
        <v>1000</v>
      </c>
      <c r="F190" s="45" t="s">
        <v>4616</v>
      </c>
      <c r="G190" s="45" t="s">
        <v>5408</v>
      </c>
      <c r="H190" s="45" t="s">
        <v>5409</v>
      </c>
      <c r="I190" s="45" t="s">
        <v>5410</v>
      </c>
      <c r="J190" s="45" t="s">
        <v>5411</v>
      </c>
      <c r="K190" s="45" t="s">
        <v>5412</v>
      </c>
      <c r="L190" s="45" t="s">
        <v>5413</v>
      </c>
      <c r="M190" s="45" t="s">
        <v>211</v>
      </c>
      <c r="N190" s="45" t="s">
        <v>196</v>
      </c>
      <c r="O190" s="39" t="str">
        <f>VLOOKUP(网银退!I190,招行退!A:C,3,FALSE)</f>
        <v>2017-07-14</v>
      </c>
    </row>
    <row r="191" spans="1:15" hidden="1">
      <c r="A191" s="45" t="s">
        <v>5402</v>
      </c>
      <c r="B191" s="45" t="s">
        <v>5414</v>
      </c>
      <c r="C191" s="48" t="str">
        <f t="shared" si="2"/>
        <v>6228483310775610710700</v>
      </c>
      <c r="D191" s="45" t="s">
        <v>5402</v>
      </c>
      <c r="E191" s="46">
        <v>700</v>
      </c>
      <c r="F191" s="45" t="s">
        <v>4616</v>
      </c>
      <c r="G191" s="45" t="s">
        <v>5415</v>
      </c>
      <c r="H191" s="45" t="s">
        <v>5416</v>
      </c>
      <c r="I191" s="45" t="s">
        <v>5417</v>
      </c>
      <c r="J191" s="45" t="s">
        <v>5418</v>
      </c>
      <c r="K191" s="45" t="s">
        <v>5419</v>
      </c>
      <c r="L191" s="45" t="s">
        <v>5420</v>
      </c>
      <c r="M191" s="45" t="s">
        <v>221</v>
      </c>
      <c r="N191" s="45" t="s">
        <v>196</v>
      </c>
      <c r="O191" s="39" t="str">
        <f>VLOOKUP(网银退!I191,招行退!A:C,3,FALSE)</f>
        <v>2017-07-14</v>
      </c>
    </row>
    <row r="192" spans="1:15" hidden="1">
      <c r="A192" s="45" t="s">
        <v>5402</v>
      </c>
      <c r="B192" s="45" t="s">
        <v>5421</v>
      </c>
      <c r="C192" s="48" t="str">
        <f t="shared" si="2"/>
        <v>6228360075460890100</v>
      </c>
      <c r="D192" s="45" t="s">
        <v>5402</v>
      </c>
      <c r="E192" s="46">
        <v>100</v>
      </c>
      <c r="F192" s="45" t="s">
        <v>4616</v>
      </c>
      <c r="G192" s="45" t="s">
        <v>5422</v>
      </c>
      <c r="H192" s="45" t="s">
        <v>5423</v>
      </c>
      <c r="I192" s="45" t="s">
        <v>5424</v>
      </c>
      <c r="J192" s="45" t="s">
        <v>5425</v>
      </c>
      <c r="K192" s="45" t="s">
        <v>5426</v>
      </c>
      <c r="L192" s="45" t="s">
        <v>5427</v>
      </c>
      <c r="M192" s="45" t="s">
        <v>221</v>
      </c>
      <c r="N192" s="45" t="s">
        <v>196</v>
      </c>
      <c r="O192" s="39" t="str">
        <f>VLOOKUP(网银退!I192,招行退!A:C,3,FALSE)</f>
        <v>2017-07-14</v>
      </c>
    </row>
    <row r="193" spans="1:15" hidden="1">
      <c r="A193" s="45" t="s">
        <v>5402</v>
      </c>
      <c r="B193" s="45" t="s">
        <v>5428</v>
      </c>
      <c r="C193" s="48" t="str">
        <f t="shared" si="2"/>
        <v>6217232507000698991344</v>
      </c>
      <c r="D193" s="45" t="s">
        <v>5402</v>
      </c>
      <c r="E193" s="46">
        <v>344</v>
      </c>
      <c r="F193" s="45" t="s">
        <v>4616</v>
      </c>
      <c r="G193" s="45" t="s">
        <v>5429</v>
      </c>
      <c r="H193" s="45" t="s">
        <v>5430</v>
      </c>
      <c r="I193" s="45" t="s">
        <v>5431</v>
      </c>
      <c r="J193" s="45" t="s">
        <v>5432</v>
      </c>
      <c r="K193" s="45" t="s">
        <v>5433</v>
      </c>
      <c r="L193" s="45" t="s">
        <v>5434</v>
      </c>
      <c r="M193" s="45" t="s">
        <v>207</v>
      </c>
      <c r="N193" s="45" t="s">
        <v>196</v>
      </c>
      <c r="O193" s="39" t="str">
        <f>VLOOKUP(网银退!I193,招行退!A:C,3,FALSE)</f>
        <v>2017-07-14</v>
      </c>
    </row>
    <row r="194" spans="1:15" hidden="1">
      <c r="A194" s="45" t="s">
        <v>5402</v>
      </c>
      <c r="B194" s="45" t="s">
        <v>5435</v>
      </c>
      <c r="C194" s="48" t="str">
        <f t="shared" si="2"/>
        <v>6231900000006075259537</v>
      </c>
      <c r="D194" s="45" t="s">
        <v>5402</v>
      </c>
      <c r="E194" s="46">
        <v>537</v>
      </c>
      <c r="F194" s="45" t="s">
        <v>4616</v>
      </c>
      <c r="G194" s="45" t="s">
        <v>5436</v>
      </c>
      <c r="H194" s="45" t="s">
        <v>5437</v>
      </c>
      <c r="I194" s="45" t="s">
        <v>5438</v>
      </c>
      <c r="J194" s="45" t="s">
        <v>5439</v>
      </c>
      <c r="K194" s="45" t="s">
        <v>5440</v>
      </c>
      <c r="L194" s="45" t="s">
        <v>5441</v>
      </c>
      <c r="M194" s="45" t="s">
        <v>292</v>
      </c>
      <c r="N194" s="45" t="s">
        <v>291</v>
      </c>
      <c r="O194" s="39" t="str">
        <f>VLOOKUP(网银退!I194,招行退!A:C,3,FALSE)</f>
        <v>2017-07-14</v>
      </c>
    </row>
    <row r="195" spans="1:15" hidden="1">
      <c r="A195" s="45" t="s">
        <v>5402</v>
      </c>
      <c r="B195" s="45" t="s">
        <v>5442</v>
      </c>
      <c r="C195" s="48" t="str">
        <f t="shared" ref="C195:C258" si="3">L195&amp;E195</f>
        <v>62179873000006838831600</v>
      </c>
      <c r="D195" s="45" t="s">
        <v>5402</v>
      </c>
      <c r="E195" s="46">
        <v>1600</v>
      </c>
      <c r="F195" s="45" t="s">
        <v>4616</v>
      </c>
      <c r="G195" s="45" t="s">
        <v>5443</v>
      </c>
      <c r="H195" s="45" t="s">
        <v>5444</v>
      </c>
      <c r="I195" s="45" t="s">
        <v>5445</v>
      </c>
      <c r="J195" s="45" t="s">
        <v>5446</v>
      </c>
      <c r="K195" s="45" t="s">
        <v>5447</v>
      </c>
      <c r="L195" s="45" t="s">
        <v>5448</v>
      </c>
      <c r="M195" s="45" t="s">
        <v>209</v>
      </c>
      <c r="N195" s="45" t="s">
        <v>196</v>
      </c>
      <c r="O195" s="39" t="str">
        <f>VLOOKUP(网银退!I195,招行退!A:C,3,FALSE)</f>
        <v>2017-07-14</v>
      </c>
    </row>
    <row r="196" spans="1:15" hidden="1">
      <c r="A196" s="45" t="s">
        <v>5402</v>
      </c>
      <c r="B196" s="45" t="s">
        <v>5449</v>
      </c>
      <c r="C196" s="48" t="str">
        <f t="shared" si="3"/>
        <v>6213302700001528564498</v>
      </c>
      <c r="D196" s="45" t="s">
        <v>5402</v>
      </c>
      <c r="E196" s="46">
        <v>498</v>
      </c>
      <c r="F196" s="45" t="s">
        <v>4616</v>
      </c>
      <c r="G196" s="45" t="s">
        <v>5450</v>
      </c>
      <c r="H196" s="45" t="s">
        <v>5451</v>
      </c>
      <c r="I196" s="45" t="s">
        <v>5452</v>
      </c>
      <c r="J196" s="45" t="s">
        <v>5453</v>
      </c>
      <c r="K196" s="45" t="s">
        <v>5454</v>
      </c>
      <c r="L196" s="45" t="s">
        <v>5455</v>
      </c>
      <c r="M196" s="45" t="s">
        <v>211</v>
      </c>
      <c r="N196" s="45" t="s">
        <v>196</v>
      </c>
      <c r="O196" s="39" t="str">
        <f>VLOOKUP(网银退!I196,招行退!A:C,3,FALSE)</f>
        <v>2017-07-14</v>
      </c>
    </row>
    <row r="197" spans="1:15" hidden="1">
      <c r="A197" s="45" t="s">
        <v>5402</v>
      </c>
      <c r="B197" s="45" t="s">
        <v>5456</v>
      </c>
      <c r="C197" s="48" t="str">
        <f t="shared" si="3"/>
        <v>6223690794361234100</v>
      </c>
      <c r="D197" s="45" t="s">
        <v>5402</v>
      </c>
      <c r="E197" s="46">
        <v>100</v>
      </c>
      <c r="F197" s="45" t="s">
        <v>4616</v>
      </c>
      <c r="G197" s="45" t="s">
        <v>5457</v>
      </c>
      <c r="H197" s="45" t="s">
        <v>5458</v>
      </c>
      <c r="I197" s="45" t="s">
        <v>5459</v>
      </c>
      <c r="J197" s="45" t="s">
        <v>5460</v>
      </c>
      <c r="K197" s="45" t="s">
        <v>5461</v>
      </c>
      <c r="L197" s="45" t="s">
        <v>5462</v>
      </c>
      <c r="M197" s="45" t="s">
        <v>292</v>
      </c>
      <c r="N197" s="45" t="s">
        <v>291</v>
      </c>
      <c r="O197" s="39" t="str">
        <f>VLOOKUP(网银退!I197,招行退!A:C,3,FALSE)</f>
        <v>2017-07-14</v>
      </c>
    </row>
    <row r="198" spans="1:15" hidden="1">
      <c r="A198" s="45" t="s">
        <v>5402</v>
      </c>
      <c r="B198" s="45" t="s">
        <v>5463</v>
      </c>
      <c r="C198" s="48" t="str">
        <f t="shared" si="3"/>
        <v>62826800251441352500</v>
      </c>
      <c r="D198" s="45" t="s">
        <v>5402</v>
      </c>
      <c r="E198" s="46">
        <v>2500</v>
      </c>
      <c r="F198" s="45" t="s">
        <v>4616</v>
      </c>
      <c r="G198" s="45" t="s">
        <v>5464</v>
      </c>
      <c r="H198" s="45" t="s">
        <v>5465</v>
      </c>
      <c r="I198" s="45" t="s">
        <v>5466</v>
      </c>
      <c r="J198" s="45" t="s">
        <v>5467</v>
      </c>
      <c r="K198" s="45" t="s">
        <v>5468</v>
      </c>
      <c r="L198" s="45" t="s">
        <v>5469</v>
      </c>
      <c r="M198" s="45" t="s">
        <v>221</v>
      </c>
      <c r="N198" s="45" t="s">
        <v>196</v>
      </c>
      <c r="O198" s="39" t="str">
        <f>VLOOKUP(网银退!I198,招行退!A:C,3,FALSE)</f>
        <v>2017-07-14</v>
      </c>
    </row>
    <row r="199" spans="1:15" hidden="1">
      <c r="A199" s="45" t="s">
        <v>5402</v>
      </c>
      <c r="B199" s="45" t="s">
        <v>5470</v>
      </c>
      <c r="C199" s="48" t="str">
        <f t="shared" si="3"/>
        <v>621779000109117478510</v>
      </c>
      <c r="D199" s="45" t="s">
        <v>5402</v>
      </c>
      <c r="E199" s="46">
        <v>10</v>
      </c>
      <c r="F199" s="45" t="s">
        <v>4616</v>
      </c>
      <c r="G199" s="45" t="s">
        <v>5471</v>
      </c>
      <c r="H199" s="45" t="s">
        <v>5472</v>
      </c>
      <c r="I199" s="45" t="s">
        <v>5473</v>
      </c>
      <c r="J199" s="45" t="s">
        <v>5474</v>
      </c>
      <c r="K199" s="45" t="s">
        <v>5475</v>
      </c>
      <c r="L199" s="45" t="s">
        <v>5476</v>
      </c>
      <c r="M199" s="45" t="s">
        <v>252</v>
      </c>
      <c r="N199" s="45" t="s">
        <v>251</v>
      </c>
      <c r="O199" s="39" t="str">
        <f>VLOOKUP(网银退!I199,招行退!A:C,3,FALSE)</f>
        <v>2017-07-14</v>
      </c>
    </row>
    <row r="200" spans="1:15" hidden="1">
      <c r="A200" s="45" t="s">
        <v>5402</v>
      </c>
      <c r="B200" s="45" t="s">
        <v>5477</v>
      </c>
      <c r="C200" s="48" t="str">
        <f t="shared" si="3"/>
        <v>6223082401682927215000</v>
      </c>
      <c r="D200" s="45" t="s">
        <v>5402</v>
      </c>
      <c r="E200" s="46">
        <v>15000</v>
      </c>
      <c r="F200" s="45" t="s">
        <v>4616</v>
      </c>
      <c r="G200" s="45" t="s">
        <v>5478</v>
      </c>
      <c r="H200" s="45" t="s">
        <v>5479</v>
      </c>
      <c r="I200" s="45" t="s">
        <v>5480</v>
      </c>
      <c r="J200" s="45" t="s">
        <v>5481</v>
      </c>
      <c r="K200" s="45" t="s">
        <v>5482</v>
      </c>
      <c r="L200" s="45" t="s">
        <v>5483</v>
      </c>
      <c r="M200" s="45" t="s">
        <v>207</v>
      </c>
      <c r="N200" s="45" t="s">
        <v>196</v>
      </c>
      <c r="O200" s="39" t="str">
        <f>VLOOKUP(网银退!I200,招行退!A:C,3,FALSE)</f>
        <v>2017-07-14</v>
      </c>
    </row>
    <row r="201" spans="1:15" hidden="1">
      <c r="A201" s="45" t="s">
        <v>5402</v>
      </c>
      <c r="B201" s="45" t="s">
        <v>5484</v>
      </c>
      <c r="C201" s="48" t="str">
        <f t="shared" si="3"/>
        <v>62146001800146151290.5</v>
      </c>
      <c r="D201" s="45" t="s">
        <v>5402</v>
      </c>
      <c r="E201" s="46">
        <v>0.5</v>
      </c>
      <c r="F201" s="45" t="s">
        <v>4616</v>
      </c>
      <c r="G201" s="45" t="s">
        <v>5485</v>
      </c>
      <c r="H201" s="45" t="s">
        <v>5486</v>
      </c>
      <c r="I201" s="45" t="s">
        <v>5487</v>
      </c>
      <c r="J201" s="45" t="s">
        <v>5488</v>
      </c>
      <c r="K201" s="45" t="s">
        <v>5489</v>
      </c>
      <c r="L201" s="45" t="s">
        <v>5490</v>
      </c>
      <c r="M201" s="45" t="s">
        <v>240</v>
      </c>
      <c r="N201" s="45" t="s">
        <v>217</v>
      </c>
      <c r="O201" s="39" t="str">
        <f>VLOOKUP(网银退!I201,招行退!A:C,3,FALSE)</f>
        <v>2017-07-14</v>
      </c>
    </row>
    <row r="202" spans="1:15" hidden="1">
      <c r="A202" s="45" t="s">
        <v>5491</v>
      </c>
      <c r="B202" s="45" t="s">
        <v>5492</v>
      </c>
      <c r="C202" s="48" t="str">
        <f t="shared" si="3"/>
        <v>6231900000098609619332.92</v>
      </c>
      <c r="D202" s="45" t="s">
        <v>5491</v>
      </c>
      <c r="E202" s="46">
        <v>332.92</v>
      </c>
      <c r="F202" s="45" t="s">
        <v>4616</v>
      </c>
      <c r="G202" s="45" t="s">
        <v>5493</v>
      </c>
      <c r="H202" s="45" t="s">
        <v>5494</v>
      </c>
      <c r="I202" s="45" t="s">
        <v>5495</v>
      </c>
      <c r="J202" s="45" t="s">
        <v>5496</v>
      </c>
      <c r="K202" s="45" t="s">
        <v>5497</v>
      </c>
      <c r="L202" s="45" t="s">
        <v>5498</v>
      </c>
      <c r="M202" s="45" t="s">
        <v>292</v>
      </c>
      <c r="N202" s="45" t="s">
        <v>291</v>
      </c>
      <c r="O202" s="39" t="str">
        <f>VLOOKUP(网银退!I202,招行退!A:C,3,FALSE)</f>
        <v>2017-07-15</v>
      </c>
    </row>
    <row r="203" spans="1:15" hidden="1">
      <c r="A203" s="45" t="s">
        <v>5491</v>
      </c>
      <c r="B203" s="45" t="s">
        <v>5499</v>
      </c>
      <c r="C203" s="48" t="str">
        <f t="shared" si="3"/>
        <v>62101780020286058232965.76</v>
      </c>
      <c r="D203" s="45" t="s">
        <v>5491</v>
      </c>
      <c r="E203" s="46">
        <v>2965.76</v>
      </c>
      <c r="F203" s="45" t="s">
        <v>4616</v>
      </c>
      <c r="G203" s="45" t="s">
        <v>5500</v>
      </c>
      <c r="H203" s="45" t="s">
        <v>5501</v>
      </c>
      <c r="I203" s="45" t="s">
        <v>5502</v>
      </c>
      <c r="J203" s="45" t="s">
        <v>5503</v>
      </c>
      <c r="K203" s="45" t="s">
        <v>5504</v>
      </c>
      <c r="L203" s="45" t="s">
        <v>5505</v>
      </c>
      <c r="M203" s="45" t="s">
        <v>292</v>
      </c>
      <c r="N203" s="45" t="s">
        <v>291</v>
      </c>
      <c r="O203" s="39" t="str">
        <f>VLOOKUP(网银退!I203,招行退!A:C,3,FALSE)</f>
        <v>2017-07-15</v>
      </c>
    </row>
    <row r="204" spans="1:15" hidden="1">
      <c r="A204" s="45" t="s">
        <v>5491</v>
      </c>
      <c r="B204" s="45" t="s">
        <v>5506</v>
      </c>
      <c r="C204" s="48" t="str">
        <f t="shared" si="3"/>
        <v>6223692035389859458.5</v>
      </c>
      <c r="D204" s="45" t="s">
        <v>5491</v>
      </c>
      <c r="E204" s="46">
        <v>458.5</v>
      </c>
      <c r="F204" s="45" t="s">
        <v>4616</v>
      </c>
      <c r="G204" s="45" t="s">
        <v>5507</v>
      </c>
      <c r="H204" s="45" t="s">
        <v>5508</v>
      </c>
      <c r="I204" s="45" t="s">
        <v>5509</v>
      </c>
      <c r="J204" s="45" t="s">
        <v>5510</v>
      </c>
      <c r="K204" s="45" t="s">
        <v>5511</v>
      </c>
      <c r="L204" s="45" t="s">
        <v>5512</v>
      </c>
      <c r="M204" s="45" t="s">
        <v>292</v>
      </c>
      <c r="N204" s="45" t="s">
        <v>291</v>
      </c>
      <c r="O204" s="39" t="str">
        <f>VLOOKUP(网银退!I204,招行退!A:C,3,FALSE)</f>
        <v>2017-07-15</v>
      </c>
    </row>
    <row r="205" spans="1:15" hidden="1">
      <c r="A205" s="45" t="s">
        <v>5491</v>
      </c>
      <c r="B205" s="45" t="s">
        <v>5513</v>
      </c>
      <c r="C205" s="48" t="str">
        <f t="shared" si="3"/>
        <v>622369125398980434</v>
      </c>
      <c r="D205" s="45" t="s">
        <v>5491</v>
      </c>
      <c r="E205" s="46">
        <v>34</v>
      </c>
      <c r="F205" s="45" t="s">
        <v>4616</v>
      </c>
      <c r="G205" s="45" t="s">
        <v>5514</v>
      </c>
      <c r="H205" s="45" t="s">
        <v>5515</v>
      </c>
      <c r="I205" s="45" t="s">
        <v>5516</v>
      </c>
      <c r="J205" s="45" t="s">
        <v>5517</v>
      </c>
      <c r="K205" s="45" t="s">
        <v>5518</v>
      </c>
      <c r="L205" s="45" t="s">
        <v>5519</v>
      </c>
      <c r="M205" s="45" t="s">
        <v>292</v>
      </c>
      <c r="N205" s="45" t="s">
        <v>291</v>
      </c>
      <c r="O205" s="39" t="str">
        <f>VLOOKUP(网银退!I205,招行退!A:C,3,FALSE)</f>
        <v>2017-07-15</v>
      </c>
    </row>
    <row r="206" spans="1:15" hidden="1">
      <c r="A206" s="45" t="s">
        <v>5491</v>
      </c>
      <c r="B206" s="45" t="s">
        <v>5520</v>
      </c>
      <c r="C206" s="48" t="str">
        <f t="shared" si="3"/>
        <v>6231900000121359794850</v>
      </c>
      <c r="D206" s="45" t="s">
        <v>5491</v>
      </c>
      <c r="E206" s="46">
        <v>850</v>
      </c>
      <c r="F206" s="45" t="s">
        <v>4616</v>
      </c>
      <c r="G206" s="45" t="s">
        <v>5521</v>
      </c>
      <c r="H206" s="45" t="s">
        <v>5522</v>
      </c>
      <c r="I206" s="45" t="s">
        <v>5523</v>
      </c>
      <c r="J206" s="45" t="s">
        <v>5524</v>
      </c>
      <c r="K206" s="45" t="s">
        <v>5525</v>
      </c>
      <c r="L206" s="45" t="s">
        <v>5526</v>
      </c>
      <c r="M206" s="45" t="s">
        <v>292</v>
      </c>
      <c r="N206" s="45" t="s">
        <v>291</v>
      </c>
      <c r="O206" s="39" t="str">
        <f>VLOOKUP(网银退!I206,招行退!A:C,3,FALSE)</f>
        <v>2017-07-16</v>
      </c>
    </row>
    <row r="207" spans="1:15" hidden="1">
      <c r="A207" s="45" t="s">
        <v>5491</v>
      </c>
      <c r="B207" s="45" t="s">
        <v>5527</v>
      </c>
      <c r="C207" s="48" t="str">
        <f t="shared" si="3"/>
        <v>6259960065744880500</v>
      </c>
      <c r="D207" s="45" t="s">
        <v>5491</v>
      </c>
      <c r="E207" s="46">
        <v>500</v>
      </c>
      <c r="F207" s="45" t="s">
        <v>4616</v>
      </c>
      <c r="G207" s="45" t="s">
        <v>5528</v>
      </c>
      <c r="H207" s="45" t="s">
        <v>5529</v>
      </c>
      <c r="I207" s="45" t="s">
        <v>5530</v>
      </c>
      <c r="J207" s="45" t="s">
        <v>5531</v>
      </c>
      <c r="K207" s="45" t="s">
        <v>5532</v>
      </c>
      <c r="L207" s="45" t="s">
        <v>5533</v>
      </c>
      <c r="M207" s="45" t="s">
        <v>221</v>
      </c>
      <c r="N207" s="45" t="s">
        <v>196</v>
      </c>
      <c r="O207" s="39" t="str">
        <f>VLOOKUP(网银退!I207,招行退!A:C,3,FALSE)</f>
        <v>2017-07-14</v>
      </c>
    </row>
    <row r="208" spans="1:15" hidden="1">
      <c r="A208" s="45" t="s">
        <v>5491</v>
      </c>
      <c r="B208" s="45" t="s">
        <v>5534</v>
      </c>
      <c r="C208" s="48" t="str">
        <f t="shared" si="3"/>
        <v>4096709505366503140.8</v>
      </c>
      <c r="D208" s="45" t="s">
        <v>5491</v>
      </c>
      <c r="E208" s="46">
        <v>140.80000000000001</v>
      </c>
      <c r="F208" s="45" t="s">
        <v>4616</v>
      </c>
      <c r="G208" s="45" t="s">
        <v>5535</v>
      </c>
      <c r="H208" s="45" t="s">
        <v>5536</v>
      </c>
      <c r="I208" s="45" t="s">
        <v>5537</v>
      </c>
      <c r="J208" s="45" t="s">
        <v>5538</v>
      </c>
      <c r="K208" s="45" t="s">
        <v>5539</v>
      </c>
      <c r="L208" s="45" t="s">
        <v>5540</v>
      </c>
      <c r="M208" s="45" t="s">
        <v>211</v>
      </c>
      <c r="N208" s="45" t="s">
        <v>196</v>
      </c>
      <c r="O208" s="39" t="str">
        <f>VLOOKUP(网银退!I208,招行退!A:C,3,FALSE)</f>
        <v>2017-07-14</v>
      </c>
    </row>
    <row r="209" spans="1:15" hidden="1">
      <c r="A209" s="45" t="s">
        <v>5491</v>
      </c>
      <c r="B209" s="45" t="s">
        <v>5541</v>
      </c>
      <c r="C209" s="48" t="str">
        <f t="shared" si="3"/>
        <v>6259960065744880100</v>
      </c>
      <c r="D209" s="45" t="s">
        <v>5491</v>
      </c>
      <c r="E209" s="46">
        <v>100</v>
      </c>
      <c r="F209" s="45" t="s">
        <v>4616</v>
      </c>
      <c r="G209" s="45" t="s">
        <v>5542</v>
      </c>
      <c r="H209" s="45" t="s">
        <v>5543</v>
      </c>
      <c r="I209" s="45" t="s">
        <v>5544</v>
      </c>
      <c r="J209" s="45" t="s">
        <v>5545</v>
      </c>
      <c r="K209" s="45" t="s">
        <v>5532</v>
      </c>
      <c r="L209" s="45" t="s">
        <v>5533</v>
      </c>
      <c r="M209" s="45" t="s">
        <v>221</v>
      </c>
      <c r="N209" s="45" t="s">
        <v>196</v>
      </c>
      <c r="O209" s="39" t="str">
        <f>VLOOKUP(网银退!I209,招行退!A:C,3,FALSE)</f>
        <v>2017-07-14</v>
      </c>
    </row>
    <row r="210" spans="1:15" hidden="1">
      <c r="A210" s="45" t="s">
        <v>5491</v>
      </c>
      <c r="B210" s="45" t="s">
        <v>5546</v>
      </c>
      <c r="C210" s="48" t="str">
        <f t="shared" si="3"/>
        <v>6228483310775610710700</v>
      </c>
      <c r="D210" s="45" t="s">
        <v>5491</v>
      </c>
      <c r="E210" s="46">
        <v>700</v>
      </c>
      <c r="F210" s="45" t="s">
        <v>4616</v>
      </c>
      <c r="G210" s="45" t="s">
        <v>5547</v>
      </c>
      <c r="H210" s="45" t="s">
        <v>5548</v>
      </c>
      <c r="I210" s="45" t="s">
        <v>5549</v>
      </c>
      <c r="J210" s="45" t="s">
        <v>5418</v>
      </c>
      <c r="K210" s="45" t="s">
        <v>5419</v>
      </c>
      <c r="L210" s="45" t="s">
        <v>5420</v>
      </c>
      <c r="M210" s="45" t="s">
        <v>221</v>
      </c>
      <c r="N210" s="45" t="s">
        <v>196</v>
      </c>
      <c r="O210" s="39" t="str">
        <f>VLOOKUP(网银退!I210,招行退!A:C,3,FALSE)</f>
        <v>2017-07-15</v>
      </c>
    </row>
    <row r="211" spans="1:15" hidden="1">
      <c r="A211" s="45" t="s">
        <v>5491</v>
      </c>
      <c r="B211" s="45" t="s">
        <v>5550</v>
      </c>
      <c r="C211" s="48" t="str">
        <f t="shared" si="3"/>
        <v>62284839785892870711200</v>
      </c>
      <c r="D211" s="45" t="s">
        <v>5491</v>
      </c>
      <c r="E211" s="46">
        <v>1200</v>
      </c>
      <c r="F211" s="45" t="s">
        <v>4616</v>
      </c>
      <c r="G211" s="45" t="s">
        <v>5551</v>
      </c>
      <c r="H211" s="45" t="s">
        <v>5552</v>
      </c>
      <c r="I211" s="45" t="s">
        <v>5553</v>
      </c>
      <c r="J211" s="45" t="s">
        <v>5554</v>
      </c>
      <c r="K211" s="45" t="s">
        <v>5555</v>
      </c>
      <c r="L211" s="45" t="s">
        <v>5556</v>
      </c>
      <c r="M211" s="45" t="s">
        <v>221</v>
      </c>
      <c r="N211" s="45" t="s">
        <v>196</v>
      </c>
      <c r="O211" s="39" t="str">
        <f>VLOOKUP(网银退!I211,招行退!A:C,3,FALSE)</f>
        <v>2017-07-15</v>
      </c>
    </row>
    <row r="212" spans="1:15" hidden="1">
      <c r="A212" s="45" t="s">
        <v>5491</v>
      </c>
      <c r="B212" s="45" t="s">
        <v>4906</v>
      </c>
      <c r="C212" s="48" t="str">
        <f t="shared" si="3"/>
        <v>6228480868349462770658.62</v>
      </c>
      <c r="D212" s="45" t="s">
        <v>5491</v>
      </c>
      <c r="E212" s="46">
        <v>658.62</v>
      </c>
      <c r="F212" s="45" t="s">
        <v>4616</v>
      </c>
      <c r="G212" s="45" t="s">
        <v>5557</v>
      </c>
      <c r="H212" s="45" t="s">
        <v>5558</v>
      </c>
      <c r="I212" s="45" t="s">
        <v>5559</v>
      </c>
      <c r="J212" s="45" t="s">
        <v>5560</v>
      </c>
      <c r="K212" s="45" t="s">
        <v>5561</v>
      </c>
      <c r="L212" s="45" t="s">
        <v>5562</v>
      </c>
      <c r="M212" s="45" t="s">
        <v>221</v>
      </c>
      <c r="N212" s="45" t="s">
        <v>196</v>
      </c>
      <c r="O212" s="39" t="str">
        <f>VLOOKUP(网银退!I212,招行退!A:C,3,FALSE)</f>
        <v>2017-07-15</v>
      </c>
    </row>
    <row r="213" spans="1:15" hidden="1">
      <c r="A213" s="45" t="s">
        <v>5491</v>
      </c>
      <c r="B213" s="45" t="s">
        <v>5563</v>
      </c>
      <c r="C213" s="48" t="str">
        <f t="shared" si="3"/>
        <v>62172325160001673034700</v>
      </c>
      <c r="D213" s="45" t="s">
        <v>5491</v>
      </c>
      <c r="E213" s="46">
        <v>4700</v>
      </c>
      <c r="F213" s="45" t="s">
        <v>4616</v>
      </c>
      <c r="G213" s="45" t="s">
        <v>5564</v>
      </c>
      <c r="H213" s="45" t="s">
        <v>5565</v>
      </c>
      <c r="I213" s="45" t="s">
        <v>5566</v>
      </c>
      <c r="J213" s="45" t="s">
        <v>5567</v>
      </c>
      <c r="K213" s="45" t="s">
        <v>5568</v>
      </c>
      <c r="L213" s="45" t="s">
        <v>5569</v>
      </c>
      <c r="M213" s="45" t="s">
        <v>207</v>
      </c>
      <c r="N213" s="45" t="s">
        <v>196</v>
      </c>
      <c r="O213" s="39" t="str">
        <f>VLOOKUP(网银退!I213,招行退!A:C,3,FALSE)</f>
        <v>2017-07-16</v>
      </c>
    </row>
    <row r="214" spans="1:15" hidden="1">
      <c r="A214" s="45" t="s">
        <v>5491</v>
      </c>
      <c r="B214" s="45" t="s">
        <v>5570</v>
      </c>
      <c r="C214" s="48" t="str">
        <f t="shared" si="3"/>
        <v>622908473581074419626.84</v>
      </c>
      <c r="D214" s="45" t="s">
        <v>5491</v>
      </c>
      <c r="E214" s="46">
        <v>626.84</v>
      </c>
      <c r="F214" s="45" t="s">
        <v>4616</v>
      </c>
      <c r="G214" s="45" t="s">
        <v>5571</v>
      </c>
      <c r="H214" s="45" t="s">
        <v>5572</v>
      </c>
      <c r="I214" s="45" t="s">
        <v>5573</v>
      </c>
      <c r="J214" s="45" t="s">
        <v>5574</v>
      </c>
      <c r="K214" s="45" t="s">
        <v>5575</v>
      </c>
      <c r="L214" s="45" t="s">
        <v>5576</v>
      </c>
      <c r="M214" s="45" t="s">
        <v>250</v>
      </c>
      <c r="N214" s="45" t="s">
        <v>249</v>
      </c>
      <c r="O214" s="39" t="str">
        <f>VLOOKUP(网银退!I214,招行退!A:C,3,FALSE)</f>
        <v>2017-07-15</v>
      </c>
    </row>
    <row r="215" spans="1:15" hidden="1">
      <c r="A215" s="45" t="s">
        <v>5491</v>
      </c>
      <c r="B215" s="45" t="s">
        <v>5577</v>
      </c>
      <c r="C215" s="48" t="str">
        <f t="shared" si="3"/>
        <v>6228480868591406079613</v>
      </c>
      <c r="D215" s="45" t="s">
        <v>5491</v>
      </c>
      <c r="E215" s="46">
        <v>613</v>
      </c>
      <c r="F215" s="45" t="s">
        <v>4616</v>
      </c>
      <c r="G215" s="45" t="s">
        <v>5578</v>
      </c>
      <c r="H215" s="45" t="s">
        <v>5579</v>
      </c>
      <c r="I215" s="45" t="s">
        <v>5580</v>
      </c>
      <c r="J215" s="45" t="s">
        <v>4843</v>
      </c>
      <c r="K215" s="45" t="s">
        <v>1549</v>
      </c>
      <c r="L215" s="45" t="s">
        <v>3747</v>
      </c>
      <c r="M215" s="45" t="s">
        <v>221</v>
      </c>
      <c r="N215" s="45" t="s">
        <v>196</v>
      </c>
      <c r="O215" s="39" t="str">
        <f>VLOOKUP(网银退!I215,招行退!A:C,3,FALSE)</f>
        <v>2017-07-15</v>
      </c>
    </row>
    <row r="216" spans="1:15" hidden="1">
      <c r="A216" s="45" t="s">
        <v>5491</v>
      </c>
      <c r="B216" s="45" t="s">
        <v>5581</v>
      </c>
      <c r="C216" s="48" t="str">
        <f t="shared" si="3"/>
        <v>4392268385759635426</v>
      </c>
      <c r="D216" s="45" t="s">
        <v>5491</v>
      </c>
      <c r="E216" s="46">
        <v>426</v>
      </c>
      <c r="F216" s="45" t="s">
        <v>4616</v>
      </c>
      <c r="G216" s="45" t="s">
        <v>5582</v>
      </c>
      <c r="H216" s="45" t="s">
        <v>5583</v>
      </c>
      <c r="I216" s="45" t="s">
        <v>5584</v>
      </c>
      <c r="J216" s="45" t="s">
        <v>5585</v>
      </c>
      <c r="K216" s="45" t="s">
        <v>5586</v>
      </c>
      <c r="L216" s="45" t="s">
        <v>5587</v>
      </c>
      <c r="M216" s="45" t="s">
        <v>10</v>
      </c>
      <c r="N216" s="45" t="s">
        <v>201</v>
      </c>
      <c r="O216" s="39" t="str">
        <f>VLOOKUP(网银退!I216,招行退!A:C,3,FALSE)</f>
        <v>2017-07-16</v>
      </c>
    </row>
    <row r="217" spans="1:15" hidden="1">
      <c r="A217" s="45" t="s">
        <v>5491</v>
      </c>
      <c r="B217" s="45" t="s">
        <v>5588</v>
      </c>
      <c r="C217" s="48" t="str">
        <f t="shared" si="3"/>
        <v>6212262410002793510311</v>
      </c>
      <c r="D217" s="45" t="s">
        <v>5491</v>
      </c>
      <c r="E217" s="46">
        <v>311</v>
      </c>
      <c r="F217" s="45" t="s">
        <v>4616</v>
      </c>
      <c r="G217" s="45" t="s">
        <v>5589</v>
      </c>
      <c r="H217" s="45" t="s">
        <v>5590</v>
      </c>
      <c r="I217" s="45" t="s">
        <v>5591</v>
      </c>
      <c r="J217" s="45" t="s">
        <v>5592</v>
      </c>
      <c r="K217" s="45" t="s">
        <v>5593</v>
      </c>
      <c r="L217" s="45" t="s">
        <v>5594</v>
      </c>
      <c r="M217" s="45" t="s">
        <v>207</v>
      </c>
      <c r="N217" s="45" t="s">
        <v>196</v>
      </c>
      <c r="O217" s="39" t="str">
        <f>VLOOKUP(网银退!I217,招行退!A:C,3,FALSE)</f>
        <v>2017-07-14</v>
      </c>
    </row>
    <row r="218" spans="1:15" hidden="1">
      <c r="A218" s="45" t="s">
        <v>5491</v>
      </c>
      <c r="B218" s="45" t="s">
        <v>5595</v>
      </c>
      <c r="C218" s="48" t="str">
        <f t="shared" si="3"/>
        <v>622848386858934067550.9</v>
      </c>
      <c r="D218" s="45" t="s">
        <v>5491</v>
      </c>
      <c r="E218" s="46">
        <v>50.9</v>
      </c>
      <c r="F218" s="45" t="s">
        <v>4616</v>
      </c>
      <c r="G218" s="45" t="s">
        <v>5596</v>
      </c>
      <c r="H218" s="45" t="s">
        <v>5597</v>
      </c>
      <c r="I218" s="45" t="s">
        <v>5598</v>
      </c>
      <c r="J218" s="45" t="s">
        <v>5599</v>
      </c>
      <c r="K218" s="45" t="s">
        <v>5600</v>
      </c>
      <c r="L218" s="45" t="s">
        <v>5601</v>
      </c>
      <c r="M218" s="45" t="s">
        <v>221</v>
      </c>
      <c r="N218" s="45" t="s">
        <v>196</v>
      </c>
      <c r="O218" s="39" t="str">
        <f>VLOOKUP(网银退!I218,招行退!A:C,3,FALSE)</f>
        <v>2017-07-17</v>
      </c>
    </row>
    <row r="219" spans="1:15" hidden="1">
      <c r="A219" s="45" t="s">
        <v>5491</v>
      </c>
      <c r="B219" s="45" t="s">
        <v>5602</v>
      </c>
      <c r="C219" s="48" t="str">
        <f t="shared" si="3"/>
        <v>623190000005897134821.97</v>
      </c>
      <c r="D219" s="45" t="s">
        <v>5491</v>
      </c>
      <c r="E219" s="46">
        <v>21.97</v>
      </c>
      <c r="F219" s="45" t="s">
        <v>4616</v>
      </c>
      <c r="G219" s="45" t="s">
        <v>5603</v>
      </c>
      <c r="H219" s="45" t="s">
        <v>5604</v>
      </c>
      <c r="I219" s="45" t="s">
        <v>5605</v>
      </c>
      <c r="J219" s="45" t="s">
        <v>5606</v>
      </c>
      <c r="K219" s="45" t="s">
        <v>5607</v>
      </c>
      <c r="L219" s="45" t="s">
        <v>5608</v>
      </c>
      <c r="M219" s="45" t="s">
        <v>292</v>
      </c>
      <c r="N219" s="45" t="s">
        <v>291</v>
      </c>
      <c r="O219" s="39" t="str">
        <f>VLOOKUP(网银退!I219,招行退!A:C,3,FALSE)</f>
        <v>2017-07-17</v>
      </c>
    </row>
    <row r="220" spans="1:15" hidden="1">
      <c r="A220" s="45" t="s">
        <v>5491</v>
      </c>
      <c r="B220" s="45" t="s">
        <v>5609</v>
      </c>
      <c r="C220" s="48" t="str">
        <f t="shared" si="3"/>
        <v>62215073000138446162000</v>
      </c>
      <c r="D220" s="45" t="s">
        <v>5491</v>
      </c>
      <c r="E220" s="46">
        <v>2000</v>
      </c>
      <c r="F220" s="45" t="s">
        <v>4616</v>
      </c>
      <c r="G220" s="45" t="s">
        <v>5610</v>
      </c>
      <c r="H220" s="45" t="s">
        <v>5611</v>
      </c>
      <c r="I220" s="45" t="s">
        <v>5612</v>
      </c>
      <c r="J220" s="45" t="s">
        <v>5613</v>
      </c>
      <c r="K220" s="45" t="s">
        <v>5614</v>
      </c>
      <c r="L220" s="45" t="s">
        <v>5615</v>
      </c>
      <c r="M220" s="45" t="s">
        <v>209</v>
      </c>
      <c r="N220" s="45" t="s">
        <v>196</v>
      </c>
      <c r="O220" s="39" t="str">
        <f>VLOOKUP(网银退!I220,招行退!A:C,3,FALSE)</f>
        <v>2017-07-15</v>
      </c>
    </row>
    <row r="221" spans="1:15" hidden="1">
      <c r="A221" s="45" t="s">
        <v>5491</v>
      </c>
      <c r="B221" s="45" t="s">
        <v>5616</v>
      </c>
      <c r="C221" s="48" t="str">
        <f t="shared" si="3"/>
        <v>43922683220423688635.51</v>
      </c>
      <c r="D221" s="45" t="s">
        <v>5491</v>
      </c>
      <c r="E221" s="46">
        <v>8635.51</v>
      </c>
      <c r="F221" s="45" t="s">
        <v>4616</v>
      </c>
      <c r="G221" s="45" t="s">
        <v>5617</v>
      </c>
      <c r="H221" s="45" t="s">
        <v>5618</v>
      </c>
      <c r="I221" s="45" t="s">
        <v>5619</v>
      </c>
      <c r="J221" s="45" t="s">
        <v>5620</v>
      </c>
      <c r="K221" s="45" t="s">
        <v>5621</v>
      </c>
      <c r="L221" s="45" t="s">
        <v>5622</v>
      </c>
      <c r="M221" s="45" t="s">
        <v>10</v>
      </c>
      <c r="N221" s="45" t="s">
        <v>201</v>
      </c>
      <c r="O221" s="39" t="str">
        <f>VLOOKUP(网银退!I221,招行退!A:C,3,FALSE)</f>
        <v>2017-07-17</v>
      </c>
    </row>
    <row r="222" spans="1:15" hidden="1">
      <c r="A222" s="45" t="s">
        <v>5491</v>
      </c>
      <c r="B222" s="45" t="s">
        <v>5623</v>
      </c>
      <c r="C222" s="48" t="str">
        <f t="shared" si="3"/>
        <v>6223082401682927215000</v>
      </c>
      <c r="D222" s="45" t="s">
        <v>5491</v>
      </c>
      <c r="E222" s="46">
        <v>15000</v>
      </c>
      <c r="F222" s="45" t="s">
        <v>4616</v>
      </c>
      <c r="G222" s="45" t="s">
        <v>5624</v>
      </c>
      <c r="H222" s="45" t="s">
        <v>5625</v>
      </c>
      <c r="I222" s="45" t="s">
        <v>5626</v>
      </c>
      <c r="J222" s="45" t="s">
        <v>5481</v>
      </c>
      <c r="K222" s="45" t="s">
        <v>5627</v>
      </c>
      <c r="L222" s="45" t="s">
        <v>5483</v>
      </c>
      <c r="M222" s="45" t="s">
        <v>207</v>
      </c>
      <c r="N222" s="45" t="s">
        <v>196</v>
      </c>
      <c r="O222" s="39" t="str">
        <f>VLOOKUP(网银退!I222,招行退!A:C,3,FALSE)</f>
        <v>2017-07-15</v>
      </c>
    </row>
    <row r="223" spans="1:15" hidden="1">
      <c r="A223" s="45" t="s">
        <v>5491</v>
      </c>
      <c r="B223" s="45" t="s">
        <v>5628</v>
      </c>
      <c r="C223" s="48" t="str">
        <f t="shared" si="3"/>
        <v>62230824009835146200</v>
      </c>
      <c r="D223" s="45" t="s">
        <v>5491</v>
      </c>
      <c r="E223" s="46">
        <v>200</v>
      </c>
      <c r="F223" s="45" t="s">
        <v>4616</v>
      </c>
      <c r="G223" s="45" t="s">
        <v>5629</v>
      </c>
      <c r="H223" s="45" t="s">
        <v>5630</v>
      </c>
      <c r="I223" s="45" t="s">
        <v>5631</v>
      </c>
      <c r="J223" s="45" t="s">
        <v>5385</v>
      </c>
      <c r="K223" s="45" t="s">
        <v>5386</v>
      </c>
      <c r="L223" s="45" t="s">
        <v>5387</v>
      </c>
      <c r="M223" s="45" t="s">
        <v>207</v>
      </c>
      <c r="N223" s="45" t="s">
        <v>196</v>
      </c>
      <c r="O223" s="39" t="str">
        <f>VLOOKUP(网银退!I223,招行退!A:C,3,FALSE)</f>
        <v>2017-07-15</v>
      </c>
    </row>
    <row r="224" spans="1:15" hidden="1">
      <c r="A224" s="45" t="s">
        <v>5491</v>
      </c>
      <c r="B224" s="45" t="s">
        <v>5632</v>
      </c>
      <c r="C224" s="48" t="str">
        <f t="shared" si="3"/>
        <v>6212264000019552443122</v>
      </c>
      <c r="D224" s="45" t="s">
        <v>5491</v>
      </c>
      <c r="E224" s="46">
        <v>122</v>
      </c>
      <c r="F224" s="45" t="s">
        <v>4616</v>
      </c>
      <c r="G224" s="45" t="s">
        <v>5633</v>
      </c>
      <c r="H224" s="45" t="s">
        <v>5634</v>
      </c>
      <c r="I224" s="45" t="s">
        <v>5635</v>
      </c>
      <c r="J224" s="45" t="s">
        <v>5636</v>
      </c>
      <c r="K224" s="45" t="s">
        <v>5637</v>
      </c>
      <c r="L224" s="45" t="s">
        <v>5638</v>
      </c>
      <c r="M224" s="45" t="s">
        <v>207</v>
      </c>
      <c r="N224" s="45" t="s">
        <v>196</v>
      </c>
      <c r="O224" s="39" t="str">
        <f>VLOOKUP(网银退!I224,招行退!A:C,3,FALSE)</f>
        <v>2017-07-17</v>
      </c>
    </row>
    <row r="225" spans="1:15" hidden="1">
      <c r="A225" s="45" t="s">
        <v>5491</v>
      </c>
      <c r="B225" s="45" t="s">
        <v>5639</v>
      </c>
      <c r="C225" s="48" t="str">
        <f t="shared" si="3"/>
        <v>6228483978589556376200</v>
      </c>
      <c r="D225" s="45" t="s">
        <v>5491</v>
      </c>
      <c r="E225" s="46">
        <v>200</v>
      </c>
      <c r="F225" s="45" t="s">
        <v>4616</v>
      </c>
      <c r="G225" s="45" t="s">
        <v>5640</v>
      </c>
      <c r="H225" s="45" t="s">
        <v>5641</v>
      </c>
      <c r="I225" s="45" t="s">
        <v>5642</v>
      </c>
      <c r="J225" s="45" t="s">
        <v>5643</v>
      </c>
      <c r="K225" s="45" t="s">
        <v>5644</v>
      </c>
      <c r="L225" s="45" t="s">
        <v>5645</v>
      </c>
      <c r="M225" s="45" t="s">
        <v>221</v>
      </c>
      <c r="N225" s="45" t="s">
        <v>196</v>
      </c>
      <c r="O225" s="39" t="str">
        <f>VLOOKUP(网银退!I225,招行退!A:C,3,FALSE)</f>
        <v>2017-07-17</v>
      </c>
    </row>
    <row r="226" spans="1:15" hidden="1">
      <c r="A226" s="45" t="s">
        <v>5491</v>
      </c>
      <c r="B226" s="45" t="s">
        <v>5646</v>
      </c>
      <c r="C226" s="48" t="str">
        <f t="shared" si="3"/>
        <v>6222022410006592850100</v>
      </c>
      <c r="D226" s="45" t="s">
        <v>5491</v>
      </c>
      <c r="E226" s="46">
        <v>100</v>
      </c>
      <c r="F226" s="45" t="s">
        <v>4616</v>
      </c>
      <c r="G226" s="45" t="s">
        <v>5647</v>
      </c>
      <c r="H226" s="45" t="s">
        <v>5648</v>
      </c>
      <c r="I226" s="45" t="s">
        <v>5649</v>
      </c>
      <c r="J226" s="45" t="s">
        <v>5650</v>
      </c>
      <c r="K226" s="45" t="s">
        <v>4594</v>
      </c>
      <c r="L226" s="45" t="s">
        <v>3195</v>
      </c>
      <c r="M226" s="45" t="s">
        <v>207</v>
      </c>
      <c r="N226" s="45" t="s">
        <v>196</v>
      </c>
      <c r="O226" s="39" t="str">
        <f>VLOOKUP(网银退!I226,招行退!A:C,3,FALSE)</f>
        <v>2017-07-17</v>
      </c>
    </row>
    <row r="227" spans="1:15" hidden="1">
      <c r="A227" s="45" t="s">
        <v>5491</v>
      </c>
      <c r="B227" s="45" t="s">
        <v>5651</v>
      </c>
      <c r="C227" s="48" t="str">
        <f t="shared" si="3"/>
        <v>6223691425322249700</v>
      </c>
      <c r="D227" s="45" t="s">
        <v>5491</v>
      </c>
      <c r="E227" s="46">
        <v>700</v>
      </c>
      <c r="F227" s="45" t="s">
        <v>4616</v>
      </c>
      <c r="G227" s="45" t="s">
        <v>5652</v>
      </c>
      <c r="H227" s="45" t="s">
        <v>5653</v>
      </c>
      <c r="I227" s="45" t="s">
        <v>5654</v>
      </c>
      <c r="J227" s="45" t="s">
        <v>5655</v>
      </c>
      <c r="K227" s="45" t="s">
        <v>5656</v>
      </c>
      <c r="L227" s="45" t="s">
        <v>5657</v>
      </c>
      <c r="M227" s="45" t="s">
        <v>292</v>
      </c>
      <c r="N227" s="45" t="s">
        <v>291</v>
      </c>
      <c r="O227" s="39" t="str">
        <f>VLOOKUP(网银退!I227,招行退!A:C,3,FALSE)</f>
        <v>2017-07-17</v>
      </c>
    </row>
    <row r="228" spans="1:15" hidden="1">
      <c r="A228" s="45" t="s">
        <v>5491</v>
      </c>
      <c r="B228" s="45" t="s">
        <v>5658</v>
      </c>
      <c r="C228" s="48" t="str">
        <f t="shared" si="3"/>
        <v>6231900000100956503245.76</v>
      </c>
      <c r="D228" s="45" t="s">
        <v>5491</v>
      </c>
      <c r="E228" s="46">
        <v>245.76</v>
      </c>
      <c r="F228" s="45" t="s">
        <v>4616</v>
      </c>
      <c r="G228" s="45" t="s">
        <v>5659</v>
      </c>
      <c r="H228" s="45" t="s">
        <v>5660</v>
      </c>
      <c r="I228" s="45" t="s">
        <v>5661</v>
      </c>
      <c r="J228" s="45" t="s">
        <v>5662</v>
      </c>
      <c r="K228" s="45" t="s">
        <v>5663</v>
      </c>
      <c r="L228" s="45" t="s">
        <v>5664</v>
      </c>
      <c r="M228" s="45" t="s">
        <v>292</v>
      </c>
      <c r="N228" s="45" t="s">
        <v>291</v>
      </c>
      <c r="O228" s="39" t="str">
        <f>VLOOKUP(网银退!I228,招行退!A:C,3,FALSE)</f>
        <v>2017-07-17</v>
      </c>
    </row>
    <row r="229" spans="1:15" hidden="1">
      <c r="A229" s="45" t="s">
        <v>5491</v>
      </c>
      <c r="B229" s="45" t="s">
        <v>5665</v>
      </c>
      <c r="C229" s="48" t="str">
        <f t="shared" si="3"/>
        <v>621700386000361898828.85</v>
      </c>
      <c r="D229" s="45" t="s">
        <v>5491</v>
      </c>
      <c r="E229" s="46">
        <v>28.85</v>
      </c>
      <c r="F229" s="45" t="s">
        <v>4616</v>
      </c>
      <c r="G229" s="45" t="s">
        <v>5666</v>
      </c>
      <c r="H229" s="45" t="s">
        <v>5667</v>
      </c>
      <c r="I229" s="45" t="s">
        <v>5668</v>
      </c>
      <c r="J229" s="45" t="s">
        <v>5669</v>
      </c>
      <c r="K229" s="45" t="s">
        <v>5670</v>
      </c>
      <c r="L229" s="45" t="s">
        <v>5671</v>
      </c>
      <c r="M229" s="45" t="s">
        <v>205</v>
      </c>
      <c r="N229" s="45" t="s">
        <v>196</v>
      </c>
      <c r="O229" s="39" t="str">
        <f>VLOOKUP(网银退!I229,招行退!A:C,3,FALSE)</f>
        <v>2017-07-17</v>
      </c>
    </row>
    <row r="230" spans="1:15" hidden="1">
      <c r="A230" s="45" t="s">
        <v>5491</v>
      </c>
      <c r="B230" s="45" t="s">
        <v>5672</v>
      </c>
      <c r="C230" s="48" t="str">
        <f t="shared" si="3"/>
        <v>6217003860029569942542.5</v>
      </c>
      <c r="D230" s="45" t="s">
        <v>5491</v>
      </c>
      <c r="E230" s="46">
        <v>542.5</v>
      </c>
      <c r="F230" s="45" t="s">
        <v>4616</v>
      </c>
      <c r="G230" s="45" t="s">
        <v>5673</v>
      </c>
      <c r="H230" s="45" t="s">
        <v>5674</v>
      </c>
      <c r="I230" s="45" t="s">
        <v>5675</v>
      </c>
      <c r="J230" s="45" t="s">
        <v>5676</v>
      </c>
      <c r="K230" s="45" t="s">
        <v>5677</v>
      </c>
      <c r="L230" s="45" t="s">
        <v>5678</v>
      </c>
      <c r="M230" s="45" t="s">
        <v>205</v>
      </c>
      <c r="N230" s="45" t="s">
        <v>196</v>
      </c>
      <c r="O230" s="39" t="str">
        <f>VLOOKUP(网银退!I230,招行退!A:C,3,FALSE)</f>
        <v>2017-07-17</v>
      </c>
    </row>
    <row r="231" spans="1:15" hidden="1">
      <c r="A231" s="45" t="s">
        <v>5491</v>
      </c>
      <c r="B231" s="45" t="s">
        <v>5679</v>
      </c>
      <c r="C231" s="48" t="str">
        <f t="shared" si="3"/>
        <v>6223692548172131500</v>
      </c>
      <c r="D231" s="45" t="s">
        <v>5491</v>
      </c>
      <c r="E231" s="46">
        <v>500</v>
      </c>
      <c r="F231" s="45" t="s">
        <v>4616</v>
      </c>
      <c r="G231" s="45" t="s">
        <v>5680</v>
      </c>
      <c r="H231" s="45" t="s">
        <v>5681</v>
      </c>
      <c r="I231" s="45" t="s">
        <v>5682</v>
      </c>
      <c r="J231" s="45" t="s">
        <v>5683</v>
      </c>
      <c r="K231" s="45" t="s">
        <v>5684</v>
      </c>
      <c r="L231" s="45" t="s">
        <v>5685</v>
      </c>
      <c r="M231" s="45" t="s">
        <v>292</v>
      </c>
      <c r="N231" s="45" t="s">
        <v>291</v>
      </c>
      <c r="O231" s="39" t="str">
        <f>VLOOKUP(网银退!I231,招行退!A:C,3,FALSE)</f>
        <v>2017-07-17</v>
      </c>
    </row>
    <row r="232" spans="1:15" hidden="1">
      <c r="A232" s="45" t="s">
        <v>5491</v>
      </c>
      <c r="B232" s="45" t="s">
        <v>5686</v>
      </c>
      <c r="C232" s="48" t="str">
        <f t="shared" si="3"/>
        <v>4392258326466564300</v>
      </c>
      <c r="D232" s="45" t="s">
        <v>5491</v>
      </c>
      <c r="E232" s="46">
        <v>300</v>
      </c>
      <c r="F232" s="45" t="s">
        <v>4616</v>
      </c>
      <c r="G232" s="45" t="s">
        <v>5687</v>
      </c>
      <c r="H232" s="45" t="s">
        <v>5688</v>
      </c>
      <c r="I232" s="45" t="s">
        <v>5689</v>
      </c>
      <c r="J232" s="45" t="s">
        <v>5690</v>
      </c>
      <c r="K232" s="45" t="s">
        <v>5691</v>
      </c>
      <c r="L232" s="45" t="s">
        <v>5692</v>
      </c>
      <c r="M232" s="45" t="s">
        <v>10</v>
      </c>
      <c r="N232" s="45" t="s">
        <v>201</v>
      </c>
      <c r="O232" s="39" t="str">
        <f>VLOOKUP(网银退!I232,招行退!A:C,3,FALSE)</f>
        <v>2017-07-17</v>
      </c>
    </row>
    <row r="233" spans="1:15">
      <c r="A233" s="45" t="s">
        <v>5491</v>
      </c>
      <c r="B233" s="45" t="s">
        <v>5693</v>
      </c>
      <c r="C233" s="48" t="str">
        <f t="shared" si="3"/>
        <v>62836600193254771000</v>
      </c>
      <c r="D233" s="45" t="s">
        <v>5491</v>
      </c>
      <c r="E233" s="46">
        <v>1000</v>
      </c>
      <c r="F233" s="48" t="s">
        <v>27325</v>
      </c>
      <c r="G233" s="45" t="s">
        <v>5694</v>
      </c>
      <c r="H233" s="45" t="s">
        <v>97</v>
      </c>
      <c r="I233" s="45" t="s">
        <v>97</v>
      </c>
      <c r="J233" s="45" t="s">
        <v>97</v>
      </c>
      <c r="K233" s="45" t="s">
        <v>4699</v>
      </c>
      <c r="L233" s="48" t="s">
        <v>27381</v>
      </c>
      <c r="M233" s="45" t="s">
        <v>4700</v>
      </c>
      <c r="N233" s="45" t="s">
        <v>97</v>
      </c>
      <c r="O233" s="39" t="e">
        <f>VLOOKUP(网银退!I233,招行退!A:C,3,FALSE)</f>
        <v>#N/A</v>
      </c>
    </row>
    <row r="234" spans="1:15">
      <c r="A234" s="45" t="s">
        <v>5491</v>
      </c>
      <c r="B234" s="45" t="s">
        <v>5695</v>
      </c>
      <c r="C234" s="48" t="str">
        <f t="shared" si="3"/>
        <v>62836600193254771873.48</v>
      </c>
      <c r="D234" s="45" t="s">
        <v>5491</v>
      </c>
      <c r="E234" s="46">
        <v>1873.48</v>
      </c>
      <c r="F234" s="45" t="s">
        <v>11999</v>
      </c>
      <c r="G234" s="45" t="s">
        <v>5696</v>
      </c>
      <c r="H234" s="45" t="s">
        <v>97</v>
      </c>
      <c r="I234" s="45" t="s">
        <v>97</v>
      </c>
      <c r="J234" s="45" t="s">
        <v>97</v>
      </c>
      <c r="K234" s="45" t="s">
        <v>4699</v>
      </c>
      <c r="L234" s="45" t="s">
        <v>9274</v>
      </c>
      <c r="M234" s="45" t="s">
        <v>4700</v>
      </c>
      <c r="N234" s="45" t="s">
        <v>97</v>
      </c>
      <c r="O234" s="39" t="e">
        <f>VLOOKUP(网银退!I234,招行退!A:C,3,FALSE)</f>
        <v>#N/A</v>
      </c>
    </row>
    <row r="235" spans="1:15" hidden="1">
      <c r="A235" s="45" t="s">
        <v>5491</v>
      </c>
      <c r="B235" s="45" t="s">
        <v>5697</v>
      </c>
      <c r="C235" s="48" t="str">
        <f t="shared" si="3"/>
        <v>621700386003038204661.7</v>
      </c>
      <c r="D235" s="45" t="s">
        <v>5491</v>
      </c>
      <c r="E235" s="46">
        <v>61.7</v>
      </c>
      <c r="F235" s="45" t="s">
        <v>4616</v>
      </c>
      <c r="G235" s="45" t="s">
        <v>5698</v>
      </c>
      <c r="H235" s="45" t="s">
        <v>5699</v>
      </c>
      <c r="I235" s="45" t="s">
        <v>5700</v>
      </c>
      <c r="J235" s="45" t="s">
        <v>5701</v>
      </c>
      <c r="K235" s="45" t="s">
        <v>5702</v>
      </c>
      <c r="L235" s="45" t="s">
        <v>5703</v>
      </c>
      <c r="M235" s="45" t="s">
        <v>205</v>
      </c>
      <c r="N235" s="45" t="s">
        <v>196</v>
      </c>
      <c r="O235" s="39" t="str">
        <f>VLOOKUP(网银退!I235,招行退!A:C,3,FALSE)</f>
        <v>2017-07-17</v>
      </c>
    </row>
    <row r="236" spans="1:15" hidden="1">
      <c r="A236" s="45" t="s">
        <v>5491</v>
      </c>
      <c r="B236" s="45" t="s">
        <v>5704</v>
      </c>
      <c r="C236" s="48" t="str">
        <f t="shared" si="3"/>
        <v>62284138630208711695000</v>
      </c>
      <c r="D236" s="45" t="s">
        <v>5491</v>
      </c>
      <c r="E236" s="46">
        <v>5000</v>
      </c>
      <c r="F236" s="45" t="s">
        <v>4616</v>
      </c>
      <c r="G236" s="45" t="s">
        <v>5705</v>
      </c>
      <c r="H236" s="45" t="s">
        <v>5706</v>
      </c>
      <c r="I236" s="45" t="s">
        <v>5707</v>
      </c>
      <c r="J236" s="45" t="s">
        <v>5708</v>
      </c>
      <c r="K236" s="45" t="s">
        <v>5709</v>
      </c>
      <c r="L236" s="45" t="s">
        <v>5710</v>
      </c>
      <c r="M236" s="45" t="s">
        <v>221</v>
      </c>
      <c r="N236" s="45" t="s">
        <v>196</v>
      </c>
      <c r="O236" s="39" t="str">
        <f>VLOOKUP(网银退!I236,招行退!A:C,3,FALSE)</f>
        <v>2017-07-17</v>
      </c>
    </row>
    <row r="237" spans="1:15" hidden="1">
      <c r="A237" s="45" t="s">
        <v>5491</v>
      </c>
      <c r="B237" s="45" t="s">
        <v>5711</v>
      </c>
      <c r="C237" s="48" t="str">
        <f t="shared" si="3"/>
        <v>62590653967594569882</v>
      </c>
      <c r="D237" s="45" t="s">
        <v>5491</v>
      </c>
      <c r="E237" s="46">
        <v>9882</v>
      </c>
      <c r="F237" s="45" t="s">
        <v>4616</v>
      </c>
      <c r="G237" s="45" t="s">
        <v>5712</v>
      </c>
      <c r="H237" s="45" t="s">
        <v>5713</v>
      </c>
      <c r="I237" s="45" t="s">
        <v>5714</v>
      </c>
      <c r="J237" s="45" t="s">
        <v>5715</v>
      </c>
      <c r="K237" s="45" t="s">
        <v>5716</v>
      </c>
      <c r="L237" s="45" t="s">
        <v>5717</v>
      </c>
      <c r="M237" s="45" t="s">
        <v>211</v>
      </c>
      <c r="N237" s="45" t="s">
        <v>196</v>
      </c>
      <c r="O237" s="39" t="str">
        <f>VLOOKUP(网银退!I237,招行退!A:C,3,FALSE)</f>
        <v>2017-07-17</v>
      </c>
    </row>
    <row r="238" spans="1:15" hidden="1">
      <c r="A238" s="45" t="s">
        <v>5491</v>
      </c>
      <c r="B238" s="45" t="s">
        <v>5718</v>
      </c>
      <c r="C238" s="48" t="str">
        <f t="shared" si="3"/>
        <v>623020007196645636.5</v>
      </c>
      <c r="D238" s="45" t="s">
        <v>5491</v>
      </c>
      <c r="E238" s="46">
        <v>36.5</v>
      </c>
      <c r="F238" s="45" t="s">
        <v>4616</v>
      </c>
      <c r="G238" s="45" t="s">
        <v>5719</v>
      </c>
      <c r="H238" s="45" t="s">
        <v>5720</v>
      </c>
      <c r="I238" s="45" t="s">
        <v>5721</v>
      </c>
      <c r="J238" s="45" t="s">
        <v>5722</v>
      </c>
      <c r="K238" s="45" t="s">
        <v>5723</v>
      </c>
      <c r="L238" s="45" t="s">
        <v>5724</v>
      </c>
      <c r="M238" s="45" t="s">
        <v>224</v>
      </c>
      <c r="N238" s="45" t="s">
        <v>196</v>
      </c>
      <c r="O238" s="39" t="str">
        <f>VLOOKUP(网银退!I238,招行退!A:C,3,FALSE)</f>
        <v>2017-07-17</v>
      </c>
    </row>
    <row r="239" spans="1:15" hidden="1">
      <c r="A239" s="45" t="s">
        <v>5491</v>
      </c>
      <c r="B239" s="45" t="s">
        <v>5725</v>
      </c>
      <c r="C239" s="48" t="str">
        <f t="shared" si="3"/>
        <v>62284838686113404791500</v>
      </c>
      <c r="D239" s="45" t="s">
        <v>5491</v>
      </c>
      <c r="E239" s="46">
        <v>1500</v>
      </c>
      <c r="F239" s="45" t="s">
        <v>4616</v>
      </c>
      <c r="G239" s="45" t="s">
        <v>5726</v>
      </c>
      <c r="H239" s="45" t="s">
        <v>5727</v>
      </c>
      <c r="I239" s="45" t="s">
        <v>5728</v>
      </c>
      <c r="J239" s="45" t="s">
        <v>5729</v>
      </c>
      <c r="K239" s="45" t="s">
        <v>5730</v>
      </c>
      <c r="L239" s="45" t="s">
        <v>5731</v>
      </c>
      <c r="M239" s="45" t="s">
        <v>221</v>
      </c>
      <c r="N239" s="45" t="s">
        <v>196</v>
      </c>
      <c r="O239" s="39" t="str">
        <f>VLOOKUP(网银退!I239,招行退!A:C,3,FALSE)</f>
        <v>2017-07-17</v>
      </c>
    </row>
    <row r="240" spans="1:15" hidden="1">
      <c r="A240" s="45" t="s">
        <v>5491</v>
      </c>
      <c r="B240" s="45" t="s">
        <v>5732</v>
      </c>
      <c r="C240" s="48" t="str">
        <f t="shared" si="3"/>
        <v>621756270000309251688.36</v>
      </c>
      <c r="D240" s="45" t="s">
        <v>5491</v>
      </c>
      <c r="E240" s="46">
        <v>88.36</v>
      </c>
      <c r="F240" s="45" t="s">
        <v>4616</v>
      </c>
      <c r="G240" s="45" t="s">
        <v>5733</v>
      </c>
      <c r="H240" s="45" t="s">
        <v>5734</v>
      </c>
      <c r="I240" s="45" t="s">
        <v>5735</v>
      </c>
      <c r="J240" s="45" t="s">
        <v>5736</v>
      </c>
      <c r="K240" s="45" t="s">
        <v>5737</v>
      </c>
      <c r="L240" s="45" t="s">
        <v>5738</v>
      </c>
      <c r="M240" s="45" t="s">
        <v>211</v>
      </c>
      <c r="N240" s="45" t="s">
        <v>196</v>
      </c>
      <c r="O240" s="39" t="str">
        <f>VLOOKUP(网银退!I240,招行退!A:C,3,FALSE)</f>
        <v>2017-07-17</v>
      </c>
    </row>
    <row r="241" spans="1:15" hidden="1">
      <c r="A241" s="45" t="s">
        <v>5491</v>
      </c>
      <c r="B241" s="45" t="s">
        <v>5739</v>
      </c>
      <c r="C241" s="48" t="str">
        <f t="shared" si="3"/>
        <v>6217003860010290888393</v>
      </c>
      <c r="D241" s="45" t="s">
        <v>5491</v>
      </c>
      <c r="E241" s="46">
        <v>393</v>
      </c>
      <c r="F241" s="45" t="s">
        <v>4616</v>
      </c>
      <c r="G241" s="45" t="s">
        <v>5740</v>
      </c>
      <c r="H241" s="45" t="s">
        <v>5741</v>
      </c>
      <c r="I241" s="45" t="s">
        <v>5742</v>
      </c>
      <c r="J241" s="45" t="s">
        <v>5743</v>
      </c>
      <c r="K241" s="45" t="s">
        <v>5744</v>
      </c>
      <c r="L241" s="45" t="s">
        <v>5745</v>
      </c>
      <c r="M241" s="45" t="s">
        <v>205</v>
      </c>
      <c r="N241" s="45" t="s">
        <v>196</v>
      </c>
      <c r="O241" s="39" t="str">
        <f>VLOOKUP(网银退!I241,招行退!A:C,3,FALSE)</f>
        <v>2017-07-17</v>
      </c>
    </row>
    <row r="242" spans="1:15" hidden="1">
      <c r="A242" s="45" t="s">
        <v>5746</v>
      </c>
      <c r="B242" s="45" t="s">
        <v>5747</v>
      </c>
      <c r="C242" s="48" t="str">
        <f t="shared" si="3"/>
        <v>6231900000095224974532</v>
      </c>
      <c r="D242" s="45" t="s">
        <v>5746</v>
      </c>
      <c r="E242" s="46">
        <v>532</v>
      </c>
      <c r="F242" s="45" t="s">
        <v>4616</v>
      </c>
      <c r="G242" s="45" t="s">
        <v>5748</v>
      </c>
      <c r="H242" s="45" t="s">
        <v>5749</v>
      </c>
      <c r="I242" s="45" t="s">
        <v>5750</v>
      </c>
      <c r="J242" s="45" t="s">
        <v>5751</v>
      </c>
      <c r="K242" s="45" t="s">
        <v>5752</v>
      </c>
      <c r="L242" s="45" t="s">
        <v>5753</v>
      </c>
      <c r="M242" s="45" t="s">
        <v>292</v>
      </c>
      <c r="N242" s="45" t="s">
        <v>291</v>
      </c>
      <c r="O242" s="39" t="str">
        <f>VLOOKUP(网银退!I242,招行退!A:C,3,FALSE)</f>
        <v>2017-07-17</v>
      </c>
    </row>
    <row r="243" spans="1:15" hidden="1">
      <c r="A243" s="45" t="s">
        <v>5746</v>
      </c>
      <c r="B243" s="45" t="s">
        <v>5754</v>
      </c>
      <c r="C243" s="48" t="str">
        <f t="shared" si="3"/>
        <v>6217003860010497772394.5</v>
      </c>
      <c r="D243" s="45" t="s">
        <v>5746</v>
      </c>
      <c r="E243" s="46">
        <v>394.5</v>
      </c>
      <c r="F243" s="45" t="s">
        <v>4616</v>
      </c>
      <c r="G243" s="45" t="s">
        <v>5755</v>
      </c>
      <c r="H243" s="45" t="s">
        <v>5756</v>
      </c>
      <c r="I243" s="45" t="s">
        <v>5757</v>
      </c>
      <c r="J243" s="45" t="s">
        <v>5758</v>
      </c>
      <c r="K243" s="45" t="s">
        <v>5759</v>
      </c>
      <c r="L243" s="45" t="s">
        <v>5760</v>
      </c>
      <c r="M243" s="45" t="s">
        <v>205</v>
      </c>
      <c r="N243" s="45" t="s">
        <v>196</v>
      </c>
      <c r="O243" s="39" t="str">
        <f>VLOOKUP(网银退!I243,招行退!A:C,3,FALSE)</f>
        <v>2017-07-17</v>
      </c>
    </row>
    <row r="244" spans="1:15" hidden="1">
      <c r="A244" s="45" t="s">
        <v>5746</v>
      </c>
      <c r="B244" s="45" t="s">
        <v>5761</v>
      </c>
      <c r="C244" s="48" t="str">
        <f t="shared" si="3"/>
        <v>62170038600018186483514.5</v>
      </c>
      <c r="D244" s="45" t="s">
        <v>5746</v>
      </c>
      <c r="E244" s="46">
        <v>3514.5</v>
      </c>
      <c r="F244" s="45" t="s">
        <v>4616</v>
      </c>
      <c r="G244" s="45" t="s">
        <v>5762</v>
      </c>
      <c r="H244" s="45" t="s">
        <v>5763</v>
      </c>
      <c r="I244" s="45" t="s">
        <v>5764</v>
      </c>
      <c r="J244" s="45" t="s">
        <v>5765</v>
      </c>
      <c r="K244" s="45" t="s">
        <v>5766</v>
      </c>
      <c r="L244" s="45" t="s">
        <v>5767</v>
      </c>
      <c r="M244" s="45" t="s">
        <v>205</v>
      </c>
      <c r="N244" s="45" t="s">
        <v>196</v>
      </c>
      <c r="O244" s="39" t="str">
        <f>VLOOKUP(网银退!I244,招行退!A:C,3,FALSE)</f>
        <v>2017-07-17</v>
      </c>
    </row>
    <row r="245" spans="1:15" hidden="1">
      <c r="A245" s="45" t="s">
        <v>5746</v>
      </c>
      <c r="B245" s="45" t="s">
        <v>5768</v>
      </c>
      <c r="C245" s="48" t="str">
        <f t="shared" si="3"/>
        <v>62177900011005833491200</v>
      </c>
      <c r="D245" s="45" t="s">
        <v>5746</v>
      </c>
      <c r="E245" s="46">
        <v>1200</v>
      </c>
      <c r="F245" s="45" t="s">
        <v>4616</v>
      </c>
      <c r="G245" s="45" t="s">
        <v>5769</v>
      </c>
      <c r="H245" s="45" t="s">
        <v>5770</v>
      </c>
      <c r="I245" s="45" t="s">
        <v>5771</v>
      </c>
      <c r="J245" s="45" t="s">
        <v>5772</v>
      </c>
      <c r="K245" s="45" t="s">
        <v>5773</v>
      </c>
      <c r="L245" s="45" t="s">
        <v>5774</v>
      </c>
      <c r="M245" s="45" t="s">
        <v>252</v>
      </c>
      <c r="N245" s="45" t="s">
        <v>251</v>
      </c>
      <c r="O245" s="39" t="str">
        <f>VLOOKUP(网银退!I245,招行退!A:C,3,FALSE)</f>
        <v>2017-07-15</v>
      </c>
    </row>
    <row r="246" spans="1:15" hidden="1">
      <c r="A246" s="45" t="s">
        <v>5746</v>
      </c>
      <c r="B246" s="45" t="s">
        <v>5775</v>
      </c>
      <c r="C246" s="48" t="str">
        <f t="shared" si="3"/>
        <v>6231900000012514002347</v>
      </c>
      <c r="D246" s="45" t="s">
        <v>5746</v>
      </c>
      <c r="E246" s="46">
        <v>347</v>
      </c>
      <c r="F246" s="45" t="s">
        <v>4616</v>
      </c>
      <c r="G246" s="45" t="s">
        <v>5776</v>
      </c>
      <c r="H246" s="45" t="s">
        <v>5777</v>
      </c>
      <c r="I246" s="45" t="s">
        <v>5778</v>
      </c>
      <c r="J246" s="45" t="s">
        <v>5779</v>
      </c>
      <c r="K246" s="45" t="s">
        <v>5780</v>
      </c>
      <c r="L246" s="45" t="s">
        <v>5781</v>
      </c>
      <c r="M246" s="45" t="s">
        <v>292</v>
      </c>
      <c r="N246" s="45" t="s">
        <v>291</v>
      </c>
      <c r="O246" s="39" t="str">
        <f>VLOOKUP(网银退!I246,招行退!A:C,3,FALSE)</f>
        <v>2017-07-18</v>
      </c>
    </row>
    <row r="247" spans="1:15" hidden="1">
      <c r="A247" s="45" t="s">
        <v>5746</v>
      </c>
      <c r="B247" s="45" t="s">
        <v>5782</v>
      </c>
      <c r="C247" s="48" t="str">
        <f t="shared" si="3"/>
        <v>6259960238150056700</v>
      </c>
      <c r="D247" s="45" t="s">
        <v>5746</v>
      </c>
      <c r="E247" s="46">
        <v>700</v>
      </c>
      <c r="F247" s="45" t="s">
        <v>4616</v>
      </c>
      <c r="G247" s="45" t="s">
        <v>5783</v>
      </c>
      <c r="H247" s="45" t="s">
        <v>5784</v>
      </c>
      <c r="I247" s="45" t="s">
        <v>5785</v>
      </c>
      <c r="J247" s="45" t="s">
        <v>5786</v>
      </c>
      <c r="K247" s="45" t="s">
        <v>5787</v>
      </c>
      <c r="L247" s="45" t="s">
        <v>5788</v>
      </c>
      <c r="M247" s="45" t="s">
        <v>221</v>
      </c>
      <c r="N247" s="45" t="s">
        <v>196</v>
      </c>
      <c r="O247" s="39" t="str">
        <f>VLOOKUP(网银退!I247,招行退!A:C,3,FALSE)</f>
        <v>2017-07-18</v>
      </c>
    </row>
    <row r="248" spans="1:15" hidden="1">
      <c r="A248" s="45" t="s">
        <v>5746</v>
      </c>
      <c r="B248" s="45" t="s">
        <v>5789</v>
      </c>
      <c r="C248" s="48" t="str">
        <f t="shared" si="3"/>
        <v>6259960238150056200</v>
      </c>
      <c r="D248" s="45" t="s">
        <v>5746</v>
      </c>
      <c r="E248" s="46">
        <v>200</v>
      </c>
      <c r="F248" s="45" t="s">
        <v>4616</v>
      </c>
      <c r="G248" s="45" t="s">
        <v>5790</v>
      </c>
      <c r="H248" s="45" t="s">
        <v>5791</v>
      </c>
      <c r="I248" s="45" t="s">
        <v>5792</v>
      </c>
      <c r="J248" s="45" t="s">
        <v>5793</v>
      </c>
      <c r="K248" s="45" t="s">
        <v>5787</v>
      </c>
      <c r="L248" s="45" t="s">
        <v>5788</v>
      </c>
      <c r="M248" s="45" t="s">
        <v>221</v>
      </c>
      <c r="N248" s="45" t="s">
        <v>196</v>
      </c>
      <c r="O248" s="39" t="str">
        <f>VLOOKUP(网银退!I248,招行退!A:C,3,FALSE)</f>
        <v>2017-07-18</v>
      </c>
    </row>
    <row r="249" spans="1:15" hidden="1">
      <c r="A249" s="45" t="s">
        <v>5746</v>
      </c>
      <c r="B249" s="45" t="s">
        <v>5794</v>
      </c>
      <c r="C249" s="48" t="str">
        <f t="shared" si="3"/>
        <v>625996023815005677.17</v>
      </c>
      <c r="D249" s="45" t="s">
        <v>5746</v>
      </c>
      <c r="E249" s="46">
        <v>77.17</v>
      </c>
      <c r="F249" s="45" t="s">
        <v>4616</v>
      </c>
      <c r="G249" s="45" t="s">
        <v>5795</v>
      </c>
      <c r="H249" s="45" t="s">
        <v>5796</v>
      </c>
      <c r="I249" s="45" t="s">
        <v>5797</v>
      </c>
      <c r="J249" s="45" t="s">
        <v>5798</v>
      </c>
      <c r="K249" s="45" t="s">
        <v>5787</v>
      </c>
      <c r="L249" s="45" t="s">
        <v>5788</v>
      </c>
      <c r="M249" s="45" t="s">
        <v>221</v>
      </c>
      <c r="N249" s="45" t="s">
        <v>196</v>
      </c>
      <c r="O249" s="39" t="str">
        <f>VLOOKUP(网银退!I249,招行退!A:C,3,FALSE)</f>
        <v>2017-07-18</v>
      </c>
    </row>
    <row r="250" spans="1:15" hidden="1">
      <c r="A250" s="45" t="s">
        <v>5746</v>
      </c>
      <c r="B250" s="45" t="s">
        <v>5799</v>
      </c>
      <c r="C250" s="48" t="str">
        <f t="shared" si="3"/>
        <v>62284808605100749145000</v>
      </c>
      <c r="D250" s="45" t="s">
        <v>5746</v>
      </c>
      <c r="E250" s="46">
        <v>5000</v>
      </c>
      <c r="F250" s="45" t="s">
        <v>4616</v>
      </c>
      <c r="G250" s="45" t="s">
        <v>5800</v>
      </c>
      <c r="H250" s="45" t="s">
        <v>5801</v>
      </c>
      <c r="I250" s="45" t="s">
        <v>5802</v>
      </c>
      <c r="J250" s="45" t="s">
        <v>5803</v>
      </c>
      <c r="K250" s="45" t="s">
        <v>5804</v>
      </c>
      <c r="L250" s="45" t="s">
        <v>5805</v>
      </c>
      <c r="M250" s="45" t="s">
        <v>221</v>
      </c>
      <c r="N250" s="45" t="s">
        <v>196</v>
      </c>
      <c r="O250" s="39" t="str">
        <f>VLOOKUP(网银退!I250,招行退!A:C,3,FALSE)</f>
        <v>2017-07-18</v>
      </c>
    </row>
    <row r="251" spans="1:15" hidden="1">
      <c r="A251" s="45" t="s">
        <v>5746</v>
      </c>
      <c r="B251" s="45" t="s">
        <v>5806</v>
      </c>
      <c r="C251" s="48" t="str">
        <f t="shared" si="3"/>
        <v>622208241000207179915.48</v>
      </c>
      <c r="D251" s="45" t="s">
        <v>5746</v>
      </c>
      <c r="E251" s="46">
        <v>15.48</v>
      </c>
      <c r="F251" s="45" t="s">
        <v>4616</v>
      </c>
      <c r="G251" s="45" t="s">
        <v>5807</v>
      </c>
      <c r="H251" s="45" t="s">
        <v>5808</v>
      </c>
      <c r="I251" s="45" t="s">
        <v>5809</v>
      </c>
      <c r="J251" s="45" t="s">
        <v>5810</v>
      </c>
      <c r="K251" s="45" t="s">
        <v>5811</v>
      </c>
      <c r="L251" s="45" t="s">
        <v>5812</v>
      </c>
      <c r="M251" s="45" t="s">
        <v>207</v>
      </c>
      <c r="N251" s="45" t="s">
        <v>196</v>
      </c>
      <c r="O251" s="39" t="str">
        <f>VLOOKUP(网银退!I251,招行退!A:C,3,FALSE)</f>
        <v>2017-07-18</v>
      </c>
    </row>
    <row r="252" spans="1:15" hidden="1">
      <c r="A252" s="45" t="s">
        <v>5746</v>
      </c>
      <c r="B252" s="45" t="s">
        <v>5813</v>
      </c>
      <c r="C252" s="48" t="str">
        <f t="shared" si="3"/>
        <v>62179027000014380173</v>
      </c>
      <c r="D252" s="45" t="s">
        <v>5746</v>
      </c>
      <c r="E252" s="46">
        <v>3</v>
      </c>
      <c r="F252" s="45" t="s">
        <v>4616</v>
      </c>
      <c r="G252" s="45" t="s">
        <v>5814</v>
      </c>
      <c r="H252" s="45" t="s">
        <v>5815</v>
      </c>
      <c r="I252" s="45" t="s">
        <v>5816</v>
      </c>
      <c r="J252" s="45" t="s">
        <v>5817</v>
      </c>
      <c r="K252" s="45" t="s">
        <v>5818</v>
      </c>
      <c r="L252" s="45" t="s">
        <v>5819</v>
      </c>
      <c r="M252" s="45" t="s">
        <v>211</v>
      </c>
      <c r="N252" s="45" t="s">
        <v>196</v>
      </c>
      <c r="O252" s="39" t="str">
        <f>VLOOKUP(网银退!I252,招行退!A:C,3,FALSE)</f>
        <v>2017-07-17</v>
      </c>
    </row>
    <row r="253" spans="1:15" hidden="1">
      <c r="A253" s="45" t="s">
        <v>5746</v>
      </c>
      <c r="B253" s="45" t="s">
        <v>5820</v>
      </c>
      <c r="C253" s="48" t="str">
        <f t="shared" si="3"/>
        <v>6227003890530161524253</v>
      </c>
      <c r="D253" s="45" t="s">
        <v>5746</v>
      </c>
      <c r="E253" s="46">
        <v>253</v>
      </c>
      <c r="F253" s="45" t="s">
        <v>4616</v>
      </c>
      <c r="G253" s="45" t="s">
        <v>5821</v>
      </c>
      <c r="H253" s="45" t="s">
        <v>5822</v>
      </c>
      <c r="I253" s="45" t="s">
        <v>5823</v>
      </c>
      <c r="J253" s="45" t="s">
        <v>5824</v>
      </c>
      <c r="K253" s="45" t="s">
        <v>5825</v>
      </c>
      <c r="L253" s="45" t="s">
        <v>5826</v>
      </c>
      <c r="M253" s="45" t="s">
        <v>205</v>
      </c>
      <c r="N253" s="45" t="s">
        <v>196</v>
      </c>
      <c r="O253" s="39" t="str">
        <f>VLOOKUP(网银退!I253,招行退!A:C,3,FALSE)</f>
        <v>2017-07-18</v>
      </c>
    </row>
    <row r="254" spans="1:15" hidden="1">
      <c r="A254" s="45" t="s">
        <v>5746</v>
      </c>
      <c r="B254" s="45" t="s">
        <v>5827</v>
      </c>
      <c r="C254" s="48" t="str">
        <f t="shared" si="3"/>
        <v>62148587145702072000</v>
      </c>
      <c r="D254" s="45" t="s">
        <v>5746</v>
      </c>
      <c r="E254" s="46">
        <v>2000</v>
      </c>
      <c r="F254" s="45" t="s">
        <v>4616</v>
      </c>
      <c r="G254" s="45" t="s">
        <v>5828</v>
      </c>
      <c r="H254" s="45" t="s">
        <v>5829</v>
      </c>
      <c r="I254" s="45" t="s">
        <v>5830</v>
      </c>
      <c r="J254" s="45" t="s">
        <v>5831</v>
      </c>
      <c r="K254" s="45" t="s">
        <v>5832</v>
      </c>
      <c r="L254" s="45" t="s">
        <v>5833</v>
      </c>
      <c r="M254" s="45" t="s">
        <v>10</v>
      </c>
      <c r="N254" s="45" t="s">
        <v>201</v>
      </c>
      <c r="O254" s="39" t="str">
        <f>VLOOKUP(网银退!I254,招行退!A:C,3,FALSE)</f>
        <v>2017-07-18</v>
      </c>
    </row>
    <row r="255" spans="1:15" hidden="1">
      <c r="A255" s="45" t="s">
        <v>5746</v>
      </c>
      <c r="B255" s="45" t="s">
        <v>5834</v>
      </c>
      <c r="C255" s="48" t="str">
        <f t="shared" si="3"/>
        <v>6214838580614222500</v>
      </c>
      <c r="D255" s="45" t="s">
        <v>5746</v>
      </c>
      <c r="E255" s="46">
        <v>500</v>
      </c>
      <c r="F255" s="45" t="s">
        <v>4616</v>
      </c>
      <c r="G255" s="45" t="s">
        <v>5835</v>
      </c>
      <c r="H255" s="45" t="s">
        <v>5836</v>
      </c>
      <c r="I255" s="45" t="s">
        <v>5837</v>
      </c>
      <c r="J255" s="45" t="s">
        <v>4672</v>
      </c>
      <c r="K255" s="45" t="s">
        <v>364</v>
      </c>
      <c r="L255" s="45" t="s">
        <v>2284</v>
      </c>
      <c r="M255" s="45" t="s">
        <v>10</v>
      </c>
      <c r="N255" s="45" t="s">
        <v>201</v>
      </c>
      <c r="O255" s="39" t="str">
        <f>VLOOKUP(网银退!I255,招行退!A:C,3,FALSE)</f>
        <v>2017-07-18</v>
      </c>
    </row>
    <row r="256" spans="1:15" hidden="1">
      <c r="A256" s="45" t="s">
        <v>5746</v>
      </c>
      <c r="B256" s="45" t="s">
        <v>5838</v>
      </c>
      <c r="C256" s="48" t="str">
        <f t="shared" si="3"/>
        <v>62177900010951053062000</v>
      </c>
      <c r="D256" s="45" t="s">
        <v>5746</v>
      </c>
      <c r="E256" s="46">
        <v>2000</v>
      </c>
      <c r="F256" s="45" t="s">
        <v>4616</v>
      </c>
      <c r="G256" s="45" t="s">
        <v>5839</v>
      </c>
      <c r="H256" s="45" t="s">
        <v>5840</v>
      </c>
      <c r="I256" s="45" t="s">
        <v>5841</v>
      </c>
      <c r="J256" s="45" t="s">
        <v>5842</v>
      </c>
      <c r="K256" s="45" t="s">
        <v>5843</v>
      </c>
      <c r="L256" s="45" t="s">
        <v>5844</v>
      </c>
      <c r="M256" s="45" t="s">
        <v>252</v>
      </c>
      <c r="N256" s="45" t="s">
        <v>251</v>
      </c>
      <c r="O256" s="39" t="str">
        <f>VLOOKUP(网银退!I256,招行退!A:C,3,FALSE)</f>
        <v>2017-07-17</v>
      </c>
    </row>
    <row r="257" spans="1:15" hidden="1">
      <c r="A257" s="45" t="s">
        <v>5746</v>
      </c>
      <c r="B257" s="45" t="s">
        <v>5845</v>
      </c>
      <c r="C257" s="48" t="str">
        <f t="shared" si="3"/>
        <v>6228360063291729188</v>
      </c>
      <c r="D257" s="45" t="s">
        <v>5746</v>
      </c>
      <c r="E257" s="46">
        <v>188</v>
      </c>
      <c r="F257" s="45" t="s">
        <v>4616</v>
      </c>
      <c r="G257" s="45" t="s">
        <v>5846</v>
      </c>
      <c r="H257" s="45" t="s">
        <v>5847</v>
      </c>
      <c r="I257" s="45" t="s">
        <v>5848</v>
      </c>
      <c r="J257" s="45" t="s">
        <v>5849</v>
      </c>
      <c r="K257" s="45" t="s">
        <v>5850</v>
      </c>
      <c r="L257" s="45" t="s">
        <v>5851</v>
      </c>
      <c r="M257" s="45" t="s">
        <v>221</v>
      </c>
      <c r="N257" s="45" t="s">
        <v>196</v>
      </c>
      <c r="O257" s="39" t="str">
        <f>VLOOKUP(网银退!I257,招行退!A:C,3,FALSE)</f>
        <v>2017-07-18</v>
      </c>
    </row>
    <row r="258" spans="1:15" hidden="1">
      <c r="A258" s="45" t="s">
        <v>5746</v>
      </c>
      <c r="B258" s="45" t="s">
        <v>5852</v>
      </c>
      <c r="C258" s="48" t="str">
        <f t="shared" si="3"/>
        <v>6222530586084134788</v>
      </c>
      <c r="D258" s="45" t="s">
        <v>5746</v>
      </c>
      <c r="E258" s="46">
        <v>788</v>
      </c>
      <c r="F258" s="45" t="s">
        <v>4616</v>
      </c>
      <c r="G258" s="45" t="s">
        <v>5853</v>
      </c>
      <c r="H258" s="45" t="s">
        <v>5854</v>
      </c>
      <c r="I258" s="45" t="s">
        <v>5855</v>
      </c>
      <c r="J258" s="45" t="s">
        <v>5856</v>
      </c>
      <c r="K258" s="45" t="s">
        <v>5857</v>
      </c>
      <c r="L258" s="45" t="s">
        <v>5858</v>
      </c>
      <c r="M258" s="45" t="s">
        <v>230</v>
      </c>
      <c r="N258" s="45" t="s">
        <v>227</v>
      </c>
      <c r="O258" s="39" t="str">
        <f>VLOOKUP(网银退!I258,招行退!A:C,3,FALSE)</f>
        <v>2017-07-18</v>
      </c>
    </row>
    <row r="259" spans="1:15" hidden="1">
      <c r="A259" s="45" t="s">
        <v>5746</v>
      </c>
      <c r="B259" s="45" t="s">
        <v>5859</v>
      </c>
      <c r="C259" s="48" t="str">
        <f t="shared" ref="C259:C322" si="4">L259&amp;E259</f>
        <v>62218873000082734583000</v>
      </c>
      <c r="D259" s="45" t="s">
        <v>5746</v>
      </c>
      <c r="E259" s="46">
        <v>3000</v>
      </c>
      <c r="F259" s="45" t="s">
        <v>4616</v>
      </c>
      <c r="G259" s="45" t="s">
        <v>5860</v>
      </c>
      <c r="H259" s="45" t="s">
        <v>5861</v>
      </c>
      <c r="I259" s="45" t="s">
        <v>5862</v>
      </c>
      <c r="J259" s="45" t="s">
        <v>5863</v>
      </c>
      <c r="K259" s="45" t="s">
        <v>5864</v>
      </c>
      <c r="L259" s="45" t="s">
        <v>5865</v>
      </c>
      <c r="M259" s="45" t="s">
        <v>209</v>
      </c>
      <c r="N259" s="45" t="s">
        <v>196</v>
      </c>
      <c r="O259" s="39" t="str">
        <f>VLOOKUP(网银退!I259,招行退!A:C,3,FALSE)</f>
        <v>2017-07-18</v>
      </c>
    </row>
    <row r="260" spans="1:15" hidden="1">
      <c r="A260" s="45" t="s">
        <v>5746</v>
      </c>
      <c r="B260" s="45" t="s">
        <v>5866</v>
      </c>
      <c r="C260" s="48" t="str">
        <f t="shared" si="4"/>
        <v>622575755874683115.2</v>
      </c>
      <c r="D260" s="45" t="s">
        <v>5746</v>
      </c>
      <c r="E260" s="46">
        <v>15.2</v>
      </c>
      <c r="F260" s="45" t="s">
        <v>4616</v>
      </c>
      <c r="G260" s="45" t="s">
        <v>5867</v>
      </c>
      <c r="H260" s="45" t="s">
        <v>5868</v>
      </c>
      <c r="I260" s="45" t="s">
        <v>5869</v>
      </c>
      <c r="J260" s="45" t="s">
        <v>5870</v>
      </c>
      <c r="K260" s="45" t="s">
        <v>5871</v>
      </c>
      <c r="L260" s="45" t="s">
        <v>5872</v>
      </c>
      <c r="M260" s="45" t="s">
        <v>10</v>
      </c>
      <c r="N260" s="45" t="s">
        <v>201</v>
      </c>
      <c r="O260" s="39" t="str">
        <f>VLOOKUP(网银退!I260,招行退!A:C,3,FALSE)</f>
        <v>2017-07-18</v>
      </c>
    </row>
    <row r="261" spans="1:15" hidden="1">
      <c r="A261" s="45" t="s">
        <v>5746</v>
      </c>
      <c r="B261" s="45" t="s">
        <v>5873</v>
      </c>
      <c r="C261" s="48" t="str">
        <f t="shared" si="4"/>
        <v>622575755874683147.2</v>
      </c>
      <c r="D261" s="45" t="s">
        <v>5746</v>
      </c>
      <c r="E261" s="46">
        <v>47.2</v>
      </c>
      <c r="F261" s="45" t="s">
        <v>4616</v>
      </c>
      <c r="G261" s="45" t="s">
        <v>5874</v>
      </c>
      <c r="H261" s="45" t="s">
        <v>5875</v>
      </c>
      <c r="I261" s="45" t="s">
        <v>5876</v>
      </c>
      <c r="J261" s="45" t="s">
        <v>5877</v>
      </c>
      <c r="K261" s="45" t="s">
        <v>5878</v>
      </c>
      <c r="L261" s="45" t="s">
        <v>5872</v>
      </c>
      <c r="M261" s="45" t="s">
        <v>10</v>
      </c>
      <c r="N261" s="45" t="s">
        <v>201</v>
      </c>
      <c r="O261" s="39" t="str">
        <f>VLOOKUP(网银退!I261,招行退!A:C,3,FALSE)</f>
        <v>2017-07-18</v>
      </c>
    </row>
    <row r="262" spans="1:15" hidden="1">
      <c r="A262" s="45" t="s">
        <v>5746</v>
      </c>
      <c r="B262" s="45" t="s">
        <v>5879</v>
      </c>
      <c r="C262" s="48" t="str">
        <f t="shared" si="4"/>
        <v>6228481931088624817287.62</v>
      </c>
      <c r="D262" s="45" t="s">
        <v>5746</v>
      </c>
      <c r="E262" s="46">
        <v>287.62</v>
      </c>
      <c r="F262" s="45" t="s">
        <v>4616</v>
      </c>
      <c r="G262" s="45" t="s">
        <v>5880</v>
      </c>
      <c r="H262" s="45" t="s">
        <v>5881</v>
      </c>
      <c r="I262" s="45" t="s">
        <v>5882</v>
      </c>
      <c r="J262" s="45" t="s">
        <v>5883</v>
      </c>
      <c r="K262" s="45" t="s">
        <v>5884</v>
      </c>
      <c r="L262" s="45" t="s">
        <v>5885</v>
      </c>
      <c r="M262" s="45" t="s">
        <v>221</v>
      </c>
      <c r="N262" s="45" t="s">
        <v>196</v>
      </c>
      <c r="O262" s="39" t="str">
        <f>VLOOKUP(网银退!I262,招行退!A:C,3,FALSE)</f>
        <v>2017-07-18</v>
      </c>
    </row>
    <row r="263" spans="1:15" hidden="1">
      <c r="A263" s="45" t="s">
        <v>5746</v>
      </c>
      <c r="B263" s="45" t="s">
        <v>5886</v>
      </c>
      <c r="C263" s="48" t="str">
        <f t="shared" si="4"/>
        <v>6259980001536653373.95</v>
      </c>
      <c r="D263" s="45" t="s">
        <v>5746</v>
      </c>
      <c r="E263" s="46">
        <v>373.95</v>
      </c>
      <c r="F263" s="45" t="s">
        <v>4616</v>
      </c>
      <c r="G263" s="45" t="s">
        <v>5887</v>
      </c>
      <c r="H263" s="45" t="s">
        <v>5888</v>
      </c>
      <c r="I263" s="45" t="s">
        <v>5889</v>
      </c>
      <c r="J263" s="45" t="s">
        <v>5890</v>
      </c>
      <c r="K263" s="45" t="s">
        <v>5891</v>
      </c>
      <c r="L263" s="45" t="s">
        <v>5892</v>
      </c>
      <c r="M263" s="45" t="s">
        <v>221</v>
      </c>
      <c r="N263" s="45" t="s">
        <v>196</v>
      </c>
      <c r="O263" s="39" t="str">
        <f>VLOOKUP(网银退!I263,招行退!A:C,3,FALSE)</f>
        <v>2017-07-18</v>
      </c>
    </row>
    <row r="264" spans="1:15">
      <c r="A264" s="45" t="s">
        <v>5746</v>
      </c>
      <c r="B264" s="45" t="s">
        <v>5893</v>
      </c>
      <c r="C264" s="48" t="str">
        <f t="shared" si="4"/>
        <v>625362402761778417.9</v>
      </c>
      <c r="D264" s="45" t="s">
        <v>5746</v>
      </c>
      <c r="E264" s="46">
        <v>17.899999999999999</v>
      </c>
      <c r="F264" s="48" t="s">
        <v>27326</v>
      </c>
      <c r="G264" s="45" t="s">
        <v>5894</v>
      </c>
      <c r="H264" s="45" t="s">
        <v>97</v>
      </c>
      <c r="I264" s="45" t="s">
        <v>97</v>
      </c>
      <c r="J264" s="45" t="s">
        <v>97</v>
      </c>
      <c r="K264" s="45" t="s">
        <v>4699</v>
      </c>
      <c r="L264" s="48" t="s">
        <v>27382</v>
      </c>
      <c r="M264" s="45" t="s">
        <v>4700</v>
      </c>
      <c r="N264" s="45" t="s">
        <v>97</v>
      </c>
      <c r="O264" s="39" t="e">
        <f>VLOOKUP(网银退!I264,招行退!A:C,3,FALSE)</f>
        <v>#N/A</v>
      </c>
    </row>
    <row r="265" spans="1:15" hidden="1">
      <c r="A265" s="45" t="s">
        <v>5746</v>
      </c>
      <c r="B265" s="45" t="s">
        <v>5895</v>
      </c>
      <c r="C265" s="48" t="str">
        <f t="shared" si="4"/>
        <v>621799730001007542553.4</v>
      </c>
      <c r="D265" s="45" t="s">
        <v>5746</v>
      </c>
      <c r="E265" s="46">
        <v>53.4</v>
      </c>
      <c r="F265" s="45" t="s">
        <v>4616</v>
      </c>
      <c r="G265" s="45" t="s">
        <v>5896</v>
      </c>
      <c r="H265" s="45" t="s">
        <v>5897</v>
      </c>
      <c r="I265" s="45" t="s">
        <v>5898</v>
      </c>
      <c r="J265" s="45" t="s">
        <v>5899</v>
      </c>
      <c r="K265" s="45" t="s">
        <v>5900</v>
      </c>
      <c r="L265" s="45" t="s">
        <v>5901</v>
      </c>
      <c r="M265" s="45" t="s">
        <v>209</v>
      </c>
      <c r="N265" s="45" t="s">
        <v>196</v>
      </c>
      <c r="O265" s="39" t="str">
        <f>VLOOKUP(网银退!I265,招行退!A:C,3,FALSE)</f>
        <v>2017-07-18</v>
      </c>
    </row>
    <row r="266" spans="1:15" hidden="1">
      <c r="A266" s="45" t="s">
        <v>5746</v>
      </c>
      <c r="B266" s="45" t="s">
        <v>5902</v>
      </c>
      <c r="C266" s="48" t="str">
        <f t="shared" si="4"/>
        <v>6217003860027620747494.5</v>
      </c>
      <c r="D266" s="45" t="s">
        <v>5746</v>
      </c>
      <c r="E266" s="46">
        <v>494.5</v>
      </c>
      <c r="F266" s="45" t="s">
        <v>4616</v>
      </c>
      <c r="G266" s="45" t="s">
        <v>5903</v>
      </c>
      <c r="H266" s="45" t="s">
        <v>5904</v>
      </c>
      <c r="I266" s="45" t="s">
        <v>5905</v>
      </c>
      <c r="J266" s="45" t="s">
        <v>5906</v>
      </c>
      <c r="K266" s="45" t="s">
        <v>5907</v>
      </c>
      <c r="L266" s="45" t="s">
        <v>5908</v>
      </c>
      <c r="M266" s="45" t="s">
        <v>205</v>
      </c>
      <c r="N266" s="45" t="s">
        <v>196</v>
      </c>
      <c r="O266" s="39" t="str">
        <f>VLOOKUP(网银退!I266,招行退!A:C,3,FALSE)</f>
        <v>2017-07-18</v>
      </c>
    </row>
    <row r="267" spans="1:15" hidden="1">
      <c r="A267" s="45" t="s">
        <v>5746</v>
      </c>
      <c r="B267" s="45" t="s">
        <v>5909</v>
      </c>
      <c r="C267" s="48" t="str">
        <f t="shared" si="4"/>
        <v>6214157572900026543300</v>
      </c>
      <c r="D267" s="45" t="s">
        <v>5746</v>
      </c>
      <c r="E267" s="46">
        <v>300</v>
      </c>
      <c r="F267" s="45" t="s">
        <v>4616</v>
      </c>
      <c r="G267" s="45" t="s">
        <v>5910</v>
      </c>
      <c r="H267" s="45" t="s">
        <v>5911</v>
      </c>
      <c r="I267" s="45" t="s">
        <v>5912</v>
      </c>
      <c r="J267" s="45" t="s">
        <v>5913</v>
      </c>
      <c r="K267" s="45" t="s">
        <v>1307</v>
      </c>
      <c r="L267" s="45" t="s">
        <v>5914</v>
      </c>
      <c r="M267" s="45" t="s">
        <v>293</v>
      </c>
      <c r="N267" s="45" t="s">
        <v>225</v>
      </c>
      <c r="O267" s="39" t="str">
        <f>VLOOKUP(网银退!I267,招行退!A:C,3,FALSE)</f>
        <v>2017-07-17</v>
      </c>
    </row>
    <row r="268" spans="1:15" hidden="1">
      <c r="A268" s="45" t="s">
        <v>5746</v>
      </c>
      <c r="B268" s="45" t="s">
        <v>5915</v>
      </c>
      <c r="C268" s="48" t="str">
        <f t="shared" si="4"/>
        <v>6228370135467215300</v>
      </c>
      <c r="D268" s="45" t="s">
        <v>5746</v>
      </c>
      <c r="E268" s="46">
        <v>300</v>
      </c>
      <c r="F268" s="45" t="s">
        <v>4616</v>
      </c>
      <c r="G268" s="45" t="s">
        <v>5916</v>
      </c>
      <c r="H268" s="45" t="s">
        <v>5917</v>
      </c>
      <c r="I268" s="45" t="s">
        <v>5918</v>
      </c>
      <c r="J268" s="45" t="s">
        <v>5919</v>
      </c>
      <c r="K268" s="45" t="s">
        <v>5920</v>
      </c>
      <c r="L268" s="45" t="s">
        <v>5921</v>
      </c>
      <c r="M268" s="45" t="s">
        <v>221</v>
      </c>
      <c r="N268" s="45" t="s">
        <v>196</v>
      </c>
      <c r="O268" s="39" t="str">
        <f>VLOOKUP(网银退!I268,招行退!A:C,3,FALSE)</f>
        <v>2017-07-18</v>
      </c>
    </row>
    <row r="269" spans="1:15" hidden="1">
      <c r="A269" s="45" t="s">
        <v>5746</v>
      </c>
      <c r="B269" s="45" t="s">
        <v>5922</v>
      </c>
      <c r="C269" s="48" t="str">
        <f t="shared" si="4"/>
        <v>622845193002182231019.5</v>
      </c>
      <c r="D269" s="45" t="s">
        <v>5746</v>
      </c>
      <c r="E269" s="46">
        <v>19.5</v>
      </c>
      <c r="F269" s="45" t="s">
        <v>4616</v>
      </c>
      <c r="G269" s="45" t="s">
        <v>5923</v>
      </c>
      <c r="H269" s="45" t="s">
        <v>5924</v>
      </c>
      <c r="I269" s="45" t="s">
        <v>5925</v>
      </c>
      <c r="J269" s="45" t="s">
        <v>5926</v>
      </c>
      <c r="K269" s="45" t="s">
        <v>5927</v>
      </c>
      <c r="L269" s="45" t="s">
        <v>5928</v>
      </c>
      <c r="M269" s="45" t="s">
        <v>221</v>
      </c>
      <c r="N269" s="45" t="s">
        <v>196</v>
      </c>
      <c r="O269" s="39" t="str">
        <f>VLOOKUP(网银退!I269,招行退!A:C,3,FALSE)</f>
        <v>2017-07-18</v>
      </c>
    </row>
    <row r="270" spans="1:15" hidden="1">
      <c r="A270" s="45" t="s">
        <v>5929</v>
      </c>
      <c r="B270" s="45" t="s">
        <v>5930</v>
      </c>
      <c r="C270" s="48" t="str">
        <f t="shared" si="4"/>
        <v>6228360063291729188.5</v>
      </c>
      <c r="D270" s="45" t="s">
        <v>5929</v>
      </c>
      <c r="E270" s="46">
        <v>188.5</v>
      </c>
      <c r="F270" s="45" t="s">
        <v>4616</v>
      </c>
      <c r="G270" s="45" t="s">
        <v>5931</v>
      </c>
      <c r="H270" s="45" t="s">
        <v>5932</v>
      </c>
      <c r="I270" s="45" t="s">
        <v>5933</v>
      </c>
      <c r="J270" s="45" t="s">
        <v>5934</v>
      </c>
      <c r="K270" s="45" t="s">
        <v>5850</v>
      </c>
      <c r="L270" s="45" t="s">
        <v>5851</v>
      </c>
      <c r="M270" s="45" t="s">
        <v>221</v>
      </c>
      <c r="N270" s="45" t="s">
        <v>196</v>
      </c>
      <c r="O270" s="39" t="str">
        <f>VLOOKUP(网银退!I270,招行退!A:C,3,FALSE)</f>
        <v>2017-07-19</v>
      </c>
    </row>
    <row r="271" spans="1:15" hidden="1">
      <c r="A271" s="45" t="s">
        <v>5929</v>
      </c>
      <c r="B271" s="45" t="s">
        <v>5935</v>
      </c>
      <c r="C271" s="48" t="str">
        <f t="shared" si="4"/>
        <v>6259980028096574842.09</v>
      </c>
      <c r="D271" s="45" t="s">
        <v>5929</v>
      </c>
      <c r="E271" s="46">
        <v>842.09</v>
      </c>
      <c r="F271" s="45" t="s">
        <v>4616</v>
      </c>
      <c r="G271" s="45" t="s">
        <v>5936</v>
      </c>
      <c r="H271" s="45" t="s">
        <v>5937</v>
      </c>
      <c r="I271" s="45" t="s">
        <v>5938</v>
      </c>
      <c r="J271" s="45" t="s">
        <v>5939</v>
      </c>
      <c r="K271" s="45" t="s">
        <v>5940</v>
      </c>
      <c r="L271" s="45" t="s">
        <v>5941</v>
      </c>
      <c r="M271" s="45" t="s">
        <v>221</v>
      </c>
      <c r="N271" s="45" t="s">
        <v>196</v>
      </c>
      <c r="O271" s="39" t="str">
        <f>VLOOKUP(网银退!I271,招行退!A:C,3,FALSE)</f>
        <v>2017-07-19</v>
      </c>
    </row>
    <row r="272" spans="1:15" hidden="1">
      <c r="A272" s="45" t="s">
        <v>5929</v>
      </c>
      <c r="B272" s="45" t="s">
        <v>5942</v>
      </c>
      <c r="C272" s="48" t="str">
        <f t="shared" si="4"/>
        <v>6228360063291729300</v>
      </c>
      <c r="D272" s="45" t="s">
        <v>5929</v>
      </c>
      <c r="E272" s="46">
        <v>300</v>
      </c>
      <c r="F272" s="45" t="s">
        <v>4616</v>
      </c>
      <c r="G272" s="45" t="s">
        <v>5943</v>
      </c>
      <c r="H272" s="45" t="s">
        <v>5944</v>
      </c>
      <c r="I272" s="45" t="s">
        <v>5945</v>
      </c>
      <c r="J272" s="45" t="s">
        <v>5946</v>
      </c>
      <c r="K272" s="45" t="s">
        <v>5850</v>
      </c>
      <c r="L272" s="45" t="s">
        <v>5851</v>
      </c>
      <c r="M272" s="45" t="s">
        <v>221</v>
      </c>
      <c r="N272" s="45" t="s">
        <v>196</v>
      </c>
      <c r="O272" s="39" t="str">
        <f>VLOOKUP(网银退!I272,招行退!A:C,3,FALSE)</f>
        <v>2017-07-19</v>
      </c>
    </row>
    <row r="273" spans="1:15" hidden="1">
      <c r="A273" s="45" t="s">
        <v>5929</v>
      </c>
      <c r="B273" s="45" t="s">
        <v>5947</v>
      </c>
      <c r="C273" s="48" t="str">
        <f t="shared" si="4"/>
        <v>6228360063291729200</v>
      </c>
      <c r="D273" s="45" t="s">
        <v>5929</v>
      </c>
      <c r="E273" s="46">
        <v>200</v>
      </c>
      <c r="F273" s="45" t="s">
        <v>4616</v>
      </c>
      <c r="G273" s="45" t="s">
        <v>5948</v>
      </c>
      <c r="H273" s="45" t="s">
        <v>5949</v>
      </c>
      <c r="I273" s="45" t="s">
        <v>5950</v>
      </c>
      <c r="J273" s="45" t="s">
        <v>5951</v>
      </c>
      <c r="K273" s="45" t="s">
        <v>5850</v>
      </c>
      <c r="L273" s="45" t="s">
        <v>5851</v>
      </c>
      <c r="M273" s="45" t="s">
        <v>221</v>
      </c>
      <c r="N273" s="45" t="s">
        <v>196</v>
      </c>
      <c r="O273" s="39" t="str">
        <f>VLOOKUP(网银退!I273,招行退!A:C,3,FALSE)</f>
        <v>2017-07-19</v>
      </c>
    </row>
    <row r="274" spans="1:15" hidden="1">
      <c r="A274" s="45" t="s">
        <v>5929</v>
      </c>
      <c r="B274" s="45" t="s">
        <v>5952</v>
      </c>
      <c r="C274" s="48" t="str">
        <f t="shared" si="4"/>
        <v>6228480868048581474566.27</v>
      </c>
      <c r="D274" s="45" t="s">
        <v>5929</v>
      </c>
      <c r="E274" s="46">
        <v>566.27</v>
      </c>
      <c r="F274" s="45" t="s">
        <v>4616</v>
      </c>
      <c r="G274" s="45" t="s">
        <v>5953</v>
      </c>
      <c r="H274" s="45" t="s">
        <v>5954</v>
      </c>
      <c r="I274" s="45" t="s">
        <v>5955</v>
      </c>
      <c r="J274" s="45" t="s">
        <v>5956</v>
      </c>
      <c r="K274" s="45" t="s">
        <v>5957</v>
      </c>
      <c r="L274" s="45" t="s">
        <v>5958</v>
      </c>
      <c r="M274" s="45" t="s">
        <v>221</v>
      </c>
      <c r="N274" s="45" t="s">
        <v>196</v>
      </c>
      <c r="O274" s="39" t="str">
        <f>VLOOKUP(网银退!I274,招行退!A:C,3,FALSE)</f>
        <v>2017-07-19</v>
      </c>
    </row>
    <row r="275" spans="1:15" hidden="1">
      <c r="A275" s="45" t="s">
        <v>5929</v>
      </c>
      <c r="B275" s="45" t="s">
        <v>5959</v>
      </c>
      <c r="C275" s="48" t="str">
        <f t="shared" si="4"/>
        <v>6214858710182064459.9</v>
      </c>
      <c r="D275" s="45" t="s">
        <v>5929</v>
      </c>
      <c r="E275" s="46">
        <v>459.9</v>
      </c>
      <c r="F275" s="45" t="s">
        <v>4616</v>
      </c>
      <c r="G275" s="45" t="s">
        <v>5960</v>
      </c>
      <c r="H275" s="45" t="s">
        <v>5961</v>
      </c>
      <c r="I275" s="45" t="s">
        <v>5962</v>
      </c>
      <c r="J275" s="45" t="s">
        <v>5963</v>
      </c>
      <c r="K275" s="45" t="s">
        <v>5964</v>
      </c>
      <c r="L275" s="45" t="s">
        <v>5965</v>
      </c>
      <c r="M275" s="45" t="s">
        <v>10</v>
      </c>
      <c r="N275" s="45" t="s">
        <v>201</v>
      </c>
      <c r="O275" s="39" t="str">
        <f>VLOOKUP(网银退!I275,招行退!A:C,3,FALSE)</f>
        <v>2017-07-19</v>
      </c>
    </row>
    <row r="276" spans="1:15" hidden="1">
      <c r="A276" s="45" t="s">
        <v>5929</v>
      </c>
      <c r="B276" s="45" t="s">
        <v>5966</v>
      </c>
      <c r="C276" s="48" t="str">
        <f t="shared" si="4"/>
        <v>62230829007546298500</v>
      </c>
      <c r="D276" s="45" t="s">
        <v>5929</v>
      </c>
      <c r="E276" s="46">
        <v>500</v>
      </c>
      <c r="F276" s="45" t="s">
        <v>4616</v>
      </c>
      <c r="G276" s="45" t="s">
        <v>5967</v>
      </c>
      <c r="H276" s="45" t="s">
        <v>5968</v>
      </c>
      <c r="I276" s="45" t="s">
        <v>5969</v>
      </c>
      <c r="J276" s="45" t="s">
        <v>5970</v>
      </c>
      <c r="K276" s="45" t="s">
        <v>5971</v>
      </c>
      <c r="L276" s="45" t="s">
        <v>5972</v>
      </c>
      <c r="M276" s="45" t="s">
        <v>207</v>
      </c>
      <c r="N276" s="45" t="s">
        <v>196</v>
      </c>
      <c r="O276" s="39" t="str">
        <f>VLOOKUP(网银退!I276,招行退!A:C,3,FALSE)</f>
        <v>2017-07-19</v>
      </c>
    </row>
    <row r="277" spans="1:15" hidden="1">
      <c r="A277" s="45" t="s">
        <v>5929</v>
      </c>
      <c r="B277" s="45" t="s">
        <v>5973</v>
      </c>
      <c r="C277" s="48" t="str">
        <f t="shared" si="4"/>
        <v>62220824100020717999</v>
      </c>
      <c r="D277" s="45" t="s">
        <v>5929</v>
      </c>
      <c r="E277" s="46">
        <v>9</v>
      </c>
      <c r="F277" s="45" t="s">
        <v>4616</v>
      </c>
      <c r="G277" s="45" t="s">
        <v>5974</v>
      </c>
      <c r="H277" s="45" t="s">
        <v>5975</v>
      </c>
      <c r="I277" s="45" t="s">
        <v>5976</v>
      </c>
      <c r="J277" s="45" t="s">
        <v>5977</v>
      </c>
      <c r="K277" s="45" t="s">
        <v>5978</v>
      </c>
      <c r="L277" s="45" t="s">
        <v>5812</v>
      </c>
      <c r="M277" s="45" t="s">
        <v>207</v>
      </c>
      <c r="N277" s="45" t="s">
        <v>196</v>
      </c>
      <c r="O277" s="39" t="str">
        <f>VLOOKUP(网银退!I277,招行退!A:C,3,FALSE)</f>
        <v>2017-07-18</v>
      </c>
    </row>
    <row r="278" spans="1:15" hidden="1">
      <c r="A278" s="45" t="s">
        <v>5929</v>
      </c>
      <c r="B278" s="45" t="s">
        <v>5979</v>
      </c>
      <c r="C278" s="48" t="str">
        <f t="shared" si="4"/>
        <v>622208241000207179915.48</v>
      </c>
      <c r="D278" s="45" t="s">
        <v>5929</v>
      </c>
      <c r="E278" s="46">
        <v>15.48</v>
      </c>
      <c r="F278" s="45" t="s">
        <v>4616</v>
      </c>
      <c r="G278" s="45" t="s">
        <v>5980</v>
      </c>
      <c r="H278" s="45" t="s">
        <v>5981</v>
      </c>
      <c r="I278" s="45" t="s">
        <v>5982</v>
      </c>
      <c r="J278" s="45" t="s">
        <v>5810</v>
      </c>
      <c r="K278" s="45" t="s">
        <v>5978</v>
      </c>
      <c r="L278" s="45" t="s">
        <v>5812</v>
      </c>
      <c r="M278" s="45" t="s">
        <v>207</v>
      </c>
      <c r="N278" s="45" t="s">
        <v>196</v>
      </c>
      <c r="O278" s="39" t="str">
        <f>VLOOKUP(网银退!I278,招行退!A:C,3,FALSE)</f>
        <v>2017-07-18</v>
      </c>
    </row>
    <row r="279" spans="1:15" hidden="1">
      <c r="A279" s="45" t="s">
        <v>5929</v>
      </c>
      <c r="B279" s="45" t="s">
        <v>5983</v>
      </c>
      <c r="C279" s="48" t="str">
        <f t="shared" si="4"/>
        <v>6228360150442359407.99</v>
      </c>
      <c r="D279" s="45" t="s">
        <v>5929</v>
      </c>
      <c r="E279" s="46">
        <v>407.99</v>
      </c>
      <c r="F279" s="45" t="s">
        <v>4616</v>
      </c>
      <c r="G279" s="45" t="s">
        <v>5984</v>
      </c>
      <c r="H279" s="45" t="s">
        <v>5985</v>
      </c>
      <c r="I279" s="45" t="s">
        <v>5986</v>
      </c>
      <c r="J279" s="45" t="s">
        <v>5987</v>
      </c>
      <c r="K279" s="45" t="s">
        <v>5988</v>
      </c>
      <c r="L279" s="45" t="s">
        <v>5989</v>
      </c>
      <c r="M279" s="45" t="s">
        <v>221</v>
      </c>
      <c r="N279" s="45" t="s">
        <v>196</v>
      </c>
      <c r="O279" s="39" t="str">
        <f>VLOOKUP(网银退!I279,招行退!A:C,3,FALSE)</f>
        <v>2017-07-19</v>
      </c>
    </row>
    <row r="280" spans="1:15" hidden="1">
      <c r="A280" s="45" t="s">
        <v>5929</v>
      </c>
      <c r="B280" s="45" t="s">
        <v>5990</v>
      </c>
      <c r="C280" s="48" t="str">
        <f t="shared" si="4"/>
        <v>62305239700012837783340.84</v>
      </c>
      <c r="D280" s="45" t="s">
        <v>5929</v>
      </c>
      <c r="E280" s="46">
        <v>3340.84</v>
      </c>
      <c r="F280" s="45" t="s">
        <v>4616</v>
      </c>
      <c r="G280" s="45" t="s">
        <v>5991</v>
      </c>
      <c r="H280" s="45" t="s">
        <v>5992</v>
      </c>
      <c r="I280" s="45" t="s">
        <v>5993</v>
      </c>
      <c r="J280" s="45" t="s">
        <v>5994</v>
      </c>
      <c r="K280" s="45" t="s">
        <v>5995</v>
      </c>
      <c r="L280" s="45" t="s">
        <v>5996</v>
      </c>
      <c r="M280" s="45" t="s">
        <v>221</v>
      </c>
      <c r="N280" s="45" t="s">
        <v>196</v>
      </c>
      <c r="O280" s="39" t="str">
        <f>VLOOKUP(网银退!I280,招行退!A:C,3,FALSE)</f>
        <v>2017-07-19</v>
      </c>
    </row>
    <row r="281" spans="1:15" hidden="1">
      <c r="A281" s="45" t="s">
        <v>5929</v>
      </c>
      <c r="B281" s="45" t="s">
        <v>5997</v>
      </c>
      <c r="C281" s="48" t="str">
        <f t="shared" si="4"/>
        <v>62533752449123559000</v>
      </c>
      <c r="D281" s="45" t="s">
        <v>5929</v>
      </c>
      <c r="E281" s="46">
        <v>9000</v>
      </c>
      <c r="F281" s="45" t="s">
        <v>4616</v>
      </c>
      <c r="G281" s="45" t="s">
        <v>5998</v>
      </c>
      <c r="H281" s="45" t="s">
        <v>5999</v>
      </c>
      <c r="I281" s="45" t="s">
        <v>6000</v>
      </c>
      <c r="J281" s="45" t="s">
        <v>6001</v>
      </c>
      <c r="K281" s="45" t="s">
        <v>6002</v>
      </c>
      <c r="L281" s="45" t="s">
        <v>6003</v>
      </c>
      <c r="M281" s="45" t="s">
        <v>211</v>
      </c>
      <c r="N281" s="45" t="s">
        <v>196</v>
      </c>
      <c r="O281" s="39" t="str">
        <f>VLOOKUP(网银退!I281,招行退!A:C,3,FALSE)</f>
        <v>2017-07-19</v>
      </c>
    </row>
    <row r="282" spans="1:15" hidden="1">
      <c r="A282" s="45" t="s">
        <v>5929</v>
      </c>
      <c r="B282" s="45" t="s">
        <v>6004</v>
      </c>
      <c r="C282" s="48" t="str">
        <f t="shared" si="4"/>
        <v>6259980028096574842.09</v>
      </c>
      <c r="D282" s="45" t="s">
        <v>5929</v>
      </c>
      <c r="E282" s="46">
        <v>842.09</v>
      </c>
      <c r="F282" s="45" t="s">
        <v>4616</v>
      </c>
      <c r="G282" s="45" t="s">
        <v>6005</v>
      </c>
      <c r="H282" s="45" t="s">
        <v>6006</v>
      </c>
      <c r="I282" s="45" t="s">
        <v>6007</v>
      </c>
      <c r="J282" s="45" t="s">
        <v>5939</v>
      </c>
      <c r="K282" s="45" t="s">
        <v>5940</v>
      </c>
      <c r="L282" s="45" t="s">
        <v>5941</v>
      </c>
      <c r="M282" s="45" t="s">
        <v>221</v>
      </c>
      <c r="N282" s="45" t="s">
        <v>196</v>
      </c>
      <c r="O282" s="39" t="str">
        <f>VLOOKUP(网银退!I282,招行退!A:C,3,FALSE)</f>
        <v>2017-07-19</v>
      </c>
    </row>
    <row r="283" spans="1:15" hidden="1">
      <c r="A283" s="45" t="s">
        <v>5929</v>
      </c>
      <c r="B283" s="45" t="s">
        <v>6008</v>
      </c>
      <c r="C283" s="48" t="str">
        <f t="shared" si="4"/>
        <v>622308240177215025000</v>
      </c>
      <c r="D283" s="45" t="s">
        <v>5929</v>
      </c>
      <c r="E283" s="46">
        <v>5000</v>
      </c>
      <c r="F283" s="45" t="s">
        <v>4616</v>
      </c>
      <c r="G283" s="45" t="s">
        <v>6009</v>
      </c>
      <c r="H283" s="45" t="s">
        <v>6010</v>
      </c>
      <c r="I283" s="45" t="s">
        <v>6011</v>
      </c>
      <c r="J283" s="45" t="s">
        <v>6012</v>
      </c>
      <c r="K283" s="45" t="s">
        <v>6013</v>
      </c>
      <c r="L283" s="45" t="s">
        <v>6014</v>
      </c>
      <c r="M283" s="45" t="s">
        <v>207</v>
      </c>
      <c r="N283" s="45" t="s">
        <v>196</v>
      </c>
      <c r="O283" s="39" t="str">
        <f>VLOOKUP(网银退!I283,招行退!A:C,3,FALSE)</f>
        <v>2017-07-19</v>
      </c>
    </row>
    <row r="284" spans="1:15" hidden="1">
      <c r="A284" s="45" t="s">
        <v>5929</v>
      </c>
      <c r="B284" s="45" t="s">
        <v>6015</v>
      </c>
      <c r="C284" s="48" t="str">
        <f t="shared" si="4"/>
        <v>622308270036517811087</v>
      </c>
      <c r="D284" s="45" t="s">
        <v>5929</v>
      </c>
      <c r="E284" s="46">
        <v>1087</v>
      </c>
      <c r="F284" s="45" t="s">
        <v>4616</v>
      </c>
      <c r="G284" s="45" t="s">
        <v>6016</v>
      </c>
      <c r="H284" s="45" t="s">
        <v>6017</v>
      </c>
      <c r="I284" s="45" t="s">
        <v>6018</v>
      </c>
      <c r="J284" s="45" t="s">
        <v>6019</v>
      </c>
      <c r="K284" s="45" t="s">
        <v>6020</v>
      </c>
      <c r="L284" s="45" t="s">
        <v>6021</v>
      </c>
      <c r="M284" s="45" t="s">
        <v>207</v>
      </c>
      <c r="N284" s="45" t="s">
        <v>196</v>
      </c>
      <c r="O284" s="39" t="str">
        <f>VLOOKUP(网银退!I284,招行退!A:C,3,FALSE)</f>
        <v>2017-07-19</v>
      </c>
    </row>
    <row r="285" spans="1:15" hidden="1">
      <c r="A285" s="45" t="s">
        <v>5929</v>
      </c>
      <c r="B285" s="45" t="s">
        <v>6022</v>
      </c>
      <c r="C285" s="48" t="str">
        <f t="shared" si="4"/>
        <v>621797709000181531958.5</v>
      </c>
      <c r="D285" s="45" t="s">
        <v>5929</v>
      </c>
      <c r="E285" s="46">
        <v>58.5</v>
      </c>
      <c r="F285" s="45" t="s">
        <v>4616</v>
      </c>
      <c r="G285" s="45" t="s">
        <v>6023</v>
      </c>
      <c r="H285" s="45" t="s">
        <v>6024</v>
      </c>
      <c r="I285" s="45" t="s">
        <v>6025</v>
      </c>
      <c r="J285" s="45" t="s">
        <v>6026</v>
      </c>
      <c r="K285" s="45" t="s">
        <v>6027</v>
      </c>
      <c r="L285" s="45" t="s">
        <v>6028</v>
      </c>
      <c r="M285" s="45" t="s">
        <v>209</v>
      </c>
      <c r="N285" s="45" t="s">
        <v>196</v>
      </c>
      <c r="O285" s="39" t="str">
        <f>VLOOKUP(网银退!I285,招行退!A:C,3,FALSE)</f>
        <v>2017-07-19</v>
      </c>
    </row>
    <row r="286" spans="1:15" hidden="1">
      <c r="A286" s="45" t="s">
        <v>5929</v>
      </c>
      <c r="B286" s="45" t="s">
        <v>6029</v>
      </c>
      <c r="C286" s="48" t="str">
        <f t="shared" si="4"/>
        <v>6231900020005617448532.92</v>
      </c>
      <c r="D286" s="45" t="s">
        <v>5929</v>
      </c>
      <c r="E286" s="46">
        <v>532.91999999999996</v>
      </c>
      <c r="F286" s="45" t="s">
        <v>4616</v>
      </c>
      <c r="G286" s="45" t="s">
        <v>6030</v>
      </c>
      <c r="H286" s="45" t="s">
        <v>6031</v>
      </c>
      <c r="I286" s="45" t="s">
        <v>6032</v>
      </c>
      <c r="J286" s="45" t="s">
        <v>6033</v>
      </c>
      <c r="K286" s="45" t="s">
        <v>6034</v>
      </c>
      <c r="L286" s="45" t="s">
        <v>6035</v>
      </c>
      <c r="M286" s="45" t="s">
        <v>292</v>
      </c>
      <c r="N286" s="45" t="s">
        <v>291</v>
      </c>
      <c r="O286" s="39" t="str">
        <f>VLOOKUP(网银退!I286,招行退!A:C,3,FALSE)</f>
        <v>2017-07-19</v>
      </c>
    </row>
    <row r="287" spans="1:15" hidden="1">
      <c r="A287" s="45" t="s">
        <v>5929</v>
      </c>
      <c r="B287" s="45" t="s">
        <v>6036</v>
      </c>
      <c r="C287" s="48" t="str">
        <f t="shared" si="4"/>
        <v>62284133301629184143000</v>
      </c>
      <c r="D287" s="45" t="s">
        <v>5929</v>
      </c>
      <c r="E287" s="46">
        <v>3000</v>
      </c>
      <c r="F287" s="45" t="s">
        <v>4616</v>
      </c>
      <c r="G287" s="45" t="s">
        <v>6037</v>
      </c>
      <c r="H287" s="45" t="s">
        <v>6038</v>
      </c>
      <c r="I287" s="45" t="s">
        <v>6039</v>
      </c>
      <c r="J287" s="45" t="s">
        <v>6040</v>
      </c>
      <c r="K287" s="45" t="s">
        <v>6041</v>
      </c>
      <c r="L287" s="45" t="s">
        <v>6042</v>
      </c>
      <c r="M287" s="45" t="s">
        <v>221</v>
      </c>
      <c r="N287" s="45" t="s">
        <v>196</v>
      </c>
      <c r="O287" s="39" t="str">
        <f>VLOOKUP(网银退!I287,招行退!A:C,3,FALSE)</f>
        <v>2017-07-19</v>
      </c>
    </row>
    <row r="288" spans="1:15" hidden="1">
      <c r="A288" s="45" t="s">
        <v>5929</v>
      </c>
      <c r="B288" s="45" t="s">
        <v>6043</v>
      </c>
      <c r="C288" s="48" t="str">
        <f t="shared" si="4"/>
        <v>6231900000070167040186.63</v>
      </c>
      <c r="D288" s="45" t="s">
        <v>5929</v>
      </c>
      <c r="E288" s="46">
        <v>186.63</v>
      </c>
      <c r="F288" s="45" t="s">
        <v>4616</v>
      </c>
      <c r="G288" s="45" t="s">
        <v>6044</v>
      </c>
      <c r="H288" s="45" t="s">
        <v>6045</v>
      </c>
      <c r="I288" s="45" t="s">
        <v>6046</v>
      </c>
      <c r="J288" s="45" t="s">
        <v>6047</v>
      </c>
      <c r="K288" s="45" t="s">
        <v>6048</v>
      </c>
      <c r="L288" s="45" t="s">
        <v>6049</v>
      </c>
      <c r="M288" s="45" t="s">
        <v>292</v>
      </c>
      <c r="N288" s="45" t="s">
        <v>291</v>
      </c>
      <c r="O288" s="39" t="str">
        <f>VLOOKUP(网银退!I288,招行退!A:C,3,FALSE)</f>
        <v>2017-07-19</v>
      </c>
    </row>
    <row r="289" spans="1:15" hidden="1">
      <c r="A289" s="45" t="s">
        <v>5929</v>
      </c>
      <c r="B289" s="45" t="s">
        <v>6050</v>
      </c>
      <c r="C289" s="48" t="str">
        <f t="shared" si="4"/>
        <v>62236907943612341072.34</v>
      </c>
      <c r="D289" s="45" t="s">
        <v>5929</v>
      </c>
      <c r="E289" s="46">
        <v>1072.3399999999999</v>
      </c>
      <c r="F289" s="45" t="s">
        <v>4616</v>
      </c>
      <c r="G289" s="45" t="s">
        <v>6051</v>
      </c>
      <c r="H289" s="45" t="s">
        <v>6052</v>
      </c>
      <c r="I289" s="45" t="s">
        <v>6053</v>
      </c>
      <c r="J289" s="45" t="s">
        <v>6054</v>
      </c>
      <c r="K289" s="45" t="s">
        <v>5461</v>
      </c>
      <c r="L289" s="45" t="s">
        <v>5462</v>
      </c>
      <c r="M289" s="45" t="s">
        <v>292</v>
      </c>
      <c r="N289" s="45" t="s">
        <v>291</v>
      </c>
      <c r="O289" s="39" t="str">
        <f>VLOOKUP(网银退!I289,招行退!A:C,3,FALSE)</f>
        <v>2017-07-19</v>
      </c>
    </row>
    <row r="290" spans="1:15" hidden="1">
      <c r="A290" s="45" t="s">
        <v>5929</v>
      </c>
      <c r="B290" s="45" t="s">
        <v>6055</v>
      </c>
      <c r="C290" s="48" t="str">
        <f t="shared" si="4"/>
        <v>6225970057406100500</v>
      </c>
      <c r="D290" s="45" t="s">
        <v>5929</v>
      </c>
      <c r="E290" s="46">
        <v>500</v>
      </c>
      <c r="F290" s="45" t="s">
        <v>4616</v>
      </c>
      <c r="G290" s="45" t="s">
        <v>6056</v>
      </c>
      <c r="H290" s="45" t="s">
        <v>6057</v>
      </c>
      <c r="I290" s="45" t="s">
        <v>6058</v>
      </c>
      <c r="J290" s="45" t="s">
        <v>6059</v>
      </c>
      <c r="K290" s="45" t="s">
        <v>6060</v>
      </c>
      <c r="L290" s="45" t="s">
        <v>6061</v>
      </c>
      <c r="M290" s="45" t="s">
        <v>207</v>
      </c>
      <c r="N290" s="45" t="s">
        <v>196</v>
      </c>
      <c r="O290" s="39" t="str">
        <f>VLOOKUP(网银退!I290,招行退!A:C,3,FALSE)</f>
        <v>2017-07-19</v>
      </c>
    </row>
    <row r="291" spans="1:15" hidden="1">
      <c r="A291" s="45" t="s">
        <v>5929</v>
      </c>
      <c r="B291" s="45" t="s">
        <v>6062</v>
      </c>
      <c r="C291" s="48" t="str">
        <f t="shared" si="4"/>
        <v>6231900000000593562528.5</v>
      </c>
      <c r="D291" s="45" t="s">
        <v>5929</v>
      </c>
      <c r="E291" s="46">
        <v>528.5</v>
      </c>
      <c r="F291" s="45" t="s">
        <v>4616</v>
      </c>
      <c r="G291" s="45" t="s">
        <v>6063</v>
      </c>
      <c r="H291" s="45" t="s">
        <v>6064</v>
      </c>
      <c r="I291" s="45" t="s">
        <v>6065</v>
      </c>
      <c r="J291" s="45" t="s">
        <v>6066</v>
      </c>
      <c r="K291" s="45" t="s">
        <v>6067</v>
      </c>
      <c r="L291" s="45" t="s">
        <v>6068</v>
      </c>
      <c r="M291" s="45" t="s">
        <v>292</v>
      </c>
      <c r="N291" s="45" t="s">
        <v>291</v>
      </c>
      <c r="O291" s="39" t="str">
        <f>VLOOKUP(网银退!I291,招行退!A:C,3,FALSE)</f>
        <v>2017-07-19</v>
      </c>
    </row>
    <row r="292" spans="1:15" hidden="1">
      <c r="A292" s="45" t="s">
        <v>5929</v>
      </c>
      <c r="B292" s="45" t="s">
        <v>6069</v>
      </c>
      <c r="C292" s="48" t="str">
        <f t="shared" si="4"/>
        <v>62230827005541287700</v>
      </c>
      <c r="D292" s="45" t="s">
        <v>5929</v>
      </c>
      <c r="E292" s="46">
        <v>700</v>
      </c>
      <c r="F292" s="45" t="s">
        <v>4616</v>
      </c>
      <c r="G292" s="45" t="s">
        <v>6070</v>
      </c>
      <c r="H292" s="45" t="s">
        <v>6071</v>
      </c>
      <c r="I292" s="45" t="s">
        <v>6072</v>
      </c>
      <c r="J292" s="45" t="s">
        <v>6073</v>
      </c>
      <c r="K292" s="45" t="s">
        <v>6074</v>
      </c>
      <c r="L292" s="45" t="s">
        <v>6075</v>
      </c>
      <c r="M292" s="45" t="s">
        <v>207</v>
      </c>
      <c r="N292" s="45" t="s">
        <v>196</v>
      </c>
      <c r="O292" s="39" t="str">
        <f>VLOOKUP(网银退!I292,招行退!A:C,3,FALSE)</f>
        <v>2017-07-19</v>
      </c>
    </row>
    <row r="293" spans="1:15" hidden="1">
      <c r="A293" s="45" t="s">
        <v>5929</v>
      </c>
      <c r="B293" s="45" t="s">
        <v>6076</v>
      </c>
      <c r="C293" s="48" t="str">
        <f t="shared" si="4"/>
        <v>622576874815176610</v>
      </c>
      <c r="D293" s="45" t="s">
        <v>5929</v>
      </c>
      <c r="E293" s="46">
        <v>10</v>
      </c>
      <c r="F293" s="45" t="s">
        <v>4616</v>
      </c>
      <c r="G293" s="45" t="s">
        <v>6077</v>
      </c>
      <c r="H293" s="45" t="s">
        <v>6078</v>
      </c>
      <c r="I293" s="45" t="s">
        <v>6079</v>
      </c>
      <c r="J293" s="45" t="s">
        <v>6080</v>
      </c>
      <c r="K293" s="45" t="s">
        <v>6081</v>
      </c>
      <c r="L293" s="45" t="s">
        <v>6082</v>
      </c>
      <c r="M293" s="45" t="s">
        <v>10</v>
      </c>
      <c r="N293" s="45" t="s">
        <v>201</v>
      </c>
      <c r="O293" s="39" t="str">
        <f>VLOOKUP(网银退!I293,招行退!A:C,3,FALSE)</f>
        <v>2017-07-19</v>
      </c>
    </row>
    <row r="294" spans="1:15" hidden="1">
      <c r="A294" s="45" t="s">
        <v>5929</v>
      </c>
      <c r="B294" s="45" t="s">
        <v>6083</v>
      </c>
      <c r="C294" s="48" t="str">
        <f t="shared" si="4"/>
        <v>62230829003075383450</v>
      </c>
      <c r="D294" s="45" t="s">
        <v>5929</v>
      </c>
      <c r="E294" s="46">
        <v>450</v>
      </c>
      <c r="F294" s="45" t="s">
        <v>4616</v>
      </c>
      <c r="G294" s="45" t="s">
        <v>6084</v>
      </c>
      <c r="H294" s="45" t="s">
        <v>6085</v>
      </c>
      <c r="I294" s="45" t="s">
        <v>6086</v>
      </c>
      <c r="J294" s="45" t="s">
        <v>6087</v>
      </c>
      <c r="K294" s="45" t="s">
        <v>6088</v>
      </c>
      <c r="L294" s="45" t="s">
        <v>6089</v>
      </c>
      <c r="M294" s="45" t="s">
        <v>207</v>
      </c>
      <c r="N294" s="45" t="s">
        <v>196</v>
      </c>
      <c r="O294" s="39" t="str">
        <f>VLOOKUP(网银退!I294,招行退!A:C,3,FALSE)</f>
        <v>2017-07-19</v>
      </c>
    </row>
    <row r="295" spans="1:15" hidden="1">
      <c r="A295" s="45" t="s">
        <v>5929</v>
      </c>
      <c r="B295" s="45" t="s">
        <v>6090</v>
      </c>
      <c r="C295" s="48" t="str">
        <f t="shared" si="4"/>
        <v>6231900000047436650150</v>
      </c>
      <c r="D295" s="45" t="s">
        <v>5929</v>
      </c>
      <c r="E295" s="46">
        <v>150</v>
      </c>
      <c r="F295" s="45" t="s">
        <v>4616</v>
      </c>
      <c r="G295" s="45" t="s">
        <v>6091</v>
      </c>
      <c r="H295" s="45" t="s">
        <v>6092</v>
      </c>
      <c r="I295" s="45" t="s">
        <v>6093</v>
      </c>
      <c r="J295" s="45" t="s">
        <v>6094</v>
      </c>
      <c r="K295" s="45" t="s">
        <v>6095</v>
      </c>
      <c r="L295" s="45" t="s">
        <v>6096</v>
      </c>
      <c r="M295" s="45" t="s">
        <v>292</v>
      </c>
      <c r="N295" s="45" t="s">
        <v>291</v>
      </c>
      <c r="O295" s="39" t="str">
        <f>VLOOKUP(网银退!I295,招行退!A:C,3,FALSE)</f>
        <v>2017-07-19</v>
      </c>
    </row>
    <row r="296" spans="1:15" hidden="1">
      <c r="A296" s="45" t="s">
        <v>6097</v>
      </c>
      <c r="B296" s="45" t="s">
        <v>6098</v>
      </c>
      <c r="C296" s="48" t="str">
        <f t="shared" si="4"/>
        <v>6228930001017578026307.5</v>
      </c>
      <c r="D296" s="45" t="s">
        <v>6097</v>
      </c>
      <c r="E296" s="46">
        <v>307.5</v>
      </c>
      <c r="F296" s="45" t="s">
        <v>4616</v>
      </c>
      <c r="G296" s="45" t="s">
        <v>6099</v>
      </c>
      <c r="H296" s="45" t="s">
        <v>6100</v>
      </c>
      <c r="I296" s="45" t="s">
        <v>6101</v>
      </c>
      <c r="J296" s="45" t="s">
        <v>6102</v>
      </c>
      <c r="K296" s="45" t="s">
        <v>6103</v>
      </c>
      <c r="L296" s="45" t="s">
        <v>6104</v>
      </c>
      <c r="M296" s="45" t="s">
        <v>252</v>
      </c>
      <c r="N296" s="45" t="s">
        <v>251</v>
      </c>
      <c r="O296" s="39" t="str">
        <f>VLOOKUP(网银退!I296,招行退!A:C,3,FALSE)</f>
        <v>2017-07-18</v>
      </c>
    </row>
    <row r="297" spans="1:15" hidden="1">
      <c r="A297" s="45" t="s">
        <v>6097</v>
      </c>
      <c r="B297" s="45" t="s">
        <v>6105</v>
      </c>
      <c r="C297" s="48" t="str">
        <f t="shared" si="4"/>
        <v>622848333825964567044.5</v>
      </c>
      <c r="D297" s="45" t="s">
        <v>6097</v>
      </c>
      <c r="E297" s="46">
        <v>44.5</v>
      </c>
      <c r="F297" s="45" t="s">
        <v>4616</v>
      </c>
      <c r="G297" s="45" t="s">
        <v>6106</v>
      </c>
      <c r="H297" s="45" t="s">
        <v>6107</v>
      </c>
      <c r="I297" s="45" t="s">
        <v>6108</v>
      </c>
      <c r="J297" s="45" t="s">
        <v>6109</v>
      </c>
      <c r="K297" s="45" t="s">
        <v>6110</v>
      </c>
      <c r="L297" s="45" t="s">
        <v>6111</v>
      </c>
      <c r="M297" s="45" t="s">
        <v>221</v>
      </c>
      <c r="N297" s="45" t="s">
        <v>196</v>
      </c>
      <c r="O297" s="39" t="str">
        <f>VLOOKUP(网银退!I297,招行退!A:C,3,FALSE)</f>
        <v>2017-07-19</v>
      </c>
    </row>
    <row r="298" spans="1:15" hidden="1">
      <c r="A298" s="45" t="s">
        <v>6097</v>
      </c>
      <c r="B298" s="45" t="s">
        <v>6112</v>
      </c>
      <c r="C298" s="48" t="str">
        <f t="shared" si="4"/>
        <v>6222022409002557107339.5</v>
      </c>
      <c r="D298" s="45" t="s">
        <v>6097</v>
      </c>
      <c r="E298" s="46">
        <v>339.5</v>
      </c>
      <c r="F298" s="45" t="s">
        <v>4616</v>
      </c>
      <c r="G298" s="45" t="s">
        <v>6113</v>
      </c>
      <c r="H298" s="45" t="s">
        <v>6114</v>
      </c>
      <c r="I298" s="45" t="s">
        <v>6115</v>
      </c>
      <c r="J298" s="45" t="s">
        <v>6116</v>
      </c>
      <c r="K298" s="45" t="s">
        <v>6117</v>
      </c>
      <c r="L298" s="45" t="s">
        <v>6118</v>
      </c>
      <c r="M298" s="45" t="s">
        <v>207</v>
      </c>
      <c r="N298" s="45" t="s">
        <v>196</v>
      </c>
      <c r="O298" s="39" t="str">
        <f>VLOOKUP(网银退!I298,招行退!A:C,3,FALSE)</f>
        <v>2017-07-19</v>
      </c>
    </row>
    <row r="299" spans="1:15" hidden="1">
      <c r="A299" s="45" t="s">
        <v>6097</v>
      </c>
      <c r="B299" s="45" t="s">
        <v>6119</v>
      </c>
      <c r="C299" s="48" t="str">
        <f t="shared" si="4"/>
        <v>6228480868656320975100.5</v>
      </c>
      <c r="D299" s="45" t="s">
        <v>6097</v>
      </c>
      <c r="E299" s="46">
        <v>100.5</v>
      </c>
      <c r="F299" s="45" t="s">
        <v>4616</v>
      </c>
      <c r="G299" s="45" t="s">
        <v>6120</v>
      </c>
      <c r="H299" s="45" t="s">
        <v>6121</v>
      </c>
      <c r="I299" s="45" t="s">
        <v>6122</v>
      </c>
      <c r="J299" s="45" t="s">
        <v>6123</v>
      </c>
      <c r="K299" s="45" t="s">
        <v>6124</v>
      </c>
      <c r="L299" s="45" t="s">
        <v>6125</v>
      </c>
      <c r="M299" s="45" t="s">
        <v>221</v>
      </c>
      <c r="N299" s="45" t="s">
        <v>196</v>
      </c>
      <c r="O299" s="39" t="str">
        <f>VLOOKUP(网银退!I299,招行退!A:C,3,FALSE)</f>
        <v>2017-07-20</v>
      </c>
    </row>
    <row r="300" spans="1:15" hidden="1">
      <c r="A300" s="45" t="s">
        <v>6097</v>
      </c>
      <c r="B300" s="45" t="s">
        <v>6126</v>
      </c>
      <c r="C300" s="48" t="str">
        <f t="shared" si="4"/>
        <v>6228480868048581474566.27</v>
      </c>
      <c r="D300" s="45" t="s">
        <v>6097</v>
      </c>
      <c r="E300" s="46">
        <v>566.27</v>
      </c>
      <c r="F300" s="45" t="s">
        <v>4616</v>
      </c>
      <c r="G300" s="45" t="s">
        <v>6127</v>
      </c>
      <c r="H300" s="45" t="s">
        <v>6128</v>
      </c>
      <c r="I300" s="45" t="s">
        <v>6129</v>
      </c>
      <c r="J300" s="45" t="s">
        <v>5956</v>
      </c>
      <c r="K300" s="45" t="s">
        <v>5957</v>
      </c>
      <c r="L300" s="45" t="s">
        <v>5958</v>
      </c>
      <c r="M300" s="45" t="s">
        <v>221</v>
      </c>
      <c r="N300" s="45" t="s">
        <v>196</v>
      </c>
      <c r="O300" s="39" t="str">
        <f>VLOOKUP(网银退!I300,招行退!A:C,3,FALSE)</f>
        <v>2017-07-20</v>
      </c>
    </row>
    <row r="301" spans="1:15" hidden="1">
      <c r="A301" s="45" t="s">
        <v>6097</v>
      </c>
      <c r="B301" s="45" t="s">
        <v>6130</v>
      </c>
      <c r="C301" s="48" t="str">
        <f t="shared" si="4"/>
        <v>621415731290345851231.5</v>
      </c>
      <c r="D301" s="45" t="s">
        <v>6097</v>
      </c>
      <c r="E301" s="46">
        <v>31.5</v>
      </c>
      <c r="F301" s="45" t="s">
        <v>4616</v>
      </c>
      <c r="G301" s="45" t="s">
        <v>6131</v>
      </c>
      <c r="H301" s="45" t="s">
        <v>6132</v>
      </c>
      <c r="I301" s="45" t="s">
        <v>6133</v>
      </c>
      <c r="J301" s="45" t="s">
        <v>6134</v>
      </c>
      <c r="K301" s="45" t="s">
        <v>6135</v>
      </c>
      <c r="L301" s="45" t="s">
        <v>6136</v>
      </c>
      <c r="M301" s="45" t="s">
        <v>293</v>
      </c>
      <c r="N301" s="45" t="s">
        <v>225</v>
      </c>
      <c r="O301" s="39" t="str">
        <f>VLOOKUP(网银退!I301,招行退!A:C,3,FALSE)</f>
        <v>2017-07-19</v>
      </c>
    </row>
    <row r="302" spans="1:15" hidden="1">
      <c r="A302" s="45" t="s">
        <v>6097</v>
      </c>
      <c r="B302" s="45" t="s">
        <v>6137</v>
      </c>
      <c r="C302" s="48" t="str">
        <f t="shared" si="4"/>
        <v>62141573129034475239000</v>
      </c>
      <c r="D302" s="45" t="s">
        <v>6097</v>
      </c>
      <c r="E302" s="46">
        <v>9000</v>
      </c>
      <c r="F302" s="45" t="s">
        <v>4616</v>
      </c>
      <c r="G302" s="45" t="s">
        <v>6138</v>
      </c>
      <c r="H302" s="45" t="s">
        <v>6139</v>
      </c>
      <c r="I302" s="45" t="s">
        <v>6140</v>
      </c>
      <c r="J302" s="45" t="s">
        <v>6141</v>
      </c>
      <c r="K302" s="45" t="s">
        <v>5752</v>
      </c>
      <c r="L302" s="45" t="s">
        <v>6142</v>
      </c>
      <c r="M302" s="45" t="s">
        <v>293</v>
      </c>
      <c r="N302" s="45" t="s">
        <v>225</v>
      </c>
      <c r="O302" s="39" t="str">
        <f>VLOOKUP(网银退!I302,招行退!A:C,3,FALSE)</f>
        <v>2017-07-18</v>
      </c>
    </row>
    <row r="303" spans="1:15" hidden="1">
      <c r="A303" s="45" t="s">
        <v>6097</v>
      </c>
      <c r="B303" s="45" t="s">
        <v>6143</v>
      </c>
      <c r="C303" s="48" t="str">
        <f t="shared" si="4"/>
        <v>6283078004442100477.09</v>
      </c>
      <c r="D303" s="45" t="s">
        <v>6097</v>
      </c>
      <c r="E303" s="46">
        <v>477.09</v>
      </c>
      <c r="F303" s="45" t="s">
        <v>4616</v>
      </c>
      <c r="G303" s="45" t="s">
        <v>6144</v>
      </c>
      <c r="H303" s="45" t="s">
        <v>6145</v>
      </c>
      <c r="I303" s="45" t="s">
        <v>6146</v>
      </c>
      <c r="J303" s="45" t="s">
        <v>6147</v>
      </c>
      <c r="K303" s="45" t="s">
        <v>6148</v>
      </c>
      <c r="L303" s="45" t="s">
        <v>6149</v>
      </c>
      <c r="M303" s="45" t="s">
        <v>226</v>
      </c>
      <c r="N303" s="45" t="s">
        <v>225</v>
      </c>
      <c r="O303" s="39" t="str">
        <f>VLOOKUP(网银退!I303,招行退!A:C,3,FALSE)</f>
        <v>2017-07-20</v>
      </c>
    </row>
    <row r="304" spans="1:15" hidden="1">
      <c r="A304" s="45" t="s">
        <v>6097</v>
      </c>
      <c r="B304" s="45" t="s">
        <v>6150</v>
      </c>
      <c r="C304" s="48" t="str">
        <f t="shared" si="4"/>
        <v>6231900000037531676158</v>
      </c>
      <c r="D304" s="45" t="s">
        <v>6097</v>
      </c>
      <c r="E304" s="46">
        <v>158</v>
      </c>
      <c r="F304" s="45" t="s">
        <v>4616</v>
      </c>
      <c r="G304" s="45" t="s">
        <v>6151</v>
      </c>
      <c r="H304" s="45" t="s">
        <v>6152</v>
      </c>
      <c r="I304" s="45" t="s">
        <v>6153</v>
      </c>
      <c r="J304" s="45" t="s">
        <v>6154</v>
      </c>
      <c r="K304" s="45" t="s">
        <v>6155</v>
      </c>
      <c r="L304" s="45" t="s">
        <v>6156</v>
      </c>
      <c r="M304" s="45" t="s">
        <v>292</v>
      </c>
      <c r="N304" s="45" t="s">
        <v>291</v>
      </c>
      <c r="O304" s="39" t="str">
        <f>VLOOKUP(网银退!I304,招行退!A:C,3,FALSE)</f>
        <v>2017-07-20</v>
      </c>
    </row>
    <row r="305" spans="1:15" hidden="1">
      <c r="A305" s="45" t="s">
        <v>6097</v>
      </c>
      <c r="B305" s="45" t="s">
        <v>6157</v>
      </c>
      <c r="C305" s="48" t="str">
        <f t="shared" si="4"/>
        <v>6228930001098423183289</v>
      </c>
      <c r="D305" s="45" t="s">
        <v>6097</v>
      </c>
      <c r="E305" s="46">
        <v>289</v>
      </c>
      <c r="F305" s="45" t="s">
        <v>4616</v>
      </c>
      <c r="G305" s="45" t="s">
        <v>6158</v>
      </c>
      <c r="H305" s="45" t="s">
        <v>6159</v>
      </c>
      <c r="I305" s="45" t="s">
        <v>6160</v>
      </c>
      <c r="J305" s="45" t="s">
        <v>6161</v>
      </c>
      <c r="K305" s="45" t="s">
        <v>6162</v>
      </c>
      <c r="L305" s="45" t="s">
        <v>6163</v>
      </c>
      <c r="M305" s="45" t="s">
        <v>252</v>
      </c>
      <c r="N305" s="45" t="s">
        <v>251</v>
      </c>
      <c r="O305" s="39" t="str">
        <f>VLOOKUP(网银退!I305,招行退!A:C,3,FALSE)</f>
        <v>2017-07-20</v>
      </c>
    </row>
    <row r="306" spans="1:15" hidden="1">
      <c r="A306" s="45" t="s">
        <v>6097</v>
      </c>
      <c r="B306" s="45" t="s">
        <v>6164</v>
      </c>
      <c r="C306" s="48" t="str">
        <f t="shared" si="4"/>
        <v>62366838600029101104000</v>
      </c>
      <c r="D306" s="45" t="s">
        <v>6097</v>
      </c>
      <c r="E306" s="46">
        <v>4000</v>
      </c>
      <c r="F306" s="45" t="s">
        <v>4616</v>
      </c>
      <c r="G306" s="45" t="s">
        <v>6165</v>
      </c>
      <c r="H306" s="45" t="s">
        <v>6166</v>
      </c>
      <c r="I306" s="45" t="s">
        <v>6167</v>
      </c>
      <c r="J306" s="45" t="s">
        <v>6168</v>
      </c>
      <c r="K306" s="45" t="s">
        <v>6169</v>
      </c>
      <c r="L306" s="45" t="s">
        <v>6170</v>
      </c>
      <c r="M306" s="45" t="s">
        <v>205</v>
      </c>
      <c r="N306" s="45" t="s">
        <v>196</v>
      </c>
      <c r="O306" s="39" t="str">
        <f>VLOOKUP(网银退!I306,招行退!A:C,3,FALSE)</f>
        <v>2017-07-20</v>
      </c>
    </row>
    <row r="307" spans="1:15" hidden="1">
      <c r="A307" s="45" t="s">
        <v>6097</v>
      </c>
      <c r="B307" s="45" t="s">
        <v>6171</v>
      </c>
      <c r="C307" s="48" t="str">
        <f t="shared" si="4"/>
        <v>6223082401682927215025</v>
      </c>
      <c r="D307" s="45" t="s">
        <v>6097</v>
      </c>
      <c r="E307" s="46">
        <v>15025</v>
      </c>
      <c r="F307" s="45" t="s">
        <v>4616</v>
      </c>
      <c r="G307" s="45" t="s">
        <v>6172</v>
      </c>
      <c r="H307" s="45" t="s">
        <v>6173</v>
      </c>
      <c r="I307" s="45" t="s">
        <v>6174</v>
      </c>
      <c r="J307" s="45" t="s">
        <v>6175</v>
      </c>
      <c r="K307" s="45" t="s">
        <v>5627</v>
      </c>
      <c r="L307" s="45" t="s">
        <v>5483</v>
      </c>
      <c r="M307" s="45" t="s">
        <v>207</v>
      </c>
      <c r="N307" s="45" t="s">
        <v>196</v>
      </c>
      <c r="O307" s="39" t="str">
        <f>VLOOKUP(网银退!I307,招行退!A:C,3,FALSE)</f>
        <v>2017-07-20</v>
      </c>
    </row>
    <row r="308" spans="1:15" hidden="1">
      <c r="A308" s="45" t="s">
        <v>6097</v>
      </c>
      <c r="B308" s="45" t="s">
        <v>6176</v>
      </c>
      <c r="C308" s="48" t="str">
        <f t="shared" si="4"/>
        <v>6259960233072305500</v>
      </c>
      <c r="D308" s="45" t="s">
        <v>6097</v>
      </c>
      <c r="E308" s="46">
        <v>500</v>
      </c>
      <c r="F308" s="45" t="s">
        <v>4616</v>
      </c>
      <c r="G308" s="45" t="s">
        <v>6177</v>
      </c>
      <c r="H308" s="45" t="s">
        <v>6178</v>
      </c>
      <c r="I308" s="45" t="s">
        <v>6179</v>
      </c>
      <c r="J308" s="45" t="s">
        <v>6180</v>
      </c>
      <c r="K308" s="45" t="s">
        <v>4604</v>
      </c>
      <c r="L308" s="45" t="s">
        <v>3603</v>
      </c>
      <c r="M308" s="45" t="s">
        <v>221</v>
      </c>
      <c r="N308" s="45" t="s">
        <v>196</v>
      </c>
      <c r="O308" s="39" t="str">
        <f>VLOOKUP(网银退!I308,招行退!A:C,3,FALSE)</f>
        <v>2017-07-20</v>
      </c>
    </row>
    <row r="309" spans="1:15" hidden="1">
      <c r="A309" s="45" t="s">
        <v>6097</v>
      </c>
      <c r="B309" s="45" t="s">
        <v>6181</v>
      </c>
      <c r="C309" s="48" t="str">
        <f t="shared" si="4"/>
        <v>62218873000211111151500</v>
      </c>
      <c r="D309" s="45" t="s">
        <v>6097</v>
      </c>
      <c r="E309" s="46">
        <v>1500</v>
      </c>
      <c r="F309" s="45" t="s">
        <v>4616</v>
      </c>
      <c r="G309" s="45" t="s">
        <v>6182</v>
      </c>
      <c r="H309" s="45" t="s">
        <v>6183</v>
      </c>
      <c r="I309" s="45" t="s">
        <v>6184</v>
      </c>
      <c r="J309" s="45" t="s">
        <v>6185</v>
      </c>
      <c r="K309" s="45" t="s">
        <v>6186</v>
      </c>
      <c r="L309" s="45" t="s">
        <v>6187</v>
      </c>
      <c r="M309" s="45" t="s">
        <v>209</v>
      </c>
      <c r="N309" s="45" t="s">
        <v>196</v>
      </c>
      <c r="O309" s="39" t="str">
        <f>VLOOKUP(网银退!I309,招行退!A:C,3,FALSE)</f>
        <v>2017-07-20</v>
      </c>
    </row>
    <row r="310" spans="1:15">
      <c r="A310" s="45" t="s">
        <v>6097</v>
      </c>
      <c r="B310" s="45" t="s">
        <v>6188</v>
      </c>
      <c r="C310" s="48" t="str">
        <f t="shared" si="4"/>
        <v>5124660004065232510</v>
      </c>
      <c r="D310" s="45" t="s">
        <v>6097</v>
      </c>
      <c r="E310" s="46">
        <v>510</v>
      </c>
      <c r="F310" s="45" t="s">
        <v>6189</v>
      </c>
      <c r="G310" s="45" t="s">
        <v>6190</v>
      </c>
      <c r="H310" s="45" t="s">
        <v>97</v>
      </c>
      <c r="I310" s="45" t="s">
        <v>97</v>
      </c>
      <c r="J310" s="45" t="s">
        <v>97</v>
      </c>
      <c r="K310" s="45" t="s">
        <v>4972</v>
      </c>
      <c r="L310" s="48" t="s">
        <v>27383</v>
      </c>
      <c r="M310" s="45" t="s">
        <v>199</v>
      </c>
      <c r="N310" s="45" t="s">
        <v>97</v>
      </c>
      <c r="O310" s="39" t="e">
        <f>VLOOKUP(网银退!I310,招行退!A:C,3,FALSE)</f>
        <v>#N/A</v>
      </c>
    </row>
    <row r="311" spans="1:15" hidden="1">
      <c r="A311" s="45" t="s">
        <v>6097</v>
      </c>
      <c r="B311" s="45" t="s">
        <v>6191</v>
      </c>
      <c r="C311" s="48" t="str">
        <f t="shared" si="4"/>
        <v>62170038600068128449000</v>
      </c>
      <c r="D311" s="45" t="s">
        <v>6097</v>
      </c>
      <c r="E311" s="46">
        <v>9000</v>
      </c>
      <c r="F311" s="45" t="s">
        <v>4616</v>
      </c>
      <c r="G311" s="45" t="s">
        <v>6192</v>
      </c>
      <c r="H311" s="45" t="s">
        <v>6193</v>
      </c>
      <c r="I311" s="45" t="s">
        <v>6194</v>
      </c>
      <c r="J311" s="45" t="s">
        <v>6195</v>
      </c>
      <c r="K311" s="45" t="s">
        <v>1768</v>
      </c>
      <c r="L311" s="45" t="s">
        <v>6196</v>
      </c>
      <c r="M311" s="45" t="s">
        <v>205</v>
      </c>
      <c r="N311" s="45" t="s">
        <v>196</v>
      </c>
      <c r="O311" s="39" t="str">
        <f>VLOOKUP(网银退!I311,招行退!A:C,3,FALSE)</f>
        <v>2017-07-20</v>
      </c>
    </row>
    <row r="312" spans="1:15" hidden="1">
      <c r="A312" s="45" t="s">
        <v>6097</v>
      </c>
      <c r="B312" s="45" t="s">
        <v>6197</v>
      </c>
      <c r="C312" s="48" t="str">
        <f t="shared" si="4"/>
        <v>62828800482797243600</v>
      </c>
      <c r="D312" s="45" t="s">
        <v>6097</v>
      </c>
      <c r="E312" s="46">
        <v>3600</v>
      </c>
      <c r="F312" s="45" t="s">
        <v>4616</v>
      </c>
      <c r="G312" s="45" t="s">
        <v>6198</v>
      </c>
      <c r="H312" s="45" t="s">
        <v>6199</v>
      </c>
      <c r="I312" s="45" t="s">
        <v>6200</v>
      </c>
      <c r="J312" s="45" t="s">
        <v>6201</v>
      </c>
      <c r="K312" s="45" t="s">
        <v>6202</v>
      </c>
      <c r="L312" s="45" t="s">
        <v>6203</v>
      </c>
      <c r="M312" s="45" t="s">
        <v>207</v>
      </c>
      <c r="N312" s="45" t="s">
        <v>196</v>
      </c>
      <c r="O312" s="39" t="str">
        <f>VLOOKUP(网银退!I312,招行退!A:C,3,FALSE)</f>
        <v>2017-07-20</v>
      </c>
    </row>
    <row r="313" spans="1:15" hidden="1">
      <c r="A313" s="45" t="s">
        <v>6097</v>
      </c>
      <c r="B313" s="45" t="s">
        <v>6204</v>
      </c>
      <c r="C313" s="48" t="str">
        <f t="shared" si="4"/>
        <v>621226251500172011482.06</v>
      </c>
      <c r="D313" s="45" t="s">
        <v>6097</v>
      </c>
      <c r="E313" s="46">
        <v>82.06</v>
      </c>
      <c r="F313" s="45" t="s">
        <v>4616</v>
      </c>
      <c r="G313" s="45" t="s">
        <v>6205</v>
      </c>
      <c r="H313" s="45" t="s">
        <v>6206</v>
      </c>
      <c r="I313" s="45" t="s">
        <v>6207</v>
      </c>
      <c r="J313" s="45" t="s">
        <v>6208</v>
      </c>
      <c r="K313" s="45" t="s">
        <v>6209</v>
      </c>
      <c r="L313" s="45" t="s">
        <v>6210</v>
      </c>
      <c r="M313" s="45" t="s">
        <v>207</v>
      </c>
      <c r="N313" s="45" t="s">
        <v>196</v>
      </c>
      <c r="O313" s="39" t="str">
        <f>VLOOKUP(网银退!I313,招行退!A:C,3,FALSE)</f>
        <v>2017-07-20</v>
      </c>
    </row>
    <row r="314" spans="1:15" hidden="1">
      <c r="A314" s="45" t="s">
        <v>6097</v>
      </c>
      <c r="B314" s="45" t="s">
        <v>6211</v>
      </c>
      <c r="C314" s="48" t="str">
        <f t="shared" si="4"/>
        <v>62281000339117111000</v>
      </c>
      <c r="D314" s="45" t="s">
        <v>6097</v>
      </c>
      <c r="E314" s="46">
        <v>1000</v>
      </c>
      <c r="F314" s="45" t="s">
        <v>4616</v>
      </c>
      <c r="G314" s="45" t="s">
        <v>6212</v>
      </c>
      <c r="H314" s="45" t="s">
        <v>6213</v>
      </c>
      <c r="I314" s="45" t="s">
        <v>6214</v>
      </c>
      <c r="J314" s="45" t="s">
        <v>6215</v>
      </c>
      <c r="K314" s="45" t="s">
        <v>6216</v>
      </c>
      <c r="L314" s="45" t="s">
        <v>6217</v>
      </c>
      <c r="M314" s="45" t="s">
        <v>209</v>
      </c>
      <c r="N314" s="45" t="s">
        <v>196</v>
      </c>
      <c r="O314" s="39" t="str">
        <f>VLOOKUP(网银退!I314,招行退!A:C,3,FALSE)</f>
        <v>2017-07-20</v>
      </c>
    </row>
    <row r="315" spans="1:15" hidden="1">
      <c r="A315" s="45" t="s">
        <v>6097</v>
      </c>
      <c r="B315" s="45" t="s">
        <v>6218</v>
      </c>
      <c r="C315" s="48" t="str">
        <f t="shared" si="4"/>
        <v>62170038600369388253112.96</v>
      </c>
      <c r="D315" s="45" t="s">
        <v>6097</v>
      </c>
      <c r="E315" s="46">
        <v>3112.96</v>
      </c>
      <c r="F315" s="45" t="s">
        <v>4616</v>
      </c>
      <c r="G315" s="45" t="s">
        <v>6219</v>
      </c>
      <c r="H315" s="45" t="s">
        <v>6220</v>
      </c>
      <c r="I315" s="45" t="s">
        <v>6221</v>
      </c>
      <c r="J315" s="45" t="s">
        <v>6222</v>
      </c>
      <c r="K315" s="45" t="s">
        <v>6223</v>
      </c>
      <c r="L315" s="45" t="s">
        <v>6224</v>
      </c>
      <c r="M315" s="45" t="s">
        <v>205</v>
      </c>
      <c r="N315" s="45" t="s">
        <v>196</v>
      </c>
      <c r="O315" s="39" t="str">
        <f>VLOOKUP(网银退!I315,招行退!A:C,3,FALSE)</f>
        <v>2017-07-20</v>
      </c>
    </row>
    <row r="316" spans="1:15" hidden="1">
      <c r="A316" s="45" t="s">
        <v>6097</v>
      </c>
      <c r="B316" s="45" t="s">
        <v>6225</v>
      </c>
      <c r="C316" s="48" t="str">
        <f t="shared" si="4"/>
        <v>623190002001053107150</v>
      </c>
      <c r="D316" s="45" t="s">
        <v>6097</v>
      </c>
      <c r="E316" s="46">
        <v>50</v>
      </c>
      <c r="F316" s="45" t="s">
        <v>4616</v>
      </c>
      <c r="G316" s="45" t="s">
        <v>6226</v>
      </c>
      <c r="H316" s="45" t="s">
        <v>6227</v>
      </c>
      <c r="I316" s="45" t="s">
        <v>6228</v>
      </c>
      <c r="J316" s="45" t="s">
        <v>6229</v>
      </c>
      <c r="K316" s="45" t="s">
        <v>6230</v>
      </c>
      <c r="L316" s="45" t="s">
        <v>6231</v>
      </c>
      <c r="M316" s="45" t="s">
        <v>292</v>
      </c>
      <c r="N316" s="45" t="s">
        <v>291</v>
      </c>
      <c r="O316" s="39" t="str">
        <f>VLOOKUP(网银退!I316,招行退!A:C,3,FALSE)</f>
        <v>2017-07-20</v>
      </c>
    </row>
    <row r="317" spans="1:15" hidden="1">
      <c r="A317" s="45" t="s">
        <v>6097</v>
      </c>
      <c r="B317" s="45" t="s">
        <v>6232</v>
      </c>
      <c r="C317" s="48" t="str">
        <f t="shared" si="4"/>
        <v>6231900000084430442500</v>
      </c>
      <c r="D317" s="45" t="s">
        <v>6097</v>
      </c>
      <c r="E317" s="46">
        <v>500</v>
      </c>
      <c r="F317" s="45" t="s">
        <v>4616</v>
      </c>
      <c r="G317" s="45" t="s">
        <v>6233</v>
      </c>
      <c r="H317" s="45" t="s">
        <v>6234</v>
      </c>
      <c r="I317" s="45" t="s">
        <v>6235</v>
      </c>
      <c r="J317" s="45" t="s">
        <v>6236</v>
      </c>
      <c r="K317" s="45" t="s">
        <v>6237</v>
      </c>
      <c r="L317" s="45" t="s">
        <v>6238</v>
      </c>
      <c r="M317" s="45" t="s">
        <v>292</v>
      </c>
      <c r="N317" s="45" t="s">
        <v>291</v>
      </c>
      <c r="O317" s="39" t="str">
        <f>VLOOKUP(网银退!I317,招行退!A:C,3,FALSE)</f>
        <v>2017-07-20</v>
      </c>
    </row>
    <row r="318" spans="1:15" hidden="1">
      <c r="A318" s="45" t="s">
        <v>6097</v>
      </c>
      <c r="B318" s="45" t="s">
        <v>6239</v>
      </c>
      <c r="C318" s="48" t="str">
        <f t="shared" si="4"/>
        <v>623190000007895813575.42</v>
      </c>
      <c r="D318" s="45" t="s">
        <v>6097</v>
      </c>
      <c r="E318" s="46">
        <v>75.42</v>
      </c>
      <c r="F318" s="45" t="s">
        <v>4616</v>
      </c>
      <c r="G318" s="45" t="s">
        <v>6240</v>
      </c>
      <c r="H318" s="45" t="s">
        <v>6241</v>
      </c>
      <c r="I318" s="45" t="s">
        <v>6242</v>
      </c>
      <c r="J318" s="45" t="s">
        <v>6243</v>
      </c>
      <c r="K318" s="45" t="s">
        <v>6244</v>
      </c>
      <c r="L318" s="45" t="s">
        <v>6245</v>
      </c>
      <c r="M318" s="45" t="s">
        <v>292</v>
      </c>
      <c r="N318" s="45" t="s">
        <v>291</v>
      </c>
      <c r="O318" s="39" t="str">
        <f>VLOOKUP(网银退!I318,招行退!A:C,3,FALSE)</f>
        <v>2017-07-20</v>
      </c>
    </row>
    <row r="319" spans="1:15" hidden="1">
      <c r="A319" s="45" t="s">
        <v>6097</v>
      </c>
      <c r="B319" s="45" t="s">
        <v>6246</v>
      </c>
      <c r="C319" s="48" t="str">
        <f t="shared" si="4"/>
        <v>622848086117679371450</v>
      </c>
      <c r="D319" s="45" t="s">
        <v>6097</v>
      </c>
      <c r="E319" s="46">
        <v>50</v>
      </c>
      <c r="F319" s="45" t="s">
        <v>4616</v>
      </c>
      <c r="G319" s="45" t="s">
        <v>6247</v>
      </c>
      <c r="H319" s="45" t="s">
        <v>6248</v>
      </c>
      <c r="I319" s="45" t="s">
        <v>6249</v>
      </c>
      <c r="J319" s="45" t="s">
        <v>6250</v>
      </c>
      <c r="K319" s="45" t="s">
        <v>6251</v>
      </c>
      <c r="L319" s="45" t="s">
        <v>6252</v>
      </c>
      <c r="M319" s="45" t="s">
        <v>221</v>
      </c>
      <c r="N319" s="45" t="s">
        <v>196</v>
      </c>
      <c r="O319" s="39" t="str">
        <f>VLOOKUP(网银退!I319,招行退!A:C,3,FALSE)</f>
        <v>2017-07-20</v>
      </c>
    </row>
    <row r="320" spans="1:15" hidden="1">
      <c r="A320" s="45" t="s">
        <v>6097</v>
      </c>
      <c r="B320" s="45" t="s">
        <v>6253</v>
      </c>
      <c r="C320" s="48" t="str">
        <f t="shared" si="4"/>
        <v>6231900000014065391270</v>
      </c>
      <c r="D320" s="45" t="s">
        <v>6097</v>
      </c>
      <c r="E320" s="46">
        <v>270</v>
      </c>
      <c r="F320" s="45" t="s">
        <v>4616</v>
      </c>
      <c r="G320" s="45" t="s">
        <v>6254</v>
      </c>
      <c r="H320" s="45" t="s">
        <v>6255</v>
      </c>
      <c r="I320" s="45" t="s">
        <v>6256</v>
      </c>
      <c r="J320" s="45" t="s">
        <v>6257</v>
      </c>
      <c r="K320" s="45" t="s">
        <v>6258</v>
      </c>
      <c r="L320" s="45" t="s">
        <v>6259</v>
      </c>
      <c r="M320" s="45" t="s">
        <v>292</v>
      </c>
      <c r="N320" s="45" t="s">
        <v>291</v>
      </c>
      <c r="O320" s="39" t="str">
        <f>VLOOKUP(网银退!I320,招行退!A:C,3,FALSE)</f>
        <v>2017-07-20</v>
      </c>
    </row>
    <row r="321" spans="1:15" hidden="1">
      <c r="A321" s="45" t="s">
        <v>6097</v>
      </c>
      <c r="B321" s="45" t="s">
        <v>6260</v>
      </c>
      <c r="C321" s="48" t="str">
        <f t="shared" si="4"/>
        <v>6231900000098104819910.01</v>
      </c>
      <c r="D321" s="45" t="s">
        <v>6097</v>
      </c>
      <c r="E321" s="46">
        <v>910.01</v>
      </c>
      <c r="F321" s="45" t="s">
        <v>4616</v>
      </c>
      <c r="G321" s="45" t="s">
        <v>6261</v>
      </c>
      <c r="H321" s="45" t="s">
        <v>6262</v>
      </c>
      <c r="I321" s="45" t="s">
        <v>6263</v>
      </c>
      <c r="J321" s="45" t="s">
        <v>6264</v>
      </c>
      <c r="K321" s="45" t="s">
        <v>6265</v>
      </c>
      <c r="L321" s="45" t="s">
        <v>6266</v>
      </c>
      <c r="M321" s="45" t="s">
        <v>292</v>
      </c>
      <c r="N321" s="45" t="s">
        <v>291</v>
      </c>
      <c r="O321" s="39" t="str">
        <f>VLOOKUP(网银退!I321,招行退!A:C,3,FALSE)</f>
        <v>2017-07-20</v>
      </c>
    </row>
    <row r="322" spans="1:15" hidden="1">
      <c r="A322" s="45" t="s">
        <v>6097</v>
      </c>
      <c r="B322" s="45" t="s">
        <v>6267</v>
      </c>
      <c r="C322" s="48" t="str">
        <f t="shared" si="4"/>
        <v>6212262502027372500889.14</v>
      </c>
      <c r="D322" s="45" t="s">
        <v>6097</v>
      </c>
      <c r="E322" s="46">
        <v>889.14</v>
      </c>
      <c r="F322" s="45" t="s">
        <v>4616</v>
      </c>
      <c r="G322" s="45" t="s">
        <v>6268</v>
      </c>
      <c r="H322" s="45" t="s">
        <v>6269</v>
      </c>
      <c r="I322" s="45" t="s">
        <v>6270</v>
      </c>
      <c r="J322" s="45" t="s">
        <v>6271</v>
      </c>
      <c r="K322" s="45" t="s">
        <v>6272</v>
      </c>
      <c r="L322" s="45" t="s">
        <v>6273</v>
      </c>
      <c r="M322" s="45" t="s">
        <v>207</v>
      </c>
      <c r="N322" s="45" t="s">
        <v>196</v>
      </c>
      <c r="O322" s="39" t="str">
        <f>VLOOKUP(网银退!I322,招行退!A:C,3,FALSE)</f>
        <v>2017-07-20</v>
      </c>
    </row>
    <row r="323" spans="1:15" hidden="1">
      <c r="A323" s="45" t="s">
        <v>6097</v>
      </c>
      <c r="B323" s="45" t="s">
        <v>6274</v>
      </c>
      <c r="C323" s="48" t="str">
        <f t="shared" ref="C323:C386" si="5">L323&amp;E323</f>
        <v>62826800201794664440</v>
      </c>
      <c r="D323" s="45" t="s">
        <v>6097</v>
      </c>
      <c r="E323" s="46">
        <v>4440</v>
      </c>
      <c r="F323" s="45" t="s">
        <v>4616</v>
      </c>
      <c r="G323" s="45" t="s">
        <v>6275</v>
      </c>
      <c r="H323" s="45" t="s">
        <v>6276</v>
      </c>
      <c r="I323" s="45" t="s">
        <v>6277</v>
      </c>
      <c r="J323" s="45" t="s">
        <v>6278</v>
      </c>
      <c r="K323" s="45" t="s">
        <v>6279</v>
      </c>
      <c r="L323" s="45" t="s">
        <v>6280</v>
      </c>
      <c r="M323" s="45" t="s">
        <v>221</v>
      </c>
      <c r="N323" s="45" t="s">
        <v>196</v>
      </c>
      <c r="O323" s="39" t="str">
        <f>VLOOKUP(网银退!I323,招行退!A:C,3,FALSE)</f>
        <v>2017-07-20</v>
      </c>
    </row>
    <row r="324" spans="1:15" hidden="1">
      <c r="A324" s="45" t="s">
        <v>6097</v>
      </c>
      <c r="B324" s="45" t="s">
        <v>6281</v>
      </c>
      <c r="C324" s="48" t="str">
        <f t="shared" si="5"/>
        <v>621779000105759368984.5</v>
      </c>
      <c r="D324" s="45" t="s">
        <v>6097</v>
      </c>
      <c r="E324" s="46">
        <v>84.5</v>
      </c>
      <c r="F324" s="45" t="s">
        <v>4616</v>
      </c>
      <c r="G324" s="45" t="s">
        <v>6282</v>
      </c>
      <c r="H324" s="45" t="s">
        <v>6283</v>
      </c>
      <c r="I324" s="45" t="s">
        <v>6284</v>
      </c>
      <c r="J324" s="45" t="s">
        <v>6285</v>
      </c>
      <c r="K324" s="45" t="s">
        <v>6286</v>
      </c>
      <c r="L324" s="45" t="s">
        <v>6287</v>
      </c>
      <c r="M324" s="45" t="s">
        <v>252</v>
      </c>
      <c r="N324" s="45" t="s">
        <v>251</v>
      </c>
      <c r="O324" s="39" t="str">
        <f>VLOOKUP(网银退!I324,招行退!A:C,3,FALSE)</f>
        <v>2017-07-20</v>
      </c>
    </row>
    <row r="325" spans="1:15" hidden="1">
      <c r="A325" s="45" t="s">
        <v>6288</v>
      </c>
      <c r="B325" s="45" t="s">
        <v>6289</v>
      </c>
      <c r="C325" s="48" t="str">
        <f t="shared" si="5"/>
        <v>621226251800073328624.5</v>
      </c>
      <c r="D325" s="45" t="s">
        <v>6288</v>
      </c>
      <c r="E325" s="46">
        <v>24.5</v>
      </c>
      <c r="F325" s="45" t="s">
        <v>4616</v>
      </c>
      <c r="G325" s="45" t="s">
        <v>6290</v>
      </c>
      <c r="H325" s="45" t="s">
        <v>6291</v>
      </c>
      <c r="I325" s="45" t="s">
        <v>6292</v>
      </c>
      <c r="J325" s="45" t="s">
        <v>6293</v>
      </c>
      <c r="K325" s="45" t="s">
        <v>6294</v>
      </c>
      <c r="L325" s="45" t="s">
        <v>6295</v>
      </c>
      <c r="M325" s="45" t="s">
        <v>207</v>
      </c>
      <c r="N325" s="45" t="s">
        <v>196</v>
      </c>
      <c r="O325" s="39" t="str">
        <f>VLOOKUP(网银退!I325,招行退!A:C,3,FALSE)</f>
        <v>2017-07-20</v>
      </c>
    </row>
    <row r="326" spans="1:15" hidden="1">
      <c r="A326" s="45" t="s">
        <v>6288</v>
      </c>
      <c r="B326" s="45" t="s">
        <v>6296</v>
      </c>
      <c r="C326" s="48" t="str">
        <f t="shared" si="5"/>
        <v>62101780020016204434000</v>
      </c>
      <c r="D326" s="45" t="s">
        <v>6288</v>
      </c>
      <c r="E326" s="46">
        <v>4000</v>
      </c>
      <c r="F326" s="45" t="s">
        <v>4616</v>
      </c>
      <c r="G326" s="45" t="s">
        <v>6297</v>
      </c>
      <c r="H326" s="45" t="s">
        <v>6298</v>
      </c>
      <c r="I326" s="45" t="s">
        <v>12000</v>
      </c>
      <c r="J326" s="45" t="s">
        <v>6299</v>
      </c>
      <c r="K326" s="45" t="s">
        <v>6300</v>
      </c>
      <c r="L326" s="45" t="s">
        <v>6301</v>
      </c>
      <c r="M326" s="45" t="s">
        <v>292</v>
      </c>
      <c r="N326" s="45" t="s">
        <v>291</v>
      </c>
      <c r="O326" s="39" t="str">
        <f>VLOOKUP(网银退!I326,招行退!A:C,3,FALSE)</f>
        <v>20170721</v>
      </c>
    </row>
    <row r="327" spans="1:15" hidden="1">
      <c r="A327" s="45" t="s">
        <v>6288</v>
      </c>
      <c r="B327" s="45" t="s">
        <v>6302</v>
      </c>
      <c r="C327" s="48" t="str">
        <f t="shared" si="5"/>
        <v>62270071610301567451000</v>
      </c>
      <c r="D327" s="45" t="s">
        <v>6288</v>
      </c>
      <c r="E327" s="46">
        <v>1000</v>
      </c>
      <c r="F327" s="45" t="s">
        <v>4616</v>
      </c>
      <c r="G327" s="45" t="s">
        <v>6303</v>
      </c>
      <c r="H327" s="45" t="s">
        <v>6304</v>
      </c>
      <c r="I327" s="45" t="s">
        <v>12001</v>
      </c>
      <c r="J327" s="45" t="s">
        <v>6305</v>
      </c>
      <c r="K327" s="45" t="s">
        <v>6306</v>
      </c>
      <c r="L327" s="45" t="s">
        <v>6307</v>
      </c>
      <c r="M327" s="45" t="s">
        <v>205</v>
      </c>
      <c r="N327" s="45" t="s">
        <v>196</v>
      </c>
      <c r="O327" s="39" t="str">
        <f>VLOOKUP(网银退!I327,招行退!A:C,3,FALSE)</f>
        <v>20170721</v>
      </c>
    </row>
    <row r="328" spans="1:15" hidden="1">
      <c r="A328" s="45" t="s">
        <v>6288</v>
      </c>
      <c r="B328" s="45" t="s">
        <v>6308</v>
      </c>
      <c r="C328" s="48" t="str">
        <f t="shared" si="5"/>
        <v>6228930001098423183256</v>
      </c>
      <c r="D328" s="45" t="s">
        <v>6288</v>
      </c>
      <c r="E328" s="46">
        <v>256</v>
      </c>
      <c r="F328" s="45" t="s">
        <v>4616</v>
      </c>
      <c r="G328" s="45" t="s">
        <v>6309</v>
      </c>
      <c r="H328" s="45" t="s">
        <v>6310</v>
      </c>
      <c r="I328" s="45" t="s">
        <v>12002</v>
      </c>
      <c r="J328" s="45" t="s">
        <v>6311</v>
      </c>
      <c r="K328" s="45" t="s">
        <v>6162</v>
      </c>
      <c r="L328" s="45" t="s">
        <v>6163</v>
      </c>
      <c r="M328" s="45" t="s">
        <v>252</v>
      </c>
      <c r="N328" s="45" t="s">
        <v>251</v>
      </c>
      <c r="O328" s="39" t="str">
        <f>VLOOKUP(网银退!I328,招行退!A:C,3,FALSE)</f>
        <v>20170721</v>
      </c>
    </row>
    <row r="329" spans="1:15" hidden="1">
      <c r="A329" s="45" t="s">
        <v>6288</v>
      </c>
      <c r="B329" s="45" t="s">
        <v>6312</v>
      </c>
      <c r="C329" s="48" t="str">
        <f t="shared" si="5"/>
        <v>6217997300053113018280</v>
      </c>
      <c r="D329" s="45" t="s">
        <v>6288</v>
      </c>
      <c r="E329" s="46">
        <v>280</v>
      </c>
      <c r="F329" s="45" t="s">
        <v>4616</v>
      </c>
      <c r="G329" s="45" t="s">
        <v>6313</v>
      </c>
      <c r="H329" s="45" t="s">
        <v>6314</v>
      </c>
      <c r="I329" s="45" t="s">
        <v>6315</v>
      </c>
      <c r="J329" s="45" t="s">
        <v>6316</v>
      </c>
      <c r="K329" s="45" t="s">
        <v>6317</v>
      </c>
      <c r="L329" s="45" t="s">
        <v>6318</v>
      </c>
      <c r="M329" s="45" t="s">
        <v>209</v>
      </c>
      <c r="N329" s="45" t="s">
        <v>196</v>
      </c>
      <c r="O329" s="39" t="str">
        <f>VLOOKUP(网银退!I329,招行退!A:C,3,FALSE)</f>
        <v>2017-07-20</v>
      </c>
    </row>
    <row r="330" spans="1:15" hidden="1">
      <c r="A330" s="45" t="s">
        <v>6288</v>
      </c>
      <c r="B330" s="45" t="s">
        <v>6319</v>
      </c>
      <c r="C330" s="48" t="str">
        <f t="shared" si="5"/>
        <v>6217997300030810637100</v>
      </c>
      <c r="D330" s="45" t="s">
        <v>6288</v>
      </c>
      <c r="E330" s="46">
        <v>100</v>
      </c>
      <c r="F330" s="45" t="s">
        <v>4616</v>
      </c>
      <c r="G330" s="45" t="s">
        <v>6320</v>
      </c>
      <c r="H330" s="45" t="s">
        <v>6321</v>
      </c>
      <c r="I330" s="45" t="s">
        <v>12003</v>
      </c>
      <c r="J330" s="45" t="s">
        <v>6322</v>
      </c>
      <c r="K330" s="45" t="s">
        <v>6323</v>
      </c>
      <c r="L330" s="45" t="s">
        <v>6324</v>
      </c>
      <c r="M330" s="45" t="s">
        <v>209</v>
      </c>
      <c r="N330" s="45" t="s">
        <v>196</v>
      </c>
      <c r="O330" s="39" t="str">
        <f>VLOOKUP(网银退!I330,招行退!A:C,3,FALSE)</f>
        <v>20170721</v>
      </c>
    </row>
    <row r="331" spans="1:15" hidden="1">
      <c r="A331" s="45" t="s">
        <v>6288</v>
      </c>
      <c r="B331" s="45" t="s">
        <v>6325</v>
      </c>
      <c r="C331" s="48" t="str">
        <f t="shared" si="5"/>
        <v>62366814800002598081860.4</v>
      </c>
      <c r="D331" s="45" t="s">
        <v>6288</v>
      </c>
      <c r="E331" s="46">
        <v>1860.4</v>
      </c>
      <c r="F331" s="45" t="s">
        <v>4616</v>
      </c>
      <c r="G331" s="45" t="s">
        <v>6326</v>
      </c>
      <c r="H331" s="45" t="s">
        <v>6327</v>
      </c>
      <c r="I331" s="45" t="s">
        <v>12004</v>
      </c>
      <c r="J331" s="45" t="s">
        <v>6328</v>
      </c>
      <c r="K331" s="45" t="s">
        <v>6329</v>
      </c>
      <c r="L331" s="45" t="s">
        <v>6330</v>
      </c>
      <c r="M331" s="45" t="s">
        <v>205</v>
      </c>
      <c r="N331" s="45" t="s">
        <v>196</v>
      </c>
      <c r="O331" s="39" t="str">
        <f>VLOOKUP(网银退!I331,招行退!A:C,3,FALSE)</f>
        <v>20170721</v>
      </c>
    </row>
    <row r="332" spans="1:15" hidden="1">
      <c r="A332" s="45" t="s">
        <v>6288</v>
      </c>
      <c r="B332" s="45" t="s">
        <v>6331</v>
      </c>
      <c r="C332" s="48" t="str">
        <f t="shared" si="5"/>
        <v>6226550001977692934.5</v>
      </c>
      <c r="D332" s="45" t="s">
        <v>6288</v>
      </c>
      <c r="E332" s="46">
        <v>934.5</v>
      </c>
      <c r="F332" s="45" t="s">
        <v>4616</v>
      </c>
      <c r="G332" s="45" t="s">
        <v>6332</v>
      </c>
      <c r="H332" s="45" t="s">
        <v>6333</v>
      </c>
      <c r="I332" s="45" t="s">
        <v>12005</v>
      </c>
      <c r="J332" s="45" t="s">
        <v>6334</v>
      </c>
      <c r="K332" s="45" t="s">
        <v>6335</v>
      </c>
      <c r="L332" s="45" t="s">
        <v>6336</v>
      </c>
      <c r="M332" s="45" t="s">
        <v>203</v>
      </c>
      <c r="N332" s="45" t="s">
        <v>196</v>
      </c>
      <c r="O332" s="39" t="str">
        <f>VLOOKUP(网银退!I332,招行退!A:C,3,FALSE)</f>
        <v>20170721</v>
      </c>
    </row>
    <row r="333" spans="1:15" hidden="1">
      <c r="A333" s="45" t="s">
        <v>6288</v>
      </c>
      <c r="B333" s="45" t="s">
        <v>6337</v>
      </c>
      <c r="C333" s="48" t="str">
        <f t="shared" si="5"/>
        <v>6226550001977692300</v>
      </c>
      <c r="D333" s="45" t="s">
        <v>6288</v>
      </c>
      <c r="E333" s="46">
        <v>300</v>
      </c>
      <c r="F333" s="45" t="s">
        <v>4616</v>
      </c>
      <c r="G333" s="45" t="s">
        <v>6338</v>
      </c>
      <c r="H333" s="45" t="s">
        <v>6339</v>
      </c>
      <c r="I333" s="45" t="s">
        <v>12006</v>
      </c>
      <c r="J333" s="45" t="s">
        <v>6340</v>
      </c>
      <c r="K333" s="45" t="s">
        <v>6335</v>
      </c>
      <c r="L333" s="45" t="s">
        <v>6336</v>
      </c>
      <c r="M333" s="45" t="s">
        <v>203</v>
      </c>
      <c r="N333" s="45" t="s">
        <v>196</v>
      </c>
      <c r="O333" s="39" t="str">
        <f>VLOOKUP(网银退!I333,招行退!A:C,3,FALSE)</f>
        <v>20170721</v>
      </c>
    </row>
    <row r="334" spans="1:15" hidden="1">
      <c r="A334" s="45" t="s">
        <v>6288</v>
      </c>
      <c r="B334" s="45" t="s">
        <v>6341</v>
      </c>
      <c r="C334" s="48" t="str">
        <f t="shared" si="5"/>
        <v>6228480868623919677992.5</v>
      </c>
      <c r="D334" s="45" t="s">
        <v>6288</v>
      </c>
      <c r="E334" s="46">
        <v>992.5</v>
      </c>
      <c r="F334" s="45" t="s">
        <v>4616</v>
      </c>
      <c r="G334" s="45" t="s">
        <v>6342</v>
      </c>
      <c r="H334" s="45" t="s">
        <v>6343</v>
      </c>
      <c r="I334" s="45" t="s">
        <v>12007</v>
      </c>
      <c r="J334" s="45" t="s">
        <v>6344</v>
      </c>
      <c r="K334" s="45" t="s">
        <v>737</v>
      </c>
      <c r="L334" s="45" t="s">
        <v>6345</v>
      </c>
      <c r="M334" s="45" t="s">
        <v>221</v>
      </c>
      <c r="N334" s="45" t="s">
        <v>196</v>
      </c>
      <c r="O334" s="39" t="str">
        <f>VLOOKUP(网银退!I334,招行退!A:C,3,FALSE)</f>
        <v>20170721</v>
      </c>
    </row>
    <row r="335" spans="1:15" hidden="1">
      <c r="A335" s="45" t="s">
        <v>6288</v>
      </c>
      <c r="B335" s="45" t="s">
        <v>6346</v>
      </c>
      <c r="C335" s="48" t="str">
        <f t="shared" si="5"/>
        <v>6228483978589578370539</v>
      </c>
      <c r="D335" s="45" t="s">
        <v>6288</v>
      </c>
      <c r="E335" s="46">
        <v>539</v>
      </c>
      <c r="F335" s="45" t="s">
        <v>4616</v>
      </c>
      <c r="G335" s="45" t="s">
        <v>6347</v>
      </c>
      <c r="H335" s="45" t="s">
        <v>6348</v>
      </c>
      <c r="I335" s="45" t="s">
        <v>12008</v>
      </c>
      <c r="J335" s="45" t="s">
        <v>6349</v>
      </c>
      <c r="K335" s="45" t="s">
        <v>6350</v>
      </c>
      <c r="L335" s="45" t="s">
        <v>6351</v>
      </c>
      <c r="M335" s="45" t="s">
        <v>221</v>
      </c>
      <c r="N335" s="45" t="s">
        <v>196</v>
      </c>
      <c r="O335" s="39" t="str">
        <f>VLOOKUP(网银退!I335,招行退!A:C,3,FALSE)</f>
        <v>20170721</v>
      </c>
    </row>
    <row r="336" spans="1:15" hidden="1">
      <c r="A336" s="45" t="s">
        <v>6288</v>
      </c>
      <c r="B336" s="45" t="s">
        <v>6352</v>
      </c>
      <c r="C336" s="48" t="str">
        <f t="shared" si="5"/>
        <v>6228483978589578370150</v>
      </c>
      <c r="D336" s="45" t="s">
        <v>6288</v>
      </c>
      <c r="E336" s="46">
        <v>150</v>
      </c>
      <c r="F336" s="45" t="s">
        <v>4616</v>
      </c>
      <c r="G336" s="45" t="s">
        <v>6353</v>
      </c>
      <c r="H336" s="45" t="s">
        <v>6354</v>
      </c>
      <c r="I336" s="45" t="s">
        <v>12009</v>
      </c>
      <c r="J336" s="45" t="s">
        <v>6355</v>
      </c>
      <c r="K336" s="45" t="s">
        <v>6356</v>
      </c>
      <c r="L336" s="45" t="s">
        <v>6351</v>
      </c>
      <c r="M336" s="45" t="s">
        <v>221</v>
      </c>
      <c r="N336" s="45" t="s">
        <v>196</v>
      </c>
      <c r="O336" s="39" t="str">
        <f>VLOOKUP(网银退!I336,招行退!A:C,3,FALSE)</f>
        <v>20170721</v>
      </c>
    </row>
    <row r="337" spans="1:15" hidden="1">
      <c r="A337" s="45" t="s">
        <v>6288</v>
      </c>
      <c r="B337" s="45" t="s">
        <v>6357</v>
      </c>
      <c r="C337" s="48" t="str">
        <f t="shared" si="5"/>
        <v>6228483318587523278295.94</v>
      </c>
      <c r="D337" s="45" t="s">
        <v>6288</v>
      </c>
      <c r="E337" s="46">
        <v>295.94</v>
      </c>
      <c r="F337" s="45" t="s">
        <v>4616</v>
      </c>
      <c r="G337" s="45" t="s">
        <v>6358</v>
      </c>
      <c r="H337" s="45" t="s">
        <v>6359</v>
      </c>
      <c r="I337" s="45" t="s">
        <v>12010</v>
      </c>
      <c r="J337" s="45" t="s">
        <v>6360</v>
      </c>
      <c r="K337" s="45" t="s">
        <v>6361</v>
      </c>
      <c r="L337" s="45" t="s">
        <v>6362</v>
      </c>
      <c r="M337" s="45" t="s">
        <v>221</v>
      </c>
      <c r="N337" s="45" t="s">
        <v>196</v>
      </c>
      <c r="O337" s="39" t="str">
        <f>VLOOKUP(网银退!I337,招行退!A:C,3,FALSE)</f>
        <v>20170721</v>
      </c>
    </row>
    <row r="338" spans="1:15" hidden="1">
      <c r="A338" s="45" t="s">
        <v>6288</v>
      </c>
      <c r="B338" s="45" t="s">
        <v>6363</v>
      </c>
      <c r="C338" s="48" t="str">
        <f t="shared" si="5"/>
        <v>6282680069017676500</v>
      </c>
      <c r="D338" s="45" t="s">
        <v>6288</v>
      </c>
      <c r="E338" s="46">
        <v>500</v>
      </c>
      <c r="F338" s="45" t="s">
        <v>4616</v>
      </c>
      <c r="G338" s="45" t="s">
        <v>6364</v>
      </c>
      <c r="H338" s="45" t="s">
        <v>6365</v>
      </c>
      <c r="I338" s="45" t="s">
        <v>12011</v>
      </c>
      <c r="J338" s="45" t="s">
        <v>6366</v>
      </c>
      <c r="K338" s="45" t="s">
        <v>6367</v>
      </c>
      <c r="L338" s="45" t="s">
        <v>6368</v>
      </c>
      <c r="M338" s="45" t="s">
        <v>221</v>
      </c>
      <c r="N338" s="45" t="s">
        <v>196</v>
      </c>
      <c r="O338" s="39" t="str">
        <f>VLOOKUP(网银退!I338,招行退!A:C,3,FALSE)</f>
        <v>20170721</v>
      </c>
    </row>
    <row r="339" spans="1:15" hidden="1">
      <c r="A339" s="45" t="s">
        <v>6288</v>
      </c>
      <c r="B339" s="45" t="s">
        <v>6369</v>
      </c>
      <c r="C339" s="48" t="str">
        <f t="shared" si="5"/>
        <v>6235732700000238572172.5</v>
      </c>
      <c r="D339" s="45" t="s">
        <v>6288</v>
      </c>
      <c r="E339" s="46">
        <v>172.5</v>
      </c>
      <c r="F339" s="45" t="s">
        <v>4616</v>
      </c>
      <c r="G339" s="45" t="s">
        <v>6370</v>
      </c>
      <c r="H339" s="45" t="s">
        <v>6371</v>
      </c>
      <c r="I339" s="45" t="s">
        <v>12012</v>
      </c>
      <c r="J339" s="45" t="s">
        <v>6372</v>
      </c>
      <c r="K339" s="45" t="s">
        <v>6373</v>
      </c>
      <c r="L339" s="45" t="s">
        <v>6374</v>
      </c>
      <c r="M339" s="45" t="s">
        <v>211</v>
      </c>
      <c r="N339" s="45" t="s">
        <v>196</v>
      </c>
      <c r="O339" s="39" t="str">
        <f>VLOOKUP(网银退!I339,招行退!A:C,3,FALSE)</f>
        <v>20170721</v>
      </c>
    </row>
    <row r="340" spans="1:15" hidden="1">
      <c r="A340" s="45" t="s">
        <v>6288</v>
      </c>
      <c r="B340" s="45" t="s">
        <v>6375</v>
      </c>
      <c r="C340" s="48" t="str">
        <f t="shared" si="5"/>
        <v>6282680069017676384.24</v>
      </c>
      <c r="D340" s="45" t="s">
        <v>6288</v>
      </c>
      <c r="E340" s="46">
        <v>384.24</v>
      </c>
      <c r="F340" s="45" t="s">
        <v>4616</v>
      </c>
      <c r="G340" s="45" t="s">
        <v>6376</v>
      </c>
      <c r="H340" s="45" t="s">
        <v>6377</v>
      </c>
      <c r="I340" s="45" t="s">
        <v>12013</v>
      </c>
      <c r="J340" s="45" t="s">
        <v>6378</v>
      </c>
      <c r="K340" s="45" t="s">
        <v>6367</v>
      </c>
      <c r="L340" s="45" t="s">
        <v>6368</v>
      </c>
      <c r="M340" s="45" t="s">
        <v>221</v>
      </c>
      <c r="N340" s="45" t="s">
        <v>196</v>
      </c>
      <c r="O340" s="39" t="str">
        <f>VLOOKUP(网银退!I340,招行退!A:C,3,FALSE)</f>
        <v>20170721</v>
      </c>
    </row>
    <row r="341" spans="1:15" hidden="1">
      <c r="A341" s="45" t="s">
        <v>6288</v>
      </c>
      <c r="B341" s="45" t="s">
        <v>6379</v>
      </c>
      <c r="C341" s="48" t="str">
        <f t="shared" si="5"/>
        <v>622208250200192290512.4</v>
      </c>
      <c r="D341" s="45" t="s">
        <v>6288</v>
      </c>
      <c r="E341" s="46">
        <v>12.4</v>
      </c>
      <c r="F341" s="45" t="s">
        <v>4616</v>
      </c>
      <c r="G341" s="45" t="s">
        <v>6380</v>
      </c>
      <c r="H341" s="45" t="s">
        <v>6381</v>
      </c>
      <c r="I341" s="45" t="s">
        <v>12014</v>
      </c>
      <c r="J341" s="45" t="s">
        <v>6382</v>
      </c>
      <c r="K341" s="45" t="s">
        <v>6383</v>
      </c>
      <c r="L341" s="45" t="s">
        <v>6384</v>
      </c>
      <c r="M341" s="45" t="s">
        <v>207</v>
      </c>
      <c r="N341" s="45" t="s">
        <v>196</v>
      </c>
      <c r="O341" s="39" t="str">
        <f>VLOOKUP(网银退!I341,招行退!A:C,3,FALSE)</f>
        <v>20170721</v>
      </c>
    </row>
    <row r="342" spans="1:15" hidden="1">
      <c r="A342" s="45" t="s">
        <v>6288</v>
      </c>
      <c r="B342" s="45" t="s">
        <v>6385</v>
      </c>
      <c r="C342" s="48" t="str">
        <f t="shared" si="5"/>
        <v>62319000000168915963667.08</v>
      </c>
      <c r="D342" s="45" t="s">
        <v>6288</v>
      </c>
      <c r="E342" s="46">
        <v>3667.08</v>
      </c>
      <c r="F342" s="45" t="s">
        <v>4616</v>
      </c>
      <c r="G342" s="45" t="s">
        <v>6386</v>
      </c>
      <c r="H342" s="45" t="s">
        <v>6387</v>
      </c>
      <c r="I342" s="45" t="s">
        <v>12015</v>
      </c>
      <c r="J342" s="45" t="s">
        <v>6388</v>
      </c>
      <c r="K342" s="45" t="s">
        <v>6389</v>
      </c>
      <c r="L342" s="45" t="s">
        <v>6390</v>
      </c>
      <c r="M342" s="45" t="s">
        <v>292</v>
      </c>
      <c r="N342" s="45" t="s">
        <v>291</v>
      </c>
      <c r="O342" s="39" t="str">
        <f>VLOOKUP(网银退!I342,招行退!A:C,3,FALSE)</f>
        <v>20170721</v>
      </c>
    </row>
    <row r="343" spans="1:15" hidden="1">
      <c r="A343" s="45" t="s">
        <v>6288</v>
      </c>
      <c r="B343" s="45" t="s">
        <v>6391</v>
      </c>
      <c r="C343" s="48" t="str">
        <f t="shared" si="5"/>
        <v>6259980028096574286.26</v>
      </c>
      <c r="D343" s="45" t="s">
        <v>6288</v>
      </c>
      <c r="E343" s="46">
        <v>286.26</v>
      </c>
      <c r="F343" s="45" t="s">
        <v>4616</v>
      </c>
      <c r="G343" s="45" t="s">
        <v>6392</v>
      </c>
      <c r="H343" s="45" t="s">
        <v>6393</v>
      </c>
      <c r="I343" s="45" t="s">
        <v>12016</v>
      </c>
      <c r="J343" s="45" t="s">
        <v>6394</v>
      </c>
      <c r="K343" s="45" t="s">
        <v>5940</v>
      </c>
      <c r="L343" s="45" t="s">
        <v>5941</v>
      </c>
      <c r="M343" s="45" t="s">
        <v>221</v>
      </c>
      <c r="N343" s="45" t="s">
        <v>196</v>
      </c>
      <c r="O343" s="39" t="str">
        <f>VLOOKUP(网银退!I343,招行退!A:C,3,FALSE)</f>
        <v>20170721</v>
      </c>
    </row>
    <row r="344" spans="1:15" hidden="1">
      <c r="A344" s="45" t="s">
        <v>6288</v>
      </c>
      <c r="B344" s="45" t="s">
        <v>6395</v>
      </c>
      <c r="C344" s="48" t="str">
        <f t="shared" si="5"/>
        <v>621700396000171543867</v>
      </c>
      <c r="D344" s="45" t="s">
        <v>6288</v>
      </c>
      <c r="E344" s="46">
        <v>67</v>
      </c>
      <c r="F344" s="45" t="s">
        <v>4616</v>
      </c>
      <c r="G344" s="45" t="s">
        <v>6396</v>
      </c>
      <c r="H344" s="45" t="s">
        <v>6397</v>
      </c>
      <c r="I344" s="45" t="s">
        <v>12017</v>
      </c>
      <c r="J344" s="45" t="s">
        <v>6398</v>
      </c>
      <c r="K344" s="45" t="s">
        <v>6399</v>
      </c>
      <c r="L344" s="45" t="s">
        <v>6400</v>
      </c>
      <c r="M344" s="45" t="s">
        <v>205</v>
      </c>
      <c r="N344" s="45" t="s">
        <v>196</v>
      </c>
      <c r="O344" s="39" t="str">
        <f>VLOOKUP(网银退!I344,招行退!A:C,3,FALSE)</f>
        <v>20170721</v>
      </c>
    </row>
    <row r="345" spans="1:15" hidden="1">
      <c r="A345" s="45" t="s">
        <v>6288</v>
      </c>
      <c r="B345" s="45" t="s">
        <v>6401</v>
      </c>
      <c r="C345" s="48" t="str">
        <f t="shared" si="5"/>
        <v>6214838716252665290.75</v>
      </c>
      <c r="D345" s="45" t="s">
        <v>6288</v>
      </c>
      <c r="E345" s="46">
        <v>290.75</v>
      </c>
      <c r="F345" s="45" t="s">
        <v>4616</v>
      </c>
      <c r="G345" s="45" t="s">
        <v>6402</v>
      </c>
      <c r="H345" s="45" t="s">
        <v>6403</v>
      </c>
      <c r="I345" s="45" t="s">
        <v>12018</v>
      </c>
      <c r="J345" s="45" t="s">
        <v>6404</v>
      </c>
      <c r="K345" s="45" t="s">
        <v>6405</v>
      </c>
      <c r="L345" s="45" t="s">
        <v>6406</v>
      </c>
      <c r="M345" s="45" t="s">
        <v>10</v>
      </c>
      <c r="N345" s="45" t="s">
        <v>201</v>
      </c>
      <c r="O345" s="39" t="str">
        <f>VLOOKUP(网银退!I345,招行退!A:C,3,FALSE)</f>
        <v>20170721</v>
      </c>
    </row>
    <row r="346" spans="1:15" hidden="1">
      <c r="A346" s="45" t="s">
        <v>6288</v>
      </c>
      <c r="B346" s="45" t="s">
        <v>6407</v>
      </c>
      <c r="C346" s="48" t="str">
        <f t="shared" si="5"/>
        <v>6228483868408701875500</v>
      </c>
      <c r="D346" s="45" t="s">
        <v>6288</v>
      </c>
      <c r="E346" s="46">
        <v>500</v>
      </c>
      <c r="F346" s="45" t="s">
        <v>4616</v>
      </c>
      <c r="G346" s="45" t="s">
        <v>6408</v>
      </c>
      <c r="H346" s="45" t="s">
        <v>6409</v>
      </c>
      <c r="I346" s="45" t="s">
        <v>12019</v>
      </c>
      <c r="J346" s="45" t="s">
        <v>6410</v>
      </c>
      <c r="K346" s="45" t="s">
        <v>6411</v>
      </c>
      <c r="L346" s="45" t="s">
        <v>6412</v>
      </c>
      <c r="M346" s="45" t="s">
        <v>221</v>
      </c>
      <c r="N346" s="45" t="s">
        <v>196</v>
      </c>
      <c r="O346" s="39" t="str">
        <f>VLOOKUP(网银退!I346,招行退!A:C,3,FALSE)</f>
        <v>20170721</v>
      </c>
    </row>
    <row r="347" spans="1:15" hidden="1">
      <c r="A347" s="45" t="s">
        <v>6288</v>
      </c>
      <c r="B347" s="45" t="s">
        <v>6413</v>
      </c>
      <c r="C347" s="48" t="str">
        <f t="shared" si="5"/>
        <v>622308240177215025000</v>
      </c>
      <c r="D347" s="45" t="s">
        <v>6288</v>
      </c>
      <c r="E347" s="46">
        <v>5000</v>
      </c>
      <c r="F347" s="45" t="s">
        <v>4616</v>
      </c>
      <c r="G347" s="45" t="s">
        <v>6414</v>
      </c>
      <c r="H347" s="45" t="s">
        <v>6415</v>
      </c>
      <c r="I347" s="45" t="s">
        <v>12020</v>
      </c>
      <c r="J347" s="45" t="s">
        <v>6012</v>
      </c>
      <c r="K347" s="45" t="s">
        <v>6013</v>
      </c>
      <c r="L347" s="45" t="s">
        <v>6014</v>
      </c>
      <c r="M347" s="45" t="s">
        <v>207</v>
      </c>
      <c r="N347" s="45" t="s">
        <v>196</v>
      </c>
      <c r="O347" s="39" t="str">
        <f>VLOOKUP(网银退!I347,招行退!A:C,3,FALSE)</f>
        <v>20170721</v>
      </c>
    </row>
    <row r="348" spans="1:15" hidden="1">
      <c r="A348" s="45" t="s">
        <v>6288</v>
      </c>
      <c r="B348" s="45" t="s">
        <v>6416</v>
      </c>
      <c r="C348" s="48" t="str">
        <f t="shared" si="5"/>
        <v>62270071610301567451000</v>
      </c>
      <c r="D348" s="45" t="s">
        <v>6288</v>
      </c>
      <c r="E348" s="46">
        <v>1000</v>
      </c>
      <c r="F348" s="45" t="s">
        <v>4616</v>
      </c>
      <c r="G348" s="45" t="s">
        <v>6417</v>
      </c>
      <c r="H348" s="45" t="s">
        <v>6418</v>
      </c>
      <c r="I348" s="45" t="s">
        <v>12021</v>
      </c>
      <c r="J348" s="45" t="s">
        <v>6305</v>
      </c>
      <c r="K348" s="45" t="s">
        <v>6306</v>
      </c>
      <c r="L348" s="45" t="s">
        <v>6307</v>
      </c>
      <c r="M348" s="45" t="s">
        <v>205</v>
      </c>
      <c r="N348" s="45" t="s">
        <v>196</v>
      </c>
      <c r="O348" s="39" t="str">
        <f>VLOOKUP(网银退!I348,招行退!A:C,3,FALSE)</f>
        <v>20170721</v>
      </c>
    </row>
    <row r="349" spans="1:15" hidden="1">
      <c r="A349" s="45" t="s">
        <v>6288</v>
      </c>
      <c r="B349" s="45" t="s">
        <v>6419</v>
      </c>
      <c r="C349" s="48" t="str">
        <f t="shared" si="5"/>
        <v>6217997300010190356500</v>
      </c>
      <c r="D349" s="45" t="s">
        <v>6288</v>
      </c>
      <c r="E349" s="46">
        <v>500</v>
      </c>
      <c r="F349" s="45" t="s">
        <v>4616</v>
      </c>
      <c r="G349" s="45" t="s">
        <v>6420</v>
      </c>
      <c r="H349" s="45" t="s">
        <v>6421</v>
      </c>
      <c r="I349" s="45" t="s">
        <v>12022</v>
      </c>
      <c r="J349" s="45" t="s">
        <v>6422</v>
      </c>
      <c r="K349" s="45" t="s">
        <v>6423</v>
      </c>
      <c r="L349" s="45" t="s">
        <v>6424</v>
      </c>
      <c r="M349" s="45" t="s">
        <v>209</v>
      </c>
      <c r="N349" s="45" t="s">
        <v>196</v>
      </c>
      <c r="O349" s="39" t="str">
        <f>VLOOKUP(网银退!I349,招行退!A:C,3,FALSE)</f>
        <v>20170721</v>
      </c>
    </row>
    <row r="350" spans="1:15" hidden="1">
      <c r="A350" s="45" t="s">
        <v>6288</v>
      </c>
      <c r="B350" s="45" t="s">
        <v>6425</v>
      </c>
      <c r="C350" s="48" t="str">
        <f t="shared" si="5"/>
        <v>6228480866244962761459.61</v>
      </c>
      <c r="D350" s="45" t="s">
        <v>6288</v>
      </c>
      <c r="E350" s="46">
        <v>459.61</v>
      </c>
      <c r="F350" s="45" t="s">
        <v>4616</v>
      </c>
      <c r="G350" s="45" t="s">
        <v>6426</v>
      </c>
      <c r="H350" s="45" t="s">
        <v>6427</v>
      </c>
      <c r="I350" s="45" t="s">
        <v>12023</v>
      </c>
      <c r="J350" s="45" t="s">
        <v>6428</v>
      </c>
      <c r="K350" s="45" t="s">
        <v>6429</v>
      </c>
      <c r="L350" s="45" t="s">
        <v>6430</v>
      </c>
      <c r="M350" s="45" t="s">
        <v>221</v>
      </c>
      <c r="N350" s="45" t="s">
        <v>196</v>
      </c>
      <c r="O350" s="39" t="str">
        <f>VLOOKUP(网银退!I350,招行退!A:C,3,FALSE)</f>
        <v>20170721</v>
      </c>
    </row>
    <row r="351" spans="1:15" hidden="1">
      <c r="A351" s="45" t="s">
        <v>6288</v>
      </c>
      <c r="B351" s="45" t="s">
        <v>6431</v>
      </c>
      <c r="C351" s="48" t="str">
        <f t="shared" si="5"/>
        <v>621700391000319426499.84</v>
      </c>
      <c r="D351" s="45" t="s">
        <v>6288</v>
      </c>
      <c r="E351" s="46">
        <v>99.84</v>
      </c>
      <c r="F351" s="45" t="s">
        <v>4616</v>
      </c>
      <c r="G351" s="45" t="s">
        <v>6432</v>
      </c>
      <c r="H351" s="45" t="s">
        <v>6433</v>
      </c>
      <c r="I351" s="45" t="s">
        <v>12024</v>
      </c>
      <c r="J351" s="45" t="s">
        <v>6434</v>
      </c>
      <c r="K351" s="45" t="s">
        <v>6435</v>
      </c>
      <c r="L351" s="45" t="s">
        <v>6436</v>
      </c>
      <c r="M351" s="45" t="s">
        <v>205</v>
      </c>
      <c r="N351" s="45" t="s">
        <v>196</v>
      </c>
      <c r="O351" s="39" t="str">
        <f>VLOOKUP(网银退!I351,招行退!A:C,3,FALSE)</f>
        <v>20170721</v>
      </c>
    </row>
    <row r="352" spans="1:15" hidden="1">
      <c r="A352" s="45" t="s">
        <v>6288</v>
      </c>
      <c r="B352" s="45" t="s">
        <v>6437</v>
      </c>
      <c r="C352" s="48" t="str">
        <f t="shared" si="5"/>
        <v>62122625020032252191000</v>
      </c>
      <c r="D352" s="45" t="s">
        <v>6288</v>
      </c>
      <c r="E352" s="46">
        <v>1000</v>
      </c>
      <c r="F352" s="45" t="s">
        <v>4616</v>
      </c>
      <c r="G352" s="45" t="s">
        <v>6438</v>
      </c>
      <c r="H352" s="45" t="s">
        <v>6439</v>
      </c>
      <c r="I352" s="45" t="s">
        <v>12025</v>
      </c>
      <c r="J352" s="45" t="s">
        <v>6440</v>
      </c>
      <c r="K352" s="45" t="s">
        <v>6441</v>
      </c>
      <c r="L352" s="45" t="s">
        <v>6442</v>
      </c>
      <c r="M352" s="45" t="s">
        <v>207</v>
      </c>
      <c r="N352" s="45" t="s">
        <v>196</v>
      </c>
      <c r="O352" s="39" t="str">
        <f>VLOOKUP(网银退!I352,招行退!A:C,3,FALSE)</f>
        <v>20170721</v>
      </c>
    </row>
    <row r="353" spans="1:15" hidden="1">
      <c r="A353" s="45" t="s">
        <v>6288</v>
      </c>
      <c r="B353" s="45" t="s">
        <v>6443</v>
      </c>
      <c r="C353" s="48" t="str">
        <f t="shared" si="5"/>
        <v>62319000000506668623000</v>
      </c>
      <c r="D353" s="45" t="s">
        <v>6288</v>
      </c>
      <c r="E353" s="46">
        <v>3000</v>
      </c>
      <c r="F353" s="45" t="s">
        <v>4616</v>
      </c>
      <c r="G353" s="45" t="s">
        <v>6444</v>
      </c>
      <c r="H353" s="45" t="s">
        <v>6445</v>
      </c>
      <c r="I353" s="45" t="s">
        <v>12026</v>
      </c>
      <c r="J353" s="45" t="s">
        <v>6446</v>
      </c>
      <c r="K353" s="45" t="s">
        <v>6447</v>
      </c>
      <c r="L353" s="45" t="s">
        <v>6448</v>
      </c>
      <c r="M353" s="45" t="s">
        <v>292</v>
      </c>
      <c r="N353" s="45" t="s">
        <v>291</v>
      </c>
      <c r="O353" s="39" t="str">
        <f>VLOOKUP(网银退!I353,招行退!A:C,3,FALSE)</f>
        <v>20170721</v>
      </c>
    </row>
    <row r="354" spans="1:15" hidden="1">
      <c r="A354" s="45" t="s">
        <v>6288</v>
      </c>
      <c r="B354" s="45" t="s">
        <v>6449</v>
      </c>
      <c r="C354" s="48" t="str">
        <f t="shared" si="5"/>
        <v>62179970700022969052800.31</v>
      </c>
      <c r="D354" s="45" t="s">
        <v>6288</v>
      </c>
      <c r="E354" s="46">
        <v>2800.31</v>
      </c>
      <c r="F354" s="45" t="s">
        <v>4616</v>
      </c>
      <c r="G354" s="45" t="s">
        <v>6450</v>
      </c>
      <c r="H354" s="45" t="s">
        <v>6451</v>
      </c>
      <c r="I354" s="45" t="s">
        <v>12027</v>
      </c>
      <c r="J354" s="45" t="s">
        <v>6452</v>
      </c>
      <c r="K354" s="45" t="s">
        <v>4590</v>
      </c>
      <c r="L354" s="45" t="s">
        <v>6453</v>
      </c>
      <c r="M354" s="45" t="s">
        <v>209</v>
      </c>
      <c r="N354" s="45" t="s">
        <v>196</v>
      </c>
      <c r="O354" s="39" t="str">
        <f>VLOOKUP(网银退!I354,招行退!A:C,3,FALSE)</f>
        <v>20170721</v>
      </c>
    </row>
    <row r="355" spans="1:15" hidden="1">
      <c r="A355" s="45" t="s">
        <v>6288</v>
      </c>
      <c r="B355" s="45" t="s">
        <v>6454</v>
      </c>
      <c r="C355" s="48" t="str">
        <f t="shared" si="5"/>
        <v>6217852700012337463352.92</v>
      </c>
      <c r="D355" s="45" t="s">
        <v>6288</v>
      </c>
      <c r="E355" s="46">
        <v>352.92</v>
      </c>
      <c r="F355" s="45" t="s">
        <v>4616</v>
      </c>
      <c r="G355" s="45" t="s">
        <v>6455</v>
      </c>
      <c r="H355" s="45" t="s">
        <v>6456</v>
      </c>
      <c r="I355" s="45" t="s">
        <v>12028</v>
      </c>
      <c r="J355" s="45" t="s">
        <v>6457</v>
      </c>
      <c r="K355" s="45" t="s">
        <v>6458</v>
      </c>
      <c r="L355" s="45" t="s">
        <v>6459</v>
      </c>
      <c r="M355" s="45" t="s">
        <v>211</v>
      </c>
      <c r="N355" s="45" t="s">
        <v>196</v>
      </c>
      <c r="O355" s="39" t="str">
        <f>VLOOKUP(网银退!I355,招行退!A:C,3,FALSE)</f>
        <v>20170721</v>
      </c>
    </row>
    <row r="356" spans="1:15" hidden="1">
      <c r="A356" s="45" t="s">
        <v>6288</v>
      </c>
      <c r="B356" s="45" t="s">
        <v>6460</v>
      </c>
      <c r="C356" s="48" t="str">
        <f t="shared" si="5"/>
        <v>62230824009835146200</v>
      </c>
      <c r="D356" s="45" t="s">
        <v>6288</v>
      </c>
      <c r="E356" s="46">
        <v>200</v>
      </c>
      <c r="F356" s="45" t="s">
        <v>4616</v>
      </c>
      <c r="G356" s="45" t="s">
        <v>6461</v>
      </c>
      <c r="H356" s="45" t="s">
        <v>6462</v>
      </c>
      <c r="I356" s="45" t="s">
        <v>12029</v>
      </c>
      <c r="J356" s="45" t="s">
        <v>5385</v>
      </c>
      <c r="K356" s="45" t="s">
        <v>5386</v>
      </c>
      <c r="L356" s="45" t="s">
        <v>5387</v>
      </c>
      <c r="M356" s="45" t="s">
        <v>207</v>
      </c>
      <c r="N356" s="45" t="s">
        <v>196</v>
      </c>
      <c r="O356" s="39" t="str">
        <f>VLOOKUP(网银退!I356,招行退!A:C,3,FALSE)</f>
        <v>20170721</v>
      </c>
    </row>
    <row r="357" spans="1:15" hidden="1">
      <c r="A357" s="45" t="s">
        <v>6288</v>
      </c>
      <c r="B357" s="45" t="s">
        <v>6463</v>
      </c>
      <c r="C357" s="48" t="str">
        <f t="shared" si="5"/>
        <v>621779000100537700347.22</v>
      </c>
      <c r="D357" s="45" t="s">
        <v>6288</v>
      </c>
      <c r="E357" s="46">
        <v>47.22</v>
      </c>
      <c r="F357" s="45" t="s">
        <v>4616</v>
      </c>
      <c r="G357" s="45" t="s">
        <v>6464</v>
      </c>
      <c r="H357" s="45" t="s">
        <v>6465</v>
      </c>
      <c r="I357" s="45" t="s">
        <v>6466</v>
      </c>
      <c r="J357" s="45" t="s">
        <v>6467</v>
      </c>
      <c r="K357" s="45" t="s">
        <v>6468</v>
      </c>
      <c r="L357" s="45" t="s">
        <v>6469</v>
      </c>
      <c r="M357" s="45" t="s">
        <v>252</v>
      </c>
      <c r="N357" s="45" t="s">
        <v>251</v>
      </c>
      <c r="O357" s="39" t="str">
        <f>VLOOKUP(网银退!I357,招行退!A:C,3,FALSE)</f>
        <v>2017-07-20</v>
      </c>
    </row>
    <row r="358" spans="1:15" hidden="1">
      <c r="A358" s="45" t="s">
        <v>6288</v>
      </c>
      <c r="B358" s="45" t="s">
        <v>6470</v>
      </c>
      <c r="C358" s="48" t="str">
        <f t="shared" si="5"/>
        <v>6228930001115823969286.5</v>
      </c>
      <c r="D358" s="45" t="s">
        <v>6288</v>
      </c>
      <c r="E358" s="46">
        <v>286.5</v>
      </c>
      <c r="F358" s="45" t="s">
        <v>4616</v>
      </c>
      <c r="G358" s="45" t="s">
        <v>6471</v>
      </c>
      <c r="H358" s="45" t="s">
        <v>6472</v>
      </c>
      <c r="I358" s="45" t="s">
        <v>12030</v>
      </c>
      <c r="J358" s="45" t="s">
        <v>6473</v>
      </c>
      <c r="K358" s="45" t="s">
        <v>6474</v>
      </c>
      <c r="L358" s="45" t="s">
        <v>6475</v>
      </c>
      <c r="M358" s="45" t="s">
        <v>252</v>
      </c>
      <c r="N358" s="45" t="s">
        <v>251</v>
      </c>
      <c r="O358" s="39" t="str">
        <f>VLOOKUP(网银退!I358,招行退!A:C,3,FALSE)</f>
        <v>20170721</v>
      </c>
    </row>
    <row r="359" spans="1:15" hidden="1">
      <c r="A359" s="45" t="s">
        <v>6288</v>
      </c>
      <c r="B359" s="45" t="s">
        <v>6476</v>
      </c>
      <c r="C359" s="48" t="str">
        <f t="shared" si="5"/>
        <v>6217997020006006107672.75</v>
      </c>
      <c r="D359" s="45" t="s">
        <v>6288</v>
      </c>
      <c r="E359" s="46">
        <v>672.75</v>
      </c>
      <c r="F359" s="45" t="s">
        <v>4616</v>
      </c>
      <c r="G359" s="45" t="s">
        <v>6477</v>
      </c>
      <c r="H359" s="45" t="s">
        <v>6478</v>
      </c>
      <c r="I359" s="45" t="s">
        <v>12031</v>
      </c>
      <c r="J359" s="45" t="s">
        <v>6479</v>
      </c>
      <c r="K359" s="45" t="s">
        <v>6480</v>
      </c>
      <c r="L359" s="45" t="s">
        <v>6481</v>
      </c>
      <c r="M359" s="45" t="s">
        <v>209</v>
      </c>
      <c r="N359" s="45" t="s">
        <v>196</v>
      </c>
      <c r="O359" s="39" t="str">
        <f>VLOOKUP(网银退!I359,招行退!A:C,3,FALSE)</f>
        <v>20170721</v>
      </c>
    </row>
    <row r="360" spans="1:15" hidden="1">
      <c r="A360" s="45" t="s">
        <v>6288</v>
      </c>
      <c r="B360" s="45" t="s">
        <v>6482</v>
      </c>
      <c r="C360" s="48" t="str">
        <f t="shared" si="5"/>
        <v>4792299302589272303.53</v>
      </c>
      <c r="D360" s="45" t="s">
        <v>6288</v>
      </c>
      <c r="E360" s="46">
        <v>303.52999999999997</v>
      </c>
      <c r="F360" s="45" t="s">
        <v>4616</v>
      </c>
      <c r="G360" s="45" t="s">
        <v>6483</v>
      </c>
      <c r="H360" s="45" t="s">
        <v>6484</v>
      </c>
      <c r="I360" s="45" t="s">
        <v>12032</v>
      </c>
      <c r="J360" s="45" t="s">
        <v>6485</v>
      </c>
      <c r="K360" s="45" t="s">
        <v>6486</v>
      </c>
      <c r="L360" s="45" t="s">
        <v>6487</v>
      </c>
      <c r="M360" s="45" t="s">
        <v>10</v>
      </c>
      <c r="N360" s="45" t="s">
        <v>201</v>
      </c>
      <c r="O360" s="39" t="str">
        <f>VLOOKUP(网银退!I360,招行退!A:C,3,FALSE)</f>
        <v>20170721</v>
      </c>
    </row>
    <row r="361" spans="1:15" hidden="1">
      <c r="A361" s="45" t="s">
        <v>6288</v>
      </c>
      <c r="B361" s="45" t="s">
        <v>6488</v>
      </c>
      <c r="C361" s="48" t="str">
        <f t="shared" si="5"/>
        <v>622308270025331545000</v>
      </c>
      <c r="D361" s="45" t="s">
        <v>6288</v>
      </c>
      <c r="E361" s="46">
        <v>5000</v>
      </c>
      <c r="F361" s="45" t="s">
        <v>4616</v>
      </c>
      <c r="G361" s="45" t="s">
        <v>6489</v>
      </c>
      <c r="H361" s="45" t="s">
        <v>6490</v>
      </c>
      <c r="I361" s="45" t="s">
        <v>12033</v>
      </c>
      <c r="J361" s="45" t="s">
        <v>6491</v>
      </c>
      <c r="K361" s="45" t="s">
        <v>6492</v>
      </c>
      <c r="L361" s="45" t="s">
        <v>6493</v>
      </c>
      <c r="M361" s="45" t="s">
        <v>207</v>
      </c>
      <c r="N361" s="45" t="s">
        <v>196</v>
      </c>
      <c r="O361" s="39" t="str">
        <f>VLOOKUP(网银退!I361,招行退!A:C,3,FALSE)</f>
        <v>20170721</v>
      </c>
    </row>
    <row r="362" spans="1:15" hidden="1">
      <c r="A362" s="45" t="s">
        <v>6288</v>
      </c>
      <c r="B362" s="45" t="s">
        <v>6494</v>
      </c>
      <c r="C362" s="48" t="str">
        <f t="shared" si="5"/>
        <v>622308270025331543000</v>
      </c>
      <c r="D362" s="45" t="s">
        <v>6288</v>
      </c>
      <c r="E362" s="46">
        <v>3000</v>
      </c>
      <c r="F362" s="45" t="s">
        <v>4616</v>
      </c>
      <c r="G362" s="45" t="s">
        <v>6495</v>
      </c>
      <c r="H362" s="45" t="s">
        <v>6496</v>
      </c>
      <c r="I362" s="45" t="s">
        <v>12034</v>
      </c>
      <c r="J362" s="45" t="s">
        <v>6497</v>
      </c>
      <c r="K362" s="45" t="s">
        <v>6492</v>
      </c>
      <c r="L362" s="45" t="s">
        <v>6493</v>
      </c>
      <c r="M362" s="45" t="s">
        <v>207</v>
      </c>
      <c r="N362" s="45" t="s">
        <v>196</v>
      </c>
      <c r="O362" s="39" t="str">
        <f>VLOOKUP(网银退!I362,招行退!A:C,3,FALSE)</f>
        <v>20170721</v>
      </c>
    </row>
    <row r="363" spans="1:15" hidden="1">
      <c r="A363" s="45" t="s">
        <v>6288</v>
      </c>
      <c r="B363" s="45" t="s">
        <v>6498</v>
      </c>
      <c r="C363" s="48" t="str">
        <f t="shared" si="5"/>
        <v>6223691368843821561.9</v>
      </c>
      <c r="D363" s="45" t="s">
        <v>6288</v>
      </c>
      <c r="E363" s="46">
        <v>561.9</v>
      </c>
      <c r="F363" s="45" t="s">
        <v>4616</v>
      </c>
      <c r="G363" s="45" t="s">
        <v>6499</v>
      </c>
      <c r="H363" s="45" t="s">
        <v>6500</v>
      </c>
      <c r="I363" s="45" t="s">
        <v>12035</v>
      </c>
      <c r="J363" s="45" t="s">
        <v>6501</v>
      </c>
      <c r="K363" s="45" t="s">
        <v>6502</v>
      </c>
      <c r="L363" s="45" t="s">
        <v>6503</v>
      </c>
      <c r="M363" s="45" t="s">
        <v>292</v>
      </c>
      <c r="N363" s="45" t="s">
        <v>291</v>
      </c>
      <c r="O363" s="39" t="str">
        <f>VLOOKUP(网银退!I363,招行退!A:C,3,FALSE)</f>
        <v>20170721</v>
      </c>
    </row>
    <row r="364" spans="1:15" hidden="1">
      <c r="A364" s="45" t="s">
        <v>6288</v>
      </c>
      <c r="B364" s="45" t="s">
        <v>6504</v>
      </c>
      <c r="C364" s="48" t="str">
        <f t="shared" si="5"/>
        <v>62259700524856461447</v>
      </c>
      <c r="D364" s="45" t="s">
        <v>6288</v>
      </c>
      <c r="E364" s="46">
        <v>1447</v>
      </c>
      <c r="F364" s="45" t="s">
        <v>4616</v>
      </c>
      <c r="G364" s="45" t="s">
        <v>6505</v>
      </c>
      <c r="H364" s="45" t="s">
        <v>6506</v>
      </c>
      <c r="I364" s="45" t="s">
        <v>12036</v>
      </c>
      <c r="J364" s="45" t="s">
        <v>6507</v>
      </c>
      <c r="K364" s="45" t="s">
        <v>6508</v>
      </c>
      <c r="L364" s="45" t="s">
        <v>6509</v>
      </c>
      <c r="M364" s="45" t="s">
        <v>207</v>
      </c>
      <c r="N364" s="45" t="s">
        <v>196</v>
      </c>
      <c r="O364" s="39" t="str">
        <f>VLOOKUP(网银退!I364,招行退!A:C,3,FALSE)</f>
        <v>20170721</v>
      </c>
    </row>
    <row r="365" spans="1:15" hidden="1">
      <c r="A365" s="45" t="s">
        <v>6288</v>
      </c>
      <c r="B365" s="45" t="s">
        <v>6510</v>
      </c>
      <c r="C365" s="48" t="str">
        <f t="shared" si="5"/>
        <v>6217852700017021377500</v>
      </c>
      <c r="D365" s="45" t="s">
        <v>6288</v>
      </c>
      <c r="E365" s="46">
        <v>500</v>
      </c>
      <c r="F365" s="45" t="s">
        <v>4616</v>
      </c>
      <c r="G365" s="45" t="s">
        <v>6511</v>
      </c>
      <c r="H365" s="45" t="s">
        <v>6512</v>
      </c>
      <c r="I365" s="45" t="s">
        <v>12037</v>
      </c>
      <c r="J365" s="45" t="s">
        <v>6513</v>
      </c>
      <c r="K365" s="45" t="s">
        <v>6514</v>
      </c>
      <c r="L365" s="45" t="s">
        <v>6515</v>
      </c>
      <c r="M365" s="45" t="s">
        <v>211</v>
      </c>
      <c r="N365" s="45" t="s">
        <v>196</v>
      </c>
      <c r="O365" s="39" t="str">
        <f>VLOOKUP(网银退!I365,招行退!A:C,3,FALSE)</f>
        <v>20170721</v>
      </c>
    </row>
    <row r="366" spans="1:15" hidden="1">
      <c r="A366" s="45" t="s">
        <v>6288</v>
      </c>
      <c r="B366" s="45" t="s">
        <v>6516</v>
      </c>
      <c r="C366" s="48" t="str">
        <f t="shared" si="5"/>
        <v>6214600180006803394106.72</v>
      </c>
      <c r="D366" s="45" t="s">
        <v>6288</v>
      </c>
      <c r="E366" s="46">
        <v>106.72</v>
      </c>
      <c r="F366" s="45" t="s">
        <v>4616</v>
      </c>
      <c r="G366" s="45" t="s">
        <v>6517</v>
      </c>
      <c r="H366" s="45" t="s">
        <v>6518</v>
      </c>
      <c r="I366" s="45" t="s">
        <v>12038</v>
      </c>
      <c r="J366" s="45" t="s">
        <v>6519</v>
      </c>
      <c r="K366" s="45" t="s">
        <v>6520</v>
      </c>
      <c r="L366" s="45" t="s">
        <v>6521</v>
      </c>
      <c r="M366" s="45" t="s">
        <v>240</v>
      </c>
      <c r="N366" s="45" t="s">
        <v>217</v>
      </c>
      <c r="O366" s="39" t="str">
        <f>VLOOKUP(网银退!I366,招行退!A:C,3,FALSE)</f>
        <v>20170721</v>
      </c>
    </row>
    <row r="367" spans="1:15" hidden="1">
      <c r="A367" s="45" t="s">
        <v>6288</v>
      </c>
      <c r="B367" s="45" t="s">
        <v>6522</v>
      </c>
      <c r="C367" s="48" t="str">
        <f t="shared" si="5"/>
        <v>6228930001098423183256</v>
      </c>
      <c r="D367" s="45" t="s">
        <v>6288</v>
      </c>
      <c r="E367" s="46">
        <v>256</v>
      </c>
      <c r="F367" s="45" t="s">
        <v>4616</v>
      </c>
      <c r="G367" s="45" t="s">
        <v>6523</v>
      </c>
      <c r="H367" s="45" t="s">
        <v>6524</v>
      </c>
      <c r="I367" s="45" t="s">
        <v>12039</v>
      </c>
      <c r="J367" s="45" t="s">
        <v>6311</v>
      </c>
      <c r="K367" s="45" t="s">
        <v>6162</v>
      </c>
      <c r="L367" s="45" t="s">
        <v>6163</v>
      </c>
      <c r="M367" s="45" t="s">
        <v>252</v>
      </c>
      <c r="N367" s="45" t="s">
        <v>251</v>
      </c>
      <c r="O367" s="39" t="str">
        <f>VLOOKUP(网银退!I367,招行退!A:C,3,FALSE)</f>
        <v>20170721</v>
      </c>
    </row>
    <row r="368" spans="1:15" hidden="1">
      <c r="A368" s="45" t="s">
        <v>6288</v>
      </c>
      <c r="B368" s="45" t="s">
        <v>6525</v>
      </c>
      <c r="C368" s="48" t="str">
        <f t="shared" si="5"/>
        <v>62281000339117111000</v>
      </c>
      <c r="D368" s="45" t="s">
        <v>6288</v>
      </c>
      <c r="E368" s="46">
        <v>1000</v>
      </c>
      <c r="F368" s="45" t="s">
        <v>4616</v>
      </c>
      <c r="G368" s="45" t="s">
        <v>6526</v>
      </c>
      <c r="H368" s="45" t="s">
        <v>6527</v>
      </c>
      <c r="I368" s="45" t="s">
        <v>12040</v>
      </c>
      <c r="J368" s="45" t="s">
        <v>6215</v>
      </c>
      <c r="K368" s="45" t="s">
        <v>6216</v>
      </c>
      <c r="L368" s="45" t="s">
        <v>6217</v>
      </c>
      <c r="M368" s="45" t="s">
        <v>209</v>
      </c>
      <c r="N368" s="45" t="s">
        <v>196</v>
      </c>
      <c r="O368" s="39" t="str">
        <f>VLOOKUP(网银退!I368,招行退!A:C,3,FALSE)</f>
        <v>20170721</v>
      </c>
    </row>
    <row r="369" spans="1:14" hidden="1">
      <c r="A369" s="45" t="s">
        <v>12041</v>
      </c>
      <c r="B369" s="45" t="s">
        <v>12042</v>
      </c>
      <c r="C369" s="48" t="str">
        <f t="shared" si="5"/>
        <v>6231900000013358904125.95</v>
      </c>
      <c r="D369" s="45" t="s">
        <v>12041</v>
      </c>
      <c r="E369" s="46">
        <v>125.95</v>
      </c>
      <c r="F369" s="45" t="s">
        <v>4616</v>
      </c>
      <c r="G369" s="45" t="s">
        <v>12043</v>
      </c>
      <c r="H369" s="45" t="s">
        <v>12044</v>
      </c>
      <c r="I369" s="45" t="s">
        <v>12045</v>
      </c>
      <c r="J369" s="45" t="s">
        <v>12046</v>
      </c>
      <c r="K369" s="45" t="s">
        <v>12047</v>
      </c>
      <c r="L369" s="45" t="s">
        <v>12048</v>
      </c>
      <c r="M369" s="45" t="s">
        <v>292</v>
      </c>
      <c r="N369" s="45" t="s">
        <v>291</v>
      </c>
    </row>
    <row r="370" spans="1:14" hidden="1">
      <c r="A370" s="45" t="s">
        <v>12041</v>
      </c>
      <c r="B370" s="45" t="s">
        <v>12049</v>
      </c>
      <c r="C370" s="48" t="str">
        <f t="shared" si="5"/>
        <v>6223691365533433800</v>
      </c>
      <c r="D370" s="45" t="s">
        <v>12041</v>
      </c>
      <c r="E370" s="46">
        <v>800</v>
      </c>
      <c r="F370" s="45" t="s">
        <v>4616</v>
      </c>
      <c r="G370" s="45" t="s">
        <v>12050</v>
      </c>
      <c r="H370" s="45" t="s">
        <v>12051</v>
      </c>
      <c r="I370" s="45" t="s">
        <v>12052</v>
      </c>
      <c r="J370" s="45" t="s">
        <v>12053</v>
      </c>
      <c r="K370" s="45" t="s">
        <v>12054</v>
      </c>
      <c r="L370" s="45" t="s">
        <v>12055</v>
      </c>
      <c r="M370" s="45" t="s">
        <v>292</v>
      </c>
      <c r="N370" s="45" t="s">
        <v>291</v>
      </c>
    </row>
    <row r="371" spans="1:14" hidden="1">
      <c r="A371" s="45" t="s">
        <v>12041</v>
      </c>
      <c r="B371" s="45" t="s">
        <v>12056</v>
      </c>
      <c r="C371" s="48" t="str">
        <f t="shared" si="5"/>
        <v>623190000011109759462.5</v>
      </c>
      <c r="D371" s="45" t="s">
        <v>12041</v>
      </c>
      <c r="E371" s="46">
        <v>62.5</v>
      </c>
      <c r="F371" s="45" t="s">
        <v>4616</v>
      </c>
      <c r="G371" s="45" t="s">
        <v>12057</v>
      </c>
      <c r="H371" s="45" t="s">
        <v>12058</v>
      </c>
      <c r="I371" s="45" t="s">
        <v>12059</v>
      </c>
      <c r="J371" s="45" t="s">
        <v>12060</v>
      </c>
      <c r="K371" s="45" t="s">
        <v>12061</v>
      </c>
      <c r="L371" s="45" t="s">
        <v>12062</v>
      </c>
      <c r="M371" s="45" t="s">
        <v>292</v>
      </c>
      <c r="N371" s="45" t="s">
        <v>291</v>
      </c>
    </row>
    <row r="372" spans="1:14" hidden="1">
      <c r="A372" s="45" t="s">
        <v>12041</v>
      </c>
      <c r="B372" s="45" t="s">
        <v>12063</v>
      </c>
      <c r="C372" s="48" t="str">
        <f t="shared" si="5"/>
        <v>6223691117976278441</v>
      </c>
      <c r="D372" s="45" t="s">
        <v>12041</v>
      </c>
      <c r="E372" s="46">
        <v>441</v>
      </c>
      <c r="F372" s="45" t="s">
        <v>4616</v>
      </c>
      <c r="G372" s="45" t="s">
        <v>12064</v>
      </c>
      <c r="H372" s="45" t="s">
        <v>12065</v>
      </c>
      <c r="I372" s="45" t="s">
        <v>12066</v>
      </c>
      <c r="J372" s="45" t="s">
        <v>12067</v>
      </c>
      <c r="K372" s="45" t="s">
        <v>12068</v>
      </c>
      <c r="L372" s="45" t="s">
        <v>12069</v>
      </c>
      <c r="M372" s="45" t="s">
        <v>292</v>
      </c>
      <c r="N372" s="45" t="s">
        <v>291</v>
      </c>
    </row>
    <row r="373" spans="1:14" hidden="1">
      <c r="A373" s="45" t="s">
        <v>12041</v>
      </c>
      <c r="B373" s="45" t="s">
        <v>12070</v>
      </c>
      <c r="C373" s="48" t="str">
        <f t="shared" si="5"/>
        <v>6223691261115004100</v>
      </c>
      <c r="D373" s="45" t="s">
        <v>12041</v>
      </c>
      <c r="E373" s="46">
        <v>100</v>
      </c>
      <c r="F373" s="45" t="s">
        <v>4616</v>
      </c>
      <c r="G373" s="45" t="s">
        <v>12071</v>
      </c>
      <c r="H373" s="45" t="s">
        <v>12072</v>
      </c>
      <c r="I373" s="45" t="s">
        <v>12073</v>
      </c>
      <c r="J373" s="45" t="s">
        <v>12074</v>
      </c>
      <c r="K373" s="45" t="s">
        <v>12075</v>
      </c>
      <c r="L373" s="45" t="s">
        <v>12076</v>
      </c>
      <c r="M373" s="45" t="s">
        <v>292</v>
      </c>
      <c r="N373" s="45" t="s">
        <v>291</v>
      </c>
    </row>
    <row r="374" spans="1:14" hidden="1">
      <c r="A374" s="45" t="s">
        <v>12041</v>
      </c>
      <c r="B374" s="45" t="s">
        <v>12077</v>
      </c>
      <c r="C374" s="48" t="str">
        <f t="shared" si="5"/>
        <v>623190002000853783318</v>
      </c>
      <c r="D374" s="45" t="s">
        <v>12041</v>
      </c>
      <c r="E374" s="46">
        <v>18</v>
      </c>
      <c r="F374" s="45" t="s">
        <v>4616</v>
      </c>
      <c r="G374" s="45" t="s">
        <v>12078</v>
      </c>
      <c r="H374" s="45" t="s">
        <v>12079</v>
      </c>
      <c r="I374" s="45" t="s">
        <v>12080</v>
      </c>
      <c r="J374" s="45" t="s">
        <v>12081</v>
      </c>
      <c r="K374" s="45" t="s">
        <v>12082</v>
      </c>
      <c r="L374" s="45" t="s">
        <v>12083</v>
      </c>
      <c r="M374" s="45" t="s">
        <v>292</v>
      </c>
      <c r="N374" s="45" t="s">
        <v>291</v>
      </c>
    </row>
    <row r="375" spans="1:14" hidden="1">
      <c r="A375" s="45" t="s">
        <v>12041</v>
      </c>
      <c r="B375" s="45" t="s">
        <v>12084</v>
      </c>
      <c r="C375" s="48" t="str">
        <f t="shared" si="5"/>
        <v>6231900020008537833946.76</v>
      </c>
      <c r="D375" s="45" t="s">
        <v>12041</v>
      </c>
      <c r="E375" s="46">
        <v>946.76</v>
      </c>
      <c r="F375" s="45" t="s">
        <v>4616</v>
      </c>
      <c r="G375" s="45" t="s">
        <v>12085</v>
      </c>
      <c r="H375" s="45" t="s">
        <v>12086</v>
      </c>
      <c r="I375" s="45" t="s">
        <v>12087</v>
      </c>
      <c r="J375" s="45" t="s">
        <v>12088</v>
      </c>
      <c r="K375" s="45" t="s">
        <v>12082</v>
      </c>
      <c r="L375" s="45" t="s">
        <v>12083</v>
      </c>
      <c r="M375" s="45" t="s">
        <v>292</v>
      </c>
      <c r="N375" s="45" t="s">
        <v>291</v>
      </c>
    </row>
    <row r="376" spans="1:14" hidden="1">
      <c r="A376" s="45" t="s">
        <v>12041</v>
      </c>
      <c r="B376" s="45" t="s">
        <v>12089</v>
      </c>
      <c r="C376" s="48" t="str">
        <f t="shared" si="5"/>
        <v>62319000000530026285000</v>
      </c>
      <c r="D376" s="45" t="s">
        <v>12041</v>
      </c>
      <c r="E376" s="46">
        <v>5000</v>
      </c>
      <c r="F376" s="45" t="s">
        <v>4616</v>
      </c>
      <c r="G376" s="45" t="s">
        <v>12090</v>
      </c>
      <c r="H376" s="45" t="s">
        <v>12091</v>
      </c>
      <c r="I376" s="45" t="s">
        <v>12092</v>
      </c>
      <c r="J376" s="45" t="s">
        <v>12093</v>
      </c>
      <c r="K376" s="45" t="s">
        <v>12094</v>
      </c>
      <c r="L376" s="45" t="s">
        <v>12095</v>
      </c>
      <c r="M376" s="45" t="s">
        <v>292</v>
      </c>
      <c r="N376" s="45" t="s">
        <v>291</v>
      </c>
    </row>
    <row r="377" spans="1:14" hidden="1">
      <c r="A377" s="45" t="s">
        <v>12041</v>
      </c>
      <c r="B377" s="45" t="s">
        <v>12096</v>
      </c>
      <c r="C377" s="48" t="str">
        <f t="shared" si="5"/>
        <v>46375800081333361000</v>
      </c>
      <c r="D377" s="45" t="s">
        <v>12041</v>
      </c>
      <c r="E377" s="46">
        <v>1000</v>
      </c>
      <c r="F377" s="45" t="s">
        <v>4616</v>
      </c>
      <c r="G377" s="45" t="s">
        <v>12097</v>
      </c>
      <c r="H377" s="45" t="s">
        <v>12098</v>
      </c>
      <c r="I377" s="45" t="s">
        <v>12099</v>
      </c>
      <c r="J377" s="45" t="s">
        <v>12100</v>
      </c>
      <c r="K377" s="45" t="s">
        <v>12101</v>
      </c>
      <c r="L377" s="45" t="s">
        <v>12102</v>
      </c>
      <c r="M377" s="45" t="s">
        <v>221</v>
      </c>
      <c r="N377" s="45" t="s">
        <v>196</v>
      </c>
    </row>
    <row r="378" spans="1:14" hidden="1">
      <c r="A378" s="45" t="s">
        <v>12041</v>
      </c>
      <c r="B378" s="45" t="s">
        <v>12103</v>
      </c>
      <c r="C378" s="48" t="str">
        <f t="shared" si="5"/>
        <v>4637580008133336735.4</v>
      </c>
      <c r="D378" s="45" t="s">
        <v>12041</v>
      </c>
      <c r="E378" s="46">
        <v>735.4</v>
      </c>
      <c r="F378" s="45" t="s">
        <v>4616</v>
      </c>
      <c r="G378" s="45" t="s">
        <v>12104</v>
      </c>
      <c r="H378" s="45" t="s">
        <v>12105</v>
      </c>
      <c r="I378" s="45" t="s">
        <v>12106</v>
      </c>
      <c r="J378" s="45" t="s">
        <v>12107</v>
      </c>
      <c r="K378" s="45" t="s">
        <v>12101</v>
      </c>
      <c r="L378" s="45" t="s">
        <v>12102</v>
      </c>
      <c r="M378" s="45" t="s">
        <v>221</v>
      </c>
      <c r="N378" s="45" t="s">
        <v>196</v>
      </c>
    </row>
    <row r="379" spans="1:14" hidden="1">
      <c r="A379" s="45" t="s">
        <v>12041</v>
      </c>
      <c r="B379" s="45" t="s">
        <v>12108</v>
      </c>
      <c r="C379" s="48" t="str">
        <f t="shared" si="5"/>
        <v>621226250200728434514.5</v>
      </c>
      <c r="D379" s="45" t="s">
        <v>12041</v>
      </c>
      <c r="E379" s="46">
        <v>14.5</v>
      </c>
      <c r="F379" s="45" t="s">
        <v>4616</v>
      </c>
      <c r="G379" s="45" t="s">
        <v>12109</v>
      </c>
      <c r="H379" s="45" t="s">
        <v>12110</v>
      </c>
      <c r="I379" s="45" t="s">
        <v>12111</v>
      </c>
      <c r="J379" s="45" t="s">
        <v>12112</v>
      </c>
      <c r="K379" s="45" t="s">
        <v>12113</v>
      </c>
      <c r="L379" s="45" t="s">
        <v>12114</v>
      </c>
      <c r="M379" s="45" t="s">
        <v>207</v>
      </c>
      <c r="N379" s="45" t="s">
        <v>196</v>
      </c>
    </row>
    <row r="380" spans="1:14" hidden="1">
      <c r="A380" s="45" t="s">
        <v>12041</v>
      </c>
      <c r="B380" s="45" t="s">
        <v>12115</v>
      </c>
      <c r="C380" s="48" t="str">
        <f t="shared" si="5"/>
        <v>6212262502024620869390</v>
      </c>
      <c r="D380" s="45" t="s">
        <v>12041</v>
      </c>
      <c r="E380" s="46">
        <v>390</v>
      </c>
      <c r="F380" s="45" t="s">
        <v>4616</v>
      </c>
      <c r="G380" s="45" t="s">
        <v>12116</v>
      </c>
      <c r="H380" s="45" t="s">
        <v>12117</v>
      </c>
      <c r="I380" s="45" t="s">
        <v>12118</v>
      </c>
      <c r="J380" s="45" t="s">
        <v>12119</v>
      </c>
      <c r="K380" s="45" t="s">
        <v>12120</v>
      </c>
      <c r="L380" s="45" t="s">
        <v>12121</v>
      </c>
      <c r="M380" s="45" t="s">
        <v>207</v>
      </c>
      <c r="N380" s="45" t="s">
        <v>196</v>
      </c>
    </row>
    <row r="381" spans="1:14" hidden="1">
      <c r="A381" s="45" t="s">
        <v>12041</v>
      </c>
      <c r="B381" s="45" t="s">
        <v>12122</v>
      </c>
      <c r="C381" s="48" t="str">
        <f t="shared" si="5"/>
        <v>6228481190758172611351</v>
      </c>
      <c r="D381" s="45" t="s">
        <v>12041</v>
      </c>
      <c r="E381" s="46">
        <v>351</v>
      </c>
      <c r="F381" s="45" t="s">
        <v>4616</v>
      </c>
      <c r="G381" s="45" t="s">
        <v>12123</v>
      </c>
      <c r="H381" s="45" t="s">
        <v>12124</v>
      </c>
      <c r="I381" s="45" t="s">
        <v>12125</v>
      </c>
      <c r="J381" s="45" t="s">
        <v>12126</v>
      </c>
      <c r="K381" s="45" t="s">
        <v>12127</v>
      </c>
      <c r="L381" s="45" t="s">
        <v>12128</v>
      </c>
      <c r="M381" s="45" t="s">
        <v>221</v>
      </c>
      <c r="N381" s="45" t="s">
        <v>196</v>
      </c>
    </row>
    <row r="382" spans="1:14" hidden="1">
      <c r="A382" s="45" t="s">
        <v>12041</v>
      </c>
      <c r="B382" s="45" t="s">
        <v>12129</v>
      </c>
      <c r="C382" s="48" t="str">
        <f t="shared" si="5"/>
        <v>6217003860009301506796.5</v>
      </c>
      <c r="D382" s="45" t="s">
        <v>12041</v>
      </c>
      <c r="E382" s="46">
        <v>796.5</v>
      </c>
      <c r="F382" s="45" t="s">
        <v>4616</v>
      </c>
      <c r="G382" s="45" t="s">
        <v>12130</v>
      </c>
      <c r="H382" s="45" t="s">
        <v>12131</v>
      </c>
      <c r="I382" s="45" t="s">
        <v>12132</v>
      </c>
      <c r="J382" s="45" t="s">
        <v>12133</v>
      </c>
      <c r="K382" s="45" t="s">
        <v>12134</v>
      </c>
      <c r="L382" s="45" t="s">
        <v>12135</v>
      </c>
      <c r="M382" s="45" t="s">
        <v>205</v>
      </c>
      <c r="N382" s="45" t="s">
        <v>196</v>
      </c>
    </row>
    <row r="383" spans="1:14" hidden="1">
      <c r="A383" s="45" t="s">
        <v>12041</v>
      </c>
      <c r="B383" s="45" t="s">
        <v>12136</v>
      </c>
      <c r="C383" s="48" t="str">
        <f t="shared" si="5"/>
        <v>62179967500010181758000</v>
      </c>
      <c r="D383" s="45" t="s">
        <v>12041</v>
      </c>
      <c r="E383" s="46">
        <v>8000</v>
      </c>
      <c r="F383" s="45" t="s">
        <v>4616</v>
      </c>
      <c r="G383" s="45" t="s">
        <v>12137</v>
      </c>
      <c r="H383" s="45" t="s">
        <v>12138</v>
      </c>
      <c r="I383" s="45" t="s">
        <v>12139</v>
      </c>
      <c r="J383" s="45" t="s">
        <v>12140</v>
      </c>
      <c r="K383" s="45" t="s">
        <v>12141</v>
      </c>
      <c r="L383" s="45" t="s">
        <v>12142</v>
      </c>
      <c r="M383" s="45" t="s">
        <v>209</v>
      </c>
      <c r="N383" s="45" t="s">
        <v>196</v>
      </c>
    </row>
    <row r="384" spans="1:14" hidden="1">
      <c r="A384" s="45" t="s">
        <v>12041</v>
      </c>
      <c r="B384" s="45" t="s">
        <v>12143</v>
      </c>
      <c r="C384" s="48" t="str">
        <f t="shared" si="5"/>
        <v>6228481928586454176418.3</v>
      </c>
      <c r="D384" s="45" t="s">
        <v>12041</v>
      </c>
      <c r="E384" s="46">
        <v>418.3</v>
      </c>
      <c r="F384" s="45" t="s">
        <v>4616</v>
      </c>
      <c r="G384" s="45" t="s">
        <v>12144</v>
      </c>
      <c r="H384" s="45" t="s">
        <v>12145</v>
      </c>
      <c r="I384" s="45" t="s">
        <v>12146</v>
      </c>
      <c r="J384" s="45" t="s">
        <v>12147</v>
      </c>
      <c r="K384" s="45" t="s">
        <v>12148</v>
      </c>
      <c r="L384" s="45" t="s">
        <v>12149</v>
      </c>
      <c r="M384" s="45" t="s">
        <v>221</v>
      </c>
      <c r="N384" s="45" t="s">
        <v>196</v>
      </c>
    </row>
    <row r="385" spans="1:14" hidden="1">
      <c r="A385" s="45" t="s">
        <v>12041</v>
      </c>
      <c r="B385" s="45" t="s">
        <v>12150</v>
      </c>
      <c r="C385" s="48" t="str">
        <f t="shared" si="5"/>
        <v>622848416605989726920</v>
      </c>
      <c r="D385" s="45" t="s">
        <v>12041</v>
      </c>
      <c r="E385" s="46">
        <v>20</v>
      </c>
      <c r="F385" s="45" t="s">
        <v>4616</v>
      </c>
      <c r="G385" s="45" t="s">
        <v>12151</v>
      </c>
      <c r="H385" s="45" t="s">
        <v>12152</v>
      </c>
      <c r="I385" s="45" t="s">
        <v>12153</v>
      </c>
      <c r="J385" s="45" t="s">
        <v>12154</v>
      </c>
      <c r="K385" s="45" t="s">
        <v>12155</v>
      </c>
      <c r="L385" s="45" t="s">
        <v>12156</v>
      </c>
      <c r="M385" s="45" t="s">
        <v>221</v>
      </c>
      <c r="N385" s="45" t="s">
        <v>196</v>
      </c>
    </row>
    <row r="386" spans="1:14" hidden="1">
      <c r="A386" s="45" t="s">
        <v>12041</v>
      </c>
      <c r="B386" s="45" t="s">
        <v>12157</v>
      </c>
      <c r="C386" s="48" t="str">
        <f t="shared" si="5"/>
        <v>6228483868074607372628</v>
      </c>
      <c r="D386" s="45" t="s">
        <v>12041</v>
      </c>
      <c r="E386" s="46">
        <v>628</v>
      </c>
      <c r="F386" s="45" t="s">
        <v>4616</v>
      </c>
      <c r="G386" s="45" t="s">
        <v>12158</v>
      </c>
      <c r="H386" s="45" t="s">
        <v>12159</v>
      </c>
      <c r="I386" s="45" t="s">
        <v>12160</v>
      </c>
      <c r="J386" s="45" t="s">
        <v>12161</v>
      </c>
      <c r="K386" s="45" t="s">
        <v>12162</v>
      </c>
      <c r="L386" s="45" t="s">
        <v>12163</v>
      </c>
      <c r="M386" s="45" t="s">
        <v>221</v>
      </c>
      <c r="N386" s="45" t="s">
        <v>196</v>
      </c>
    </row>
    <row r="387" spans="1:14" hidden="1">
      <c r="A387" s="45" t="s">
        <v>12041</v>
      </c>
      <c r="B387" s="45" t="s">
        <v>12164</v>
      </c>
      <c r="C387" s="48" t="str">
        <f t="shared" ref="C387:C450" si="6">L387&amp;E387</f>
        <v>6228483861020767010500</v>
      </c>
      <c r="D387" s="45" t="s">
        <v>12041</v>
      </c>
      <c r="E387" s="46">
        <v>500</v>
      </c>
      <c r="F387" s="45" t="s">
        <v>4616</v>
      </c>
      <c r="G387" s="45" t="s">
        <v>12165</v>
      </c>
      <c r="H387" s="45" t="s">
        <v>12166</v>
      </c>
      <c r="I387" s="45" t="s">
        <v>12167</v>
      </c>
      <c r="J387" s="45" t="s">
        <v>12168</v>
      </c>
      <c r="K387" s="45" t="s">
        <v>12169</v>
      </c>
      <c r="L387" s="45" t="s">
        <v>12170</v>
      </c>
      <c r="M387" s="45" t="s">
        <v>221</v>
      </c>
      <c r="N387" s="45" t="s">
        <v>196</v>
      </c>
    </row>
    <row r="388" spans="1:14" hidden="1">
      <c r="A388" s="45" t="s">
        <v>12041</v>
      </c>
      <c r="B388" s="45" t="s">
        <v>12171</v>
      </c>
      <c r="C388" s="48" t="str">
        <f t="shared" si="6"/>
        <v>552245386003998010000</v>
      </c>
      <c r="D388" s="45" t="s">
        <v>12041</v>
      </c>
      <c r="E388" s="46">
        <v>10000</v>
      </c>
      <c r="F388" s="45" t="s">
        <v>4616</v>
      </c>
      <c r="G388" s="45" t="s">
        <v>12172</v>
      </c>
      <c r="H388" s="45" t="s">
        <v>12173</v>
      </c>
      <c r="I388" s="45" t="s">
        <v>12174</v>
      </c>
      <c r="J388" s="45" t="s">
        <v>12175</v>
      </c>
      <c r="K388" s="45" t="s">
        <v>12176</v>
      </c>
      <c r="L388" s="45" t="s">
        <v>12177</v>
      </c>
      <c r="M388" s="45" t="s">
        <v>205</v>
      </c>
      <c r="N388" s="45" t="s">
        <v>196</v>
      </c>
    </row>
    <row r="389" spans="1:14" hidden="1">
      <c r="A389" s="45" t="s">
        <v>12041</v>
      </c>
      <c r="B389" s="45" t="s">
        <v>12178</v>
      </c>
      <c r="C389" s="48" t="str">
        <f t="shared" si="6"/>
        <v>622893000102468207636</v>
      </c>
      <c r="D389" s="45" t="s">
        <v>12041</v>
      </c>
      <c r="E389" s="46">
        <v>36</v>
      </c>
      <c r="F389" s="45" t="s">
        <v>4616</v>
      </c>
      <c r="G389" s="45" t="s">
        <v>12179</v>
      </c>
      <c r="H389" s="45" t="s">
        <v>12180</v>
      </c>
      <c r="I389" s="45" t="s">
        <v>12181</v>
      </c>
      <c r="J389" s="45" t="s">
        <v>12182</v>
      </c>
      <c r="K389" s="45" t="s">
        <v>12183</v>
      </c>
      <c r="L389" s="45" t="s">
        <v>12184</v>
      </c>
      <c r="M389" s="45" t="s">
        <v>252</v>
      </c>
      <c r="N389" s="45" t="s">
        <v>251</v>
      </c>
    </row>
    <row r="390" spans="1:14" hidden="1">
      <c r="A390" s="45" t="s">
        <v>12041</v>
      </c>
      <c r="B390" s="45" t="s">
        <v>12185</v>
      </c>
      <c r="C390" s="48" t="str">
        <f t="shared" si="6"/>
        <v>621700388000109032990.5</v>
      </c>
      <c r="D390" s="45" t="s">
        <v>12041</v>
      </c>
      <c r="E390" s="46">
        <v>90.5</v>
      </c>
      <c r="F390" s="45" t="s">
        <v>4616</v>
      </c>
      <c r="G390" s="45" t="s">
        <v>12186</v>
      </c>
      <c r="H390" s="45" t="s">
        <v>12187</v>
      </c>
      <c r="I390" s="45" t="s">
        <v>12188</v>
      </c>
      <c r="J390" s="45" t="s">
        <v>12189</v>
      </c>
      <c r="K390" s="45" t="s">
        <v>12190</v>
      </c>
      <c r="L390" s="45" t="s">
        <v>12191</v>
      </c>
      <c r="M390" s="45" t="s">
        <v>205</v>
      </c>
      <c r="N390" s="45" t="s">
        <v>196</v>
      </c>
    </row>
    <row r="391" spans="1:14" hidden="1">
      <c r="A391" s="45" t="s">
        <v>12041</v>
      </c>
      <c r="B391" s="45" t="s">
        <v>12192</v>
      </c>
      <c r="C391" s="48" t="str">
        <f t="shared" si="6"/>
        <v>43922683220423688630</v>
      </c>
      <c r="D391" s="45" t="s">
        <v>12041</v>
      </c>
      <c r="E391" s="46">
        <v>8630</v>
      </c>
      <c r="F391" s="45" t="s">
        <v>4616</v>
      </c>
      <c r="G391" s="45" t="s">
        <v>12193</v>
      </c>
      <c r="H391" s="45" t="s">
        <v>12194</v>
      </c>
      <c r="I391" s="45" t="s">
        <v>12195</v>
      </c>
      <c r="J391" s="45" t="s">
        <v>12196</v>
      </c>
      <c r="K391" s="45" t="s">
        <v>12197</v>
      </c>
      <c r="L391" s="45" t="s">
        <v>5622</v>
      </c>
      <c r="M391" s="45" t="s">
        <v>10</v>
      </c>
      <c r="N391" s="45" t="s">
        <v>201</v>
      </c>
    </row>
    <row r="392" spans="1:14" hidden="1">
      <c r="A392" s="45" t="s">
        <v>12041</v>
      </c>
      <c r="B392" s="45" t="s">
        <v>12198</v>
      </c>
      <c r="C392" s="48" t="str">
        <f t="shared" si="6"/>
        <v>62257583885734781248</v>
      </c>
      <c r="D392" s="45" t="s">
        <v>12041</v>
      </c>
      <c r="E392" s="46">
        <v>1248</v>
      </c>
      <c r="F392" s="45" t="s">
        <v>4616</v>
      </c>
      <c r="G392" s="45" t="s">
        <v>12199</v>
      </c>
      <c r="H392" s="45" t="s">
        <v>12200</v>
      </c>
      <c r="I392" s="45" t="s">
        <v>12201</v>
      </c>
      <c r="J392" s="45" t="s">
        <v>12202</v>
      </c>
      <c r="K392" s="45" t="s">
        <v>12203</v>
      </c>
      <c r="L392" s="45" t="s">
        <v>12204</v>
      </c>
      <c r="M392" s="45" t="s">
        <v>10</v>
      </c>
      <c r="N392" s="45" t="s">
        <v>201</v>
      </c>
    </row>
    <row r="393" spans="1:14" hidden="1">
      <c r="A393" s="45" t="s">
        <v>12041</v>
      </c>
      <c r="B393" s="45" t="s">
        <v>12205</v>
      </c>
      <c r="C393" s="48" t="str">
        <f t="shared" si="6"/>
        <v>62284808660530177646085.6</v>
      </c>
      <c r="D393" s="45" t="s">
        <v>12041</v>
      </c>
      <c r="E393" s="46">
        <v>6085.6</v>
      </c>
      <c r="F393" s="45" t="s">
        <v>4616</v>
      </c>
      <c r="G393" s="45" t="s">
        <v>12206</v>
      </c>
      <c r="H393" s="45" t="s">
        <v>12207</v>
      </c>
      <c r="I393" s="45" t="s">
        <v>12208</v>
      </c>
      <c r="J393" s="45" t="s">
        <v>12209</v>
      </c>
      <c r="K393" s="45" t="s">
        <v>12210</v>
      </c>
      <c r="L393" s="45" t="s">
        <v>12211</v>
      </c>
      <c r="M393" s="45" t="s">
        <v>221</v>
      </c>
      <c r="N393" s="45" t="s">
        <v>196</v>
      </c>
    </row>
    <row r="394" spans="1:14" hidden="1">
      <c r="A394" s="45" t="s">
        <v>12041</v>
      </c>
      <c r="B394" s="45" t="s">
        <v>12212</v>
      </c>
      <c r="C394" s="48" t="str">
        <f t="shared" si="6"/>
        <v>6223691656292863508.73</v>
      </c>
      <c r="D394" s="45" t="s">
        <v>12041</v>
      </c>
      <c r="E394" s="46">
        <v>508.73</v>
      </c>
      <c r="F394" s="45" t="s">
        <v>4616</v>
      </c>
      <c r="G394" s="45" t="s">
        <v>12213</v>
      </c>
      <c r="H394" s="45" t="s">
        <v>12214</v>
      </c>
      <c r="I394" s="45" t="s">
        <v>12215</v>
      </c>
      <c r="J394" s="45" t="s">
        <v>12216</v>
      </c>
      <c r="K394" s="45" t="s">
        <v>12217</v>
      </c>
      <c r="L394" s="45" t="s">
        <v>12218</v>
      </c>
      <c r="M394" s="45" t="s">
        <v>292</v>
      </c>
      <c r="N394" s="45" t="s">
        <v>291</v>
      </c>
    </row>
    <row r="395" spans="1:14" hidden="1">
      <c r="A395" s="45" t="s">
        <v>12041</v>
      </c>
      <c r="B395" s="45" t="s">
        <v>12219</v>
      </c>
      <c r="C395" s="48" t="str">
        <f t="shared" si="6"/>
        <v>6231900020009943014500</v>
      </c>
      <c r="D395" s="45" t="s">
        <v>12041</v>
      </c>
      <c r="E395" s="46">
        <v>500</v>
      </c>
      <c r="F395" s="45" t="s">
        <v>4616</v>
      </c>
      <c r="G395" s="45" t="s">
        <v>12220</v>
      </c>
      <c r="H395" s="45" t="s">
        <v>12221</v>
      </c>
      <c r="I395" s="45" t="s">
        <v>12222</v>
      </c>
      <c r="J395" s="45" t="s">
        <v>12223</v>
      </c>
      <c r="K395" s="45" t="s">
        <v>12224</v>
      </c>
      <c r="L395" s="45" t="s">
        <v>12225</v>
      </c>
      <c r="M395" s="45" t="s">
        <v>292</v>
      </c>
      <c r="N395" s="45" t="s">
        <v>291</v>
      </c>
    </row>
    <row r="396" spans="1:14" hidden="1">
      <c r="A396" s="45" t="s">
        <v>12041</v>
      </c>
      <c r="B396" s="45" t="s">
        <v>12226</v>
      </c>
      <c r="C396" s="48" t="str">
        <f t="shared" si="6"/>
        <v>62283600475799914.5</v>
      </c>
      <c r="D396" s="45" t="s">
        <v>12041</v>
      </c>
      <c r="E396" s="46">
        <v>4.5</v>
      </c>
      <c r="F396" s="45" t="s">
        <v>4616</v>
      </c>
      <c r="G396" s="45" t="s">
        <v>12227</v>
      </c>
      <c r="H396" s="45" t="s">
        <v>12228</v>
      </c>
      <c r="I396" s="45" t="s">
        <v>12229</v>
      </c>
      <c r="J396" s="45" t="s">
        <v>12230</v>
      </c>
      <c r="K396" s="45" t="s">
        <v>12231</v>
      </c>
      <c r="L396" s="45" t="s">
        <v>12232</v>
      </c>
      <c r="M396" s="45" t="s">
        <v>221</v>
      </c>
      <c r="N396" s="45" t="s">
        <v>196</v>
      </c>
    </row>
    <row r="397" spans="1:14" hidden="1">
      <c r="A397" s="45" t="s">
        <v>12041</v>
      </c>
      <c r="B397" s="45" t="s">
        <v>12233</v>
      </c>
      <c r="C397" s="48" t="str">
        <f t="shared" si="6"/>
        <v>40411700462066159723.99</v>
      </c>
      <c r="D397" s="45" t="s">
        <v>12041</v>
      </c>
      <c r="E397" s="46">
        <v>9723.99</v>
      </c>
      <c r="F397" s="45" t="s">
        <v>4616</v>
      </c>
      <c r="G397" s="45" t="s">
        <v>12234</v>
      </c>
      <c r="H397" s="45" t="s">
        <v>12235</v>
      </c>
      <c r="I397" s="45" t="s">
        <v>12236</v>
      </c>
      <c r="J397" s="45" t="s">
        <v>12237</v>
      </c>
      <c r="K397" s="45" t="s">
        <v>12238</v>
      </c>
      <c r="L397" s="45" t="s">
        <v>12239</v>
      </c>
      <c r="M397" s="45" t="s">
        <v>221</v>
      </c>
      <c r="N397" s="45" t="s">
        <v>196</v>
      </c>
    </row>
    <row r="398" spans="1:14" hidden="1">
      <c r="A398" s="45" t="s">
        <v>12041</v>
      </c>
      <c r="B398" s="45" t="s">
        <v>12240</v>
      </c>
      <c r="C398" s="48" t="str">
        <f t="shared" si="6"/>
        <v>6228481938606659571267.2</v>
      </c>
      <c r="D398" s="45" t="s">
        <v>12041</v>
      </c>
      <c r="E398" s="46">
        <v>267.2</v>
      </c>
      <c r="F398" s="45" t="s">
        <v>4616</v>
      </c>
      <c r="G398" s="45" t="s">
        <v>12241</v>
      </c>
      <c r="H398" s="45" t="s">
        <v>12242</v>
      </c>
      <c r="I398" s="45" t="s">
        <v>12243</v>
      </c>
      <c r="J398" s="45" t="s">
        <v>12244</v>
      </c>
      <c r="K398" s="45" t="s">
        <v>12245</v>
      </c>
      <c r="L398" s="45" t="s">
        <v>12246</v>
      </c>
      <c r="M398" s="45" t="s">
        <v>221</v>
      </c>
      <c r="N398" s="45" t="s">
        <v>196</v>
      </c>
    </row>
    <row r="399" spans="1:14" hidden="1">
      <c r="A399" s="45" t="s">
        <v>12041</v>
      </c>
      <c r="B399" s="45" t="s">
        <v>12247</v>
      </c>
      <c r="C399" s="48" t="str">
        <f t="shared" si="6"/>
        <v>622308240177215025000</v>
      </c>
      <c r="D399" s="45" t="s">
        <v>12041</v>
      </c>
      <c r="E399" s="46">
        <v>5000</v>
      </c>
      <c r="F399" s="45" t="s">
        <v>4616</v>
      </c>
      <c r="G399" s="45" t="s">
        <v>12248</v>
      </c>
      <c r="H399" s="45" t="s">
        <v>12249</v>
      </c>
      <c r="I399" s="45" t="s">
        <v>12250</v>
      </c>
      <c r="J399" s="45" t="s">
        <v>6012</v>
      </c>
      <c r="K399" s="45" t="s">
        <v>6013</v>
      </c>
      <c r="L399" s="45" t="s">
        <v>6014</v>
      </c>
      <c r="M399" s="45" t="s">
        <v>207</v>
      </c>
      <c r="N399" s="45" t="s">
        <v>196</v>
      </c>
    </row>
    <row r="400" spans="1:14" hidden="1">
      <c r="A400" s="45" t="s">
        <v>12041</v>
      </c>
      <c r="B400" s="45" t="s">
        <v>12251</v>
      </c>
      <c r="C400" s="48" t="str">
        <f t="shared" si="6"/>
        <v>622308260011931431000</v>
      </c>
      <c r="D400" s="45" t="s">
        <v>12041</v>
      </c>
      <c r="E400" s="46">
        <v>1000</v>
      </c>
      <c r="F400" s="45" t="s">
        <v>4616</v>
      </c>
      <c r="G400" s="45" t="s">
        <v>12252</v>
      </c>
      <c r="H400" s="45" t="s">
        <v>12253</v>
      </c>
      <c r="I400" s="45" t="s">
        <v>12254</v>
      </c>
      <c r="J400" s="45" t="s">
        <v>4947</v>
      </c>
      <c r="K400" s="45" t="s">
        <v>1811</v>
      </c>
      <c r="L400" s="45" t="s">
        <v>4051</v>
      </c>
      <c r="M400" s="45" t="s">
        <v>207</v>
      </c>
      <c r="N400" s="45" t="s">
        <v>196</v>
      </c>
    </row>
    <row r="401" spans="1:14" hidden="1">
      <c r="A401" s="45" t="s">
        <v>12041</v>
      </c>
      <c r="B401" s="45" t="s">
        <v>12255</v>
      </c>
      <c r="C401" s="48" t="str">
        <f t="shared" si="6"/>
        <v>6228481938606659571135.2</v>
      </c>
      <c r="D401" s="45" t="s">
        <v>12041</v>
      </c>
      <c r="E401" s="46">
        <v>135.19999999999999</v>
      </c>
      <c r="F401" s="45" t="s">
        <v>4616</v>
      </c>
      <c r="G401" s="45" t="s">
        <v>12256</v>
      </c>
      <c r="H401" s="45" t="s">
        <v>12257</v>
      </c>
      <c r="I401" s="45" t="s">
        <v>12258</v>
      </c>
      <c r="J401" s="45" t="s">
        <v>12259</v>
      </c>
      <c r="K401" s="45" t="s">
        <v>12260</v>
      </c>
      <c r="L401" s="45" t="s">
        <v>12246</v>
      </c>
      <c r="M401" s="45" t="s">
        <v>221</v>
      </c>
      <c r="N401" s="45" t="s">
        <v>196</v>
      </c>
    </row>
    <row r="402" spans="1:14" hidden="1">
      <c r="A402" s="45" t="s">
        <v>12041</v>
      </c>
      <c r="B402" s="45" t="s">
        <v>12261</v>
      </c>
      <c r="C402" s="48" t="str">
        <f t="shared" si="6"/>
        <v>6214858711930701442.5</v>
      </c>
      <c r="D402" s="45" t="s">
        <v>12041</v>
      </c>
      <c r="E402" s="46">
        <v>442.5</v>
      </c>
      <c r="F402" s="45" t="s">
        <v>4616</v>
      </c>
      <c r="G402" s="45" t="s">
        <v>12262</v>
      </c>
      <c r="H402" s="45" t="s">
        <v>12263</v>
      </c>
      <c r="I402" s="45" t="s">
        <v>12264</v>
      </c>
      <c r="J402" s="45" t="s">
        <v>12265</v>
      </c>
      <c r="K402" s="45" t="s">
        <v>12266</v>
      </c>
      <c r="L402" s="45" t="s">
        <v>12267</v>
      </c>
      <c r="M402" s="45" t="s">
        <v>10</v>
      </c>
      <c r="N402" s="45" t="s">
        <v>201</v>
      </c>
    </row>
    <row r="403" spans="1:14" hidden="1">
      <c r="A403" s="45" t="s">
        <v>12041</v>
      </c>
      <c r="B403" s="45" t="s">
        <v>12268</v>
      </c>
      <c r="C403" s="48" t="str">
        <f t="shared" si="6"/>
        <v>622308290074595182.1</v>
      </c>
      <c r="D403" s="45" t="s">
        <v>12041</v>
      </c>
      <c r="E403" s="46">
        <v>2.1</v>
      </c>
      <c r="F403" s="45" t="s">
        <v>4616</v>
      </c>
      <c r="G403" s="45" t="s">
        <v>12269</v>
      </c>
      <c r="H403" s="45" t="s">
        <v>12270</v>
      </c>
      <c r="I403" s="45" t="s">
        <v>12271</v>
      </c>
      <c r="J403" s="45" t="s">
        <v>12272</v>
      </c>
      <c r="K403" s="45" t="s">
        <v>12075</v>
      </c>
      <c r="L403" s="45" t="s">
        <v>12273</v>
      </c>
      <c r="M403" s="45" t="s">
        <v>207</v>
      </c>
      <c r="N403" s="45" t="s">
        <v>196</v>
      </c>
    </row>
    <row r="404" spans="1:14" hidden="1">
      <c r="A404" s="45" t="s">
        <v>12041</v>
      </c>
      <c r="B404" s="45" t="s">
        <v>12274</v>
      </c>
      <c r="C404" s="48" t="str">
        <f t="shared" si="6"/>
        <v>4580692191541766402</v>
      </c>
      <c r="D404" s="45" t="s">
        <v>12041</v>
      </c>
      <c r="E404" s="46">
        <v>402</v>
      </c>
      <c r="F404" s="45" t="s">
        <v>4616</v>
      </c>
      <c r="G404" s="45" t="s">
        <v>12275</v>
      </c>
      <c r="H404" s="45" t="s">
        <v>12276</v>
      </c>
      <c r="I404" s="45" t="s">
        <v>12277</v>
      </c>
      <c r="J404" s="45" t="s">
        <v>12278</v>
      </c>
      <c r="K404" s="45" t="s">
        <v>12279</v>
      </c>
      <c r="L404" s="45" t="s">
        <v>12280</v>
      </c>
      <c r="M404" s="45" t="s">
        <v>207</v>
      </c>
      <c r="N404" s="45" t="s">
        <v>196</v>
      </c>
    </row>
    <row r="405" spans="1:14" hidden="1">
      <c r="A405" s="45" t="s">
        <v>12041</v>
      </c>
      <c r="B405" s="45" t="s">
        <v>12281</v>
      </c>
      <c r="C405" s="48" t="str">
        <f t="shared" si="6"/>
        <v>54424300051949012000</v>
      </c>
      <c r="D405" s="45" t="s">
        <v>12041</v>
      </c>
      <c r="E405" s="46">
        <v>2000</v>
      </c>
      <c r="F405" s="45" t="s">
        <v>4616</v>
      </c>
      <c r="G405" s="45" t="s">
        <v>12282</v>
      </c>
      <c r="H405" s="45" t="s">
        <v>12283</v>
      </c>
      <c r="I405" s="45" t="s">
        <v>12284</v>
      </c>
      <c r="J405" s="45" t="s">
        <v>12285</v>
      </c>
      <c r="K405" s="45" t="s">
        <v>12286</v>
      </c>
      <c r="L405" s="45" t="s">
        <v>12287</v>
      </c>
      <c r="M405" s="45" t="s">
        <v>221</v>
      </c>
      <c r="N405" s="45" t="s">
        <v>196</v>
      </c>
    </row>
    <row r="406" spans="1:14" hidden="1">
      <c r="A406" s="45" t="s">
        <v>12041</v>
      </c>
      <c r="B406" s="45" t="s">
        <v>12288</v>
      </c>
      <c r="C406" s="48" t="str">
        <f t="shared" si="6"/>
        <v>6223690804433304600</v>
      </c>
      <c r="D406" s="45" t="s">
        <v>12041</v>
      </c>
      <c r="E406" s="46">
        <v>600</v>
      </c>
      <c r="F406" s="45" t="s">
        <v>4616</v>
      </c>
      <c r="G406" s="45" t="s">
        <v>12289</v>
      </c>
      <c r="H406" s="45" t="s">
        <v>12290</v>
      </c>
      <c r="I406" s="45" t="s">
        <v>12291</v>
      </c>
      <c r="J406" s="45" t="s">
        <v>12292</v>
      </c>
      <c r="K406" s="45" t="s">
        <v>12293</v>
      </c>
      <c r="L406" s="45" t="s">
        <v>12294</v>
      </c>
      <c r="M406" s="45" t="s">
        <v>292</v>
      </c>
      <c r="N406" s="45" t="s">
        <v>291</v>
      </c>
    </row>
    <row r="407" spans="1:14" hidden="1">
      <c r="A407" s="45" t="s">
        <v>12041</v>
      </c>
      <c r="B407" s="45" t="s">
        <v>12295</v>
      </c>
      <c r="C407" s="48" t="str">
        <f t="shared" si="6"/>
        <v>6223691204073245800</v>
      </c>
      <c r="D407" s="45" t="s">
        <v>12041</v>
      </c>
      <c r="E407" s="46">
        <v>800</v>
      </c>
      <c r="F407" s="45" t="s">
        <v>4616</v>
      </c>
      <c r="G407" s="45" t="s">
        <v>12296</v>
      </c>
      <c r="H407" s="45" t="s">
        <v>12297</v>
      </c>
      <c r="I407" s="45" t="s">
        <v>12298</v>
      </c>
      <c r="J407" s="45" t="s">
        <v>12299</v>
      </c>
      <c r="K407" s="45" t="s">
        <v>12300</v>
      </c>
      <c r="L407" s="45" t="s">
        <v>12301</v>
      </c>
      <c r="M407" s="45" t="s">
        <v>292</v>
      </c>
      <c r="N407" s="45" t="s">
        <v>291</v>
      </c>
    </row>
    <row r="408" spans="1:14" hidden="1">
      <c r="A408" s="45" t="s">
        <v>12041</v>
      </c>
      <c r="B408" s="45" t="s">
        <v>12302</v>
      </c>
      <c r="C408" s="48" t="str">
        <f t="shared" si="6"/>
        <v>62270039403300137042.69</v>
      </c>
      <c r="D408" s="45" t="s">
        <v>12041</v>
      </c>
      <c r="E408" s="46">
        <v>2.69</v>
      </c>
      <c r="F408" s="45" t="s">
        <v>4616</v>
      </c>
      <c r="G408" s="45" t="s">
        <v>12303</v>
      </c>
      <c r="H408" s="45" t="s">
        <v>12304</v>
      </c>
      <c r="I408" s="45" t="s">
        <v>12305</v>
      </c>
      <c r="J408" s="45" t="s">
        <v>12306</v>
      </c>
      <c r="K408" s="45" t="s">
        <v>12307</v>
      </c>
      <c r="L408" s="45" t="s">
        <v>12308</v>
      </c>
      <c r="M408" s="45" t="s">
        <v>205</v>
      </c>
      <c r="N408" s="45" t="s">
        <v>196</v>
      </c>
    </row>
    <row r="409" spans="1:14" hidden="1">
      <c r="A409" s="45" t="s">
        <v>12041</v>
      </c>
      <c r="B409" s="45" t="s">
        <v>12309</v>
      </c>
      <c r="C409" s="48" t="str">
        <f t="shared" si="6"/>
        <v>6228480868391822574200</v>
      </c>
      <c r="D409" s="45" t="s">
        <v>12041</v>
      </c>
      <c r="E409" s="46">
        <v>200</v>
      </c>
      <c r="F409" s="45" t="s">
        <v>4616</v>
      </c>
      <c r="G409" s="45" t="s">
        <v>12310</v>
      </c>
      <c r="H409" s="45" t="s">
        <v>12311</v>
      </c>
      <c r="I409" s="45" t="s">
        <v>12312</v>
      </c>
      <c r="J409" s="45" t="s">
        <v>12313</v>
      </c>
      <c r="K409" s="45" t="s">
        <v>12314</v>
      </c>
      <c r="L409" s="45" t="s">
        <v>12315</v>
      </c>
      <c r="M409" s="45" t="s">
        <v>221</v>
      </c>
      <c r="N409" s="45" t="s">
        <v>196</v>
      </c>
    </row>
    <row r="410" spans="1:14" hidden="1">
      <c r="A410" s="45" t="s">
        <v>12041</v>
      </c>
      <c r="B410" s="45" t="s">
        <v>12316</v>
      </c>
      <c r="C410" s="48" t="str">
        <f t="shared" si="6"/>
        <v>622208250200904690543.9</v>
      </c>
      <c r="D410" s="45" t="s">
        <v>12041</v>
      </c>
      <c r="E410" s="46">
        <v>43.9</v>
      </c>
      <c r="F410" s="45" t="s">
        <v>4616</v>
      </c>
      <c r="G410" s="45" t="s">
        <v>12317</v>
      </c>
      <c r="H410" s="45" t="s">
        <v>12318</v>
      </c>
      <c r="I410" s="45" t="s">
        <v>12319</v>
      </c>
      <c r="J410" s="45" t="s">
        <v>12320</v>
      </c>
      <c r="K410" s="45" t="s">
        <v>12321</v>
      </c>
      <c r="L410" s="45" t="s">
        <v>12322</v>
      </c>
      <c r="M410" s="45" t="s">
        <v>207</v>
      </c>
      <c r="N410" s="45" t="s">
        <v>196</v>
      </c>
    </row>
    <row r="411" spans="1:14" hidden="1">
      <c r="A411" s="45" t="s">
        <v>12041</v>
      </c>
      <c r="B411" s="45" t="s">
        <v>12323</v>
      </c>
      <c r="C411" s="48" t="str">
        <f t="shared" si="6"/>
        <v>62259700524597322800</v>
      </c>
      <c r="D411" s="45" t="s">
        <v>12041</v>
      </c>
      <c r="E411" s="46">
        <v>2800</v>
      </c>
      <c r="F411" s="45" t="s">
        <v>4616</v>
      </c>
      <c r="G411" s="45" t="s">
        <v>12324</v>
      </c>
      <c r="H411" s="45" t="s">
        <v>12325</v>
      </c>
      <c r="I411" s="45" t="s">
        <v>12326</v>
      </c>
      <c r="J411" s="45" t="s">
        <v>12327</v>
      </c>
      <c r="K411" s="45" t="s">
        <v>12328</v>
      </c>
      <c r="L411" s="45" t="s">
        <v>12329</v>
      </c>
      <c r="M411" s="45" t="s">
        <v>207</v>
      </c>
      <c r="N411" s="45" t="s">
        <v>196</v>
      </c>
    </row>
    <row r="412" spans="1:14" hidden="1">
      <c r="A412" s="45" t="s">
        <v>12041</v>
      </c>
      <c r="B412" s="45" t="s">
        <v>12330</v>
      </c>
      <c r="C412" s="48" t="str">
        <f t="shared" si="6"/>
        <v>6223690922305822500</v>
      </c>
      <c r="D412" s="45" t="s">
        <v>12041</v>
      </c>
      <c r="E412" s="46">
        <v>500</v>
      </c>
      <c r="F412" s="45" t="s">
        <v>4616</v>
      </c>
      <c r="G412" s="45" t="s">
        <v>12331</v>
      </c>
      <c r="H412" s="45" t="s">
        <v>12332</v>
      </c>
      <c r="I412" s="45" t="s">
        <v>12333</v>
      </c>
      <c r="J412" s="45" t="s">
        <v>12334</v>
      </c>
      <c r="K412" s="45" t="s">
        <v>12335</v>
      </c>
      <c r="L412" s="45" t="s">
        <v>12336</v>
      </c>
      <c r="M412" s="45" t="s">
        <v>292</v>
      </c>
      <c r="N412" s="45" t="s">
        <v>291</v>
      </c>
    </row>
    <row r="413" spans="1:14" hidden="1">
      <c r="A413" s="45" t="s">
        <v>12041</v>
      </c>
      <c r="B413" s="45" t="s">
        <v>12337</v>
      </c>
      <c r="C413" s="48" t="str">
        <f t="shared" si="6"/>
        <v>6225757524080729400</v>
      </c>
      <c r="D413" s="45" t="s">
        <v>12041</v>
      </c>
      <c r="E413" s="46">
        <v>400</v>
      </c>
      <c r="F413" s="45" t="s">
        <v>4616</v>
      </c>
      <c r="G413" s="45" t="s">
        <v>12338</v>
      </c>
      <c r="H413" s="45" t="s">
        <v>12339</v>
      </c>
      <c r="I413" s="45" t="s">
        <v>12340</v>
      </c>
      <c r="J413" s="45" t="s">
        <v>12341</v>
      </c>
      <c r="K413" s="45" t="s">
        <v>12342</v>
      </c>
      <c r="L413" s="45" t="s">
        <v>12343</v>
      </c>
      <c r="M413" s="45" t="s">
        <v>10</v>
      </c>
      <c r="N413" s="45" t="s">
        <v>201</v>
      </c>
    </row>
    <row r="414" spans="1:14" hidden="1">
      <c r="A414" s="45" t="s">
        <v>12041</v>
      </c>
      <c r="B414" s="45" t="s">
        <v>12344</v>
      </c>
      <c r="C414" s="48" t="str">
        <f t="shared" si="6"/>
        <v>622841386033755791157.5</v>
      </c>
      <c r="D414" s="45" t="s">
        <v>12041</v>
      </c>
      <c r="E414" s="46">
        <v>57.5</v>
      </c>
      <c r="F414" s="45" t="s">
        <v>4616</v>
      </c>
      <c r="G414" s="45" t="s">
        <v>12345</v>
      </c>
      <c r="H414" s="45" t="s">
        <v>12346</v>
      </c>
      <c r="I414" s="45" t="s">
        <v>12347</v>
      </c>
      <c r="J414" s="45" t="s">
        <v>12348</v>
      </c>
      <c r="K414" s="45" t="s">
        <v>12349</v>
      </c>
      <c r="L414" s="45" t="s">
        <v>12350</v>
      </c>
      <c r="M414" s="45" t="s">
        <v>221</v>
      </c>
      <c r="N414" s="45" t="s">
        <v>196</v>
      </c>
    </row>
    <row r="415" spans="1:14" hidden="1">
      <c r="A415" s="45" t="s">
        <v>12041</v>
      </c>
      <c r="B415" s="45" t="s">
        <v>12351</v>
      </c>
      <c r="C415" s="48" t="str">
        <f t="shared" si="6"/>
        <v>62284519360087029615500</v>
      </c>
      <c r="D415" s="45" t="s">
        <v>12041</v>
      </c>
      <c r="E415" s="46">
        <v>5500</v>
      </c>
      <c r="F415" s="45" t="s">
        <v>4616</v>
      </c>
      <c r="G415" s="45" t="s">
        <v>12352</v>
      </c>
      <c r="H415" s="45" t="s">
        <v>12353</v>
      </c>
      <c r="I415" s="45" t="s">
        <v>12354</v>
      </c>
      <c r="J415" s="45" t="s">
        <v>12355</v>
      </c>
      <c r="K415" s="45" t="s">
        <v>12356</v>
      </c>
      <c r="L415" s="45" t="s">
        <v>12357</v>
      </c>
      <c r="M415" s="45" t="s">
        <v>221</v>
      </c>
      <c r="N415" s="45" t="s">
        <v>196</v>
      </c>
    </row>
    <row r="416" spans="1:14">
      <c r="A416" s="45" t="s">
        <v>12041</v>
      </c>
      <c r="B416" s="45" t="s">
        <v>12358</v>
      </c>
      <c r="C416" s="48" t="str">
        <f t="shared" si="6"/>
        <v>62216829153307371882.8</v>
      </c>
      <c r="D416" s="45" t="s">
        <v>12041</v>
      </c>
      <c r="E416" s="46">
        <v>1882.8</v>
      </c>
      <c r="F416" s="48" t="s">
        <v>27327</v>
      </c>
      <c r="G416" s="45" t="s">
        <v>12359</v>
      </c>
      <c r="H416" s="45" t="s">
        <v>97</v>
      </c>
      <c r="I416" s="45" t="s">
        <v>97</v>
      </c>
      <c r="J416" s="45" t="s">
        <v>97</v>
      </c>
      <c r="K416" s="45" t="s">
        <v>4699</v>
      </c>
      <c r="L416" s="48" t="s">
        <v>27384</v>
      </c>
      <c r="M416" s="45" t="s">
        <v>4700</v>
      </c>
      <c r="N416" s="45" t="s">
        <v>97</v>
      </c>
    </row>
    <row r="417" spans="1:14" hidden="1">
      <c r="A417" s="45" t="s">
        <v>12041</v>
      </c>
      <c r="B417" s="45" t="s">
        <v>12360</v>
      </c>
      <c r="C417" s="48" t="str">
        <f t="shared" si="6"/>
        <v>62236909597949302768.48</v>
      </c>
      <c r="D417" s="45" t="s">
        <v>12041</v>
      </c>
      <c r="E417" s="46">
        <v>2768.48</v>
      </c>
      <c r="F417" s="45" t="s">
        <v>4616</v>
      </c>
      <c r="G417" s="45" t="s">
        <v>12361</v>
      </c>
      <c r="H417" s="45" t="s">
        <v>12362</v>
      </c>
      <c r="I417" s="45" t="s">
        <v>12363</v>
      </c>
      <c r="J417" s="45" t="s">
        <v>12364</v>
      </c>
      <c r="K417" s="45" t="s">
        <v>12365</v>
      </c>
      <c r="L417" s="45" t="s">
        <v>12366</v>
      </c>
      <c r="M417" s="45" t="s">
        <v>292</v>
      </c>
      <c r="N417" s="45" t="s">
        <v>291</v>
      </c>
    </row>
    <row r="418" spans="1:14" hidden="1">
      <c r="A418" s="45" t="s">
        <v>12041</v>
      </c>
      <c r="B418" s="45" t="s">
        <v>12367</v>
      </c>
      <c r="C418" s="48" t="str">
        <f t="shared" si="6"/>
        <v>62319000001106089876500</v>
      </c>
      <c r="D418" s="45" t="s">
        <v>12041</v>
      </c>
      <c r="E418" s="46">
        <v>6500</v>
      </c>
      <c r="F418" s="45" t="s">
        <v>4616</v>
      </c>
      <c r="G418" s="45" t="s">
        <v>12368</v>
      </c>
      <c r="H418" s="45" t="s">
        <v>12369</v>
      </c>
      <c r="I418" s="45" t="s">
        <v>12370</v>
      </c>
      <c r="J418" s="45" t="s">
        <v>12371</v>
      </c>
      <c r="K418" s="45" t="s">
        <v>12372</v>
      </c>
      <c r="L418" s="45" t="s">
        <v>12373</v>
      </c>
      <c r="M418" s="45" t="s">
        <v>292</v>
      </c>
      <c r="N418" s="45" t="s">
        <v>291</v>
      </c>
    </row>
    <row r="419" spans="1:14" hidden="1">
      <c r="A419" s="45" t="s">
        <v>12041</v>
      </c>
      <c r="B419" s="45" t="s">
        <v>12374</v>
      </c>
      <c r="C419" s="48" t="str">
        <f t="shared" si="6"/>
        <v>62599600666295442778.8</v>
      </c>
      <c r="D419" s="45" t="s">
        <v>12041</v>
      </c>
      <c r="E419" s="46">
        <v>2778.8</v>
      </c>
      <c r="F419" s="45" t="s">
        <v>4616</v>
      </c>
      <c r="G419" s="45" t="s">
        <v>12375</v>
      </c>
      <c r="H419" s="45" t="s">
        <v>12376</v>
      </c>
      <c r="I419" s="45" t="s">
        <v>12377</v>
      </c>
      <c r="J419" s="45" t="s">
        <v>12378</v>
      </c>
      <c r="K419" s="45" t="s">
        <v>965</v>
      </c>
      <c r="L419" s="45" t="s">
        <v>12379</v>
      </c>
      <c r="M419" s="45" t="s">
        <v>221</v>
      </c>
      <c r="N419" s="45" t="s">
        <v>196</v>
      </c>
    </row>
    <row r="420" spans="1:14" hidden="1">
      <c r="A420" s="45" t="s">
        <v>12041</v>
      </c>
      <c r="B420" s="45" t="s">
        <v>12380</v>
      </c>
      <c r="C420" s="48" t="str">
        <f t="shared" si="6"/>
        <v>5316590099105361980</v>
      </c>
      <c r="D420" s="45" t="s">
        <v>12041</v>
      </c>
      <c r="E420" s="46">
        <v>980</v>
      </c>
      <c r="F420" s="45" t="s">
        <v>4616</v>
      </c>
      <c r="G420" s="45" t="s">
        <v>12381</v>
      </c>
      <c r="H420" s="45" t="s">
        <v>12382</v>
      </c>
      <c r="I420" s="45" t="s">
        <v>12383</v>
      </c>
      <c r="J420" s="45" t="s">
        <v>12384</v>
      </c>
      <c r="K420" s="45" t="s">
        <v>12385</v>
      </c>
      <c r="L420" s="45" t="s">
        <v>12386</v>
      </c>
      <c r="M420" s="45" t="s">
        <v>219</v>
      </c>
      <c r="N420" s="45" t="s">
        <v>201</v>
      </c>
    </row>
    <row r="421" spans="1:14" hidden="1">
      <c r="A421" s="45" t="s">
        <v>12041</v>
      </c>
      <c r="B421" s="45" t="s">
        <v>12387</v>
      </c>
      <c r="C421" s="48" t="str">
        <f t="shared" si="6"/>
        <v>409670582707099796.5</v>
      </c>
      <c r="D421" s="45" t="s">
        <v>12041</v>
      </c>
      <c r="E421" s="46">
        <v>96.5</v>
      </c>
      <c r="F421" s="45" t="s">
        <v>4616</v>
      </c>
      <c r="G421" s="45" t="s">
        <v>12388</v>
      </c>
      <c r="H421" s="45" t="s">
        <v>12389</v>
      </c>
      <c r="I421" s="45" t="s">
        <v>12390</v>
      </c>
      <c r="J421" s="45" t="s">
        <v>12391</v>
      </c>
      <c r="K421" s="45" t="s">
        <v>12392</v>
      </c>
      <c r="L421" s="45" t="s">
        <v>12393</v>
      </c>
      <c r="M421" s="45" t="s">
        <v>211</v>
      </c>
      <c r="N421" s="45" t="s">
        <v>196</v>
      </c>
    </row>
    <row r="422" spans="1:14" hidden="1">
      <c r="A422" s="45" t="s">
        <v>12041</v>
      </c>
      <c r="B422" s="45" t="s">
        <v>12394</v>
      </c>
      <c r="C422" s="48" t="str">
        <f t="shared" si="6"/>
        <v>6231900020009943014500</v>
      </c>
      <c r="D422" s="45" t="s">
        <v>12041</v>
      </c>
      <c r="E422" s="46">
        <v>500</v>
      </c>
      <c r="F422" s="45" t="s">
        <v>4616</v>
      </c>
      <c r="G422" s="45" t="s">
        <v>12395</v>
      </c>
      <c r="H422" s="45" t="s">
        <v>12396</v>
      </c>
      <c r="I422" s="45" t="s">
        <v>12397</v>
      </c>
      <c r="J422" s="45" t="s">
        <v>12223</v>
      </c>
      <c r="K422" s="45" t="s">
        <v>12224</v>
      </c>
      <c r="L422" s="45" t="s">
        <v>12225</v>
      </c>
      <c r="M422" s="45" t="s">
        <v>292</v>
      </c>
      <c r="N422" s="45" t="s">
        <v>291</v>
      </c>
    </row>
    <row r="423" spans="1:14" hidden="1">
      <c r="A423" s="45" t="s">
        <v>12041</v>
      </c>
      <c r="B423" s="45" t="s">
        <v>12398</v>
      </c>
      <c r="C423" s="48" t="str">
        <f t="shared" si="6"/>
        <v>6221887300028944534119.63</v>
      </c>
      <c r="D423" s="45" t="s">
        <v>12041</v>
      </c>
      <c r="E423" s="46">
        <v>119.63</v>
      </c>
      <c r="F423" s="45" t="s">
        <v>4616</v>
      </c>
      <c r="G423" s="45" t="s">
        <v>12399</v>
      </c>
      <c r="H423" s="45" t="s">
        <v>12400</v>
      </c>
      <c r="I423" s="45" t="s">
        <v>12401</v>
      </c>
      <c r="J423" s="45" t="s">
        <v>12402</v>
      </c>
      <c r="K423" s="45" t="s">
        <v>12403</v>
      </c>
      <c r="L423" s="45" t="s">
        <v>12404</v>
      </c>
      <c r="M423" s="45" t="s">
        <v>209</v>
      </c>
      <c r="N423" s="45" t="s">
        <v>196</v>
      </c>
    </row>
    <row r="424" spans="1:14" hidden="1">
      <c r="A424" s="45" t="s">
        <v>12041</v>
      </c>
      <c r="B424" s="45" t="s">
        <v>12405</v>
      </c>
      <c r="C424" s="48" t="str">
        <f t="shared" si="6"/>
        <v>62170071700037633546528</v>
      </c>
      <c r="D424" s="45" t="s">
        <v>12041</v>
      </c>
      <c r="E424" s="46">
        <v>6528</v>
      </c>
      <c r="F424" s="45" t="s">
        <v>4616</v>
      </c>
      <c r="G424" s="45" t="s">
        <v>12406</v>
      </c>
      <c r="H424" s="45" t="s">
        <v>12407</v>
      </c>
      <c r="I424" s="45" t="s">
        <v>12408</v>
      </c>
      <c r="J424" s="45" t="s">
        <v>12409</v>
      </c>
      <c r="K424" s="45" t="s">
        <v>12410</v>
      </c>
      <c r="L424" s="45" t="s">
        <v>12411</v>
      </c>
      <c r="M424" s="45" t="s">
        <v>205</v>
      </c>
      <c r="N424" s="45" t="s">
        <v>196</v>
      </c>
    </row>
    <row r="425" spans="1:14" hidden="1">
      <c r="A425" s="45" t="s">
        <v>12041</v>
      </c>
      <c r="B425" s="45" t="s">
        <v>12412</v>
      </c>
      <c r="C425" s="48" t="str">
        <f t="shared" si="6"/>
        <v>62179973000595701383000</v>
      </c>
      <c r="D425" s="45" t="s">
        <v>12041</v>
      </c>
      <c r="E425" s="46">
        <v>3000</v>
      </c>
      <c r="F425" s="45" t="s">
        <v>4616</v>
      </c>
      <c r="G425" s="45" t="s">
        <v>12413</v>
      </c>
      <c r="H425" s="45" t="s">
        <v>12414</v>
      </c>
      <c r="I425" s="45" t="s">
        <v>12415</v>
      </c>
      <c r="J425" s="45" t="s">
        <v>12416</v>
      </c>
      <c r="K425" s="45" t="s">
        <v>12417</v>
      </c>
      <c r="L425" s="45" t="s">
        <v>12418</v>
      </c>
      <c r="M425" s="45" t="s">
        <v>209</v>
      </c>
      <c r="N425" s="45" t="s">
        <v>196</v>
      </c>
    </row>
    <row r="426" spans="1:14" hidden="1">
      <c r="A426" s="45" t="s">
        <v>12041</v>
      </c>
      <c r="B426" s="45" t="s">
        <v>12419</v>
      </c>
      <c r="C426" s="48" t="str">
        <f t="shared" si="6"/>
        <v>6222520599758931500</v>
      </c>
      <c r="D426" s="45" t="s">
        <v>12041</v>
      </c>
      <c r="E426" s="46">
        <v>500</v>
      </c>
      <c r="F426" s="45" t="s">
        <v>4616</v>
      </c>
      <c r="G426" s="45" t="s">
        <v>12420</v>
      </c>
      <c r="H426" s="45" t="s">
        <v>12421</v>
      </c>
      <c r="I426" s="45" t="s">
        <v>12422</v>
      </c>
      <c r="J426" s="45" t="s">
        <v>12423</v>
      </c>
      <c r="K426" s="45" t="s">
        <v>12424</v>
      </c>
      <c r="L426" s="45" t="s">
        <v>12425</v>
      </c>
      <c r="M426" s="45" t="s">
        <v>230</v>
      </c>
      <c r="N426" s="45" t="s">
        <v>227</v>
      </c>
    </row>
    <row r="427" spans="1:14" hidden="1">
      <c r="A427" s="45" t="s">
        <v>12041</v>
      </c>
      <c r="B427" s="45" t="s">
        <v>12426</v>
      </c>
      <c r="C427" s="48" t="str">
        <f t="shared" si="6"/>
        <v>622893000102828243620</v>
      </c>
      <c r="D427" s="45" t="s">
        <v>12041</v>
      </c>
      <c r="E427" s="46">
        <v>20</v>
      </c>
      <c r="F427" s="45" t="s">
        <v>4616</v>
      </c>
      <c r="G427" s="45" t="s">
        <v>12427</v>
      </c>
      <c r="H427" s="45" t="s">
        <v>12428</v>
      </c>
      <c r="I427" s="45" t="s">
        <v>12429</v>
      </c>
      <c r="J427" s="45" t="s">
        <v>12430</v>
      </c>
      <c r="K427" s="45" t="s">
        <v>12431</v>
      </c>
      <c r="L427" s="45" t="s">
        <v>12432</v>
      </c>
      <c r="M427" s="45" t="s">
        <v>252</v>
      </c>
      <c r="N427" s="45" t="s">
        <v>251</v>
      </c>
    </row>
    <row r="428" spans="1:14" hidden="1">
      <c r="A428" s="45" t="s">
        <v>12041</v>
      </c>
      <c r="B428" s="45" t="s">
        <v>12433</v>
      </c>
      <c r="C428" s="48" t="str">
        <f t="shared" si="6"/>
        <v>62270038619804829671304</v>
      </c>
      <c r="D428" s="45" t="s">
        <v>12041</v>
      </c>
      <c r="E428" s="46">
        <v>1304</v>
      </c>
      <c r="F428" s="45" t="s">
        <v>4616</v>
      </c>
      <c r="G428" s="45" t="s">
        <v>12434</v>
      </c>
      <c r="H428" s="45" t="s">
        <v>12435</v>
      </c>
      <c r="I428" s="45" t="s">
        <v>12436</v>
      </c>
      <c r="J428" s="45" t="s">
        <v>12437</v>
      </c>
      <c r="K428" s="45" t="s">
        <v>12438</v>
      </c>
      <c r="L428" s="45" t="s">
        <v>12439</v>
      </c>
      <c r="M428" s="45" t="s">
        <v>205</v>
      </c>
      <c r="N428" s="45" t="s">
        <v>196</v>
      </c>
    </row>
    <row r="429" spans="1:14" hidden="1">
      <c r="A429" s="45" t="s">
        <v>12041</v>
      </c>
      <c r="B429" s="45" t="s">
        <v>12440</v>
      </c>
      <c r="C429" s="48" t="str">
        <f t="shared" si="6"/>
        <v>6214600180008749116203.22</v>
      </c>
      <c r="D429" s="45" t="s">
        <v>12041</v>
      </c>
      <c r="E429" s="46">
        <v>203.22</v>
      </c>
      <c r="F429" s="45" t="s">
        <v>4616</v>
      </c>
      <c r="G429" s="45" t="s">
        <v>12441</v>
      </c>
      <c r="H429" s="45" t="s">
        <v>12442</v>
      </c>
      <c r="I429" s="45" t="s">
        <v>12443</v>
      </c>
      <c r="J429" s="45" t="s">
        <v>12444</v>
      </c>
      <c r="K429" s="45" t="s">
        <v>11061</v>
      </c>
      <c r="L429" s="45" t="s">
        <v>12445</v>
      </c>
      <c r="M429" s="45" t="s">
        <v>240</v>
      </c>
      <c r="N429" s="45" t="s">
        <v>217</v>
      </c>
    </row>
    <row r="430" spans="1:14" hidden="1">
      <c r="A430" s="45" t="s">
        <v>12041</v>
      </c>
      <c r="B430" s="45" t="s">
        <v>12446</v>
      </c>
      <c r="C430" s="48" t="str">
        <f t="shared" si="6"/>
        <v>6282680024500345259.66</v>
      </c>
      <c r="D430" s="45" t="s">
        <v>12041</v>
      </c>
      <c r="E430" s="46">
        <v>259.66000000000003</v>
      </c>
      <c r="F430" s="45" t="s">
        <v>4616</v>
      </c>
      <c r="G430" s="45" t="s">
        <v>12447</v>
      </c>
      <c r="H430" s="45" t="s">
        <v>12448</v>
      </c>
      <c r="I430" s="45" t="s">
        <v>12449</v>
      </c>
      <c r="J430" s="45" t="s">
        <v>12450</v>
      </c>
      <c r="K430" s="45" t="s">
        <v>12451</v>
      </c>
      <c r="L430" s="45" t="s">
        <v>12452</v>
      </c>
      <c r="M430" s="45" t="s">
        <v>221</v>
      </c>
      <c r="N430" s="45" t="s">
        <v>196</v>
      </c>
    </row>
    <row r="431" spans="1:14" hidden="1">
      <c r="A431" s="45" t="s">
        <v>12041</v>
      </c>
      <c r="B431" s="45" t="s">
        <v>12453</v>
      </c>
      <c r="C431" s="48" t="str">
        <f t="shared" si="6"/>
        <v>6230520860000576673140.5</v>
      </c>
      <c r="D431" s="45" t="s">
        <v>12041</v>
      </c>
      <c r="E431" s="46">
        <v>140.5</v>
      </c>
      <c r="F431" s="45" t="s">
        <v>4616</v>
      </c>
      <c r="G431" s="45" t="s">
        <v>12454</v>
      </c>
      <c r="H431" s="45" t="s">
        <v>12455</v>
      </c>
      <c r="I431" s="45" t="s">
        <v>12456</v>
      </c>
      <c r="J431" s="45" t="s">
        <v>12457</v>
      </c>
      <c r="K431" s="45" t="s">
        <v>12458</v>
      </c>
      <c r="L431" s="45" t="s">
        <v>12459</v>
      </c>
      <c r="M431" s="45" t="s">
        <v>221</v>
      </c>
      <c r="N431" s="45" t="s">
        <v>196</v>
      </c>
    </row>
    <row r="432" spans="1:14" hidden="1">
      <c r="A432" s="45" t="s">
        <v>12041</v>
      </c>
      <c r="B432" s="45" t="s">
        <v>12460</v>
      </c>
      <c r="C432" s="48" t="str">
        <f t="shared" si="6"/>
        <v>6282680024500345132.19</v>
      </c>
      <c r="D432" s="45" t="s">
        <v>12041</v>
      </c>
      <c r="E432" s="46">
        <v>132.19</v>
      </c>
      <c r="F432" s="45" t="s">
        <v>4616</v>
      </c>
      <c r="G432" s="45" t="s">
        <v>12461</v>
      </c>
      <c r="H432" s="45" t="s">
        <v>12462</v>
      </c>
      <c r="I432" s="45" t="s">
        <v>12463</v>
      </c>
      <c r="J432" s="45" t="s">
        <v>12464</v>
      </c>
      <c r="K432" s="45" t="s">
        <v>12451</v>
      </c>
      <c r="L432" s="45" t="s">
        <v>12452</v>
      </c>
      <c r="M432" s="45" t="s">
        <v>221</v>
      </c>
      <c r="N432" s="45" t="s">
        <v>196</v>
      </c>
    </row>
    <row r="433" spans="1:14" hidden="1">
      <c r="A433" s="45" t="s">
        <v>12041</v>
      </c>
      <c r="B433" s="45" t="s">
        <v>12465</v>
      </c>
      <c r="C433" s="48" t="str">
        <f t="shared" si="6"/>
        <v>62179961000680615383192</v>
      </c>
      <c r="D433" s="45" t="s">
        <v>12041</v>
      </c>
      <c r="E433" s="46">
        <v>3192</v>
      </c>
      <c r="F433" s="45" t="s">
        <v>4616</v>
      </c>
      <c r="G433" s="45" t="s">
        <v>12466</v>
      </c>
      <c r="H433" s="45" t="s">
        <v>12467</v>
      </c>
      <c r="I433" s="45" t="s">
        <v>12468</v>
      </c>
      <c r="J433" s="45" t="s">
        <v>12469</v>
      </c>
      <c r="K433" s="45" t="s">
        <v>12470</v>
      </c>
      <c r="L433" s="45" t="s">
        <v>12471</v>
      </c>
      <c r="M433" s="45" t="s">
        <v>209</v>
      </c>
      <c r="N433" s="45" t="s">
        <v>196</v>
      </c>
    </row>
    <row r="434" spans="1:14" hidden="1">
      <c r="A434" s="45" t="s">
        <v>12041</v>
      </c>
      <c r="B434" s="45" t="s">
        <v>12472</v>
      </c>
      <c r="C434" s="48" t="str">
        <f t="shared" si="6"/>
        <v>6217232502000503176226</v>
      </c>
      <c r="D434" s="45" t="s">
        <v>12041</v>
      </c>
      <c r="E434" s="46">
        <v>226</v>
      </c>
      <c r="F434" s="45" t="s">
        <v>4616</v>
      </c>
      <c r="G434" s="45" t="s">
        <v>12473</v>
      </c>
      <c r="H434" s="45" t="s">
        <v>12474</v>
      </c>
      <c r="I434" s="45" t="s">
        <v>12475</v>
      </c>
      <c r="J434" s="45" t="s">
        <v>12476</v>
      </c>
      <c r="K434" s="45" t="s">
        <v>12477</v>
      </c>
      <c r="L434" s="45" t="s">
        <v>12478</v>
      </c>
      <c r="M434" s="45" t="s">
        <v>207</v>
      </c>
      <c r="N434" s="45" t="s">
        <v>196</v>
      </c>
    </row>
    <row r="435" spans="1:14" hidden="1">
      <c r="A435" s="45" t="s">
        <v>12479</v>
      </c>
      <c r="B435" s="45" t="s">
        <v>12480</v>
      </c>
      <c r="C435" s="48" t="str">
        <f t="shared" si="6"/>
        <v>62826800201794664440</v>
      </c>
      <c r="D435" s="45" t="s">
        <v>12479</v>
      </c>
      <c r="E435" s="46">
        <v>4440</v>
      </c>
      <c r="F435" s="45" t="s">
        <v>4616</v>
      </c>
      <c r="G435" s="45" t="s">
        <v>12481</v>
      </c>
      <c r="H435" s="45" t="s">
        <v>12482</v>
      </c>
      <c r="I435" s="45" t="s">
        <v>12483</v>
      </c>
      <c r="J435" s="45" t="s">
        <v>6278</v>
      </c>
      <c r="K435" s="45" t="s">
        <v>6279</v>
      </c>
      <c r="L435" s="45" t="s">
        <v>6280</v>
      </c>
      <c r="M435" s="45" t="s">
        <v>221</v>
      </c>
      <c r="N435" s="45" t="s">
        <v>196</v>
      </c>
    </row>
    <row r="436" spans="1:14" hidden="1">
      <c r="A436" s="45" t="s">
        <v>12479</v>
      </c>
      <c r="B436" s="45" t="s">
        <v>12484</v>
      </c>
      <c r="C436" s="48" t="str">
        <f t="shared" si="6"/>
        <v>62290232231231045</v>
      </c>
      <c r="D436" s="45" t="s">
        <v>12479</v>
      </c>
      <c r="E436" s="46">
        <v>5</v>
      </c>
      <c r="F436" s="45" t="s">
        <v>4616</v>
      </c>
      <c r="G436" s="45" t="s">
        <v>12485</v>
      </c>
      <c r="H436" s="45" t="s">
        <v>12486</v>
      </c>
      <c r="I436" s="45" t="s">
        <v>12487</v>
      </c>
      <c r="J436" s="45" t="s">
        <v>12488</v>
      </c>
      <c r="K436" s="45" t="s">
        <v>1486</v>
      </c>
      <c r="L436" s="45" t="s">
        <v>5292</v>
      </c>
      <c r="M436" s="45" t="s">
        <v>207</v>
      </c>
      <c r="N436" s="45" t="s">
        <v>196</v>
      </c>
    </row>
    <row r="437" spans="1:14" hidden="1">
      <c r="A437" s="45" t="s">
        <v>12479</v>
      </c>
      <c r="B437" s="45" t="s">
        <v>12489</v>
      </c>
      <c r="C437" s="48" t="str">
        <f t="shared" si="6"/>
        <v>6228481198223571572384</v>
      </c>
      <c r="D437" s="45" t="s">
        <v>12479</v>
      </c>
      <c r="E437" s="46">
        <v>384</v>
      </c>
      <c r="F437" s="45" t="s">
        <v>4616</v>
      </c>
      <c r="G437" s="45" t="s">
        <v>12490</v>
      </c>
      <c r="H437" s="45" t="s">
        <v>12491</v>
      </c>
      <c r="I437" s="45" t="s">
        <v>12492</v>
      </c>
      <c r="J437" s="45" t="s">
        <v>12493</v>
      </c>
      <c r="K437" s="45" t="s">
        <v>12494</v>
      </c>
      <c r="L437" s="45" t="s">
        <v>12495</v>
      </c>
      <c r="M437" s="45" t="s">
        <v>221</v>
      </c>
      <c r="N437" s="45" t="s">
        <v>196</v>
      </c>
    </row>
    <row r="438" spans="1:14" hidden="1">
      <c r="A438" s="45" t="s">
        <v>12479</v>
      </c>
      <c r="B438" s="45" t="s">
        <v>12496</v>
      </c>
      <c r="C438" s="48" t="str">
        <f t="shared" si="6"/>
        <v>6228481198223571572291</v>
      </c>
      <c r="D438" s="45" t="s">
        <v>12479</v>
      </c>
      <c r="E438" s="46">
        <v>291</v>
      </c>
      <c r="F438" s="45" t="s">
        <v>4616</v>
      </c>
      <c r="G438" s="45" t="s">
        <v>12497</v>
      </c>
      <c r="H438" s="45" t="s">
        <v>12498</v>
      </c>
      <c r="I438" s="45" t="s">
        <v>12499</v>
      </c>
      <c r="J438" s="45" t="s">
        <v>12500</v>
      </c>
      <c r="K438" s="45" t="s">
        <v>12501</v>
      </c>
      <c r="L438" s="45" t="s">
        <v>12495</v>
      </c>
      <c r="M438" s="45" t="s">
        <v>221</v>
      </c>
      <c r="N438" s="45" t="s">
        <v>196</v>
      </c>
    </row>
    <row r="439" spans="1:14" hidden="1">
      <c r="A439" s="45" t="s">
        <v>12479</v>
      </c>
      <c r="B439" s="45" t="s">
        <v>12502</v>
      </c>
      <c r="C439" s="48" t="str">
        <f t="shared" si="6"/>
        <v>62319000000786667465000</v>
      </c>
      <c r="D439" s="45" t="s">
        <v>12479</v>
      </c>
      <c r="E439" s="46">
        <v>5000</v>
      </c>
      <c r="F439" s="45" t="s">
        <v>4616</v>
      </c>
      <c r="G439" s="45" t="s">
        <v>12503</v>
      </c>
      <c r="H439" s="45" t="s">
        <v>12504</v>
      </c>
      <c r="I439" s="45" t="s">
        <v>12505</v>
      </c>
      <c r="J439" s="45" t="s">
        <v>12506</v>
      </c>
      <c r="K439" s="45" t="s">
        <v>12507</v>
      </c>
      <c r="L439" s="45" t="s">
        <v>12508</v>
      </c>
      <c r="M439" s="45" t="s">
        <v>292</v>
      </c>
      <c r="N439" s="45" t="s">
        <v>291</v>
      </c>
    </row>
    <row r="440" spans="1:14" hidden="1">
      <c r="A440" s="45" t="s">
        <v>12479</v>
      </c>
      <c r="B440" s="45" t="s">
        <v>12509</v>
      </c>
      <c r="C440" s="48" t="str">
        <f t="shared" si="6"/>
        <v>62599600666295441778.8</v>
      </c>
      <c r="D440" s="45" t="s">
        <v>12479</v>
      </c>
      <c r="E440" s="46">
        <v>1778.8</v>
      </c>
      <c r="F440" s="45" t="s">
        <v>4616</v>
      </c>
      <c r="G440" s="45" t="s">
        <v>12510</v>
      </c>
      <c r="H440" s="45" t="s">
        <v>12511</v>
      </c>
      <c r="I440" s="45" t="s">
        <v>12512</v>
      </c>
      <c r="J440" s="45" t="s">
        <v>12513</v>
      </c>
      <c r="K440" s="45" t="s">
        <v>965</v>
      </c>
      <c r="L440" s="45" t="s">
        <v>12379</v>
      </c>
      <c r="M440" s="45" t="s">
        <v>221</v>
      </c>
      <c r="N440" s="45" t="s">
        <v>196</v>
      </c>
    </row>
    <row r="441" spans="1:14" hidden="1">
      <c r="A441" s="45" t="s">
        <v>12479</v>
      </c>
      <c r="B441" s="45" t="s">
        <v>12514</v>
      </c>
      <c r="C441" s="48" t="str">
        <f t="shared" si="6"/>
        <v>6228480868479288276500</v>
      </c>
      <c r="D441" s="45" t="s">
        <v>12479</v>
      </c>
      <c r="E441" s="46">
        <v>500</v>
      </c>
      <c r="F441" s="45" t="s">
        <v>4616</v>
      </c>
      <c r="G441" s="45" t="s">
        <v>12515</v>
      </c>
      <c r="H441" s="45" t="s">
        <v>12516</v>
      </c>
      <c r="I441" s="45" t="s">
        <v>12517</v>
      </c>
      <c r="J441" s="45" t="s">
        <v>12518</v>
      </c>
      <c r="K441" s="45" t="s">
        <v>12519</v>
      </c>
      <c r="L441" s="45" t="s">
        <v>12520</v>
      </c>
      <c r="M441" s="45" t="s">
        <v>221</v>
      </c>
      <c r="N441" s="45" t="s">
        <v>196</v>
      </c>
    </row>
    <row r="442" spans="1:14" hidden="1">
      <c r="A442" s="45" t="s">
        <v>12479</v>
      </c>
      <c r="B442" s="45" t="s">
        <v>12521</v>
      </c>
      <c r="C442" s="48" t="str">
        <f t="shared" si="6"/>
        <v>6228483316130158360394.5</v>
      </c>
      <c r="D442" s="45" t="s">
        <v>12479</v>
      </c>
      <c r="E442" s="46">
        <v>394.5</v>
      </c>
      <c r="F442" s="45" t="s">
        <v>4616</v>
      </c>
      <c r="G442" s="45" t="s">
        <v>12522</v>
      </c>
      <c r="H442" s="45" t="s">
        <v>12523</v>
      </c>
      <c r="I442" s="45" t="s">
        <v>12524</v>
      </c>
      <c r="J442" s="45" t="s">
        <v>12525</v>
      </c>
      <c r="K442" s="45" t="s">
        <v>12526</v>
      </c>
      <c r="L442" s="45" t="s">
        <v>12527</v>
      </c>
      <c r="M442" s="45" t="s">
        <v>221</v>
      </c>
      <c r="N442" s="45" t="s">
        <v>196</v>
      </c>
    </row>
    <row r="443" spans="1:14" hidden="1">
      <c r="A443" s="45" t="s">
        <v>12479</v>
      </c>
      <c r="B443" s="45" t="s">
        <v>12528</v>
      </c>
      <c r="C443" s="48" t="str">
        <f t="shared" si="6"/>
        <v>62178527000149524591000</v>
      </c>
      <c r="D443" s="45" t="s">
        <v>12479</v>
      </c>
      <c r="E443" s="46">
        <v>1000</v>
      </c>
      <c r="F443" s="45" t="s">
        <v>4616</v>
      </c>
      <c r="G443" s="45" t="s">
        <v>12529</v>
      </c>
      <c r="H443" s="45" t="s">
        <v>12530</v>
      </c>
      <c r="I443" s="45" t="s">
        <v>12531</v>
      </c>
      <c r="J443" s="45" t="s">
        <v>12532</v>
      </c>
      <c r="K443" s="45" t="s">
        <v>12533</v>
      </c>
      <c r="L443" s="45" t="s">
        <v>12534</v>
      </c>
      <c r="M443" s="45" t="s">
        <v>211</v>
      </c>
      <c r="N443" s="45" t="s">
        <v>196</v>
      </c>
    </row>
    <row r="444" spans="1:14" hidden="1">
      <c r="A444" s="45" t="s">
        <v>12479</v>
      </c>
      <c r="B444" s="45" t="s">
        <v>12535</v>
      </c>
      <c r="C444" s="48" t="str">
        <f t="shared" si="6"/>
        <v>6231900000118724109417</v>
      </c>
      <c r="D444" s="45" t="s">
        <v>12479</v>
      </c>
      <c r="E444" s="46">
        <v>417</v>
      </c>
      <c r="F444" s="45" t="s">
        <v>4616</v>
      </c>
      <c r="G444" s="45" t="s">
        <v>12536</v>
      </c>
      <c r="H444" s="45" t="s">
        <v>12537</v>
      </c>
      <c r="I444" s="45" t="s">
        <v>12538</v>
      </c>
      <c r="J444" s="45" t="s">
        <v>12539</v>
      </c>
      <c r="K444" s="45" t="s">
        <v>12540</v>
      </c>
      <c r="L444" s="45" t="s">
        <v>12541</v>
      </c>
      <c r="M444" s="45" t="s">
        <v>292</v>
      </c>
      <c r="N444" s="45" t="s">
        <v>291</v>
      </c>
    </row>
    <row r="445" spans="1:14" hidden="1">
      <c r="A445" s="45" t="s">
        <v>12479</v>
      </c>
      <c r="B445" s="45" t="s">
        <v>12542</v>
      </c>
      <c r="C445" s="48" t="str">
        <f t="shared" si="6"/>
        <v>6210178002040470271753.96</v>
      </c>
      <c r="D445" s="45" t="s">
        <v>12479</v>
      </c>
      <c r="E445" s="46">
        <v>753.96</v>
      </c>
      <c r="F445" s="45" t="s">
        <v>4616</v>
      </c>
      <c r="G445" s="45" t="s">
        <v>12543</v>
      </c>
      <c r="H445" s="45" t="s">
        <v>12544</v>
      </c>
      <c r="I445" s="45" t="s">
        <v>12545</v>
      </c>
      <c r="J445" s="45" t="s">
        <v>12546</v>
      </c>
      <c r="K445" s="45" t="s">
        <v>12547</v>
      </c>
      <c r="L445" s="45" t="s">
        <v>12548</v>
      </c>
      <c r="M445" s="45" t="s">
        <v>292</v>
      </c>
      <c r="N445" s="45" t="s">
        <v>291</v>
      </c>
    </row>
    <row r="446" spans="1:14" hidden="1">
      <c r="A446" s="45" t="s">
        <v>12479</v>
      </c>
      <c r="B446" s="45" t="s">
        <v>12549</v>
      </c>
      <c r="C446" s="48" t="str">
        <f t="shared" si="6"/>
        <v>40411700462066159723.99</v>
      </c>
      <c r="D446" s="45" t="s">
        <v>12479</v>
      </c>
      <c r="E446" s="46">
        <v>9723.99</v>
      </c>
      <c r="F446" s="45" t="s">
        <v>4616</v>
      </c>
      <c r="G446" s="45" t="s">
        <v>12550</v>
      </c>
      <c r="H446" s="45" t="s">
        <v>12551</v>
      </c>
      <c r="I446" s="45" t="s">
        <v>12552</v>
      </c>
      <c r="J446" s="45" t="s">
        <v>12237</v>
      </c>
      <c r="K446" s="45" t="s">
        <v>12238</v>
      </c>
      <c r="L446" s="45" t="s">
        <v>12239</v>
      </c>
      <c r="M446" s="45" t="s">
        <v>221</v>
      </c>
      <c r="N446" s="45" t="s">
        <v>196</v>
      </c>
    </row>
    <row r="447" spans="1:14" hidden="1">
      <c r="A447" s="45" t="s">
        <v>12479</v>
      </c>
      <c r="B447" s="45" t="s">
        <v>12553</v>
      </c>
      <c r="C447" s="48" t="str">
        <f t="shared" si="6"/>
        <v>6282680005215681285</v>
      </c>
      <c r="D447" s="45" t="s">
        <v>12479</v>
      </c>
      <c r="E447" s="46">
        <v>285</v>
      </c>
      <c r="F447" s="45" t="s">
        <v>4616</v>
      </c>
      <c r="G447" s="45" t="s">
        <v>12554</v>
      </c>
      <c r="H447" s="45" t="s">
        <v>12555</v>
      </c>
      <c r="I447" s="45" t="s">
        <v>12556</v>
      </c>
      <c r="J447" s="45" t="s">
        <v>12557</v>
      </c>
      <c r="K447" s="45" t="s">
        <v>12558</v>
      </c>
      <c r="L447" s="45" t="s">
        <v>12559</v>
      </c>
      <c r="M447" s="45" t="s">
        <v>221</v>
      </c>
      <c r="N447" s="45" t="s">
        <v>196</v>
      </c>
    </row>
    <row r="448" spans="1:14" hidden="1">
      <c r="A448" s="45" t="s">
        <v>12479</v>
      </c>
      <c r="B448" s="45" t="s">
        <v>12560</v>
      </c>
      <c r="C448" s="48" t="str">
        <f t="shared" si="6"/>
        <v>62826800201794664440</v>
      </c>
      <c r="D448" s="45" t="s">
        <v>12479</v>
      </c>
      <c r="E448" s="46">
        <v>4440</v>
      </c>
      <c r="F448" s="45" t="s">
        <v>4616</v>
      </c>
      <c r="G448" s="45" t="s">
        <v>12561</v>
      </c>
      <c r="H448" s="45" t="s">
        <v>12562</v>
      </c>
      <c r="I448" s="45" t="s">
        <v>12563</v>
      </c>
      <c r="J448" s="45" t="s">
        <v>6278</v>
      </c>
      <c r="K448" s="45" t="s">
        <v>6279</v>
      </c>
      <c r="L448" s="45" t="s">
        <v>6280</v>
      </c>
      <c r="M448" s="45" t="s">
        <v>221</v>
      </c>
      <c r="N448" s="45" t="s">
        <v>196</v>
      </c>
    </row>
    <row r="449" spans="1:14" hidden="1">
      <c r="A449" s="45" t="s">
        <v>12479</v>
      </c>
      <c r="B449" s="45" t="s">
        <v>12564</v>
      </c>
      <c r="C449" s="48" t="str">
        <f t="shared" si="6"/>
        <v>62828800343571956436.88</v>
      </c>
      <c r="D449" s="45" t="s">
        <v>12479</v>
      </c>
      <c r="E449" s="46">
        <v>6436.88</v>
      </c>
      <c r="F449" s="45" t="s">
        <v>4616</v>
      </c>
      <c r="G449" s="45" t="s">
        <v>12565</v>
      </c>
      <c r="H449" s="45" t="s">
        <v>12566</v>
      </c>
      <c r="I449" s="45" t="s">
        <v>12567</v>
      </c>
      <c r="J449" s="45" t="s">
        <v>12568</v>
      </c>
      <c r="K449" s="45" t="s">
        <v>12569</v>
      </c>
      <c r="L449" s="45" t="s">
        <v>12570</v>
      </c>
      <c r="M449" s="45" t="s">
        <v>207</v>
      </c>
      <c r="N449" s="45" t="s">
        <v>196</v>
      </c>
    </row>
    <row r="450" spans="1:14" hidden="1">
      <c r="A450" s="45" t="s">
        <v>12479</v>
      </c>
      <c r="B450" s="45" t="s">
        <v>12571</v>
      </c>
      <c r="C450" s="48" t="str">
        <f t="shared" si="6"/>
        <v>62828800343571953000</v>
      </c>
      <c r="D450" s="45" t="s">
        <v>12479</v>
      </c>
      <c r="E450" s="46">
        <v>3000</v>
      </c>
      <c r="F450" s="45" t="s">
        <v>4616</v>
      </c>
      <c r="G450" s="45" t="s">
        <v>12572</v>
      </c>
      <c r="H450" s="45" t="s">
        <v>12573</v>
      </c>
      <c r="I450" s="45" t="s">
        <v>12574</v>
      </c>
      <c r="J450" s="45" t="s">
        <v>12575</v>
      </c>
      <c r="K450" s="45" t="s">
        <v>12569</v>
      </c>
      <c r="L450" s="45" t="s">
        <v>12570</v>
      </c>
      <c r="M450" s="45" t="s">
        <v>207</v>
      </c>
      <c r="N450" s="45" t="s">
        <v>196</v>
      </c>
    </row>
    <row r="451" spans="1:14" hidden="1">
      <c r="A451" s="45" t="s">
        <v>12479</v>
      </c>
      <c r="B451" s="45" t="s">
        <v>12576</v>
      </c>
      <c r="C451" s="48" t="str">
        <f t="shared" ref="C451:C514" si="7">L451&amp;E451</f>
        <v>62596999099845894350</v>
      </c>
      <c r="D451" s="45" t="s">
        <v>12479</v>
      </c>
      <c r="E451" s="46">
        <v>4350</v>
      </c>
      <c r="F451" s="45" t="s">
        <v>4616</v>
      </c>
      <c r="G451" s="45" t="s">
        <v>12577</v>
      </c>
      <c r="H451" s="45" t="s">
        <v>12578</v>
      </c>
      <c r="I451" s="45" t="s">
        <v>12579</v>
      </c>
      <c r="J451" s="45" t="s">
        <v>12580</v>
      </c>
      <c r="K451" s="45" t="s">
        <v>12581</v>
      </c>
      <c r="L451" s="45" t="s">
        <v>12582</v>
      </c>
      <c r="M451" s="45" t="s">
        <v>224</v>
      </c>
      <c r="N451" s="45" t="s">
        <v>196</v>
      </c>
    </row>
    <row r="452" spans="1:14" hidden="1">
      <c r="A452" s="45" t="s">
        <v>12479</v>
      </c>
      <c r="B452" s="45" t="s">
        <v>12583</v>
      </c>
      <c r="C452" s="48" t="str">
        <f t="shared" si="7"/>
        <v>6217997300010190356500</v>
      </c>
      <c r="D452" s="45" t="s">
        <v>12479</v>
      </c>
      <c r="E452" s="46">
        <v>500</v>
      </c>
      <c r="F452" s="45" t="s">
        <v>4616</v>
      </c>
      <c r="G452" s="45" t="s">
        <v>12584</v>
      </c>
      <c r="H452" s="45" t="s">
        <v>12585</v>
      </c>
      <c r="I452" s="45" t="s">
        <v>12586</v>
      </c>
      <c r="J452" s="45" t="s">
        <v>6422</v>
      </c>
      <c r="K452" s="45" t="s">
        <v>6423</v>
      </c>
      <c r="L452" s="45" t="s">
        <v>6424</v>
      </c>
      <c r="M452" s="45" t="s">
        <v>209</v>
      </c>
      <c r="N452" s="45" t="s">
        <v>196</v>
      </c>
    </row>
    <row r="453" spans="1:14" hidden="1">
      <c r="A453" s="45" t="s">
        <v>12479</v>
      </c>
      <c r="B453" s="45" t="s">
        <v>12587</v>
      </c>
      <c r="C453" s="48" t="str">
        <f t="shared" si="7"/>
        <v>62596999099845895000</v>
      </c>
      <c r="D453" s="45" t="s">
        <v>12479</v>
      </c>
      <c r="E453" s="46">
        <v>5000</v>
      </c>
      <c r="F453" s="45" t="s">
        <v>4616</v>
      </c>
      <c r="G453" s="45" t="s">
        <v>12588</v>
      </c>
      <c r="H453" s="45" t="s">
        <v>12589</v>
      </c>
      <c r="I453" s="45" t="s">
        <v>12590</v>
      </c>
      <c r="J453" s="45" t="s">
        <v>12591</v>
      </c>
      <c r="K453" s="45" t="s">
        <v>12581</v>
      </c>
      <c r="L453" s="45" t="s">
        <v>12582</v>
      </c>
      <c r="M453" s="45" t="s">
        <v>224</v>
      </c>
      <c r="N453" s="45" t="s">
        <v>196</v>
      </c>
    </row>
    <row r="454" spans="1:14" hidden="1">
      <c r="A454" s="45" t="s">
        <v>12479</v>
      </c>
      <c r="B454" s="45" t="s">
        <v>12592</v>
      </c>
      <c r="C454" s="48" t="str">
        <f t="shared" si="7"/>
        <v>62596999099845895000</v>
      </c>
      <c r="D454" s="45" t="s">
        <v>12479</v>
      </c>
      <c r="E454" s="46">
        <v>5000</v>
      </c>
      <c r="F454" s="45" t="s">
        <v>4616</v>
      </c>
      <c r="G454" s="45" t="s">
        <v>12593</v>
      </c>
      <c r="H454" s="45" t="s">
        <v>12594</v>
      </c>
      <c r="I454" s="45" t="s">
        <v>12595</v>
      </c>
      <c r="J454" s="45" t="s">
        <v>12591</v>
      </c>
      <c r="K454" s="45" t="s">
        <v>12581</v>
      </c>
      <c r="L454" s="45" t="s">
        <v>12582</v>
      </c>
      <c r="M454" s="45" t="s">
        <v>224</v>
      </c>
      <c r="N454" s="45" t="s">
        <v>196</v>
      </c>
    </row>
    <row r="455" spans="1:14" hidden="1">
      <c r="A455" s="45" t="s">
        <v>12479</v>
      </c>
      <c r="B455" s="45" t="s">
        <v>12596</v>
      </c>
      <c r="C455" s="48" t="str">
        <f t="shared" si="7"/>
        <v>434062389001881543.5</v>
      </c>
      <c r="D455" s="45" t="s">
        <v>12479</v>
      </c>
      <c r="E455" s="46">
        <v>43.5</v>
      </c>
      <c r="F455" s="45" t="s">
        <v>4616</v>
      </c>
      <c r="G455" s="45" t="s">
        <v>12597</v>
      </c>
      <c r="H455" s="45" t="s">
        <v>12598</v>
      </c>
      <c r="I455" s="45" t="s">
        <v>12599</v>
      </c>
      <c r="J455" s="45" t="s">
        <v>12600</v>
      </c>
      <c r="K455" s="45" t="s">
        <v>12601</v>
      </c>
      <c r="L455" s="45" t="s">
        <v>12602</v>
      </c>
      <c r="M455" s="45" t="s">
        <v>205</v>
      </c>
      <c r="N455" s="45" t="s">
        <v>196</v>
      </c>
    </row>
    <row r="456" spans="1:14" hidden="1">
      <c r="A456" s="45" t="s">
        <v>12479</v>
      </c>
      <c r="B456" s="45" t="s">
        <v>12603</v>
      </c>
      <c r="C456" s="48" t="str">
        <f t="shared" si="7"/>
        <v>6214838741420303220</v>
      </c>
      <c r="D456" s="45" t="s">
        <v>12479</v>
      </c>
      <c r="E456" s="46">
        <v>220</v>
      </c>
      <c r="F456" s="45" t="s">
        <v>4616</v>
      </c>
      <c r="G456" s="45" t="s">
        <v>12604</v>
      </c>
      <c r="H456" s="45" t="s">
        <v>12605</v>
      </c>
      <c r="I456" s="45" t="s">
        <v>12606</v>
      </c>
      <c r="J456" s="45" t="s">
        <v>12607</v>
      </c>
      <c r="K456" s="45" t="s">
        <v>12608</v>
      </c>
      <c r="L456" s="45" t="s">
        <v>12609</v>
      </c>
      <c r="M456" s="45" t="s">
        <v>10</v>
      </c>
      <c r="N456" s="45" t="s">
        <v>201</v>
      </c>
    </row>
    <row r="457" spans="1:14" hidden="1">
      <c r="A457" s="45" t="s">
        <v>12479</v>
      </c>
      <c r="B457" s="45" t="s">
        <v>12610</v>
      </c>
      <c r="C457" s="48" t="str">
        <f t="shared" si="7"/>
        <v>54424300594643251000</v>
      </c>
      <c r="D457" s="45" t="s">
        <v>12479</v>
      </c>
      <c r="E457" s="46">
        <v>1000</v>
      </c>
      <c r="F457" s="45" t="s">
        <v>4616</v>
      </c>
      <c r="G457" s="45" t="s">
        <v>12611</v>
      </c>
      <c r="H457" s="45" t="s">
        <v>12612</v>
      </c>
      <c r="I457" s="45" t="s">
        <v>12613</v>
      </c>
      <c r="J457" s="45" t="s">
        <v>12614</v>
      </c>
      <c r="K457" s="45" t="s">
        <v>12615</v>
      </c>
      <c r="L457" s="45" t="s">
        <v>12616</v>
      </c>
      <c r="M457" s="45" t="s">
        <v>221</v>
      </c>
      <c r="N457" s="45" t="s">
        <v>196</v>
      </c>
    </row>
    <row r="458" spans="1:14" hidden="1">
      <c r="A458" s="45" t="s">
        <v>12479</v>
      </c>
      <c r="B458" s="45" t="s">
        <v>12617</v>
      </c>
      <c r="C458" s="48" t="str">
        <f t="shared" si="7"/>
        <v>6217007170002909610600</v>
      </c>
      <c r="D458" s="45" t="s">
        <v>12479</v>
      </c>
      <c r="E458" s="46">
        <v>600</v>
      </c>
      <c r="F458" s="45" t="s">
        <v>4616</v>
      </c>
      <c r="G458" s="45" t="s">
        <v>12618</v>
      </c>
      <c r="H458" s="45" t="s">
        <v>12619</v>
      </c>
      <c r="I458" s="45" t="s">
        <v>12620</v>
      </c>
      <c r="J458" s="45" t="s">
        <v>12621</v>
      </c>
      <c r="K458" s="45" t="s">
        <v>12622</v>
      </c>
      <c r="L458" s="45" t="s">
        <v>12623</v>
      </c>
      <c r="M458" s="45" t="s">
        <v>205</v>
      </c>
      <c r="N458" s="45" t="s">
        <v>196</v>
      </c>
    </row>
    <row r="459" spans="1:14" hidden="1">
      <c r="A459" s="45" t="s">
        <v>12479</v>
      </c>
      <c r="B459" s="45" t="s">
        <v>12624</v>
      </c>
      <c r="C459" s="48" t="str">
        <f t="shared" si="7"/>
        <v>3568390066881874258.14</v>
      </c>
      <c r="D459" s="45" t="s">
        <v>12479</v>
      </c>
      <c r="E459" s="46">
        <v>258.14</v>
      </c>
      <c r="F459" s="45" t="s">
        <v>4616</v>
      </c>
      <c r="G459" s="45" t="s">
        <v>12625</v>
      </c>
      <c r="H459" s="45" t="s">
        <v>12626</v>
      </c>
      <c r="I459" s="45" t="s">
        <v>12627</v>
      </c>
      <c r="J459" s="45" t="s">
        <v>12628</v>
      </c>
      <c r="K459" s="45" t="s">
        <v>12629</v>
      </c>
      <c r="L459" s="45" t="s">
        <v>12630</v>
      </c>
      <c r="M459" s="45" t="s">
        <v>203</v>
      </c>
      <c r="N459" s="45" t="s">
        <v>196</v>
      </c>
    </row>
    <row r="460" spans="1:14" hidden="1">
      <c r="A460" s="45" t="s">
        <v>12479</v>
      </c>
      <c r="B460" s="45" t="s">
        <v>12631</v>
      </c>
      <c r="C460" s="48" t="str">
        <f t="shared" si="7"/>
        <v>622700397005009672080</v>
      </c>
      <c r="D460" s="45" t="s">
        <v>12479</v>
      </c>
      <c r="E460" s="46">
        <v>80</v>
      </c>
      <c r="F460" s="45" t="s">
        <v>4616</v>
      </c>
      <c r="G460" s="45" t="s">
        <v>12632</v>
      </c>
      <c r="H460" s="45" t="s">
        <v>12633</v>
      </c>
      <c r="I460" s="45" t="s">
        <v>12634</v>
      </c>
      <c r="J460" s="45" t="s">
        <v>12635</v>
      </c>
      <c r="K460" s="45" t="s">
        <v>12636</v>
      </c>
      <c r="L460" s="45" t="s">
        <v>12637</v>
      </c>
      <c r="M460" s="45" t="s">
        <v>205</v>
      </c>
      <c r="N460" s="45" t="s">
        <v>196</v>
      </c>
    </row>
    <row r="461" spans="1:14" hidden="1">
      <c r="A461" s="45" t="s">
        <v>12479</v>
      </c>
      <c r="B461" s="45" t="s">
        <v>12638</v>
      </c>
      <c r="C461" s="48" t="str">
        <f t="shared" si="7"/>
        <v>623190000000625479724359.21</v>
      </c>
      <c r="D461" s="45" t="s">
        <v>12479</v>
      </c>
      <c r="E461" s="46">
        <v>24359.21</v>
      </c>
      <c r="F461" s="45" t="s">
        <v>4616</v>
      </c>
      <c r="G461" s="45" t="s">
        <v>12639</v>
      </c>
      <c r="H461" s="45" t="s">
        <v>12640</v>
      </c>
      <c r="I461" s="45" t="s">
        <v>12641</v>
      </c>
      <c r="J461" s="45" t="s">
        <v>12642</v>
      </c>
      <c r="K461" s="45" t="s">
        <v>12643</v>
      </c>
      <c r="L461" s="45" t="s">
        <v>12644</v>
      </c>
      <c r="M461" s="45" t="s">
        <v>292</v>
      </c>
      <c r="N461" s="45" t="s">
        <v>291</v>
      </c>
    </row>
    <row r="462" spans="1:14" hidden="1">
      <c r="A462" s="45" t="s">
        <v>12479</v>
      </c>
      <c r="B462" s="45" t="s">
        <v>12645</v>
      </c>
      <c r="C462" s="48" t="str">
        <f t="shared" si="7"/>
        <v>622369131321284144.7</v>
      </c>
      <c r="D462" s="45" t="s">
        <v>12479</v>
      </c>
      <c r="E462" s="46">
        <v>44.7</v>
      </c>
      <c r="F462" s="45" t="s">
        <v>4616</v>
      </c>
      <c r="G462" s="45" t="s">
        <v>12646</v>
      </c>
      <c r="H462" s="45" t="s">
        <v>12647</v>
      </c>
      <c r="I462" s="45" t="s">
        <v>12648</v>
      </c>
      <c r="J462" s="45" t="s">
        <v>12649</v>
      </c>
      <c r="K462" s="45" t="s">
        <v>12650</v>
      </c>
      <c r="L462" s="45" t="s">
        <v>12651</v>
      </c>
      <c r="M462" s="45" t="s">
        <v>292</v>
      </c>
      <c r="N462" s="45" t="s">
        <v>291</v>
      </c>
    </row>
    <row r="463" spans="1:14" hidden="1">
      <c r="A463" s="45" t="s">
        <v>12479</v>
      </c>
      <c r="B463" s="45" t="s">
        <v>12652</v>
      </c>
      <c r="C463" s="48" t="str">
        <f t="shared" si="7"/>
        <v>6259960023927247400</v>
      </c>
      <c r="D463" s="45" t="s">
        <v>12479</v>
      </c>
      <c r="E463" s="46">
        <v>400</v>
      </c>
      <c r="F463" s="45" t="s">
        <v>4616</v>
      </c>
      <c r="G463" s="45" t="s">
        <v>12653</v>
      </c>
      <c r="H463" s="45" t="s">
        <v>12654</v>
      </c>
      <c r="I463" s="45" t="s">
        <v>12655</v>
      </c>
      <c r="J463" s="45" t="s">
        <v>12656</v>
      </c>
      <c r="K463" s="45" t="s">
        <v>12657</v>
      </c>
      <c r="L463" s="45" t="s">
        <v>12658</v>
      </c>
      <c r="M463" s="45" t="s">
        <v>221</v>
      </c>
      <c r="N463" s="45" t="s">
        <v>196</v>
      </c>
    </row>
    <row r="464" spans="1:14" hidden="1">
      <c r="A464" s="45" t="s">
        <v>12479</v>
      </c>
      <c r="B464" s="45" t="s">
        <v>12659</v>
      </c>
      <c r="C464" s="48" t="str">
        <f t="shared" si="7"/>
        <v>62599601132913485000</v>
      </c>
      <c r="D464" s="45" t="s">
        <v>12479</v>
      </c>
      <c r="E464" s="46">
        <v>5000</v>
      </c>
      <c r="F464" s="45" t="s">
        <v>4616</v>
      </c>
      <c r="G464" s="45" t="s">
        <v>12660</v>
      </c>
      <c r="H464" s="45" t="s">
        <v>12661</v>
      </c>
      <c r="I464" s="45" t="s">
        <v>12662</v>
      </c>
      <c r="J464" s="45" t="s">
        <v>12663</v>
      </c>
      <c r="K464" s="45" t="s">
        <v>12643</v>
      </c>
      <c r="L464" s="45" t="s">
        <v>12664</v>
      </c>
      <c r="M464" s="45" t="s">
        <v>221</v>
      </c>
      <c r="N464" s="45" t="s">
        <v>196</v>
      </c>
    </row>
    <row r="465" spans="1:14" hidden="1">
      <c r="A465" s="45" t="s">
        <v>12479</v>
      </c>
      <c r="B465" s="45" t="s">
        <v>12665</v>
      </c>
      <c r="C465" s="48" t="str">
        <f t="shared" si="7"/>
        <v>62319000001332627133324.64</v>
      </c>
      <c r="D465" s="45" t="s">
        <v>12479</v>
      </c>
      <c r="E465" s="46">
        <v>3324.64</v>
      </c>
      <c r="F465" s="45" t="s">
        <v>4616</v>
      </c>
      <c r="G465" s="45" t="s">
        <v>12666</v>
      </c>
      <c r="H465" s="45" t="s">
        <v>12667</v>
      </c>
      <c r="I465" s="45" t="s">
        <v>12668</v>
      </c>
      <c r="J465" s="45" t="s">
        <v>12669</v>
      </c>
      <c r="K465" s="45" t="s">
        <v>12670</v>
      </c>
      <c r="L465" s="45" t="s">
        <v>12671</v>
      </c>
      <c r="M465" s="45" t="s">
        <v>292</v>
      </c>
      <c r="N465" s="45" t="s">
        <v>291</v>
      </c>
    </row>
    <row r="466" spans="1:14" hidden="1">
      <c r="A466" s="45" t="s">
        <v>12479</v>
      </c>
      <c r="B466" s="45" t="s">
        <v>12672</v>
      </c>
      <c r="C466" s="48" t="str">
        <f t="shared" si="7"/>
        <v>62599600666295441728.8</v>
      </c>
      <c r="D466" s="45" t="s">
        <v>12479</v>
      </c>
      <c r="E466" s="46">
        <v>1728.8</v>
      </c>
      <c r="F466" s="45" t="s">
        <v>4616</v>
      </c>
      <c r="G466" s="45" t="s">
        <v>12673</v>
      </c>
      <c r="H466" s="45" t="s">
        <v>12674</v>
      </c>
      <c r="I466" s="45" t="s">
        <v>12675</v>
      </c>
      <c r="J466" s="45" t="s">
        <v>12676</v>
      </c>
      <c r="K466" s="45" t="s">
        <v>965</v>
      </c>
      <c r="L466" s="45" t="s">
        <v>12379</v>
      </c>
      <c r="M466" s="45" t="s">
        <v>221</v>
      </c>
      <c r="N466" s="45" t="s">
        <v>196</v>
      </c>
    </row>
    <row r="467" spans="1:14" hidden="1">
      <c r="A467" s="45" t="s">
        <v>12677</v>
      </c>
      <c r="B467" s="45" t="s">
        <v>12678</v>
      </c>
      <c r="C467" s="48" t="str">
        <f t="shared" si="7"/>
        <v>6231900000055409771167</v>
      </c>
      <c r="D467" s="45" t="s">
        <v>12677</v>
      </c>
      <c r="E467" s="46">
        <v>167</v>
      </c>
      <c r="F467" s="45" t="s">
        <v>4616</v>
      </c>
      <c r="G467" s="45" t="s">
        <v>12679</v>
      </c>
      <c r="H467" s="45" t="s">
        <v>12680</v>
      </c>
      <c r="I467" s="45" t="s">
        <v>12681</v>
      </c>
      <c r="J467" s="45" t="s">
        <v>12682</v>
      </c>
      <c r="K467" s="45" t="s">
        <v>12683</v>
      </c>
      <c r="L467" s="45" t="s">
        <v>12684</v>
      </c>
      <c r="M467" s="45" t="s">
        <v>292</v>
      </c>
      <c r="N467" s="45" t="s">
        <v>291</v>
      </c>
    </row>
    <row r="468" spans="1:14" hidden="1">
      <c r="A468" s="45" t="s">
        <v>12677</v>
      </c>
      <c r="B468" s="45" t="s">
        <v>12685</v>
      </c>
      <c r="C468" s="48" t="str">
        <f t="shared" si="7"/>
        <v>6228480868391822574200</v>
      </c>
      <c r="D468" s="45" t="s">
        <v>12677</v>
      </c>
      <c r="E468" s="46">
        <v>200</v>
      </c>
      <c r="F468" s="45" t="s">
        <v>4616</v>
      </c>
      <c r="G468" s="45" t="s">
        <v>12686</v>
      </c>
      <c r="H468" s="45" t="s">
        <v>12687</v>
      </c>
      <c r="I468" s="45" t="s">
        <v>12688</v>
      </c>
      <c r="J468" s="45" t="s">
        <v>12313</v>
      </c>
      <c r="K468" s="45" t="s">
        <v>12314</v>
      </c>
      <c r="L468" s="45" t="s">
        <v>12315</v>
      </c>
      <c r="M468" s="45" t="s">
        <v>221</v>
      </c>
      <c r="N468" s="45" t="s">
        <v>196</v>
      </c>
    </row>
    <row r="469" spans="1:14" hidden="1">
      <c r="A469" s="45" t="s">
        <v>12677</v>
      </c>
      <c r="B469" s="45" t="s">
        <v>12689</v>
      </c>
      <c r="C469" s="48" t="str">
        <f t="shared" si="7"/>
        <v>62170039000023288641000</v>
      </c>
      <c r="D469" s="45" t="s">
        <v>12677</v>
      </c>
      <c r="E469" s="46">
        <v>1000</v>
      </c>
      <c r="F469" s="45" t="s">
        <v>4616</v>
      </c>
      <c r="G469" s="45" t="s">
        <v>12690</v>
      </c>
      <c r="H469" s="45" t="s">
        <v>12691</v>
      </c>
      <c r="I469" s="45" t="s">
        <v>12692</v>
      </c>
      <c r="J469" s="45" t="s">
        <v>12693</v>
      </c>
      <c r="K469" s="45" t="s">
        <v>12694</v>
      </c>
      <c r="L469" s="45" t="s">
        <v>12695</v>
      </c>
      <c r="M469" s="45" t="s">
        <v>205</v>
      </c>
      <c r="N469" s="45" t="s">
        <v>196</v>
      </c>
    </row>
    <row r="470" spans="1:14" hidden="1">
      <c r="A470" s="45" t="s">
        <v>12677</v>
      </c>
      <c r="B470" s="45" t="s">
        <v>12696</v>
      </c>
      <c r="C470" s="48" t="str">
        <f t="shared" si="7"/>
        <v>62270038602000690001296.5</v>
      </c>
      <c r="D470" s="45" t="s">
        <v>12677</v>
      </c>
      <c r="E470" s="46">
        <v>1296.5</v>
      </c>
      <c r="F470" s="45" t="s">
        <v>4616</v>
      </c>
      <c r="G470" s="45" t="s">
        <v>12697</v>
      </c>
      <c r="H470" s="45" t="s">
        <v>12698</v>
      </c>
      <c r="I470" s="45" t="s">
        <v>12699</v>
      </c>
      <c r="J470" s="45" t="s">
        <v>12700</v>
      </c>
      <c r="K470" s="45" t="s">
        <v>12701</v>
      </c>
      <c r="L470" s="45" t="s">
        <v>12702</v>
      </c>
      <c r="M470" s="45" t="s">
        <v>205</v>
      </c>
      <c r="N470" s="45" t="s">
        <v>196</v>
      </c>
    </row>
    <row r="471" spans="1:14" hidden="1">
      <c r="A471" s="45" t="s">
        <v>12677</v>
      </c>
      <c r="B471" s="45" t="s">
        <v>12703</v>
      </c>
      <c r="C471" s="48" t="str">
        <f t="shared" si="7"/>
        <v>62122625020022344853400</v>
      </c>
      <c r="D471" s="45" t="s">
        <v>12677</v>
      </c>
      <c r="E471" s="46">
        <v>3400</v>
      </c>
      <c r="F471" s="45" t="s">
        <v>4616</v>
      </c>
      <c r="G471" s="45" t="s">
        <v>12704</v>
      </c>
      <c r="H471" s="45" t="s">
        <v>12705</v>
      </c>
      <c r="I471" s="45" t="s">
        <v>12706</v>
      </c>
      <c r="J471" s="45" t="s">
        <v>12707</v>
      </c>
      <c r="K471" s="45" t="s">
        <v>12708</v>
      </c>
      <c r="L471" s="45" t="s">
        <v>12709</v>
      </c>
      <c r="M471" s="45" t="s">
        <v>207</v>
      </c>
      <c r="N471" s="45" t="s">
        <v>196</v>
      </c>
    </row>
    <row r="472" spans="1:14" hidden="1">
      <c r="A472" s="45" t="s">
        <v>12677</v>
      </c>
      <c r="B472" s="45" t="s">
        <v>12710</v>
      </c>
      <c r="C472" s="48" t="str">
        <f t="shared" si="7"/>
        <v>62177900010743702021976</v>
      </c>
      <c r="D472" s="45" t="s">
        <v>12677</v>
      </c>
      <c r="E472" s="46">
        <v>1976</v>
      </c>
      <c r="F472" s="45" t="s">
        <v>4616</v>
      </c>
      <c r="G472" s="45" t="s">
        <v>12711</v>
      </c>
      <c r="H472" s="45" t="s">
        <v>12712</v>
      </c>
      <c r="I472" s="45" t="s">
        <v>12713</v>
      </c>
      <c r="J472" s="45" t="s">
        <v>12714</v>
      </c>
      <c r="K472" s="45" t="s">
        <v>12431</v>
      </c>
      <c r="L472" s="45" t="s">
        <v>12715</v>
      </c>
      <c r="M472" s="45" t="s">
        <v>252</v>
      </c>
      <c r="N472" s="45" t="s">
        <v>251</v>
      </c>
    </row>
    <row r="473" spans="1:14" hidden="1">
      <c r="A473" s="45" t="s">
        <v>12677</v>
      </c>
      <c r="B473" s="45" t="s">
        <v>12716</v>
      </c>
      <c r="C473" s="48" t="str">
        <f t="shared" si="7"/>
        <v>62284836162661154681000</v>
      </c>
      <c r="D473" s="45" t="s">
        <v>12677</v>
      </c>
      <c r="E473" s="46">
        <v>1000</v>
      </c>
      <c r="F473" s="45" t="s">
        <v>4616</v>
      </c>
      <c r="G473" s="45" t="s">
        <v>12717</v>
      </c>
      <c r="H473" s="45" t="s">
        <v>12718</v>
      </c>
      <c r="I473" s="45" t="s">
        <v>12719</v>
      </c>
      <c r="J473" s="45" t="s">
        <v>12720</v>
      </c>
      <c r="K473" s="45" t="s">
        <v>12721</v>
      </c>
      <c r="L473" s="45" t="s">
        <v>12722</v>
      </c>
      <c r="M473" s="45" t="s">
        <v>221</v>
      </c>
      <c r="N473" s="45" t="s">
        <v>196</v>
      </c>
    </row>
    <row r="474" spans="1:14" hidden="1">
      <c r="A474" s="45" t="s">
        <v>12677</v>
      </c>
      <c r="B474" s="45" t="s">
        <v>12723</v>
      </c>
      <c r="C474" s="48" t="str">
        <f t="shared" si="7"/>
        <v>6231900020002684128400</v>
      </c>
      <c r="D474" s="45" t="s">
        <v>12677</v>
      </c>
      <c r="E474" s="46">
        <v>400</v>
      </c>
      <c r="F474" s="45" t="s">
        <v>4616</v>
      </c>
      <c r="G474" s="45" t="s">
        <v>12724</v>
      </c>
      <c r="H474" s="45" t="s">
        <v>12725</v>
      </c>
      <c r="I474" s="45" t="s">
        <v>12726</v>
      </c>
      <c r="J474" s="45" t="s">
        <v>12727</v>
      </c>
      <c r="K474" s="45" t="s">
        <v>12728</v>
      </c>
      <c r="L474" s="45" t="s">
        <v>12729</v>
      </c>
      <c r="M474" s="45" t="s">
        <v>292</v>
      </c>
      <c r="N474" s="45" t="s">
        <v>291</v>
      </c>
    </row>
    <row r="475" spans="1:14" hidden="1">
      <c r="A475" s="45" t="s">
        <v>12677</v>
      </c>
      <c r="B475" s="45" t="s">
        <v>12730</v>
      </c>
      <c r="C475" s="48" t="str">
        <f t="shared" si="7"/>
        <v>6221550787554975100</v>
      </c>
      <c r="D475" s="45" t="s">
        <v>12677</v>
      </c>
      <c r="E475" s="46">
        <v>100</v>
      </c>
      <c r="F475" s="45" t="s">
        <v>4616</v>
      </c>
      <c r="G475" s="45" t="s">
        <v>12731</v>
      </c>
      <c r="H475" s="45" t="s">
        <v>12732</v>
      </c>
      <c r="I475" s="45" t="s">
        <v>12733</v>
      </c>
      <c r="J475" s="45" t="s">
        <v>12734</v>
      </c>
      <c r="K475" s="45" t="s">
        <v>12735</v>
      </c>
      <c r="L475" s="45" t="s">
        <v>12736</v>
      </c>
      <c r="M475" s="45" t="s">
        <v>219</v>
      </c>
      <c r="N475" s="45" t="s">
        <v>201</v>
      </c>
    </row>
    <row r="476" spans="1:14" hidden="1">
      <c r="A476" s="45" t="s">
        <v>12677</v>
      </c>
      <c r="B476" s="45" t="s">
        <v>12737</v>
      </c>
      <c r="C476" s="48" t="str">
        <f t="shared" si="7"/>
        <v>6231900000001028857500</v>
      </c>
      <c r="D476" s="45" t="s">
        <v>12677</v>
      </c>
      <c r="E476" s="46">
        <v>500</v>
      </c>
      <c r="F476" s="45" t="s">
        <v>4616</v>
      </c>
      <c r="G476" s="45" t="s">
        <v>12738</v>
      </c>
      <c r="H476" s="45" t="s">
        <v>12739</v>
      </c>
      <c r="I476" s="45" t="s">
        <v>12740</v>
      </c>
      <c r="J476" s="45" t="s">
        <v>12741</v>
      </c>
      <c r="K476" s="45" t="s">
        <v>12742</v>
      </c>
      <c r="L476" s="45" t="s">
        <v>12743</v>
      </c>
      <c r="M476" s="45" t="s">
        <v>292</v>
      </c>
      <c r="N476" s="45" t="s">
        <v>291</v>
      </c>
    </row>
    <row r="477" spans="1:14" hidden="1">
      <c r="A477" s="45" t="s">
        <v>12677</v>
      </c>
      <c r="B477" s="45" t="s">
        <v>12744</v>
      </c>
      <c r="C477" s="48" t="str">
        <f t="shared" si="7"/>
        <v>62284138630208711694715.85</v>
      </c>
      <c r="D477" s="45" t="s">
        <v>12677</v>
      </c>
      <c r="E477" s="46">
        <v>4715.8500000000004</v>
      </c>
      <c r="F477" s="45" t="s">
        <v>4616</v>
      </c>
      <c r="G477" s="45" t="s">
        <v>12745</v>
      </c>
      <c r="H477" s="45" t="s">
        <v>12746</v>
      </c>
      <c r="I477" s="45" t="s">
        <v>12747</v>
      </c>
      <c r="J477" s="45" t="s">
        <v>12748</v>
      </c>
      <c r="K477" s="45" t="s">
        <v>5709</v>
      </c>
      <c r="L477" s="45" t="s">
        <v>5710</v>
      </c>
      <c r="M477" s="45" t="s">
        <v>221</v>
      </c>
      <c r="N477" s="45" t="s">
        <v>196</v>
      </c>
    </row>
    <row r="478" spans="1:14" hidden="1">
      <c r="A478" s="45" t="s">
        <v>12677</v>
      </c>
      <c r="B478" s="45" t="s">
        <v>12749</v>
      </c>
      <c r="C478" s="48" t="str">
        <f t="shared" si="7"/>
        <v>6228483310775610710700</v>
      </c>
      <c r="D478" s="45" t="s">
        <v>12677</v>
      </c>
      <c r="E478" s="46">
        <v>700</v>
      </c>
      <c r="F478" s="45" t="s">
        <v>4616</v>
      </c>
      <c r="G478" s="45" t="s">
        <v>12750</v>
      </c>
      <c r="H478" s="45" t="s">
        <v>12751</v>
      </c>
      <c r="I478" s="45" t="s">
        <v>12752</v>
      </c>
      <c r="J478" s="45" t="s">
        <v>5418</v>
      </c>
      <c r="K478" s="45" t="s">
        <v>5419</v>
      </c>
      <c r="L478" s="45" t="s">
        <v>5420</v>
      </c>
      <c r="M478" s="45" t="s">
        <v>221</v>
      </c>
      <c r="N478" s="45" t="s">
        <v>196</v>
      </c>
    </row>
    <row r="479" spans="1:14" hidden="1">
      <c r="A479" s="45" t="s">
        <v>12677</v>
      </c>
      <c r="B479" s="45" t="s">
        <v>12753</v>
      </c>
      <c r="C479" s="48" t="str">
        <f t="shared" si="7"/>
        <v>6231900000095806127715</v>
      </c>
      <c r="D479" s="45" t="s">
        <v>12677</v>
      </c>
      <c r="E479" s="46">
        <v>715</v>
      </c>
      <c r="F479" s="45" t="s">
        <v>4616</v>
      </c>
      <c r="G479" s="45" t="s">
        <v>12754</v>
      </c>
      <c r="H479" s="45" t="s">
        <v>12755</v>
      </c>
      <c r="I479" s="45" t="s">
        <v>12756</v>
      </c>
      <c r="J479" s="45" t="s">
        <v>12757</v>
      </c>
      <c r="K479" s="45" t="s">
        <v>12758</v>
      </c>
      <c r="L479" s="45" t="s">
        <v>12759</v>
      </c>
      <c r="M479" s="45" t="s">
        <v>292</v>
      </c>
      <c r="N479" s="45" t="s">
        <v>291</v>
      </c>
    </row>
    <row r="480" spans="1:14" hidden="1">
      <c r="A480" s="45" t="s">
        <v>12677</v>
      </c>
      <c r="B480" s="45" t="s">
        <v>12760</v>
      </c>
      <c r="C480" s="48" t="str">
        <f t="shared" si="7"/>
        <v>623190000006661972325.2</v>
      </c>
      <c r="D480" s="45" t="s">
        <v>12677</v>
      </c>
      <c r="E480" s="46">
        <v>25.2</v>
      </c>
      <c r="F480" s="45" t="s">
        <v>4616</v>
      </c>
      <c r="G480" s="45" t="s">
        <v>12761</v>
      </c>
      <c r="H480" s="45" t="s">
        <v>12762</v>
      </c>
      <c r="I480" s="45" t="s">
        <v>12763</v>
      </c>
      <c r="J480" s="45" t="s">
        <v>12764</v>
      </c>
      <c r="K480" s="45" t="s">
        <v>12765</v>
      </c>
      <c r="L480" s="45" t="s">
        <v>12766</v>
      </c>
      <c r="M480" s="45" t="s">
        <v>292</v>
      </c>
      <c r="N480" s="45" t="s">
        <v>291</v>
      </c>
    </row>
    <row r="481" spans="1:14" hidden="1">
      <c r="A481" s="45" t="s">
        <v>12677</v>
      </c>
      <c r="B481" s="45" t="s">
        <v>12767</v>
      </c>
      <c r="C481" s="48" t="str">
        <f t="shared" si="7"/>
        <v>6231900000077961221244.5</v>
      </c>
      <c r="D481" s="45" t="s">
        <v>12677</v>
      </c>
      <c r="E481" s="46">
        <v>244.5</v>
      </c>
      <c r="F481" s="45" t="s">
        <v>4616</v>
      </c>
      <c r="G481" s="45" t="s">
        <v>12768</v>
      </c>
      <c r="H481" s="45" t="s">
        <v>12769</v>
      </c>
      <c r="I481" s="45" t="s">
        <v>12770</v>
      </c>
      <c r="J481" s="45" t="s">
        <v>12771</v>
      </c>
      <c r="K481" s="45" t="s">
        <v>12772</v>
      </c>
      <c r="L481" s="45" t="s">
        <v>12773</v>
      </c>
      <c r="M481" s="45" t="s">
        <v>292</v>
      </c>
      <c r="N481" s="45" t="s">
        <v>291</v>
      </c>
    </row>
    <row r="482" spans="1:14" hidden="1">
      <c r="A482" s="45" t="s">
        <v>12677</v>
      </c>
      <c r="B482" s="45" t="s">
        <v>12774</v>
      </c>
      <c r="C482" s="48" t="str">
        <f t="shared" si="7"/>
        <v>6231900020008537833964.76</v>
      </c>
      <c r="D482" s="45" t="s">
        <v>12677</v>
      </c>
      <c r="E482" s="46">
        <v>964.76</v>
      </c>
      <c r="F482" s="45" t="s">
        <v>4616</v>
      </c>
      <c r="G482" s="45" t="s">
        <v>12775</v>
      </c>
      <c r="H482" s="45" t="s">
        <v>12776</v>
      </c>
      <c r="I482" s="45" t="s">
        <v>12777</v>
      </c>
      <c r="J482" s="45" t="s">
        <v>12778</v>
      </c>
      <c r="K482" s="45" t="s">
        <v>12082</v>
      </c>
      <c r="L482" s="45" t="s">
        <v>12083</v>
      </c>
      <c r="M482" s="45" t="s">
        <v>292</v>
      </c>
      <c r="N482" s="45" t="s">
        <v>291</v>
      </c>
    </row>
    <row r="483" spans="1:14" hidden="1">
      <c r="A483" s="45" t="s">
        <v>12677</v>
      </c>
      <c r="B483" s="45" t="s">
        <v>12779</v>
      </c>
      <c r="C483" s="48" t="str">
        <f t="shared" si="7"/>
        <v>62220824100011572681930.4</v>
      </c>
      <c r="D483" s="45" t="s">
        <v>12677</v>
      </c>
      <c r="E483" s="46">
        <v>1930.4</v>
      </c>
      <c r="F483" s="45" t="s">
        <v>4616</v>
      </c>
      <c r="G483" s="45" t="s">
        <v>12780</v>
      </c>
      <c r="H483" s="45" t="s">
        <v>12781</v>
      </c>
      <c r="I483" s="45" t="s">
        <v>12782</v>
      </c>
      <c r="J483" s="45" t="s">
        <v>12783</v>
      </c>
      <c r="K483" s="45" t="s">
        <v>12784</v>
      </c>
      <c r="L483" s="45" t="s">
        <v>12785</v>
      </c>
      <c r="M483" s="45" t="s">
        <v>207</v>
      </c>
      <c r="N483" s="45" t="s">
        <v>196</v>
      </c>
    </row>
    <row r="484" spans="1:14" hidden="1">
      <c r="A484" s="45" t="s">
        <v>12677</v>
      </c>
      <c r="B484" s="45" t="s">
        <v>12786</v>
      </c>
      <c r="C484" s="48" t="str">
        <f t="shared" si="7"/>
        <v>62826800150047111929</v>
      </c>
      <c r="D484" s="45" t="s">
        <v>12677</v>
      </c>
      <c r="E484" s="46">
        <v>1929</v>
      </c>
      <c r="F484" s="45" t="s">
        <v>4616</v>
      </c>
      <c r="G484" s="45" t="s">
        <v>12787</v>
      </c>
      <c r="H484" s="45" t="s">
        <v>12788</v>
      </c>
      <c r="I484" s="45" t="s">
        <v>12789</v>
      </c>
      <c r="J484" s="45" t="s">
        <v>12790</v>
      </c>
      <c r="K484" s="45" t="s">
        <v>12791</v>
      </c>
      <c r="L484" s="45" t="s">
        <v>12792</v>
      </c>
      <c r="M484" s="45" t="s">
        <v>221</v>
      </c>
      <c r="N484" s="45" t="s">
        <v>196</v>
      </c>
    </row>
    <row r="485" spans="1:14" hidden="1">
      <c r="A485" s="45" t="s">
        <v>12677</v>
      </c>
      <c r="B485" s="45" t="s">
        <v>12793</v>
      </c>
      <c r="C485" s="48" t="str">
        <f t="shared" si="7"/>
        <v>40411700462066159723.99</v>
      </c>
      <c r="D485" s="45" t="s">
        <v>12677</v>
      </c>
      <c r="E485" s="46">
        <v>9723.99</v>
      </c>
      <c r="F485" s="45" t="s">
        <v>4616</v>
      </c>
      <c r="G485" s="45" t="s">
        <v>12794</v>
      </c>
      <c r="H485" s="45" t="s">
        <v>12795</v>
      </c>
      <c r="I485" s="45" t="s">
        <v>12796</v>
      </c>
      <c r="J485" s="45" t="s">
        <v>12237</v>
      </c>
      <c r="K485" s="45" t="s">
        <v>12238</v>
      </c>
      <c r="L485" s="45" t="s">
        <v>12239</v>
      </c>
      <c r="M485" s="45" t="s">
        <v>221</v>
      </c>
      <c r="N485" s="45" t="s">
        <v>196</v>
      </c>
    </row>
    <row r="486" spans="1:14" hidden="1">
      <c r="A486" s="45" t="s">
        <v>12677</v>
      </c>
      <c r="B486" s="45" t="s">
        <v>12797</v>
      </c>
      <c r="C486" s="48" t="str">
        <f t="shared" si="7"/>
        <v>62284811908128399161409</v>
      </c>
      <c r="D486" s="45" t="s">
        <v>12677</v>
      </c>
      <c r="E486" s="46">
        <v>1409</v>
      </c>
      <c r="F486" s="45" t="s">
        <v>4616</v>
      </c>
      <c r="G486" s="45" t="s">
        <v>12798</v>
      </c>
      <c r="H486" s="45" t="s">
        <v>12799</v>
      </c>
      <c r="I486" s="45" t="s">
        <v>12800</v>
      </c>
      <c r="J486" s="45" t="s">
        <v>12801</v>
      </c>
      <c r="K486" s="45" t="s">
        <v>12802</v>
      </c>
      <c r="L486" s="45" t="s">
        <v>12803</v>
      </c>
      <c r="M486" s="45" t="s">
        <v>221</v>
      </c>
      <c r="N486" s="45" t="s">
        <v>196</v>
      </c>
    </row>
    <row r="487" spans="1:14" hidden="1">
      <c r="A487" s="45" t="s">
        <v>12677</v>
      </c>
      <c r="B487" s="45" t="s">
        <v>12804</v>
      </c>
      <c r="C487" s="48" t="str">
        <f t="shared" si="7"/>
        <v>62319000001156841082300</v>
      </c>
      <c r="D487" s="45" t="s">
        <v>12677</v>
      </c>
      <c r="E487" s="46">
        <v>2300</v>
      </c>
      <c r="F487" s="45" t="s">
        <v>4616</v>
      </c>
      <c r="G487" s="45" t="s">
        <v>12805</v>
      </c>
      <c r="H487" s="45" t="s">
        <v>12806</v>
      </c>
      <c r="I487" s="45" t="s">
        <v>12807</v>
      </c>
      <c r="J487" s="45" t="s">
        <v>12808</v>
      </c>
      <c r="K487" s="45" t="s">
        <v>12809</v>
      </c>
      <c r="L487" s="45" t="s">
        <v>12810</v>
      </c>
      <c r="M487" s="45" t="s">
        <v>292</v>
      </c>
      <c r="N487" s="45" t="s">
        <v>291</v>
      </c>
    </row>
    <row r="488" spans="1:14" hidden="1">
      <c r="A488" s="45" t="s">
        <v>12677</v>
      </c>
      <c r="B488" s="45" t="s">
        <v>12811</v>
      </c>
      <c r="C488" s="48" t="str">
        <f t="shared" si="7"/>
        <v>62284841484701095731203</v>
      </c>
      <c r="D488" s="45" t="s">
        <v>12677</v>
      </c>
      <c r="E488" s="46">
        <v>1203</v>
      </c>
      <c r="F488" s="45" t="s">
        <v>4616</v>
      </c>
      <c r="G488" s="45" t="s">
        <v>12812</v>
      </c>
      <c r="H488" s="45" t="s">
        <v>12813</v>
      </c>
      <c r="I488" s="45" t="s">
        <v>12814</v>
      </c>
      <c r="J488" s="45" t="s">
        <v>12815</v>
      </c>
      <c r="K488" s="45" t="s">
        <v>12816</v>
      </c>
      <c r="L488" s="45" t="s">
        <v>12817</v>
      </c>
      <c r="M488" s="45" t="s">
        <v>221</v>
      </c>
      <c r="N488" s="45" t="s">
        <v>196</v>
      </c>
    </row>
    <row r="489" spans="1:14" hidden="1">
      <c r="A489" s="45" t="s">
        <v>12677</v>
      </c>
      <c r="B489" s="45" t="s">
        <v>12818</v>
      </c>
      <c r="C489" s="48" t="str">
        <f t="shared" si="7"/>
        <v>6222520596096194309.92</v>
      </c>
      <c r="D489" s="45" t="s">
        <v>12677</v>
      </c>
      <c r="E489" s="46">
        <v>309.92</v>
      </c>
      <c r="F489" s="45" t="s">
        <v>4616</v>
      </c>
      <c r="G489" s="45" t="s">
        <v>12819</v>
      </c>
      <c r="H489" s="45" t="s">
        <v>12820</v>
      </c>
      <c r="I489" s="45" t="s">
        <v>12821</v>
      </c>
      <c r="J489" s="45" t="s">
        <v>12822</v>
      </c>
      <c r="K489" s="45" t="s">
        <v>12823</v>
      </c>
      <c r="L489" s="45" t="s">
        <v>12824</v>
      </c>
      <c r="M489" s="45" t="s">
        <v>230</v>
      </c>
      <c r="N489" s="45" t="s">
        <v>227</v>
      </c>
    </row>
    <row r="490" spans="1:14" hidden="1">
      <c r="A490" s="45" t="s">
        <v>12677</v>
      </c>
      <c r="B490" s="45" t="s">
        <v>12825</v>
      </c>
      <c r="C490" s="48" t="str">
        <f t="shared" si="7"/>
        <v>6217003860022823759500</v>
      </c>
      <c r="D490" s="45" t="s">
        <v>12677</v>
      </c>
      <c r="E490" s="46">
        <v>500</v>
      </c>
      <c r="F490" s="45" t="s">
        <v>4616</v>
      </c>
      <c r="G490" s="45" t="s">
        <v>12826</v>
      </c>
      <c r="H490" s="45" t="s">
        <v>12827</v>
      </c>
      <c r="I490" s="45" t="s">
        <v>12828</v>
      </c>
      <c r="J490" s="45" t="s">
        <v>12829</v>
      </c>
      <c r="K490" s="45" t="s">
        <v>12830</v>
      </c>
      <c r="L490" s="45" t="s">
        <v>12831</v>
      </c>
      <c r="M490" s="45" t="s">
        <v>205</v>
      </c>
      <c r="N490" s="45" t="s">
        <v>196</v>
      </c>
    </row>
    <row r="491" spans="1:14" hidden="1">
      <c r="A491" s="45" t="s">
        <v>12677</v>
      </c>
      <c r="B491" s="45" t="s">
        <v>12832</v>
      </c>
      <c r="C491" s="48" t="str">
        <f t="shared" si="7"/>
        <v>621226240600360953182.5</v>
      </c>
      <c r="D491" s="45" t="s">
        <v>12677</v>
      </c>
      <c r="E491" s="46">
        <v>82.5</v>
      </c>
      <c r="F491" s="45" t="s">
        <v>4616</v>
      </c>
      <c r="G491" s="45" t="s">
        <v>12833</v>
      </c>
      <c r="H491" s="45" t="s">
        <v>12834</v>
      </c>
      <c r="I491" s="45" t="s">
        <v>12835</v>
      </c>
      <c r="J491" s="45" t="s">
        <v>12836</v>
      </c>
      <c r="K491" s="45" t="s">
        <v>12802</v>
      </c>
      <c r="L491" s="45" t="s">
        <v>12837</v>
      </c>
      <c r="M491" s="45" t="s">
        <v>207</v>
      </c>
      <c r="N491" s="45" t="s">
        <v>196</v>
      </c>
    </row>
    <row r="492" spans="1:14" hidden="1">
      <c r="A492" s="45" t="s">
        <v>12677</v>
      </c>
      <c r="B492" s="45" t="s">
        <v>12838</v>
      </c>
      <c r="C492" s="48" t="str">
        <f t="shared" si="7"/>
        <v>62284841410505283122076.57</v>
      </c>
      <c r="D492" s="45" t="s">
        <v>12677</v>
      </c>
      <c r="E492" s="46">
        <v>2076.5700000000002</v>
      </c>
      <c r="F492" s="45" t="s">
        <v>4616</v>
      </c>
      <c r="G492" s="45" t="s">
        <v>12839</v>
      </c>
      <c r="H492" s="45" t="s">
        <v>12840</v>
      </c>
      <c r="I492" s="45" t="s">
        <v>12841</v>
      </c>
      <c r="J492" s="45" t="s">
        <v>12842</v>
      </c>
      <c r="K492" s="45" t="s">
        <v>12843</v>
      </c>
      <c r="L492" s="45" t="s">
        <v>12844</v>
      </c>
      <c r="M492" s="45" t="s">
        <v>221</v>
      </c>
      <c r="N492" s="45" t="s">
        <v>196</v>
      </c>
    </row>
    <row r="493" spans="1:14" hidden="1">
      <c r="A493" s="45" t="s">
        <v>12677</v>
      </c>
      <c r="B493" s="45" t="s">
        <v>12845</v>
      </c>
      <c r="C493" s="48" t="str">
        <f t="shared" si="7"/>
        <v>622848086864880737819.64</v>
      </c>
      <c r="D493" s="45" t="s">
        <v>12677</v>
      </c>
      <c r="E493" s="46">
        <v>19.64</v>
      </c>
      <c r="F493" s="45" t="s">
        <v>4616</v>
      </c>
      <c r="G493" s="45" t="s">
        <v>12846</v>
      </c>
      <c r="H493" s="45" t="s">
        <v>12847</v>
      </c>
      <c r="I493" s="45" t="s">
        <v>12848</v>
      </c>
      <c r="J493" s="45" t="s">
        <v>12849</v>
      </c>
      <c r="K493" s="45" t="s">
        <v>12850</v>
      </c>
      <c r="L493" s="45" t="s">
        <v>12851</v>
      </c>
      <c r="M493" s="45" t="s">
        <v>221</v>
      </c>
      <c r="N493" s="45" t="s">
        <v>196</v>
      </c>
    </row>
    <row r="494" spans="1:14" hidden="1">
      <c r="A494" s="45" t="s">
        <v>12677</v>
      </c>
      <c r="B494" s="45" t="s">
        <v>12852</v>
      </c>
      <c r="C494" s="48" t="str">
        <f t="shared" si="7"/>
        <v>62826800101630742000</v>
      </c>
      <c r="D494" s="45" t="s">
        <v>12677</v>
      </c>
      <c r="E494" s="46">
        <v>2000</v>
      </c>
      <c r="F494" s="45" t="s">
        <v>4616</v>
      </c>
      <c r="G494" s="45" t="s">
        <v>12853</v>
      </c>
      <c r="H494" s="45" t="s">
        <v>12854</v>
      </c>
      <c r="I494" s="45" t="s">
        <v>12855</v>
      </c>
      <c r="J494" s="45" t="s">
        <v>12856</v>
      </c>
      <c r="K494" s="45" t="s">
        <v>12857</v>
      </c>
      <c r="L494" s="45" t="s">
        <v>12858</v>
      </c>
      <c r="M494" s="45" t="s">
        <v>221</v>
      </c>
      <c r="N494" s="45" t="s">
        <v>196</v>
      </c>
    </row>
    <row r="495" spans="1:14">
      <c r="A495" s="45" t="s">
        <v>12677</v>
      </c>
      <c r="B495" s="45" t="s">
        <v>12859</v>
      </c>
      <c r="C495" s="48" t="str">
        <f t="shared" si="7"/>
        <v>6259650872381824400</v>
      </c>
      <c r="D495" s="45" t="s">
        <v>12677</v>
      </c>
      <c r="E495" s="46">
        <v>400</v>
      </c>
      <c r="F495" s="48" t="s">
        <v>27328</v>
      </c>
      <c r="G495" s="45" t="s">
        <v>12860</v>
      </c>
      <c r="H495" s="45" t="s">
        <v>97</v>
      </c>
      <c r="I495" s="45" t="s">
        <v>97</v>
      </c>
      <c r="J495" s="45" t="s">
        <v>97</v>
      </c>
      <c r="K495" s="45" t="s">
        <v>4699</v>
      </c>
      <c r="L495" s="48" t="s">
        <v>27385</v>
      </c>
      <c r="M495" s="45" t="s">
        <v>4700</v>
      </c>
      <c r="N495" s="45" t="s">
        <v>97</v>
      </c>
    </row>
    <row r="496" spans="1:14" hidden="1">
      <c r="A496" s="45" t="s">
        <v>12677</v>
      </c>
      <c r="B496" s="45" t="s">
        <v>12861</v>
      </c>
      <c r="C496" s="48" t="str">
        <f t="shared" si="7"/>
        <v>62220825020053759441237.7</v>
      </c>
      <c r="D496" s="45" t="s">
        <v>12677</v>
      </c>
      <c r="E496" s="46">
        <v>1237.7</v>
      </c>
      <c r="F496" s="45" t="s">
        <v>4616</v>
      </c>
      <c r="G496" s="45" t="s">
        <v>12862</v>
      </c>
      <c r="H496" s="45" t="s">
        <v>12863</v>
      </c>
      <c r="I496" s="45" t="s">
        <v>12864</v>
      </c>
      <c r="J496" s="45" t="s">
        <v>12865</v>
      </c>
      <c r="K496" s="45" t="s">
        <v>12866</v>
      </c>
      <c r="L496" s="45" t="s">
        <v>12867</v>
      </c>
      <c r="M496" s="45" t="s">
        <v>207</v>
      </c>
      <c r="N496" s="45" t="s">
        <v>196</v>
      </c>
    </row>
    <row r="497" spans="1:14" hidden="1">
      <c r="A497" s="45" t="s">
        <v>12677</v>
      </c>
      <c r="B497" s="45" t="s">
        <v>12868</v>
      </c>
      <c r="C497" s="48" t="str">
        <f t="shared" si="7"/>
        <v>6214838741420303220</v>
      </c>
      <c r="D497" s="45" t="s">
        <v>12677</v>
      </c>
      <c r="E497" s="46">
        <v>220</v>
      </c>
      <c r="F497" s="45" t="s">
        <v>4616</v>
      </c>
      <c r="G497" s="45" t="s">
        <v>12869</v>
      </c>
      <c r="H497" s="45" t="s">
        <v>12870</v>
      </c>
      <c r="I497" s="45" t="s">
        <v>12871</v>
      </c>
      <c r="J497" s="45" t="s">
        <v>12607</v>
      </c>
      <c r="K497" s="45" t="s">
        <v>12608</v>
      </c>
      <c r="L497" s="45" t="s">
        <v>12609</v>
      </c>
      <c r="M497" s="45" t="s">
        <v>10</v>
      </c>
      <c r="N497" s="45" t="s">
        <v>201</v>
      </c>
    </row>
    <row r="498" spans="1:14" hidden="1">
      <c r="A498" s="45" t="s">
        <v>12677</v>
      </c>
      <c r="B498" s="45" t="s">
        <v>12872</v>
      </c>
      <c r="C498" s="48" t="str">
        <f t="shared" si="7"/>
        <v>6229019365498106800</v>
      </c>
      <c r="D498" s="45" t="s">
        <v>12677</v>
      </c>
      <c r="E498" s="46">
        <v>800</v>
      </c>
      <c r="F498" s="45" t="s">
        <v>4616</v>
      </c>
      <c r="G498" s="45" t="s">
        <v>12873</v>
      </c>
      <c r="H498" s="45" t="s">
        <v>12874</v>
      </c>
      <c r="I498" s="45" t="s">
        <v>12875</v>
      </c>
      <c r="J498" s="45" t="s">
        <v>12876</v>
      </c>
      <c r="K498" s="45" t="s">
        <v>12877</v>
      </c>
      <c r="L498" s="45" t="s">
        <v>12878</v>
      </c>
      <c r="M498" s="45" t="s">
        <v>250</v>
      </c>
      <c r="N498" s="45" t="s">
        <v>249</v>
      </c>
    </row>
    <row r="499" spans="1:14" hidden="1">
      <c r="A499" s="45" t="s">
        <v>12677</v>
      </c>
      <c r="B499" s="45" t="s">
        <v>12879</v>
      </c>
      <c r="C499" s="48" t="str">
        <f t="shared" si="7"/>
        <v>6253360024025560734.86</v>
      </c>
      <c r="D499" s="45" t="s">
        <v>12677</v>
      </c>
      <c r="E499" s="46">
        <v>734.86</v>
      </c>
      <c r="F499" s="45" t="s">
        <v>4616</v>
      </c>
      <c r="G499" s="45" t="s">
        <v>12880</v>
      </c>
      <c r="H499" s="45" t="s">
        <v>12881</v>
      </c>
      <c r="I499" s="45" t="s">
        <v>12882</v>
      </c>
      <c r="J499" s="45" t="s">
        <v>12883</v>
      </c>
      <c r="K499" s="45" t="s">
        <v>12884</v>
      </c>
      <c r="L499" s="45" t="s">
        <v>12885</v>
      </c>
      <c r="M499" s="45" t="s">
        <v>221</v>
      </c>
      <c r="N499" s="45" t="s">
        <v>196</v>
      </c>
    </row>
    <row r="500" spans="1:14" hidden="1">
      <c r="A500" s="45" t="s">
        <v>12677</v>
      </c>
      <c r="B500" s="45" t="s">
        <v>12886</v>
      </c>
      <c r="C500" s="48" t="str">
        <f t="shared" si="7"/>
        <v>62230829004761668177.23</v>
      </c>
      <c r="D500" s="45" t="s">
        <v>12677</v>
      </c>
      <c r="E500" s="46">
        <v>177.23</v>
      </c>
      <c r="F500" s="45" t="s">
        <v>4616</v>
      </c>
      <c r="G500" s="45" t="s">
        <v>12887</v>
      </c>
      <c r="H500" s="45" t="s">
        <v>12888</v>
      </c>
      <c r="I500" s="45" t="s">
        <v>12889</v>
      </c>
      <c r="J500" s="45" t="s">
        <v>12890</v>
      </c>
      <c r="K500" s="45" t="s">
        <v>12891</v>
      </c>
      <c r="L500" s="45" t="s">
        <v>12892</v>
      </c>
      <c r="M500" s="45" t="s">
        <v>207</v>
      </c>
      <c r="N500" s="45" t="s">
        <v>196</v>
      </c>
    </row>
    <row r="501" spans="1:14" hidden="1">
      <c r="A501" s="45" t="s">
        <v>12677</v>
      </c>
      <c r="B501" s="45" t="s">
        <v>12893</v>
      </c>
      <c r="C501" s="48" t="str">
        <f t="shared" si="7"/>
        <v>6212262410002793510311.5</v>
      </c>
      <c r="D501" s="45" t="s">
        <v>12677</v>
      </c>
      <c r="E501" s="46">
        <v>311.5</v>
      </c>
      <c r="F501" s="45" t="s">
        <v>4616</v>
      </c>
      <c r="G501" s="45" t="s">
        <v>12894</v>
      </c>
      <c r="H501" s="45" t="s">
        <v>12895</v>
      </c>
      <c r="I501" s="45" t="s">
        <v>12896</v>
      </c>
      <c r="J501" s="45" t="s">
        <v>12897</v>
      </c>
      <c r="K501" s="45" t="s">
        <v>12898</v>
      </c>
      <c r="L501" s="45" t="s">
        <v>5594</v>
      </c>
      <c r="M501" s="45" t="s">
        <v>207</v>
      </c>
      <c r="N501" s="45" t="s">
        <v>196</v>
      </c>
    </row>
    <row r="502" spans="1:14" hidden="1">
      <c r="A502" s="45" t="s">
        <v>12677</v>
      </c>
      <c r="B502" s="45" t="s">
        <v>12899</v>
      </c>
      <c r="C502" s="48" t="str">
        <f t="shared" si="7"/>
        <v>6222082410002850531796.5</v>
      </c>
      <c r="D502" s="45" t="s">
        <v>12677</v>
      </c>
      <c r="E502" s="46">
        <v>796.5</v>
      </c>
      <c r="F502" s="45" t="s">
        <v>4616</v>
      </c>
      <c r="G502" s="45" t="s">
        <v>12900</v>
      </c>
      <c r="H502" s="45" t="s">
        <v>12901</v>
      </c>
      <c r="I502" s="45" t="s">
        <v>12902</v>
      </c>
      <c r="J502" s="45" t="s">
        <v>12903</v>
      </c>
      <c r="K502" s="45" t="s">
        <v>12904</v>
      </c>
      <c r="L502" s="45" t="s">
        <v>12905</v>
      </c>
      <c r="M502" s="45" t="s">
        <v>207</v>
      </c>
      <c r="N502" s="45" t="s">
        <v>196</v>
      </c>
    </row>
    <row r="503" spans="1:14" hidden="1">
      <c r="A503" s="45" t="s">
        <v>12677</v>
      </c>
      <c r="B503" s="45" t="s">
        <v>12906</v>
      </c>
      <c r="C503" s="48" t="str">
        <f t="shared" si="7"/>
        <v>621779000109105490480.5</v>
      </c>
      <c r="D503" s="45" t="s">
        <v>12677</v>
      </c>
      <c r="E503" s="46">
        <v>80.5</v>
      </c>
      <c r="F503" s="45" t="s">
        <v>4616</v>
      </c>
      <c r="G503" s="45" t="s">
        <v>12907</v>
      </c>
      <c r="H503" s="45" t="s">
        <v>12908</v>
      </c>
      <c r="I503" s="45" t="s">
        <v>12909</v>
      </c>
      <c r="J503" s="45" t="s">
        <v>12910</v>
      </c>
      <c r="K503" s="45" t="s">
        <v>12911</v>
      </c>
      <c r="L503" s="45" t="s">
        <v>6545</v>
      </c>
      <c r="M503" s="45" t="s">
        <v>252</v>
      </c>
      <c r="N503" s="45" t="s">
        <v>251</v>
      </c>
    </row>
    <row r="504" spans="1:14" hidden="1">
      <c r="A504" s="45" t="s">
        <v>12912</v>
      </c>
      <c r="B504" s="45" t="s">
        <v>12913</v>
      </c>
      <c r="C504" s="48" t="str">
        <f t="shared" si="7"/>
        <v>62284811908128399161409</v>
      </c>
      <c r="D504" s="45" t="s">
        <v>12912</v>
      </c>
      <c r="E504" s="46">
        <v>1409</v>
      </c>
      <c r="F504" s="45" t="s">
        <v>4616</v>
      </c>
      <c r="G504" s="45" t="s">
        <v>12914</v>
      </c>
      <c r="H504" s="45" t="s">
        <v>12915</v>
      </c>
      <c r="I504" s="45" t="s">
        <v>12916</v>
      </c>
      <c r="J504" s="45" t="s">
        <v>12801</v>
      </c>
      <c r="K504" s="45" t="s">
        <v>12802</v>
      </c>
      <c r="L504" s="45" t="s">
        <v>12803</v>
      </c>
      <c r="M504" s="45" t="s">
        <v>221</v>
      </c>
      <c r="N504" s="45" t="s">
        <v>196</v>
      </c>
    </row>
    <row r="505" spans="1:14" hidden="1">
      <c r="A505" s="45" t="s">
        <v>12912</v>
      </c>
      <c r="B505" s="45" t="s">
        <v>12917</v>
      </c>
      <c r="C505" s="48" t="str">
        <f t="shared" si="7"/>
        <v>62284808686122655791400</v>
      </c>
      <c r="D505" s="45" t="s">
        <v>12912</v>
      </c>
      <c r="E505" s="46">
        <v>1400</v>
      </c>
      <c r="F505" s="45" t="s">
        <v>4616</v>
      </c>
      <c r="G505" s="45" t="s">
        <v>12918</v>
      </c>
      <c r="H505" s="45" t="s">
        <v>12919</v>
      </c>
      <c r="I505" s="45" t="s">
        <v>12920</v>
      </c>
      <c r="J505" s="45" t="s">
        <v>12921</v>
      </c>
      <c r="K505" s="45" t="s">
        <v>12922</v>
      </c>
      <c r="L505" s="45" t="s">
        <v>12923</v>
      </c>
      <c r="M505" s="45" t="s">
        <v>221</v>
      </c>
      <c r="N505" s="45" t="s">
        <v>196</v>
      </c>
    </row>
    <row r="506" spans="1:14" hidden="1">
      <c r="A506" s="45" t="s">
        <v>12912</v>
      </c>
      <c r="B506" s="45" t="s">
        <v>12924</v>
      </c>
      <c r="C506" s="48" t="str">
        <f t="shared" si="7"/>
        <v>622836005709452715.2</v>
      </c>
      <c r="D506" s="45" t="s">
        <v>12912</v>
      </c>
      <c r="E506" s="46">
        <v>15.2</v>
      </c>
      <c r="F506" s="45" t="s">
        <v>4616</v>
      </c>
      <c r="G506" s="45" t="s">
        <v>12925</v>
      </c>
      <c r="H506" s="45" t="s">
        <v>12926</v>
      </c>
      <c r="I506" s="45" t="s">
        <v>12927</v>
      </c>
      <c r="J506" s="45" t="s">
        <v>12928</v>
      </c>
      <c r="K506" s="45" t="s">
        <v>12929</v>
      </c>
      <c r="L506" s="45" t="s">
        <v>12930</v>
      </c>
      <c r="M506" s="45" t="s">
        <v>221</v>
      </c>
      <c r="N506" s="45" t="s">
        <v>196</v>
      </c>
    </row>
    <row r="507" spans="1:14" hidden="1">
      <c r="A507" s="45" t="s">
        <v>12912</v>
      </c>
      <c r="B507" s="45" t="s">
        <v>12931</v>
      </c>
      <c r="C507" s="48" t="str">
        <f t="shared" si="7"/>
        <v>6228480868391822574200</v>
      </c>
      <c r="D507" s="45" t="s">
        <v>12912</v>
      </c>
      <c r="E507" s="46">
        <v>200</v>
      </c>
      <c r="F507" s="45" t="s">
        <v>4616</v>
      </c>
      <c r="G507" s="45" t="s">
        <v>12932</v>
      </c>
      <c r="H507" s="45" t="s">
        <v>12933</v>
      </c>
      <c r="I507" s="45" t="s">
        <v>12934</v>
      </c>
      <c r="J507" s="45" t="s">
        <v>12313</v>
      </c>
      <c r="K507" s="45" t="s">
        <v>12314</v>
      </c>
      <c r="L507" s="45" t="s">
        <v>12315</v>
      </c>
      <c r="M507" s="45" t="s">
        <v>221</v>
      </c>
      <c r="N507" s="45" t="s">
        <v>196</v>
      </c>
    </row>
    <row r="508" spans="1:14" hidden="1">
      <c r="A508" s="45" t="s">
        <v>12912</v>
      </c>
      <c r="B508" s="45" t="s">
        <v>12935</v>
      </c>
      <c r="C508" s="48" t="str">
        <f t="shared" si="7"/>
        <v>62283600570945277.2</v>
      </c>
      <c r="D508" s="45" t="s">
        <v>12912</v>
      </c>
      <c r="E508" s="46">
        <v>7.2</v>
      </c>
      <c r="F508" s="45" t="s">
        <v>4616</v>
      </c>
      <c r="G508" s="45" t="s">
        <v>12936</v>
      </c>
      <c r="H508" s="45" t="s">
        <v>12937</v>
      </c>
      <c r="I508" s="45" t="s">
        <v>12938</v>
      </c>
      <c r="J508" s="45" t="s">
        <v>12939</v>
      </c>
      <c r="K508" s="45" t="s">
        <v>12940</v>
      </c>
      <c r="L508" s="45" t="s">
        <v>12930</v>
      </c>
      <c r="M508" s="45" t="s">
        <v>221</v>
      </c>
      <c r="N508" s="45" t="s">
        <v>196</v>
      </c>
    </row>
    <row r="509" spans="1:14" hidden="1">
      <c r="A509" s="45" t="s">
        <v>12912</v>
      </c>
      <c r="B509" s="45" t="s">
        <v>12941</v>
      </c>
      <c r="C509" s="48" t="str">
        <f t="shared" si="7"/>
        <v>40411700462066152000</v>
      </c>
      <c r="D509" s="45" t="s">
        <v>12912</v>
      </c>
      <c r="E509" s="46">
        <v>2000</v>
      </c>
      <c r="F509" s="45" t="s">
        <v>4616</v>
      </c>
      <c r="G509" s="45" t="s">
        <v>12942</v>
      </c>
      <c r="H509" s="45" t="s">
        <v>12943</v>
      </c>
      <c r="I509" s="45" t="s">
        <v>12944</v>
      </c>
      <c r="J509" s="45" t="s">
        <v>12945</v>
      </c>
      <c r="K509" s="45" t="s">
        <v>12238</v>
      </c>
      <c r="L509" s="45" t="s">
        <v>12239</v>
      </c>
      <c r="M509" s="45" t="s">
        <v>221</v>
      </c>
      <c r="N509" s="45" t="s">
        <v>196</v>
      </c>
    </row>
    <row r="510" spans="1:14" hidden="1">
      <c r="A510" s="45" t="s">
        <v>12912</v>
      </c>
      <c r="B510" s="45" t="s">
        <v>12946</v>
      </c>
      <c r="C510" s="48" t="str">
        <f t="shared" si="7"/>
        <v>621700386001840899596.58</v>
      </c>
      <c r="D510" s="45" t="s">
        <v>12912</v>
      </c>
      <c r="E510" s="46">
        <v>96.58</v>
      </c>
      <c r="F510" s="45" t="s">
        <v>4616</v>
      </c>
      <c r="G510" s="45" t="s">
        <v>12947</v>
      </c>
      <c r="H510" s="45" t="s">
        <v>12948</v>
      </c>
      <c r="I510" s="45" t="s">
        <v>12949</v>
      </c>
      <c r="J510" s="45" t="s">
        <v>12950</v>
      </c>
      <c r="K510" s="45" t="s">
        <v>12951</v>
      </c>
      <c r="L510" s="45" t="s">
        <v>12952</v>
      </c>
      <c r="M510" s="45" t="s">
        <v>205</v>
      </c>
      <c r="N510" s="45" t="s">
        <v>196</v>
      </c>
    </row>
    <row r="511" spans="1:14" hidden="1">
      <c r="A511" s="45" t="s">
        <v>12912</v>
      </c>
      <c r="B511" s="45" t="s">
        <v>12953</v>
      </c>
      <c r="C511" s="48" t="str">
        <f t="shared" si="7"/>
        <v>40411700462066154000</v>
      </c>
      <c r="D511" s="45" t="s">
        <v>12912</v>
      </c>
      <c r="E511" s="46">
        <v>4000</v>
      </c>
      <c r="F511" s="45" t="s">
        <v>4616</v>
      </c>
      <c r="G511" s="45" t="s">
        <v>12954</v>
      </c>
      <c r="H511" s="45" t="s">
        <v>12955</v>
      </c>
      <c r="I511" s="45" t="s">
        <v>12956</v>
      </c>
      <c r="J511" s="45" t="s">
        <v>12957</v>
      </c>
      <c r="K511" s="45" t="s">
        <v>12238</v>
      </c>
      <c r="L511" s="45" t="s">
        <v>12239</v>
      </c>
      <c r="M511" s="45" t="s">
        <v>221</v>
      </c>
      <c r="N511" s="45" t="s">
        <v>196</v>
      </c>
    </row>
    <row r="512" spans="1:14" hidden="1">
      <c r="A512" s="45" t="s">
        <v>12912</v>
      </c>
      <c r="B512" s="45" t="s">
        <v>12958</v>
      </c>
      <c r="C512" s="48" t="str">
        <f t="shared" si="7"/>
        <v>40411700462066153000</v>
      </c>
      <c r="D512" s="45" t="s">
        <v>12912</v>
      </c>
      <c r="E512" s="46">
        <v>3000</v>
      </c>
      <c r="F512" s="45" t="s">
        <v>4616</v>
      </c>
      <c r="G512" s="45" t="s">
        <v>12959</v>
      </c>
      <c r="H512" s="45" t="s">
        <v>12960</v>
      </c>
      <c r="I512" s="45" t="s">
        <v>12961</v>
      </c>
      <c r="J512" s="45" t="s">
        <v>12962</v>
      </c>
      <c r="K512" s="45" t="s">
        <v>12238</v>
      </c>
      <c r="L512" s="45" t="s">
        <v>12239</v>
      </c>
      <c r="M512" s="45" t="s">
        <v>221</v>
      </c>
      <c r="N512" s="45" t="s">
        <v>196</v>
      </c>
    </row>
    <row r="513" spans="1:14" hidden="1">
      <c r="A513" s="45" t="s">
        <v>12912</v>
      </c>
      <c r="B513" s="45" t="s">
        <v>12963</v>
      </c>
      <c r="C513" s="48" t="str">
        <f t="shared" si="7"/>
        <v>62319000000357039471501.03</v>
      </c>
      <c r="D513" s="45" t="s">
        <v>12912</v>
      </c>
      <c r="E513" s="46">
        <v>1501.03</v>
      </c>
      <c r="F513" s="45" t="s">
        <v>4616</v>
      </c>
      <c r="G513" s="45" t="s">
        <v>12964</v>
      </c>
      <c r="H513" s="45" t="s">
        <v>12965</v>
      </c>
      <c r="I513" s="45" t="s">
        <v>12966</v>
      </c>
      <c r="J513" s="45" t="s">
        <v>12967</v>
      </c>
      <c r="K513" s="45" t="s">
        <v>12968</v>
      </c>
      <c r="L513" s="45" t="s">
        <v>12969</v>
      </c>
      <c r="M513" s="45" t="s">
        <v>292</v>
      </c>
      <c r="N513" s="45" t="s">
        <v>291</v>
      </c>
    </row>
    <row r="514" spans="1:14" hidden="1">
      <c r="A514" s="45" t="s">
        <v>12912</v>
      </c>
      <c r="B514" s="45" t="s">
        <v>12970</v>
      </c>
      <c r="C514" s="48" t="str">
        <f t="shared" si="7"/>
        <v>621017800204461569916646</v>
      </c>
      <c r="D514" s="45" t="s">
        <v>12912</v>
      </c>
      <c r="E514" s="46">
        <v>16646</v>
      </c>
      <c r="F514" s="45" t="s">
        <v>4616</v>
      </c>
      <c r="G514" s="45" t="s">
        <v>12971</v>
      </c>
      <c r="H514" s="45" t="s">
        <v>12972</v>
      </c>
      <c r="I514" s="45" t="s">
        <v>12973</v>
      </c>
      <c r="J514" s="45" t="s">
        <v>12974</v>
      </c>
      <c r="K514" s="45" t="s">
        <v>12975</v>
      </c>
      <c r="L514" s="45" t="s">
        <v>12976</v>
      </c>
      <c r="M514" s="45" t="s">
        <v>292</v>
      </c>
      <c r="N514" s="45" t="s">
        <v>291</v>
      </c>
    </row>
    <row r="515" spans="1:14" hidden="1">
      <c r="A515" s="45" t="s">
        <v>12912</v>
      </c>
      <c r="B515" s="45" t="s">
        <v>12977</v>
      </c>
      <c r="C515" s="48" t="str">
        <f t="shared" ref="C515:C578" si="8">L515&amp;E515</f>
        <v>62170039100037980561245</v>
      </c>
      <c r="D515" s="45" t="s">
        <v>12912</v>
      </c>
      <c r="E515" s="46">
        <v>1245</v>
      </c>
      <c r="F515" s="45" t="s">
        <v>4616</v>
      </c>
      <c r="G515" s="45" t="s">
        <v>12978</v>
      </c>
      <c r="H515" s="45" t="s">
        <v>12979</v>
      </c>
      <c r="I515" s="45" t="s">
        <v>12980</v>
      </c>
      <c r="J515" s="45" t="s">
        <v>12981</v>
      </c>
      <c r="K515" s="45" t="s">
        <v>12982</v>
      </c>
      <c r="L515" s="45" t="s">
        <v>12983</v>
      </c>
      <c r="M515" s="45" t="s">
        <v>205</v>
      </c>
      <c r="N515" s="45" t="s">
        <v>196</v>
      </c>
    </row>
    <row r="516" spans="1:14" hidden="1">
      <c r="A516" s="45" t="s">
        <v>12912</v>
      </c>
      <c r="B516" s="45" t="s">
        <v>12984</v>
      </c>
      <c r="C516" s="48" t="str">
        <f t="shared" si="8"/>
        <v>62290271880461011517.27</v>
      </c>
      <c r="D516" s="45" t="s">
        <v>12912</v>
      </c>
      <c r="E516" s="46">
        <v>1517.27</v>
      </c>
      <c r="F516" s="45" t="s">
        <v>4616</v>
      </c>
      <c r="G516" s="45" t="s">
        <v>12985</v>
      </c>
      <c r="H516" s="45" t="s">
        <v>12986</v>
      </c>
      <c r="I516" s="45" t="s">
        <v>12987</v>
      </c>
      <c r="J516" s="45" t="s">
        <v>12988</v>
      </c>
      <c r="K516" s="45" t="s">
        <v>12989</v>
      </c>
      <c r="L516" s="45" t="s">
        <v>12990</v>
      </c>
      <c r="M516" s="45" t="s">
        <v>207</v>
      </c>
      <c r="N516" s="45" t="s">
        <v>196</v>
      </c>
    </row>
    <row r="517" spans="1:14" hidden="1">
      <c r="A517" s="45" t="s">
        <v>12912</v>
      </c>
      <c r="B517" s="45" t="s">
        <v>12991</v>
      </c>
      <c r="C517" s="48" t="str">
        <f t="shared" si="8"/>
        <v>62290271880461011500</v>
      </c>
      <c r="D517" s="45" t="s">
        <v>12912</v>
      </c>
      <c r="E517" s="46">
        <v>1500</v>
      </c>
      <c r="F517" s="45" t="s">
        <v>4616</v>
      </c>
      <c r="G517" s="45" t="s">
        <v>12992</v>
      </c>
      <c r="H517" s="45" t="s">
        <v>12993</v>
      </c>
      <c r="I517" s="45" t="s">
        <v>12994</v>
      </c>
      <c r="J517" s="45" t="s">
        <v>12995</v>
      </c>
      <c r="K517" s="45" t="s">
        <v>12989</v>
      </c>
      <c r="L517" s="45" t="s">
        <v>12990</v>
      </c>
      <c r="M517" s="45" t="s">
        <v>207</v>
      </c>
      <c r="N517" s="45" t="s">
        <v>196</v>
      </c>
    </row>
    <row r="518" spans="1:14" hidden="1">
      <c r="A518" s="45" t="s">
        <v>12912</v>
      </c>
      <c r="B518" s="45" t="s">
        <v>12996</v>
      </c>
      <c r="C518" s="48" t="str">
        <f t="shared" si="8"/>
        <v>6259190222064671966.62</v>
      </c>
      <c r="D518" s="45" t="s">
        <v>12912</v>
      </c>
      <c r="E518" s="46">
        <v>966.62</v>
      </c>
      <c r="F518" s="45" t="s">
        <v>4616</v>
      </c>
      <c r="G518" s="45" t="s">
        <v>12997</v>
      </c>
      <c r="H518" s="45" t="s">
        <v>12998</v>
      </c>
      <c r="I518" s="45" t="s">
        <v>12999</v>
      </c>
      <c r="J518" s="45" t="s">
        <v>13000</v>
      </c>
      <c r="K518" s="45" t="s">
        <v>13001</v>
      </c>
      <c r="L518" s="45" t="s">
        <v>13002</v>
      </c>
      <c r="M518" s="45" t="s">
        <v>209</v>
      </c>
      <c r="N518" s="45" t="s">
        <v>196</v>
      </c>
    </row>
    <row r="519" spans="1:14" hidden="1">
      <c r="A519" s="45" t="s">
        <v>12912</v>
      </c>
      <c r="B519" s="45" t="s">
        <v>13003</v>
      </c>
      <c r="C519" s="48" t="str">
        <f t="shared" si="8"/>
        <v>62215604984533835657.31</v>
      </c>
      <c r="D519" s="45" t="s">
        <v>12912</v>
      </c>
      <c r="E519" s="46">
        <v>5657.31</v>
      </c>
      <c r="F519" s="45" t="s">
        <v>4616</v>
      </c>
      <c r="G519" s="45" t="s">
        <v>13004</v>
      </c>
      <c r="H519" s="45" t="s">
        <v>13005</v>
      </c>
      <c r="I519" s="45" t="s">
        <v>13006</v>
      </c>
      <c r="J519" s="45" t="s">
        <v>13007</v>
      </c>
      <c r="K519" s="45" t="s">
        <v>13008</v>
      </c>
      <c r="L519" s="45" t="s">
        <v>13009</v>
      </c>
      <c r="M519" s="45" t="s">
        <v>219</v>
      </c>
      <c r="N519" s="45" t="s">
        <v>201</v>
      </c>
    </row>
    <row r="520" spans="1:14" hidden="1">
      <c r="A520" s="45" t="s">
        <v>12912</v>
      </c>
      <c r="B520" s="45" t="s">
        <v>13010</v>
      </c>
      <c r="C520" s="48" t="str">
        <f t="shared" si="8"/>
        <v>427030002285933389</v>
      </c>
      <c r="D520" s="45" t="s">
        <v>12912</v>
      </c>
      <c r="E520" s="46">
        <v>89</v>
      </c>
      <c r="F520" s="45" t="s">
        <v>4616</v>
      </c>
      <c r="G520" s="45" t="s">
        <v>13011</v>
      </c>
      <c r="H520" s="45" t="s">
        <v>13012</v>
      </c>
      <c r="I520" s="45" t="s">
        <v>13013</v>
      </c>
      <c r="J520" s="45" t="s">
        <v>13014</v>
      </c>
      <c r="K520" s="45" t="s">
        <v>13015</v>
      </c>
      <c r="L520" s="45" t="s">
        <v>13016</v>
      </c>
      <c r="M520" s="45" t="s">
        <v>207</v>
      </c>
      <c r="N520" s="45" t="s">
        <v>196</v>
      </c>
    </row>
    <row r="521" spans="1:14" hidden="1">
      <c r="A521" s="45" t="s">
        <v>12912</v>
      </c>
      <c r="B521" s="45" t="s">
        <v>13017</v>
      </c>
      <c r="C521" s="48" t="str">
        <f t="shared" si="8"/>
        <v>621460018000239543790</v>
      </c>
      <c r="D521" s="45" t="s">
        <v>12912</v>
      </c>
      <c r="E521" s="46">
        <v>90</v>
      </c>
      <c r="F521" s="45" t="s">
        <v>4616</v>
      </c>
      <c r="G521" s="45" t="s">
        <v>13018</v>
      </c>
      <c r="H521" s="45" t="s">
        <v>13019</v>
      </c>
      <c r="I521" s="45" t="s">
        <v>13020</v>
      </c>
      <c r="J521" s="45" t="s">
        <v>13021</v>
      </c>
      <c r="K521" s="45" t="s">
        <v>13022</v>
      </c>
      <c r="L521" s="45" t="s">
        <v>13023</v>
      </c>
      <c r="M521" s="45" t="s">
        <v>240</v>
      </c>
      <c r="N521" s="45" t="s">
        <v>217</v>
      </c>
    </row>
    <row r="522" spans="1:14" hidden="1">
      <c r="A522" s="45" t="s">
        <v>12912</v>
      </c>
      <c r="B522" s="45" t="s">
        <v>13024</v>
      </c>
      <c r="C522" s="48" t="str">
        <f t="shared" si="8"/>
        <v>6231900000118900303115.2</v>
      </c>
      <c r="D522" s="45" t="s">
        <v>12912</v>
      </c>
      <c r="E522" s="46">
        <v>115.2</v>
      </c>
      <c r="F522" s="45" t="s">
        <v>4616</v>
      </c>
      <c r="G522" s="45" t="s">
        <v>13025</v>
      </c>
      <c r="H522" s="45" t="s">
        <v>13026</v>
      </c>
      <c r="I522" s="45" t="s">
        <v>13027</v>
      </c>
      <c r="J522" s="45" t="s">
        <v>13028</v>
      </c>
      <c r="K522" s="45" t="s">
        <v>13029</v>
      </c>
      <c r="L522" s="45" t="s">
        <v>13030</v>
      </c>
      <c r="M522" s="45" t="s">
        <v>292</v>
      </c>
      <c r="N522" s="45" t="s">
        <v>291</v>
      </c>
    </row>
    <row r="523" spans="1:14" hidden="1">
      <c r="A523" s="45" t="s">
        <v>12912</v>
      </c>
      <c r="B523" s="45" t="s">
        <v>13031</v>
      </c>
      <c r="C523" s="48" t="str">
        <f t="shared" si="8"/>
        <v>6210178002002160548615.2</v>
      </c>
      <c r="D523" s="45" t="s">
        <v>12912</v>
      </c>
      <c r="E523" s="46">
        <v>615.20000000000005</v>
      </c>
      <c r="F523" s="45" t="s">
        <v>4616</v>
      </c>
      <c r="G523" s="45" t="s">
        <v>13032</v>
      </c>
      <c r="H523" s="45" t="s">
        <v>13033</v>
      </c>
      <c r="I523" s="45" t="s">
        <v>13034</v>
      </c>
      <c r="J523" s="45" t="s">
        <v>13035</v>
      </c>
      <c r="K523" s="45" t="s">
        <v>13036</v>
      </c>
      <c r="L523" s="45" t="s">
        <v>13037</v>
      </c>
      <c r="M523" s="45" t="s">
        <v>292</v>
      </c>
      <c r="N523" s="45" t="s">
        <v>291</v>
      </c>
    </row>
    <row r="524" spans="1:14" hidden="1">
      <c r="A524" s="45" t="s">
        <v>12912</v>
      </c>
      <c r="B524" s="45" t="s">
        <v>13038</v>
      </c>
      <c r="C524" s="48" t="str">
        <f t="shared" si="8"/>
        <v>6231900000118900303247.2</v>
      </c>
      <c r="D524" s="45" t="s">
        <v>12912</v>
      </c>
      <c r="E524" s="46">
        <v>247.2</v>
      </c>
      <c r="F524" s="45" t="s">
        <v>4616</v>
      </c>
      <c r="G524" s="45" t="s">
        <v>13039</v>
      </c>
      <c r="H524" s="45" t="s">
        <v>13040</v>
      </c>
      <c r="I524" s="45" t="s">
        <v>13041</v>
      </c>
      <c r="J524" s="45" t="s">
        <v>13042</v>
      </c>
      <c r="K524" s="45" t="s">
        <v>13043</v>
      </c>
      <c r="L524" s="45" t="s">
        <v>13030</v>
      </c>
      <c r="M524" s="45" t="s">
        <v>292</v>
      </c>
      <c r="N524" s="45" t="s">
        <v>291</v>
      </c>
    </row>
    <row r="525" spans="1:14" hidden="1">
      <c r="A525" s="45" t="s">
        <v>12912</v>
      </c>
      <c r="B525" s="45" t="s">
        <v>13044</v>
      </c>
      <c r="C525" s="48" t="str">
        <f t="shared" si="8"/>
        <v>623190000011890030335.2</v>
      </c>
      <c r="D525" s="45" t="s">
        <v>12912</v>
      </c>
      <c r="E525" s="46">
        <v>35.200000000000003</v>
      </c>
      <c r="F525" s="45" t="s">
        <v>4616</v>
      </c>
      <c r="G525" s="45" t="s">
        <v>13045</v>
      </c>
      <c r="H525" s="45" t="s">
        <v>13046</v>
      </c>
      <c r="I525" s="45" t="s">
        <v>13047</v>
      </c>
      <c r="J525" s="45" t="s">
        <v>13048</v>
      </c>
      <c r="K525" s="45" t="s">
        <v>13049</v>
      </c>
      <c r="L525" s="45" t="s">
        <v>13030</v>
      </c>
      <c r="M525" s="45" t="s">
        <v>292</v>
      </c>
      <c r="N525" s="45" t="s">
        <v>291</v>
      </c>
    </row>
    <row r="526" spans="1:14" hidden="1">
      <c r="A526" s="45" t="s">
        <v>12912</v>
      </c>
      <c r="B526" s="45" t="s">
        <v>13050</v>
      </c>
      <c r="C526" s="48" t="str">
        <f t="shared" si="8"/>
        <v>6231900000118900303166.98</v>
      </c>
      <c r="D526" s="45" t="s">
        <v>12912</v>
      </c>
      <c r="E526" s="46">
        <v>166.98</v>
      </c>
      <c r="F526" s="45" t="s">
        <v>4616</v>
      </c>
      <c r="G526" s="45" t="s">
        <v>13051</v>
      </c>
      <c r="H526" s="45" t="s">
        <v>13052</v>
      </c>
      <c r="I526" s="45" t="s">
        <v>13053</v>
      </c>
      <c r="J526" s="45" t="s">
        <v>13054</v>
      </c>
      <c r="K526" s="45" t="s">
        <v>13055</v>
      </c>
      <c r="L526" s="45" t="s">
        <v>13030</v>
      </c>
      <c r="M526" s="45" t="s">
        <v>292</v>
      </c>
      <c r="N526" s="45" t="s">
        <v>291</v>
      </c>
    </row>
    <row r="527" spans="1:14" hidden="1">
      <c r="A527" s="45" t="s">
        <v>12912</v>
      </c>
      <c r="B527" s="45" t="s">
        <v>12323</v>
      </c>
      <c r="C527" s="48" t="str">
        <f t="shared" si="8"/>
        <v>6231900000118900303247.2</v>
      </c>
      <c r="D527" s="45" t="s">
        <v>12912</v>
      </c>
      <c r="E527" s="46">
        <v>247.2</v>
      </c>
      <c r="F527" s="45" t="s">
        <v>4616</v>
      </c>
      <c r="G527" s="45" t="s">
        <v>13056</v>
      </c>
      <c r="H527" s="45" t="s">
        <v>13057</v>
      </c>
      <c r="I527" s="45" t="s">
        <v>13058</v>
      </c>
      <c r="J527" s="45" t="s">
        <v>13059</v>
      </c>
      <c r="K527" s="45" t="s">
        <v>13060</v>
      </c>
      <c r="L527" s="45" t="s">
        <v>13030</v>
      </c>
      <c r="M527" s="45" t="s">
        <v>292</v>
      </c>
      <c r="N527" s="45" t="s">
        <v>291</v>
      </c>
    </row>
    <row r="528" spans="1:14" hidden="1">
      <c r="A528" s="45" t="s">
        <v>12912</v>
      </c>
      <c r="B528" s="45" t="s">
        <v>13061</v>
      </c>
      <c r="C528" s="48" t="str">
        <f t="shared" si="8"/>
        <v>62319000000156662625291.04</v>
      </c>
      <c r="D528" s="45" t="s">
        <v>12912</v>
      </c>
      <c r="E528" s="46">
        <v>5291.04</v>
      </c>
      <c r="F528" s="45" t="s">
        <v>4616</v>
      </c>
      <c r="G528" s="45" t="s">
        <v>13062</v>
      </c>
      <c r="H528" s="45" t="s">
        <v>13063</v>
      </c>
      <c r="I528" s="45" t="s">
        <v>13064</v>
      </c>
      <c r="J528" s="45" t="s">
        <v>13065</v>
      </c>
      <c r="K528" s="45" t="s">
        <v>13066</v>
      </c>
      <c r="L528" s="45" t="s">
        <v>13067</v>
      </c>
      <c r="M528" s="45" t="s">
        <v>292</v>
      </c>
      <c r="N528" s="45" t="s">
        <v>291</v>
      </c>
    </row>
    <row r="529" spans="1:14" hidden="1">
      <c r="A529" s="45" t="s">
        <v>12912</v>
      </c>
      <c r="B529" s="45" t="s">
        <v>13068</v>
      </c>
      <c r="C529" s="48" t="str">
        <f t="shared" si="8"/>
        <v>439226000945901562.22</v>
      </c>
      <c r="D529" s="45" t="s">
        <v>12912</v>
      </c>
      <c r="E529" s="46">
        <v>62.22</v>
      </c>
      <c r="F529" s="45" t="s">
        <v>4616</v>
      </c>
      <c r="G529" s="45" t="s">
        <v>13069</v>
      </c>
      <c r="H529" s="45" t="s">
        <v>13070</v>
      </c>
      <c r="I529" s="45" t="s">
        <v>13071</v>
      </c>
      <c r="J529" s="45" t="s">
        <v>13072</v>
      </c>
      <c r="K529" s="45" t="s">
        <v>13073</v>
      </c>
      <c r="L529" s="45" t="s">
        <v>13074</v>
      </c>
      <c r="M529" s="45" t="s">
        <v>10</v>
      </c>
      <c r="N529" s="45" t="s">
        <v>201</v>
      </c>
    </row>
    <row r="530" spans="1:14" hidden="1">
      <c r="A530" s="45" t="s">
        <v>12912</v>
      </c>
      <c r="B530" s="45" t="s">
        <v>13075</v>
      </c>
      <c r="C530" s="48" t="str">
        <f t="shared" si="8"/>
        <v>6228360057094527471</v>
      </c>
      <c r="D530" s="45" t="s">
        <v>12912</v>
      </c>
      <c r="E530" s="46">
        <v>471</v>
      </c>
      <c r="F530" s="45" t="s">
        <v>4616</v>
      </c>
      <c r="G530" s="45" t="s">
        <v>13076</v>
      </c>
      <c r="H530" s="45" t="s">
        <v>13077</v>
      </c>
      <c r="I530" s="45" t="s">
        <v>13078</v>
      </c>
      <c r="J530" s="45" t="s">
        <v>13079</v>
      </c>
      <c r="K530" s="45" t="s">
        <v>13080</v>
      </c>
      <c r="L530" s="45" t="s">
        <v>12930</v>
      </c>
      <c r="M530" s="45" t="s">
        <v>221</v>
      </c>
      <c r="N530" s="45" t="s">
        <v>196</v>
      </c>
    </row>
    <row r="531" spans="1:14">
      <c r="A531" s="45" t="s">
        <v>12912</v>
      </c>
      <c r="B531" s="45" t="s">
        <v>13081</v>
      </c>
      <c r="C531" s="48" t="str">
        <f t="shared" si="8"/>
        <v>4367480100477614532</v>
      </c>
      <c r="D531" s="45" t="s">
        <v>12912</v>
      </c>
      <c r="E531" s="46">
        <v>532</v>
      </c>
      <c r="F531" s="48" t="s">
        <v>27329</v>
      </c>
      <c r="G531" s="45" t="s">
        <v>13082</v>
      </c>
      <c r="H531" s="45" t="s">
        <v>97</v>
      </c>
      <c r="I531" s="45" t="s">
        <v>97</v>
      </c>
      <c r="J531" s="45" t="s">
        <v>97</v>
      </c>
      <c r="K531" s="45" t="s">
        <v>4699</v>
      </c>
      <c r="L531" s="48" t="s">
        <v>27386</v>
      </c>
      <c r="M531" s="45" t="s">
        <v>4700</v>
      </c>
      <c r="N531" s="45" t="s">
        <v>97</v>
      </c>
    </row>
    <row r="532" spans="1:14" hidden="1">
      <c r="A532" s="45" t="s">
        <v>12912</v>
      </c>
      <c r="B532" s="45" t="s">
        <v>13083</v>
      </c>
      <c r="C532" s="48" t="str">
        <f t="shared" si="8"/>
        <v>6231900000036706568500</v>
      </c>
      <c r="D532" s="45" t="s">
        <v>12912</v>
      </c>
      <c r="E532" s="46">
        <v>500</v>
      </c>
      <c r="F532" s="45" t="s">
        <v>4616</v>
      </c>
      <c r="G532" s="45" t="s">
        <v>13084</v>
      </c>
      <c r="H532" s="45" t="s">
        <v>13085</v>
      </c>
      <c r="I532" s="45" t="s">
        <v>13086</v>
      </c>
      <c r="J532" s="45" t="s">
        <v>5096</v>
      </c>
      <c r="K532" s="45" t="s">
        <v>5097</v>
      </c>
      <c r="L532" s="45" t="s">
        <v>5098</v>
      </c>
      <c r="M532" s="45" t="s">
        <v>292</v>
      </c>
      <c r="N532" s="45" t="s">
        <v>291</v>
      </c>
    </row>
    <row r="533" spans="1:14" hidden="1">
      <c r="A533" s="45" t="s">
        <v>12912</v>
      </c>
      <c r="B533" s="45" t="s">
        <v>13087</v>
      </c>
      <c r="C533" s="48" t="str">
        <f t="shared" si="8"/>
        <v>6253360008346081228.42</v>
      </c>
      <c r="D533" s="45" t="s">
        <v>12912</v>
      </c>
      <c r="E533" s="46">
        <v>228.42</v>
      </c>
      <c r="F533" s="45" t="s">
        <v>4616</v>
      </c>
      <c r="G533" s="45" t="s">
        <v>13088</v>
      </c>
      <c r="H533" s="45" t="s">
        <v>13089</v>
      </c>
      <c r="I533" s="45" t="s">
        <v>13090</v>
      </c>
      <c r="J533" s="45" t="s">
        <v>13091</v>
      </c>
      <c r="K533" s="45" t="s">
        <v>13092</v>
      </c>
      <c r="L533" s="45" t="s">
        <v>13093</v>
      </c>
      <c r="M533" s="45" t="s">
        <v>221</v>
      </c>
      <c r="N533" s="45" t="s">
        <v>196</v>
      </c>
    </row>
    <row r="534" spans="1:14" hidden="1">
      <c r="A534" s="45" t="s">
        <v>12912</v>
      </c>
      <c r="B534" s="45" t="s">
        <v>13094</v>
      </c>
      <c r="C534" s="48" t="str">
        <f t="shared" si="8"/>
        <v>439225832979223016.5</v>
      </c>
      <c r="D534" s="45" t="s">
        <v>12912</v>
      </c>
      <c r="E534" s="46">
        <v>16.5</v>
      </c>
      <c r="F534" s="45" t="s">
        <v>4616</v>
      </c>
      <c r="G534" s="45" t="s">
        <v>13095</v>
      </c>
      <c r="H534" s="45" t="s">
        <v>13096</v>
      </c>
      <c r="I534" s="45" t="s">
        <v>13097</v>
      </c>
      <c r="J534" s="45" t="s">
        <v>13098</v>
      </c>
      <c r="K534" s="45" t="s">
        <v>13099</v>
      </c>
      <c r="L534" s="45" t="s">
        <v>13100</v>
      </c>
      <c r="M534" s="45" t="s">
        <v>10</v>
      </c>
      <c r="N534" s="45" t="s">
        <v>201</v>
      </c>
    </row>
    <row r="535" spans="1:14" hidden="1">
      <c r="A535" s="45" t="s">
        <v>12912</v>
      </c>
      <c r="B535" s="45" t="s">
        <v>13101</v>
      </c>
      <c r="C535" s="48" t="str">
        <f t="shared" si="8"/>
        <v>439225832979223081.67</v>
      </c>
      <c r="D535" s="45" t="s">
        <v>12912</v>
      </c>
      <c r="E535" s="46">
        <v>81.67</v>
      </c>
      <c r="F535" s="45" t="s">
        <v>4616</v>
      </c>
      <c r="G535" s="45" t="s">
        <v>13102</v>
      </c>
      <c r="H535" s="45" t="s">
        <v>13103</v>
      </c>
      <c r="I535" s="45" t="s">
        <v>13104</v>
      </c>
      <c r="J535" s="45" t="s">
        <v>13105</v>
      </c>
      <c r="K535" s="45" t="s">
        <v>13106</v>
      </c>
      <c r="L535" s="45" t="s">
        <v>13100</v>
      </c>
      <c r="M535" s="45" t="s">
        <v>10</v>
      </c>
      <c r="N535" s="45" t="s">
        <v>201</v>
      </c>
    </row>
    <row r="536" spans="1:14" hidden="1">
      <c r="A536" s="45" t="s">
        <v>12912</v>
      </c>
      <c r="B536" s="45" t="s">
        <v>13107</v>
      </c>
      <c r="C536" s="48" t="str">
        <f t="shared" si="8"/>
        <v>62284808611602660166400</v>
      </c>
      <c r="D536" s="45" t="s">
        <v>12912</v>
      </c>
      <c r="E536" s="46">
        <v>6400</v>
      </c>
      <c r="F536" s="45" t="s">
        <v>4616</v>
      </c>
      <c r="G536" s="45" t="s">
        <v>13108</v>
      </c>
      <c r="H536" s="45" t="s">
        <v>13109</v>
      </c>
      <c r="I536" s="45" t="s">
        <v>13110</v>
      </c>
      <c r="J536" s="45" t="s">
        <v>13111</v>
      </c>
      <c r="K536" s="45" t="s">
        <v>8576</v>
      </c>
      <c r="L536" s="45" t="s">
        <v>13112</v>
      </c>
      <c r="M536" s="45" t="s">
        <v>221</v>
      </c>
      <c r="N536" s="45" t="s">
        <v>196</v>
      </c>
    </row>
    <row r="537" spans="1:14" hidden="1">
      <c r="A537" s="45" t="s">
        <v>12912</v>
      </c>
      <c r="B537" s="45" t="s">
        <v>13113</v>
      </c>
      <c r="C537" s="48" t="str">
        <f t="shared" si="8"/>
        <v>6217000010063474525352.5</v>
      </c>
      <c r="D537" s="45" t="s">
        <v>12912</v>
      </c>
      <c r="E537" s="46">
        <v>352.5</v>
      </c>
      <c r="F537" s="45" t="s">
        <v>4616</v>
      </c>
      <c r="G537" s="45" t="s">
        <v>13114</v>
      </c>
      <c r="H537" s="45" t="s">
        <v>13115</v>
      </c>
      <c r="I537" s="45" t="s">
        <v>13116</v>
      </c>
      <c r="J537" s="45" t="s">
        <v>13117</v>
      </c>
      <c r="K537" s="45" t="s">
        <v>13118</v>
      </c>
      <c r="L537" s="45" t="s">
        <v>13119</v>
      </c>
      <c r="M537" s="45" t="s">
        <v>205</v>
      </c>
      <c r="N537" s="45" t="s">
        <v>196</v>
      </c>
    </row>
    <row r="538" spans="1:14" hidden="1">
      <c r="A538" s="45" t="s">
        <v>12912</v>
      </c>
      <c r="B538" s="45" t="s">
        <v>13120</v>
      </c>
      <c r="C538" s="48" t="str">
        <f t="shared" si="8"/>
        <v>6282680024489424196.5</v>
      </c>
      <c r="D538" s="45" t="s">
        <v>12912</v>
      </c>
      <c r="E538" s="46">
        <v>196.5</v>
      </c>
      <c r="F538" s="45" t="s">
        <v>4616</v>
      </c>
      <c r="G538" s="45" t="s">
        <v>13121</v>
      </c>
      <c r="H538" s="45" t="s">
        <v>13122</v>
      </c>
      <c r="I538" s="45" t="s">
        <v>13123</v>
      </c>
      <c r="J538" s="45" t="s">
        <v>13124</v>
      </c>
      <c r="K538" s="45" t="s">
        <v>13125</v>
      </c>
      <c r="L538" s="45" t="s">
        <v>13126</v>
      </c>
      <c r="M538" s="45" t="s">
        <v>221</v>
      </c>
      <c r="N538" s="45" t="s">
        <v>196</v>
      </c>
    </row>
    <row r="539" spans="1:14" hidden="1">
      <c r="A539" s="45" t="s">
        <v>12912</v>
      </c>
      <c r="B539" s="45" t="s">
        <v>13120</v>
      </c>
      <c r="C539" s="48" t="str">
        <f t="shared" si="8"/>
        <v>62220224100061748081516</v>
      </c>
      <c r="D539" s="45" t="s">
        <v>12912</v>
      </c>
      <c r="E539" s="46">
        <v>1516</v>
      </c>
      <c r="F539" s="45" t="s">
        <v>4616</v>
      </c>
      <c r="G539" s="45" t="s">
        <v>13127</v>
      </c>
      <c r="H539" s="45" t="s">
        <v>13128</v>
      </c>
      <c r="I539" s="45" t="s">
        <v>13129</v>
      </c>
      <c r="J539" s="45" t="s">
        <v>13130</v>
      </c>
      <c r="K539" s="45" t="s">
        <v>13131</v>
      </c>
      <c r="L539" s="45" t="s">
        <v>13132</v>
      </c>
      <c r="M539" s="45" t="s">
        <v>207</v>
      </c>
      <c r="N539" s="45" t="s">
        <v>196</v>
      </c>
    </row>
    <row r="540" spans="1:14" hidden="1">
      <c r="A540" s="45" t="s">
        <v>12912</v>
      </c>
      <c r="B540" s="45" t="s">
        <v>13133</v>
      </c>
      <c r="C540" s="48" t="str">
        <f t="shared" si="8"/>
        <v>62826800101630742000</v>
      </c>
      <c r="D540" s="45" t="s">
        <v>12912</v>
      </c>
      <c r="E540" s="46">
        <v>2000</v>
      </c>
      <c r="F540" s="45" t="s">
        <v>4616</v>
      </c>
      <c r="G540" s="45" t="s">
        <v>13134</v>
      </c>
      <c r="H540" s="45" t="s">
        <v>13135</v>
      </c>
      <c r="I540" s="45" t="s">
        <v>13136</v>
      </c>
      <c r="J540" s="45" t="s">
        <v>12856</v>
      </c>
      <c r="K540" s="45" t="s">
        <v>12857</v>
      </c>
      <c r="L540" s="45" t="s">
        <v>12858</v>
      </c>
      <c r="M540" s="45" t="s">
        <v>221</v>
      </c>
      <c r="N540" s="45" t="s">
        <v>196</v>
      </c>
    </row>
    <row r="541" spans="1:14" hidden="1">
      <c r="A541" s="45" t="s">
        <v>12912</v>
      </c>
      <c r="B541" s="45" t="s">
        <v>13137</v>
      </c>
      <c r="C541" s="48" t="str">
        <f t="shared" si="8"/>
        <v>6225768604096840800</v>
      </c>
      <c r="D541" s="45" t="s">
        <v>12912</v>
      </c>
      <c r="E541" s="46">
        <v>800</v>
      </c>
      <c r="F541" s="45" t="s">
        <v>4616</v>
      </c>
      <c r="G541" s="45" t="s">
        <v>13138</v>
      </c>
      <c r="H541" s="45" t="s">
        <v>13139</v>
      </c>
      <c r="I541" s="45" t="s">
        <v>13140</v>
      </c>
      <c r="J541" s="45" t="s">
        <v>13141</v>
      </c>
      <c r="K541" s="45" t="s">
        <v>13142</v>
      </c>
      <c r="L541" s="45" t="s">
        <v>13143</v>
      </c>
      <c r="M541" s="45" t="s">
        <v>10</v>
      </c>
      <c r="N541" s="45" t="s">
        <v>201</v>
      </c>
    </row>
    <row r="542" spans="1:14" hidden="1">
      <c r="A542" s="45" t="s">
        <v>12912</v>
      </c>
      <c r="B542" s="45" t="s">
        <v>13144</v>
      </c>
      <c r="C542" s="48" t="str">
        <f t="shared" si="8"/>
        <v>6222022410006174808104</v>
      </c>
      <c r="D542" s="45" t="s">
        <v>12912</v>
      </c>
      <c r="E542" s="46">
        <v>104</v>
      </c>
      <c r="F542" s="45" t="s">
        <v>4616</v>
      </c>
      <c r="G542" s="45" t="s">
        <v>13145</v>
      </c>
      <c r="H542" s="45" t="s">
        <v>13146</v>
      </c>
      <c r="I542" s="45" t="s">
        <v>13147</v>
      </c>
      <c r="J542" s="45" t="s">
        <v>13148</v>
      </c>
      <c r="K542" s="45" t="s">
        <v>13131</v>
      </c>
      <c r="L542" s="45" t="s">
        <v>13132</v>
      </c>
      <c r="M542" s="45" t="s">
        <v>207</v>
      </c>
      <c r="N542" s="45" t="s">
        <v>196</v>
      </c>
    </row>
    <row r="543" spans="1:14" hidden="1">
      <c r="A543" s="45" t="s">
        <v>12912</v>
      </c>
      <c r="B543" s="45" t="s">
        <v>13149</v>
      </c>
      <c r="C543" s="48" t="str">
        <f t="shared" si="8"/>
        <v>6212262502000265267430.14</v>
      </c>
      <c r="D543" s="45" t="s">
        <v>12912</v>
      </c>
      <c r="E543" s="46">
        <v>430.14</v>
      </c>
      <c r="F543" s="45" t="s">
        <v>4616</v>
      </c>
      <c r="G543" s="45" t="s">
        <v>13150</v>
      </c>
      <c r="H543" s="45" t="s">
        <v>13151</v>
      </c>
      <c r="I543" s="45" t="s">
        <v>13152</v>
      </c>
      <c r="J543" s="45" t="s">
        <v>13153</v>
      </c>
      <c r="K543" s="45" t="s">
        <v>13154</v>
      </c>
      <c r="L543" s="45" t="s">
        <v>13155</v>
      </c>
      <c r="M543" s="45" t="s">
        <v>207</v>
      </c>
      <c r="N543" s="45" t="s">
        <v>196</v>
      </c>
    </row>
    <row r="544" spans="1:14" hidden="1">
      <c r="A544" s="45" t="s">
        <v>12912</v>
      </c>
      <c r="B544" s="45" t="s">
        <v>13156</v>
      </c>
      <c r="C544" s="48" t="str">
        <f t="shared" si="8"/>
        <v>6222620590005022615425</v>
      </c>
      <c r="D544" s="45" t="s">
        <v>12912</v>
      </c>
      <c r="E544" s="46">
        <v>425</v>
      </c>
      <c r="F544" s="45" t="s">
        <v>4616</v>
      </c>
      <c r="G544" s="45" t="s">
        <v>13157</v>
      </c>
      <c r="H544" s="45" t="s">
        <v>13158</v>
      </c>
      <c r="I544" s="45" t="s">
        <v>13159</v>
      </c>
      <c r="J544" s="45" t="s">
        <v>13160</v>
      </c>
      <c r="K544" s="45" t="s">
        <v>13161</v>
      </c>
      <c r="L544" s="45" t="s">
        <v>13162</v>
      </c>
      <c r="M544" s="45" t="s">
        <v>230</v>
      </c>
      <c r="N544" s="45" t="s">
        <v>227</v>
      </c>
    </row>
    <row r="545" spans="1:14" hidden="1">
      <c r="A545" s="45" t="s">
        <v>12912</v>
      </c>
      <c r="B545" s="45" t="s">
        <v>13163</v>
      </c>
      <c r="C545" s="48" t="str">
        <f t="shared" si="8"/>
        <v>6282680010643232719.5</v>
      </c>
      <c r="D545" s="45" t="s">
        <v>12912</v>
      </c>
      <c r="E545" s="46">
        <v>719.5</v>
      </c>
      <c r="F545" s="45" t="s">
        <v>4616</v>
      </c>
      <c r="G545" s="45" t="s">
        <v>13164</v>
      </c>
      <c r="H545" s="45" t="s">
        <v>13165</v>
      </c>
      <c r="I545" s="45" t="s">
        <v>13166</v>
      </c>
      <c r="J545" s="45" t="s">
        <v>13167</v>
      </c>
      <c r="K545" s="45" t="s">
        <v>13168</v>
      </c>
      <c r="L545" s="45" t="s">
        <v>13169</v>
      </c>
      <c r="M545" s="45" t="s">
        <v>221</v>
      </c>
      <c r="N545" s="45" t="s">
        <v>196</v>
      </c>
    </row>
    <row r="546" spans="1:14" hidden="1">
      <c r="A546" s="45" t="s">
        <v>12912</v>
      </c>
      <c r="B546" s="45" t="s">
        <v>13170</v>
      </c>
      <c r="C546" s="48" t="str">
        <f t="shared" si="8"/>
        <v>622308290059040931500</v>
      </c>
      <c r="D546" s="45" t="s">
        <v>12912</v>
      </c>
      <c r="E546" s="46">
        <v>1500</v>
      </c>
      <c r="F546" s="45" t="s">
        <v>4616</v>
      </c>
      <c r="G546" s="45" t="s">
        <v>13171</v>
      </c>
      <c r="H546" s="45" t="s">
        <v>13172</v>
      </c>
      <c r="I546" s="45" t="s">
        <v>13173</v>
      </c>
      <c r="J546" s="45" t="s">
        <v>13174</v>
      </c>
      <c r="K546" s="45" t="s">
        <v>13175</v>
      </c>
      <c r="L546" s="45" t="s">
        <v>13176</v>
      </c>
      <c r="M546" s="45" t="s">
        <v>207</v>
      </c>
      <c r="N546" s="45" t="s">
        <v>196</v>
      </c>
    </row>
    <row r="547" spans="1:14" hidden="1">
      <c r="A547" s="45" t="s">
        <v>12912</v>
      </c>
      <c r="B547" s="45" t="s">
        <v>13177</v>
      </c>
      <c r="C547" s="48" t="str">
        <f t="shared" si="8"/>
        <v>6282680010643232899.5</v>
      </c>
      <c r="D547" s="45" t="s">
        <v>12912</v>
      </c>
      <c r="E547" s="46">
        <v>899.5</v>
      </c>
      <c r="F547" s="45" t="s">
        <v>4616</v>
      </c>
      <c r="G547" s="45" t="s">
        <v>13178</v>
      </c>
      <c r="H547" s="45" t="s">
        <v>13179</v>
      </c>
      <c r="I547" s="45" t="s">
        <v>13180</v>
      </c>
      <c r="J547" s="45" t="s">
        <v>13181</v>
      </c>
      <c r="K547" s="45" t="s">
        <v>13168</v>
      </c>
      <c r="L547" s="45" t="s">
        <v>13169</v>
      </c>
      <c r="M547" s="45" t="s">
        <v>221</v>
      </c>
      <c r="N547" s="45" t="s">
        <v>196</v>
      </c>
    </row>
    <row r="548" spans="1:14" hidden="1">
      <c r="A548" s="45" t="s">
        <v>12912</v>
      </c>
      <c r="B548" s="45" t="s">
        <v>13182</v>
      </c>
      <c r="C548" s="48" t="str">
        <f t="shared" si="8"/>
        <v>6228360057094527242</v>
      </c>
      <c r="D548" s="45" t="s">
        <v>12912</v>
      </c>
      <c r="E548" s="46">
        <v>242</v>
      </c>
      <c r="F548" s="45" t="s">
        <v>4616</v>
      </c>
      <c r="G548" s="45" t="s">
        <v>13183</v>
      </c>
      <c r="H548" s="45" t="s">
        <v>13184</v>
      </c>
      <c r="I548" s="45" t="s">
        <v>13185</v>
      </c>
      <c r="J548" s="45" t="s">
        <v>13186</v>
      </c>
      <c r="K548" s="45" t="s">
        <v>12940</v>
      </c>
      <c r="L548" s="45" t="s">
        <v>12930</v>
      </c>
      <c r="M548" s="45" t="s">
        <v>221</v>
      </c>
      <c r="N548" s="45" t="s">
        <v>196</v>
      </c>
    </row>
    <row r="549" spans="1:14" hidden="1">
      <c r="A549" s="45" t="s">
        <v>12912</v>
      </c>
      <c r="B549" s="45" t="s">
        <v>13187</v>
      </c>
      <c r="C549" s="48" t="str">
        <f t="shared" si="8"/>
        <v>622909473156779318176.5</v>
      </c>
      <c r="D549" s="45" t="s">
        <v>12912</v>
      </c>
      <c r="E549" s="46">
        <v>176.5</v>
      </c>
      <c r="F549" s="45" t="s">
        <v>4616</v>
      </c>
      <c r="G549" s="45" t="s">
        <v>13188</v>
      </c>
      <c r="H549" s="45" t="s">
        <v>13189</v>
      </c>
      <c r="I549" s="45" t="s">
        <v>13190</v>
      </c>
      <c r="J549" s="45" t="s">
        <v>13191</v>
      </c>
      <c r="K549" s="45" t="s">
        <v>13192</v>
      </c>
      <c r="L549" s="45" t="s">
        <v>13193</v>
      </c>
      <c r="M549" s="45" t="s">
        <v>250</v>
      </c>
      <c r="N549" s="45" t="s">
        <v>249</v>
      </c>
    </row>
    <row r="550" spans="1:14" hidden="1">
      <c r="A550" s="45" t="s">
        <v>13194</v>
      </c>
      <c r="B550" s="45" t="s">
        <v>13195</v>
      </c>
      <c r="C550" s="48" t="str">
        <f t="shared" si="8"/>
        <v>62101780020446156999000</v>
      </c>
      <c r="D550" s="45" t="s">
        <v>13194</v>
      </c>
      <c r="E550" s="46">
        <v>9000</v>
      </c>
      <c r="F550" s="45" t="s">
        <v>4616</v>
      </c>
      <c r="G550" s="45" t="s">
        <v>13196</v>
      </c>
      <c r="H550" s="45" t="s">
        <v>13197</v>
      </c>
      <c r="I550" s="45" t="s">
        <v>13198</v>
      </c>
      <c r="J550" s="45" t="s">
        <v>13199</v>
      </c>
      <c r="K550" s="45" t="s">
        <v>12975</v>
      </c>
      <c r="L550" s="45" t="s">
        <v>12976</v>
      </c>
      <c r="M550" s="45" t="s">
        <v>292</v>
      </c>
      <c r="N550" s="45" t="s">
        <v>291</v>
      </c>
    </row>
    <row r="551" spans="1:14" hidden="1">
      <c r="A551" s="45" t="s">
        <v>13194</v>
      </c>
      <c r="B551" s="45" t="s">
        <v>13200</v>
      </c>
      <c r="C551" s="48" t="str">
        <f t="shared" si="8"/>
        <v>62101780020446171661200</v>
      </c>
      <c r="D551" s="45" t="s">
        <v>13194</v>
      </c>
      <c r="E551" s="46">
        <v>1200</v>
      </c>
      <c r="F551" s="45" t="s">
        <v>4616</v>
      </c>
      <c r="G551" s="45" t="s">
        <v>13201</v>
      </c>
      <c r="H551" s="45" t="s">
        <v>13202</v>
      </c>
      <c r="I551" s="45" t="s">
        <v>13203</v>
      </c>
      <c r="J551" s="45" t="s">
        <v>13204</v>
      </c>
      <c r="K551" s="45" t="s">
        <v>2008</v>
      </c>
      <c r="L551" s="45" t="s">
        <v>13205</v>
      </c>
      <c r="M551" s="45" t="s">
        <v>292</v>
      </c>
      <c r="N551" s="45" t="s">
        <v>291</v>
      </c>
    </row>
    <row r="552" spans="1:14" hidden="1">
      <c r="A552" s="45" t="s">
        <v>13194</v>
      </c>
      <c r="B552" s="45" t="s">
        <v>13206</v>
      </c>
      <c r="C552" s="48" t="str">
        <f t="shared" si="8"/>
        <v>62319000200035665482400</v>
      </c>
      <c r="D552" s="45" t="s">
        <v>13194</v>
      </c>
      <c r="E552" s="46">
        <v>2400</v>
      </c>
      <c r="F552" s="45" t="s">
        <v>4616</v>
      </c>
      <c r="G552" s="45" t="s">
        <v>13207</v>
      </c>
      <c r="H552" s="45" t="s">
        <v>13208</v>
      </c>
      <c r="I552" s="45" t="s">
        <v>13209</v>
      </c>
      <c r="J552" s="45" t="s">
        <v>13210</v>
      </c>
      <c r="K552" s="45" t="s">
        <v>13211</v>
      </c>
      <c r="L552" s="45" t="s">
        <v>13212</v>
      </c>
      <c r="M552" s="45" t="s">
        <v>292</v>
      </c>
      <c r="N552" s="45" t="s">
        <v>291</v>
      </c>
    </row>
    <row r="553" spans="1:14" hidden="1">
      <c r="A553" s="45" t="s">
        <v>13194</v>
      </c>
      <c r="B553" s="45" t="s">
        <v>13213</v>
      </c>
      <c r="C553" s="48" t="str">
        <f t="shared" si="8"/>
        <v>62257581069579381.36</v>
      </c>
      <c r="D553" s="45" t="s">
        <v>13194</v>
      </c>
      <c r="E553" s="46">
        <v>1.36</v>
      </c>
      <c r="F553" s="45" t="s">
        <v>4616</v>
      </c>
      <c r="G553" s="45" t="s">
        <v>13214</v>
      </c>
      <c r="H553" s="45" t="s">
        <v>13215</v>
      </c>
      <c r="I553" s="45" t="s">
        <v>13216</v>
      </c>
      <c r="J553" s="45" t="s">
        <v>13217</v>
      </c>
      <c r="K553" s="45" t="s">
        <v>1746</v>
      </c>
      <c r="L553" s="45" t="s">
        <v>13218</v>
      </c>
      <c r="M553" s="45" t="s">
        <v>10</v>
      </c>
      <c r="N553" s="45" t="s">
        <v>201</v>
      </c>
    </row>
    <row r="554" spans="1:14" hidden="1">
      <c r="A554" s="45" t="s">
        <v>13194</v>
      </c>
      <c r="B554" s="45" t="s">
        <v>13219</v>
      </c>
      <c r="C554" s="48" t="str">
        <f t="shared" si="8"/>
        <v>6225758106957938363.06</v>
      </c>
      <c r="D554" s="45" t="s">
        <v>13194</v>
      </c>
      <c r="E554" s="46">
        <v>363.06</v>
      </c>
      <c r="F554" s="45" t="s">
        <v>4616</v>
      </c>
      <c r="G554" s="45" t="s">
        <v>13220</v>
      </c>
      <c r="H554" s="45" t="s">
        <v>13221</v>
      </c>
      <c r="I554" s="45" t="s">
        <v>13222</v>
      </c>
      <c r="J554" s="45" t="s">
        <v>13223</v>
      </c>
      <c r="K554" s="45" t="s">
        <v>13224</v>
      </c>
      <c r="L554" s="45" t="s">
        <v>13218</v>
      </c>
      <c r="M554" s="45" t="s">
        <v>10</v>
      </c>
      <c r="N554" s="45" t="s">
        <v>201</v>
      </c>
    </row>
    <row r="555" spans="1:14" hidden="1">
      <c r="A555" s="45" t="s">
        <v>13194</v>
      </c>
      <c r="B555" s="45" t="s">
        <v>13225</v>
      </c>
      <c r="C555" s="48" t="str">
        <f t="shared" si="8"/>
        <v>6228480868044444578290</v>
      </c>
      <c r="D555" s="45" t="s">
        <v>13194</v>
      </c>
      <c r="E555" s="46">
        <v>290</v>
      </c>
      <c r="F555" s="45" t="s">
        <v>4616</v>
      </c>
      <c r="G555" s="45" t="s">
        <v>13226</v>
      </c>
      <c r="H555" s="45" t="s">
        <v>13227</v>
      </c>
      <c r="I555" s="45" t="s">
        <v>13228</v>
      </c>
      <c r="J555" s="45" t="s">
        <v>13229</v>
      </c>
      <c r="K555" s="45" t="s">
        <v>13230</v>
      </c>
      <c r="L555" s="45" t="s">
        <v>13231</v>
      </c>
      <c r="M555" s="45" t="s">
        <v>221</v>
      </c>
      <c r="N555" s="45" t="s">
        <v>196</v>
      </c>
    </row>
    <row r="556" spans="1:14" hidden="1">
      <c r="A556" s="45" t="s">
        <v>13194</v>
      </c>
      <c r="B556" s="45" t="s">
        <v>13232</v>
      </c>
      <c r="C556" s="48" t="str">
        <f t="shared" si="8"/>
        <v>62257581069579380.76</v>
      </c>
      <c r="D556" s="45" t="s">
        <v>13194</v>
      </c>
      <c r="E556" s="46">
        <v>0.76</v>
      </c>
      <c r="F556" s="45" t="s">
        <v>4616</v>
      </c>
      <c r="G556" s="45" t="s">
        <v>13233</v>
      </c>
      <c r="H556" s="45" t="s">
        <v>13234</v>
      </c>
      <c r="I556" s="45" t="s">
        <v>13235</v>
      </c>
      <c r="J556" s="45" t="s">
        <v>13236</v>
      </c>
      <c r="K556" s="45" t="s">
        <v>13237</v>
      </c>
      <c r="L556" s="45" t="s">
        <v>13218</v>
      </c>
      <c r="M556" s="45" t="s">
        <v>10</v>
      </c>
      <c r="N556" s="45" t="s">
        <v>201</v>
      </c>
    </row>
    <row r="557" spans="1:14" hidden="1">
      <c r="A557" s="45" t="s">
        <v>13194</v>
      </c>
      <c r="B557" s="45" t="s">
        <v>13238</v>
      </c>
      <c r="C557" s="48" t="str">
        <f t="shared" si="8"/>
        <v>6221887020000803959606.5</v>
      </c>
      <c r="D557" s="45" t="s">
        <v>13194</v>
      </c>
      <c r="E557" s="46">
        <v>606.5</v>
      </c>
      <c r="F557" s="45" t="s">
        <v>4616</v>
      </c>
      <c r="G557" s="45" t="s">
        <v>13239</v>
      </c>
      <c r="H557" s="45" t="s">
        <v>13240</v>
      </c>
      <c r="I557" s="45" t="s">
        <v>13241</v>
      </c>
      <c r="J557" s="45" t="s">
        <v>13242</v>
      </c>
      <c r="K557" s="45" t="s">
        <v>13243</v>
      </c>
      <c r="L557" s="45" t="s">
        <v>13244</v>
      </c>
      <c r="M557" s="45" t="s">
        <v>209</v>
      </c>
      <c r="N557" s="45" t="s">
        <v>196</v>
      </c>
    </row>
    <row r="558" spans="1:14" hidden="1">
      <c r="A558" s="45" t="s">
        <v>13194</v>
      </c>
      <c r="B558" s="45" t="s">
        <v>13245</v>
      </c>
      <c r="C558" s="48" t="str">
        <f t="shared" si="8"/>
        <v>6228930001038489542200</v>
      </c>
      <c r="D558" s="45" t="s">
        <v>13194</v>
      </c>
      <c r="E558" s="46">
        <v>200</v>
      </c>
      <c r="F558" s="45" t="s">
        <v>4616</v>
      </c>
      <c r="G558" s="45" t="s">
        <v>13246</v>
      </c>
      <c r="H558" s="45" t="s">
        <v>13247</v>
      </c>
      <c r="I558" s="45" t="s">
        <v>13248</v>
      </c>
      <c r="J558" s="45" t="s">
        <v>13249</v>
      </c>
      <c r="K558" s="45" t="s">
        <v>13250</v>
      </c>
      <c r="L558" s="45" t="s">
        <v>13251</v>
      </c>
      <c r="M558" s="45" t="s">
        <v>252</v>
      </c>
      <c r="N558" s="45" t="s">
        <v>251</v>
      </c>
    </row>
    <row r="559" spans="1:14" hidden="1">
      <c r="A559" s="45" t="s">
        <v>13194</v>
      </c>
      <c r="B559" s="45" t="s">
        <v>13252</v>
      </c>
      <c r="C559" s="48" t="str">
        <f t="shared" si="8"/>
        <v>62284138603375807151000</v>
      </c>
      <c r="D559" s="45" t="s">
        <v>13194</v>
      </c>
      <c r="E559" s="46">
        <v>1000</v>
      </c>
      <c r="F559" s="45" t="s">
        <v>4616</v>
      </c>
      <c r="G559" s="45" t="s">
        <v>13253</v>
      </c>
      <c r="H559" s="45" t="s">
        <v>13254</v>
      </c>
      <c r="I559" s="45" t="s">
        <v>13255</v>
      </c>
      <c r="J559" s="45" t="s">
        <v>13256</v>
      </c>
      <c r="K559" s="45" t="s">
        <v>13257</v>
      </c>
      <c r="L559" s="45" t="s">
        <v>13258</v>
      </c>
      <c r="M559" s="45" t="s">
        <v>221</v>
      </c>
      <c r="N559" s="45" t="s">
        <v>196</v>
      </c>
    </row>
    <row r="560" spans="1:14" hidden="1">
      <c r="A560" s="45" t="s">
        <v>13194</v>
      </c>
      <c r="B560" s="45" t="s">
        <v>13259</v>
      </c>
      <c r="C560" s="48" t="str">
        <f t="shared" si="8"/>
        <v>628268000578222764.42</v>
      </c>
      <c r="D560" s="45" t="s">
        <v>13194</v>
      </c>
      <c r="E560" s="46">
        <v>64.42</v>
      </c>
      <c r="F560" s="45" t="s">
        <v>4616</v>
      </c>
      <c r="G560" s="45" t="s">
        <v>13260</v>
      </c>
      <c r="H560" s="45" t="s">
        <v>13261</v>
      </c>
      <c r="I560" s="45" t="s">
        <v>13262</v>
      </c>
      <c r="J560" s="45" t="s">
        <v>13263</v>
      </c>
      <c r="K560" s="45" t="s">
        <v>13264</v>
      </c>
      <c r="L560" s="45" t="s">
        <v>13265</v>
      </c>
      <c r="M560" s="45" t="s">
        <v>221</v>
      </c>
      <c r="N560" s="45" t="s">
        <v>196</v>
      </c>
    </row>
    <row r="561" spans="1:14" hidden="1">
      <c r="A561" s="45" t="s">
        <v>13194</v>
      </c>
      <c r="B561" s="45" t="s">
        <v>13266</v>
      </c>
      <c r="C561" s="48" t="str">
        <f t="shared" si="8"/>
        <v>62826800101630742000</v>
      </c>
      <c r="D561" s="45" t="s">
        <v>13194</v>
      </c>
      <c r="E561" s="46">
        <v>2000</v>
      </c>
      <c r="F561" s="45" t="s">
        <v>4616</v>
      </c>
      <c r="G561" s="45" t="s">
        <v>13267</v>
      </c>
      <c r="H561" s="45" t="s">
        <v>13268</v>
      </c>
      <c r="I561" s="45" t="s">
        <v>13269</v>
      </c>
      <c r="J561" s="45" t="s">
        <v>12856</v>
      </c>
      <c r="K561" s="45" t="s">
        <v>12857</v>
      </c>
      <c r="L561" s="45" t="s">
        <v>12858</v>
      </c>
      <c r="M561" s="45" t="s">
        <v>221</v>
      </c>
      <c r="N561" s="45" t="s">
        <v>196</v>
      </c>
    </row>
    <row r="562" spans="1:14" hidden="1">
      <c r="A562" s="45" t="s">
        <v>13194</v>
      </c>
      <c r="B562" s="45" t="s">
        <v>13270</v>
      </c>
      <c r="C562" s="48" t="str">
        <f t="shared" si="8"/>
        <v>6228483868407655171270.5</v>
      </c>
      <c r="D562" s="45" t="s">
        <v>13194</v>
      </c>
      <c r="E562" s="46">
        <v>270.5</v>
      </c>
      <c r="F562" s="45" t="s">
        <v>4616</v>
      </c>
      <c r="G562" s="45" t="s">
        <v>13271</v>
      </c>
      <c r="H562" s="45" t="s">
        <v>13272</v>
      </c>
      <c r="I562" s="45" t="s">
        <v>13273</v>
      </c>
      <c r="J562" s="45" t="s">
        <v>13274</v>
      </c>
      <c r="K562" s="45" t="s">
        <v>13275</v>
      </c>
      <c r="L562" s="45" t="s">
        <v>13276</v>
      </c>
      <c r="M562" s="45" t="s">
        <v>221</v>
      </c>
      <c r="N562" s="45" t="s">
        <v>196</v>
      </c>
    </row>
    <row r="563" spans="1:14" hidden="1">
      <c r="A563" s="45" t="s">
        <v>13194</v>
      </c>
      <c r="B563" s="45" t="s">
        <v>13277</v>
      </c>
      <c r="C563" s="48" t="str">
        <f t="shared" si="8"/>
        <v>622848386816274557181</v>
      </c>
      <c r="D563" s="45" t="s">
        <v>13194</v>
      </c>
      <c r="E563" s="46">
        <v>81</v>
      </c>
      <c r="F563" s="45" t="s">
        <v>4616</v>
      </c>
      <c r="G563" s="45" t="s">
        <v>13278</v>
      </c>
      <c r="H563" s="45" t="s">
        <v>13279</v>
      </c>
      <c r="I563" s="45" t="s">
        <v>13280</v>
      </c>
      <c r="J563" s="45" t="s">
        <v>13281</v>
      </c>
      <c r="K563" s="45" t="s">
        <v>13282</v>
      </c>
      <c r="L563" s="45" t="s">
        <v>13283</v>
      </c>
      <c r="M563" s="45" t="s">
        <v>221</v>
      </c>
      <c r="N563" s="45" t="s">
        <v>196</v>
      </c>
    </row>
    <row r="564" spans="1:14" hidden="1">
      <c r="A564" s="45" t="s">
        <v>13194</v>
      </c>
      <c r="B564" s="45" t="s">
        <v>13284</v>
      </c>
      <c r="C564" s="48" t="str">
        <f t="shared" si="8"/>
        <v>62226224300008697282500</v>
      </c>
      <c r="D564" s="45" t="s">
        <v>13194</v>
      </c>
      <c r="E564" s="46">
        <v>2500</v>
      </c>
      <c r="F564" s="45" t="s">
        <v>4616</v>
      </c>
      <c r="G564" s="45" t="s">
        <v>13285</v>
      </c>
      <c r="H564" s="45" t="s">
        <v>13286</v>
      </c>
      <c r="I564" s="45" t="s">
        <v>13287</v>
      </c>
      <c r="J564" s="45" t="s">
        <v>13288</v>
      </c>
      <c r="K564" s="45" t="s">
        <v>13289</v>
      </c>
      <c r="L564" s="45" t="s">
        <v>5345</v>
      </c>
      <c r="M564" s="45" t="s">
        <v>230</v>
      </c>
      <c r="N564" s="45" t="s">
        <v>227</v>
      </c>
    </row>
    <row r="565" spans="1:14" hidden="1">
      <c r="A565" s="45" t="s">
        <v>13194</v>
      </c>
      <c r="B565" s="45" t="s">
        <v>13290</v>
      </c>
      <c r="C565" s="48" t="str">
        <f t="shared" si="8"/>
        <v>5105290031968787106.95</v>
      </c>
      <c r="D565" s="45" t="s">
        <v>13194</v>
      </c>
      <c r="E565" s="46">
        <v>106.95</v>
      </c>
      <c r="F565" s="45" t="s">
        <v>4616</v>
      </c>
      <c r="G565" s="45" t="s">
        <v>13291</v>
      </c>
      <c r="H565" s="45" t="s">
        <v>13292</v>
      </c>
      <c r="I565" s="45" t="s">
        <v>13293</v>
      </c>
      <c r="J565" s="45" t="s">
        <v>13294</v>
      </c>
      <c r="K565" s="45" t="s">
        <v>13295</v>
      </c>
      <c r="L565" s="45" t="s">
        <v>13296</v>
      </c>
      <c r="M565" s="45" t="s">
        <v>207</v>
      </c>
      <c r="N565" s="45" t="s">
        <v>196</v>
      </c>
    </row>
    <row r="566" spans="1:14" hidden="1">
      <c r="A566" s="45" t="s">
        <v>13194</v>
      </c>
      <c r="B566" s="45" t="s">
        <v>13297</v>
      </c>
      <c r="C566" s="48" t="str">
        <f t="shared" si="8"/>
        <v>51052900319687871000</v>
      </c>
      <c r="D566" s="45" t="s">
        <v>13194</v>
      </c>
      <c r="E566" s="46">
        <v>1000</v>
      </c>
      <c r="F566" s="45" t="s">
        <v>4616</v>
      </c>
      <c r="G566" s="45" t="s">
        <v>13298</v>
      </c>
      <c r="H566" s="45" t="s">
        <v>13299</v>
      </c>
      <c r="I566" s="45" t="s">
        <v>13300</v>
      </c>
      <c r="J566" s="45" t="s">
        <v>13301</v>
      </c>
      <c r="K566" s="45" t="s">
        <v>13295</v>
      </c>
      <c r="L566" s="45" t="s">
        <v>13296</v>
      </c>
      <c r="M566" s="45" t="s">
        <v>207</v>
      </c>
      <c r="N566" s="45" t="s">
        <v>196</v>
      </c>
    </row>
    <row r="567" spans="1:14" hidden="1">
      <c r="A567" s="45" t="s">
        <v>13194</v>
      </c>
      <c r="B567" s="45" t="s">
        <v>13302</v>
      </c>
      <c r="C567" s="48" t="str">
        <f t="shared" si="8"/>
        <v>62284808611154497174000</v>
      </c>
      <c r="D567" s="45" t="s">
        <v>13194</v>
      </c>
      <c r="E567" s="46">
        <v>4000</v>
      </c>
      <c r="F567" s="45" t="s">
        <v>4616</v>
      </c>
      <c r="G567" s="45" t="s">
        <v>13303</v>
      </c>
      <c r="H567" s="45" t="s">
        <v>13304</v>
      </c>
      <c r="I567" s="45" t="s">
        <v>13305</v>
      </c>
      <c r="J567" s="45" t="s">
        <v>13306</v>
      </c>
      <c r="K567" s="45" t="s">
        <v>13307</v>
      </c>
      <c r="L567" s="45" t="s">
        <v>13308</v>
      </c>
      <c r="M567" s="45" t="s">
        <v>221</v>
      </c>
      <c r="N567" s="45" t="s">
        <v>196</v>
      </c>
    </row>
    <row r="568" spans="1:14" hidden="1">
      <c r="A568" s="45" t="s">
        <v>13194</v>
      </c>
      <c r="B568" s="45" t="s">
        <v>13309</v>
      </c>
      <c r="C568" s="48" t="str">
        <f t="shared" si="8"/>
        <v>62599800677106223000</v>
      </c>
      <c r="D568" s="45" t="s">
        <v>13194</v>
      </c>
      <c r="E568" s="46">
        <v>3000</v>
      </c>
      <c r="F568" s="45" t="s">
        <v>4616</v>
      </c>
      <c r="G568" s="45" t="s">
        <v>13310</v>
      </c>
      <c r="H568" s="45" t="s">
        <v>13311</v>
      </c>
      <c r="I568" s="45" t="s">
        <v>13312</v>
      </c>
      <c r="J568" s="45" t="s">
        <v>13313</v>
      </c>
      <c r="K568" s="45" t="s">
        <v>13314</v>
      </c>
      <c r="L568" s="45" t="s">
        <v>13315</v>
      </c>
      <c r="M568" s="45" t="s">
        <v>221</v>
      </c>
      <c r="N568" s="45" t="s">
        <v>196</v>
      </c>
    </row>
    <row r="569" spans="1:14" hidden="1">
      <c r="A569" s="45" t="s">
        <v>13194</v>
      </c>
      <c r="B569" s="45" t="s">
        <v>13316</v>
      </c>
      <c r="C569" s="48" t="str">
        <f t="shared" si="8"/>
        <v>6228483318585588075675</v>
      </c>
      <c r="D569" s="45" t="s">
        <v>13194</v>
      </c>
      <c r="E569" s="46">
        <v>675</v>
      </c>
      <c r="F569" s="45" t="s">
        <v>4616</v>
      </c>
      <c r="G569" s="45" t="s">
        <v>13317</v>
      </c>
      <c r="H569" s="45" t="s">
        <v>13318</v>
      </c>
      <c r="I569" s="45" t="s">
        <v>13319</v>
      </c>
      <c r="J569" s="45" t="s">
        <v>13320</v>
      </c>
      <c r="K569" s="45" t="s">
        <v>13321</v>
      </c>
      <c r="L569" s="45" t="s">
        <v>13322</v>
      </c>
      <c r="M569" s="45" t="s">
        <v>221</v>
      </c>
      <c r="N569" s="45" t="s">
        <v>196</v>
      </c>
    </row>
    <row r="570" spans="1:14" hidden="1">
      <c r="A570" s="45" t="s">
        <v>13194</v>
      </c>
      <c r="B570" s="45" t="s">
        <v>12832</v>
      </c>
      <c r="C570" s="48" t="str">
        <f t="shared" si="8"/>
        <v>6228480868522966373100</v>
      </c>
      <c r="D570" s="45" t="s">
        <v>13194</v>
      </c>
      <c r="E570" s="46">
        <v>100</v>
      </c>
      <c r="F570" s="45" t="s">
        <v>4616</v>
      </c>
      <c r="G570" s="45" t="s">
        <v>13323</v>
      </c>
      <c r="H570" s="45" t="s">
        <v>13324</v>
      </c>
      <c r="I570" s="45" t="s">
        <v>13325</v>
      </c>
      <c r="J570" s="45" t="s">
        <v>13326</v>
      </c>
      <c r="K570" s="45" t="s">
        <v>13327</v>
      </c>
      <c r="L570" s="45" t="s">
        <v>13328</v>
      </c>
      <c r="M570" s="45" t="s">
        <v>221</v>
      </c>
      <c r="N570" s="45" t="s">
        <v>196</v>
      </c>
    </row>
    <row r="571" spans="1:14" hidden="1">
      <c r="A571" s="45" t="s">
        <v>13194</v>
      </c>
      <c r="B571" s="45" t="s">
        <v>13329</v>
      </c>
      <c r="C571" s="48" t="str">
        <f t="shared" si="8"/>
        <v>62599602760870612945.78</v>
      </c>
      <c r="D571" s="45" t="s">
        <v>13194</v>
      </c>
      <c r="E571" s="46">
        <v>2945.78</v>
      </c>
      <c r="F571" s="45" t="s">
        <v>4616</v>
      </c>
      <c r="G571" s="45" t="s">
        <v>13330</v>
      </c>
      <c r="H571" s="45" t="s">
        <v>13331</v>
      </c>
      <c r="I571" s="45" t="s">
        <v>13332</v>
      </c>
      <c r="J571" s="45" t="s">
        <v>13333</v>
      </c>
      <c r="K571" s="45" t="s">
        <v>13334</v>
      </c>
      <c r="L571" s="45" t="s">
        <v>13335</v>
      </c>
      <c r="M571" s="45" t="s">
        <v>221</v>
      </c>
      <c r="N571" s="45" t="s">
        <v>196</v>
      </c>
    </row>
    <row r="572" spans="1:14" hidden="1">
      <c r="A572" s="45" t="s">
        <v>13194</v>
      </c>
      <c r="B572" s="45" t="s">
        <v>13336</v>
      </c>
      <c r="C572" s="48" t="str">
        <f t="shared" si="8"/>
        <v>6228484140412479818400</v>
      </c>
      <c r="D572" s="45" t="s">
        <v>13194</v>
      </c>
      <c r="E572" s="46">
        <v>400</v>
      </c>
      <c r="F572" s="45" t="s">
        <v>4616</v>
      </c>
      <c r="G572" s="45" t="s">
        <v>13337</v>
      </c>
      <c r="H572" s="45" t="s">
        <v>13338</v>
      </c>
      <c r="I572" s="45" t="s">
        <v>13339</v>
      </c>
      <c r="J572" s="45" t="s">
        <v>13340</v>
      </c>
      <c r="K572" s="45" t="s">
        <v>13341</v>
      </c>
      <c r="L572" s="45" t="s">
        <v>13342</v>
      </c>
      <c r="M572" s="45" t="s">
        <v>221</v>
      </c>
      <c r="N572" s="45" t="s">
        <v>196</v>
      </c>
    </row>
    <row r="573" spans="1:14" hidden="1">
      <c r="A573" s="45" t="s">
        <v>13194</v>
      </c>
      <c r="B573" s="45" t="s">
        <v>13343</v>
      </c>
      <c r="C573" s="48" t="str">
        <f t="shared" si="8"/>
        <v>6225757548265447400</v>
      </c>
      <c r="D573" s="45" t="s">
        <v>13194</v>
      </c>
      <c r="E573" s="46">
        <v>400</v>
      </c>
      <c r="F573" s="45" t="s">
        <v>4616</v>
      </c>
      <c r="G573" s="45" t="s">
        <v>13344</v>
      </c>
      <c r="H573" s="45" t="s">
        <v>13345</v>
      </c>
      <c r="I573" s="45" t="s">
        <v>13346</v>
      </c>
      <c r="J573" s="45" t="s">
        <v>13347</v>
      </c>
      <c r="K573" s="45" t="s">
        <v>13348</v>
      </c>
      <c r="L573" s="45" t="s">
        <v>13349</v>
      </c>
      <c r="M573" s="45" t="s">
        <v>10</v>
      </c>
      <c r="N573" s="45" t="s">
        <v>201</v>
      </c>
    </row>
    <row r="574" spans="1:14" hidden="1">
      <c r="A574" s="45" t="s">
        <v>13194</v>
      </c>
      <c r="B574" s="45" t="s">
        <v>13350</v>
      </c>
      <c r="C574" s="48" t="str">
        <f t="shared" si="8"/>
        <v>6222600590004099022500</v>
      </c>
      <c r="D574" s="45" t="s">
        <v>13194</v>
      </c>
      <c r="E574" s="46">
        <v>500</v>
      </c>
      <c r="F574" s="45" t="s">
        <v>4616</v>
      </c>
      <c r="G574" s="45" t="s">
        <v>13351</v>
      </c>
      <c r="H574" s="45" t="s">
        <v>13352</v>
      </c>
      <c r="I574" s="45" t="s">
        <v>13353</v>
      </c>
      <c r="J574" s="45" t="s">
        <v>13354</v>
      </c>
      <c r="K574" s="45" t="s">
        <v>13355</v>
      </c>
      <c r="L574" s="45" t="s">
        <v>13356</v>
      </c>
      <c r="M574" s="45" t="s">
        <v>230</v>
      </c>
      <c r="N574" s="45" t="s">
        <v>227</v>
      </c>
    </row>
    <row r="575" spans="1:14" hidden="1">
      <c r="A575" s="45" t="s">
        <v>13194</v>
      </c>
      <c r="B575" s="45" t="s">
        <v>13357</v>
      </c>
      <c r="C575" s="48" t="str">
        <f t="shared" si="8"/>
        <v>6231900000056495928700</v>
      </c>
      <c r="D575" s="45" t="s">
        <v>13194</v>
      </c>
      <c r="E575" s="46">
        <v>700</v>
      </c>
      <c r="F575" s="45" t="s">
        <v>4616</v>
      </c>
      <c r="G575" s="45" t="s">
        <v>13358</v>
      </c>
      <c r="H575" s="45" t="s">
        <v>13359</v>
      </c>
      <c r="I575" s="45" t="s">
        <v>13360</v>
      </c>
      <c r="J575" s="45" t="s">
        <v>13361</v>
      </c>
      <c r="K575" s="45" t="s">
        <v>13362</v>
      </c>
      <c r="L575" s="45" t="s">
        <v>13363</v>
      </c>
      <c r="M575" s="45" t="s">
        <v>292</v>
      </c>
      <c r="N575" s="45" t="s">
        <v>291</v>
      </c>
    </row>
    <row r="576" spans="1:14" hidden="1">
      <c r="A576" s="45" t="s">
        <v>13194</v>
      </c>
      <c r="B576" s="45" t="s">
        <v>13364</v>
      </c>
      <c r="C576" s="48" t="str">
        <f t="shared" si="8"/>
        <v>6223692452287909993.4</v>
      </c>
      <c r="D576" s="45" t="s">
        <v>13194</v>
      </c>
      <c r="E576" s="46">
        <v>993.4</v>
      </c>
      <c r="F576" s="45" t="s">
        <v>4616</v>
      </c>
      <c r="G576" s="45" t="s">
        <v>13365</v>
      </c>
      <c r="H576" s="45" t="s">
        <v>13366</v>
      </c>
      <c r="I576" s="45" t="s">
        <v>13367</v>
      </c>
      <c r="J576" s="45" t="s">
        <v>13368</v>
      </c>
      <c r="K576" s="45" t="s">
        <v>13369</v>
      </c>
      <c r="L576" s="45" t="s">
        <v>13370</v>
      </c>
      <c r="M576" s="45" t="s">
        <v>292</v>
      </c>
      <c r="N576" s="45" t="s">
        <v>291</v>
      </c>
    </row>
    <row r="577" spans="1:14" hidden="1">
      <c r="A577" s="45" t="s">
        <v>13194</v>
      </c>
      <c r="B577" s="45" t="s">
        <v>13371</v>
      </c>
      <c r="C577" s="48" t="str">
        <f t="shared" si="8"/>
        <v>62283600894849692500</v>
      </c>
      <c r="D577" s="45" t="s">
        <v>13194</v>
      </c>
      <c r="E577" s="46">
        <v>2500</v>
      </c>
      <c r="F577" s="45" t="s">
        <v>4616</v>
      </c>
      <c r="G577" s="45" t="s">
        <v>13372</v>
      </c>
      <c r="H577" s="45" t="s">
        <v>13373</v>
      </c>
      <c r="I577" s="45" t="s">
        <v>13374</v>
      </c>
      <c r="J577" s="45" t="s">
        <v>13375</v>
      </c>
      <c r="K577" s="45" t="s">
        <v>13376</v>
      </c>
      <c r="L577" s="45" t="s">
        <v>13377</v>
      </c>
      <c r="M577" s="45" t="s">
        <v>221</v>
      </c>
      <c r="N577" s="45" t="s">
        <v>196</v>
      </c>
    </row>
    <row r="578" spans="1:14" hidden="1">
      <c r="A578" s="45" t="s">
        <v>13194</v>
      </c>
      <c r="B578" s="45" t="s">
        <v>13378</v>
      </c>
      <c r="C578" s="48" t="str">
        <f t="shared" si="8"/>
        <v>6223691612919286439.75</v>
      </c>
      <c r="D578" s="45" t="s">
        <v>13194</v>
      </c>
      <c r="E578" s="46">
        <v>439.75</v>
      </c>
      <c r="F578" s="45" t="s">
        <v>4616</v>
      </c>
      <c r="G578" s="45" t="s">
        <v>13379</v>
      </c>
      <c r="H578" s="45" t="s">
        <v>13380</v>
      </c>
      <c r="I578" s="45" t="s">
        <v>13381</v>
      </c>
      <c r="J578" s="45" t="s">
        <v>13382</v>
      </c>
      <c r="K578" s="45" t="s">
        <v>13383</v>
      </c>
      <c r="L578" s="45" t="s">
        <v>13384</v>
      </c>
      <c r="M578" s="45" t="s">
        <v>292</v>
      </c>
      <c r="N578" s="45" t="s">
        <v>291</v>
      </c>
    </row>
    <row r="579" spans="1:14" hidden="1">
      <c r="A579" s="45" t="s">
        <v>13194</v>
      </c>
      <c r="B579" s="45" t="s">
        <v>13385</v>
      </c>
      <c r="C579" s="48" t="str">
        <f t="shared" ref="C579:C642" si="9">L579&amp;E579</f>
        <v>6228483316130158360394</v>
      </c>
      <c r="D579" s="45" t="s">
        <v>13194</v>
      </c>
      <c r="E579" s="46">
        <v>394</v>
      </c>
      <c r="F579" s="45" t="s">
        <v>4616</v>
      </c>
      <c r="G579" s="45" t="s">
        <v>13386</v>
      </c>
      <c r="H579" s="45" t="s">
        <v>13387</v>
      </c>
      <c r="I579" s="45" t="s">
        <v>13388</v>
      </c>
      <c r="J579" s="45" t="s">
        <v>13389</v>
      </c>
      <c r="K579" s="45" t="s">
        <v>13390</v>
      </c>
      <c r="L579" s="45" t="s">
        <v>12527</v>
      </c>
      <c r="M579" s="45" t="s">
        <v>221</v>
      </c>
      <c r="N579" s="45" t="s">
        <v>196</v>
      </c>
    </row>
    <row r="580" spans="1:14" hidden="1">
      <c r="A580" s="45" t="s">
        <v>13194</v>
      </c>
      <c r="B580" s="45" t="s">
        <v>13391</v>
      </c>
      <c r="C580" s="48" t="str">
        <f t="shared" si="9"/>
        <v>622597001785632980</v>
      </c>
      <c r="D580" s="45" t="s">
        <v>13194</v>
      </c>
      <c r="E580" s="46">
        <v>80</v>
      </c>
      <c r="F580" s="45" t="s">
        <v>4616</v>
      </c>
      <c r="G580" s="45" t="s">
        <v>13392</v>
      </c>
      <c r="H580" s="45" t="s">
        <v>13393</v>
      </c>
      <c r="I580" s="45" t="s">
        <v>13394</v>
      </c>
      <c r="J580" s="45" t="s">
        <v>13395</v>
      </c>
      <c r="K580" s="45" t="s">
        <v>13396</v>
      </c>
      <c r="L580" s="45" t="s">
        <v>13397</v>
      </c>
      <c r="M580" s="45" t="s">
        <v>207</v>
      </c>
      <c r="N580" s="45" t="s">
        <v>196</v>
      </c>
    </row>
    <row r="581" spans="1:14" hidden="1">
      <c r="A581" s="45" t="s">
        <v>13194</v>
      </c>
      <c r="B581" s="45" t="s">
        <v>13398</v>
      </c>
      <c r="C581" s="48" t="str">
        <f t="shared" si="9"/>
        <v>62146001800068113221741</v>
      </c>
      <c r="D581" s="45" t="s">
        <v>13194</v>
      </c>
      <c r="E581" s="46">
        <v>1741</v>
      </c>
      <c r="F581" s="45" t="s">
        <v>4616</v>
      </c>
      <c r="G581" s="45" t="s">
        <v>13399</v>
      </c>
      <c r="H581" s="45" t="s">
        <v>13400</v>
      </c>
      <c r="I581" s="45" t="s">
        <v>13401</v>
      </c>
      <c r="J581" s="45" t="s">
        <v>13402</v>
      </c>
      <c r="K581" s="45" t="s">
        <v>13403</v>
      </c>
      <c r="L581" s="45" t="s">
        <v>13404</v>
      </c>
      <c r="M581" s="45" t="s">
        <v>240</v>
      </c>
      <c r="N581" s="45" t="s">
        <v>217</v>
      </c>
    </row>
    <row r="582" spans="1:14" hidden="1">
      <c r="A582" s="45" t="s">
        <v>13194</v>
      </c>
      <c r="B582" s="45" t="s">
        <v>13405</v>
      </c>
      <c r="C582" s="48" t="str">
        <f t="shared" si="9"/>
        <v>62178527000005688481740</v>
      </c>
      <c r="D582" s="45" t="s">
        <v>13194</v>
      </c>
      <c r="E582" s="46">
        <v>1740</v>
      </c>
      <c r="F582" s="45" t="s">
        <v>4616</v>
      </c>
      <c r="G582" s="45" t="s">
        <v>13406</v>
      </c>
      <c r="H582" s="45" t="s">
        <v>13407</v>
      </c>
      <c r="I582" s="45" t="s">
        <v>13408</v>
      </c>
      <c r="J582" s="45" t="s">
        <v>13409</v>
      </c>
      <c r="K582" s="45" t="s">
        <v>13410</v>
      </c>
      <c r="L582" s="45" t="s">
        <v>13411</v>
      </c>
      <c r="M582" s="45" t="s">
        <v>211</v>
      </c>
      <c r="N582" s="45" t="s">
        <v>196</v>
      </c>
    </row>
    <row r="583" spans="1:14" hidden="1">
      <c r="A583" s="45" t="s">
        <v>13194</v>
      </c>
      <c r="B583" s="45" t="s">
        <v>13412</v>
      </c>
      <c r="C583" s="48" t="str">
        <f t="shared" si="9"/>
        <v>622700397005009672080</v>
      </c>
      <c r="D583" s="45" t="s">
        <v>13194</v>
      </c>
      <c r="E583" s="46">
        <v>80</v>
      </c>
      <c r="F583" s="45" t="s">
        <v>4616</v>
      </c>
      <c r="G583" s="45" t="s">
        <v>13413</v>
      </c>
      <c r="H583" s="45" t="s">
        <v>13414</v>
      </c>
      <c r="I583" s="45" t="s">
        <v>13415</v>
      </c>
      <c r="J583" s="45" t="s">
        <v>12635</v>
      </c>
      <c r="K583" s="45" t="s">
        <v>12636</v>
      </c>
      <c r="L583" s="45" t="s">
        <v>12637</v>
      </c>
      <c r="M583" s="45" t="s">
        <v>205</v>
      </c>
      <c r="N583" s="45" t="s">
        <v>196</v>
      </c>
    </row>
    <row r="584" spans="1:14" hidden="1">
      <c r="A584" s="45" t="s">
        <v>13194</v>
      </c>
      <c r="B584" s="45" t="s">
        <v>13416</v>
      </c>
      <c r="C584" s="48" t="str">
        <f t="shared" si="9"/>
        <v>6231900000093064059492.5</v>
      </c>
      <c r="D584" s="45" t="s">
        <v>13194</v>
      </c>
      <c r="E584" s="46">
        <v>492.5</v>
      </c>
      <c r="F584" s="45" t="s">
        <v>4616</v>
      </c>
      <c r="G584" s="45" t="s">
        <v>13417</v>
      </c>
      <c r="H584" s="45" t="s">
        <v>13418</v>
      </c>
      <c r="I584" s="45" t="s">
        <v>13419</v>
      </c>
      <c r="J584" s="45" t="s">
        <v>13420</v>
      </c>
      <c r="K584" s="45" t="s">
        <v>13421</v>
      </c>
      <c r="L584" s="45" t="s">
        <v>13422</v>
      </c>
      <c r="M584" s="45" t="s">
        <v>292</v>
      </c>
      <c r="N584" s="45" t="s">
        <v>291</v>
      </c>
    </row>
    <row r="585" spans="1:14" hidden="1">
      <c r="A585" s="45" t="s">
        <v>13194</v>
      </c>
      <c r="B585" s="45" t="s">
        <v>13423</v>
      </c>
      <c r="C585" s="48" t="str">
        <f t="shared" si="9"/>
        <v>6231900000110916398448.14</v>
      </c>
      <c r="D585" s="45" t="s">
        <v>13194</v>
      </c>
      <c r="E585" s="46">
        <v>448.14</v>
      </c>
      <c r="F585" s="45" t="s">
        <v>4616</v>
      </c>
      <c r="G585" s="45" t="s">
        <v>13424</v>
      </c>
      <c r="H585" s="45" t="s">
        <v>13425</v>
      </c>
      <c r="I585" s="45" t="s">
        <v>13426</v>
      </c>
      <c r="J585" s="45" t="s">
        <v>13427</v>
      </c>
      <c r="K585" s="45" t="s">
        <v>13428</v>
      </c>
      <c r="L585" s="45" t="s">
        <v>13429</v>
      </c>
      <c r="M585" s="45" t="s">
        <v>292</v>
      </c>
      <c r="N585" s="45" t="s">
        <v>291</v>
      </c>
    </row>
    <row r="586" spans="1:14" hidden="1">
      <c r="A586" s="45" t="s">
        <v>13194</v>
      </c>
      <c r="B586" s="45" t="s">
        <v>13430</v>
      </c>
      <c r="C586" s="48" t="str">
        <f t="shared" si="9"/>
        <v>6259960034481721200</v>
      </c>
      <c r="D586" s="45" t="s">
        <v>13194</v>
      </c>
      <c r="E586" s="46">
        <v>200</v>
      </c>
      <c r="F586" s="45" t="s">
        <v>4616</v>
      </c>
      <c r="G586" s="45" t="s">
        <v>13431</v>
      </c>
      <c r="H586" s="45" t="s">
        <v>13432</v>
      </c>
      <c r="I586" s="45" t="s">
        <v>13433</v>
      </c>
      <c r="J586" s="45" t="s">
        <v>13434</v>
      </c>
      <c r="K586" s="45" t="s">
        <v>13435</v>
      </c>
      <c r="L586" s="45" t="s">
        <v>13436</v>
      </c>
      <c r="M586" s="45" t="s">
        <v>221</v>
      </c>
      <c r="N586" s="45" t="s">
        <v>196</v>
      </c>
    </row>
    <row r="587" spans="1:14" hidden="1">
      <c r="A587" s="45" t="s">
        <v>13194</v>
      </c>
      <c r="B587" s="45" t="s">
        <v>13437</v>
      </c>
      <c r="C587" s="48" t="str">
        <f t="shared" si="9"/>
        <v>62826800077132875000</v>
      </c>
      <c r="D587" s="45" t="s">
        <v>13194</v>
      </c>
      <c r="E587" s="46">
        <v>5000</v>
      </c>
      <c r="F587" s="45" t="s">
        <v>4616</v>
      </c>
      <c r="G587" s="45" t="s">
        <v>13438</v>
      </c>
      <c r="H587" s="45" t="s">
        <v>13439</v>
      </c>
      <c r="I587" s="45" t="s">
        <v>13440</v>
      </c>
      <c r="J587" s="45" t="s">
        <v>13441</v>
      </c>
      <c r="K587" s="45" t="s">
        <v>13442</v>
      </c>
      <c r="L587" s="45" t="s">
        <v>13443</v>
      </c>
      <c r="M587" s="45" t="s">
        <v>221</v>
      </c>
      <c r="N587" s="45" t="s">
        <v>196</v>
      </c>
    </row>
    <row r="588" spans="1:14" hidden="1">
      <c r="A588" s="45" t="s">
        <v>13194</v>
      </c>
      <c r="B588" s="45" t="s">
        <v>13444</v>
      </c>
      <c r="C588" s="48" t="str">
        <f t="shared" si="9"/>
        <v>6282680039078790964.18</v>
      </c>
      <c r="D588" s="45" t="s">
        <v>13194</v>
      </c>
      <c r="E588" s="46">
        <v>964.18</v>
      </c>
      <c r="F588" s="45" t="s">
        <v>4616</v>
      </c>
      <c r="G588" s="45" t="s">
        <v>13445</v>
      </c>
      <c r="H588" s="45" t="s">
        <v>13446</v>
      </c>
      <c r="I588" s="45" t="s">
        <v>13447</v>
      </c>
      <c r="J588" s="45" t="s">
        <v>13448</v>
      </c>
      <c r="K588" s="45" t="s">
        <v>13449</v>
      </c>
      <c r="L588" s="45" t="s">
        <v>13450</v>
      </c>
      <c r="M588" s="45" t="s">
        <v>221</v>
      </c>
      <c r="N588" s="45" t="s">
        <v>196</v>
      </c>
    </row>
    <row r="589" spans="1:14" hidden="1">
      <c r="A589" s="45" t="s">
        <v>13194</v>
      </c>
      <c r="B589" s="45" t="s">
        <v>13451</v>
      </c>
      <c r="C589" s="48" t="str">
        <f t="shared" si="9"/>
        <v>62826800101630742000</v>
      </c>
      <c r="D589" s="45" t="s">
        <v>13194</v>
      </c>
      <c r="E589" s="46">
        <v>2000</v>
      </c>
      <c r="F589" s="45" t="s">
        <v>4616</v>
      </c>
      <c r="G589" s="45" t="s">
        <v>13452</v>
      </c>
      <c r="H589" s="45" t="s">
        <v>13453</v>
      </c>
      <c r="I589" s="45" t="s">
        <v>13454</v>
      </c>
      <c r="J589" s="45" t="s">
        <v>12856</v>
      </c>
      <c r="K589" s="45" t="s">
        <v>12857</v>
      </c>
      <c r="L589" s="45" t="s">
        <v>12858</v>
      </c>
      <c r="M589" s="45" t="s">
        <v>221</v>
      </c>
      <c r="N589" s="45" t="s">
        <v>196</v>
      </c>
    </row>
    <row r="590" spans="1:14" hidden="1">
      <c r="A590" s="45" t="s">
        <v>13194</v>
      </c>
      <c r="B590" s="45" t="s">
        <v>13455</v>
      </c>
      <c r="C590" s="48" t="str">
        <f t="shared" si="9"/>
        <v>6282680039078790500</v>
      </c>
      <c r="D590" s="45" t="s">
        <v>13194</v>
      </c>
      <c r="E590" s="46">
        <v>500</v>
      </c>
      <c r="F590" s="45" t="s">
        <v>4616</v>
      </c>
      <c r="G590" s="45" t="s">
        <v>13456</v>
      </c>
      <c r="H590" s="45" t="s">
        <v>13457</v>
      </c>
      <c r="I590" s="45" t="s">
        <v>13458</v>
      </c>
      <c r="J590" s="45" t="s">
        <v>13459</v>
      </c>
      <c r="K590" s="45" t="s">
        <v>13442</v>
      </c>
      <c r="L590" s="45" t="s">
        <v>13450</v>
      </c>
      <c r="M590" s="45" t="s">
        <v>221</v>
      </c>
      <c r="N590" s="45" t="s">
        <v>196</v>
      </c>
    </row>
    <row r="591" spans="1:14" hidden="1">
      <c r="A591" s="45" t="s">
        <v>13194</v>
      </c>
      <c r="B591" s="45" t="s">
        <v>13460</v>
      </c>
      <c r="C591" s="48" t="str">
        <f t="shared" si="9"/>
        <v>62284819385940340761.7</v>
      </c>
      <c r="D591" s="45" t="s">
        <v>13194</v>
      </c>
      <c r="E591" s="46">
        <v>1.7</v>
      </c>
      <c r="F591" s="45" t="s">
        <v>4616</v>
      </c>
      <c r="G591" s="45" t="s">
        <v>13461</v>
      </c>
      <c r="H591" s="45" t="s">
        <v>13462</v>
      </c>
      <c r="I591" s="45" t="s">
        <v>13463</v>
      </c>
      <c r="J591" s="45" t="s">
        <v>13464</v>
      </c>
      <c r="K591" s="45" t="s">
        <v>13465</v>
      </c>
      <c r="L591" s="45" t="s">
        <v>13466</v>
      </c>
      <c r="M591" s="45" t="s">
        <v>221</v>
      </c>
      <c r="N591" s="45" t="s">
        <v>196</v>
      </c>
    </row>
    <row r="592" spans="1:14" hidden="1">
      <c r="A592" s="45" t="s">
        <v>13194</v>
      </c>
      <c r="B592" s="45" t="s">
        <v>13467</v>
      </c>
      <c r="C592" s="48" t="str">
        <f t="shared" si="9"/>
        <v>6217852700012417398500</v>
      </c>
      <c r="D592" s="45" t="s">
        <v>13194</v>
      </c>
      <c r="E592" s="46">
        <v>500</v>
      </c>
      <c r="F592" s="45" t="s">
        <v>4616</v>
      </c>
      <c r="G592" s="45" t="s">
        <v>13468</v>
      </c>
      <c r="H592" s="45" t="s">
        <v>13469</v>
      </c>
      <c r="I592" s="45" t="s">
        <v>13470</v>
      </c>
      <c r="J592" s="45" t="s">
        <v>13471</v>
      </c>
      <c r="K592" s="45" t="s">
        <v>13472</v>
      </c>
      <c r="L592" s="45" t="s">
        <v>13473</v>
      </c>
      <c r="M592" s="45" t="s">
        <v>211</v>
      </c>
      <c r="N592" s="45" t="s">
        <v>196</v>
      </c>
    </row>
    <row r="593" spans="1:14" hidden="1">
      <c r="A593" s="45" t="s">
        <v>13194</v>
      </c>
      <c r="B593" s="45" t="s">
        <v>13474</v>
      </c>
      <c r="C593" s="48" t="str">
        <f t="shared" si="9"/>
        <v>6231900000136011877592.85</v>
      </c>
      <c r="D593" s="45" t="s">
        <v>13194</v>
      </c>
      <c r="E593" s="46">
        <v>592.85</v>
      </c>
      <c r="F593" s="45" t="s">
        <v>4616</v>
      </c>
      <c r="G593" s="45" t="s">
        <v>13475</v>
      </c>
      <c r="H593" s="45" t="s">
        <v>13476</v>
      </c>
      <c r="I593" s="45" t="s">
        <v>13477</v>
      </c>
      <c r="J593" s="45" t="s">
        <v>13478</v>
      </c>
      <c r="K593" s="45" t="s">
        <v>13479</v>
      </c>
      <c r="L593" s="45" t="s">
        <v>13480</v>
      </c>
      <c r="M593" s="45" t="s">
        <v>292</v>
      </c>
      <c r="N593" s="45" t="s">
        <v>291</v>
      </c>
    </row>
    <row r="594" spans="1:14" hidden="1">
      <c r="A594" s="45" t="s">
        <v>13194</v>
      </c>
      <c r="B594" s="45" t="s">
        <v>13481</v>
      </c>
      <c r="C594" s="48" t="str">
        <f t="shared" si="9"/>
        <v>621626000002070803983</v>
      </c>
      <c r="D594" s="45" t="s">
        <v>13194</v>
      </c>
      <c r="E594" s="46">
        <v>83</v>
      </c>
      <c r="F594" s="45" t="s">
        <v>4616</v>
      </c>
      <c r="G594" s="45" t="s">
        <v>13482</v>
      </c>
      <c r="H594" s="45" t="s">
        <v>13483</v>
      </c>
      <c r="I594" s="45" t="s">
        <v>13484</v>
      </c>
      <c r="J594" s="45" t="s">
        <v>13485</v>
      </c>
      <c r="K594" s="45" t="s">
        <v>13486</v>
      </c>
      <c r="L594" s="45" t="s">
        <v>13487</v>
      </c>
      <c r="M594" s="45" t="s">
        <v>219</v>
      </c>
      <c r="N594" s="45" t="s">
        <v>201</v>
      </c>
    </row>
    <row r="595" spans="1:14" hidden="1">
      <c r="A595" s="45" t="s">
        <v>13194</v>
      </c>
      <c r="B595" s="45" t="s">
        <v>13488</v>
      </c>
      <c r="C595" s="48" t="str">
        <f t="shared" si="9"/>
        <v>6282680010643232899</v>
      </c>
      <c r="D595" s="45" t="s">
        <v>13194</v>
      </c>
      <c r="E595" s="46">
        <v>899</v>
      </c>
      <c r="F595" s="45" t="s">
        <v>4616</v>
      </c>
      <c r="G595" s="45" t="s">
        <v>13489</v>
      </c>
      <c r="H595" s="45" t="s">
        <v>13490</v>
      </c>
      <c r="I595" s="45" t="s">
        <v>13491</v>
      </c>
      <c r="J595" s="45" t="s">
        <v>13492</v>
      </c>
      <c r="K595" s="45" t="s">
        <v>13168</v>
      </c>
      <c r="L595" s="45" t="s">
        <v>13169</v>
      </c>
      <c r="M595" s="45" t="s">
        <v>221</v>
      </c>
      <c r="N595" s="45" t="s">
        <v>196</v>
      </c>
    </row>
    <row r="596" spans="1:14" hidden="1">
      <c r="A596" s="45" t="s">
        <v>13194</v>
      </c>
      <c r="B596" s="45" t="s">
        <v>13493</v>
      </c>
      <c r="C596" s="48" t="str">
        <f t="shared" si="9"/>
        <v>6282680010643232719.5</v>
      </c>
      <c r="D596" s="45" t="s">
        <v>13194</v>
      </c>
      <c r="E596" s="46">
        <v>719.5</v>
      </c>
      <c r="F596" s="45" t="s">
        <v>4616</v>
      </c>
      <c r="G596" s="45" t="s">
        <v>13494</v>
      </c>
      <c r="H596" s="45" t="s">
        <v>13495</v>
      </c>
      <c r="I596" s="45" t="s">
        <v>13496</v>
      </c>
      <c r="J596" s="45" t="s">
        <v>13167</v>
      </c>
      <c r="K596" s="45" t="s">
        <v>13168</v>
      </c>
      <c r="L596" s="45" t="s">
        <v>13169</v>
      </c>
      <c r="M596" s="45" t="s">
        <v>221</v>
      </c>
      <c r="N596" s="45" t="s">
        <v>196</v>
      </c>
    </row>
    <row r="597" spans="1:14" hidden="1">
      <c r="A597" s="45" t="s">
        <v>13497</v>
      </c>
      <c r="B597" s="45" t="s">
        <v>13498</v>
      </c>
      <c r="C597" s="48" t="str">
        <f t="shared" si="9"/>
        <v>6223691612919286439.75</v>
      </c>
      <c r="D597" s="45" t="s">
        <v>13497</v>
      </c>
      <c r="E597" s="46">
        <v>439.75</v>
      </c>
      <c r="F597" s="45" t="s">
        <v>4616</v>
      </c>
      <c r="G597" s="45" t="s">
        <v>13499</v>
      </c>
      <c r="H597" s="45" t="s">
        <v>13500</v>
      </c>
      <c r="I597" s="45" t="s">
        <v>13501</v>
      </c>
      <c r="J597" s="45" t="s">
        <v>13382</v>
      </c>
      <c r="K597" s="45" t="s">
        <v>13383</v>
      </c>
      <c r="L597" s="45" t="s">
        <v>13384</v>
      </c>
      <c r="M597" s="45" t="s">
        <v>292</v>
      </c>
      <c r="N597" s="45" t="s">
        <v>291</v>
      </c>
    </row>
    <row r="598" spans="1:14" hidden="1">
      <c r="A598" s="45" t="s">
        <v>13497</v>
      </c>
      <c r="B598" s="45" t="s">
        <v>13502</v>
      </c>
      <c r="C598" s="48" t="str">
        <f t="shared" si="9"/>
        <v>62101780020124900919.9</v>
      </c>
      <c r="D598" s="45" t="s">
        <v>13497</v>
      </c>
      <c r="E598" s="46">
        <v>9.9</v>
      </c>
      <c r="F598" s="45" t="s">
        <v>4616</v>
      </c>
      <c r="G598" s="45" t="s">
        <v>13503</v>
      </c>
      <c r="H598" s="45" t="s">
        <v>13504</v>
      </c>
      <c r="I598" s="45" t="s">
        <v>13505</v>
      </c>
      <c r="J598" s="45" t="s">
        <v>13506</v>
      </c>
      <c r="K598" s="45" t="s">
        <v>13507</v>
      </c>
      <c r="L598" s="45" t="s">
        <v>13508</v>
      </c>
      <c r="M598" s="45" t="s">
        <v>292</v>
      </c>
      <c r="N598" s="45" t="s">
        <v>291</v>
      </c>
    </row>
    <row r="599" spans="1:14" hidden="1">
      <c r="A599" s="45" t="s">
        <v>13497</v>
      </c>
      <c r="B599" s="45" t="s">
        <v>13509</v>
      </c>
      <c r="C599" s="48" t="str">
        <f t="shared" si="9"/>
        <v>6223691321183919466.28</v>
      </c>
      <c r="D599" s="45" t="s">
        <v>13497</v>
      </c>
      <c r="E599" s="46">
        <v>466.28</v>
      </c>
      <c r="F599" s="45" t="s">
        <v>4616</v>
      </c>
      <c r="G599" s="45" t="s">
        <v>13510</v>
      </c>
      <c r="H599" s="45" t="s">
        <v>13511</v>
      </c>
      <c r="I599" s="45" t="s">
        <v>13512</v>
      </c>
      <c r="J599" s="45" t="s">
        <v>13513</v>
      </c>
      <c r="K599" s="45" t="s">
        <v>13514</v>
      </c>
      <c r="L599" s="45" t="s">
        <v>13515</v>
      </c>
      <c r="M599" s="45" t="s">
        <v>292</v>
      </c>
      <c r="N599" s="45" t="s">
        <v>291</v>
      </c>
    </row>
    <row r="600" spans="1:14" hidden="1">
      <c r="A600" s="45" t="s">
        <v>13497</v>
      </c>
      <c r="B600" s="45" t="s">
        <v>13516</v>
      </c>
      <c r="C600" s="48" t="str">
        <f t="shared" si="9"/>
        <v>621017800204461569910200</v>
      </c>
      <c r="D600" s="45" t="s">
        <v>13497</v>
      </c>
      <c r="E600" s="46">
        <v>10200</v>
      </c>
      <c r="F600" s="45" t="s">
        <v>4616</v>
      </c>
      <c r="G600" s="45" t="s">
        <v>13517</v>
      </c>
      <c r="H600" s="45" t="s">
        <v>13518</v>
      </c>
      <c r="I600" s="45" t="s">
        <v>13519</v>
      </c>
      <c r="J600" s="45" t="s">
        <v>13520</v>
      </c>
      <c r="K600" s="45" t="s">
        <v>13521</v>
      </c>
      <c r="L600" s="45" t="s">
        <v>12976</v>
      </c>
      <c r="M600" s="45" t="s">
        <v>292</v>
      </c>
      <c r="N600" s="45" t="s">
        <v>291</v>
      </c>
    </row>
    <row r="601" spans="1:14" hidden="1">
      <c r="A601" s="45" t="s">
        <v>13497</v>
      </c>
      <c r="B601" s="45" t="s">
        <v>13522</v>
      </c>
      <c r="C601" s="48" t="str">
        <f t="shared" si="9"/>
        <v>6223691641895747795.29</v>
      </c>
      <c r="D601" s="45" t="s">
        <v>13497</v>
      </c>
      <c r="E601" s="46">
        <v>795.29</v>
      </c>
      <c r="F601" s="45" t="s">
        <v>4616</v>
      </c>
      <c r="G601" s="45" t="s">
        <v>13523</v>
      </c>
      <c r="H601" s="45" t="s">
        <v>13524</v>
      </c>
      <c r="I601" s="45" t="s">
        <v>13525</v>
      </c>
      <c r="J601" s="45" t="s">
        <v>13526</v>
      </c>
      <c r="K601" s="45" t="s">
        <v>13527</v>
      </c>
      <c r="L601" s="45" t="s">
        <v>13528</v>
      </c>
      <c r="M601" s="45" t="s">
        <v>292</v>
      </c>
      <c r="N601" s="45" t="s">
        <v>291</v>
      </c>
    </row>
    <row r="602" spans="1:14" hidden="1">
      <c r="A602" s="45" t="s">
        <v>13497</v>
      </c>
      <c r="B602" s="45" t="s">
        <v>13529</v>
      </c>
      <c r="C602" s="48" t="str">
        <f t="shared" si="9"/>
        <v>622848119846190417090</v>
      </c>
      <c r="D602" s="45" t="s">
        <v>13497</v>
      </c>
      <c r="E602" s="46">
        <v>90</v>
      </c>
      <c r="F602" s="45" t="s">
        <v>4616</v>
      </c>
      <c r="G602" s="45" t="s">
        <v>13530</v>
      </c>
      <c r="H602" s="45" t="s">
        <v>13531</v>
      </c>
      <c r="I602" s="45" t="s">
        <v>13532</v>
      </c>
      <c r="J602" s="45" t="s">
        <v>13533</v>
      </c>
      <c r="K602" s="45" t="s">
        <v>13534</v>
      </c>
      <c r="L602" s="45" t="s">
        <v>13535</v>
      </c>
      <c r="M602" s="45" t="s">
        <v>221</v>
      </c>
      <c r="N602" s="45" t="s">
        <v>196</v>
      </c>
    </row>
    <row r="603" spans="1:14" hidden="1">
      <c r="A603" s="45" t="s">
        <v>13497</v>
      </c>
      <c r="B603" s="45" t="s">
        <v>13536</v>
      </c>
      <c r="C603" s="48" t="str">
        <f t="shared" si="9"/>
        <v>622848386816274557181.06</v>
      </c>
      <c r="D603" s="45" t="s">
        <v>13497</v>
      </c>
      <c r="E603" s="46">
        <v>81.06</v>
      </c>
      <c r="F603" s="45" t="s">
        <v>4616</v>
      </c>
      <c r="G603" s="45" t="s">
        <v>13537</v>
      </c>
      <c r="H603" s="45" t="s">
        <v>13538</v>
      </c>
      <c r="I603" s="45" t="s">
        <v>13539</v>
      </c>
      <c r="J603" s="45" t="s">
        <v>13540</v>
      </c>
      <c r="K603" s="45" t="s">
        <v>13282</v>
      </c>
      <c r="L603" s="45" t="s">
        <v>13283</v>
      </c>
      <c r="M603" s="45" t="s">
        <v>221</v>
      </c>
      <c r="N603" s="45" t="s">
        <v>196</v>
      </c>
    </row>
    <row r="604" spans="1:14" hidden="1">
      <c r="A604" s="45" t="s">
        <v>13497</v>
      </c>
      <c r="B604" s="45" t="s">
        <v>13541</v>
      </c>
      <c r="C604" s="48" t="str">
        <f t="shared" si="9"/>
        <v>6228483318602166079500</v>
      </c>
      <c r="D604" s="45" t="s">
        <v>13497</v>
      </c>
      <c r="E604" s="46">
        <v>500</v>
      </c>
      <c r="F604" s="45" t="s">
        <v>4616</v>
      </c>
      <c r="G604" s="45" t="s">
        <v>13542</v>
      </c>
      <c r="H604" s="45" t="s">
        <v>13543</v>
      </c>
      <c r="I604" s="45" t="s">
        <v>13544</v>
      </c>
      <c r="J604" s="45" t="s">
        <v>13545</v>
      </c>
      <c r="K604" s="45" t="s">
        <v>13507</v>
      </c>
      <c r="L604" s="45" t="s">
        <v>13546</v>
      </c>
      <c r="M604" s="45" t="s">
        <v>221</v>
      </c>
      <c r="N604" s="45" t="s">
        <v>196</v>
      </c>
    </row>
    <row r="605" spans="1:14" hidden="1">
      <c r="A605" s="45" t="s">
        <v>13497</v>
      </c>
      <c r="B605" s="45" t="s">
        <v>13547</v>
      </c>
      <c r="C605" s="48" t="str">
        <f t="shared" si="9"/>
        <v>62826800390787905964.18</v>
      </c>
      <c r="D605" s="45" t="s">
        <v>13497</v>
      </c>
      <c r="E605" s="46">
        <v>5964.18</v>
      </c>
      <c r="F605" s="45" t="s">
        <v>4616</v>
      </c>
      <c r="G605" s="45" t="s">
        <v>13548</v>
      </c>
      <c r="H605" s="45" t="s">
        <v>13549</v>
      </c>
      <c r="I605" s="45" t="s">
        <v>13550</v>
      </c>
      <c r="J605" s="45" t="s">
        <v>13551</v>
      </c>
      <c r="K605" s="45" t="s">
        <v>13449</v>
      </c>
      <c r="L605" s="45" t="s">
        <v>13450</v>
      </c>
      <c r="M605" s="45" t="s">
        <v>221</v>
      </c>
      <c r="N605" s="45" t="s">
        <v>196</v>
      </c>
    </row>
    <row r="606" spans="1:14" hidden="1">
      <c r="A606" s="45" t="s">
        <v>13497</v>
      </c>
      <c r="B606" s="45" t="s">
        <v>13552</v>
      </c>
      <c r="C606" s="48" t="str">
        <f t="shared" si="9"/>
        <v>6282680039078790500</v>
      </c>
      <c r="D606" s="45" t="s">
        <v>13497</v>
      </c>
      <c r="E606" s="46">
        <v>500</v>
      </c>
      <c r="F606" s="45" t="s">
        <v>4616</v>
      </c>
      <c r="G606" s="45" t="s">
        <v>13553</v>
      </c>
      <c r="H606" s="45" t="s">
        <v>13554</v>
      </c>
      <c r="I606" s="45" t="s">
        <v>13555</v>
      </c>
      <c r="J606" s="45" t="s">
        <v>13459</v>
      </c>
      <c r="K606" s="45" t="s">
        <v>13449</v>
      </c>
      <c r="L606" s="45" t="s">
        <v>13450</v>
      </c>
      <c r="M606" s="45" t="s">
        <v>221</v>
      </c>
      <c r="N606" s="45" t="s">
        <v>196</v>
      </c>
    </row>
    <row r="607" spans="1:14" hidden="1">
      <c r="A607" s="45" t="s">
        <v>13497</v>
      </c>
      <c r="B607" s="45" t="s">
        <v>13556</v>
      </c>
      <c r="C607" s="48" t="str">
        <f t="shared" si="9"/>
        <v>622848003879365747916.11</v>
      </c>
      <c r="D607" s="45" t="s">
        <v>13497</v>
      </c>
      <c r="E607" s="46">
        <v>16.11</v>
      </c>
      <c r="F607" s="45" t="s">
        <v>4616</v>
      </c>
      <c r="G607" s="45" t="s">
        <v>13557</v>
      </c>
      <c r="H607" s="45" t="s">
        <v>13558</v>
      </c>
      <c r="I607" s="45" t="s">
        <v>13559</v>
      </c>
      <c r="J607" s="45" t="s">
        <v>13560</v>
      </c>
      <c r="K607" s="45" t="s">
        <v>13561</v>
      </c>
      <c r="L607" s="45" t="s">
        <v>13562</v>
      </c>
      <c r="M607" s="45" t="s">
        <v>221</v>
      </c>
      <c r="N607" s="45" t="s">
        <v>196</v>
      </c>
    </row>
    <row r="608" spans="1:14" hidden="1">
      <c r="A608" s="45" t="s">
        <v>13497</v>
      </c>
      <c r="B608" s="45" t="s">
        <v>13563</v>
      </c>
      <c r="C608" s="48" t="str">
        <f t="shared" si="9"/>
        <v>6228480860691822719700</v>
      </c>
      <c r="D608" s="45" t="s">
        <v>13497</v>
      </c>
      <c r="E608" s="46">
        <v>700</v>
      </c>
      <c r="F608" s="45" t="s">
        <v>4616</v>
      </c>
      <c r="G608" s="45" t="s">
        <v>13564</v>
      </c>
      <c r="H608" s="45" t="s">
        <v>13565</v>
      </c>
      <c r="I608" s="45" t="s">
        <v>13566</v>
      </c>
      <c r="J608" s="45" t="s">
        <v>13567</v>
      </c>
      <c r="K608" s="45" t="s">
        <v>13568</v>
      </c>
      <c r="L608" s="45" t="s">
        <v>13569</v>
      </c>
      <c r="M608" s="45" t="s">
        <v>221</v>
      </c>
      <c r="N608" s="45" t="s">
        <v>196</v>
      </c>
    </row>
    <row r="609" spans="1:14" hidden="1">
      <c r="A609" s="45" t="s">
        <v>13497</v>
      </c>
      <c r="B609" s="45" t="s">
        <v>13570</v>
      </c>
      <c r="C609" s="48" t="str">
        <f t="shared" si="9"/>
        <v>6212262502015403986600</v>
      </c>
      <c r="D609" s="45" t="s">
        <v>13497</v>
      </c>
      <c r="E609" s="46">
        <v>600</v>
      </c>
      <c r="F609" s="45" t="s">
        <v>4616</v>
      </c>
      <c r="G609" s="45" t="s">
        <v>13571</v>
      </c>
      <c r="H609" s="45" t="s">
        <v>13572</v>
      </c>
      <c r="I609" s="45" t="s">
        <v>13573</v>
      </c>
      <c r="J609" s="45" t="s">
        <v>13574</v>
      </c>
      <c r="K609" s="45" t="s">
        <v>13575</v>
      </c>
      <c r="L609" s="45" t="s">
        <v>13576</v>
      </c>
      <c r="M609" s="45" t="s">
        <v>207</v>
      </c>
      <c r="N609" s="45" t="s">
        <v>196</v>
      </c>
    </row>
    <row r="610" spans="1:14" hidden="1">
      <c r="A610" s="45" t="s">
        <v>13497</v>
      </c>
      <c r="B610" s="45" t="s">
        <v>13577</v>
      </c>
      <c r="C610" s="48" t="str">
        <f t="shared" si="9"/>
        <v>621460029000087066920</v>
      </c>
      <c r="D610" s="45" t="s">
        <v>13497</v>
      </c>
      <c r="E610" s="46">
        <v>20</v>
      </c>
      <c r="F610" s="45" t="s">
        <v>4616</v>
      </c>
      <c r="G610" s="45" t="s">
        <v>13578</v>
      </c>
      <c r="H610" s="45" t="s">
        <v>13579</v>
      </c>
      <c r="I610" s="45" t="s">
        <v>13580</v>
      </c>
      <c r="J610" s="45" t="s">
        <v>13581</v>
      </c>
      <c r="K610" s="45" t="s">
        <v>13582</v>
      </c>
      <c r="L610" s="45" t="s">
        <v>13583</v>
      </c>
      <c r="M610" s="45" t="s">
        <v>240</v>
      </c>
      <c r="N610" s="45" t="s">
        <v>217</v>
      </c>
    </row>
    <row r="611" spans="1:14" hidden="1">
      <c r="A611" s="45" t="s">
        <v>13497</v>
      </c>
      <c r="B611" s="45" t="s">
        <v>13584</v>
      </c>
      <c r="C611" s="48" t="str">
        <f t="shared" si="9"/>
        <v>6236683860003974263493.8</v>
      </c>
      <c r="D611" s="45" t="s">
        <v>13497</v>
      </c>
      <c r="E611" s="46">
        <v>493.8</v>
      </c>
      <c r="F611" s="45" t="s">
        <v>4616</v>
      </c>
      <c r="G611" s="45" t="s">
        <v>13585</v>
      </c>
      <c r="H611" s="45" t="s">
        <v>13586</v>
      </c>
      <c r="I611" s="45" t="s">
        <v>13587</v>
      </c>
      <c r="J611" s="45" t="s">
        <v>13588</v>
      </c>
      <c r="K611" s="45" t="s">
        <v>13589</v>
      </c>
      <c r="L611" s="45" t="s">
        <v>13590</v>
      </c>
      <c r="M611" s="45" t="s">
        <v>205</v>
      </c>
      <c r="N611" s="45" t="s">
        <v>196</v>
      </c>
    </row>
    <row r="612" spans="1:14" hidden="1">
      <c r="A612" s="45" t="s">
        <v>13497</v>
      </c>
      <c r="B612" s="45" t="s">
        <v>13591</v>
      </c>
      <c r="C612" s="48" t="str">
        <f t="shared" si="9"/>
        <v>62599600804113175000</v>
      </c>
      <c r="D612" s="45" t="s">
        <v>13497</v>
      </c>
      <c r="E612" s="46">
        <v>5000</v>
      </c>
      <c r="F612" s="45" t="s">
        <v>4616</v>
      </c>
      <c r="G612" s="45" t="s">
        <v>13592</v>
      </c>
      <c r="H612" s="45" t="s">
        <v>13593</v>
      </c>
      <c r="I612" s="45" t="s">
        <v>13594</v>
      </c>
      <c r="J612" s="45" t="s">
        <v>13595</v>
      </c>
      <c r="K612" s="45" t="s">
        <v>13596</v>
      </c>
      <c r="L612" s="45" t="s">
        <v>13597</v>
      </c>
      <c r="M612" s="45" t="s">
        <v>13598</v>
      </c>
      <c r="N612" s="45" t="s">
        <v>13599</v>
      </c>
    </row>
    <row r="613" spans="1:14" hidden="1">
      <c r="A613" s="45" t="s">
        <v>13497</v>
      </c>
      <c r="B613" s="45" t="s">
        <v>13600</v>
      </c>
      <c r="C613" s="48" t="str">
        <f t="shared" si="9"/>
        <v>62289300011101748485000</v>
      </c>
      <c r="D613" s="45" t="s">
        <v>13497</v>
      </c>
      <c r="E613" s="46">
        <v>5000</v>
      </c>
      <c r="F613" s="45" t="s">
        <v>4616</v>
      </c>
      <c r="G613" s="45" t="s">
        <v>13601</v>
      </c>
      <c r="H613" s="45" t="s">
        <v>13602</v>
      </c>
      <c r="I613" s="45" t="s">
        <v>13603</v>
      </c>
      <c r="J613" s="45" t="s">
        <v>13604</v>
      </c>
      <c r="K613" s="45" t="s">
        <v>13605</v>
      </c>
      <c r="L613" s="45" t="s">
        <v>13606</v>
      </c>
      <c r="M613" s="45" t="s">
        <v>252</v>
      </c>
      <c r="N613" s="45" t="s">
        <v>251</v>
      </c>
    </row>
    <row r="614" spans="1:14" hidden="1">
      <c r="A614" s="45" t="s">
        <v>13497</v>
      </c>
      <c r="B614" s="45" t="s">
        <v>13607</v>
      </c>
      <c r="C614" s="48" t="str">
        <f t="shared" si="9"/>
        <v>6221887300032758458407.5</v>
      </c>
      <c r="D614" s="45" t="s">
        <v>13497</v>
      </c>
      <c r="E614" s="46">
        <v>407.5</v>
      </c>
      <c r="F614" s="45" t="s">
        <v>4616</v>
      </c>
      <c r="G614" s="45" t="s">
        <v>13608</v>
      </c>
      <c r="H614" s="45" t="s">
        <v>13609</v>
      </c>
      <c r="I614" s="45" t="s">
        <v>13610</v>
      </c>
      <c r="J614" s="45" t="s">
        <v>13611</v>
      </c>
      <c r="K614" s="45" t="s">
        <v>13612</v>
      </c>
      <c r="L614" s="45" t="s">
        <v>13613</v>
      </c>
      <c r="M614" s="45" t="s">
        <v>209</v>
      </c>
      <c r="N614" s="45" t="s">
        <v>196</v>
      </c>
    </row>
    <row r="615" spans="1:14" hidden="1">
      <c r="A615" s="45" t="s">
        <v>13497</v>
      </c>
      <c r="B615" s="45" t="s">
        <v>13614</v>
      </c>
      <c r="C615" s="48" t="str">
        <f t="shared" si="9"/>
        <v>62319000000156662625291.04</v>
      </c>
      <c r="D615" s="45" t="s">
        <v>13497</v>
      </c>
      <c r="E615" s="46">
        <v>5291.04</v>
      </c>
      <c r="F615" s="45" t="s">
        <v>4616</v>
      </c>
      <c r="G615" s="45" t="s">
        <v>13615</v>
      </c>
      <c r="H615" s="45" t="s">
        <v>13616</v>
      </c>
      <c r="I615" s="45" t="s">
        <v>13617</v>
      </c>
      <c r="J615" s="45" t="s">
        <v>13065</v>
      </c>
      <c r="K615" s="45" t="s">
        <v>13066</v>
      </c>
      <c r="L615" s="45" t="s">
        <v>13067</v>
      </c>
      <c r="M615" s="45" t="s">
        <v>292</v>
      </c>
      <c r="N615" s="45" t="s">
        <v>291</v>
      </c>
    </row>
    <row r="616" spans="1:14" hidden="1">
      <c r="A616" s="45" t="s">
        <v>13497</v>
      </c>
      <c r="B616" s="45" t="s">
        <v>13618</v>
      </c>
      <c r="C616" s="48" t="str">
        <f t="shared" si="9"/>
        <v>62257582164362111000</v>
      </c>
      <c r="D616" s="45" t="s">
        <v>13497</v>
      </c>
      <c r="E616" s="46">
        <v>1000</v>
      </c>
      <c r="F616" s="45" t="s">
        <v>4616</v>
      </c>
      <c r="G616" s="45" t="s">
        <v>13619</v>
      </c>
      <c r="H616" s="45" t="s">
        <v>13620</v>
      </c>
      <c r="I616" s="45" t="s">
        <v>13621</v>
      </c>
      <c r="J616" s="45" t="s">
        <v>13622</v>
      </c>
      <c r="K616" s="45" t="s">
        <v>9332</v>
      </c>
      <c r="L616" s="45" t="s">
        <v>13623</v>
      </c>
      <c r="M616" s="45" t="s">
        <v>10</v>
      </c>
      <c r="N616" s="45" t="s">
        <v>201</v>
      </c>
    </row>
    <row r="617" spans="1:14" hidden="1">
      <c r="A617" s="45" t="s">
        <v>13497</v>
      </c>
      <c r="B617" s="45" t="s">
        <v>13624</v>
      </c>
      <c r="C617" s="48" t="str">
        <f t="shared" si="9"/>
        <v>62319000000625277481800</v>
      </c>
      <c r="D617" s="45" t="s">
        <v>13497</v>
      </c>
      <c r="E617" s="46">
        <v>1800</v>
      </c>
      <c r="F617" s="45" t="s">
        <v>4616</v>
      </c>
      <c r="G617" s="45" t="s">
        <v>13625</v>
      </c>
      <c r="H617" s="45" t="s">
        <v>13626</v>
      </c>
      <c r="I617" s="45" t="s">
        <v>13627</v>
      </c>
      <c r="J617" s="45" t="s">
        <v>13628</v>
      </c>
      <c r="K617" s="45" t="s">
        <v>13629</v>
      </c>
      <c r="L617" s="45" t="s">
        <v>13630</v>
      </c>
      <c r="M617" s="45" t="s">
        <v>292</v>
      </c>
      <c r="N617" s="45" t="s">
        <v>291</v>
      </c>
    </row>
    <row r="618" spans="1:14" hidden="1">
      <c r="A618" s="45" t="s">
        <v>13497</v>
      </c>
      <c r="B618" s="45" t="s">
        <v>13631</v>
      </c>
      <c r="C618" s="48" t="str">
        <f t="shared" si="9"/>
        <v>622469805365610259888</v>
      </c>
      <c r="D618" s="45" t="s">
        <v>13497</v>
      </c>
      <c r="E618" s="46">
        <v>59888</v>
      </c>
      <c r="F618" s="45" t="s">
        <v>4616</v>
      </c>
      <c r="G618" s="45" t="s">
        <v>13632</v>
      </c>
      <c r="H618" s="45" t="s">
        <v>13633</v>
      </c>
      <c r="I618" s="45" t="s">
        <v>13634</v>
      </c>
      <c r="J618" s="45" t="s">
        <v>13635</v>
      </c>
      <c r="K618" s="45" t="s">
        <v>13636</v>
      </c>
      <c r="L618" s="45" t="s">
        <v>13637</v>
      </c>
      <c r="M618" s="45" t="s">
        <v>226</v>
      </c>
      <c r="N618" s="45" t="s">
        <v>225</v>
      </c>
    </row>
    <row r="619" spans="1:14" hidden="1">
      <c r="A619" s="45" t="s">
        <v>13497</v>
      </c>
      <c r="B619" s="45" t="s">
        <v>13638</v>
      </c>
      <c r="C619" s="48" t="str">
        <f t="shared" si="9"/>
        <v>621017800204461569910200</v>
      </c>
      <c r="D619" s="45" t="s">
        <v>13497</v>
      </c>
      <c r="E619" s="46">
        <v>10200</v>
      </c>
      <c r="F619" s="45" t="s">
        <v>4616</v>
      </c>
      <c r="G619" s="45" t="s">
        <v>13639</v>
      </c>
      <c r="H619" s="45" t="s">
        <v>13640</v>
      </c>
      <c r="I619" s="45" t="s">
        <v>13641</v>
      </c>
      <c r="J619" s="45" t="s">
        <v>13520</v>
      </c>
      <c r="K619" s="45" t="s">
        <v>12975</v>
      </c>
      <c r="L619" s="45" t="s">
        <v>12976</v>
      </c>
      <c r="M619" s="45" t="s">
        <v>292</v>
      </c>
      <c r="N619" s="45" t="s">
        <v>291</v>
      </c>
    </row>
    <row r="620" spans="1:14" hidden="1">
      <c r="A620" s="45" t="s">
        <v>13497</v>
      </c>
      <c r="B620" s="45" t="s">
        <v>13642</v>
      </c>
      <c r="C620" s="48" t="str">
        <f t="shared" si="9"/>
        <v>6231900000023945682990.46</v>
      </c>
      <c r="D620" s="45" t="s">
        <v>13497</v>
      </c>
      <c r="E620" s="46">
        <v>990.46</v>
      </c>
      <c r="F620" s="45" t="s">
        <v>4616</v>
      </c>
      <c r="G620" s="45" t="s">
        <v>13643</v>
      </c>
      <c r="H620" s="45" t="s">
        <v>13644</v>
      </c>
      <c r="I620" s="45" t="s">
        <v>13645</v>
      </c>
      <c r="J620" s="45" t="s">
        <v>13646</v>
      </c>
      <c r="K620" s="45" t="s">
        <v>13647</v>
      </c>
      <c r="L620" s="45" t="s">
        <v>13648</v>
      </c>
      <c r="M620" s="45" t="s">
        <v>292</v>
      </c>
      <c r="N620" s="45" t="s">
        <v>291</v>
      </c>
    </row>
    <row r="621" spans="1:14" hidden="1">
      <c r="A621" s="45" t="s">
        <v>13497</v>
      </c>
      <c r="B621" s="45" t="s">
        <v>13649</v>
      </c>
      <c r="C621" s="48" t="str">
        <f t="shared" si="9"/>
        <v>6224698053656102500</v>
      </c>
      <c r="D621" s="45" t="s">
        <v>13497</v>
      </c>
      <c r="E621" s="46">
        <v>500</v>
      </c>
      <c r="F621" s="45" t="s">
        <v>4616</v>
      </c>
      <c r="G621" s="45" t="s">
        <v>13650</v>
      </c>
      <c r="H621" s="45" t="s">
        <v>13651</v>
      </c>
      <c r="I621" s="45" t="s">
        <v>13652</v>
      </c>
      <c r="J621" s="45" t="s">
        <v>13653</v>
      </c>
      <c r="K621" s="45" t="s">
        <v>13636</v>
      </c>
      <c r="L621" s="45" t="s">
        <v>13637</v>
      </c>
      <c r="M621" s="45" t="s">
        <v>226</v>
      </c>
      <c r="N621" s="45" t="s">
        <v>225</v>
      </c>
    </row>
    <row r="622" spans="1:14" hidden="1">
      <c r="A622" s="45" t="s">
        <v>13497</v>
      </c>
      <c r="B622" s="45" t="s">
        <v>13654</v>
      </c>
      <c r="C622" s="48" t="str">
        <f t="shared" si="9"/>
        <v>6231900000026018263824.5</v>
      </c>
      <c r="D622" s="45" t="s">
        <v>13497</v>
      </c>
      <c r="E622" s="46">
        <v>824.5</v>
      </c>
      <c r="F622" s="45" t="s">
        <v>4616</v>
      </c>
      <c r="G622" s="45" t="s">
        <v>13655</v>
      </c>
      <c r="H622" s="45" t="s">
        <v>13656</v>
      </c>
      <c r="I622" s="45" t="s">
        <v>13657</v>
      </c>
      <c r="J622" s="45" t="s">
        <v>13658</v>
      </c>
      <c r="K622" s="45" t="s">
        <v>13659</v>
      </c>
      <c r="L622" s="45" t="s">
        <v>13660</v>
      </c>
      <c r="M622" s="45" t="s">
        <v>292</v>
      </c>
      <c r="N622" s="45" t="s">
        <v>291</v>
      </c>
    </row>
    <row r="623" spans="1:14" hidden="1">
      <c r="A623" s="45" t="s">
        <v>13497</v>
      </c>
      <c r="B623" s="45" t="s">
        <v>13661</v>
      </c>
      <c r="C623" s="48" t="str">
        <f t="shared" si="9"/>
        <v>6231900000057392587500</v>
      </c>
      <c r="D623" s="45" t="s">
        <v>13497</v>
      </c>
      <c r="E623" s="46">
        <v>500</v>
      </c>
      <c r="F623" s="45" t="s">
        <v>4616</v>
      </c>
      <c r="G623" s="45" t="s">
        <v>13662</v>
      </c>
      <c r="H623" s="45" t="s">
        <v>13663</v>
      </c>
      <c r="I623" s="45" t="s">
        <v>13664</v>
      </c>
      <c r="J623" s="45" t="s">
        <v>13665</v>
      </c>
      <c r="K623" s="45" t="s">
        <v>13666</v>
      </c>
      <c r="L623" s="45" t="s">
        <v>13667</v>
      </c>
      <c r="M623" s="45" t="s">
        <v>292</v>
      </c>
      <c r="N623" s="45" t="s">
        <v>291</v>
      </c>
    </row>
    <row r="624" spans="1:14" hidden="1">
      <c r="A624" s="45" t="s">
        <v>13497</v>
      </c>
      <c r="B624" s="45" t="s">
        <v>13668</v>
      </c>
      <c r="C624" s="48" t="str">
        <f t="shared" si="9"/>
        <v>622469805365610220000</v>
      </c>
      <c r="D624" s="45" t="s">
        <v>13497</v>
      </c>
      <c r="E624" s="46">
        <v>20000</v>
      </c>
      <c r="F624" s="45" t="s">
        <v>4616</v>
      </c>
      <c r="G624" s="45" t="s">
        <v>13669</v>
      </c>
      <c r="H624" s="45" t="s">
        <v>13670</v>
      </c>
      <c r="I624" s="45" t="s">
        <v>13671</v>
      </c>
      <c r="J624" s="45" t="s">
        <v>13672</v>
      </c>
      <c r="K624" s="45" t="s">
        <v>13636</v>
      </c>
      <c r="L624" s="45" t="s">
        <v>13637</v>
      </c>
      <c r="M624" s="45" t="s">
        <v>226</v>
      </c>
      <c r="N624" s="45" t="s">
        <v>225</v>
      </c>
    </row>
    <row r="625" spans="1:14" hidden="1">
      <c r="A625" s="45" t="s">
        <v>13497</v>
      </c>
      <c r="B625" s="45" t="s">
        <v>13673</v>
      </c>
      <c r="C625" s="48" t="str">
        <f t="shared" si="9"/>
        <v>62319000000224274273154.46</v>
      </c>
      <c r="D625" s="45" t="s">
        <v>13497</v>
      </c>
      <c r="E625" s="46">
        <v>3154.46</v>
      </c>
      <c r="F625" s="45" t="s">
        <v>4616</v>
      </c>
      <c r="G625" s="45" t="s">
        <v>13674</v>
      </c>
      <c r="H625" s="45" t="s">
        <v>13675</v>
      </c>
      <c r="I625" s="45" t="s">
        <v>13676</v>
      </c>
      <c r="J625" s="45" t="s">
        <v>13677</v>
      </c>
      <c r="K625" s="45" t="s">
        <v>13678</v>
      </c>
      <c r="L625" s="45" t="s">
        <v>13679</v>
      </c>
      <c r="M625" s="45" t="s">
        <v>292</v>
      </c>
      <c r="N625" s="45" t="s">
        <v>291</v>
      </c>
    </row>
    <row r="626" spans="1:14" hidden="1">
      <c r="A626" s="45" t="s">
        <v>13497</v>
      </c>
      <c r="B626" s="45" t="s">
        <v>13680</v>
      </c>
      <c r="C626" s="48" t="str">
        <f t="shared" si="9"/>
        <v>6223692044116723310.5</v>
      </c>
      <c r="D626" s="45" t="s">
        <v>13497</v>
      </c>
      <c r="E626" s="46">
        <v>310.5</v>
      </c>
      <c r="F626" s="45" t="s">
        <v>4616</v>
      </c>
      <c r="G626" s="45" t="s">
        <v>13681</v>
      </c>
      <c r="H626" s="45" t="s">
        <v>13682</v>
      </c>
      <c r="I626" s="45" t="s">
        <v>13683</v>
      </c>
      <c r="J626" s="45" t="s">
        <v>13684</v>
      </c>
      <c r="K626" s="45" t="s">
        <v>13685</v>
      </c>
      <c r="L626" s="45" t="s">
        <v>13686</v>
      </c>
      <c r="M626" s="45" t="s">
        <v>292</v>
      </c>
      <c r="N626" s="45" t="s">
        <v>291</v>
      </c>
    </row>
    <row r="627" spans="1:14" hidden="1">
      <c r="A627" s="45" t="s">
        <v>13497</v>
      </c>
      <c r="B627" s="45" t="s">
        <v>13687</v>
      </c>
      <c r="C627" s="48" t="str">
        <f t="shared" si="9"/>
        <v>6231900000136011877592.85</v>
      </c>
      <c r="D627" s="45" t="s">
        <v>13497</v>
      </c>
      <c r="E627" s="46">
        <v>592.85</v>
      </c>
      <c r="F627" s="45" t="s">
        <v>4616</v>
      </c>
      <c r="G627" s="45" t="s">
        <v>13688</v>
      </c>
      <c r="H627" s="45" t="s">
        <v>13689</v>
      </c>
      <c r="I627" s="45" t="s">
        <v>13690</v>
      </c>
      <c r="J627" s="45" t="s">
        <v>13478</v>
      </c>
      <c r="K627" s="45" t="s">
        <v>13479</v>
      </c>
      <c r="L627" s="45" t="s">
        <v>13480</v>
      </c>
      <c r="M627" s="45" t="s">
        <v>292</v>
      </c>
      <c r="N627" s="45" t="s">
        <v>291</v>
      </c>
    </row>
    <row r="628" spans="1:14" hidden="1">
      <c r="A628" s="45" t="s">
        <v>13497</v>
      </c>
      <c r="B628" s="45" t="s">
        <v>5051</v>
      </c>
      <c r="C628" s="48" t="str">
        <f t="shared" si="9"/>
        <v>6223691333288565802.5</v>
      </c>
      <c r="D628" s="45" t="s">
        <v>13497</v>
      </c>
      <c r="E628" s="46">
        <v>802.5</v>
      </c>
      <c r="F628" s="45" t="s">
        <v>4616</v>
      </c>
      <c r="G628" s="45" t="s">
        <v>13691</v>
      </c>
      <c r="H628" s="45" t="s">
        <v>13692</v>
      </c>
      <c r="I628" s="45" t="s">
        <v>13693</v>
      </c>
      <c r="J628" s="45" t="s">
        <v>13694</v>
      </c>
      <c r="K628" s="45" t="s">
        <v>13695</v>
      </c>
      <c r="L628" s="45" t="s">
        <v>13696</v>
      </c>
      <c r="M628" s="45" t="s">
        <v>292</v>
      </c>
      <c r="N628" s="45" t="s">
        <v>291</v>
      </c>
    </row>
    <row r="629" spans="1:14" hidden="1">
      <c r="A629" s="45" t="s">
        <v>13497</v>
      </c>
      <c r="B629" s="45" t="s">
        <v>13697</v>
      </c>
      <c r="C629" s="48" t="str">
        <f t="shared" si="9"/>
        <v>62284839603890515195078</v>
      </c>
      <c r="D629" s="45" t="s">
        <v>13497</v>
      </c>
      <c r="E629" s="46">
        <v>5078</v>
      </c>
      <c r="F629" s="45" t="s">
        <v>4616</v>
      </c>
      <c r="G629" s="45" t="s">
        <v>13698</v>
      </c>
      <c r="H629" s="45" t="s">
        <v>13699</v>
      </c>
      <c r="I629" s="45" t="s">
        <v>13700</v>
      </c>
      <c r="J629" s="45" t="s">
        <v>13701</v>
      </c>
      <c r="K629" s="45" t="s">
        <v>13702</v>
      </c>
      <c r="L629" s="45" t="s">
        <v>13703</v>
      </c>
      <c r="M629" s="45" t="s">
        <v>221</v>
      </c>
      <c r="N629" s="45" t="s">
        <v>196</v>
      </c>
    </row>
    <row r="630" spans="1:14" hidden="1">
      <c r="A630" s="45" t="s">
        <v>13497</v>
      </c>
      <c r="B630" s="45" t="s">
        <v>13704</v>
      </c>
      <c r="C630" s="48" t="str">
        <f t="shared" si="9"/>
        <v>622848086860815707948</v>
      </c>
      <c r="D630" s="45" t="s">
        <v>13497</v>
      </c>
      <c r="E630" s="46">
        <v>48</v>
      </c>
      <c r="F630" s="45" t="s">
        <v>4616</v>
      </c>
      <c r="G630" s="45" t="s">
        <v>13705</v>
      </c>
      <c r="H630" s="45" t="s">
        <v>13706</v>
      </c>
      <c r="I630" s="45" t="s">
        <v>13707</v>
      </c>
      <c r="J630" s="45" t="s">
        <v>13708</v>
      </c>
      <c r="K630" s="45" t="s">
        <v>13709</v>
      </c>
      <c r="L630" s="45" t="s">
        <v>13710</v>
      </c>
      <c r="M630" s="45" t="s">
        <v>221</v>
      </c>
      <c r="N630" s="45" t="s">
        <v>196</v>
      </c>
    </row>
    <row r="631" spans="1:14" hidden="1">
      <c r="A631" s="45" t="s">
        <v>13497</v>
      </c>
      <c r="B631" s="45" t="s">
        <v>13711</v>
      </c>
      <c r="C631" s="48" t="str">
        <f t="shared" si="9"/>
        <v>6230210070866680978</v>
      </c>
      <c r="D631" s="45" t="s">
        <v>13497</v>
      </c>
      <c r="E631" s="46">
        <v>978</v>
      </c>
      <c r="F631" s="45" t="s">
        <v>4616</v>
      </c>
      <c r="G631" s="45" t="s">
        <v>13712</v>
      </c>
      <c r="H631" s="45" t="s">
        <v>13713</v>
      </c>
      <c r="I631" s="45" t="s">
        <v>13714</v>
      </c>
      <c r="J631" s="45" t="s">
        <v>13715</v>
      </c>
      <c r="K631" s="45" t="s">
        <v>13716</v>
      </c>
      <c r="L631" s="45" t="s">
        <v>13717</v>
      </c>
      <c r="M631" s="45" t="s">
        <v>224</v>
      </c>
      <c r="N631" s="45" t="s">
        <v>196</v>
      </c>
    </row>
    <row r="632" spans="1:14" hidden="1">
      <c r="A632" s="45" t="s">
        <v>13497</v>
      </c>
      <c r="B632" s="45" t="s">
        <v>13718</v>
      </c>
      <c r="C632" s="48" t="str">
        <f t="shared" si="9"/>
        <v>6228483316213231266300</v>
      </c>
      <c r="D632" s="45" t="s">
        <v>13497</v>
      </c>
      <c r="E632" s="46">
        <v>300</v>
      </c>
      <c r="F632" s="45" t="s">
        <v>4616</v>
      </c>
      <c r="G632" s="45" t="s">
        <v>13719</v>
      </c>
      <c r="H632" s="45" t="s">
        <v>13720</v>
      </c>
      <c r="I632" s="45" t="s">
        <v>13721</v>
      </c>
      <c r="J632" s="45" t="s">
        <v>13722</v>
      </c>
      <c r="K632" s="45" t="s">
        <v>13723</v>
      </c>
      <c r="L632" s="45" t="s">
        <v>13724</v>
      </c>
      <c r="M632" s="45" t="s">
        <v>221</v>
      </c>
      <c r="N632" s="45" t="s">
        <v>196</v>
      </c>
    </row>
    <row r="633" spans="1:14" hidden="1">
      <c r="A633" s="45" t="s">
        <v>13497</v>
      </c>
      <c r="B633" s="45" t="s">
        <v>13725</v>
      </c>
      <c r="C633" s="48" t="str">
        <f t="shared" si="9"/>
        <v>62266213021348939.41</v>
      </c>
      <c r="D633" s="45" t="s">
        <v>13497</v>
      </c>
      <c r="E633" s="46">
        <v>9.41</v>
      </c>
      <c r="F633" s="45" t="s">
        <v>4616</v>
      </c>
      <c r="G633" s="45" t="s">
        <v>13726</v>
      </c>
      <c r="H633" s="45" t="s">
        <v>13727</v>
      </c>
      <c r="I633" s="45" t="s">
        <v>13728</v>
      </c>
      <c r="J633" s="45" t="s">
        <v>13729</v>
      </c>
      <c r="K633" s="45" t="s">
        <v>13730</v>
      </c>
      <c r="L633" s="45" t="s">
        <v>13731</v>
      </c>
      <c r="M633" s="45" t="s">
        <v>203</v>
      </c>
      <c r="N633" s="45" t="s">
        <v>196</v>
      </c>
    </row>
    <row r="634" spans="1:14" hidden="1">
      <c r="A634" s="45" t="s">
        <v>13497</v>
      </c>
      <c r="B634" s="45" t="s">
        <v>13732</v>
      </c>
      <c r="C634" s="48" t="str">
        <f t="shared" si="9"/>
        <v>6228483978158136477600</v>
      </c>
      <c r="D634" s="45" t="s">
        <v>13497</v>
      </c>
      <c r="E634" s="46">
        <v>600</v>
      </c>
      <c r="F634" s="45" t="s">
        <v>4616</v>
      </c>
      <c r="G634" s="45" t="s">
        <v>13733</v>
      </c>
      <c r="H634" s="45" t="s">
        <v>13734</v>
      </c>
      <c r="I634" s="45" t="s">
        <v>13735</v>
      </c>
      <c r="J634" s="45" t="s">
        <v>13736</v>
      </c>
      <c r="K634" s="45" t="s">
        <v>13737</v>
      </c>
      <c r="L634" s="45" t="s">
        <v>8056</v>
      </c>
      <c r="M634" s="45" t="s">
        <v>221</v>
      </c>
      <c r="N634" s="45" t="s">
        <v>196</v>
      </c>
    </row>
    <row r="635" spans="1:14" hidden="1">
      <c r="A635" s="45" t="s">
        <v>13497</v>
      </c>
      <c r="B635" s="45" t="s">
        <v>13738</v>
      </c>
      <c r="C635" s="48" t="str">
        <f t="shared" si="9"/>
        <v>62319000234006610455000</v>
      </c>
      <c r="D635" s="45" t="s">
        <v>13497</v>
      </c>
      <c r="E635" s="46">
        <v>5000</v>
      </c>
      <c r="F635" s="45" t="s">
        <v>4616</v>
      </c>
      <c r="G635" s="45" t="s">
        <v>13739</v>
      </c>
      <c r="H635" s="45" t="s">
        <v>13740</v>
      </c>
      <c r="I635" s="45" t="s">
        <v>13741</v>
      </c>
      <c r="J635" s="45" t="s">
        <v>13742</v>
      </c>
      <c r="K635" s="45" t="s">
        <v>13743</v>
      </c>
      <c r="L635" s="45" t="s">
        <v>13744</v>
      </c>
      <c r="M635" s="45" t="s">
        <v>292</v>
      </c>
      <c r="N635" s="45" t="s">
        <v>291</v>
      </c>
    </row>
    <row r="636" spans="1:14" hidden="1">
      <c r="A636" s="45" t="s">
        <v>13497</v>
      </c>
      <c r="B636" s="45" t="s">
        <v>13745</v>
      </c>
      <c r="C636" s="48" t="str">
        <f t="shared" si="9"/>
        <v>6217997300045070052717.84</v>
      </c>
      <c r="D636" s="45" t="s">
        <v>13497</v>
      </c>
      <c r="E636" s="46">
        <v>717.84</v>
      </c>
      <c r="F636" s="45" t="s">
        <v>4616</v>
      </c>
      <c r="G636" s="45" t="s">
        <v>13746</v>
      </c>
      <c r="H636" s="45" t="s">
        <v>13747</v>
      </c>
      <c r="I636" s="45" t="s">
        <v>13748</v>
      </c>
      <c r="J636" s="45" t="s">
        <v>13749</v>
      </c>
      <c r="K636" s="45" t="s">
        <v>12802</v>
      </c>
      <c r="L636" s="45" t="s">
        <v>13750</v>
      </c>
      <c r="M636" s="45" t="s">
        <v>209</v>
      </c>
      <c r="N636" s="45" t="s">
        <v>196</v>
      </c>
    </row>
    <row r="637" spans="1:14" hidden="1">
      <c r="A637" s="45" t="s">
        <v>13497</v>
      </c>
      <c r="B637" s="45" t="s">
        <v>13751</v>
      </c>
      <c r="C637" s="48" t="str">
        <f t="shared" si="9"/>
        <v>6223692215019565733.72</v>
      </c>
      <c r="D637" s="45" t="s">
        <v>13497</v>
      </c>
      <c r="E637" s="46">
        <v>733.72</v>
      </c>
      <c r="F637" s="45" t="s">
        <v>4616</v>
      </c>
      <c r="G637" s="45" t="s">
        <v>13752</v>
      </c>
      <c r="H637" s="45" t="s">
        <v>13753</v>
      </c>
      <c r="I637" s="45" t="s">
        <v>13754</v>
      </c>
      <c r="J637" s="45" t="s">
        <v>13755</v>
      </c>
      <c r="K637" s="45" t="s">
        <v>11914</v>
      </c>
      <c r="L637" s="45" t="s">
        <v>13756</v>
      </c>
      <c r="M637" s="45" t="s">
        <v>292</v>
      </c>
      <c r="N637" s="45" t="s">
        <v>291</v>
      </c>
    </row>
    <row r="638" spans="1:14" hidden="1">
      <c r="A638" s="45" t="s">
        <v>13497</v>
      </c>
      <c r="B638" s="45" t="s">
        <v>13757</v>
      </c>
      <c r="C638" s="48" t="str">
        <f t="shared" si="9"/>
        <v>622893000105777342037.76</v>
      </c>
      <c r="D638" s="45" t="s">
        <v>13497</v>
      </c>
      <c r="E638" s="46">
        <v>37.76</v>
      </c>
      <c r="F638" s="45" t="s">
        <v>4616</v>
      </c>
      <c r="G638" s="45" t="s">
        <v>13758</v>
      </c>
      <c r="H638" s="45" t="s">
        <v>13759</v>
      </c>
      <c r="I638" s="45" t="s">
        <v>13760</v>
      </c>
      <c r="J638" s="45" t="s">
        <v>13761</v>
      </c>
      <c r="K638" s="45" t="s">
        <v>13762</v>
      </c>
      <c r="L638" s="45" t="s">
        <v>13763</v>
      </c>
      <c r="M638" s="45" t="s">
        <v>252</v>
      </c>
      <c r="N638" s="45" t="s">
        <v>251</v>
      </c>
    </row>
    <row r="639" spans="1:14" hidden="1">
      <c r="A639" s="45" t="s">
        <v>13497</v>
      </c>
      <c r="B639" s="45" t="s">
        <v>13764</v>
      </c>
      <c r="C639" s="48" t="str">
        <f t="shared" si="9"/>
        <v>6228480868633224373500</v>
      </c>
      <c r="D639" s="45" t="s">
        <v>13497</v>
      </c>
      <c r="E639" s="46">
        <v>500</v>
      </c>
      <c r="F639" s="45" t="s">
        <v>4616</v>
      </c>
      <c r="G639" s="45" t="s">
        <v>13765</v>
      </c>
      <c r="H639" s="45" t="s">
        <v>13766</v>
      </c>
      <c r="I639" s="45" t="s">
        <v>13767</v>
      </c>
      <c r="J639" s="45" t="s">
        <v>13768</v>
      </c>
      <c r="K639" s="45" t="s">
        <v>13769</v>
      </c>
      <c r="L639" s="45" t="s">
        <v>13770</v>
      </c>
      <c r="M639" s="45" t="s">
        <v>221</v>
      </c>
      <c r="N639" s="45" t="s">
        <v>196</v>
      </c>
    </row>
    <row r="640" spans="1:14">
      <c r="A640" s="45" t="s">
        <v>13497</v>
      </c>
      <c r="B640" s="45" t="s">
        <v>13771</v>
      </c>
      <c r="C640" s="48" t="str">
        <f t="shared" si="9"/>
        <v>5324500004037690378.98</v>
      </c>
      <c r="D640" s="45" t="s">
        <v>13497</v>
      </c>
      <c r="E640" s="46">
        <v>378.98</v>
      </c>
      <c r="F640" s="48" t="s">
        <v>27330</v>
      </c>
      <c r="G640" s="45" t="s">
        <v>13772</v>
      </c>
      <c r="H640" s="45" t="s">
        <v>97</v>
      </c>
      <c r="I640" s="45" t="s">
        <v>97</v>
      </c>
      <c r="J640" s="45" t="s">
        <v>97</v>
      </c>
      <c r="K640" s="45" t="s">
        <v>4699</v>
      </c>
      <c r="L640" s="48" t="s">
        <v>27387</v>
      </c>
      <c r="M640" s="45" t="s">
        <v>4700</v>
      </c>
      <c r="N640" s="45" t="s">
        <v>97</v>
      </c>
    </row>
    <row r="641" spans="1:14" hidden="1">
      <c r="A641" s="45" t="s">
        <v>13497</v>
      </c>
      <c r="B641" s="45" t="s">
        <v>13773</v>
      </c>
      <c r="C641" s="48" t="str">
        <f t="shared" si="9"/>
        <v>6223691204073245809</v>
      </c>
      <c r="D641" s="45" t="s">
        <v>13497</v>
      </c>
      <c r="E641" s="46">
        <v>809</v>
      </c>
      <c r="F641" s="45" t="s">
        <v>4616</v>
      </c>
      <c r="G641" s="45" t="s">
        <v>13774</v>
      </c>
      <c r="H641" s="45" t="s">
        <v>13775</v>
      </c>
      <c r="I641" s="45" t="s">
        <v>13776</v>
      </c>
      <c r="J641" s="45" t="s">
        <v>13777</v>
      </c>
      <c r="K641" s="45" t="s">
        <v>12300</v>
      </c>
      <c r="L641" s="45" t="s">
        <v>12301</v>
      </c>
      <c r="M641" s="45" t="s">
        <v>292</v>
      </c>
      <c r="N641" s="45" t="s">
        <v>291</v>
      </c>
    </row>
    <row r="642" spans="1:14" hidden="1">
      <c r="A642" s="45" t="s">
        <v>13497</v>
      </c>
      <c r="B642" s="45" t="s">
        <v>13778</v>
      </c>
      <c r="C642" s="48" t="str">
        <f t="shared" si="9"/>
        <v>62284833084808717753863.62</v>
      </c>
      <c r="D642" s="45" t="s">
        <v>13497</v>
      </c>
      <c r="E642" s="46">
        <v>3863.62</v>
      </c>
      <c r="F642" s="45" t="s">
        <v>4616</v>
      </c>
      <c r="G642" s="45" t="s">
        <v>13779</v>
      </c>
      <c r="H642" s="45" t="s">
        <v>13780</v>
      </c>
      <c r="I642" s="45" t="s">
        <v>13781</v>
      </c>
      <c r="J642" s="45" t="s">
        <v>13782</v>
      </c>
      <c r="K642" s="45" t="s">
        <v>13783</v>
      </c>
      <c r="L642" s="45" t="s">
        <v>13784</v>
      </c>
      <c r="M642" s="45" t="s">
        <v>221</v>
      </c>
      <c r="N642" s="45" t="s">
        <v>196</v>
      </c>
    </row>
    <row r="643" spans="1:14" hidden="1">
      <c r="A643" s="45" t="s">
        <v>13497</v>
      </c>
      <c r="B643" s="45" t="s">
        <v>13785</v>
      </c>
      <c r="C643" s="48" t="str">
        <f t="shared" ref="C643:C647" si="10">L643&amp;E643</f>
        <v>6217790001075516043372.5</v>
      </c>
      <c r="D643" s="45" t="s">
        <v>13497</v>
      </c>
      <c r="E643" s="46">
        <v>372.5</v>
      </c>
      <c r="F643" s="45" t="s">
        <v>4616</v>
      </c>
      <c r="G643" s="45" t="s">
        <v>13786</v>
      </c>
      <c r="H643" s="45" t="s">
        <v>13787</v>
      </c>
      <c r="I643" s="45" t="s">
        <v>13788</v>
      </c>
      <c r="J643" s="45" t="s">
        <v>13789</v>
      </c>
      <c r="K643" s="45" t="s">
        <v>13790</v>
      </c>
      <c r="L643" s="45" t="s">
        <v>13791</v>
      </c>
      <c r="M643" s="45" t="s">
        <v>252</v>
      </c>
      <c r="N643" s="45" t="s">
        <v>251</v>
      </c>
    </row>
    <row r="644" spans="1:14" hidden="1">
      <c r="A644" s="45" t="s">
        <v>13497</v>
      </c>
      <c r="B644" s="45" t="s">
        <v>13792</v>
      </c>
      <c r="C644" s="48" t="str">
        <f t="shared" si="10"/>
        <v>62236911485268451000</v>
      </c>
      <c r="D644" s="45" t="s">
        <v>13497</v>
      </c>
      <c r="E644" s="46">
        <v>1000</v>
      </c>
      <c r="F644" s="45" t="s">
        <v>4616</v>
      </c>
      <c r="G644" s="45" t="s">
        <v>13793</v>
      </c>
      <c r="H644" s="45" t="s">
        <v>13794</v>
      </c>
      <c r="I644" s="45" t="s">
        <v>13795</v>
      </c>
      <c r="J644" s="45" t="s">
        <v>13796</v>
      </c>
      <c r="K644" s="45" t="s">
        <v>13797</v>
      </c>
      <c r="L644" s="45" t="s">
        <v>13798</v>
      </c>
      <c r="M644" s="45" t="s">
        <v>292</v>
      </c>
      <c r="N644" s="45" t="s">
        <v>291</v>
      </c>
    </row>
    <row r="645" spans="1:14" hidden="1">
      <c r="A645" s="45" t="s">
        <v>13497</v>
      </c>
      <c r="B645" s="45" t="s">
        <v>13799</v>
      </c>
      <c r="C645" s="48" t="str">
        <f t="shared" si="10"/>
        <v>6223690789560428179</v>
      </c>
      <c r="D645" s="45" t="s">
        <v>13497</v>
      </c>
      <c r="E645" s="46">
        <v>179</v>
      </c>
      <c r="F645" s="45" t="s">
        <v>4616</v>
      </c>
      <c r="G645" s="45" t="s">
        <v>13800</v>
      </c>
      <c r="H645" s="45" t="s">
        <v>13801</v>
      </c>
      <c r="I645" s="45" t="s">
        <v>13802</v>
      </c>
      <c r="J645" s="45" t="s">
        <v>13803</v>
      </c>
      <c r="K645" s="45" t="s">
        <v>13804</v>
      </c>
      <c r="L645" s="45" t="s">
        <v>13805</v>
      </c>
      <c r="M645" s="45" t="s">
        <v>292</v>
      </c>
      <c r="N645" s="45" t="s">
        <v>291</v>
      </c>
    </row>
    <row r="646" spans="1:14" hidden="1">
      <c r="A646" s="45" t="s">
        <v>13497</v>
      </c>
      <c r="B646" s="45" t="s">
        <v>13806</v>
      </c>
      <c r="C646" s="48" t="str">
        <f t="shared" si="10"/>
        <v>62284808682964450751500</v>
      </c>
      <c r="D646" s="45" t="s">
        <v>13497</v>
      </c>
      <c r="E646" s="46">
        <v>1500</v>
      </c>
      <c r="F646" s="45" t="s">
        <v>4616</v>
      </c>
      <c r="G646" s="45" t="s">
        <v>13807</v>
      </c>
      <c r="H646" s="45" t="s">
        <v>13808</v>
      </c>
      <c r="I646" s="45" t="s">
        <v>13809</v>
      </c>
      <c r="J646" s="45" t="s">
        <v>13810</v>
      </c>
      <c r="K646" s="45" t="s">
        <v>13811</v>
      </c>
      <c r="L646" s="45" t="s">
        <v>13812</v>
      </c>
      <c r="M646" s="45" t="s">
        <v>221</v>
      </c>
      <c r="N646" s="45" t="s">
        <v>196</v>
      </c>
    </row>
    <row r="647" spans="1:14" hidden="1">
      <c r="A647" s="45" t="s">
        <v>13497</v>
      </c>
      <c r="B647" s="45" t="s">
        <v>13813</v>
      </c>
      <c r="C647" s="48" t="str">
        <f t="shared" si="10"/>
        <v>6231900000026018263824.5</v>
      </c>
      <c r="D647" s="45" t="s">
        <v>13497</v>
      </c>
      <c r="E647" s="46">
        <v>824.5</v>
      </c>
      <c r="F647" s="45" t="s">
        <v>4616</v>
      </c>
      <c r="G647" s="45" t="s">
        <v>13814</v>
      </c>
      <c r="H647" s="45" t="s">
        <v>13815</v>
      </c>
      <c r="I647" s="45" t="s">
        <v>13816</v>
      </c>
      <c r="J647" s="45" t="s">
        <v>13658</v>
      </c>
      <c r="K647" s="45" t="s">
        <v>13659</v>
      </c>
      <c r="L647" s="45" t="s">
        <v>13660</v>
      </c>
      <c r="M647" s="45" t="s">
        <v>292</v>
      </c>
      <c r="N647" s="45" t="s">
        <v>291</v>
      </c>
    </row>
  </sheetData>
  <autoFilter ref="A1:O647">
    <filterColumn colId="10">
      <filters>
        <filter val="信用卡系统内清算款项（往来账专户）"/>
        <filter val="中国建设银行信用卡中心存放款项户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财务</vt:lpstr>
      <vt:lpstr>HIS现</vt:lpstr>
      <vt:lpstr>自助现</vt:lpstr>
      <vt:lpstr>银行现</vt:lpstr>
      <vt:lpstr>转账调节表</vt:lpstr>
      <vt:lpstr>调节明细</vt:lpstr>
      <vt:lpstr>HIS退</vt:lpstr>
      <vt:lpstr>自助退</vt:lpstr>
      <vt:lpstr>招行退</vt:lpstr>
      <vt:lpstr>网银退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2017-08-04T10:06:05Z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